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codeName="ThisWorkbook"/>
  <mc:AlternateContent xmlns:mc="http://schemas.openxmlformats.org/markup-compatibility/2006">
    <mc:Choice Requires="x15">
      <x15ac:absPath xmlns:x15ac="http://schemas.microsoft.com/office/spreadsheetml/2010/11/ac" url="D:\User\913693\Desktop\Ｒ６現況最新公開Ｅｘｃｅｌ\"/>
    </mc:Choice>
  </mc:AlternateContent>
  <xr:revisionPtr revIDLastSave="0" documentId="13_ncr:1_{3BD5E7C9-5D0D-47DF-8229-B8FEC03FA1D8}" xr6:coauthVersionLast="36" xr6:coauthVersionMax="36" xr10:uidLastSave="{00000000-0000-0000-0000-000000000000}"/>
  <bookViews>
    <workbookView xWindow="12090" yWindow="0" windowWidth="19200" windowHeight="6980" firstSheet="1" activeTab="1" xr2:uid="{00000000-000D-0000-FFFF-FFFF00000000}"/>
  </bookViews>
  <sheets>
    <sheet name="調査票Ａ（受入額・募集に要する経費関係） " sheetId="8" state="hidden" r:id="rId1"/>
    <sheet name="集計" sheetId="11" r:id="rId2"/>
    <sheet name="団体コード" sheetId="5" r:id="rId3"/>
  </sheets>
  <definedNames>
    <definedName name="_xlnm._FilterDatabase" localSheetId="1" hidden="1">集計!$A$13:$DF$1801</definedName>
    <definedName name="_xlnm._FilterDatabase" localSheetId="2" hidden="1">団体コード!$A$1:$C$1789</definedName>
    <definedName name="_xlnm.Print_Area" localSheetId="0">'調査票Ａ（受入額・募集に要する経費関係） '!$A$1:$AN$240</definedName>
    <definedName name="tblDOUTAIwk_T" localSheetId="1">#REF!</definedName>
    <definedName name="tblDOUTAIwk_T" localSheetId="0">#REF!</definedName>
    <definedName name="tblDOUTAIwk_T">#REF!</definedName>
    <definedName name="Z_2EDC3A18_2F78_4A68_AFF6_C9C01AF63F43_.wvu.Cols" localSheetId="0" hidden="1">'調査票Ａ（受入額・募集に要する経費関係） '!$AN:$AS</definedName>
    <definedName name="Z_2EDC3A18_2F78_4A68_AFF6_C9C01AF63F43_.wvu.PrintArea" localSheetId="0" hidden="1">'調査票Ａ（受入額・募集に要する経費関係） '!$A$1:$AN$287</definedName>
    <definedName name="Z_2EDC3A18_2F78_4A68_AFF6_C9C01AF63F43_.wvu.Rows" localSheetId="0" hidden="1">'調査票Ａ（受入額・募集に要する経費関係） '!$185:$185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236" i="8" l="1"/>
  <c r="Z236" i="8"/>
  <c r="T236" i="8"/>
  <c r="N236" i="8"/>
  <c r="H236" i="8"/>
  <c r="AN236" i="8" s="1"/>
  <c r="AF233" i="8"/>
  <c r="Z233" i="8"/>
  <c r="T233" i="8"/>
  <c r="N233" i="8"/>
  <c r="H233" i="8"/>
  <c r="AR232" i="8"/>
  <c r="AQ232" i="8"/>
  <c r="AP232" i="8"/>
  <c r="AO232" i="8"/>
  <c r="AN232" i="8"/>
  <c r="AN229" i="8"/>
  <c r="J226" i="8"/>
  <c r="AF221" i="8"/>
  <c r="Z221" i="8"/>
  <c r="T221" i="8"/>
  <c r="N221" i="8"/>
  <c r="H221" i="8"/>
  <c r="AN221" i="8" s="1"/>
  <c r="AF218" i="8"/>
  <c r="Z218" i="8"/>
  <c r="T218" i="8"/>
  <c r="N218" i="8"/>
  <c r="H218" i="8"/>
  <c r="AR217" i="8"/>
  <c r="AQ217" i="8"/>
  <c r="AP217" i="8"/>
  <c r="AO217" i="8"/>
  <c r="AN217" i="8"/>
  <c r="AN214" i="8"/>
  <c r="J211" i="8"/>
  <c r="AF206" i="8"/>
  <c r="Z206" i="8"/>
  <c r="T206" i="8"/>
  <c r="N206" i="8"/>
  <c r="H206" i="8"/>
  <c r="AF203" i="8"/>
  <c r="Z203" i="8"/>
  <c r="T203" i="8"/>
  <c r="N203" i="8"/>
  <c r="H203" i="8"/>
  <c r="AR202" i="8"/>
  <c r="AQ202" i="8"/>
  <c r="AP202" i="8"/>
  <c r="AO202" i="8"/>
  <c r="AN202" i="8"/>
  <c r="AN199" i="8"/>
  <c r="J196" i="8"/>
  <c r="Z185" i="8"/>
  <c r="N185" i="8"/>
  <c r="H185" i="8"/>
  <c r="AN182" i="8"/>
  <c r="AF181" i="8"/>
  <c r="AN181" i="8" s="1"/>
  <c r="Z181" i="8"/>
  <c r="T181" i="8"/>
  <c r="T185" i="8" s="1"/>
  <c r="N181" i="8"/>
  <c r="H181" i="8"/>
  <c r="AF178" i="8"/>
  <c r="Z178" i="8"/>
  <c r="T178" i="8"/>
  <c r="N178" i="8"/>
  <c r="H178" i="8"/>
  <c r="AN177" i="8"/>
  <c r="AN174" i="8"/>
  <c r="AE43" i="8"/>
  <c r="O43" i="8"/>
  <c r="W43" i="8" s="1"/>
  <c r="W42" i="8"/>
  <c r="W41" i="8"/>
  <c r="W40" i="8"/>
  <c r="W39" i="8"/>
  <c r="W38" i="8"/>
  <c r="W37" i="8"/>
  <c r="AN203" i="8" l="1"/>
  <c r="AN206" i="8"/>
  <c r="AN218" i="8"/>
  <c r="AN233" i="8"/>
  <c r="AF185" i="8"/>
  <c r="AP185" i="8" s="1"/>
  <c r="AO185" i="8"/>
  <c r="AR185" i="8" l="1"/>
  <c r="AQ185" i="8"/>
  <c r="AP177" i="8"/>
  <c r="AQ177" i="8"/>
  <c r="AR177" i="8"/>
  <c r="AN185" i="8"/>
  <c r="AO177" i="8"/>
  <c r="AN178" i="8" l="1"/>
</calcChain>
</file>

<file path=xl/sharedStrings.xml><?xml version="1.0" encoding="utf-8"?>
<sst xmlns="http://schemas.openxmlformats.org/spreadsheetml/2006/main" count="58375" uniqueCount="16724">
  <si>
    <t>返礼割合</t>
    <rPh sb="0" eb="2">
      <t>ヘンレイ</t>
    </rPh>
    <rPh sb="2" eb="4">
      <t>ワリアイ</t>
    </rPh>
    <phoneticPr fontId="13"/>
  </si>
  <si>
    <t>円</t>
    <rPh sb="0" eb="1">
      <t>エン</t>
    </rPh>
    <phoneticPr fontId="13"/>
  </si>
  <si>
    <t>年</t>
    <rPh sb="0" eb="1">
      <t>ネン</t>
    </rPh>
    <phoneticPr fontId="13"/>
  </si>
  <si>
    <t>都道府県名</t>
    <phoneticPr fontId="13"/>
  </si>
  <si>
    <t>市区町村名</t>
    <phoneticPr fontId="13"/>
  </si>
  <si>
    <t>（件）</t>
    <phoneticPr fontId="13"/>
  </si>
  <si>
    <t>（円）</t>
    <rPh sb="1" eb="2">
      <t>エン</t>
    </rPh>
    <phoneticPr fontId="13"/>
  </si>
  <si>
    <t>＜Ⅱ.ふるさと納税の募集に要した費用＞</t>
    <phoneticPr fontId="13"/>
  </si>
  <si>
    <t>※区分の考え方</t>
    <phoneticPr fontId="13"/>
  </si>
  <si>
    <t>返礼品等の調達費用、公共施設等の入場を返礼品等とする場合における公共施設等の入場料 等</t>
    <phoneticPr fontId="13"/>
  </si>
  <si>
    <t>返礼品等の運送料、梱包費用 等</t>
    <phoneticPr fontId="13"/>
  </si>
  <si>
    <t>広報に係る費用</t>
    <phoneticPr fontId="13"/>
  </si>
  <si>
    <t>新聞広告の掲載に係る費用、インターネット広告の掲載に係る費用 等</t>
    <phoneticPr fontId="13"/>
  </si>
  <si>
    <t>決済等に係る費用</t>
    <phoneticPr fontId="13"/>
  </si>
  <si>
    <t>インターネット上のクレジットカード決済の手数料、金融機関の取扱い手数料 等</t>
    <phoneticPr fontId="13"/>
  </si>
  <si>
    <t>事務に係る費用</t>
    <phoneticPr fontId="13"/>
  </si>
  <si>
    <t>ふるさと納税の専任職員の人件費、返礼品等に係る情報をポータルサイトに掲載するための運営事業者に対する委託料 等</t>
    <phoneticPr fontId="13"/>
  </si>
  <si>
    <t>　（単位：円）</t>
    <phoneticPr fontId="13"/>
  </si>
  <si>
    <t>区分</t>
    <phoneticPr fontId="13"/>
  </si>
  <si>
    <t>その他</t>
    <phoneticPr fontId="13"/>
  </si>
  <si>
    <t>合計</t>
    <phoneticPr fontId="13"/>
  </si>
  <si>
    <t>・　（上記でその他に金額を記入した場合）具体的な内容を記入してください。</t>
    <phoneticPr fontId="13"/>
  </si>
  <si>
    <t>　　①　選択できる</t>
    <phoneticPr fontId="13"/>
  </si>
  <si>
    <t>　　②　選択できない</t>
    <phoneticPr fontId="13"/>
  </si>
  <si>
    <t>　  ①　分野を選択</t>
    <phoneticPr fontId="13"/>
  </si>
  <si>
    <t>　　②　具体的な事業を選択</t>
    <phoneticPr fontId="13"/>
  </si>
  <si>
    <t>　　①　まちづくり・市民活動</t>
    <phoneticPr fontId="13"/>
  </si>
  <si>
    <t>　　②　スポーツ・文化振興</t>
    <phoneticPr fontId="13"/>
  </si>
  <si>
    <t>　　③　健康・医療・福祉</t>
    <phoneticPr fontId="13"/>
  </si>
  <si>
    <t>　　④　環境・衛生</t>
    <phoneticPr fontId="13"/>
  </si>
  <si>
    <t>　　⑤　教育・人づくり</t>
    <phoneticPr fontId="13"/>
  </si>
  <si>
    <t>　　⑥　子ども・子育て</t>
    <phoneticPr fontId="13"/>
  </si>
  <si>
    <t>　　⑦　地域・産業振興</t>
    <phoneticPr fontId="13"/>
  </si>
  <si>
    <t>　　⑧　観光・交流・定住促進</t>
    <phoneticPr fontId="13"/>
  </si>
  <si>
    <t>　　⑨　安心・安全・防災</t>
    <phoneticPr fontId="13"/>
  </si>
  <si>
    <t>　　⑩　災害支援・復興</t>
    <phoneticPr fontId="13"/>
  </si>
  <si>
    <t xml:space="preserve">    ⑪　その他</t>
    <phoneticPr fontId="13"/>
  </si>
  <si>
    <t>①</t>
    <phoneticPr fontId="13"/>
  </si>
  <si>
    <t>事業名</t>
    <phoneticPr fontId="13"/>
  </si>
  <si>
    <t>該当する分野</t>
    <phoneticPr fontId="13"/>
  </si>
  <si>
    <t>目標とする寄附金額（円）</t>
    <phoneticPr fontId="13"/>
  </si>
  <si>
    <t>②</t>
    <phoneticPr fontId="13"/>
  </si>
  <si>
    <t>③</t>
    <phoneticPr fontId="13"/>
  </si>
  <si>
    <t>　　①まちづくり・市民活動</t>
    <phoneticPr fontId="13"/>
  </si>
  <si>
    <t>　　②スポーツ・文化振興</t>
    <phoneticPr fontId="13"/>
  </si>
  <si>
    <t>　　③健康・医療・福祉</t>
    <phoneticPr fontId="13"/>
  </si>
  <si>
    <t>　　④環境・衛生</t>
    <phoneticPr fontId="13"/>
  </si>
  <si>
    <t>　　⑤教育・人づくり</t>
    <phoneticPr fontId="13"/>
  </si>
  <si>
    <t>　　⑥子ども・子育て</t>
    <phoneticPr fontId="13"/>
  </si>
  <si>
    <t>　　⑦地域・産業振興</t>
    <phoneticPr fontId="13"/>
  </si>
  <si>
    <t>　　⑧観光・交流・定住促進</t>
    <phoneticPr fontId="13"/>
  </si>
  <si>
    <t>　　⑨安心・安全・防災</t>
    <phoneticPr fontId="13"/>
  </si>
  <si>
    <t>　　⑩災害支援・復興</t>
    <phoneticPr fontId="13"/>
  </si>
  <si>
    <t xml:space="preserve">    ⑪その他</t>
    <phoneticPr fontId="13"/>
  </si>
  <si>
    <t>　①　地域における起業家の増加</t>
    <phoneticPr fontId="13"/>
  </si>
  <si>
    <t>　②　移住・交流人口の増加</t>
    <phoneticPr fontId="13"/>
  </si>
  <si>
    <t>　③　教育関係事業の充実</t>
    <phoneticPr fontId="13"/>
  </si>
  <si>
    <t>　④　子育て支援等福祉施策の充実</t>
    <phoneticPr fontId="13"/>
  </si>
  <si>
    <t>　⑤　地域のイメージ向上</t>
    <phoneticPr fontId="13"/>
  </si>
  <si>
    <t>　⑥　地域産業の振興</t>
    <phoneticPr fontId="13"/>
  </si>
  <si>
    <t>　⑦　災害の復旧・復興</t>
    <phoneticPr fontId="13"/>
  </si>
  <si>
    <t>　⑧　その他</t>
    <phoneticPr fontId="13"/>
  </si>
  <si>
    <t>３．ふるさと納税の受入額実績・活用状況等について、公表（ＨＰ等で不特定多数に知らせることをいう。）又は報告等を行っていますか。該当するものに○をしてください（複数回答可）。</t>
    <phoneticPr fontId="13"/>
  </si>
  <si>
    <t>　①　受入額実績を公表している</t>
    <phoneticPr fontId="13"/>
  </si>
  <si>
    <t>　②　活用状況（事業内容等）を公表している</t>
    <phoneticPr fontId="13"/>
  </si>
  <si>
    <t>　③　寄附者に対して、寄附金を充当する事業の進捗状況・成果について報告している</t>
    <phoneticPr fontId="13"/>
  </si>
  <si>
    <t>品目名
（ポータルサイト等に掲載されている名称など、返礼品等の内容、品質、重量を記載）</t>
    <rPh sb="0" eb="2">
      <t>ヒンモク</t>
    </rPh>
    <rPh sb="2" eb="3">
      <t>メイ</t>
    </rPh>
    <rPh sb="12" eb="13">
      <t>トウ</t>
    </rPh>
    <rPh sb="14" eb="16">
      <t>ケイサイ</t>
    </rPh>
    <rPh sb="21" eb="23">
      <t>メイショウ</t>
    </rPh>
    <rPh sb="26" eb="28">
      <t>ヘンレイ</t>
    </rPh>
    <rPh sb="28" eb="29">
      <t>ヒン</t>
    </rPh>
    <rPh sb="29" eb="30">
      <t>トウ</t>
    </rPh>
    <rPh sb="31" eb="33">
      <t>ナイヨウ</t>
    </rPh>
    <rPh sb="34" eb="36">
      <t>ヒンシツ</t>
    </rPh>
    <rPh sb="37" eb="39">
      <t>ジュウリョウ</t>
    </rPh>
    <rPh sb="40" eb="42">
      <t>キサイ</t>
    </rPh>
    <phoneticPr fontId="13"/>
  </si>
  <si>
    <t>返礼品等
取扱期間</t>
    <rPh sb="0" eb="2">
      <t>ヘンレイ</t>
    </rPh>
    <rPh sb="2" eb="3">
      <t>ヒン</t>
    </rPh>
    <rPh sb="3" eb="4">
      <t>トウ</t>
    </rPh>
    <rPh sb="5" eb="6">
      <t>ト</t>
    </rPh>
    <rPh sb="6" eb="7">
      <t>アツカ</t>
    </rPh>
    <rPh sb="7" eb="9">
      <t>キカン</t>
    </rPh>
    <phoneticPr fontId="13"/>
  </si>
  <si>
    <t>開始年月日</t>
    <rPh sb="0" eb="2">
      <t>カイシ</t>
    </rPh>
    <rPh sb="2" eb="5">
      <t>ネンガッピ</t>
    </rPh>
    <phoneticPr fontId="13"/>
  </si>
  <si>
    <t>月</t>
    <rPh sb="0" eb="1">
      <t>ガツ</t>
    </rPh>
    <phoneticPr fontId="13"/>
  </si>
  <si>
    <t>日</t>
    <rPh sb="0" eb="1">
      <t>ニチ</t>
    </rPh>
    <phoneticPr fontId="13"/>
  </si>
  <si>
    <t>終了年月日</t>
    <rPh sb="0" eb="2">
      <t>シュウリョウ</t>
    </rPh>
    <rPh sb="2" eb="5">
      <t>ネンガッピ</t>
    </rPh>
    <phoneticPr fontId="13"/>
  </si>
  <si>
    <t>必要寄附金額（円）</t>
    <rPh sb="0" eb="2">
      <t>ヒツヨウ</t>
    </rPh>
    <rPh sb="2" eb="6">
      <t>キフキンガク</t>
    </rPh>
    <rPh sb="7" eb="8">
      <t>エン</t>
    </rPh>
    <phoneticPr fontId="13"/>
  </si>
  <si>
    <t>調達費用（円）</t>
    <rPh sb="0" eb="2">
      <t>チョウタツ</t>
    </rPh>
    <rPh sb="2" eb="4">
      <t>ヒヨウ</t>
    </rPh>
    <phoneticPr fontId="13"/>
  </si>
  <si>
    <t>＜Ⅲ.　ふるさと納税を募集する際の取組＞</t>
    <phoneticPr fontId="13"/>
  </si>
  <si>
    <t>市区町村
団体コード</t>
    <rPh sb="0" eb="4">
      <t>シクチョウソン</t>
    </rPh>
    <rPh sb="5" eb="7">
      <t>ダンタイ</t>
    </rPh>
    <phoneticPr fontId="14"/>
  </si>
  <si>
    <t>都道府県</t>
    <rPh sb="0" eb="4">
      <t>トドウフケン</t>
    </rPh>
    <phoneticPr fontId="14"/>
  </si>
  <si>
    <t>市区町村</t>
    <rPh sb="0" eb="2">
      <t>シク</t>
    </rPh>
    <rPh sb="2" eb="4">
      <t>チョウソン</t>
    </rPh>
    <phoneticPr fontId="14"/>
  </si>
  <si>
    <t>②　①のうち、市区町村外(都道府県外）からの寄附に係るもの</t>
  </si>
  <si>
    <t>④　①のうち、被災地方団体の代理受入に係るもの</t>
  </si>
  <si>
    <t>広報に係る費用</t>
  </si>
  <si>
    <t>決済等に係る費用</t>
  </si>
  <si>
    <t>その他</t>
  </si>
  <si>
    <t>合計</t>
    <rPh sb="0" eb="2">
      <t>ゴウケイ</t>
    </rPh>
    <phoneticPr fontId="14"/>
  </si>
  <si>
    <t>①まちづくり・市民活動</t>
  </si>
  <si>
    <t>②スポーツ・文化振興</t>
  </si>
  <si>
    <t>③健康・医療・福祉</t>
  </si>
  <si>
    <t>④環境・衛生</t>
  </si>
  <si>
    <t>⑤教育・人づくり</t>
  </si>
  <si>
    <t>⑥子ども・子育て</t>
  </si>
  <si>
    <t>⑦地域・産業振興</t>
  </si>
  <si>
    <t>⑧観光・交流・定住促進</t>
  </si>
  <si>
    <t>⑨安心・安全・防災</t>
  </si>
  <si>
    <t>⑩災害支援・復興</t>
  </si>
  <si>
    <t>事業名</t>
  </si>
  <si>
    <t>該当する分野</t>
  </si>
  <si>
    <t>目標とする寄附金額（円）</t>
  </si>
  <si>
    <t>①受入額実績を公表している</t>
  </si>
  <si>
    <t>②活用状況（事業内容等）を公表している</t>
  </si>
  <si>
    <t>③寄附者に対して、寄附金を充当する事業の進捗状況・成果について報告している</t>
  </si>
  <si>
    <t>010006</t>
  </si>
  <si>
    <t>北海道</t>
  </si>
  <si>
    <t>011002</t>
  </si>
  <si>
    <t>札幌市</t>
  </si>
  <si>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</si>
  <si>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</si>
  <si>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</si>
  <si>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</si>
  <si>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</si>
  <si>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</si>
  <si>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</si>
  <si>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</si>
  <si>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</si>
  <si>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</si>
  <si>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</si>
  <si>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</si>
  <si>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</si>
  <si>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</si>
  <si>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</si>
  <si>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</si>
  <si>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</si>
  <si>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</si>
  <si>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</si>
  <si>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</si>
  <si>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</si>
  <si>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</si>
  <si>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</si>
  <si>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</si>
  <si>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</si>
  <si>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</si>
  <si>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</si>
  <si>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</si>
  <si>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</si>
  <si>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</si>
  <si>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</si>
  <si>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</si>
  <si>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</si>
  <si>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</si>
  <si>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</si>
  <si>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</si>
  <si>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</si>
  <si>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</si>
  <si>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</si>
  <si>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</si>
  <si>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</si>
  <si>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</si>
  <si>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</si>
  <si>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</si>
  <si>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</si>
  <si>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</si>
  <si>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</si>
  <si>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</si>
  <si>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</si>
  <si>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</si>
  <si>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</si>
  <si>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</si>
  <si>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</si>
  <si>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</si>
  <si>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</si>
  <si>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</si>
  <si>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</si>
  <si>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</si>
  <si>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</si>
  <si>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</si>
  <si>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</si>
  <si>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</si>
  <si>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</si>
  <si>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</si>
  <si>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</si>
  <si>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</si>
  <si>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</si>
  <si>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</si>
  <si>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</si>
  <si>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</si>
  <si>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</si>
  <si>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</si>
  <si>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</si>
  <si>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</si>
  <si>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</si>
  <si>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</si>
  <si>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</si>
  <si>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</si>
  <si>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</si>
  <si>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</si>
  <si>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</si>
  <si>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</si>
  <si>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</si>
  <si>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</si>
  <si>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</si>
  <si>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</si>
  <si>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</si>
  <si>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</si>
  <si>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</si>
  <si>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</si>
  <si>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</si>
  <si>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</si>
  <si>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</si>
  <si>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</si>
  <si>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</si>
  <si>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</si>
  <si>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</si>
  <si>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</si>
  <si>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</si>
  <si>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</si>
  <si>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</si>
  <si>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</si>
  <si>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</si>
  <si>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</si>
  <si>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</si>
  <si>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</si>
  <si>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</si>
  <si>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</si>
  <si>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</si>
  <si>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</si>
  <si>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</si>
  <si>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</si>
  <si>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</si>
  <si>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</si>
  <si>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</si>
  <si>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</si>
  <si>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</si>
  <si>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</si>
  <si>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</si>
  <si>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</si>
  <si>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</si>
  <si>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</si>
  <si>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</si>
  <si>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</si>
  <si>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</si>
  <si>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</si>
  <si>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</si>
  <si>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</si>
  <si>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</si>
  <si>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</si>
  <si>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</si>
  <si>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</si>
  <si>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</si>
  <si>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</si>
  <si>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</si>
  <si>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</si>
  <si>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</si>
  <si>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</si>
  <si>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</si>
  <si>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</si>
  <si>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</si>
  <si>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</si>
  <si>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</si>
  <si>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</si>
  <si>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</si>
  <si>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</si>
  <si>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</si>
  <si>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</si>
  <si>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</si>
  <si>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</si>
  <si>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</si>
  <si>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</si>
  <si>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</si>
  <si>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</si>
  <si>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</si>
  <si>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</si>
  <si>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</si>
  <si>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</si>
  <si>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</si>
  <si>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</si>
  <si>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</si>
  <si>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</si>
  <si>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</si>
  <si>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</si>
  <si>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</si>
  <si>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</si>
  <si>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</si>
  <si>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</si>
  <si>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</si>
  <si>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</si>
  <si>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</si>
  <si>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</si>
  <si>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</si>
  <si>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</si>
  <si>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</si>
  <si>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</si>
  <si>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</si>
  <si>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</si>
  <si>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</si>
  <si>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</si>
  <si>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</si>
  <si>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</si>
  <si>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</si>
  <si>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</si>
  <si>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</si>
  <si>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</si>
  <si>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</si>
  <si>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</si>
  <si>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</si>
  <si>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</si>
  <si>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</si>
  <si>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</si>
  <si>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</si>
  <si>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</si>
  <si>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</si>
  <si>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</si>
  <si>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</si>
  <si>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</si>
  <si>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</si>
  <si>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</si>
  <si>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</si>
  <si>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</si>
  <si>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</si>
  <si>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</si>
  <si>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</si>
  <si>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</si>
  <si>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</si>
  <si>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</si>
  <si>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</si>
  <si>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</si>
  <si>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</si>
  <si>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</si>
  <si>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</si>
  <si>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</si>
  <si>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</si>
  <si>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</si>
  <si>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</si>
  <si>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</si>
  <si>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</si>
  <si>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</si>
  <si>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</si>
  <si>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</si>
  <si>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</si>
  <si>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</si>
  <si>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</si>
  <si>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</si>
  <si>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</si>
  <si>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</si>
  <si>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</si>
  <si>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</si>
  <si>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</si>
  <si>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</si>
  <si>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</si>
  <si>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</si>
  <si>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</si>
  <si>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</si>
  <si>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</si>
  <si>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</si>
  <si>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</si>
  <si>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</si>
  <si>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</si>
  <si>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</si>
  <si>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</si>
  <si>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</si>
  <si>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</si>
  <si>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</si>
  <si>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</si>
  <si>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</si>
  <si>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</si>
  <si>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</si>
  <si>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</si>
  <si>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</si>
  <si>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</si>
  <si>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</si>
  <si>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</si>
  <si>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</si>
  <si>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</si>
  <si>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</si>
  <si>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</si>
  <si>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</si>
  <si>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</si>
  <si>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</si>
  <si>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</si>
  <si>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</si>
  <si>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</si>
  <si>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</si>
  <si>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</si>
  <si>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</si>
  <si>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</si>
  <si>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</si>
  <si>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</si>
  <si>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</si>
  <si>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</si>
  <si>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</si>
  <si>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</si>
  <si>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</si>
  <si>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</si>
  <si>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</si>
  <si>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</si>
  <si>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</si>
  <si>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</si>
  <si>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</si>
  <si>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</si>
  <si>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</si>
  <si>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</si>
  <si>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</si>
  <si>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</si>
  <si>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</si>
  <si>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</si>
  <si>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</si>
  <si>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</si>
  <si>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</si>
  <si>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</si>
  <si>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</si>
  <si>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</si>
  <si>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</si>
  <si>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</si>
  <si>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</si>
  <si>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</si>
  <si>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</si>
  <si>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</si>
  <si>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</si>
  <si>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</si>
  <si>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</si>
  <si>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</si>
  <si>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</si>
  <si>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</si>
  <si>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</si>
  <si>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</si>
  <si>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</si>
  <si>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</si>
  <si>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</si>
  <si>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</si>
  <si>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</si>
  <si>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</si>
  <si>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</si>
  <si>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</si>
  <si>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</si>
  <si>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</si>
  <si>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</si>
  <si>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</si>
  <si>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</si>
  <si>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</si>
  <si>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</si>
  <si>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</si>
  <si>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</si>
  <si>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</si>
  <si>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</si>
  <si>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</si>
  <si>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</si>
  <si>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</si>
  <si>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</si>
  <si>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</si>
  <si>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</si>
  <si>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</si>
  <si>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</si>
  <si>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</si>
  <si>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</si>
  <si>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</si>
  <si>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</si>
  <si>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</si>
  <si>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</si>
  <si>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</si>
  <si>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</si>
  <si>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</si>
  <si>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</si>
  <si>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</si>
  <si>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</si>
  <si>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</si>
  <si>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</si>
  <si>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</si>
  <si>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</si>
  <si>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</si>
  <si>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</si>
  <si>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</si>
  <si>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020001</t>
  </si>
  <si>
    <t>青森県</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</si>
  <si>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</si>
  <si>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</si>
  <si>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</si>
  <si>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</si>
  <si>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</si>
  <si>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</si>
  <si>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</si>
  <si>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</si>
  <si>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</si>
  <si>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</si>
  <si>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</si>
  <si>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</si>
  <si>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</si>
  <si>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</si>
  <si>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</si>
  <si>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</si>
  <si>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</si>
  <si>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</si>
  <si>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</si>
  <si>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</si>
  <si>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</si>
  <si>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</si>
  <si>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</si>
  <si>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</si>
  <si>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</si>
  <si>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</si>
  <si>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</si>
  <si>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</si>
  <si>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</si>
  <si>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鰺ヶ沢町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</si>
  <si>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</si>
  <si>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</si>
  <si>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</si>
  <si>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</si>
  <si>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</si>
  <si>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</si>
  <si>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</si>
  <si>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</si>
  <si>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</si>
  <si>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</si>
  <si>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</si>
  <si>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</si>
  <si>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</si>
  <si>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</si>
  <si>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</si>
  <si>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</si>
  <si>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</si>
  <si>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</si>
  <si>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</si>
  <si>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</si>
  <si>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</si>
  <si>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</si>
  <si>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</si>
  <si>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</si>
  <si>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</si>
  <si>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</si>
  <si>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</si>
  <si>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六ヶ所村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</si>
  <si>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</si>
  <si>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</si>
  <si>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</si>
  <si>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</si>
  <si>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</si>
  <si>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</si>
  <si>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</si>
  <si>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</si>
  <si>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</si>
  <si>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</si>
  <si>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</si>
  <si>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</si>
  <si>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</si>
  <si>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</si>
  <si>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</si>
  <si>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</si>
  <si>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</si>
  <si>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</si>
  <si>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</si>
  <si>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</si>
  <si>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</si>
  <si>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</si>
  <si>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030007</t>
  </si>
  <si>
    <t>岩手県</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</si>
  <si>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</si>
  <si>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</si>
  <si>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</si>
  <si>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</si>
  <si>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</si>
  <si>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</si>
  <si>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</si>
  <si>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</si>
  <si>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</si>
  <si>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</si>
  <si>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</si>
  <si>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</si>
  <si>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</si>
  <si>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</si>
  <si>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</si>
  <si>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</si>
  <si>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</si>
  <si>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</si>
  <si>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</si>
  <si>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</si>
  <si>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</si>
  <si>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</si>
  <si>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</si>
  <si>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</si>
  <si>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</si>
  <si>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</si>
  <si>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</si>
  <si>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</si>
  <si>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</si>
  <si>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</si>
  <si>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</si>
  <si>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</si>
  <si>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</si>
  <si>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</si>
  <si>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</si>
  <si>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</si>
  <si>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</si>
  <si>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</si>
  <si>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</si>
  <si>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</si>
  <si>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</si>
  <si>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</si>
  <si>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</si>
  <si>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</si>
  <si>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</si>
  <si>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</si>
  <si>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</si>
  <si>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</si>
  <si>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</si>
  <si>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</si>
  <si>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</si>
  <si>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</si>
  <si>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</si>
  <si>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</si>
  <si>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</si>
  <si>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</si>
  <si>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</si>
  <si>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</si>
  <si>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</si>
  <si>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</si>
  <si>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</si>
  <si>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</si>
  <si>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</si>
  <si>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</si>
  <si>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</si>
  <si>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040002</t>
  </si>
  <si>
    <t>宮城県</t>
  </si>
  <si>
    <t>041009</t>
  </si>
  <si>
    <t>仙台市</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</si>
  <si>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</si>
  <si>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</si>
  <si>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</si>
  <si>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</si>
  <si>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</si>
  <si>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</si>
  <si>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</si>
  <si>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</si>
  <si>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</si>
  <si>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</si>
  <si>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</si>
  <si>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</si>
  <si>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</si>
  <si>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</si>
  <si>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</si>
  <si>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</si>
  <si>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</si>
  <si>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</si>
  <si>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</si>
  <si>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</si>
  <si>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</si>
  <si>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</si>
  <si>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</si>
  <si>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</si>
  <si>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042161</t>
  </si>
  <si>
    <t>043010</t>
  </si>
  <si>
    <t>蔵王町</t>
  </si>
  <si>
    <t>043028</t>
  </si>
  <si>
    <t>七ヶ宿町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</si>
  <si>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</si>
  <si>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</si>
  <si>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</si>
  <si>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</si>
  <si>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</si>
  <si>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</si>
  <si>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</si>
  <si>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</si>
  <si>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</si>
  <si>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</si>
  <si>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</si>
  <si>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</si>
  <si>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</si>
  <si>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</si>
  <si>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</si>
  <si>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</si>
  <si>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</si>
  <si>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七ヶ浜町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</si>
  <si>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</si>
  <si>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</si>
  <si>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</si>
  <si>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</si>
  <si>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</si>
  <si>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</si>
  <si>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</si>
  <si>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</si>
  <si>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</si>
  <si>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</si>
  <si>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</si>
  <si>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</si>
  <si>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</si>
  <si>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</si>
  <si>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</si>
  <si>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</si>
  <si>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</si>
  <si>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</si>
  <si>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</si>
  <si>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</si>
  <si>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050008</t>
  </si>
  <si>
    <t>秋田県</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</si>
  <si>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</si>
  <si>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</si>
  <si>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</si>
  <si>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</si>
  <si>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</si>
  <si>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</si>
  <si>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</si>
  <si>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</si>
  <si>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</si>
  <si>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</si>
  <si>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</si>
  <si>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</si>
  <si>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</si>
  <si>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</si>
  <si>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</si>
  <si>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</si>
  <si>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</si>
  <si>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</si>
  <si>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</si>
  <si>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</si>
  <si>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</si>
  <si>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</si>
  <si>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</si>
  <si>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</si>
  <si>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</si>
  <si>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</si>
  <si>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</si>
  <si>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</si>
  <si>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</si>
  <si>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</si>
  <si>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</si>
  <si>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</si>
  <si>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</si>
  <si>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</si>
  <si>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</si>
  <si>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</si>
  <si>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</si>
  <si>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</si>
  <si>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</si>
  <si>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</si>
  <si>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</si>
  <si>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</si>
  <si>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</si>
  <si>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</si>
  <si>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</si>
  <si>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</si>
  <si>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</si>
  <si>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</si>
  <si>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</si>
  <si>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</si>
  <si>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060003</t>
  </si>
  <si>
    <t>山形県</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</si>
  <si>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</si>
  <si>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</si>
  <si>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</si>
  <si>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</si>
  <si>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</si>
  <si>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</si>
  <si>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</si>
  <si>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</si>
  <si>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</si>
  <si>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</si>
  <si>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</si>
  <si>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</si>
  <si>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</si>
  <si>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</si>
  <si>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</si>
  <si>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</si>
  <si>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</si>
  <si>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</si>
  <si>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</si>
  <si>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</si>
  <si>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</si>
  <si>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</si>
  <si>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</si>
  <si>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</si>
  <si>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</si>
  <si>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</si>
  <si>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</si>
  <si>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</si>
  <si>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</si>
  <si>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</si>
  <si>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</si>
  <si>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</si>
  <si>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</si>
  <si>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</si>
  <si>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</si>
  <si>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</si>
  <si>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</si>
  <si>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</si>
  <si>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</si>
  <si>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</si>
  <si>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</si>
  <si>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</si>
  <si>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</si>
  <si>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</si>
  <si>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</si>
  <si>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</si>
  <si>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</si>
  <si>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</si>
  <si>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</si>
  <si>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</si>
  <si>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</si>
  <si>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</si>
  <si>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</si>
  <si>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</si>
  <si>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</si>
  <si>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</si>
  <si>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</si>
  <si>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</si>
  <si>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</si>
  <si>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</si>
  <si>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</si>
  <si>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</si>
  <si>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</si>
  <si>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</si>
  <si>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</si>
  <si>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</si>
  <si>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</si>
  <si>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</si>
  <si>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</si>
  <si>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</si>
  <si>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070009</t>
  </si>
  <si>
    <t>福島県</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</si>
  <si>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</si>
  <si>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</si>
  <si>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</si>
  <si>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</si>
  <si>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</si>
  <si>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</si>
  <si>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</si>
  <si>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</si>
  <si>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</si>
  <si>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</si>
  <si>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</si>
  <si>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</si>
  <si>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</si>
  <si>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</si>
  <si>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</si>
  <si>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</si>
  <si>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</si>
  <si>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</si>
  <si>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</si>
  <si>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</si>
  <si>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</si>
  <si>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</si>
  <si>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</si>
  <si>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</si>
  <si>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</si>
  <si>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</si>
  <si>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</si>
  <si>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</si>
  <si>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</si>
  <si>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</si>
  <si>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</si>
  <si>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</si>
  <si>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</si>
  <si>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</si>
  <si>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</si>
  <si>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</si>
  <si>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</si>
  <si>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</si>
  <si>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</si>
  <si>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</si>
  <si>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</si>
  <si>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</si>
  <si>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</si>
  <si>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</si>
  <si>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</si>
  <si>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</si>
  <si>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</si>
  <si>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</si>
  <si>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</si>
  <si>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</si>
  <si>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</si>
  <si>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</si>
  <si>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</si>
  <si>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</si>
  <si>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</si>
  <si>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</si>
  <si>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</si>
  <si>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</si>
  <si>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</si>
  <si>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</si>
  <si>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</si>
  <si>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</si>
  <si>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</si>
  <si>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</si>
  <si>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</si>
  <si>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</si>
  <si>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</si>
  <si>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</si>
  <si>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</si>
  <si>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</si>
  <si>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</si>
  <si>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</si>
  <si>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</si>
  <si>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</si>
  <si>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</si>
  <si>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</si>
  <si>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</si>
  <si>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</si>
  <si>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</si>
  <si>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</si>
  <si>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</si>
  <si>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</si>
  <si>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</si>
  <si>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</si>
  <si>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</si>
  <si>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</si>
  <si>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</si>
  <si>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</si>
  <si>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</si>
  <si>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</si>
  <si>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</si>
  <si>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</si>
  <si>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</si>
  <si>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</si>
  <si>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</si>
  <si>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</si>
  <si>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</si>
  <si>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</si>
  <si>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</si>
  <si>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</si>
  <si>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</si>
  <si>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</si>
  <si>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</si>
  <si>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</si>
  <si>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</si>
  <si>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</si>
  <si>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</si>
  <si>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</si>
  <si>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</si>
  <si>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</si>
  <si>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</si>
  <si>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</si>
  <si>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</si>
  <si>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</si>
  <si>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</si>
  <si>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</si>
  <si>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080004</t>
  </si>
  <si>
    <t>茨城県</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</si>
  <si>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</si>
  <si>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</si>
  <si>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</si>
  <si>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</si>
  <si>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</si>
  <si>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</si>
  <si>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</si>
  <si>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</si>
  <si>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</si>
  <si>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</si>
  <si>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</si>
  <si>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</si>
  <si>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</si>
  <si>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</si>
  <si>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</si>
  <si>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</si>
  <si>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</si>
  <si>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</si>
  <si>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</si>
  <si>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</si>
  <si>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</si>
  <si>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</si>
  <si>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</si>
  <si>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</si>
  <si>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</si>
  <si>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</si>
  <si>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</si>
  <si>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</si>
  <si>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</si>
  <si>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</si>
  <si>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</si>
  <si>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</si>
  <si>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</si>
  <si>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</si>
  <si>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</si>
  <si>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</si>
  <si>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</si>
  <si>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</si>
  <si>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</si>
  <si>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</si>
  <si>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</si>
  <si>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</si>
  <si>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</si>
  <si>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</si>
  <si>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</si>
  <si>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</si>
  <si>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</si>
  <si>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</si>
  <si>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</si>
  <si>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</si>
  <si>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</si>
  <si>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</si>
  <si>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</si>
  <si>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</si>
  <si>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</si>
  <si>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</si>
  <si>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</si>
  <si>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</si>
  <si>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</si>
  <si>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</si>
  <si>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</si>
  <si>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</si>
  <si>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</si>
  <si>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</si>
  <si>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</si>
  <si>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</si>
  <si>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</si>
  <si>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</si>
  <si>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</si>
  <si>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</si>
  <si>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</si>
  <si>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</si>
  <si>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</si>
  <si>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</si>
  <si>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</si>
  <si>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</si>
  <si>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</si>
  <si>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</si>
  <si>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</si>
  <si>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</si>
  <si>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</si>
  <si>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</si>
  <si>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</si>
  <si>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</si>
  <si>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</si>
  <si>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</si>
  <si>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</si>
  <si>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</si>
  <si>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090000</t>
  </si>
  <si>
    <t>栃木県</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</si>
  <si>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</si>
  <si>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</si>
  <si>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</si>
  <si>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</si>
  <si>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</si>
  <si>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</si>
  <si>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</si>
  <si>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</si>
  <si>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</si>
  <si>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</si>
  <si>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</si>
  <si>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</si>
  <si>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</si>
  <si>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</si>
  <si>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</si>
  <si>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</si>
  <si>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</si>
  <si>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</si>
  <si>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</si>
  <si>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</si>
  <si>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</si>
  <si>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</si>
  <si>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</si>
  <si>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</si>
  <si>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</si>
  <si>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</si>
  <si>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</si>
  <si>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</si>
  <si>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</si>
  <si>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</si>
  <si>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</si>
  <si>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</si>
  <si>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</si>
  <si>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</si>
  <si>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</si>
  <si>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</si>
  <si>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</si>
  <si>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</si>
  <si>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</si>
  <si>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</si>
  <si>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</si>
  <si>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</si>
  <si>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</si>
  <si>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</si>
  <si>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</si>
  <si>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</si>
  <si>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</si>
  <si>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</si>
  <si>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</si>
  <si>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</si>
  <si>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100005</t>
  </si>
  <si>
    <t>群馬県</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</si>
  <si>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</si>
  <si>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</si>
  <si>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</si>
  <si>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</si>
  <si>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</si>
  <si>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</si>
  <si>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</si>
  <si>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</si>
  <si>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</si>
  <si>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</si>
  <si>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</si>
  <si>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</si>
  <si>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</si>
  <si>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</si>
  <si>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</si>
  <si>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</si>
  <si>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</si>
  <si>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</si>
  <si>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</si>
  <si>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</si>
  <si>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</si>
  <si>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</si>
  <si>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</si>
  <si>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</si>
  <si>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</si>
  <si>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</si>
  <si>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</si>
  <si>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</si>
  <si>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</si>
  <si>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</si>
  <si>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</si>
  <si>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</si>
  <si>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</si>
  <si>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</si>
  <si>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</si>
  <si>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</si>
  <si>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</si>
  <si>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</si>
  <si>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</si>
  <si>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</si>
  <si>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</si>
  <si>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</si>
  <si>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</si>
  <si>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</si>
  <si>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</si>
  <si>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</si>
  <si>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</si>
  <si>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</si>
  <si>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</si>
  <si>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</si>
  <si>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</si>
  <si>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</si>
  <si>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</si>
  <si>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</si>
  <si>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</si>
  <si>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</si>
  <si>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</si>
  <si>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</si>
  <si>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</si>
  <si>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</si>
  <si>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</si>
  <si>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</si>
  <si>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</si>
  <si>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</si>
  <si>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</si>
  <si>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</si>
  <si>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</si>
  <si>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</si>
  <si>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</si>
  <si>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110001</t>
  </si>
  <si>
    <t>埼玉県</t>
  </si>
  <si>
    <t>111007</t>
  </si>
  <si>
    <t>さいたま市</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</si>
  <si>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</si>
  <si>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</si>
  <si>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</si>
  <si>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</si>
  <si>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</si>
  <si>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</si>
  <si>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</si>
  <si>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</si>
  <si>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</si>
  <si>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</si>
  <si>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</si>
  <si>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</si>
  <si>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</si>
  <si>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</si>
  <si>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</si>
  <si>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</si>
  <si>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</si>
  <si>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</si>
  <si>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</si>
  <si>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</si>
  <si>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</si>
  <si>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</si>
  <si>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</si>
  <si>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</si>
  <si>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</si>
  <si>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</si>
  <si>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</si>
  <si>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</si>
  <si>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</si>
  <si>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</si>
  <si>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</si>
  <si>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</si>
  <si>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</si>
  <si>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</si>
  <si>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</si>
  <si>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</si>
  <si>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</si>
  <si>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</si>
  <si>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</si>
  <si>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</si>
  <si>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</si>
  <si>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</si>
  <si>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</si>
  <si>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</si>
  <si>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</si>
  <si>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</si>
  <si>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</si>
  <si>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</si>
  <si>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</si>
  <si>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</si>
  <si>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</si>
  <si>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</si>
  <si>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</si>
  <si>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</si>
  <si>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</si>
  <si>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</si>
  <si>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</si>
  <si>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</si>
  <si>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</si>
  <si>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</si>
  <si>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</si>
  <si>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</si>
  <si>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</si>
  <si>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</si>
  <si>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</si>
  <si>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</si>
  <si>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</si>
  <si>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</si>
  <si>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</si>
  <si>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鶴ヶ島市</t>
  </si>
  <si>
    <t>112429</t>
  </si>
  <si>
    <t>日高市</t>
  </si>
  <si>
    <t>112437</t>
  </si>
  <si>
    <t>吉川市</t>
  </si>
  <si>
    <t>112453</t>
  </si>
  <si>
    <t>ふじみ野市</t>
  </si>
  <si>
    <t>112461</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</si>
  <si>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</si>
  <si>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</si>
  <si>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</si>
  <si>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</si>
  <si>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</si>
  <si>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</si>
  <si>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</si>
  <si>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</si>
  <si>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</si>
  <si>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</si>
  <si>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</si>
  <si>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</si>
  <si>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</si>
  <si>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</si>
  <si>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</si>
  <si>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</si>
  <si>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</si>
  <si>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</si>
  <si>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</si>
  <si>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</si>
  <si>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</si>
  <si>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</si>
  <si>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</si>
  <si>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</si>
  <si>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</si>
  <si>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</si>
  <si>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</si>
  <si>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</si>
  <si>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</si>
  <si>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</si>
  <si>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</si>
  <si>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</si>
  <si>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</si>
  <si>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</si>
  <si>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</si>
  <si>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</si>
  <si>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</si>
  <si>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</si>
  <si>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</si>
  <si>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</si>
  <si>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</si>
  <si>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</si>
  <si>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</si>
  <si>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</si>
  <si>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</si>
  <si>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120006</t>
  </si>
  <si>
    <t>千葉県</t>
  </si>
  <si>
    <t>121002</t>
  </si>
  <si>
    <t>千葉市</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</si>
  <si>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</si>
  <si>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</si>
  <si>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</si>
  <si>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</si>
  <si>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</si>
  <si>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</si>
  <si>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</si>
  <si>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</si>
  <si>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</si>
  <si>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</si>
  <si>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</si>
  <si>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</si>
  <si>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</si>
  <si>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</si>
  <si>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</si>
  <si>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</si>
  <si>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</si>
  <si>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</si>
  <si>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</si>
  <si>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</si>
  <si>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</si>
  <si>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</si>
  <si>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</si>
  <si>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</si>
  <si>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</si>
  <si>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</si>
  <si>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</si>
  <si>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</si>
  <si>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</si>
  <si>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</si>
  <si>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</si>
  <si>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</si>
  <si>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</si>
  <si>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</si>
  <si>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</si>
  <si>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</si>
  <si>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</si>
  <si>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</si>
  <si>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</si>
  <si>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</si>
  <si>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</si>
  <si>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</si>
  <si>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</si>
  <si>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</si>
  <si>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</si>
  <si>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</si>
  <si>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</si>
  <si>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</si>
  <si>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</si>
  <si>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</si>
  <si>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</si>
  <si>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</si>
  <si>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</si>
  <si>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</si>
  <si>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</si>
  <si>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</si>
  <si>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</si>
  <si>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</si>
  <si>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</si>
  <si>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</si>
  <si>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</si>
  <si>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</si>
  <si>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</si>
  <si>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</si>
  <si>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</si>
  <si>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</si>
  <si>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</si>
  <si>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</si>
  <si>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</si>
  <si>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</si>
  <si>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</si>
  <si>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</si>
  <si>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</si>
  <si>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</si>
  <si>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</si>
  <si>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</si>
  <si>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</si>
  <si>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</si>
  <si>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</si>
  <si>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</si>
  <si>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</si>
  <si>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</si>
  <si>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</si>
  <si>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</si>
  <si>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</si>
  <si>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</si>
  <si>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</si>
  <si>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</si>
  <si>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</si>
  <si>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</si>
  <si>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</si>
  <si>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</si>
  <si>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</si>
  <si>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</si>
  <si>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</si>
  <si>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</si>
  <si>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</si>
  <si>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</si>
  <si>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</si>
  <si>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</si>
  <si>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</si>
  <si>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</si>
  <si>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</si>
  <si>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</si>
  <si>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</si>
  <si>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130001</t>
  </si>
  <si>
    <t>東京都</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</si>
  <si>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</si>
  <si>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</si>
  <si>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</si>
  <si>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</si>
  <si>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</si>
  <si>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</si>
  <si>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</si>
  <si>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</si>
  <si>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</si>
  <si>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</si>
  <si>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</si>
  <si>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</si>
  <si>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</si>
  <si>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</si>
  <si>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</si>
  <si>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</si>
  <si>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</si>
  <si>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</si>
  <si>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</si>
  <si>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</si>
  <si>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</si>
  <si>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</si>
  <si>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</si>
  <si>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</si>
  <si>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</si>
  <si>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</si>
  <si>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</si>
  <si>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</si>
  <si>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</si>
  <si>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</si>
  <si>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</si>
  <si>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</si>
  <si>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</si>
  <si>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</si>
  <si>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</si>
  <si>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</si>
  <si>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</si>
  <si>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</si>
  <si>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</si>
  <si>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</si>
  <si>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</si>
  <si>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</si>
  <si>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</si>
  <si>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</si>
  <si>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</si>
  <si>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</si>
  <si>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</si>
  <si>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</si>
  <si>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</si>
  <si>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</si>
  <si>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</si>
  <si>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</si>
  <si>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</si>
  <si>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</si>
  <si>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</si>
  <si>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</si>
  <si>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</si>
  <si>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</si>
  <si>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</si>
  <si>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</si>
  <si>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</si>
  <si>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</si>
  <si>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</si>
  <si>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</si>
  <si>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</si>
  <si>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</si>
  <si>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</si>
  <si>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</si>
  <si>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</si>
  <si>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</si>
  <si>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</si>
  <si>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</si>
  <si>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</si>
  <si>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</si>
  <si>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</si>
  <si>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</si>
  <si>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</si>
  <si>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</si>
  <si>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</si>
  <si>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</si>
  <si>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</si>
  <si>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</si>
  <si>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</si>
  <si>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</si>
  <si>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</si>
  <si>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</si>
  <si>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</si>
  <si>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</si>
  <si>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</si>
  <si>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</si>
  <si>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</si>
  <si>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</si>
  <si>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</si>
  <si>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</si>
  <si>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</si>
  <si>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</si>
  <si>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</si>
  <si>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</si>
  <si>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</si>
  <si>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</si>
  <si>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</si>
  <si>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</si>
  <si>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</si>
  <si>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</si>
  <si>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</si>
  <si>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</si>
  <si>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</si>
  <si>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</si>
  <si>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</si>
  <si>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</si>
  <si>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</si>
  <si>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</si>
  <si>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</si>
  <si>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</si>
  <si>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</si>
  <si>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</si>
  <si>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</si>
  <si>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</si>
  <si>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</si>
  <si>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</si>
  <si>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</si>
  <si>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青ヶ島村</t>
  </si>
  <si>
    <t>134210</t>
  </si>
  <si>
    <t>小笠原村</t>
  </si>
  <si>
    <t>140007</t>
  </si>
  <si>
    <t>神奈川県</t>
  </si>
  <si>
    <t>141003</t>
  </si>
  <si>
    <t>横浜市</t>
  </si>
  <si>
    <t>141305</t>
  </si>
  <si>
    <t>川崎市</t>
  </si>
  <si>
    <t>141500</t>
  </si>
  <si>
    <t>相模原市</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</si>
  <si>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</si>
  <si>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</si>
  <si>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</si>
  <si>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</si>
  <si>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</si>
  <si>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</si>
  <si>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</si>
  <si>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</si>
  <si>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</si>
  <si>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</si>
  <si>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</si>
  <si>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</si>
  <si>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</si>
  <si>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</si>
  <si>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</si>
  <si>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</si>
  <si>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</si>
  <si>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</si>
  <si>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</si>
  <si>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</si>
  <si>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</si>
  <si>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</si>
  <si>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</si>
  <si>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</si>
  <si>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</si>
  <si>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</si>
  <si>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</si>
  <si>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</si>
  <si>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</si>
  <si>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</si>
  <si>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</si>
  <si>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</si>
  <si>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</si>
  <si>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</si>
  <si>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</si>
  <si>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</si>
  <si>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</si>
  <si>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</si>
  <si>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</si>
  <si>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</si>
  <si>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</si>
  <si>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</si>
  <si>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</si>
  <si>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</si>
  <si>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</si>
  <si>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</si>
  <si>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</si>
  <si>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</si>
  <si>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</si>
  <si>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</si>
  <si>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</si>
  <si>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</si>
  <si>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</si>
  <si>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</si>
  <si>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</si>
  <si>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</si>
  <si>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</si>
  <si>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</si>
  <si>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</si>
  <si>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</si>
  <si>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150002</t>
  </si>
  <si>
    <t>新潟県</t>
  </si>
  <si>
    <t>151009</t>
  </si>
  <si>
    <t>新潟市</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</si>
  <si>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</si>
  <si>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</si>
  <si>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</si>
  <si>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</si>
  <si>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</si>
  <si>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</si>
  <si>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</si>
  <si>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</si>
  <si>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</si>
  <si>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</si>
  <si>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</si>
  <si>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</si>
  <si>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</si>
  <si>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</si>
  <si>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</si>
  <si>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</si>
  <si>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</si>
  <si>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</si>
  <si>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</si>
  <si>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</si>
  <si>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</si>
  <si>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</si>
  <si>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</si>
  <si>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</si>
  <si>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</si>
  <si>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</si>
  <si>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</si>
  <si>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</si>
  <si>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</si>
  <si>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</si>
  <si>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</si>
  <si>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</si>
  <si>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</si>
  <si>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</si>
  <si>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</si>
  <si>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</si>
  <si>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</si>
  <si>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</si>
  <si>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</si>
  <si>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</si>
  <si>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</si>
  <si>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</si>
  <si>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</si>
  <si>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</si>
  <si>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</si>
  <si>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</si>
  <si>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</si>
  <si>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</si>
  <si>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</si>
  <si>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</si>
  <si>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</si>
  <si>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</si>
  <si>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</si>
  <si>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</si>
  <si>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</si>
  <si>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</si>
  <si>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</si>
  <si>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</si>
  <si>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160008</t>
  </si>
  <si>
    <t>富山県</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</si>
  <si>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</si>
  <si>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</si>
  <si>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</si>
  <si>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</si>
  <si>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</si>
  <si>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</si>
  <si>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</si>
  <si>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</si>
  <si>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</si>
  <si>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</si>
  <si>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</si>
  <si>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</si>
  <si>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</si>
  <si>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</si>
  <si>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</si>
  <si>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</si>
  <si>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</si>
  <si>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</si>
  <si>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</si>
  <si>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</si>
  <si>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</si>
  <si>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</si>
  <si>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</si>
  <si>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</si>
  <si>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</si>
  <si>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</si>
  <si>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</si>
  <si>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</si>
  <si>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</si>
  <si>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170003</t>
  </si>
  <si>
    <t>石川県</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</si>
  <si>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</si>
  <si>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</si>
  <si>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</si>
  <si>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</si>
  <si>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</si>
  <si>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</si>
  <si>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</si>
  <si>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</si>
  <si>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</si>
  <si>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</si>
  <si>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</si>
  <si>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</si>
  <si>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</si>
  <si>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</si>
  <si>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</si>
  <si>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</si>
  <si>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</si>
  <si>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</si>
  <si>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</si>
  <si>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</si>
  <si>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</si>
  <si>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</si>
  <si>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</si>
  <si>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</si>
  <si>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</si>
  <si>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</si>
  <si>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</si>
  <si>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</si>
  <si>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</si>
  <si>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</si>
  <si>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</si>
  <si>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</si>
  <si>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</si>
  <si>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</si>
  <si>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</si>
  <si>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</si>
  <si>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</si>
  <si>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</si>
  <si>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180009</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</si>
  <si>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</si>
  <si>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</si>
  <si>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</si>
  <si>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</si>
  <si>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</si>
  <si>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</si>
  <si>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</si>
  <si>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</si>
  <si>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</si>
  <si>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</si>
  <si>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</si>
  <si>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</si>
  <si>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</si>
  <si>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</si>
  <si>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</si>
  <si>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</si>
  <si>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</si>
  <si>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</si>
  <si>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</si>
  <si>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</si>
  <si>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</si>
  <si>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</si>
  <si>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</si>
  <si>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</si>
  <si>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</si>
  <si>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</si>
  <si>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</si>
  <si>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</si>
  <si>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</si>
  <si>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</si>
  <si>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</si>
  <si>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</si>
  <si>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</si>
  <si>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190004</t>
  </si>
  <si>
    <t>山梨県</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</si>
  <si>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</si>
  <si>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</si>
  <si>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</si>
  <si>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</si>
  <si>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</si>
  <si>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</si>
  <si>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</si>
  <si>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</si>
  <si>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</si>
  <si>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</si>
  <si>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</si>
  <si>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</si>
  <si>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</si>
  <si>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</si>
  <si>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</si>
  <si>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</si>
  <si>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</si>
  <si>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</si>
  <si>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</si>
  <si>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</si>
  <si>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</si>
  <si>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</si>
  <si>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</si>
  <si>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</si>
  <si>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</si>
  <si>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</si>
  <si>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</si>
  <si>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</si>
  <si>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</si>
  <si>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</si>
  <si>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</si>
  <si>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</si>
  <si>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</si>
  <si>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</si>
  <si>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</si>
  <si>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</si>
  <si>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</si>
  <si>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</si>
  <si>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</si>
  <si>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</si>
  <si>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</si>
  <si>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</si>
  <si>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</si>
  <si>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</si>
  <si>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</si>
  <si>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</si>
  <si>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</si>
  <si>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</si>
  <si>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</si>
  <si>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</si>
  <si>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</si>
  <si>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</si>
  <si>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</si>
  <si>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200000</t>
  </si>
  <si>
    <t>長野県</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</si>
  <si>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</si>
  <si>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</si>
  <si>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</si>
  <si>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</si>
  <si>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</si>
  <si>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</si>
  <si>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</si>
  <si>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</si>
  <si>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</si>
  <si>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</si>
  <si>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</si>
  <si>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</si>
  <si>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</si>
  <si>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</si>
  <si>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</si>
  <si>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</si>
  <si>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</si>
  <si>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</si>
  <si>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</si>
  <si>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</si>
  <si>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</si>
  <si>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</si>
  <si>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</si>
  <si>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</si>
  <si>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</si>
  <si>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</si>
  <si>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</si>
  <si>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</si>
  <si>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</si>
  <si>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</si>
  <si>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</si>
  <si>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</si>
  <si>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</si>
  <si>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</si>
  <si>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</si>
  <si>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</si>
  <si>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</si>
  <si>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</si>
  <si>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</si>
  <si>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</si>
  <si>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</si>
  <si>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</si>
  <si>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</si>
  <si>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</si>
  <si>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</si>
  <si>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</si>
  <si>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</si>
  <si>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</si>
  <si>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</si>
  <si>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</si>
  <si>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</si>
  <si>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</si>
  <si>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</si>
  <si>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</si>
  <si>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</si>
  <si>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</si>
  <si>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</si>
  <si>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</si>
  <si>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</si>
  <si>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</si>
  <si>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</si>
  <si>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</si>
  <si>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</si>
  <si>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</si>
  <si>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</si>
  <si>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</si>
  <si>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</si>
  <si>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</si>
  <si>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</si>
  <si>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</si>
  <si>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</si>
  <si>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</si>
  <si>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</si>
  <si>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</si>
  <si>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</si>
  <si>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</si>
  <si>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</si>
  <si>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</si>
  <si>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</si>
  <si>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</si>
  <si>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</si>
  <si>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</si>
  <si>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</si>
  <si>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</si>
  <si>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</si>
  <si>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</si>
  <si>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</si>
  <si>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</si>
  <si>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</si>
  <si>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</si>
  <si>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</si>
  <si>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</si>
  <si>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</si>
  <si>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</si>
  <si>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</si>
  <si>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</si>
  <si>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</si>
  <si>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</si>
  <si>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</si>
  <si>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</si>
  <si>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</si>
  <si>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</si>
  <si>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</si>
  <si>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</si>
  <si>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</si>
  <si>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</si>
  <si>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</si>
  <si>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</si>
  <si>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</si>
  <si>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</si>
  <si>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</si>
  <si>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</si>
  <si>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</si>
  <si>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</si>
  <si>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</si>
  <si>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</si>
  <si>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</si>
  <si>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</si>
  <si>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</si>
  <si>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</si>
  <si>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</si>
  <si>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</si>
  <si>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</si>
  <si>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</si>
  <si>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</si>
  <si>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</si>
  <si>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</si>
  <si>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</si>
  <si>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</si>
  <si>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</si>
  <si>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</si>
  <si>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</si>
  <si>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</si>
  <si>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</si>
  <si>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</si>
  <si>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</si>
  <si>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</si>
  <si>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</si>
  <si>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</si>
  <si>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</si>
  <si>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</si>
  <si>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</si>
  <si>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</si>
  <si>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</si>
  <si>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</si>
  <si>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</si>
  <si>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</si>
  <si>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</si>
  <si>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</si>
  <si>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</si>
  <si>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</si>
  <si>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210005</t>
  </si>
  <si>
    <t>岐阜県</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</si>
  <si>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</si>
  <si>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</si>
  <si>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</si>
  <si>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</si>
  <si>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</si>
  <si>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</si>
  <si>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</si>
  <si>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</si>
  <si>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</si>
  <si>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</si>
  <si>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</si>
  <si>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</si>
  <si>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</si>
  <si>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</si>
  <si>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</si>
  <si>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</si>
  <si>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</si>
  <si>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</si>
  <si>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</si>
  <si>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</si>
  <si>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</si>
  <si>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</si>
  <si>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</si>
  <si>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</si>
  <si>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</si>
  <si>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</si>
  <si>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</si>
  <si>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</si>
  <si>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</si>
  <si>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</si>
  <si>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</si>
  <si>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</si>
  <si>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</si>
  <si>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</si>
  <si>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</si>
  <si>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</si>
  <si>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</si>
  <si>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</si>
  <si>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</si>
  <si>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</si>
  <si>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</si>
  <si>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</si>
  <si>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</si>
  <si>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</si>
  <si>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</si>
  <si>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</si>
  <si>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</si>
  <si>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</si>
  <si>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</si>
  <si>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</si>
  <si>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</si>
  <si>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</si>
  <si>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</si>
  <si>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</si>
  <si>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</si>
  <si>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</si>
  <si>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</si>
  <si>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</si>
  <si>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</si>
  <si>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</si>
  <si>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</si>
  <si>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</si>
  <si>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</si>
  <si>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</si>
  <si>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</si>
  <si>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</si>
  <si>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</si>
  <si>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</si>
  <si>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</si>
  <si>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</si>
  <si>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</si>
  <si>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</si>
  <si>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</si>
  <si>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</si>
  <si>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</si>
  <si>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</si>
  <si>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</si>
  <si>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</si>
  <si>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</si>
  <si>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</si>
  <si>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</si>
  <si>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</si>
  <si>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</si>
  <si>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220001</t>
  </si>
  <si>
    <t>静岡県</t>
  </si>
  <si>
    <t>221007</t>
  </si>
  <si>
    <t>静岡市</t>
  </si>
  <si>
    <t>221309</t>
  </si>
  <si>
    <t>浜松市</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</si>
  <si>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</si>
  <si>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</si>
  <si>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</si>
  <si>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</si>
  <si>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</si>
  <si>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</si>
  <si>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</si>
  <si>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</si>
  <si>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</si>
  <si>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</si>
  <si>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</si>
  <si>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</si>
  <si>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</si>
  <si>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</si>
  <si>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</si>
  <si>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</si>
  <si>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</si>
  <si>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</si>
  <si>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</si>
  <si>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</si>
  <si>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</si>
  <si>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</si>
  <si>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</si>
  <si>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</si>
  <si>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</si>
  <si>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</si>
  <si>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</si>
  <si>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</si>
  <si>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</si>
  <si>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</si>
  <si>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</si>
  <si>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</si>
  <si>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</si>
  <si>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</si>
  <si>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</si>
  <si>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</si>
  <si>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</si>
  <si>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</si>
  <si>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</si>
  <si>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</si>
  <si>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</si>
  <si>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</si>
  <si>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</si>
  <si>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</si>
  <si>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</si>
  <si>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</si>
  <si>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</si>
  <si>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</si>
  <si>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</si>
  <si>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</si>
  <si>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</si>
  <si>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</si>
  <si>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</si>
  <si>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</si>
  <si>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</si>
  <si>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</si>
  <si>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</si>
  <si>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</si>
  <si>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</si>
  <si>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</si>
  <si>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</si>
  <si>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</si>
  <si>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</si>
  <si>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</si>
  <si>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230006</t>
  </si>
  <si>
    <t>愛知県</t>
  </si>
  <si>
    <t>231002</t>
  </si>
  <si>
    <t>名古屋市</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</si>
  <si>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</si>
  <si>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</si>
  <si>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</si>
  <si>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</si>
  <si>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</si>
  <si>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</si>
  <si>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</si>
  <si>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</si>
  <si>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</si>
  <si>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</si>
  <si>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</si>
  <si>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</si>
  <si>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</si>
  <si>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</si>
  <si>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</si>
  <si>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</si>
  <si>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</si>
  <si>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</si>
  <si>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</si>
  <si>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</si>
  <si>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</si>
  <si>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</si>
  <si>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</si>
  <si>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</si>
  <si>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</si>
  <si>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</si>
  <si>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</si>
  <si>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</si>
  <si>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</si>
  <si>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</si>
  <si>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</si>
  <si>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</si>
  <si>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</si>
  <si>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</si>
  <si>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</si>
  <si>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</si>
  <si>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</si>
  <si>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</si>
  <si>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</si>
  <si>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</si>
  <si>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</si>
  <si>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</si>
  <si>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</si>
  <si>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</si>
  <si>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</si>
  <si>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</si>
  <si>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</si>
  <si>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</si>
  <si>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</si>
  <si>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</si>
  <si>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</si>
  <si>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</si>
  <si>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</si>
  <si>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</si>
  <si>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</si>
  <si>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</si>
  <si>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</si>
  <si>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</si>
  <si>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</si>
  <si>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</si>
  <si>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</si>
  <si>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</si>
  <si>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</si>
  <si>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</si>
  <si>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</si>
  <si>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</si>
  <si>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</si>
  <si>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</si>
  <si>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</si>
  <si>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</si>
  <si>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</si>
  <si>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</si>
  <si>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</si>
  <si>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</si>
  <si>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</si>
  <si>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</si>
  <si>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</si>
  <si>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</si>
  <si>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</si>
  <si>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</si>
  <si>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</si>
  <si>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</si>
  <si>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</si>
  <si>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</si>
  <si>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</si>
  <si>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</si>
  <si>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</si>
  <si>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</si>
  <si>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</si>
  <si>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</si>
  <si>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</si>
  <si>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</si>
  <si>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</si>
  <si>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</si>
  <si>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</si>
  <si>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</si>
  <si>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</si>
  <si>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</si>
  <si>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</si>
  <si>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</si>
  <si>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</si>
  <si>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</si>
  <si>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</si>
  <si>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</si>
  <si>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</si>
  <si>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240001</t>
  </si>
  <si>
    <t>三重県</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</si>
  <si>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</si>
  <si>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</si>
  <si>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</si>
  <si>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</si>
  <si>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</si>
  <si>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</si>
  <si>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</si>
  <si>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</si>
  <si>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</si>
  <si>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</si>
  <si>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</si>
  <si>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</si>
  <si>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</si>
  <si>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</si>
  <si>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</si>
  <si>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</si>
  <si>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</si>
  <si>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</si>
  <si>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</si>
  <si>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</si>
  <si>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</si>
  <si>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</si>
  <si>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</si>
  <si>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</si>
  <si>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</si>
  <si>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</si>
  <si>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</si>
  <si>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</si>
  <si>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</si>
  <si>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</si>
  <si>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</si>
  <si>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</si>
  <si>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</si>
  <si>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</si>
  <si>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</si>
  <si>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</si>
  <si>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</si>
  <si>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</si>
  <si>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</si>
  <si>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</si>
  <si>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</si>
  <si>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</si>
  <si>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</si>
  <si>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</si>
  <si>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</si>
  <si>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</si>
  <si>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</si>
  <si>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</si>
  <si>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</si>
  <si>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</si>
  <si>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</si>
  <si>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</si>
  <si>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</si>
  <si>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</si>
  <si>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</si>
  <si>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</si>
  <si>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250007</t>
  </si>
  <si>
    <t>滋賀県</t>
  </si>
  <si>
    <t>252018</t>
  </si>
  <si>
    <t>大津市</t>
  </si>
  <si>
    <t>252026</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</si>
  <si>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</si>
  <si>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</si>
  <si>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</si>
  <si>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</si>
  <si>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</si>
  <si>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</si>
  <si>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</si>
  <si>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</si>
  <si>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</si>
  <si>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</si>
  <si>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</si>
  <si>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</si>
  <si>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</si>
  <si>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</si>
  <si>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</si>
  <si>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</si>
  <si>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</si>
  <si>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</si>
  <si>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</si>
  <si>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</si>
  <si>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</si>
  <si>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</si>
  <si>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</si>
  <si>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</si>
  <si>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</si>
  <si>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</si>
  <si>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</si>
  <si>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</si>
  <si>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</si>
  <si>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</si>
  <si>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</si>
  <si>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</si>
  <si>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</si>
  <si>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</si>
  <si>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260002</t>
  </si>
  <si>
    <t>京都府</t>
  </si>
  <si>
    <t>261009</t>
  </si>
  <si>
    <t>京都市</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</si>
  <si>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</si>
  <si>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</si>
  <si>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</si>
  <si>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</si>
  <si>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</si>
  <si>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</si>
  <si>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</si>
  <si>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</si>
  <si>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</si>
  <si>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</si>
  <si>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</si>
  <si>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</si>
  <si>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</si>
  <si>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</si>
  <si>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</si>
  <si>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</si>
  <si>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</si>
  <si>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</si>
  <si>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</si>
  <si>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</si>
  <si>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</si>
  <si>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</si>
  <si>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</si>
  <si>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</si>
  <si>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</si>
  <si>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</si>
  <si>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</si>
  <si>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</si>
  <si>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</si>
  <si>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</si>
  <si>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</si>
  <si>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</si>
  <si>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</si>
  <si>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</si>
  <si>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</si>
  <si>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</si>
  <si>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</si>
  <si>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</si>
  <si>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</si>
  <si>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</si>
  <si>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</si>
  <si>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</si>
  <si>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</si>
  <si>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</si>
  <si>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</si>
  <si>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</si>
  <si>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</si>
  <si>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</si>
  <si>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</si>
  <si>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</si>
  <si>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270008</t>
  </si>
  <si>
    <t>大阪府</t>
  </si>
  <si>
    <t>271004</t>
  </si>
  <si>
    <t>大阪市</t>
  </si>
  <si>
    <t>271403</t>
  </si>
  <si>
    <t>堺市</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</si>
  <si>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</si>
  <si>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</si>
  <si>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</si>
  <si>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</si>
  <si>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</si>
  <si>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</si>
  <si>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</si>
  <si>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</si>
  <si>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</si>
  <si>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</si>
  <si>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</si>
  <si>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</si>
  <si>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</si>
  <si>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</si>
  <si>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</si>
  <si>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</si>
  <si>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</si>
  <si>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</si>
  <si>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</si>
  <si>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</si>
  <si>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</si>
  <si>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</si>
  <si>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</si>
  <si>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</si>
  <si>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</si>
  <si>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</si>
  <si>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</si>
  <si>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</si>
  <si>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</si>
  <si>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</si>
  <si>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</si>
  <si>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</si>
  <si>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</si>
  <si>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</si>
  <si>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</si>
  <si>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</si>
  <si>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</si>
  <si>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</si>
  <si>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</si>
  <si>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</si>
  <si>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</si>
  <si>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</si>
  <si>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</si>
  <si>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</si>
  <si>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</si>
  <si>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</si>
  <si>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</si>
  <si>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</si>
  <si>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</si>
  <si>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</si>
  <si>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</si>
  <si>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</si>
  <si>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</si>
  <si>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</si>
  <si>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</si>
  <si>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</si>
  <si>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</si>
  <si>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</si>
  <si>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</si>
  <si>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</si>
  <si>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</si>
  <si>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</si>
  <si>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</si>
  <si>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</si>
  <si>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</si>
  <si>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</si>
  <si>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</si>
  <si>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</si>
  <si>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</si>
  <si>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</si>
  <si>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</si>
  <si>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</si>
  <si>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</si>
  <si>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</si>
  <si>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</si>
  <si>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</si>
  <si>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</si>
  <si>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</si>
  <si>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</si>
  <si>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</si>
  <si>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</si>
  <si>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</si>
  <si>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280003</t>
  </si>
  <si>
    <t>兵庫県</t>
  </si>
  <si>
    <t>281000</t>
  </si>
  <si>
    <t>神戸市</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</si>
  <si>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</si>
  <si>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</si>
  <si>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</si>
  <si>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</si>
  <si>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</si>
  <si>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</si>
  <si>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</si>
  <si>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</si>
  <si>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</si>
  <si>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</si>
  <si>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</si>
  <si>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</si>
  <si>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</si>
  <si>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</si>
  <si>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</si>
  <si>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</si>
  <si>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</si>
  <si>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</si>
  <si>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</si>
  <si>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</si>
  <si>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</si>
  <si>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</si>
  <si>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</si>
  <si>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</si>
  <si>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</si>
  <si>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</si>
  <si>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</si>
  <si>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</si>
  <si>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</si>
  <si>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</si>
  <si>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</si>
  <si>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</si>
  <si>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</si>
  <si>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</si>
  <si>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</si>
  <si>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</si>
  <si>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</si>
  <si>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</si>
  <si>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</si>
  <si>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</si>
  <si>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</si>
  <si>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</si>
  <si>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</si>
  <si>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</si>
  <si>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</si>
  <si>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</si>
  <si>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</si>
  <si>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</si>
  <si>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</si>
  <si>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</si>
  <si>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</si>
  <si>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</si>
  <si>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</si>
  <si>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</si>
  <si>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</si>
  <si>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</si>
  <si>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</si>
  <si>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</si>
  <si>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</si>
  <si>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</si>
  <si>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</si>
  <si>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</si>
  <si>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</si>
  <si>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</si>
  <si>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</si>
  <si>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</si>
  <si>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</si>
  <si>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</si>
  <si>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</si>
  <si>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</si>
  <si>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</si>
  <si>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</si>
  <si>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</si>
  <si>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</si>
  <si>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</si>
  <si>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</si>
  <si>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</si>
  <si>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</si>
  <si>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290009</t>
  </si>
  <si>
    <t>奈良県</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</si>
  <si>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</si>
  <si>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</si>
  <si>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</si>
  <si>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</si>
  <si>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</si>
  <si>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</si>
  <si>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</si>
  <si>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</si>
  <si>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</si>
  <si>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</si>
  <si>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</si>
  <si>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</si>
  <si>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</si>
  <si>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</si>
  <si>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</si>
  <si>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</si>
  <si>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</si>
  <si>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</si>
  <si>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</si>
  <si>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</si>
  <si>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</si>
  <si>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</si>
  <si>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</si>
  <si>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</si>
  <si>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</si>
  <si>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</si>
  <si>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</si>
  <si>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</si>
  <si>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</si>
  <si>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</si>
  <si>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</si>
  <si>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</si>
  <si>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</si>
  <si>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</si>
  <si>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</si>
  <si>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</si>
  <si>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</si>
  <si>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</si>
  <si>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</si>
  <si>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</si>
  <si>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</si>
  <si>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</si>
  <si>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</si>
  <si>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</si>
  <si>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</si>
  <si>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</si>
  <si>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</si>
  <si>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</si>
  <si>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</si>
  <si>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</si>
  <si>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</si>
  <si>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</si>
  <si>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</si>
  <si>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</si>
  <si>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</si>
  <si>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</si>
  <si>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</si>
  <si>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</si>
  <si>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</si>
  <si>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</si>
  <si>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</si>
  <si>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</si>
  <si>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</si>
  <si>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</si>
  <si>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</si>
  <si>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</si>
  <si>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</si>
  <si>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</si>
  <si>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</si>
  <si>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</si>
  <si>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</si>
  <si>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</si>
  <si>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</si>
  <si>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</si>
  <si>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</si>
  <si>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</si>
  <si>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300004</t>
  </si>
  <si>
    <t>和歌山県</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</si>
  <si>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</si>
  <si>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</si>
  <si>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</si>
  <si>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</si>
  <si>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</si>
  <si>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</si>
  <si>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</si>
  <si>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</si>
  <si>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</si>
  <si>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</si>
  <si>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</si>
  <si>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</si>
  <si>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</si>
  <si>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</si>
  <si>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</si>
  <si>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</si>
  <si>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</si>
  <si>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</si>
  <si>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</si>
  <si>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</si>
  <si>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</si>
  <si>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</si>
  <si>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</si>
  <si>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</si>
  <si>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</si>
  <si>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</si>
  <si>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</si>
  <si>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</si>
  <si>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</si>
  <si>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</si>
  <si>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</si>
  <si>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</si>
  <si>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</si>
  <si>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</si>
  <si>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</si>
  <si>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</si>
  <si>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</si>
  <si>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</si>
  <si>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</si>
  <si>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</si>
  <si>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</si>
  <si>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</si>
  <si>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</si>
  <si>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</si>
  <si>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</si>
  <si>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</si>
  <si>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</si>
  <si>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</si>
  <si>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</si>
  <si>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</si>
  <si>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</si>
  <si>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</si>
  <si>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</si>
  <si>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</si>
  <si>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</si>
  <si>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</si>
  <si>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</si>
  <si>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</si>
  <si>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310000</t>
  </si>
  <si>
    <t>鳥取県</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</si>
  <si>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</si>
  <si>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</si>
  <si>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</si>
  <si>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</si>
  <si>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</si>
  <si>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</si>
  <si>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</si>
  <si>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</si>
  <si>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</si>
  <si>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</si>
  <si>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</si>
  <si>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</si>
  <si>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</si>
  <si>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</si>
  <si>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</si>
  <si>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</si>
  <si>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</si>
  <si>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</si>
  <si>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</si>
  <si>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</si>
  <si>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</si>
  <si>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</si>
  <si>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</si>
  <si>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</si>
  <si>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</si>
  <si>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</si>
  <si>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</si>
  <si>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</si>
  <si>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</si>
  <si>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</si>
  <si>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</si>
  <si>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</si>
  <si>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</si>
  <si>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</si>
  <si>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</si>
  <si>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</si>
  <si>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320005</t>
  </si>
  <si>
    <t>島根県</t>
  </si>
  <si>
    <t>322016</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</si>
  <si>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</si>
  <si>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</si>
  <si>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</si>
  <si>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</si>
  <si>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</si>
  <si>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</si>
  <si>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</si>
  <si>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</si>
  <si>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</si>
  <si>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</si>
  <si>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</si>
  <si>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</si>
  <si>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</si>
  <si>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</si>
  <si>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</si>
  <si>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</si>
  <si>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</si>
  <si>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</si>
  <si>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</si>
  <si>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</si>
  <si>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</si>
  <si>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</si>
  <si>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</si>
  <si>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</si>
  <si>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</si>
  <si>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</si>
  <si>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</si>
  <si>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</si>
  <si>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</si>
  <si>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</si>
  <si>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</si>
  <si>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</si>
  <si>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</si>
  <si>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</si>
  <si>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</si>
  <si>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330001</t>
  </si>
  <si>
    <t>岡山県</t>
  </si>
  <si>
    <t>331007</t>
  </si>
  <si>
    <t>岡山市</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</si>
  <si>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</si>
  <si>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</si>
  <si>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</si>
  <si>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</si>
  <si>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</si>
  <si>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</si>
  <si>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</si>
  <si>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</si>
  <si>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</si>
  <si>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</si>
  <si>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</si>
  <si>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</si>
  <si>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</si>
  <si>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</si>
  <si>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</si>
  <si>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</si>
  <si>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</si>
  <si>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</si>
  <si>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</si>
  <si>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</si>
  <si>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</si>
  <si>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</si>
  <si>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</si>
  <si>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</si>
  <si>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</si>
  <si>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</si>
  <si>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</si>
  <si>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</si>
  <si>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</si>
  <si>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</si>
  <si>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</si>
  <si>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</si>
  <si>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</si>
  <si>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</si>
  <si>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</si>
  <si>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</si>
  <si>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</si>
  <si>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</si>
  <si>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</si>
  <si>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</si>
  <si>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</si>
  <si>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</si>
  <si>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</si>
  <si>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</si>
  <si>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</si>
  <si>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</si>
  <si>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</si>
  <si>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</si>
  <si>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</si>
  <si>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</si>
  <si>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</si>
  <si>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</si>
  <si>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340006</t>
  </si>
  <si>
    <t>広島県</t>
  </si>
  <si>
    <t>341002</t>
  </si>
  <si>
    <t>広島市</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</si>
  <si>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</si>
  <si>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</si>
  <si>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</si>
  <si>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</si>
  <si>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</si>
  <si>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</si>
  <si>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</si>
  <si>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</si>
  <si>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</si>
  <si>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</si>
  <si>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</si>
  <si>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</si>
  <si>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</si>
  <si>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</si>
  <si>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</si>
  <si>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</si>
  <si>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</si>
  <si>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</si>
  <si>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</si>
  <si>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</si>
  <si>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</si>
  <si>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</si>
  <si>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</si>
  <si>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</si>
  <si>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</si>
  <si>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</si>
  <si>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</si>
  <si>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</si>
  <si>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</si>
  <si>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</si>
  <si>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</si>
  <si>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</si>
  <si>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</si>
  <si>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</si>
  <si>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</si>
  <si>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</si>
  <si>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</si>
  <si>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</si>
  <si>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</si>
  <si>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</si>
  <si>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</si>
  <si>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</si>
  <si>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</si>
  <si>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350001</t>
  </si>
  <si>
    <t>山口県</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</si>
  <si>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</si>
  <si>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</si>
  <si>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</si>
  <si>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</si>
  <si>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</si>
  <si>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</si>
  <si>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</si>
  <si>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</si>
  <si>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</si>
  <si>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</si>
  <si>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</si>
  <si>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</si>
  <si>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</si>
  <si>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</si>
  <si>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</si>
  <si>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</si>
  <si>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</si>
  <si>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</si>
  <si>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</si>
  <si>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</si>
  <si>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</si>
  <si>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</si>
  <si>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</si>
  <si>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</si>
  <si>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</si>
  <si>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</si>
  <si>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</si>
  <si>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</si>
  <si>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</si>
  <si>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</si>
  <si>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</si>
  <si>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</si>
  <si>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</si>
  <si>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</si>
  <si>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</si>
  <si>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</si>
  <si>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</si>
  <si>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</si>
  <si>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360007</t>
  </si>
  <si>
    <t>徳島県</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</si>
  <si>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</si>
  <si>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</si>
  <si>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</si>
  <si>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</si>
  <si>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</si>
  <si>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</si>
  <si>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</si>
  <si>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</si>
  <si>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</si>
  <si>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</si>
  <si>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</si>
  <si>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</si>
  <si>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</si>
  <si>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</si>
  <si>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</si>
  <si>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</si>
  <si>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</si>
  <si>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</si>
  <si>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</si>
  <si>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</si>
  <si>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</si>
  <si>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</si>
  <si>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</si>
  <si>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</si>
  <si>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</si>
  <si>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</si>
  <si>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</si>
  <si>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</si>
  <si>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</si>
  <si>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</si>
  <si>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</si>
  <si>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</si>
  <si>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</si>
  <si>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</si>
  <si>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</si>
  <si>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</si>
  <si>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</si>
  <si>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</si>
  <si>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</si>
  <si>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</si>
  <si>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</si>
  <si>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</si>
  <si>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</si>
  <si>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</si>
  <si>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</si>
  <si>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</si>
  <si>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</si>
  <si>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</si>
  <si>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370002</t>
  </si>
  <si>
    <t>香川県</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</si>
  <si>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</si>
  <si>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</si>
  <si>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</si>
  <si>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</si>
  <si>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</si>
  <si>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</si>
  <si>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</si>
  <si>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</si>
  <si>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</si>
  <si>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</si>
  <si>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</si>
  <si>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</si>
  <si>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</si>
  <si>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</si>
  <si>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</si>
  <si>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</si>
  <si>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</si>
  <si>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</si>
  <si>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</si>
  <si>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</si>
  <si>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</si>
  <si>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</si>
  <si>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</si>
  <si>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</si>
  <si>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</si>
  <si>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</si>
  <si>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</si>
  <si>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</si>
  <si>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</si>
  <si>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</si>
  <si>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</si>
  <si>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</si>
  <si>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</si>
  <si>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</si>
  <si>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380008</t>
  </si>
  <si>
    <t>愛媛県</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</si>
  <si>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</si>
  <si>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</si>
  <si>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</si>
  <si>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</si>
  <si>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</si>
  <si>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</si>
  <si>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</si>
  <si>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</si>
  <si>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</si>
  <si>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</si>
  <si>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</si>
  <si>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</si>
  <si>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</si>
  <si>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</si>
  <si>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</si>
  <si>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</si>
  <si>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</si>
  <si>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</si>
  <si>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</si>
  <si>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</si>
  <si>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</si>
  <si>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</si>
  <si>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</si>
  <si>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</si>
  <si>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</si>
  <si>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</si>
  <si>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</si>
  <si>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</si>
  <si>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</si>
  <si>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</si>
  <si>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</si>
  <si>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</si>
  <si>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</si>
  <si>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</si>
  <si>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</si>
  <si>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</si>
  <si>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</si>
  <si>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</si>
  <si>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</si>
  <si>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390003</t>
  </si>
  <si>
    <t>高知県</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</si>
  <si>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</si>
  <si>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</si>
  <si>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</si>
  <si>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</si>
  <si>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</si>
  <si>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</si>
  <si>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</si>
  <si>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</si>
  <si>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</si>
  <si>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</si>
  <si>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</si>
  <si>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</si>
  <si>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</si>
  <si>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</si>
  <si>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</si>
  <si>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</si>
  <si>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</si>
  <si>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</si>
  <si>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</si>
  <si>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</si>
  <si>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</si>
  <si>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</si>
  <si>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</si>
  <si>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</si>
  <si>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</si>
  <si>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</si>
  <si>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</si>
  <si>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</si>
  <si>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</si>
  <si>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</si>
  <si>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</si>
  <si>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</si>
  <si>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</si>
  <si>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</si>
  <si>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</si>
  <si>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</si>
  <si>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</si>
  <si>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</si>
  <si>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</si>
  <si>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</si>
  <si>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</si>
  <si>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</si>
  <si>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</si>
  <si>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</si>
  <si>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</si>
  <si>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</si>
  <si>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</si>
  <si>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</si>
  <si>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</si>
  <si>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</si>
  <si>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</si>
  <si>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</si>
  <si>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</si>
  <si>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</si>
  <si>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</si>
  <si>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</si>
  <si>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</si>
  <si>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</si>
  <si>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</si>
  <si>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</si>
  <si>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</si>
  <si>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</si>
  <si>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</si>
  <si>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</si>
  <si>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</si>
  <si>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</si>
  <si>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</si>
  <si>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</si>
  <si>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400009</t>
  </si>
  <si>
    <t>福岡県</t>
  </si>
  <si>
    <t>401005</t>
  </si>
  <si>
    <t>北九州市</t>
  </si>
  <si>
    <t>401307</t>
  </si>
  <si>
    <t>福岡市</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</si>
  <si>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</si>
  <si>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</si>
  <si>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</si>
  <si>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</si>
  <si>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</si>
  <si>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</si>
  <si>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</si>
  <si>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</si>
  <si>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</si>
  <si>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</si>
  <si>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</si>
  <si>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</si>
  <si>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</si>
  <si>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</si>
  <si>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</si>
  <si>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</si>
  <si>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</si>
  <si>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</si>
  <si>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</si>
  <si>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</si>
  <si>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</si>
  <si>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</si>
  <si>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</si>
  <si>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</si>
  <si>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</si>
  <si>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</si>
  <si>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</si>
  <si>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</si>
  <si>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</si>
  <si>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</si>
  <si>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</si>
  <si>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</si>
  <si>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</si>
  <si>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</si>
  <si>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</si>
  <si>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</si>
  <si>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</si>
  <si>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</si>
  <si>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</si>
  <si>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</si>
  <si>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</si>
  <si>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</si>
  <si>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</si>
  <si>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</si>
  <si>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</si>
  <si>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</si>
  <si>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</si>
  <si>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</si>
  <si>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</si>
  <si>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</si>
  <si>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</si>
  <si>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</si>
  <si>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</si>
  <si>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</si>
  <si>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</si>
  <si>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</si>
  <si>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</si>
  <si>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</si>
  <si>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</si>
  <si>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</si>
  <si>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</si>
  <si>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</si>
  <si>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</si>
  <si>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</si>
  <si>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</si>
  <si>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</si>
  <si>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</si>
  <si>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</si>
  <si>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</si>
  <si>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</si>
  <si>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</si>
  <si>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</si>
  <si>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</si>
  <si>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</si>
  <si>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</si>
  <si>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</si>
  <si>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</si>
  <si>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</si>
  <si>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</si>
  <si>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</si>
  <si>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</si>
  <si>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</si>
  <si>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</si>
  <si>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</si>
  <si>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</si>
  <si>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</si>
  <si>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</si>
  <si>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</si>
  <si>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</si>
  <si>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</si>
  <si>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</si>
  <si>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</si>
  <si>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</si>
  <si>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</si>
  <si>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</si>
  <si>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</si>
  <si>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</si>
  <si>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</si>
  <si>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406104</t>
  </si>
  <si>
    <t>福智町</t>
  </si>
  <si>
    <t>406210</t>
  </si>
  <si>
    <t>苅田町</t>
  </si>
  <si>
    <t>406252</t>
  </si>
  <si>
    <t>みやこ町</t>
  </si>
  <si>
    <t>406422</t>
  </si>
  <si>
    <t>吉富町</t>
  </si>
  <si>
    <t>406465</t>
  </si>
  <si>
    <t>上毛町</t>
  </si>
  <si>
    <t>406473</t>
  </si>
  <si>
    <t>築上町</t>
  </si>
  <si>
    <t>410004</t>
  </si>
  <si>
    <t>佐賀県</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</si>
  <si>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</si>
  <si>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</si>
  <si>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</si>
  <si>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</si>
  <si>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</si>
  <si>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</si>
  <si>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</si>
  <si>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</si>
  <si>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</si>
  <si>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</si>
  <si>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</si>
  <si>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</si>
  <si>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</si>
  <si>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</si>
  <si>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</si>
  <si>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</si>
  <si>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</si>
  <si>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</si>
  <si>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</si>
  <si>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</si>
  <si>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</si>
  <si>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</si>
  <si>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</si>
  <si>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</si>
  <si>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</si>
  <si>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</si>
  <si>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</si>
  <si>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</si>
  <si>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</si>
  <si>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</si>
  <si>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</si>
  <si>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</si>
  <si>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</si>
  <si>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</si>
  <si>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</si>
  <si>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</si>
  <si>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</si>
  <si>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</si>
  <si>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</si>
  <si>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</si>
  <si>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420000</t>
  </si>
  <si>
    <t>長崎県</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</si>
  <si>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</si>
  <si>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</si>
  <si>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</si>
  <si>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</si>
  <si>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</si>
  <si>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</si>
  <si>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</si>
  <si>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</si>
  <si>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</si>
  <si>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</si>
  <si>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</si>
  <si>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</si>
  <si>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</si>
  <si>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</si>
  <si>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</si>
  <si>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</si>
  <si>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</si>
  <si>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</si>
  <si>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</si>
  <si>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</si>
  <si>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</si>
  <si>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</si>
  <si>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</si>
  <si>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</si>
  <si>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</si>
  <si>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</si>
  <si>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</si>
  <si>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</si>
  <si>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</si>
  <si>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</si>
  <si>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</si>
  <si>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</si>
  <si>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</si>
  <si>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</si>
  <si>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</si>
  <si>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</si>
  <si>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</si>
  <si>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</si>
  <si>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</si>
  <si>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</si>
  <si>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</si>
  <si>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</si>
  <si>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430005</t>
  </si>
  <si>
    <t>熊本県</t>
  </si>
  <si>
    <t>431001</t>
  </si>
  <si>
    <t>熊本市</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</si>
  <si>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</si>
  <si>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</si>
  <si>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</si>
  <si>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</si>
  <si>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</si>
  <si>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</si>
  <si>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</si>
  <si>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</si>
  <si>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</si>
  <si>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</si>
  <si>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</si>
  <si>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</si>
  <si>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</si>
  <si>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</si>
  <si>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</si>
  <si>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</si>
  <si>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</si>
  <si>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</si>
  <si>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</si>
  <si>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</si>
  <si>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</si>
  <si>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</si>
  <si>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</si>
  <si>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</si>
  <si>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</si>
  <si>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</si>
  <si>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</si>
  <si>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</si>
  <si>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</si>
  <si>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</si>
  <si>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</si>
  <si>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</si>
  <si>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</si>
  <si>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</si>
  <si>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</si>
  <si>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</si>
  <si>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</si>
  <si>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</si>
  <si>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</si>
  <si>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</si>
  <si>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</si>
  <si>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</si>
  <si>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</si>
  <si>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</si>
  <si>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</si>
  <si>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</si>
  <si>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</si>
  <si>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</si>
  <si>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</si>
  <si>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</si>
  <si>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</si>
  <si>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</si>
  <si>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</si>
  <si>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</si>
  <si>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</si>
  <si>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</si>
  <si>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</si>
  <si>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</si>
  <si>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</si>
  <si>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</si>
  <si>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</si>
  <si>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</si>
  <si>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</si>
  <si>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</si>
  <si>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</si>
  <si>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</si>
  <si>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</si>
  <si>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</si>
  <si>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</si>
  <si>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</si>
  <si>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</si>
  <si>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</si>
  <si>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</si>
  <si>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</si>
  <si>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</si>
  <si>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</si>
  <si>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</si>
  <si>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</si>
  <si>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</si>
  <si>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</si>
  <si>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</si>
  <si>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</si>
  <si>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</si>
  <si>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</si>
  <si>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</si>
  <si>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</si>
  <si>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</si>
  <si>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</si>
  <si>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</si>
  <si>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</si>
  <si>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</si>
  <si>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</si>
  <si>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</si>
  <si>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</si>
  <si>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</si>
  <si>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</si>
  <si>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</si>
  <si>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</si>
  <si>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</si>
  <si>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</si>
  <si>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</si>
  <si>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</si>
  <si>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</si>
  <si>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</si>
  <si>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</si>
  <si>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</si>
  <si>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</si>
  <si>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</si>
  <si>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</si>
  <si>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</si>
  <si>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</si>
  <si>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</si>
  <si>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</si>
  <si>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</si>
  <si>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</si>
  <si>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</si>
  <si>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</si>
  <si>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</si>
  <si>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</si>
  <si>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</si>
  <si>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</si>
  <si>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</si>
  <si>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</si>
  <si>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450006</t>
  </si>
  <si>
    <t>452017</t>
  </si>
  <si>
    <t>宮崎県</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</si>
  <si>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</si>
  <si>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</si>
  <si>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</si>
  <si>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</si>
  <si>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</si>
  <si>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</si>
  <si>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</si>
  <si>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</si>
  <si>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</si>
  <si>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</si>
  <si>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</si>
  <si>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</si>
  <si>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</si>
  <si>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</si>
  <si>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</si>
  <si>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</si>
  <si>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</si>
  <si>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</si>
  <si>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</si>
  <si>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</si>
  <si>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</si>
  <si>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</si>
  <si>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</si>
  <si>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</si>
  <si>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</si>
  <si>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</si>
  <si>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</si>
  <si>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</si>
  <si>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</si>
  <si>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</si>
  <si>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</si>
  <si>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</si>
  <si>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</si>
  <si>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</si>
  <si>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</si>
  <si>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</si>
  <si>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</si>
  <si>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</si>
  <si>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</si>
  <si>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</si>
  <si>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</si>
  <si>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</si>
  <si>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</si>
  <si>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</si>
  <si>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</si>
  <si>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</si>
  <si>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</si>
  <si>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</si>
  <si>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</si>
  <si>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五ヶ瀬町</t>
  </si>
  <si>
    <t>460001</t>
  </si>
  <si>
    <t>鹿児島県</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</si>
  <si>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</si>
  <si>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</si>
  <si>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</si>
  <si>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</si>
  <si>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</si>
  <si>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</si>
  <si>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</si>
  <si>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</si>
  <si>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</si>
  <si>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</si>
  <si>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</si>
  <si>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</si>
  <si>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</si>
  <si>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</si>
  <si>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</si>
  <si>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</si>
  <si>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</si>
  <si>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</si>
  <si>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</si>
  <si>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</si>
  <si>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</si>
  <si>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</si>
  <si>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</si>
  <si>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</si>
  <si>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</si>
  <si>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</si>
  <si>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</si>
  <si>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</si>
  <si>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</si>
  <si>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</si>
  <si>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</si>
  <si>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</si>
  <si>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</si>
  <si>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</si>
  <si>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</si>
  <si>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</si>
  <si>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</si>
  <si>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</si>
  <si>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</si>
  <si>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</si>
  <si>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</si>
  <si>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</si>
  <si>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</si>
  <si>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</si>
  <si>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</si>
  <si>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</si>
  <si>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</si>
  <si>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</si>
  <si>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</si>
  <si>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</si>
  <si>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</si>
  <si>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</si>
  <si>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</si>
  <si>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</si>
  <si>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</si>
  <si>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</si>
  <si>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</si>
  <si>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</si>
  <si>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</si>
  <si>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</si>
  <si>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</si>
  <si>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</si>
  <si>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</si>
  <si>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</si>
  <si>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</si>
  <si>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</si>
  <si>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</si>
  <si>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</si>
  <si>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</si>
  <si>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</si>
  <si>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</si>
  <si>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</si>
  <si>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</si>
  <si>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</si>
  <si>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</si>
  <si>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</si>
  <si>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</si>
  <si>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</si>
  <si>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</si>
  <si>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</si>
  <si>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</si>
  <si>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</si>
  <si>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</si>
  <si>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</si>
  <si>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</si>
  <si>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</si>
  <si>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470007</t>
  </si>
  <si>
    <t>沖縄県</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</si>
  <si>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</si>
  <si>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</si>
  <si>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</si>
  <si>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</si>
  <si>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</si>
  <si>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</si>
  <si>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</si>
  <si>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</si>
  <si>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</si>
  <si>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</si>
  <si>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</si>
  <si>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</si>
  <si>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</si>
  <si>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</si>
  <si>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</si>
  <si>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</si>
  <si>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</si>
  <si>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</si>
  <si>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</si>
  <si>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</si>
  <si>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</si>
  <si>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</si>
  <si>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</si>
  <si>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</si>
  <si>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</si>
  <si>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</si>
  <si>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</si>
  <si>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</si>
  <si>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</si>
  <si>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</si>
  <si>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</si>
  <si>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</si>
  <si>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</si>
  <si>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</si>
  <si>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</si>
  <si>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</si>
  <si>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</si>
  <si>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</si>
  <si>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</si>
  <si>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</si>
  <si>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</si>
  <si>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</si>
  <si>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</si>
  <si>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</si>
  <si>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</si>
  <si>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</si>
  <si>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</si>
  <si>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</si>
  <si>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</si>
  <si>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</si>
  <si>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</si>
  <si>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</si>
  <si>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</si>
  <si>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</si>
  <si>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</si>
  <si>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</si>
  <si>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</si>
  <si>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</si>
  <si>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</si>
  <si>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</si>
  <si>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</si>
  <si>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</si>
  <si>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</si>
  <si>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</si>
  <si>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</si>
  <si>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</si>
  <si>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</si>
  <si>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</si>
  <si>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</si>
  <si>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</si>
  <si>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</si>
  <si>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</si>
  <si>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</si>
  <si>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</si>
  <si>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</si>
  <si>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</si>
  <si>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</si>
  <si>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</si>
  <si>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</si>
  <si>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</si>
  <si>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</si>
  <si>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</si>
  <si>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団体コード</t>
    <rPh sb="0" eb="2">
      <t>ダンタイ</t>
    </rPh>
    <phoneticPr fontId="32"/>
  </si>
  <si>
    <t>都道府県名
（漢字）</t>
    <rPh sb="0" eb="4">
      <t>トドウフケン</t>
    </rPh>
    <rPh sb="4" eb="5">
      <t>メイ</t>
    </rPh>
    <rPh sb="7" eb="9">
      <t>カンジ</t>
    </rPh>
    <phoneticPr fontId="32"/>
  </si>
  <si>
    <t>市区町村名
（漢字）</t>
    <rPh sb="0" eb="2">
      <t>シク</t>
    </rPh>
    <rPh sb="2" eb="4">
      <t>チョウソン</t>
    </rPh>
    <rPh sb="4" eb="5">
      <t>メイ</t>
    </rPh>
    <rPh sb="7" eb="9">
      <t>カンジ</t>
    </rPh>
    <phoneticPr fontId="32"/>
  </si>
  <si>
    <t>長万部町</t>
  </si>
  <si>
    <t>滝沢市</t>
    <rPh sb="2" eb="3">
      <t>シ</t>
    </rPh>
    <phoneticPr fontId="32"/>
  </si>
  <si>
    <t>富谷市</t>
    <rPh sb="2" eb="3">
      <t>シ</t>
    </rPh>
    <phoneticPr fontId="32"/>
  </si>
  <si>
    <t>白岡市</t>
    <rPh sb="0" eb="2">
      <t>シラオカ</t>
    </rPh>
    <rPh sb="2" eb="3">
      <t>シ</t>
    </rPh>
    <phoneticPr fontId="32"/>
  </si>
  <si>
    <t>大網白里市</t>
    <rPh sb="4" eb="5">
      <t>シ</t>
    </rPh>
    <phoneticPr fontId="32"/>
  </si>
  <si>
    <t>福井県</t>
  </si>
  <si>
    <t>彦根市</t>
  </si>
  <si>
    <t>丹波篠山市</t>
    <rPh sb="0" eb="2">
      <t>タンバ</t>
    </rPh>
    <rPh sb="2" eb="5">
      <t>ササヤマシ</t>
    </rPh>
    <phoneticPr fontId="32"/>
  </si>
  <si>
    <t>松江市</t>
  </si>
  <si>
    <t>行橋市</t>
  </si>
  <si>
    <t>402311</t>
  </si>
  <si>
    <t>福岡県</t>
    <rPh sb="0" eb="3">
      <t>フクオカケン</t>
    </rPh>
    <phoneticPr fontId="32"/>
  </si>
  <si>
    <t>那珂川市</t>
    <rPh sb="0" eb="3">
      <t>ナカガワ</t>
    </rPh>
    <rPh sb="3" eb="4">
      <t>シ</t>
    </rPh>
    <phoneticPr fontId="32"/>
  </si>
  <si>
    <t>赤村</t>
  </si>
  <si>
    <t>５．寄附者と継続的なつながりを持つための取組を行っていますか。</t>
    <rPh sb="15" eb="16">
      <t>モ</t>
    </rPh>
    <phoneticPr fontId="13"/>
  </si>
  <si>
    <t>※返礼品等に要したものやふるさと納税事業に係る事務費等は除きます。</t>
    <phoneticPr fontId="13"/>
  </si>
  <si>
    <t>　①　行っている</t>
    <phoneticPr fontId="13"/>
  </si>
  <si>
    <t>　②　行っていない</t>
    <phoneticPr fontId="13"/>
  </si>
  <si>
    <t>＜Ⅰ.ふるさと納税の受入件数及び受入額＞</t>
    <rPh sb="10" eb="12">
      <t>ウケイレ</t>
    </rPh>
    <rPh sb="12" eb="14">
      <t>ケンスウ</t>
    </rPh>
    <rPh sb="14" eb="15">
      <t>オヨ</t>
    </rPh>
    <phoneticPr fontId="13"/>
  </si>
  <si>
    <t>件数</t>
    <phoneticPr fontId="13"/>
  </si>
  <si>
    <t>金額</t>
    <rPh sb="0" eb="2">
      <t>キンガク</t>
    </rPh>
    <phoneticPr fontId="13"/>
  </si>
  <si>
    <t>④　①のうち、被災地方団体の
代理受入に係るもの</t>
    <phoneticPr fontId="13"/>
  </si>
  <si>
    <t>②　①のうち、市区町村外(都道府県外）
からの寄附に係るもの</t>
    <phoneticPr fontId="13"/>
  </si>
  <si>
    <t>③　①のうち、特例申請書の提出があったもの</t>
    <phoneticPr fontId="13"/>
  </si>
  <si>
    <t>＜Ⅳ.ふるさと納税を財源として実施した事業＞</t>
    <rPh sb="10" eb="12">
      <t>ザイゲン</t>
    </rPh>
    <phoneticPr fontId="13"/>
  </si>
  <si>
    <t>＜Ⅴ．返礼品等の提供の状況＞</t>
    <rPh sb="5" eb="6">
      <t>ヒン</t>
    </rPh>
    <rPh sb="6" eb="7">
      <t>トウ</t>
    </rPh>
    <rPh sb="8" eb="10">
      <t>テイキョウ</t>
    </rPh>
    <rPh sb="11" eb="13">
      <t>ジョウキョウ</t>
    </rPh>
    <phoneticPr fontId="13"/>
  </si>
  <si>
    <t>　①返礼品等を送付している</t>
    <rPh sb="5" eb="6">
      <t>トウ</t>
    </rPh>
    <phoneticPr fontId="13"/>
  </si>
  <si>
    <t>　②返礼品等を送付していない</t>
    <rPh sb="5" eb="6">
      <t>トウ</t>
    </rPh>
    <phoneticPr fontId="13"/>
  </si>
  <si>
    <t>返礼品等の調達に係る費用</t>
    <rPh sb="3" eb="4">
      <t>トウ</t>
    </rPh>
    <phoneticPr fontId="13"/>
  </si>
  <si>
    <t>返礼品等の送付に係る費用</t>
    <rPh sb="3" eb="4">
      <t>トウ</t>
    </rPh>
    <phoneticPr fontId="13"/>
  </si>
  <si>
    <t>合計</t>
    <rPh sb="0" eb="2">
      <t>ゴウケイ</t>
    </rPh>
    <phoneticPr fontId="13"/>
  </si>
  <si>
    <t>ふるさと納税現況調査（調査票Ａ）【回答期日：令和　年　月　日】</t>
    <phoneticPr fontId="13"/>
  </si>
  <si>
    <t>（件）</t>
    <rPh sb="1" eb="2">
      <t>ケン</t>
    </rPh>
    <phoneticPr fontId="13"/>
  </si>
  <si>
    <t>順位</t>
    <phoneticPr fontId="13"/>
  </si>
  <si>
    <t>３割超のみ</t>
    <rPh sb="1" eb="2">
      <t>ワリ</t>
    </rPh>
    <rPh sb="2" eb="3">
      <t>チョウ</t>
    </rPh>
    <phoneticPr fontId="13"/>
  </si>
  <si>
    <t>地場産品以外のみ</t>
    <rPh sb="0" eb="2">
      <t>ジバ</t>
    </rPh>
    <rPh sb="2" eb="4">
      <t>サンピン</t>
    </rPh>
    <rPh sb="4" eb="6">
      <t>イガイ</t>
    </rPh>
    <phoneticPr fontId="13"/>
  </si>
  <si>
    <t>３割超かつ地場産品以外</t>
    <rPh sb="1" eb="2">
      <t>ワリ</t>
    </rPh>
    <rPh sb="2" eb="3">
      <t>チョウ</t>
    </rPh>
    <rPh sb="5" eb="7">
      <t>ジバ</t>
    </rPh>
    <rPh sb="7" eb="9">
      <t>サンピン</t>
    </rPh>
    <rPh sb="9" eb="11">
      <t>イガイ</t>
    </rPh>
    <phoneticPr fontId="13"/>
  </si>
  <si>
    <t>問題なし</t>
    <rPh sb="0" eb="2">
      <t>モンダイ</t>
    </rPh>
    <phoneticPr fontId="13"/>
  </si>
  <si>
    <t>(a) / (A)</t>
    <phoneticPr fontId="13"/>
  </si>
  <si>
    <t>地場産品</t>
    <rPh sb="0" eb="2">
      <t>ジバ</t>
    </rPh>
    <rPh sb="2" eb="4">
      <t>サンピン</t>
    </rPh>
    <phoneticPr fontId="13"/>
  </si>
  <si>
    <t>地場産品の確認</t>
    <rPh sb="0" eb="2">
      <t>ジバ</t>
    </rPh>
    <rPh sb="2" eb="4">
      <t>サンピン</t>
    </rPh>
    <rPh sb="5" eb="7">
      <t>カクニン</t>
    </rPh>
    <phoneticPr fontId="13"/>
  </si>
  <si>
    <t>チェック欄</t>
    <rPh sb="4" eb="5">
      <t>ラン</t>
    </rPh>
    <phoneticPr fontId="13"/>
  </si>
  <si>
    <t>非表示</t>
    <rPh sb="0" eb="3">
      <t>ヒヒョウジ</t>
    </rPh>
    <phoneticPr fontId="13"/>
  </si>
  <si>
    <t>※個別の品目名や調達費用等、返礼品提供事業者と地方団体の個別の契約内容に係る情報については、対外的に公表することはありません。</t>
    <phoneticPr fontId="13"/>
  </si>
  <si>
    <t>(円)</t>
    <rPh sb="1" eb="2">
      <t>エン</t>
    </rPh>
    <phoneticPr fontId="13"/>
  </si>
  <si>
    <t>１．ふるさと納税を募集する際に、使途（ふるさと納税を財源として実施する事業等）を選択できるようにしていますか。</t>
    <phoneticPr fontId="13"/>
  </si>
  <si>
    <t>①実施している</t>
    <rPh sb="1" eb="3">
      <t>ジッシ</t>
    </rPh>
    <phoneticPr fontId="13"/>
  </si>
  <si>
    <t>②実施していない</t>
    <rPh sb="1" eb="3">
      <t>ジッシ</t>
    </rPh>
    <phoneticPr fontId="13"/>
  </si>
  <si>
    <t>プロジェクトの概要</t>
    <rPh sb="7" eb="9">
      <t>ガイヨウ</t>
    </rPh>
    <phoneticPr fontId="13"/>
  </si>
  <si>
    <t>　令和２年度のふるさと納税の受入額の実績について記入してください。
※受領した寄附金の名目に関わらず、地方団体として受領した個人からの寄附金を計上してください。（いわゆる「義援金」により個人から受け入れた寄附金額についても、対象となります。）
※令和２年度決算見込額の数値を記入してください。
※④代理受入には、他の地方団体の個々の寄附の受入に要する事務負担を軽減するため、受入額を当該他の地方団体に全額交付することを前提に募り受け入れたものを記入してください。</t>
    <rPh sb="1" eb="3">
      <t>レイワ</t>
    </rPh>
    <rPh sb="123" eb="125">
      <t>レイワ</t>
    </rPh>
    <rPh sb="222" eb="224">
      <t>キニュウ</t>
    </rPh>
    <phoneticPr fontId="50"/>
  </si>
  <si>
    <t>①　令和２年度に受け入れた寄附件数、金額</t>
    <rPh sb="2" eb="4">
      <t>レイワ</t>
    </rPh>
    <rPh sb="5" eb="7">
      <t>ネンド</t>
    </rPh>
    <phoneticPr fontId="13"/>
  </si>
  <si>
    <t>　令和２年度及び令和３年度のふるさと納税の募集に要した費用を記入してください。
※令和２年度は決算見込額を、令和３年度は当初予算額をそれぞれ記入してください。　　
※下記の項目に沿って記入してください。なお、一括で事業者と契約している場合など、それぞれの区分の金額が分からない場合は、事業者に内訳を確認の上、それぞれ区分して記入してください。</t>
    <rPh sb="1" eb="3">
      <t>レイワ</t>
    </rPh>
    <rPh sb="41" eb="43">
      <t>レイワ</t>
    </rPh>
    <phoneticPr fontId="13"/>
  </si>
  <si>
    <t xml:space="preserve">令和２年度 </t>
    <rPh sb="0" eb="2">
      <t>レイワ</t>
    </rPh>
    <rPh sb="3" eb="5">
      <t>ネンド</t>
    </rPh>
    <phoneticPr fontId="13"/>
  </si>
  <si>
    <t>令和２年度の
受入額に占める
費用の割合</t>
    <rPh sb="0" eb="2">
      <t>レイワ</t>
    </rPh>
    <rPh sb="3" eb="5">
      <t>ネンド</t>
    </rPh>
    <rPh sb="15" eb="17">
      <t>ヒヨウ</t>
    </rPh>
    <rPh sb="18" eb="20">
      <t>ワリアイ</t>
    </rPh>
    <phoneticPr fontId="13"/>
  </si>
  <si>
    <t>令和３年度</t>
    <phoneticPr fontId="13"/>
  </si>
  <si>
    <t>２． １で①と回答した場合、選択できる範囲について該当するものを選択してください（複数回答可）。</t>
    <phoneticPr fontId="13"/>
  </si>
  <si>
    <t>３． ２で①と回答した場合、使途として選択できる分野を下記から選択してください（複数回答可）。その他と回答する場合は、使途として選択できる分野を記入してください。</t>
    <rPh sb="31" eb="33">
      <t>センタク</t>
    </rPh>
    <rPh sb="49" eb="50">
      <t>タ</t>
    </rPh>
    <rPh sb="51" eb="53">
      <t>カイトウ</t>
    </rPh>
    <rPh sb="55" eb="57">
      <t>バアイ</t>
    </rPh>
    <phoneticPr fontId="13"/>
  </si>
  <si>
    <t>４． ２で②と回答した場合、クラウドファンディング型のふるさと納税を実施していますか。
※「クラウドファンディング型のふるさと納税」とは、目標金額、募集期間等を定め、特定の事業にふるさと納税を募るもの。</t>
    <phoneticPr fontId="13"/>
  </si>
  <si>
    <t>　  ①　実施している</t>
    <rPh sb="5" eb="7">
      <t>ジッシ</t>
    </rPh>
    <phoneticPr fontId="13"/>
  </si>
  <si>
    <t>　　②　実施していない</t>
    <rPh sb="4" eb="6">
      <t>ジッシ</t>
    </rPh>
    <phoneticPr fontId="13"/>
  </si>
  <si>
    <t>５． ４で①と回答した場合、令和２年度において、クラウドファンディング型のふるさと納税として実施したプロジェクトについて、そのプロジェクト名（ふるさと納税ポータルサイト上に表示されるプロジェクト名を記載）及びプロジェクトの概要、返礼品の提供の有無、該当する分野、目標とする寄附金額、寄附金額の実績について記入してください。</t>
    <rPh sb="14" eb="16">
      <t>レイワ</t>
    </rPh>
    <rPh sb="35" eb="36">
      <t>ガタ</t>
    </rPh>
    <rPh sb="41" eb="43">
      <t>ノウゼイ</t>
    </rPh>
    <rPh sb="46" eb="48">
      <t>ジッシ</t>
    </rPh>
    <rPh sb="69" eb="70">
      <t>メイ</t>
    </rPh>
    <rPh sb="75" eb="77">
      <t>ノウゼイ</t>
    </rPh>
    <rPh sb="84" eb="85">
      <t>ジョウ</t>
    </rPh>
    <rPh sb="86" eb="88">
      <t>ヒョウジ</t>
    </rPh>
    <rPh sb="97" eb="98">
      <t>メイ</t>
    </rPh>
    <rPh sb="99" eb="101">
      <t>キサイ</t>
    </rPh>
    <rPh sb="102" eb="103">
      <t>オヨ</t>
    </rPh>
    <rPh sb="111" eb="113">
      <t>ガイヨウ</t>
    </rPh>
    <rPh sb="114" eb="117">
      <t>ヘンレイヒン</t>
    </rPh>
    <rPh sb="118" eb="120">
      <t>テイキョウ</t>
    </rPh>
    <rPh sb="121" eb="123">
      <t>ウム</t>
    </rPh>
    <rPh sb="124" eb="126">
      <t>ガイトウ</t>
    </rPh>
    <rPh sb="128" eb="130">
      <t>ブンヤ</t>
    </rPh>
    <rPh sb="131" eb="133">
      <t>モクヒョウ</t>
    </rPh>
    <rPh sb="136" eb="139">
      <t>キフキン</t>
    </rPh>
    <rPh sb="139" eb="140">
      <t>ガク</t>
    </rPh>
    <rPh sb="141" eb="145">
      <t>キフキンガク</t>
    </rPh>
    <rPh sb="146" eb="148">
      <t>ジッセキ</t>
    </rPh>
    <rPh sb="152" eb="154">
      <t>キニュウ</t>
    </rPh>
    <phoneticPr fontId="13"/>
  </si>
  <si>
    <t>※令和２年度中に募集を開始したプロジェクト事業について達成率（寄附金額の受入実績額／目標とする寄附金額）が高い順に上位３位まで記入してください。
※「該当する分野」については、上記３に記載の分野（①～⑪）で該当するものを記入してください。</t>
    <rPh sb="1" eb="3">
      <t>レイワ</t>
    </rPh>
    <rPh sb="4" eb="6">
      <t>ネンド</t>
    </rPh>
    <rPh sb="6" eb="7">
      <t>チュウ</t>
    </rPh>
    <rPh sb="8" eb="10">
      <t>ボシュウ</t>
    </rPh>
    <rPh sb="11" eb="13">
      <t>カイシ</t>
    </rPh>
    <rPh sb="21" eb="23">
      <t>ジギョウ</t>
    </rPh>
    <rPh sb="27" eb="30">
      <t>タッセイリツ</t>
    </rPh>
    <rPh sb="31" eb="33">
      <t>キフ</t>
    </rPh>
    <rPh sb="33" eb="35">
      <t>キンガク</t>
    </rPh>
    <rPh sb="36" eb="37">
      <t>ウ</t>
    </rPh>
    <rPh sb="37" eb="38">
      <t>イ</t>
    </rPh>
    <rPh sb="38" eb="40">
      <t>ジッセキ</t>
    </rPh>
    <rPh sb="40" eb="41">
      <t>ガク</t>
    </rPh>
    <rPh sb="42" eb="44">
      <t>モクヒョウ</t>
    </rPh>
    <rPh sb="47" eb="49">
      <t>キフ</t>
    </rPh>
    <rPh sb="49" eb="51">
      <t>キンガク</t>
    </rPh>
    <rPh sb="53" eb="54">
      <t>タカ</t>
    </rPh>
    <rPh sb="55" eb="56">
      <t>ジュン</t>
    </rPh>
    <rPh sb="57" eb="59">
      <t>ジョウイ</t>
    </rPh>
    <rPh sb="60" eb="61">
      <t>イ</t>
    </rPh>
    <rPh sb="63" eb="65">
      <t>キニュウ</t>
    </rPh>
    <phoneticPr fontId="13"/>
  </si>
  <si>
    <t>返礼品の提供の有無</t>
    <rPh sb="0" eb="3">
      <t>ヘンレイヒン</t>
    </rPh>
    <rPh sb="4" eb="6">
      <t>テイキョウ</t>
    </rPh>
    <rPh sb="7" eb="9">
      <t>ウム</t>
    </rPh>
    <phoneticPr fontId="13"/>
  </si>
  <si>
    <t>寄附金額の受入実績
　（令和２年度末時点）（円）</t>
    <rPh sb="5" eb="6">
      <t>ウ</t>
    </rPh>
    <rPh sb="6" eb="7">
      <t>イ</t>
    </rPh>
    <rPh sb="12" eb="14">
      <t>レイワ</t>
    </rPh>
    <rPh sb="15" eb="18">
      <t>ネンドマツ</t>
    </rPh>
    <phoneticPr fontId="13"/>
  </si>
  <si>
    <t>１．ふるさと納税を財源として実施した事業（令和２年度実施事業）について、ふるさと納税の充当額が多い事業（多い順に３事業）の分野を選択してください（複数回答可）。その他と回答する場合は、その事業分野を記入してください。　　　　　　　　　　　　　　　　　　　　　　　　　　　　　</t>
    <rPh sb="21" eb="23">
      <t>レイワ</t>
    </rPh>
    <phoneticPr fontId="13"/>
  </si>
  <si>
    <t>令和２年度</t>
    <rPh sb="0" eb="2">
      <t>レイワ</t>
    </rPh>
    <rPh sb="3" eb="5">
      <t>ネンド</t>
    </rPh>
    <phoneticPr fontId="13"/>
  </si>
  <si>
    <t>２． １で実施した事業がどのような効果を生んでいますか（期待していますか）。主な効果について、下記の中から１つ選択の上、具体的内容を記入してください。</t>
    <phoneticPr fontId="13"/>
  </si>
  <si>
    <t>４. ３で○と回答していない項目について、公表又は報告をしていない理由及び公表又は報告の開始予定などを記入してください。
　（３で全て○とした場合は回答不要）</t>
    <phoneticPr fontId="13"/>
  </si>
  <si>
    <t>６. ５で①と回答した場合、その具体的な取組内容について記入してください。</t>
    <phoneticPr fontId="13"/>
  </si>
  <si>
    <t>１．返礼品等の提供の状況について、該当するものを選択してください。</t>
    <rPh sb="5" eb="6">
      <t>トウ</t>
    </rPh>
    <rPh sb="7" eb="9">
      <t>テイキョウ</t>
    </rPh>
    <rPh sb="10" eb="12">
      <t>ジョウキョウ</t>
    </rPh>
    <phoneticPr fontId="13"/>
  </si>
  <si>
    <r>
      <t>２．返礼品等の詳細</t>
    </r>
    <r>
      <rPr>
        <sz val="14"/>
        <rFont val="ＭＳ Ｐ明朝"/>
        <family val="1"/>
        <charset val="128"/>
      </rPr>
      <t>（個別の品目名や調達費用等、返礼品提供事業者と地方団体の個別の契約内容に係る情報については、対外的に公表することはありません。）</t>
    </r>
    <rPh sb="2" eb="4">
      <t>ヘンレイ</t>
    </rPh>
    <rPh sb="4" eb="5">
      <t>ヒン</t>
    </rPh>
    <rPh sb="5" eb="6">
      <t>トウ</t>
    </rPh>
    <rPh sb="7" eb="9">
      <t>ショウサイ</t>
    </rPh>
    <phoneticPr fontId="13"/>
  </si>
  <si>
    <t>(１)令和２年度における寄附に対する返礼品等について、受入額上位５品目を受入額順に記入してください。
(２)「返礼品等取扱期間」欄は、当該返礼品等について、取扱開始年月日及び取扱終了（予定）年月日を記入してください。
(３)「必要寄附金額」欄は、当該返礼品等に対する一口分の寄附額を記入し、「調達費用」欄は、当該返礼品等の調達に要した費用を記入してください。
(４)「地場産品の確認」欄は、地方税法第37条の２第２項第２号及び第314条の７第２項第２号に掲げる地場産品基準に基づき「地場産品」又は「地場産品以外」を選択してください。なお、「地場産品」を選択した場合は、地場産品基準に係る該当号を記載したうえで、その理由を記入してください。</t>
    <rPh sb="3" eb="5">
      <t>レイワ</t>
    </rPh>
    <rPh sb="12" eb="14">
      <t>キフ</t>
    </rPh>
    <rPh sb="15" eb="16">
      <t>タイ</t>
    </rPh>
    <rPh sb="18" eb="20">
      <t>ヘンレイ</t>
    </rPh>
    <rPh sb="20" eb="21">
      <t>ヒン</t>
    </rPh>
    <rPh sb="21" eb="22">
      <t>トウ</t>
    </rPh>
    <rPh sb="30" eb="32">
      <t>ジョウイ</t>
    </rPh>
    <rPh sb="33" eb="35">
      <t>ヒンモク</t>
    </rPh>
    <rPh sb="36" eb="38">
      <t>ウケイレ</t>
    </rPh>
    <rPh sb="38" eb="39">
      <t>ガク</t>
    </rPh>
    <rPh sb="73" eb="74">
      <t>トウ</t>
    </rPh>
    <rPh sb="100" eb="102">
      <t>キニュウ</t>
    </rPh>
    <rPh sb="143" eb="145">
      <t>キニュウ</t>
    </rPh>
    <rPh sb="172" eb="174">
      <t>キニュウ</t>
    </rPh>
    <rPh sb="287" eb="291">
      <t>ジバサンピン</t>
    </rPh>
    <rPh sb="291" eb="293">
      <t>キジュン</t>
    </rPh>
    <rPh sb="294" eb="295">
      <t>カカ</t>
    </rPh>
    <rPh sb="296" eb="298">
      <t>ガイトウ</t>
    </rPh>
    <rPh sb="298" eb="299">
      <t>ゴウ</t>
    </rPh>
    <rPh sb="313" eb="315">
      <t>キニュウ</t>
    </rPh>
    <phoneticPr fontId="13"/>
  </si>
  <si>
    <t>令和２年度における
当該返礼品等に対する寄附総額（円）　（a）</t>
    <rPh sb="10" eb="12">
      <t>トウガイ</t>
    </rPh>
    <rPh sb="12" eb="14">
      <t>ヘンレイ</t>
    </rPh>
    <rPh sb="14" eb="15">
      <t>ヒン</t>
    </rPh>
    <rPh sb="15" eb="16">
      <t>トウ</t>
    </rPh>
    <rPh sb="17" eb="18">
      <t>タイ</t>
    </rPh>
    <rPh sb="20" eb="22">
      <t>キフ</t>
    </rPh>
    <rPh sb="22" eb="24">
      <t>ソウガク</t>
    </rPh>
    <rPh sb="25" eb="26">
      <t>エン</t>
    </rPh>
    <phoneticPr fontId="13"/>
  </si>
  <si>
    <r>
      <t>地場産品基準</t>
    </r>
    <r>
      <rPr>
        <sz val="12"/>
        <rFont val="ＭＳ Ｐゴシック"/>
        <family val="3"/>
        <charset val="128"/>
        <scheme val="minor"/>
      </rPr>
      <t>に係る該当</t>
    </r>
    <r>
      <rPr>
        <sz val="12"/>
        <rFont val="ＭＳ Ｐゴシック"/>
        <family val="3"/>
        <charset val="128"/>
        <scheme val="minor"/>
      </rPr>
      <t>号</t>
    </r>
    <rPh sb="0" eb="2">
      <t>ジバ</t>
    </rPh>
    <rPh sb="2" eb="4">
      <t>サンピン</t>
    </rPh>
    <rPh sb="4" eb="6">
      <t>キジュン</t>
    </rPh>
    <rPh sb="7" eb="8">
      <t>カカ</t>
    </rPh>
    <rPh sb="9" eb="11">
      <t>ガイトウ</t>
    </rPh>
    <rPh sb="11" eb="12">
      <t>ゴウ</t>
    </rPh>
    <phoneticPr fontId="13"/>
  </si>
  <si>
    <r>
      <t>上記</t>
    </r>
    <r>
      <rPr>
        <sz val="12"/>
        <rFont val="ＭＳ Ｐゴシック"/>
        <family val="3"/>
        <charset val="128"/>
        <scheme val="minor"/>
      </rPr>
      <t>に該当する理由</t>
    </r>
    <rPh sb="0" eb="2">
      <t>ジョウキ</t>
    </rPh>
    <rPh sb="3" eb="5">
      <t>ガイトウ</t>
    </rPh>
    <rPh sb="7" eb="9">
      <t>リユウ</t>
    </rPh>
    <phoneticPr fontId="13"/>
  </si>
  <si>
    <t>３．令和２年度における返礼品等のうち、地場産品基準第８号に該当する返礼品について、受入額及び受入額上位５品目を受入額順に記入してください。</t>
    <rPh sb="2" eb="4">
      <t>レイワ</t>
    </rPh>
    <rPh sb="5" eb="7">
      <t>ネンド</t>
    </rPh>
    <rPh sb="11" eb="14">
      <t>ヘンレイヒン</t>
    </rPh>
    <rPh sb="14" eb="15">
      <t>トウ</t>
    </rPh>
    <rPh sb="19" eb="23">
      <t>ジバサンピン</t>
    </rPh>
    <rPh sb="23" eb="25">
      <t>キジュン</t>
    </rPh>
    <rPh sb="25" eb="26">
      <t>ダイ</t>
    </rPh>
    <rPh sb="27" eb="28">
      <t>ゴウ</t>
    </rPh>
    <rPh sb="29" eb="31">
      <t>ガイトウ</t>
    </rPh>
    <rPh sb="33" eb="35">
      <t>ヘンレイ</t>
    </rPh>
    <rPh sb="35" eb="36">
      <t>ヒン</t>
    </rPh>
    <rPh sb="36" eb="37">
      <t>ヘンピン</t>
    </rPh>
    <rPh sb="41" eb="43">
      <t>ウケイレ</t>
    </rPh>
    <rPh sb="43" eb="44">
      <t>ガク</t>
    </rPh>
    <rPh sb="44" eb="45">
      <t>オヨ</t>
    </rPh>
    <rPh sb="46" eb="48">
      <t>ウケイレ</t>
    </rPh>
    <rPh sb="48" eb="49">
      <t>ガク</t>
    </rPh>
    <rPh sb="49" eb="51">
      <t>ジョウイ</t>
    </rPh>
    <rPh sb="52" eb="53">
      <t>ヒン</t>
    </rPh>
    <rPh sb="53" eb="54">
      <t>モク</t>
    </rPh>
    <rPh sb="55" eb="57">
      <t>ウケイレ</t>
    </rPh>
    <rPh sb="57" eb="58">
      <t>ガク</t>
    </rPh>
    <rPh sb="58" eb="59">
      <t>ジュン</t>
    </rPh>
    <rPh sb="60" eb="62">
      <t>キニュウ</t>
    </rPh>
    <phoneticPr fontId="13"/>
  </si>
  <si>
    <t>（１）地場産品基準第８号－イに該当する受入額及び受入額上位５品目を受入額順に記入してください。</t>
    <rPh sb="3" eb="5">
      <t>ジバ</t>
    </rPh>
    <rPh sb="5" eb="7">
      <t>サンピン</t>
    </rPh>
    <rPh sb="7" eb="9">
      <t>キジュン</t>
    </rPh>
    <rPh sb="9" eb="10">
      <t>ダイ</t>
    </rPh>
    <rPh sb="11" eb="12">
      <t>ゴウ</t>
    </rPh>
    <rPh sb="15" eb="17">
      <t>ガイトウ</t>
    </rPh>
    <rPh sb="19" eb="22">
      <t>ウケイレガク</t>
    </rPh>
    <rPh sb="22" eb="23">
      <t>オヨ</t>
    </rPh>
    <rPh sb="24" eb="26">
      <t>ウケイレ</t>
    </rPh>
    <phoneticPr fontId="13"/>
  </si>
  <si>
    <t>地場産品基準第８号―イに係る
受入総額</t>
    <rPh sb="0" eb="6">
      <t>ジバサンピンキジュン</t>
    </rPh>
    <rPh sb="6" eb="7">
      <t>ダイ</t>
    </rPh>
    <rPh sb="8" eb="9">
      <t>ゴウ</t>
    </rPh>
    <rPh sb="12" eb="13">
      <t>カカ</t>
    </rPh>
    <rPh sb="15" eb="17">
      <t>ウケイレ</t>
    </rPh>
    <rPh sb="17" eb="19">
      <t>ソウガク</t>
    </rPh>
    <phoneticPr fontId="13"/>
  </si>
  <si>
    <t>令和２年度の全体の受入額に占める左記の割合</t>
    <rPh sb="0" eb="2">
      <t>レイワ</t>
    </rPh>
    <rPh sb="3" eb="5">
      <t>ネンド</t>
    </rPh>
    <rPh sb="4" eb="5">
      <t>ド</t>
    </rPh>
    <rPh sb="6" eb="8">
      <t>ゼンタイ</t>
    </rPh>
    <rPh sb="9" eb="11">
      <t>ウケイレ</t>
    </rPh>
    <rPh sb="11" eb="12">
      <t>ガク</t>
    </rPh>
    <rPh sb="13" eb="14">
      <t>シ</t>
    </rPh>
    <rPh sb="16" eb="18">
      <t>サキ</t>
    </rPh>
    <rPh sb="19" eb="21">
      <t>ワリアイ</t>
    </rPh>
    <phoneticPr fontId="13"/>
  </si>
  <si>
    <t>（２）地場産品基準第８号－ロに該当する受入額及び受入額上位５品目を受入額順に記入してください。</t>
    <rPh sb="7" eb="9">
      <t>キジュン</t>
    </rPh>
    <rPh sb="9" eb="10">
      <t>ダイ</t>
    </rPh>
    <rPh sb="11" eb="12">
      <t>ゴウ</t>
    </rPh>
    <phoneticPr fontId="13"/>
  </si>
  <si>
    <t>地場産品基準第８号―ロに係る
受入総額</t>
    <rPh sb="0" eb="6">
      <t>ジバサンピンキジュン</t>
    </rPh>
    <rPh sb="6" eb="7">
      <t>ダイ</t>
    </rPh>
    <rPh sb="8" eb="9">
      <t>ゴウ</t>
    </rPh>
    <rPh sb="12" eb="13">
      <t>カカ</t>
    </rPh>
    <rPh sb="15" eb="17">
      <t>ウケイレ</t>
    </rPh>
    <rPh sb="17" eb="19">
      <t>ソウガク</t>
    </rPh>
    <phoneticPr fontId="13"/>
  </si>
  <si>
    <t>（３）地場産品基準第８号－ハに該当する受入額及び受入額上位５品目を受入額順に記入してください。</t>
    <rPh sb="7" eb="9">
      <t>キジュン</t>
    </rPh>
    <rPh sb="9" eb="10">
      <t>ダイ</t>
    </rPh>
    <rPh sb="11" eb="12">
      <t>ゴウ</t>
    </rPh>
    <phoneticPr fontId="13"/>
  </si>
  <si>
    <t>地場産品基準第８号―ハに係る
受入総額</t>
    <rPh sb="0" eb="6">
      <t>ジバサンピンキジュン</t>
    </rPh>
    <rPh sb="6" eb="7">
      <t>ダイ</t>
    </rPh>
    <rPh sb="8" eb="9">
      <t>ゴウ</t>
    </rPh>
    <rPh sb="12" eb="13">
      <t>カカ</t>
    </rPh>
    <rPh sb="15" eb="17">
      <t>ウケイレ</t>
    </rPh>
    <rPh sb="17" eb="19">
      <t>ソウガク</t>
    </rPh>
    <phoneticPr fontId="13"/>
  </si>
  <si>
    <t>①</t>
  </si>
  <si>
    <t>（上記でその他に金額を記入した場合）具体的な内容を記入してください。</t>
    <phoneticPr fontId="13"/>
  </si>
  <si>
    <t>２．１で①と回答した場合、選択できる範囲について該当するものを選択してください（複数回答可）。</t>
    <phoneticPr fontId="13"/>
  </si>
  <si>
    <t>金額</t>
    <phoneticPr fontId="13"/>
  </si>
  <si>
    <t>返礼品の提供の有無</t>
    <rPh sb="0" eb="2">
      <t>ヘンレイ</t>
    </rPh>
    <rPh sb="2" eb="3">
      <t>ヒン</t>
    </rPh>
    <rPh sb="4" eb="6">
      <t>テイキョウ</t>
    </rPh>
    <rPh sb="7" eb="9">
      <t>ウム</t>
    </rPh>
    <phoneticPr fontId="13"/>
  </si>
  <si>
    <t>（上記で④を選択した場合）対応を予定していない理由を記入してください。</t>
    <phoneticPr fontId="13"/>
  </si>
  <si>
    <t>全プロジェクトの寄附金額の受入実績</t>
    <phoneticPr fontId="13"/>
  </si>
  <si>
    <t>プロジェクト数</t>
    <rPh sb="6" eb="7">
      <t>スウ</t>
    </rPh>
    <phoneticPr fontId="13"/>
  </si>
  <si>
    <t>⑪　分野を指定しない</t>
    <phoneticPr fontId="13"/>
  </si>
  <si>
    <t>事業の概要</t>
    <rPh sb="0" eb="2">
      <t>ジギョウ</t>
    </rPh>
    <rPh sb="3" eb="5">
      <t>ガイヨウ</t>
    </rPh>
    <phoneticPr fontId="13"/>
  </si>
  <si>
    <t>３．寄附者と継続的な関係を構築するための取組を行っていますか。</t>
    <phoneticPr fontId="13"/>
  </si>
  <si>
    <t>⑫その他</t>
    <phoneticPr fontId="13"/>
  </si>
  <si>
    <t>１．ふるさと納税の受入額実績・活用状況等について、公表（ＨＰ等で不特定多数に知らせることをいう。）又は報告等を行っていますか。該当するものに○をしてください（複数回答可）。</t>
    <phoneticPr fontId="13"/>
  </si>
  <si>
    <t>＜Ⅰ.ふるさと納税の受入件数及び受入額の実績について＞</t>
    <rPh sb="12" eb="14">
      <t>ケンスウ</t>
    </rPh>
    <rPh sb="14" eb="15">
      <t>オヨ</t>
    </rPh>
    <rPh sb="16" eb="18">
      <t>ウケイレ</t>
    </rPh>
    <rPh sb="20" eb="22">
      <t>ジッセキ</t>
    </rPh>
    <phoneticPr fontId="13"/>
  </si>
  <si>
    <t>＜Ⅱ.ふるさと納税の募集に要する費用について＞</t>
    <phoneticPr fontId="13"/>
  </si>
  <si>
    <t>令和５年度のふるさと納税の受入額の実績について記入してください。</t>
    <rPh sb="3" eb="5">
      <t>ネンド</t>
    </rPh>
    <phoneticPr fontId="13"/>
  </si>
  <si>
    <t>令和5年度の受入額に占める費用</t>
    <rPh sb="3" eb="5">
      <t>ネンド</t>
    </rPh>
    <rPh sb="13" eb="15">
      <t>ヒヨウ</t>
    </rPh>
    <phoneticPr fontId="13"/>
  </si>
  <si>
    <t>令和5年度の受入額に占める費用の割合</t>
    <rPh sb="3" eb="5">
      <t>ネンド</t>
    </rPh>
    <rPh sb="13" eb="15">
      <t>ヒヨウ</t>
    </rPh>
    <rPh sb="16" eb="18">
      <t>ワリアイ</t>
    </rPh>
    <phoneticPr fontId="13"/>
  </si>
  <si>
    <t>（上記で②を選択した場合）選択できないようにしている理由及び今後選択できるようにする予定の有無を記入してください。また、昨年度は使途の選択ができ、今年度選択できないという場合にも理由を記載してください。</t>
    <phoneticPr fontId="13"/>
  </si>
  <si>
    <t>３． ２で①を「○（具体的な事業を選択可）」と回答した場合、使途として選択できる事業について、クラウドファンディング型のふるさと納税を実施していますか。実施している場合は、令和５年度中に募集を行ったクラウドファンディングのプロジェクトの数及び各プロジェクトの寄附金額の受入実績の合計額を記入してください。</t>
    <phoneticPr fontId="13"/>
  </si>
  <si>
    <t>４．２で②を「○（具体的な事業を選択可）」と回答した場合、令和５年度において、ふるさと納税で寄附金を募集した事業のうち、主なもの３つについて、その事業名及び事業の概要、返礼品の提供の有無、該当する分野、目標とする寄附金額（クラウドファウンディング型のふるさと納税として実施した場合に限る。）、寄附金額の受入実績を記入してください。の実績について記入してください。
２つ目</t>
    <rPh sb="166" eb="168">
      <t>ジッセキ</t>
    </rPh>
    <rPh sb="172" eb="174">
      <t>キニュウ</t>
    </rPh>
    <rPh sb="185" eb="186">
      <t>メ</t>
    </rPh>
    <phoneticPr fontId="13"/>
  </si>
  <si>
    <t>４．２で②を「○（具体的な事業を選択可）」と回答した場合、令和５年度において、ふるさと納税で寄附金を募集した事業のうち、主なもの３つについて、その事業名及び事業の概要、返礼品の提供の有無、該当する分野、目標とする寄附金額（クラウドファウンディング型のふるさと納税として実施した場合に限る。）、寄附金額の受入実績を記入してください。
３つ目</t>
    <rPh sb="169" eb="170">
      <t>メ</t>
    </rPh>
    <phoneticPr fontId="13"/>
  </si>
  <si>
    <t>５．２で②と回答した場合、使途として選択できる分野を下記から選択してください（複数回答可）。</t>
    <rPh sb="30" eb="32">
      <t>センタク</t>
    </rPh>
    <phoneticPr fontId="13"/>
  </si>
  <si>
    <t>６．２で②を「○（分野を選択可）」と回答した場合、ふるさと納税を財源として実施した事業（令和５年度実施事業）について、主なものを３つ記入してください。
１つ目</t>
    <rPh sb="79" eb="80">
      <t>メ</t>
    </rPh>
    <phoneticPr fontId="13"/>
  </si>
  <si>
    <t>６．２で②を「○（分野を選択可）」と回答した場合、ふるさと納税を財源として実施した事業（令和５年度実施事業）について、主なものを３つ記入してください。
２つ目</t>
    <rPh sb="79" eb="80">
      <t>メ</t>
    </rPh>
    <phoneticPr fontId="13"/>
  </si>
  <si>
    <t>６．２で②を「○（分野を選択可）」と回答した場合、ふるさと納税を財源として実施した事業（令和５年度実施事業）について、主なものを３つ記入してください。
３つ目</t>
    <rPh sb="79" eb="80">
      <t>メ</t>
    </rPh>
    <phoneticPr fontId="13"/>
  </si>
  <si>
    <t>２.３で○と回答していない項目について、公表又は報告をしていない理由及び公表又は報告の開始予定などを記入してください。
　（３で全て○とした場合は回答不要）</t>
    <phoneticPr fontId="13"/>
  </si>
  <si>
    <t>４.５で①と回答した場合その具体的な取組内容について記入してください。</t>
    <phoneticPr fontId="13"/>
  </si>
  <si>
    <t>返礼品等の調達に係る割合</t>
    <rPh sb="3" eb="4">
      <t>トウ</t>
    </rPh>
    <rPh sb="10" eb="12">
      <t>ワリアイ</t>
    </rPh>
    <phoneticPr fontId="13"/>
  </si>
  <si>
    <t>返礼品等の送付に係る割合</t>
    <rPh sb="3" eb="4">
      <t>トウ</t>
    </rPh>
    <rPh sb="10" eb="12">
      <t>ワリアイ</t>
    </rPh>
    <phoneticPr fontId="13"/>
  </si>
  <si>
    <t>広報に係る割合</t>
    <rPh sb="5" eb="7">
      <t>ワリアイ</t>
    </rPh>
    <phoneticPr fontId="13"/>
  </si>
  <si>
    <t>決済等に係る割合</t>
    <rPh sb="6" eb="8">
      <t>ワリアイ</t>
    </rPh>
    <phoneticPr fontId="13"/>
  </si>
  <si>
    <t>事務に係る割合</t>
    <rPh sb="5" eb="7">
      <t>ワリアイ</t>
    </rPh>
    <phoneticPr fontId="13"/>
  </si>
  <si>
    <t>①具体的な事業を選択</t>
    <phoneticPr fontId="13"/>
  </si>
  <si>
    <t>②分野を選択</t>
    <rPh sb="1" eb="3">
      <t>ブンヤ</t>
    </rPh>
    <rPh sb="4" eb="6">
      <t>センタク</t>
    </rPh>
    <phoneticPr fontId="13"/>
  </si>
  <si>
    <t>寄附金額の実績
（令和５年度末時点）（円）</t>
    <phoneticPr fontId="13"/>
  </si>
  <si>
    <t>令和５年度の充当金額（円）</t>
    <phoneticPr fontId="13"/>
  </si>
  <si>
    <t>①　令和5年度に受け入れた
寄附件数、金額</t>
    <rPh sb="5" eb="7">
      <t>ネンド</t>
    </rPh>
    <phoneticPr fontId="13"/>
  </si>
  <si>
    <t>４．２で①を「○（具体的な事業を選択可）」と回答した場合、令和５年度において、ふるさと納税で寄附金を募集した事業のうち、主なもの３つについて、その事業名及び事業の概要、返礼品の提供の有無、該当する分野、目標とする寄附金額（クラウドファウンディング型のふるさと納税として実施した場合に限る。）、寄附金額の受入実績を記入してください。
１つ目</t>
    <rPh sb="169" eb="170">
      <t>メ</t>
    </rPh>
    <phoneticPr fontId="13"/>
  </si>
  <si>
    <t>ー</t>
  </si>
  <si>
    <t>○</t>
  </si>
  <si>
    <t/>
  </si>
  <si>
    <t>大雪山協働型登山環境改善事業</t>
  </si>
  <si>
    <t>大雪山を中心とした貴重で豊かな自然を次世代に引き継ぐため、その保全や活用に努めるとともに、それらの魅力やその　恵みを生かした地域づくりを進める。</t>
  </si>
  <si>
    <t>無</t>
  </si>
  <si>
    <t>④</t>
  </si>
  <si>
    <t>北海道立学校教育活動応援事業（静内農業高等学校）</t>
  </si>
  <si>
    <t>農業分野から地球温暖化の抑制を目指し、バイオ炭を使用した炭素貯留試験や、炭化実験、これらの取り組みを未来の子供たちにも広く知ってもらうアウトリーチ活動を実施する。</t>
  </si>
  <si>
    <t>有</t>
  </si>
  <si>
    <t>⑤</t>
  </si>
  <si>
    <t>北海道立学校教育活動応援事業（中札内高等養護学校）</t>
  </si>
  <si>
    <t>中札内村の活性化に向けたまちづくりテーマが「みんなでつくる自然と笑顔になるまち・なかさつない」であることから、農業科で育てた花及び学校で主催する学習会等を通して花いっぱいのまちづくりに貢献する。</t>
  </si>
  <si>
    <t>－</t>
  </si>
  <si>
    <t>地域政策推進事業</t>
  </si>
  <si>
    <t>総合振興局・振興局が地域と連携の下、地域に根ざした政策を企画・立案・実施する。</t>
  </si>
  <si>
    <t>観光地づくり推進事業</t>
  </si>
  <si>
    <t>地域の観光協会等が実施する新たな商品づくり等の取組を支援し、地域経済の活性化を図る。</t>
  </si>
  <si>
    <t>⑧</t>
  </si>
  <si>
    <t>北海道立学校ふるさと応援事業</t>
  </si>
  <si>
    <t>ふるさと納税を活用し、道立学校の特色ある教育活動やグローバル人材育成等の取組を支援する。</t>
  </si>
  <si>
    <t>本調査により受入額を公表しているため。</t>
  </si>
  <si>
    <t>②</t>
  </si>
  <si>
    <t>消防・救急体制の充実強化</t>
  </si>
  <si>
    <t>消防・救急体制の強化を目的とする事業</t>
  </si>
  <si>
    <t>③</t>
  </si>
  <si>
    <t>動物園が果たすべき社会的役割や運営目的等を明らかにし、その活動を推進していくことを目的とする事業</t>
  </si>
  <si>
    <t>⑫</t>
  </si>
  <si>
    <t>障がいのある方の支援</t>
  </si>
  <si>
    <t>障がいのある人もない人も、その命の尊厳が当然に保証され、市民誰もが互いに人格と個性を尊重し支え合う「共生社会の実現」を目指す事業</t>
  </si>
  <si>
    <t>寄附金を充当する事業が多いため、効率的な公表・報告の手法について検討している</t>
  </si>
  <si>
    <t>メールマガジンの配信などを実施している</t>
  </si>
  <si>
    <t>ＩＣＴ機器等運用経費</t>
  </si>
  <si>
    <t>小・中・義務教育学校・高等学校において，児童生徒のＩＣＴ機器を活用した学習を充実されるため，各種機器を整備</t>
  </si>
  <si>
    <t>⑥</t>
  </si>
  <si>
    <t>特別支援教育支援員関係経費</t>
  </si>
  <si>
    <t>小・中学校に在籍する発達障がい等の教育が必要な児童生徒のため特別支援教育支援員を配置</t>
  </si>
  <si>
    <t>外国語指導助手関係経費</t>
  </si>
  <si>
    <t>幼稚園・小・中・義務教育学校・高等学校において，ネイティブスピーカーと日本人教師によるティーム・ティーチングを実施</t>
  </si>
  <si>
    <t>活用報告書を寄附者へ送付している</t>
  </si>
  <si>
    <t>・医療、福祉又は子育て支援の充実に関する事業（③・⑥に該当する分野／8,941件、金額：156,860,071円）
・地域産業・観光の振興に関する事業（⑦・⑧に該当する分野／3,223件、金額：57,683,400円）
・教育、スポーツや文化・芸術の振興に関する事業（②・⑤に該当する分野／2,597件、金額：47,685,000円）
・市民の生活基盤に関する事業（④・⑧・⑨に該当する分野／849件、金額：14,423,000円）
・その他（交通災害遺児奨学金等／25件、金額：9,020,000円）</t>
  </si>
  <si>
    <t>保育業務支援システム導入事業費・私立保育所等ＩＣＴ化推進事業費補助金</t>
  </si>
  <si>
    <t>保育士の業務負担軽減と利用者の利便性向上を目的とした、市立保育所５か所のICT化と私立保育所等のＩＣＴ整備に対する補助</t>
  </si>
  <si>
    <t>米飯給食食器具購入費</t>
  </si>
  <si>
    <t>学校給食における米飯提供回数を週2回から週2.5回に増やすための必要な食器具の購入</t>
  </si>
  <si>
    <t>小樽運河１００周年プロジェクト開催事業費補助金　</t>
  </si>
  <si>
    <t>令和５年度に小樽運河が竣工100周年を迎えることから、「小樽運河100周年プロジェクト」と題し、秋から冬にかけてロングランイベントを開催する小樽運河100周年プロジェクト実行委員会に対する補助</t>
  </si>
  <si>
    <t>冬季観光滞在促進事業費</t>
  </si>
  <si>
    <t>旭山動物園施設整備費</t>
  </si>
  <si>
    <t>もうじゅう館改修工事、園内通路舗装改修工事、ぺんぎん館空調整備改修工事ほか</t>
  </si>
  <si>
    <t>こども向け屋内遊戯場管理費</t>
  </si>
  <si>
    <t>子育て環境の充実と中心市街地の活性化を図るため，フィール旭川において，体を使った遊びを通じて，創意工夫や子ども同士の交流などを経験し，学ぶための屋内遊戯場もりもりパークを運営する。</t>
  </si>
  <si>
    <t>動物愛護センター管理費</t>
  </si>
  <si>
    <t>収容されている動物の飼養管理・治療，譲渡推進，動物愛護センターの施設整備（設備・機器の修繕・　更新）、飼い主のいない猫の不妊措置事業，動物愛護・適正飼養の普及啓発</t>
  </si>
  <si>
    <t>返礼品辞退者へのお礼品（室蘭市の景色が楽しめるカレンダー）・振込取扱票印刷費・他都市ヒアリングのための札幌出張費</t>
  </si>
  <si>
    <t>緑化推進基金、公共施設等整備基金、特定の使い道を指定した寄附</t>
  </si>
  <si>
    <t>中学生海外交流事業</t>
  </si>
  <si>
    <t>海外姉妹・友好都市間の交流促進と、次代を担う青少年が国際交流を通じて国際感覚を養い、国際的に活躍できる人材の育成を目的に、室蘭市の国際姉妹都市、米国テネシー州ノックスビル市への中学生派遣を実施</t>
  </si>
  <si>
    <t>アスリートから学ぶ未来事業</t>
  </si>
  <si>
    <t>子どもたちがスポーツ選手や指導者等の経験や技術に触れられる機会の創出を図るため、男子車いすバスケットボール強化指定選手との交流会などを実施</t>
  </si>
  <si>
    <t>高齢者外出支援事業</t>
  </si>
  <si>
    <t>社会参加の促進や閉じこもり防止等を目的とし、「ふれあいパス」の購入助成や、市内の路線バスを1回100円で利用できる「ワンコインパス」を販売する。</t>
  </si>
  <si>
    <t>報告方法（郵便・メール）、報告内容検討中のため。</t>
  </si>
  <si>
    <t>返礼品の苦情により発生した返品について、着払い送料を負担したもの。</t>
  </si>
  <si>
    <t>選択された分野において複数の事業に充当しているため、進捗状況・成果について個別に報告することが困難である。</t>
  </si>
  <si>
    <t>寄附者へのメールマガジン送信等</t>
  </si>
  <si>
    <t>ばんえい競馬の振興</t>
  </si>
  <si>
    <t>ふるさと納税を財源の一部として（基金への積立後、取り崩して）実施している事業はありますが、基金管理上、市からの積立金、法人・団体からの寄附及び平成20年度以降の「ふるさと納税」との区別について明確化しておりません。</t>
  </si>
  <si>
    <t>上記以外</t>
  </si>
  <si>
    <t>保育施設等運営費負担金</t>
  </si>
  <si>
    <t>子ども・子育て支援法に基づき、特定教育・保育施設等に対し施設型給付費等を支給することにより、子どもが健やかに成長するように支援する。</t>
  </si>
  <si>
    <t>都市公園維持管理費　</t>
  </si>
  <si>
    <t>老朽化施設の維持補修、支障木の選定・伐採、公園遊具の保守管理などにより、安全安心な利用環境の維持を図る</t>
  </si>
  <si>
    <t>学校ネットワークシステム整備事業費</t>
  </si>
  <si>
    <t>健全な学校運営に資するため、校務用端末を計画的に更新し、教職員の適切な執務環境の確保を図る</t>
  </si>
  <si>
    <t>返礼品発送の際に市を紹介するリーフレットを同封しているほか、メールマガジンを活用し市の観光情報等の魅力発信を行っている。</t>
  </si>
  <si>
    <t>幸福の黄色いハンカチ基金助成</t>
  </si>
  <si>
    <t>まちづくり活動を行う市民団体へ助成する経費</t>
  </si>
  <si>
    <t>初期救急確保対策</t>
  </si>
  <si>
    <t>市民の安心・安全を確保するため、輪番制以外の時間帯に対応する平日夜間及び休日救急医療に対する補助経費</t>
  </si>
  <si>
    <t>市民保健ケア</t>
  </si>
  <si>
    <t>市民の健康増進に寄与するため、健康診断、妊婦検診、予防接種などの実施</t>
  </si>
  <si>
    <t>ふるさと納税申請サイトを通した、希望者へのダイレクトメールの送付、寄附金活用事業報告書の送付</t>
  </si>
  <si>
    <t>人権擁護事業</t>
  </si>
  <si>
    <t>除排雪事業</t>
  </si>
  <si>
    <t>北海道の中でも豪雪地帯とされる岩見沢の除雪体制確保や、除排雪機械の更新。</t>
  </si>
  <si>
    <t>留守家庭児童対策事業</t>
  </si>
  <si>
    <t>留守家庭児童が放課後も地域で安全で健やかに過ごせるよう、放課後児童クラブの運営などを通じ、遊びや生活の場を提供しています。</t>
  </si>
  <si>
    <t>子どもの医療助成事業</t>
  </si>
  <si>
    <t>子育て世代の経済的な負担軽減を図り、子どもの健康を増進するため、乳幼児と小・中学生の医療費を助成しています。</t>
  </si>
  <si>
    <t>寄附金充当先事業の進捗状況や成果については、情報発信手段等体制が確立できていないことから、情報発信には至っていない。
方法・時期は今後詳細を決定していく。</t>
  </si>
  <si>
    <t>ポータルサイト「ふるさとチョイス」の本市ページにおいて、岩見沢市に関する身近な話題（イベント、観光、暮らしに関する情報等）を記事として公開し、寄附いただいた岩見沢のことをより身近に感じてもらえるよう取り組んでいる。</t>
  </si>
  <si>
    <t>学校給食無償化事業</t>
  </si>
  <si>
    <t>市内小中学校に通う児童・生徒の給食費の無償化を実施</t>
  </si>
  <si>
    <t>子ども医療費助成費</t>
  </si>
  <si>
    <t>中学生までの市民の医療費の無償化を実施</t>
  </si>
  <si>
    <t>子育て施設給食費無償化事業</t>
  </si>
  <si>
    <t>市内の保育園・幼稚園に通う園児の給食費の無償化を実施</t>
  </si>
  <si>
    <t>新型コロナウイルス感染症対策、寄附者希望による各基金への積立</t>
  </si>
  <si>
    <t>道の駅るもい整備事業</t>
  </si>
  <si>
    <t>今後道の駅るもいに隣接し設置を予定しているアウトドアアクティビティ拠点施設を整備に向け、駐車場の拡張や道路案内板の整備を実施。</t>
  </si>
  <si>
    <t>VICTASとの連携による卓球のまちづくり事業</t>
  </si>
  <si>
    <t>子どもたちの夢実現に向けて、練習環境をより強化し、子どもたちの競技力強化を図る。また、卓球競技の普及を図るため、小さい子どもたちから高齢者まで幅広い世代に卓球に触れる機会を創出し、健康増進等につなげる。</t>
  </si>
  <si>
    <t>河合塾等との連携による学習意欲向上支援</t>
  </si>
  <si>
    <t>児童生徒の学力・学習意欲を高め、ＡＩ学習支援ツールの活用による教職員の負担軽減を図りながら、児童生徒一人ひとりに合わせたＩＣＴを活用した学習を行う。</t>
  </si>
  <si>
    <t>返礼品発送のタイミングで寄附金を財源に実施した事業の写真や、留萌にスポーツを頑張る子ども達の写真を使ったサンクスカードを同封し、寄附後の留萌市にも興味を持っていただける仕掛けをしている。本カードは自治体でデザイン・印刷までを行っているため、外注した時のようなきれいさがないものの、手作り感があり親近感が持てるなどといったお声をいただいている。</t>
  </si>
  <si>
    <t>・観光協会への委託料</t>
  </si>
  <si>
    <t>地元企業と学生の“つながり”を強化し、地元雇用の確保・拡大を実現する事業</t>
  </si>
  <si>
    <t>氷都とまこまい体感プログラム</t>
  </si>
  <si>
    <t>国内有数のアイスホッケータウンという特徴を活かし、氷都とまこまいの文化でもあるアイスホッケーを活用したターゲットを絞った移住プログラムの実施。</t>
  </si>
  <si>
    <t>市内大学インターンシップ支援事業費</t>
  </si>
  <si>
    <t>地元大学が実施する、長期・有償のインターンシップの支援を通して、学生の市内企業の認知度向上と市内企業への就職促進を図る事業。</t>
  </si>
  <si>
    <t>立地企業サポート事業</t>
  </si>
  <si>
    <t>企業が行う人材確保への支援や雇用環境改善による離職防止を図り、雇用機会の創出と雇用の安定化を図る事業。</t>
  </si>
  <si>
    <t>⑦</t>
  </si>
  <si>
    <t>大まかな使い道について公表しているため、細かい事業については公表予定なし。</t>
  </si>
  <si>
    <t>コンピューターシステム使用料</t>
  </si>
  <si>
    <t>再生可能エネルギー推進事業</t>
  </si>
  <si>
    <t>再生可能エネルギーで発電した電力を公共施設へ送電する。</t>
  </si>
  <si>
    <t>⑪</t>
  </si>
  <si>
    <t>学校給食費助成事業</t>
  </si>
  <si>
    <t>小・中学生の子を持つ全ての世帯を対象に、給食費の半額相当額（一部の世帯は全額）を助成する。</t>
  </si>
  <si>
    <t>宗谷岬周辺魅力創出基本構想策定事業</t>
  </si>
  <si>
    <t>宗谷岬周辺エリアを来訪する観光客の満足度向上に向けた観光地としての魅力創出のため、同エリアの整備等に係る基本構想を策定する。</t>
  </si>
  <si>
    <t>申込時に聴き取りし、寄附者の意思を尊重し、充当しているため</t>
  </si>
  <si>
    <t>前年度に寄附をしていただいた寄附者へお礼ダイレクトメールを送付</t>
  </si>
  <si>
    <t>びばい・おいしい給食事業</t>
  </si>
  <si>
    <t>美唄産の食材をより多く使用した「ふるさと給食の日」の実施など、地域や食文化、自然の恵みや勤労の大切さに対する児童生徒の理解を深め、給食を「食農教育」のための生きた教材として活用します。</t>
  </si>
  <si>
    <t>就学援助事業</t>
  </si>
  <si>
    <t>準要保護の認定に係る所得要件を緩和し対象者を拡充します。</t>
  </si>
  <si>
    <t>夜間交通対策支援事業</t>
  </si>
  <si>
    <t>市民の移動手段の確保を図るため新型コロナウイルス感染症の影響により営業時間等を短縮しているタクシー事業者に対し、夜間運行経費を支援する</t>
  </si>
  <si>
    <t>関係人口創出のため受領証明書の送付の際にふるさと美唄応援団のチラシを同封している。</t>
  </si>
  <si>
    <t>本市初のインクルーシブ遊具を交流拠点「道の駅」に整備します！</t>
  </si>
  <si>
    <t>芦別市内の道の駅に設置する、年齢や性別、障がいの有無に関わらず遊ぶことが出来るインクルーシブ遊具を整備するもの</t>
  </si>
  <si>
    <t>移住・定住促進に係る事業</t>
  </si>
  <si>
    <t>移住定住を促進する事業として出産祝品（市内で使用できる商品券）や移住者に対して家賃助成（商品での配布）を実施。</t>
  </si>
  <si>
    <t>総合運動公園維持管理に係る業務</t>
  </si>
  <si>
    <t>市内にあるなまこ山総合運動公園の修繕費や維持管理業務</t>
  </si>
  <si>
    <t>学校給食事業</t>
  </si>
  <si>
    <t>市内の小学校の給食費を無償化</t>
  </si>
  <si>
    <t>ポータルサイト上で応援メッセージ等を記載いただいた方へのメールの送信。</t>
  </si>
  <si>
    <t>印刷製本費（ふるさと納税返礼品カタログ）や郵送料（パンフレット等の送付）など。</t>
  </si>
  <si>
    <t>成人検診事業</t>
  </si>
  <si>
    <t>がん検診のWEB予約や電話等による受診勧奨により、「みずからの健康を守るため、進んで自分の健康状態を確かめる」という健康都市宣言の取組を進めました。
市民の検診・健診への意識向上と受診の増加により、病気の未然防止、早期発見・早期治療に繋げ、市民の健康寿命の延伸を図りました。</t>
  </si>
  <si>
    <t>放課後児童クラブ運営費補助金</t>
  </si>
  <si>
    <t>放課後などに、親子が共に安心して過ごすことができる「生活の場」を提供するため開設する民間放課後児童クラブに、運営費の一部を補助し、保護者の就労と児童の健全育成を支援しました。</t>
  </si>
  <si>
    <t>児童館地域交流推進事業</t>
  </si>
  <si>
    <t>児童が安全な環境で、自由に遊んだりスポーツができる児童館（７か所）を市が開設しました。また、一部の児童館で、放課後などに親子が共に安心して過ごすことができる「生活の場」を提供するため、放課後児童クラブを併設し、保護者の就労と児童の健全育成を支援しました。</t>
  </si>
  <si>
    <t>令和５年度分については６月公表に向けて作業中。</t>
  </si>
  <si>
    <t>毎年度、寄附者へ寄附金の充当内容を報告している。</t>
  </si>
  <si>
    <t>医師確保対策事業（病院事業会計繰出金）</t>
  </si>
  <si>
    <t>市民が安全に安心して暮らせる医療体制の充実を図るため、医師確保対策等に活用するため市立病院へ繰出ししています。</t>
  </si>
  <si>
    <t>民間賃貸住宅家賃助成事業補助金</t>
  </si>
  <si>
    <t>定住人口の増加を図るため、市内の民間賃貸住宅への移住世帯に対し、家賃の一部を助成するため地域商品券を支給しています。</t>
  </si>
  <si>
    <t>人材育成定住促進奨学金</t>
  </si>
  <si>
    <t>市外の高校、大学生等を対象とした奨学金制度です。奨学金の返還中における市内への居住、就労状況により免除される場合があります。</t>
  </si>
  <si>
    <t>前年の寄附者等へ定期的なメルマガ配信や、毎月ふるさと便りを発行しています。</t>
  </si>
  <si>
    <t>子育て応援基金積立金</t>
  </si>
  <si>
    <t>3歳未満児保育料無償化、給食費助成事業、子ども医療給付拡大事業などの各種事業により子育て世帯の経済的負担の軽減を図った。</t>
  </si>
  <si>
    <t>ガリヤ地区施設整備事業・ガリヤ地区施設指定管理経費</t>
  </si>
  <si>
    <t>ガリヤ地区にある日本で唯一のアザラシ保護施設でアザラシの餌代や屋内で快適に観察ができる小屋の設置を行った。</t>
  </si>
  <si>
    <t>小中学校施設整備事業</t>
  </si>
  <si>
    <t>市内小中学校の給水ポンプ、ボイラー、暖房の更新、老朽化の補修など、生徒の学習環境の改善を図った。</t>
  </si>
  <si>
    <t>リアルイベントへの出店、メルマガでの情報発信や、Instagramを活用し、返礼品の写真投稿など、寄付後の繋がりの形成を行っている。</t>
  </si>
  <si>
    <t>①，②，⑧については同様の分野となるため同数</t>
  </si>
  <si>
    <t>めん羊振興事業</t>
  </si>
  <si>
    <t>新規飼養者の確保等により、経営の安定化や観光の振興を図るとともに、めん羊生産基盤の確立や羊肉のブランド力を向上させ、羊のまち「サフォークランド士別」としてのまちづくりを推進する。</t>
  </si>
  <si>
    <t>ふるさと給食事業</t>
  </si>
  <si>
    <t>給食献立に地元産の野菜や畜産物をふんだんに活用した「ふるさと給食」を取り入れ、ふるさと給食特別号や栄養教諭の指導をもとに小中学校児童生徒や幼稚園・保育施設に地元産食材への理解や愛郷心を醸成する。</t>
  </si>
  <si>
    <t>農業農村担い手支援事業</t>
  </si>
  <si>
    <t>就農研修者・新規就農者・新規参入者など、地域と一体となった担い手の確保・育成・支援を図る。</t>
  </si>
  <si>
    <t>充当事業を公表しているため、現段階では進捗状況や成果の報告までは必要ないと考えている。</t>
  </si>
  <si>
    <t>年賀状の発送や光パンフレット等による地域ＰＲ（地域を知ってもらい、より興味を持っていただけるよう）を実施</t>
  </si>
  <si>
    <t>風連墓地の整備事業、キマロキ保存に関する事業</t>
  </si>
  <si>
    <t>子育てに関する事業</t>
  </si>
  <si>
    <t>・保育士による育児相談や指導などを実施し、子育てに対する保護者の不安の解消を図る
・親子バスツアーやもちつきなどの事業を実施し、子育て家庭間の交流や多世代交流の推進を図る</t>
  </si>
  <si>
    <t>医療と福祉に関する事業</t>
  </si>
  <si>
    <t>・社会福祉協議会の運営を支援し、福祉のまちづくりの推進を図る
・ICTの活用により、患者（利用者）情報を医療と介護で共有化し、高齢者への地域における包括的な支援とサービス向上を図る
・一定の年齢に達した女性に対して、子宮・乳・大腸がん検診の費用を無料とするなど、がんの早期発見・早期治療を目指す</t>
  </si>
  <si>
    <t>農業に関する事業</t>
  </si>
  <si>
    <t>・農村及び農業者が経済及び生活文化に果たすべき役割の重要性に鑑み、地域特性を生かした魅力を発信するとともに持続性ある農業の確立を図る
・実証展示圃の成果や地域内外の実例に基づく生産者部会への講習会や個別の栽培指導による適切な情報の提供を実施する。
・優良な種苗確保困難な作物を組織培養技術による増殖を行い、生産者へ提供する。</t>
  </si>
  <si>
    <t>各ふるさと会や過年度の寄附者に対し、ふるさと納税に関するお知らせをしている。</t>
  </si>
  <si>
    <t>三笠高校生レストランの運営等事業費</t>
  </si>
  <si>
    <t>三笠高校生レストランの運営等事業費に充当する。</t>
  </si>
  <si>
    <t>三笠鉄道村の運営事業費</t>
  </si>
  <si>
    <t>三笠鉄道村の運営事業費に充当する。</t>
  </si>
  <si>
    <t>ゼロカーボンシティ・クリーン水素製造事業</t>
  </si>
  <si>
    <t>ゼロカーボンシティ・クリーン水素製造事業費に充当する。</t>
  </si>
  <si>
    <t>養護老人ホーム指定管理費</t>
  </si>
  <si>
    <t>養護老人ホームの指定管理費に充当</t>
  </si>
  <si>
    <t>学校給食センター費</t>
  </si>
  <si>
    <t>学校給食業務委託費に充当する。</t>
  </si>
  <si>
    <t>市民会館の管理運営に要する経費</t>
  </si>
  <si>
    <t>市民会館の管理運営に要する経費に充当</t>
  </si>
  <si>
    <t>これまでの寄附者に対して、返礼品事業者等の取り組みの紹介等のDMを実施するほか、受付開始や新返礼品の紹介も合わせて実施している。</t>
  </si>
  <si>
    <t>根室本線花咲線維持確保対策事業（PJ：日本最東端の鉄路を守ろう！「地球探索鉄道花咲線」プロジェクト）</t>
  </si>
  <si>
    <t>花咲線の魅力向上による利用促進PR事業や利用可能性調査の実施、花咲線を支える機運醸成につながる市民活動助成金の交付により、利用客の増加を目指し、維持・存続に向けた活動を展開。</t>
  </si>
  <si>
    <t>水産資源増大創造支援事業</t>
  </si>
  <si>
    <t>市内の漁業協同組合が行う、将来的な水産資源の増大及び収益性の確保を図ることを目的とした、操業・生産体制への転換・実用に向けた新たな活路を見出すための「試験的な取組み」に対し支援を行う。</t>
  </si>
  <si>
    <t>地域水産加工業生産基盤強化支援事業</t>
  </si>
  <si>
    <t>当市の水産加工業の経営強化と持続的成長を図るため、水産食料品製造業を営む事業者が行う、新たな商品の生産強化や生産性の向上等の取組みを支援。</t>
  </si>
  <si>
    <t>学校給食費運営経費</t>
  </si>
  <si>
    <t>子育て世帯の経済的負担軽減を図るとともに、児童生徒の健やかな成長を支え安定した学校生活を送る環境を整えるため、学校給食費の無償化を実施。</t>
  </si>
  <si>
    <t>ポータルサイト主催のイベント等へ出展し、寄附者との直接交流を通じて継続的な繋がりを構築している。</t>
  </si>
  <si>
    <t>需用費、旅費</t>
  </si>
  <si>
    <t>子育て支援及び教育環境の充実（⑤⑥に該当する分野/1,699,037,204円、7,643件）、公共施設の整備（143,065,366円、17,291件）</t>
  </si>
  <si>
    <t>子ども医療助成事業</t>
  </si>
  <si>
    <t>子どもの通院費・入院費助成</t>
  </si>
  <si>
    <t>まちなか地域交流推進事業</t>
  </si>
  <si>
    <t>中心街の重要な憩いの場・交流の場である「まちライブラリー」を運営し、賑わいの創出と地域の活性化を図る</t>
  </si>
  <si>
    <t>千歳川桜プロジェクト事業</t>
  </si>
  <si>
    <t>千歳川の川沿いに桜の木を植樹し、市民や訪問者が桜並木を楽しめる景観を創出する</t>
  </si>
  <si>
    <t>メールマガジンの配信、ふるさと会（東京千歳会）等への加入など</t>
  </si>
  <si>
    <t>地元短期大学の教育振興等</t>
  </si>
  <si>
    <t>国学院大学北海道短期大学部修学応援補助金</t>
  </si>
  <si>
    <t>国学院大学北海道短期大学部への修学機会の拡大や、北海道短期大学部または編入学による国学院大学の卒業後に滝川市内への就職を促進するため、修学応援補助金事業等を実施した。</t>
  </si>
  <si>
    <t>子ども医療費助成事業</t>
  </si>
  <si>
    <t>中学生（１５歳年度末まで）までの医療費を令和５年８月から無償化し、子どもたちの健やかな成長とさらなる健康の保持・増進を図った。</t>
  </si>
  <si>
    <t>住宅新築・改修促進事業</t>
  </si>
  <si>
    <t>子育て世帯の住宅新築を支援することで定住を促進するとともに、地域経済の活性化を図るため、住宅改修に係る費用の一部を助成した。</t>
  </si>
  <si>
    <t>②・③については今年度中に実施予定。</t>
  </si>
  <si>
    <t>駅前地区整備事業</t>
  </si>
  <si>
    <t>駅前地区の整備に係る経費</t>
  </si>
  <si>
    <t>義務教育学校建設事業</t>
  </si>
  <si>
    <t>義務教育学校を建設に係る経費</t>
  </si>
  <si>
    <t>学童保育事業</t>
  </si>
  <si>
    <t>学童保育事業に要する経費</t>
  </si>
  <si>
    <t>希望者に対し、移住情報をはじめ、砂川市の四季の様子や行事、出来事などを配信する「すながわ情報メール」の配信を行っている。また、前年度の寄附者に対し、人気の返礼品情報や砂川市の魅力を紹介したパンフレットを送付している。</t>
  </si>
  <si>
    <t>市役所職員の活動費用</t>
  </si>
  <si>
    <t>地域コミュニティの推進に関する事業</t>
  </si>
  <si>
    <t>地域コミュニティの推進に要する経費</t>
  </si>
  <si>
    <t>子育て支援及び教育・文化とスポーツの振興に関する事業</t>
  </si>
  <si>
    <t>子育て支援及び教育・文化とスポーツの振興に要する経費</t>
  </si>
  <si>
    <t>地域の活性化に関する事業</t>
  </si>
  <si>
    <t>地域の活性化に要する経費</t>
  </si>
  <si>
    <t>具体的な事業ではなく分野の選択にしているため、進捗及び成果の報告までは行っていない。</t>
  </si>
  <si>
    <t>保育所等副食費無償化【６ヶ月間】</t>
  </si>
  <si>
    <t>子育て世帯の負担軽減を図るため保育所及び認定こども園の3歳児から5歳児の保護者が負担する副食費について、４月から９月の６ヶ月間を全額補助します。</t>
  </si>
  <si>
    <t>若年者等雇用拡大奨励事業</t>
  </si>
  <si>
    <t>市内における若年者等の就業促進を図るため、これまで以上に新たに、市内に住所を有する若年者等（４４歳以下の方または障がい者）を正規雇用した場合、企業事業主に対して一人６０万円（１事業３人を限度）の奨励金を支給します。</t>
  </si>
  <si>
    <t>子育て支援センターの運営</t>
  </si>
  <si>
    <t>保育園の２階に子育て支援センターを併設し「子ども・子育て支援施設」として運営を行っています。相談室や専用の事業ホール、子育て中の親子がいつでも利用できる「乳幼児向け遊戯施設・あみあみ」を整備し、保育所利用者を含め多くの子育て中の親子の相互交流や子育ての不安・悩みを相談できる拠点として事業を展開しています。</t>
  </si>
  <si>
    <t>限られた人員で業務にあたっていることから、事務負担増を鑑み実施していないもの。
（今後に向け、他自治体がどのような形式で実施しているか、情報提供いただけたら幸いです）</t>
  </si>
  <si>
    <t>お礼品カタログの送付や、メールマガジンの送付</t>
  </si>
  <si>
    <t>富良野市民が考えた！キャンプ場を「リサイクル先進地 富良野」らしい場所にする！</t>
  </si>
  <si>
    <t>市民からの声として多く上がるゴミ分別の観点で、市民との共創により、富良野市内にある市民に愛され続けてきたキャンプ場を軸に、リサイクル先進地に向けた取組を進める。</t>
  </si>
  <si>
    <t>デジタル健幸ポイント事業</t>
  </si>
  <si>
    <t>少子高齢化、人口減少社会が急速に進む中、市民が健康で生きがいを感じ、安心して暮らし続けられることで幸せを実感できるまち「健幸都市」の実現に向け、活動量計やスマートフォンアプリを使い、日々の歩数や健診の受信、体組成や血圧の測定、健康イベントの参加といった健康づくり活動に参加してもらうことを目的とした事業。</t>
  </si>
  <si>
    <t>パウダースノー実証事業</t>
  </si>
  <si>
    <t>ウィンターシーズンにおけるより一層のプロモーションや観光振興等を目的に、富良野地域に降雪する「パウダースノー」のブランド化に向けた各種調査や施策等の促進に向けた事業。</t>
  </si>
  <si>
    <t>農業担い手育成事業</t>
  </si>
  <si>
    <t>富良野市の基幹産業の一つである農業に関し、農業人口の減少、高齢化による、農村機能の低下や農業の担い手不足等を解消するため、農業の担い手育成及び確保による農村機能の向上や農業振興の寄与に向けた事業。</t>
  </si>
  <si>
    <t>お礼状封入に使用する袋代</t>
  </si>
  <si>
    <t>市役所庁舎の新築、改築又は大規模改修</t>
  </si>
  <si>
    <t>妊婦保健事業</t>
  </si>
  <si>
    <t>妊婦の健康管理の充実及び経済的負担の軽減を図るとともに、親になる準備の支援や子育てにつながる支援を行うため、妊婦健康審査費用の一部助成や訪問支援、マタニティ教室などを実施する。</t>
  </si>
  <si>
    <t>湯之国登別サテライトオフィス等利用促進事業費</t>
  </si>
  <si>
    <t>日本工学院北海道専門学校に開設されたサテライトオフィスenの利用及び企業進出の促進を図るため、モニターツアー等を実施する。</t>
  </si>
  <si>
    <t>消防本部新庁舎建設事業費</t>
  </si>
  <si>
    <t>現消防庁舎は老朽化し、耐震性にも問題があるほか、津波浸水想定区域に位置するなど、様々な課題を抱えていることから、幌別地区と鷲別地区のほぼ中央の高台に消防本部庁舎を建設する。</t>
  </si>
  <si>
    <t>⑨</t>
  </si>
  <si>
    <t>ポータルサイトのメール配信機能を活用し、市の情報を発信しているほか、前年度の寄附者に対し、礼状及びふるさと納税カタログを送付している。</t>
  </si>
  <si>
    <t>花のまちづくり推進費</t>
  </si>
  <si>
    <t>花を観光資源とし、花のまちの魅力を発信する環境を整備することで「花のまちえにわ」の魅力を一層高める。</t>
  </si>
  <si>
    <t>生活環境改善要望対策事業</t>
  </si>
  <si>
    <t>道路や公園・交通安全対策など生活環境の改善を求める地域の声に、地域とともに考えながら問題解決に向けて取り組む。</t>
  </si>
  <si>
    <t>子どもの医療費の一部を助成することにより、子育て家庭の経済的負担の軽減により育児支援を図る。</t>
  </si>
  <si>
    <t>寄附者に対しメールにて市内事業所の紹介や寄附金の使い道を配信している</t>
  </si>
  <si>
    <t>健康・子育て（③・⑥に該当する分野）</t>
  </si>
  <si>
    <t>伊達市協働まちづくり推進事業</t>
  </si>
  <si>
    <t>市民協働のまちづくり実現のため、外部講師を招き市民向けのまちづくり講座およびワークショップを開催することで、まちづくりに関わる人材を育成し、将来的に市民が主体的に関わるまちづくりを目指すもの。</t>
  </si>
  <si>
    <t>伊達小学校校舎改築事業</t>
  </si>
  <si>
    <t>建設から50年以上が経過し、老朽化した伊達小学校の校舎建て替えを行った。オープンスペースなど自由度の高い空間づくりを取り入れ、新しい時代の学びを実現する施設とした。</t>
  </si>
  <si>
    <t>地域子育て支援拠点施設運営管理委託料</t>
  </si>
  <si>
    <t>子育て環境の充実を図るため、市内に子育て支援センターを設置し、就学前の子どもや保護者に対する交流活動や育児相談事業を実施する。</t>
  </si>
  <si>
    <t>③は今後メルマガ等で公表を予定している。</t>
  </si>
  <si>
    <t>メルマガ配信</t>
  </si>
  <si>
    <t>農業</t>
  </si>
  <si>
    <t>市道整備事業</t>
  </si>
  <si>
    <t>ボールパーク周辺の市道整備</t>
  </si>
  <si>
    <t>学校ICT整備事業</t>
  </si>
  <si>
    <t>GIGAスクール構想の推進</t>
  </si>
  <si>
    <t>高齢者支援サービス事業</t>
  </si>
  <si>
    <t>除雪サービスやテレホンサービスの実施</t>
  </si>
  <si>
    <t>寄附金（令和６年能登半島地震の被災自治体で本市の友好都市である輪島市に係るふるさと納税代理受領分）</t>
  </si>
  <si>
    <t>⑩</t>
  </si>
  <si>
    <t>未設定</t>
  </si>
  <si>
    <t>子どもの権利に関する条例検討事業</t>
  </si>
  <si>
    <t>条例の制定に向け、ワークショップ等を開催し、子どもの権利に対する機運の醸成を図る。</t>
  </si>
  <si>
    <t>ソフトボールのまち・石狩魅力発信事業</t>
  </si>
  <si>
    <t>技術講習会の開催や合宿誘致等により、石狩市の魅力発信と市民のスポーツであるソフトボールの普及啓発を図る。</t>
  </si>
  <si>
    <t>公共施設ＬＥＤ化推進事業</t>
  </si>
  <si>
    <t>脱炭素社会の実現に向け、公共施設から排出される二酸化炭素を削減するため、照明のＬＥＤ化を実施する。</t>
  </si>
  <si>
    <t>市内の観光案内やイベント情報、石狩市の返礼品の情報を載せた配信などを行っている</t>
  </si>
  <si>
    <t>お礼状印刷費</t>
  </si>
  <si>
    <t>空き家バンク利活用事業</t>
  </si>
  <si>
    <t>市内にある空き家の市場への流通促進を目的として、空き家バンクに登録された空き家を購入または賃借して居住するものに金銭的補助をするもの</t>
  </si>
  <si>
    <t>通学定期券購入費助成事業</t>
  </si>
  <si>
    <t>市内在住の学生を対象に通学に必要な定期券の購入費補助を行うことで子育て世帯の金銭的負担を軽減するもの</t>
  </si>
  <si>
    <t>アニメツーリズム事業</t>
  </si>
  <si>
    <t>人気アニメとコラボした動画作成やスマホスタンプラリーなどを行い、観光客誘客を図るもの</t>
  </si>
  <si>
    <t>クラウドファンディングを実施した際に使途を選択可能にするため使途を指定していない。また今後も使途を選択できるようにする予定は無い。</t>
  </si>
  <si>
    <t>ポータルサイトにおけるメルマガ配信サービスの活用</t>
  </si>
  <si>
    <t>保育所運営事業</t>
  </si>
  <si>
    <t>村内のへき地保育所（２箇所）と乳児保育所（１箇所）の運営について、少子化で園児が減少するなかでも、保育士を確保して子育て支援の核ととして運営</t>
  </si>
  <si>
    <t>出産祝い金贈呈事業</t>
  </si>
  <si>
    <t>出産を祝福し、健やかな成長を願い祝金を贈呈。第１子５０，０００円、第２子５０，０００円、第３子以降100,000円</t>
  </si>
  <si>
    <t>学習支援員配置事業</t>
  </si>
  <si>
    <t>小中学校に学習支援員として数名を配置して、配慮が必要な児童生徒の学習など、学校生活を支援</t>
  </si>
  <si>
    <t>文化の香り漂う書のまちづくり推進協議会補助金（金子鷗亭記念松前町児童生徒書初め席書大会）</t>
  </si>
  <si>
    <t>日本古来の伝統習慣としての書初めを通して、書に対する興味、関心を高める。また、日本の代表的な書家である金子鷗亭氏の業績を思い郷土を愛する心情を培う。</t>
  </si>
  <si>
    <t>松前グルメ観光PR事業負担金（松前城下マグロまつり）</t>
  </si>
  <si>
    <t>優位性のある「食」と「観光」をより一層新興し、新たな魅力を付加した観光地域づくりの推進のため。</t>
  </si>
  <si>
    <t>北海道まつまえ観光物産協会補助金</t>
  </si>
  <si>
    <t>松前町の物産振興及び地場商品PRなど地域の活性化を図る。</t>
  </si>
  <si>
    <t>寄附者から事業の進捗状況・成果について公表の要望がないため行っておらず、報告開始の予定もなし。</t>
  </si>
  <si>
    <t>封筒印刷代</t>
  </si>
  <si>
    <t>コンブ養殖省力化検討計画策定事業</t>
  </si>
  <si>
    <t>コンブ養殖省力化検討計画の策定</t>
  </si>
  <si>
    <t>イベント出展料</t>
  </si>
  <si>
    <t>ふるさと創生事業</t>
  </si>
  <si>
    <t>町内の各団体・グループなどが行う活動のうち、「まちおこし」や「ふるさとづくり」などの事業に対して町が助成金を交付するもの</t>
  </si>
  <si>
    <t>知内高校海外見学旅行助成事業</t>
  </si>
  <si>
    <t>知内高校生の海外見学旅行費の一部を助成</t>
  </si>
  <si>
    <t>文化・スポーツ振興事業助成金</t>
  </si>
  <si>
    <t>文化・スポーツにおいて優秀な成績を修めた個人及び団体に対する大会参加費等の助成</t>
  </si>
  <si>
    <t>定期的にDMを送信</t>
  </si>
  <si>
    <t>乳幼児医療費</t>
  </si>
  <si>
    <t>高校3年生相当年齢（満18歳に達する日以降の最初の3月31日）までのお子さんの保険診療分の医療費を助成します。</t>
  </si>
  <si>
    <t>簡易水道事業会計負担金（水道料金軽減相当分）</t>
  </si>
  <si>
    <t>家庭用の水道メーターを対象に使用量に応じて負担軽減を行います。</t>
  </si>
  <si>
    <t>木古内町漁業者チャレンジ応援補助金</t>
  </si>
  <si>
    <t>町内漁業者の高齢化が進んでいる中、経営の安定と更なる所得の増加を目指し、新たなる人材の発掘や漁業者の生産活動の安定化を図ります。</t>
  </si>
  <si>
    <t>教育振興事業</t>
  </si>
  <si>
    <t>小・中学校の振興に関する事業</t>
  </si>
  <si>
    <t>観光振興事業</t>
  </si>
  <si>
    <t>大沼観光の振興に関する事業</t>
  </si>
  <si>
    <t>地域福祉活動事業</t>
  </si>
  <si>
    <t>地域福祉活動の振興に関する事業</t>
  </si>
  <si>
    <t>-</t>
  </si>
  <si>
    <t>②・⑤に該当する分野</t>
  </si>
  <si>
    <t>南渡島消防事務組合負担金</t>
  </si>
  <si>
    <t>団体経費を負担金として支出している。
北斗市、七飯町及び鹿部町をもって組織し、組合は、消防に関する事務を共同処理する（南渡島消防事務組合規約より）。</t>
  </si>
  <si>
    <t>道路整備事業</t>
  </si>
  <si>
    <t>地元町内会等から整備要望がある箇所などを、優先順位を決めながら良好な道路環境に形成している。</t>
  </si>
  <si>
    <t>子育て支援事業</t>
  </si>
  <si>
    <t>子育て世帯の保護者等の経済的負担軽減を図り子育て環境のさらなる向上を目指すた「未来きらきらプラン」を実施。別添参照。</t>
  </si>
  <si>
    <t>寄附者に対してお礼状を送付している。</t>
  </si>
  <si>
    <t>もりまち応援券４発行事業</t>
  </si>
  <si>
    <t>物価高騰によって厳しい状況にある町内事業者の支援と町内消費を喚起するために全町民に商品券を発行する事業</t>
  </si>
  <si>
    <t>小学校GIGAｽｸｰﾙ端末整備事業</t>
  </si>
  <si>
    <t>児童生徒1人に1台、モバイルデータ通信ができるタブレット（iPad）を整備し、感染症や自然災害の発生等による学校の臨時休業等の緊急時においても、ＩＣＴの活用により子ども達が家庭においても学習を継続できる環境の構築</t>
  </si>
  <si>
    <t>渡島廃棄物処理広域連合負担金</t>
  </si>
  <si>
    <t>廃棄物を処理するための負担金</t>
  </si>
  <si>
    <t>寄附者から受入実績・活用情報の開示要望がこれまでなかったため。</t>
  </si>
  <si>
    <t>・医師招へいプロジェクト　　　　　　　　　　　　　　　　　　　　　　　　　　        8,016件　138,793,000円
・熊石地域水産試験プロジェクト　　　　　　　　　　　　　　　　　　　　            1,433件　  25,164,000円
・北里八雲牛生産拡大プロジェクト　　　　　　　　　　　　　　　　　　             1,343件　   23,281,000円
・「北海道木彫り熊発祥の地・八雲」歴史と文化財保存活用プロジェクト　　　688件　   11,736,000円
・サーモン試験養殖プロジェクト                                                     5,781件　   96,261,000円</t>
  </si>
  <si>
    <t>ＡＬＰＳ処理水関連緊急支援事業</t>
  </si>
  <si>
    <t>外国の原産地を日本とする水産物の輸入の全面的停止を受け、町内ホタテ加工事業者の経営に大きな影響を受けていることから、町内ホタテ加工事業者を緊急支援するもの。</t>
  </si>
  <si>
    <t>Ｕ・Ｉターン就職奨励金事業</t>
  </si>
  <si>
    <t>産業の担い手と移住定住される方の増加を目的とし、町内の学校を卒業された方や進学や就職により地元を離れた方、新たに町内に転入された方が、町内の事業所に正規雇用された場合に奨励金を交付するもの。</t>
  </si>
  <si>
    <t>ウクライナ避難民受入事業</t>
  </si>
  <si>
    <t>ロシアの軍事進攻により生命や平和な世界が脅かされ、祖国ウクライナからの出国を余儀なくされた避難民に対し、住居や生活必需品の提供をするなど、受入体制を整備するもの。</t>
  </si>
  <si>
    <t>町HPで公表していることから、寄附者に対して特段報告を行っていない</t>
  </si>
  <si>
    <t>水産廃棄物リサイクル施設管理運営委託事業</t>
  </si>
  <si>
    <t>水産廃棄物リサイクル施設の管理運営委託</t>
  </si>
  <si>
    <t>スクールバス運行委託事業</t>
  </si>
  <si>
    <t>スクールバスの運行委託</t>
  </si>
  <si>
    <t>下水路清掃業務委託事業</t>
  </si>
  <si>
    <t>下水路清掃業務委託</t>
  </si>
  <si>
    <t>長万部町のHPで公表しているため、個人宛に連絡はしていない</t>
  </si>
  <si>
    <t>レビュー対応・メルマガの配信</t>
  </si>
  <si>
    <t>●歴史・文化・観光の振興に資する事業（②⑧/件数　1,729件/金額　35,270,867円）、●子供たちの未来を育む事業（⑤⑥/件数　4,688件/金額　86,353,533円）、
●かもめ島周辺整備の推進に資する事業（⑧⑫/件数　645件/金額　11,648,867円）、●その他・まちづくりの推進に寄与する事業（③④⑦⑨/件数　3,113件/金額　55,852,700円）
※使い道の複数選択があった場合、件数はそれぞれの使い道に計上、金額は案分して計上</t>
  </si>
  <si>
    <t>北の江の島構想推進</t>
  </si>
  <si>
    <t>かもめ島周辺を観光の拠点や町民の交流の場となるよう整備する「北の江の島構想」の推進</t>
  </si>
  <si>
    <t>「子育て応援券」交付事業</t>
  </si>
  <si>
    <t>0歳児、1歳児を対象に紙オムツや粉ミルクなどの購入に使用できる「子育て応援券」を交付</t>
  </si>
  <si>
    <t>ひやま地域ニシン復興対策</t>
  </si>
  <si>
    <t>ニシン資源の復興を目指したニシン稚魚の放流等、資源回復に向けた取り組み</t>
  </si>
  <si>
    <t>農業経営維持強化支援事業</t>
  </si>
  <si>
    <t>農業機械及びハウスの導入費用へ補助</t>
  </si>
  <si>
    <t>漁業経営安定化特別対策事業</t>
  </si>
  <si>
    <t>ウニ種苗購入及び深浅移植放流事業等</t>
  </si>
  <si>
    <t>町内会活性化事業</t>
  </si>
  <si>
    <t>町内会の活性化を実施するため交付金を交付。</t>
  </si>
  <si>
    <t>・令和６年８月までに対応する。</t>
  </si>
  <si>
    <t>太鼓山スキー場施設整備事業</t>
  </si>
  <si>
    <t>太鼓山スキー場の施設整備事業</t>
  </si>
  <si>
    <t>素敵な過疎のまちづくり推進事業</t>
  </si>
  <si>
    <t>移住・交流による滞留人口の拡大や、厚沢部ファンの獲得と地域活性化を推進する事業</t>
  </si>
  <si>
    <t>創造の翼中学生研修派遣事業</t>
  </si>
  <si>
    <t>中学生の修学旅行費の助成事業</t>
  </si>
  <si>
    <t>ふるさと創生事業推進基金に積み立てているため選択できないようしている。選択できるようにする予定はない。</t>
  </si>
  <si>
    <t>メール、SNS等で町の情報を発信している</t>
  </si>
  <si>
    <t>印刷製本費　7,682円</t>
  </si>
  <si>
    <t>新庁舎建設事業</t>
  </si>
  <si>
    <t>あわび種苗育成運営事業</t>
  </si>
  <si>
    <t>中間育成のみ行っており25mmサイズの種苗を一年ほどかけて40～50mmサイズに育て町内のあわび養殖事業者や町外へ出荷する事業</t>
  </si>
  <si>
    <t>高齢者生活福祉センター事業委託</t>
  </si>
  <si>
    <t>奥尻町の高齢者の一人暮らしの者や夫婦のみの世帯の者が独立して生活することに不安がある方を対象に住居の提供、相談や助言、介護サービス利用手続きの援助、交流の場を提供する。</t>
  </si>
  <si>
    <t>漁業集落環境管理事業</t>
  </si>
  <si>
    <t>地域の衛星・生活環境の向上と期間産業である漁業の水産資源や海域環境を維持することを目的とした排水処理施設の整備・更新等を行う。</t>
  </si>
  <si>
    <t>レビュー返信、個別にパフレット類の送付。</t>
  </si>
  <si>
    <t>現状として、すべての寄付者に向けた寄附報告が人手不足により、手掛けられていない。</t>
  </si>
  <si>
    <t>トラウトサーモン海面養殖試験事業</t>
  </si>
  <si>
    <t>せたな町久遠漁港にて「ひやま漁業協同組合大成支所大成養殖部会」によるトラウトサーモン海面養殖試験事業に対し、事業費の一部を補助し、ブランド力の高いトラウトサーモンを安定的に養殖できる技術を確立し事業化を目指しております。</t>
  </si>
  <si>
    <t>産業担い手育成事業</t>
  </si>
  <si>
    <t>担い手が不足する産業の後継者や新規起業者などの支援として奨励金を支給</t>
  </si>
  <si>
    <t>全道全国大会参加奨励事業</t>
  </si>
  <si>
    <t>全道全国大会に出場する団体・個人に対し、大会出場にかかる経費の一部を助成しスポーツ・文化の振興を図る</t>
  </si>
  <si>
    <t>公表の検討中であり、次年度以降に向けて準備をしている。</t>
  </si>
  <si>
    <t>今年度は充当していない（基金に積み立て、今後適切な事業に配分していく予定）</t>
  </si>
  <si>
    <t>浅海増殖推進事業</t>
  </si>
  <si>
    <t>磯焼け対策施肥、ナマコの増養殖、堆肥用木材加工、新資源としての水産物調査等の補助金</t>
  </si>
  <si>
    <t>町内会組織強化事業</t>
  </si>
  <si>
    <t>街灯整備などの町内会運営にかかる支援</t>
  </si>
  <si>
    <t>国際理解教育事業</t>
  </si>
  <si>
    <t>英語教育職員の雇用、小学生を対象としたイングリッシュキャンプの実施</t>
  </si>
  <si>
    <t>今後公表予定</t>
  </si>
  <si>
    <t>リピーターに向けた定期メルマガによる案内</t>
  </si>
  <si>
    <t>優良景観の保全及び創造</t>
  </si>
  <si>
    <t>交流施設管理事業</t>
  </si>
  <si>
    <t>まちの観光の拠点施設である「交流施設」を維持・管理・運営する。（⑪分野を指定しない寄付金受入額からも充当しています）</t>
  </si>
  <si>
    <t>ブナセンター事業</t>
  </si>
  <si>
    <t>国の天然記念物「歌才ブナ林」など、黒松内町の自然環境を保全・活用・発信する。</t>
  </si>
  <si>
    <t>観光協会運営補助事業</t>
  </si>
  <si>
    <t>黒松内町のPR、インバウンドを含む観光客の受け入れを行う黒松内町観光協会の運営のために補助する。（⑪分野を指定しない寄付金受入額からも充当しています）</t>
  </si>
  <si>
    <t>寄附者が多数に及ぶため、個別の報告は行っていない。</t>
  </si>
  <si>
    <t>令和5年度は基金を設立し積み立て、令和6年度に切り崩し充当を行う</t>
  </si>
  <si>
    <t>受入額、活用状況の公表で十分と考えるため。</t>
  </si>
  <si>
    <t>有島武郎に関する取り組み、住民自治の取り組み、ＮＰＯの取り組み、町長が特に指定する事業</t>
  </si>
  <si>
    <t>環境の保全及び景観維持、再生に関する事業</t>
  </si>
  <si>
    <t>ニセコ町環境基本計画策定支援業務</t>
  </si>
  <si>
    <t>建築ガイドライン策定委託業務</t>
  </si>
  <si>
    <t>有島武郎に関する資料収集及び有島記念館に関する事業</t>
  </si>
  <si>
    <t>有島武郎原作「ひとふさのぶどう」絵本製作・販売業務</t>
  </si>
  <si>
    <t>一般社団法人構想日本が取り組んでいる「ふるさと住民票」を活用している。</t>
  </si>
  <si>
    <t>スポーツ少年団本部補助金</t>
  </si>
  <si>
    <t>各種スポーツ少年団に対して補助することにより、スポーツを通じ健やかな自動の育成を図る。</t>
  </si>
  <si>
    <t>浦安の舞保存会補助金</t>
  </si>
  <si>
    <t>真狩村の伝統芸能である浦安の舞保存会を補助することにより、村固有の文化・伝統の継承を維持する。</t>
  </si>
  <si>
    <t>真狩村リフトシーズン券補助金</t>
  </si>
  <si>
    <t>近隣のスキー場シーズン券購入に対し補助をすることにより、スポーツを通じて健やかな児童の育成を図る。</t>
  </si>
  <si>
    <t>ふるさと納税ポータルサイトで公表しているため、寄付者へ個別の報告は実施していない。</t>
  </si>
  <si>
    <t>ふるさと応援基金子育て支援奨学給付金</t>
  </si>
  <si>
    <t>高校等や大学等に在学する方へ、返済の必要のない奨学金を給付する。</t>
  </si>
  <si>
    <t>スポーツ活動奨励事業補助金</t>
  </si>
  <si>
    <t>村内に在住又は村立小中高校に在学する児童生徒の保護者に対してルスツリゾートゴンドラ・リフトシーズン券の購入費用の一部を助成する。</t>
  </si>
  <si>
    <t>子ども医療費扶助費</t>
  </si>
  <si>
    <t>高校３年生までの子どもにかかる医療費を全額助成する。</t>
  </si>
  <si>
    <t>留寿都村の公式HPにおいて公表を行っていることから、寄附者個人に対する報告は不要と考えているため。</t>
  </si>
  <si>
    <t>女子野球タウンの喜茂別町が「ホーネッツ・レディース」の練習環境を整備したい！！</t>
  </si>
  <si>
    <t>バッティングゲージの購入</t>
  </si>
  <si>
    <t>女子野球タウン事業</t>
  </si>
  <si>
    <t>シティプロモーションやまちづくりの推進</t>
  </si>
  <si>
    <t>学校備品・図書購入事業</t>
  </si>
  <si>
    <t>児童生徒が使用する備品及び図書環境の充実を図る</t>
  </si>
  <si>
    <t>読書活動推進事業</t>
  </si>
  <si>
    <t>図書室の蔵書充実を図る</t>
  </si>
  <si>
    <t>ふるさと納税ポータルサイトにて活用状況（事業内容等）を公表しているため</t>
  </si>
  <si>
    <t>メルマガの送付</t>
  </si>
  <si>
    <t>水資源等の環境保全目的で寄付金を募集しており、環境衛生や観光、地域産業の振興等幅広く活用しているためその他として報告する。</t>
  </si>
  <si>
    <t>京極町簡易水道施設管理業務</t>
  </si>
  <si>
    <t>簡易水道施設に係る給水設備の更新及び水の安定供給のための整備を実施する。</t>
  </si>
  <si>
    <t>ふきだし公園湧水口等管理事業</t>
  </si>
  <si>
    <t>ふきだし公園内湧水口など公園内の環境保全や、観光スポットとしての発展を図る。</t>
  </si>
  <si>
    <t>農林産業等環境保全事業</t>
  </si>
  <si>
    <t>豊かな農村風景を保全していくため、農林道の整備及び農林業従事者に対する補助や鳥獣等の駆除を実施する。</t>
  </si>
  <si>
    <t>ニセコひらふスキー場第１駐車場整備事業</t>
  </si>
  <si>
    <t>新幹線関連事業、ニセコひらふスキー場第１駐車場整備事業</t>
  </si>
  <si>
    <t>ニセコひらふスキー場第１駐車場整備事業（令和５年度については、全額基金に積み立て）</t>
  </si>
  <si>
    <t>先進地視察の旅費等</t>
  </si>
  <si>
    <t>地域公共交通事業</t>
  </si>
  <si>
    <t>地域公共交通計画の見直しと実証運行の実施</t>
  </si>
  <si>
    <t>学校給食食器購入事業</t>
  </si>
  <si>
    <t>小中学校に提供する給食用食器の更新</t>
  </si>
  <si>
    <t>ホームページ更新事業</t>
  </si>
  <si>
    <t>町の情報発信や魅力を伝えるため、町ホームページをリニューアル</t>
  </si>
  <si>
    <t>寄付者が多数に及ぶため個別の報告は行っていない</t>
  </si>
  <si>
    <t>笑顔・魅力（①・②・⑦・⑧に該当する分野）／件数　2,428件／金額　54,315,218円
家庭・生活（③・⑥に該当する分野）／件数　1,644件／金額　34,626,650円
安全・安心（①・⑥・④・⑨に該当する分野）／件数　1,128件／金額　22,547,816円
教育・歴史（②・⑤に該当する分野）／件数　1,883件／金額　41,303,416円</t>
  </si>
  <si>
    <t>いわない怒涛まつり事業費補助事業</t>
  </si>
  <si>
    <t>いわない怒涛まつり実行委員会が実施する「いわない怒涛まつり」の運営に対し、町としても補助を行う。
第50回となる令和5年度は、花火大会をのほか出店が開かれた。</t>
  </si>
  <si>
    <t>ブランド産品開発支援事業</t>
  </si>
  <si>
    <t>地場の素材を活用した新たなブランド産品の開発を目的にアスパラガス、ホップ、酒米の栽培を行っており、このうち、地場の酒米と仕込み水を活用した日本酒及び甘酒を行っており、将来的には町内の酒販店主導による製造及び販売を目指す。</t>
  </si>
  <si>
    <t>含翠園備品購入事業</t>
  </si>
  <si>
    <t>明治期からある歴史的な建物及び日本庭園を改修し、新たな歴史的スポットとして多くの方に知ってもらえるようにＲ６の開園に向け備品等を購入したもの</t>
  </si>
  <si>
    <t>過去に寄附をいただいた寄附者に返礼品や町の活動状況などをＤＭにて発信している。</t>
  </si>
  <si>
    <t>ふるさと応援基金積立金</t>
  </si>
  <si>
    <t xml:space="preserve">ふるさと納税を活用して泊村のまちづくりを応援しようとする人々からの寄附金を、寄附者の意向に沿って活用し、多様な人々の参加による個性豊かな活力あるふるさとづくりのために泊村ふるさと応援基金を設置する。
事業は、次の各号のとおりとする。
（１）地域産業の振興に関する事業
（２）健康、福祉及び医療の充実に関する事業
（３）自然環境の保全に関する事業
（４）教育、スポーツ及び文化・芸術の振興に関する事業
（５）その他目的達成のために村長が必要と認める事業
</t>
  </si>
  <si>
    <t>泊村ではいただいた寄付金を基金として積み立てており、将来的に事業に活用した場合に公表する予定であるため。</t>
  </si>
  <si>
    <t>年賀状の送付</t>
  </si>
  <si>
    <t>２，３については今後公表する予定</t>
  </si>
  <si>
    <t>｢ふるさと納税特産品開発事業補助金｣…返礼品の梱包資材等の製作に係る助成</t>
  </si>
  <si>
    <t>②・⑤に該当する分野／寄附件数：４３７件　寄附金額：１７，２９２，０００円
③・⑥に該当する分野／寄附件数：１１２件　寄附金額：４，７６３，０００円
④・⑨に該当する分野／寄附件数：１９８件　寄附金額：７，９１５，０００円
⑦・⑧に該当する分野／寄附件数：１８２件　寄附金額：７，９０７，０００円
①・⑧に該当する分野及びコミュニティ・行財政／寄附件数：１０８件　寄附金額：４，７４３，０００円</t>
  </si>
  <si>
    <t>子ども第三の居場所運営事業</t>
  </si>
  <si>
    <t>ｂ＆ｇしゃこたん児童家庭教育支援センター（通称子ども第三の居場所）の運営</t>
  </si>
  <si>
    <t>地域情報通信基盤施設運営事業</t>
  </si>
  <si>
    <t>地域情報通信基盤施設（高速ブロードバンド設備、地上デジタルＴＶ放送再送信設備、防災・行政情報伝達設備）の運営</t>
  </si>
  <si>
    <t>積丹岬遊歩道改修事業</t>
  </si>
  <si>
    <t>町内有数の観光名所である積丹岬の、老朽化が著しい木柵及び木製階段等の改修</t>
  </si>
  <si>
    <t>②⇒ふるさと納税を財源として実施した過年度事業については、令和６年度中に公表予定
③⇒寄附金受領証明書に同封するお礼状（又はメール）で今後報告予定</t>
  </si>
  <si>
    <t>一期倶楽部運営助成事業</t>
  </si>
  <si>
    <t>教育</t>
  </si>
  <si>
    <t>高齢者福祉温泉優待券発行事業</t>
  </si>
  <si>
    <t>福祉</t>
  </si>
  <si>
    <t>温泉ポンプ等更新事業</t>
  </si>
  <si>
    <t>産業振興</t>
  </si>
  <si>
    <t>HP等で公表しており、寄附者1人1人に進捗状況等は報告していない。</t>
  </si>
  <si>
    <t>時勢や町民の声に沿った使い方を総合的に判断するため、使途の割り当てについては一任いただいている。</t>
  </si>
  <si>
    <t>過年度に寄附いただいた方に、返礼品のお知らせをしている。</t>
  </si>
  <si>
    <t>さくらんぼの発送中トラブルがおおいため、その発送時に同梱する問い合わせフォームを二次元バーコードにより案内するチラシの印刷をし、事務負担を軽減した</t>
  </si>
  <si>
    <t>子ども医療費無償化</t>
  </si>
  <si>
    <t>令和5年度より、ふるさと納税を全財源とし、18歳以下の医療費を無償化した。また、令和6年度からは保育料や給食費も無償化となった。</t>
  </si>
  <si>
    <t>奨学金返還支援事業</t>
  </si>
  <si>
    <t>奨学金を返還中の若年者に対し、余市町に在住する場合にその返還を支援する</t>
  </si>
  <si>
    <t>円山公園サテライトオフィス・テレワーク拠点整備事業</t>
  </si>
  <si>
    <t>これまで実質遊休施設となっていた町の公園施設を、子どもの遊び場を兼ね、サテライトオフィスとして整備をした。</t>
  </si>
  <si>
    <t>使い道や町のイベントについてのメールマガジン。
寄附金受領書と共に町の紹介。
謝礼品の送付の際に町パンフレットの送付。</t>
  </si>
  <si>
    <t>「まち・ひと・しごと」と「むらにおまかせ」の２つを選択できるようにしている。</t>
  </si>
  <si>
    <t>1.③について郵送、FAXでの申込者に対し郵送で報告している。
ふるさと納税寄付者を対象とした収穫体験ツアーを実施している。（有料・参加者負担によるツアー）</t>
  </si>
  <si>
    <t>高等学校等通学費補助事業</t>
  </si>
  <si>
    <t>南幌町外の高校へ通う生徒の通学費助成</t>
  </si>
  <si>
    <t>緑化活動推進事業</t>
  </si>
  <si>
    <t>地域の緑化活動のため市街地区の植樹帯に植える花苗購入費用</t>
  </si>
  <si>
    <t>食育活動推進事業</t>
  </si>
  <si>
    <t>町内の中学3年生までの子どもに対して1人10kgのお米を支給</t>
  </si>
  <si>
    <t>HPに掲載しているため、誰でも閲覧できることから寄附者に対して個別の報告はしていない。</t>
  </si>
  <si>
    <t>一般成人病予防事業</t>
  </si>
  <si>
    <t>町民のがん検診受診助成等</t>
  </si>
  <si>
    <t>小学校・中学校就学援助等</t>
  </si>
  <si>
    <t>学校給食費第2子以降無料化事業</t>
  </si>
  <si>
    <t>農業振興事業</t>
  </si>
  <si>
    <t>基幹産業である農業の産地ブランド化やスマート農業推進のための補助事業</t>
  </si>
  <si>
    <t>寄附件数に対してふるさと納税業務に従事する職員が不足しているため、寄付者個別に報告を行うことは困難であり、今後も予定していない。</t>
  </si>
  <si>
    <t>ほほえみの家管理</t>
  </si>
  <si>
    <t>介護老人福祉施設「ほほえみの家」の維持管理</t>
  </si>
  <si>
    <t>道路、排水等改修工事</t>
  </si>
  <si>
    <t>町内の道路、排水等の改修工事の実施</t>
  </si>
  <si>
    <t>町内スポーツ施設の管理</t>
  </si>
  <si>
    <t>町民プールの維持管理</t>
  </si>
  <si>
    <t>公表していない理由はない（③については、多くの寄附者は情報を求めていないと考え、寄附者ごとの個別通知も好まれない）</t>
  </si>
  <si>
    <t>北海道が認定した「認定特定非営利活動法人」のうち、長沼町が指定する団体の活動支援事業に活用。</t>
  </si>
  <si>
    <t>会計年度任用職員保育士任用経費</t>
  </si>
  <si>
    <t>保育の充実を図るため会計年度任用職員保育士を任用するための経費に活用。</t>
  </si>
  <si>
    <t>地域活性化企業人関係経費</t>
  </si>
  <si>
    <t>タンチョウも住めるまちづくりを推進するため、環境や生態系の知識を有する民間企業等社員の派遣受入経費に活用。</t>
  </si>
  <si>
    <t>認定特定非営利活動法人の主体的な地域づくりを支援する事業</t>
  </si>
  <si>
    <t>認定特定非営利活動法人HOKKAIDOしっぽの会の主体的な地域づくりを支援するため交付金を交付。</t>
  </si>
  <si>
    <t>事業が多岐にわたり、状況・成果を把握するのが困難なため。</t>
  </si>
  <si>
    <t>ふるさと納税イベント出展費用</t>
  </si>
  <si>
    <t>北海道介護福祉学校の運営</t>
  </si>
  <si>
    <t>町営の介護福祉学校の運営。介護福祉士の養成。地域と連携した福祉教育の推進。</t>
  </si>
  <si>
    <t>ふるさと自然体験教育の推進</t>
  </si>
  <si>
    <t>地域教育協議会事業（ふるさと教育交流会など）の実施、学校支援活動の実施、普及啓発活動など</t>
  </si>
  <si>
    <t>地域に必要な医療水準の維持</t>
  </si>
  <si>
    <t>栗山赤十字病院の医師確保を助成（循環器科・泌尿器科・耳鼻科・皮膚科等）、医療関係者などによる地域医療対策委員会の開催、将来的な医療環境整備を検討する町民検討委員会の設置など</t>
  </si>
  <si>
    <t>前年度寄附者に対しグリーディングカードを送付し、いただいた寄附の活用事業報告などを実施。
その他対面型のイベントに参加し、寄附者との繋がりを重視した内容で栗山ファンの創出を図った。</t>
  </si>
  <si>
    <t>地域公共交通の維持・確保に関する事業</t>
  </si>
  <si>
    <t>子どもたちが健やかに、力強く成長するための事業</t>
  </si>
  <si>
    <t>認定こども園の運営経費など</t>
  </si>
  <si>
    <t>新規就農対策事業</t>
  </si>
  <si>
    <t>新規就農者の獲得に向けた補助等</t>
  </si>
  <si>
    <t>農業改良事業</t>
  </si>
  <si>
    <t>農作物生産の省力化機械の導入支援等</t>
  </si>
  <si>
    <t>①と②の公表で十分であると考えているため</t>
  </si>
  <si>
    <t>にんにく産地化支援事業</t>
  </si>
  <si>
    <t>種子購入助成、未収穫期間の助成　等</t>
  </si>
  <si>
    <t>多世代交流施設整備事業</t>
  </si>
  <si>
    <t>駅周辺の整備に伴う新しい交流施設整備事業の費用の一部</t>
  </si>
  <si>
    <t>学校給食費助成金</t>
  </si>
  <si>
    <t>町内在籍の小中学生児童及び生徒の学校給食に係る経費の保護者負担分の助成</t>
  </si>
  <si>
    <t>寄附情報を取りまとめ次第実施予定</t>
  </si>
  <si>
    <t>寄附の使途は、総合戦略に基づく各種支援としている。</t>
  </si>
  <si>
    <t>１０月以降募集費用に計上することとした費用</t>
  </si>
  <si>
    <t>【妹背牛温泉ペペルプロジェクト】</t>
  </si>
  <si>
    <t>妹背牛町では、多くの方に愛され続けて開業30年を超えた源泉かけ流しの自慢の温泉「妹背牛温泉ペペル」の大規模改修工事を行っています。
未来へ繋がるプロジェクトとして、ご寄附を頂いた方のお名前を温泉施設に刻み、訪れるたびに温かみを感じ、また訪れたくなる施設となるように妹背牛の歴史に名前を残して一緒に新しい妹背牛温泉をつくりあげる事業</t>
  </si>
  <si>
    <t>定住促進支援事業</t>
  </si>
  <si>
    <t>本町の定住人口の確保を図り、町の地域活性化を目的として、移住者等に対して様々な助成を実施（土地購入、住宅新築、中古住宅購入支援等）</t>
  </si>
  <si>
    <t>定住促進賃貸住宅建設事業助成</t>
  </si>
  <si>
    <t>移住定住の受け皿となる民間賃貸住宅を建設する事業者に対して、建設費の一部を助成</t>
  </si>
  <si>
    <t>温泉改修工事</t>
  </si>
  <si>
    <t>利用者のニーズを捉えた交流人口の増加を目的として、本町の観光施設である妹背牛温泉の大規模改修工事に充当</t>
  </si>
  <si>
    <t>メールマガジンの定期配信</t>
  </si>
  <si>
    <t>ワンストップ特例申請電子化利用に伴う従量課金</t>
  </si>
  <si>
    <t>6,866件（⑤・⑥に該当する分野/金額：252,012,000円）　　1,629件（⑦・⑧に該当する分野/金額：50,921,000円）</t>
  </si>
  <si>
    <t>学習塾運営管理</t>
  </si>
  <si>
    <t>学力向上を目的に、令和4年度に開設した小学3年生から中学3年生までを対象とした学習塾の管理運営</t>
  </si>
  <si>
    <t>予防接種費用助成</t>
  </si>
  <si>
    <t>インフルエンザ、風疹等の要望接種費用の助成</t>
  </si>
  <si>
    <t>ローズガーデンちっぷべつ環境整備</t>
  </si>
  <si>
    <t>平成11年にオープンした「ローズガーデンちっぷべつ」の環境整備として、パーゴラの取替工事、駐車場トイレの改修工事費への充当</t>
  </si>
  <si>
    <t>ホームページやポータルサイトで事業の進捗状況、成果などを含めて公表しているため。</t>
  </si>
  <si>
    <t>メールマガジンの配信。</t>
  </si>
  <si>
    <t>外国語指導講師派遣委託料</t>
  </si>
  <si>
    <t>小学校・中学校における外国語指導を担当する外国人講師の派遣を委託することにより、義務教育学校の児童・生徒における外国語能力の向上につなげるもの。</t>
  </si>
  <si>
    <t>田中学園・雨竜町こども未来プロジェクト事業</t>
  </si>
  <si>
    <t>学校法人田中学園との連携協定に基づき、教員派遣による授業用オリジナルコンテンツの活用、教職員・児童交流を図るほか、地域資源を活用した学習、農産物の活用による食育活動を行う。</t>
  </si>
  <si>
    <t>未来のうまい人づくり事業</t>
  </si>
  <si>
    <t>教育・文化・産業・福祉・まちおこし等の各分野において、将来にわたり活力と魅力あるまちづくりに資する人材を育成するため、研修・交流事業等の助成を行う。</t>
  </si>
  <si>
    <t>学校施設等再編・整備推進事業</t>
  </si>
  <si>
    <t>公共施設の計画的な維持管理と適正配置</t>
  </si>
  <si>
    <t>小児予防接種事業</t>
  </si>
  <si>
    <t>小児の各種予防接種に係る費用を無料化</t>
  </si>
  <si>
    <t>ひまわりの里魅力向上事業</t>
  </si>
  <si>
    <t>定管理委託、体験型観光の開発・企画検討、「観光・アクティビティセンター」開設に向けたアクティビティニーズ調査、土壌改良、仮設展望台の設置など</t>
  </si>
  <si>
    <t>物価高で困窮する大学生に雪中米（無洗米ななつぼし2ｋｇ）を支援！【キャンパスライスプロジェクト2023】</t>
  </si>
  <si>
    <t>物価高で困窮する大学生に雪中米を支援</t>
  </si>
  <si>
    <t>ＪＲ留萌本線利用促進に関する事業。②・⑤、③・⑥、④・⑨、⑦、⑧が寄付使途同項目のためその他で計上</t>
  </si>
  <si>
    <t>乳幼児等医療費助成事業</t>
  </si>
  <si>
    <t>乳幼児～高校生までの医療費を無償化し、子育て環境の充実を図る</t>
  </si>
  <si>
    <t>認定こども園運営補助・保育料無償化事業</t>
  </si>
  <si>
    <t>認定こども園の運営費の補助や、保育料を完全無償化し、子育て環境の充実を図る</t>
  </si>
  <si>
    <t>クラフトビール開発事業</t>
  </si>
  <si>
    <t>新たな特産品としてクラフトビールを開発するための調査・研究を行う。</t>
  </si>
  <si>
    <t>公表しているため、寄付者に別途報告はしていない。</t>
  </si>
  <si>
    <t>パレットヒルズ管理事業</t>
  </si>
  <si>
    <t>２園ある保育園の賄材料や備品の費用</t>
  </si>
  <si>
    <t>保育園管理事業</t>
  </si>
  <si>
    <t>熱夏フェスタ支援事業</t>
  </si>
  <si>
    <t>毎年開催する夏まつり（実行委員会）に対する費用</t>
  </si>
  <si>
    <t>いずれも時期未定だが、公表・報告等を検討している。</t>
  </si>
  <si>
    <t>リピーターに対して、町長直筆の礼状</t>
  </si>
  <si>
    <t>複合施設建設事業</t>
  </si>
  <si>
    <t>複数の公共施設を集約化することで、円滑な公共サービス提供による町民の利便性向上や、町民同士の交流機械を創出する。</t>
  </si>
  <si>
    <t>健康食育タウン事業</t>
  </si>
  <si>
    <t>東神楽町が目指す食育に沿って、町民や他課、企業等と協働し健康に過ごせる町づくりを構築するための事業。
・ひがしかぐら健康くらぶ～「タニタヘルスリンク」と提携し、効果的なヘルスプロモーション活動を実践。</t>
  </si>
  <si>
    <t>子供医療費助成事業</t>
  </si>
  <si>
    <t>高校生の子供に対し医療費の助成を行う（医療費無償化）</t>
  </si>
  <si>
    <t>複数の事業に実施しており、事業結果集計の事務負担から寄付者へ個別で報告ができていない。現在実施に向け検討中。</t>
  </si>
  <si>
    <t>田んぼの学校管理事業</t>
  </si>
  <si>
    <t>小中学校の給食用のお米を子どもたちが自分で育てる事業。</t>
  </si>
  <si>
    <t>子育て支援図書贈呈事業</t>
  </si>
  <si>
    <t>町の子どもたちへ1歳から小学校卒業まで誕生日に本を贈る事業。</t>
  </si>
  <si>
    <t>スマート農業推進事業</t>
  </si>
  <si>
    <t>農業が基幹産業の当麻町でスマート農業の推進を行う事業。</t>
  </si>
  <si>
    <t>寄附をつのる段階で具体的な充当事業について明示し、町HPでは活用実績を報告していることから寄附者への個別の報告は行っていない。</t>
  </si>
  <si>
    <t>ふるさと納税公式Instagramを通じて、町の魅力を発信している。</t>
  </si>
  <si>
    <t>・物産展等に係る旅費</t>
  </si>
  <si>
    <t>町立学校運営事業</t>
  </si>
  <si>
    <t>中央学校図書、楽器、椅子の購入</t>
  </si>
  <si>
    <t>運動公園管理事業</t>
  </si>
  <si>
    <t>東屋、ベンチの修繕、サッカーゴールの設置</t>
  </si>
  <si>
    <t>社会教育総務事業</t>
  </si>
  <si>
    <t>町民芸術鑑賞事業</t>
  </si>
  <si>
    <t>リピーター獲得へ向け、ふるさと納税のお知らせ文書を送付している</t>
  </si>
  <si>
    <t>①⑧に該当する分野　7件　392,000円、②⑤に該当する分野　65件　1,831,000円、
③⑥に該当する分野　279件　8,634,000円、⑦⑧に該当する分野　48件　1,057,000円</t>
  </si>
  <si>
    <t>商工業活性化支援事業</t>
  </si>
  <si>
    <t>商工業者が実施する店舗等の改修に対する補助</t>
  </si>
  <si>
    <t>児童生徒入学通学応援事業</t>
  </si>
  <si>
    <t>中学生の入学時の制服等購入費の補助及び町外の高等学校へ通学する交通費相当額の一部を助成</t>
  </si>
  <si>
    <t>教育ＩＣＴ推進事業</t>
  </si>
  <si>
    <t>小学校の教育用ＩＣＴ機器の整備</t>
  </si>
  <si>
    <t>林業で発展した町。高校生と一緒に、再び「森と共にある暮らし」を目指す！</t>
  </si>
  <si>
    <t>上川町は、町の94％を森林が占める緑豊かな町です。林業で発展を遂げてきましたが、近年その林業が衰退の危機にあります。上川町では、高校の授業に林業に触れる時間を取り入れました。高校生の斬新な発想で、未利用材の活用を考えたり、実際に森に入ってもらうことで、森・林業を身近に感じてもらうことを目指しています。</t>
  </si>
  <si>
    <t>高齢者補聴器購入費用助成事業</t>
  </si>
  <si>
    <t>聴力機能の低下がある高齢者に対し、補聴器の購入に要する費用の一部を助成することにより、高齢者の生活支援及び社会参加の促進を図り、高齢者の認知症予防及び心身ともに健やかな生活を維持する。</t>
  </si>
  <si>
    <t>木質バイオマス事業</t>
  </si>
  <si>
    <t>木質バイオマス利用施設の有効利用と計画的な生産を推進することにより安定した経営を図る。</t>
  </si>
  <si>
    <t>関係人口創出・拡大事業</t>
  </si>
  <si>
    <t>上川町を訪れないでも継続的に様々な形で携わってくれる関係人口を創出・拡大するための事業。ふるさと会との連携強化や同窓会に要する経費の一部助成などを行う。</t>
  </si>
  <si>
    <t>廃墟と化したホテルを解体し、日本が誇る美しい景観地を取り戻す 『天人峡温泉地区復興プロジェクト』</t>
  </si>
  <si>
    <t>天人峡地区再生に伴う、廃屋撤去工事費、環境整備工事費</t>
  </si>
  <si>
    <t>「写真の町」ひがしかわ株主制度
東川町を応援しようとする方が町への投資（寄附）によって「株主」となり、まちづくりに参加する制度</t>
  </si>
  <si>
    <t>払込取扱票及びパンフレットの印刷費</t>
  </si>
  <si>
    <t>北海道美瑛町の美しい景観を守る！オーバーツーリズム対策プロジェクト</t>
  </si>
  <si>
    <t>町内に多くの観光客にお越しいただいている反面、路上駐車や農地への無断侵入、交通渋滞など観光がもたらす様々な影響が問題視されるようになっています。これらの問題を解消すべく、観光地を可視化し、混雑状況を観光案内所等で一般に公開しつつ、無断侵入をした者に対しリアルタイムで注意を促せるシステムの構築、自家用車での周遊を抑制できるようパークアンドライドの環境づくりに取り組む。</t>
  </si>
  <si>
    <t>関係人口創出事業</t>
  </si>
  <si>
    <t>関西圏の大学・企業等との連携事業、その他地域での交流事業を実施し、町外者と町民とが多様に関わる場づくりを目的としたコ・ワーケションビレッジを推進することで関係人口の創出・拡大を図る。</t>
  </si>
  <si>
    <t>日本で最も美しい村推進事業</t>
  </si>
  <si>
    <t>「日本で最も美しい村」連合の活動理念に基づき本町の地域資源である景観、環境及び文化の保全並びにその活用を図るため、普及活動や町民と共に修景活動を行い、美しい村活動を推進する。</t>
  </si>
  <si>
    <t>丘のまちカーシェアリング実証事業</t>
  </si>
  <si>
    <t>移住定住の推進や企業・大学等との連携など、関係人口の創出・拡大につながる取組の更なる拡充を図るため、テレワークやワーケーションなど様々な形で町内生活を短期体験する人の新たな交通手段としてカーシェアリングの実証実験を行う。対象者を観光客にも広げパークアンドライドの推進もあわせて実施している。</t>
  </si>
  <si>
    <t>ラベンダーライトアップ事業</t>
  </si>
  <si>
    <t>上富良野町の町花であるラベンダーをライトアップするイベント</t>
  </si>
  <si>
    <t>十勝岳ジオパーク推進事業</t>
  </si>
  <si>
    <t>郷土館展示室リニューアル、ジオパーク推進協議会運営負担</t>
  </si>
  <si>
    <t>泥流地帯映画化事業</t>
  </si>
  <si>
    <t>三浦綾子著「泥流地帯」映画化を目指すプロジェクト</t>
  </si>
  <si>
    <t>受入額、活用実績はHPで公表しているが、寄付者個別にはお知らせしていない。郵送料の負担が大きいため。</t>
  </si>
  <si>
    <t>【保健・医療】【福祉・子育て】【教育・文化・スポーツ】【産業の振興】【自然環境・交通体系】に1件の寄附を充当しているため</t>
  </si>
  <si>
    <t>町立病院補助金</t>
  </si>
  <si>
    <t>中富良野町立病院は町内唯一の医療機関であり、町民の健康を守るため、町立病院の運営に対し、寄付の一部を充当している</t>
  </si>
  <si>
    <t>ラベンダー園栽培管理業務委託</t>
  </si>
  <si>
    <t>中富良野町観光名所である「北星山ラベンダー園」の管理をすることで、町内外の来訪者に対し、中富良野町の素晴らしい景観や花のまちづくりを知っていただくため、寄付の一部を充当している。</t>
  </si>
  <si>
    <t>スクールバス等運行経費</t>
  </si>
  <si>
    <t>小中学生のスクールバスとして、または免許証を返納された町民の足として町内移動を円滑にすることを目的に乗合バスの運行に対し、寄付の一部を充当している。</t>
  </si>
  <si>
    <t>学校給食費無償化助成事業</t>
  </si>
  <si>
    <t>町内の保育所児童や小中学生の給食費を無償とする助成事業</t>
  </si>
  <si>
    <t>高等学校教育振興会部活動補助事業</t>
  </si>
  <si>
    <t>カヌーやカーリングなどをはじめとする、町立高校ならではの特色ある部活動の活動費を補助する事業</t>
  </si>
  <si>
    <t>観光PR負担金事業</t>
  </si>
  <si>
    <t>アウトドア事業の発展など町内の観光産業の課題解決へ向け行う、町観光協会への負担金事業</t>
  </si>
  <si>
    <t>平和体験学習事業</t>
  </si>
  <si>
    <t>中学生希望者を広島へ派遣し、戦争の悲惨さや平和の尊さを学ぶ体験学習を実施</t>
  </si>
  <si>
    <t>多様な農業が地域に根付くよう、新規就農者や農家の経営安定支援を実施</t>
  </si>
  <si>
    <t>林業振興事業</t>
  </si>
  <si>
    <t>昔から住民の暮らしを支えてきた林業を支援するため森林整備事業を実施</t>
  </si>
  <si>
    <t>品目によるが、返礼品に地域の情報・状況などを添えて寄付者に伝えている</t>
  </si>
  <si>
    <t>検討中</t>
  </si>
  <si>
    <t>JR塩狩駅維持管理事業</t>
  </si>
  <si>
    <t>JR塩狩駅存続・維持に係る管理負担金・巡回委託</t>
  </si>
  <si>
    <t>木質バイオマス燃料製造施設指定管理事業</t>
  </si>
  <si>
    <t>木質バイオマス燃料製造施設指定管理料</t>
  </si>
  <si>
    <t>和寒町フードツーリズム推進事業</t>
  </si>
  <si>
    <t>町内・道内・道外での各種物産展や商談会出展、食と観光の連携した事業の展開</t>
  </si>
  <si>
    <t>絵本の里づくり事業</t>
  </si>
  <si>
    <t>絵本の館の充実のため、絵本、一般書、児童書の購入費、こども絵本贈呈事業などに充てています。</t>
  </si>
  <si>
    <t>教育及び子育て支援・少子化対策事業</t>
  </si>
  <si>
    <t>剣淵町で誕生した子どもを祝福して「椅子」をプレゼントする君の椅子事業などに充てています。</t>
  </si>
  <si>
    <t>魅力ある剣淵高等学校振興事業</t>
  </si>
  <si>
    <t>町立の高等学校の講師謝金、また、農業、福祉の実習先への交通費助成費用などに充てています。</t>
  </si>
  <si>
    <t>事務負担を考慮し、個別に報告は行っていない。今後メール等での報告を検討している。</t>
  </si>
  <si>
    <t>森林（もり）づくり事業</t>
  </si>
  <si>
    <t>60年周期で木を植える・育てる・伐るを繰り返す循環型森林経営により、持続可能な森林づくりを実施している。</t>
  </si>
  <si>
    <t>SDGs未来都市しもかわ推進事業</t>
  </si>
  <si>
    <t>町民が主体的に取り組むSDGsを取り入れたまちづくり活動の支援を実施している。</t>
  </si>
  <si>
    <t>ジャンプ選手育成支援事業</t>
  </si>
  <si>
    <t>下川町のスキージャンプ選手への支援を実施している。</t>
  </si>
  <si>
    <t>事業の成果報告については、将来を見据えた事業であり、SDGsの達成や循環型森林経営などの、単年度ごとに進捗状況の把握をするのが難しいため。</t>
  </si>
  <si>
    <t>町長直筆のお礼メッセージを送付している</t>
  </si>
  <si>
    <t>COM100文化ホール自主事業</t>
  </si>
  <si>
    <t>町民に優れた「本場の舞台芸術」を提供するため、文化ホール自主事業の開催費補助</t>
  </si>
  <si>
    <t>仁宇布線バス路線運行事業</t>
  </si>
  <si>
    <t>市街地生活バス路線（仁宇布線）の運行費補助</t>
  </si>
  <si>
    <t>美深町学校図書整備事業</t>
  </si>
  <si>
    <t>美深町立学校及び美深町幼児センターの図書購入</t>
  </si>
  <si>
    <t>まちのパンフレットや事業所からのお礼状を返礼品に同封している</t>
  </si>
  <si>
    <t>おといねっぷ美術工芸高校振興事業</t>
  </si>
  <si>
    <t>工芸に必要な木材の購入、東海大学札幌キャンパスとの広大連携事業</t>
  </si>
  <si>
    <t>ＪＲ駅管理・存続事業</t>
  </si>
  <si>
    <t>筬島駅・咲来駅・天塩川温泉駅の維持管理</t>
  </si>
  <si>
    <t>地域複合施設「ときわ」運営事業</t>
  </si>
  <si>
    <t>上記施設の運営に係る経費への充当</t>
  </si>
  <si>
    <t>フィッシングタウン構想プロジェクト</t>
  </si>
  <si>
    <t>水辺の小さな自然再生事業など河川環境の保全や親しむ機会の創出、フィッシングを持続的に楽しむためのマナーづくり、釣り人が快適に過ごせる街づくりなど、中川町を「フィッシングタウン」として育てていきます。</t>
  </si>
  <si>
    <t>特産品開発プロジェクト</t>
  </si>
  <si>
    <t>豊かな農産物、林産物を中心とした魅力的な特産品を開発するためのプロジェクトです。東京都世田谷区に設置されたサテライトスペースの運営や、ふるさと納税返礼品のさらなる魅力化に取り組みます。</t>
  </si>
  <si>
    <t>ナカガワファンクラブ推進プロジェクト</t>
  </si>
  <si>
    <t>中川町を応援してくれる「ナカガワファン」を増やすため、中川町内や東京都にあるサテライトスペースで使える商品券など、様々な特典がもらえるナカガワファンクラブの創設のための事業に取り組みます。</t>
  </si>
  <si>
    <t>③については、今まで集まった寄付金を充当した実績がないため、今後は充当を予定しているため、実施する。</t>
  </si>
  <si>
    <t>封筒代、PRパンフ作成費、食糧費</t>
  </si>
  <si>
    <t>イトウ（絶滅危惧種）の保護に関する事業</t>
  </si>
  <si>
    <t>冬期生活除雪支援事業</t>
  </si>
  <si>
    <t>豪雪地帯では、必需品である除雪機の購入支援として、購入費用の一部を補助を行うもの。</t>
  </si>
  <si>
    <t>朱鞠内湖畔管理運営事業</t>
  </si>
  <si>
    <t>本町の観光拠点である、朱鞠内湖（道立自然公園）の指定管理者へ管理運営費の一部を補助を行うもの。</t>
  </si>
  <si>
    <t>幌加内町水産業振興奨励補助事業</t>
  </si>
  <si>
    <t>朱鞠内湖に生息する絶滅危惧種に指定されているイトウの保護活動に対して、地元の漁業組合へ補助を行うもの。</t>
  </si>
  <si>
    <t>寄付者へ受領書を送付する際に、町長からのメッセージを添えて送付をしている。</t>
  </si>
  <si>
    <t>ふるさと納税管理システム保守業務委託料629,640円、ふるさと納税発注・返礼品管理システム使用料1,778,315円、ふるさと納税サーバーレンタル料4,972円、ふるさと納税用機器（スキャナー）借上げ料15,840円</t>
  </si>
  <si>
    <t>旧富田屋旅館の管理・保存に関する事業</t>
  </si>
  <si>
    <t>旧富田屋の外観部分及び内部建具等の修繕を行います。</t>
  </si>
  <si>
    <t>認定こども園運営事業</t>
  </si>
  <si>
    <t>教育・保育目標に定める「健康で明るい子ども」「思いやりのある子ども」「意欲的に遊ぶ子ども」を育成します。</t>
  </si>
  <si>
    <t>スクールバス等運行事業</t>
  </si>
  <si>
    <t>遠距離を通学する児童・生徒の交通手段の確保や各種行事の人員輸送などのため、民間委託によりスクールバスを運行を行います。</t>
  </si>
  <si>
    <t>宿泊施設管理事業</t>
  </si>
  <si>
    <t>町が保有する宿泊施設を指定管理事業者が管理、運営します。</t>
  </si>
  <si>
    <t>使途を特に定めていないため。選択する予定はない。</t>
  </si>
  <si>
    <t>報告を行う予定はない。</t>
  </si>
  <si>
    <t>放課後児童健全育成事業</t>
  </si>
  <si>
    <t>児童と家庭を取り巻く環境の変化を踏まえ、放課後や週末等に児童が安心して生活できる居場所を確保するとともに、次代を担う児童の健全な育成を支援するため、放課後児童クラブの運営に係る費用に対し、補助金を交付</t>
  </si>
  <si>
    <t>苫前商業高校高等学校後援会補助金</t>
  </si>
  <si>
    <t>苫前商業高等学校の魅力ある活動づくりのため、生徒や教諭からの提案があった取組（苫前市場、ＴＯＭＡＣＡＦＥ、自転車ツーリング事業）の活動費用に対し、補助金を交付</t>
  </si>
  <si>
    <t>苫前ブランド・６次産業化チャレンジ支援事業</t>
  </si>
  <si>
    <t>苫前ブランド・６次産業化を確立するため、苫前の付加価値を最大限に活用し、意欲ある生産者や事業者の取組に対し、助成金を交付</t>
  </si>
  <si>
    <t>返礼品の発送時にお礼状を封入。苫前町の季節の話題やふるさと納税に関する内容を記載した『とままえふるさと新聞』を本町のホームページへ掲載、寄附者へ送付。</t>
  </si>
  <si>
    <t>北海道・天売島（てうりとう）の海鳥と自然環境を守りたい！</t>
  </si>
  <si>
    <t>世界有数の海鳥繁殖地である天売島の自然環境を守るため、環境、産業、教育など様々な取組みを実施するプロジェクト</t>
  </si>
  <si>
    <t>海鳥と人間が共存する島「天売島」唯一の高校をPRし、全国から生徒を受け入れたい！</t>
  </si>
  <si>
    <t>生徒数減少を防ぐため全国各地からの生徒募集を開始し、天売高校の魅力ある学校活動を継続する取組みを実施するプロジェクト</t>
  </si>
  <si>
    <t>日本最北のバラ園「はぼろバラ園」をより多くの方に知ってもらいたい！</t>
  </si>
  <si>
    <t>日本最北のバラ園「はぼろバラ園」をより多くの方に知ってもらい、楽しんでもらうために行う事業</t>
  </si>
  <si>
    <t>天売島・焼尻島の振興のための事業</t>
  </si>
  <si>
    <t>天売島の海鳥保護や焼尻島の自然環境保全、観光イベントの開催などの離島振興のための取組みに活用します。</t>
  </si>
  <si>
    <t>未来を担う子どもたちのための事業</t>
  </si>
  <si>
    <t>子育てコンサートの開催や小中学校の図書購入など乳幼児・青少年の健全育成のための取組みに活用します。</t>
  </si>
  <si>
    <t>地域産業の活性化のための事業</t>
  </si>
  <si>
    <t>農業・水産業の後継者育成や６次産業化の推進など産業を活性化する取組みに活用します。</t>
  </si>
  <si>
    <t>メールマガジンやSNSを通じて町の取組みや魅力を発信している。</t>
  </si>
  <si>
    <t>遠別農業高等学校の存続・活性化に関する事業</t>
  </si>
  <si>
    <t>旧とんがりかん改修工事</t>
  </si>
  <si>
    <t>旧とんがりかんを屋内こども遊戯場・テレワーク施設として改修</t>
  </si>
  <si>
    <t>スポーツ公園野球場改修工事</t>
  </si>
  <si>
    <t>老朽化した野球場を改修</t>
  </si>
  <si>
    <t>学校給食費負担軽減</t>
  </si>
  <si>
    <t>学校給食費の自噴負担額を軽減</t>
  </si>
  <si>
    <t>歴史・文化・教育・子どもたちに関する事業（②スポーツ・文化振興、⑤教育・人づくり、⑥　子ども・子育て）</t>
  </si>
  <si>
    <t>パンケ沼底質改善事業</t>
  </si>
  <si>
    <t>パンケ沼の底質環境悪化に伴い、シジミ資源量の減少が著しいことから、発生した初期稚貝の生残率を高め、後続資源を確保していくため、パンケ沼の底質改善のための、覆砂事業及びモニタリング調査に係る費用を補助する。</t>
  </si>
  <si>
    <t>公設民営塾事業</t>
  </si>
  <si>
    <t>天塩町内の小学生、中学生、高校生の学力向上を図るため、公設民営塾による小中学生に対する振り返り学習のための放課後学習塾の実施、高校生に対する進学対策のための遠隔授業、習熟度・進路別の学習を展開を実施する。</t>
  </si>
  <si>
    <t>日常生活活動支援事業</t>
  </si>
  <si>
    <t>ハイヤー運賃若しくは天塩町民保養センター入浴料の助成をすることにより、高齢者や障害者の日常生活又は社会生活活動への参加を促進し、健康増進及び交流拡大を図る。</t>
  </si>
  <si>
    <t>寄付者が多く、個別への対応が困難なため</t>
  </si>
  <si>
    <t>天北宗谷岬線通学定期運賃補助</t>
  </si>
  <si>
    <t>村に高校がないことから、バス通学費用の軽減を図るため、バスにて高校へ通学する学生を対象に、定期運賃の一部を助成している。</t>
  </si>
  <si>
    <t>施設園芸栽培調査研究事業</t>
  </si>
  <si>
    <t>施設園芸栽培の効果的な猿払システムの確立を目指すため、先端技術を活用したセンサー・自動環境制御装置・潅水制御装置などを設置し、データ分析・マニュアルの作成をし、施設園芸栽培の安定化・施設園芸の参入拡大・食育やIot農業への活用を目指すもの。</t>
  </si>
  <si>
    <t>公設塾運営</t>
  </si>
  <si>
    <t>村内の児童生徒の基礎学力向上や、学習意欲向上を目的として、現地での直接指導やオンラインでの指導を受けられるもの。</t>
  </si>
  <si>
    <t>経費がかかるため実施していない</t>
  </si>
  <si>
    <t>中間事業者委託料</t>
  </si>
  <si>
    <t>資源物リサイクル委託業務</t>
  </si>
  <si>
    <t>リサイクルできる資源物の収集事業</t>
  </si>
  <si>
    <t>子ども医療費助成</t>
  </si>
  <si>
    <t>子どもの医療費助成</t>
  </si>
  <si>
    <t>さけ資源増大策支援事業補助金</t>
  </si>
  <si>
    <t>さけのふ化事業補助</t>
  </si>
  <si>
    <t>①ホームページ等で公表を検討している　②ホームページ等で公表を検討している　③寄附者の多くが使途分野を選択していないため</t>
  </si>
  <si>
    <t>ふるさと教育推進事業</t>
  </si>
  <si>
    <t>高校へのＩＣＴ環境の整備や公営塾を設置し、学生への学習支援</t>
    <rPh sb="0" eb="2">
      <t>コウコウ</t>
    </rPh>
    <phoneticPr fontId="14"/>
  </si>
  <si>
    <t>医療技術者等修学資金貸付事業</t>
  </si>
  <si>
    <t>医療人材不足を解消するため、医療技術者を目指す学生へ修学資金支援を行うもの</t>
  </si>
  <si>
    <t>外国人介護福祉人材育成支援事業</t>
  </si>
  <si>
    <t>介護人材不足解消のため、介護福祉士を目指す外国人留学生へ奨学金支援を行うもの</t>
  </si>
  <si>
    <t>ダイレクトメッセージの送付</t>
  </si>
  <si>
    <t>乳幼児医療費等助成事業</t>
  </si>
  <si>
    <t>0歳～18歳までの子どもを対象とし、乳幼児等の医療費の一部をその保護者に助成することにより、疾病の早期発見を早期治療を促進し、乳幼児等の保健の向上と福祉の増進を図ることを目的とするもの。</t>
  </si>
  <si>
    <t>国立公園管理運営事業</t>
  </si>
  <si>
    <t>利尻礼文国立公園に指定されているサロベツ湿原センターの管理及び運営に関することを目的とするもの。</t>
  </si>
  <si>
    <t>元気な湯治プロジェクト事業</t>
  </si>
  <si>
    <t>湯治に訪れる方の健康、生活面のサポートをおこなう温泉コンシェルジュデスクを設置し、管理及び運営に関することを目的とするもの。</t>
  </si>
  <si>
    <t>・ポータルサイトが主催するふるさと納税の感謝祭に参加し、町や特産品の紹介をおこない寄附者との交流を図っている。
・ポータルサイト内のメールマガジン・当町の公式ＨＰ、ＳＮＳで定期的に町のイベント案内や特産品の紹介を行っている。</t>
  </si>
  <si>
    <t>北のカナリアパークの整備等（232件4，678，000円）　ふるさと応援・体験道場（140件2，928，000円）</t>
  </si>
  <si>
    <t>香深・船泊保育所保育料無償化</t>
  </si>
  <si>
    <t>国の政策による無償化（3歳～5歳児）の対象とならない0～2歳児についても町独自に全世帯の保育料を無償化としている</t>
  </si>
  <si>
    <t>礼文島いきものつながり事業</t>
  </si>
  <si>
    <t>高山植物や風光明媚な景色をよりたくさんの方に楽しんでいただくための施設の整備</t>
  </si>
  <si>
    <t>北のカナリアパーク管理棟外壁屋根塗装工事</t>
  </si>
  <si>
    <t>北のカナリアパーク管理棟外壁等塗装</t>
  </si>
  <si>
    <t>令和５年度分の資料を準備中であり、用意ができ次第HP等に掲載し周知する予定。</t>
  </si>
  <si>
    <t>漁業後継者事業</t>
  </si>
  <si>
    <t>利尻町内において新たに漁業後継者となった方に対し、報奨金を授与。</t>
  </si>
  <si>
    <t>商工業応援事業</t>
  </si>
  <si>
    <t>商工会及び金融機関と連携し各要綱に基づき商工業者の取組を支援する。</t>
  </si>
  <si>
    <t>利尻町公営塾運営事業</t>
  </si>
  <si>
    <t>主に高校生に向け、良質な学習環境の場を提供して、生徒の自己実現や学力向上を図る。</t>
  </si>
  <si>
    <t>公表方法について検討中</t>
  </si>
  <si>
    <t>メルマガ等の配信</t>
  </si>
  <si>
    <t>あなたが守る秘境駅プロジェクト「マイステーション運動」</t>
  </si>
  <si>
    <t>おもしろ科学館屋外イベント開催経費</t>
  </si>
  <si>
    <t>幌延町総合体育館を会場として実施するおもしろ科学館（北海道経済産業局との共催）において、来場者が「科学の不思議とおもしろさ」を楽しく体験することで、幌延深地層研究センターの研究をＰＲしエネルギー問題等を考えるきっかけとするための展示イベントにあわせて、さらなる集客を図るため、屋外に仮設ステージを設置しイベント（キャラクターショー、カラオケ大会等）を開催した。</t>
  </si>
  <si>
    <t>駅維持管理経費</t>
  </si>
  <si>
    <t>JR北海道から廃止対象とされた7駅（下沼駅・上幌延駅・南幌延駅・安牛駅・雄信内駅・糠南駅・問寒別駅）のうち、存続を決定した5駅（下沼駅・南幌延駅・雄信内駅・糠南駅・問寒別駅）の維持管理と駅存続のための維持管理経費に充当した。</t>
  </si>
  <si>
    <t>児童生徒学力向上支援事業</t>
  </si>
  <si>
    <t>児童生徒の学習意欲の向上と保護者負担の軽減を目的に、全ての学力の基礎となる「漢字」と国際社会の基礎となる「英語」の知識習得に向け積極的な学習を支援するため、「漢字検定」と「英語検定」の検定料に対して助成した。また、町内の児童生徒の学習意欲の向上と家庭学習習慣定着による基礎学力の向上を目指すとともに、学習塾がある都市部との教育格差を縮めることを目的とする学習支援教室への運営費を補助した。</t>
  </si>
  <si>
    <t>経済</t>
  </si>
  <si>
    <t>自転車用ヘルメット着用促進支援事業</t>
  </si>
  <si>
    <t>令和５年４月より自転車乗車時のヘルメット着用が全年齢に対し努力義務となったことから、町内居住の全小中学生を対象に、1,000個を超える自転車用ヘルメットを配付し、交通安全意識の醸成やヘルメット着用により「自転車死亡事故の７割」を占める頭部損傷を防ぎ、自転車交通事故被害を抑制。</t>
  </si>
  <si>
    <t>博物館活動推進事業</t>
  </si>
  <si>
    <t>美幌町の自然や歴史、芸術を後世に伝えていくため、特別展、企画展、ロビー展などを開催し、町民の郷土愛の醸成を図るとともに、学校教育と連携した体験学習や講座などを開催し、児童・生徒の知的好奇心の向上を目指す。</t>
  </si>
  <si>
    <t>地域特産品開発推進事業</t>
  </si>
  <si>
    <t>平成29年度から開始した美幌ブランド認証制度と連携し、本町の質の高い農畜産物をはじめ、地域資源を活用した特産品開発を支援し、官民一体となった特産品の開発を支援。</t>
  </si>
  <si>
    <t>分野ごとの寄附募集であり、あらかじめ活用事業を公表していないため。</t>
  </si>
  <si>
    <t>インターネットテレビ番組「タウンニュースつべつ」</t>
  </si>
  <si>
    <t>毎月、テレビ番組「タウンニュースつべつ」を制作し、観光やグルメ、企業紹介など津別町に関する情報を、インターネットを通して全国に配信。
デジタルサイネージ設置施設（さんさん館、津別病院、道の駅、小学校、中学校）でも視聴できるようにしている。今後はデジタルサイネージ設置箇所を増やし広く町民が視聴できるよう展開していく。</t>
  </si>
  <si>
    <t>大学生との連携によるまちづくり事業</t>
  </si>
  <si>
    <t>大学生（北海道大学課外活動学生団体HALCC）と津別高校生との高大連携事業を通して、若い世代のまちづくりへの参画を促進する。
津別町の魅力の再発見ならびに課題探求・解決に向けて、大学生の柔軟な発想を活かし、まちづくりに取り入れていく。</t>
  </si>
  <si>
    <t>寄附者に対し、定期的にメールマガジンの配信を実施している。</t>
  </si>
  <si>
    <t>②⑤まなび基金：1,134件16,386,000円／③⑥いきいき基金：1,781件27,424,000円／⑦⑧しごと基金：713件15,970,000円／⑫海難事故：429件6,476,000円</t>
  </si>
  <si>
    <t>ヒグマDNA分析事業</t>
  </si>
  <si>
    <t>知床半島に生息するヒグマの適正な管理に寄与することを目的とし、斜里町でのヒグマ出没時等に採取した508検体のサンプルを分析機関に送付した</t>
  </si>
  <si>
    <t>さけ・ます自然産卵環境保全拡大事業</t>
  </si>
  <si>
    <t>さけ・ますの自然産卵環境を調査し、遡上障害となっている落差を改善すること等で資源の底上げと安定化を図った</t>
  </si>
  <si>
    <t>子育て支援センター施設集約化事業</t>
  </si>
  <si>
    <t>子育て支援センターを総合保健福祉センター施設内へ移設・機能集約し、妊娠期から子育て期への切れ目のない支援体制の充実を図った</t>
  </si>
  <si>
    <t>知床の森づくりに関する小冊子「知床の森通信」のほか、前年寄付者に対し寄附のお礼と継続のお願いのためのダイレクトメールを送付した</t>
  </si>
  <si>
    <t>花壇・植樹帯等整備事業</t>
  </si>
  <si>
    <t>市街地の植樹帯および公共施設等の花苗を整備・管理することで美しい景観の保全に努める。</t>
  </si>
  <si>
    <t>クラブ活動等支援事業</t>
  </si>
  <si>
    <t>学校の教育課程において、教育活動の一環となっている部活動に対し、大会出場費用等を補助する。</t>
  </si>
  <si>
    <t>新入学児童記念品贈答事業</t>
  </si>
  <si>
    <t>新たに小学校１年生になる子どもたちにランドセルを購入し、贈答する。</t>
  </si>
  <si>
    <t>具体的な事業等を公表する取り扱いがないため。現時点で公表および報告の予定なし。</t>
  </si>
  <si>
    <t>　賑わいのある空間整備事業</t>
  </si>
  <si>
    <t>地域コミュニティ再生のため、新たに施設やコンテンツを設置</t>
  </si>
  <si>
    <t>進捗状況等精査次第掲載する。</t>
  </si>
  <si>
    <t>まちの特産品「訓子府メロン」が将来も愛されるために応援してください！</t>
  </si>
  <si>
    <t>新設ハウスの施設整備などに係る経費の一部を支援する訓子府メロン振興事業の財源</t>
  </si>
  <si>
    <t>その他、特色あるふるさとづくりに関する事業</t>
  </si>
  <si>
    <t>訓子府福祉会補助金</t>
  </si>
  <si>
    <t>訓子府福祉会が行う運営に要する経費の一部を補助</t>
  </si>
  <si>
    <t>地域医療報償費</t>
  </si>
  <si>
    <t>地域医療協力に対する報償</t>
  </si>
  <si>
    <t>町史編さん事業</t>
  </si>
  <si>
    <t>令和8年度発行に向けた訓子府町史の編さん業務に対する費用</t>
  </si>
  <si>
    <t>ふるさと応援団への登録を希望した寄付者に対してのみ報告しているため</t>
  </si>
  <si>
    <t>ふるさと応援団への登録を希望した寄付者に対して町の情報をお便りにして送付している。</t>
  </si>
  <si>
    <t>図書資料整備</t>
  </si>
  <si>
    <t>元気だすべえ事業</t>
  </si>
  <si>
    <t>町外者又は町外より転入して3年以内に、住宅を建設又は取得して町内に移住する方への移住応援金、町の特産品であるオケクラフトの研修を終え、独立し工房を設置する方へのオケクラフト工房設立応援金として活用</t>
  </si>
  <si>
    <t>夏まつり振興事業</t>
  </si>
  <si>
    <t>「おけと夏まつり・人間ばん馬大会」の振興のために活用</t>
  </si>
  <si>
    <t>図書資料整備事業</t>
  </si>
  <si>
    <t>図書館の図書資料整備に活用</t>
  </si>
  <si>
    <t>自治体に一任</t>
  </si>
  <si>
    <t>佐呂間町サポーターズ俱楽部実施事業</t>
  </si>
  <si>
    <t>佐呂間町に関心や興味を持っていただける方との情報交換や交流を深め、活力あるまちづくりの推進を図る。</t>
  </si>
  <si>
    <t>佐呂間高等学校卒業生修学応援補助金</t>
  </si>
  <si>
    <t>佐呂間高等学校を卒業した生徒に進学・修学に関する資金を助成。</t>
  </si>
  <si>
    <t>住宅建設促進事業</t>
  </si>
  <si>
    <t>町内の建設業者により住宅の新築、増改築、既存住宅改修する際の費用を一部助成。</t>
  </si>
  <si>
    <t>より佐呂間町の魅力を伝えるため、「佐呂間町サポーターズ俱楽部」事業を実施している。</t>
  </si>
  <si>
    <t>いこいの森鉄道車両維持資金</t>
  </si>
  <si>
    <t>源泉施設管理事業</t>
  </si>
  <si>
    <t>丸瀬布地域内の温泉施設及び白滝高齢者総合生活福祉センターに源泉を安定供給しつつ、維持管理を行っている。</t>
  </si>
  <si>
    <t>地域イベント事業</t>
  </si>
  <si>
    <t>地域資源を生かした魅力的なイベントの実施により地域活性化を図るため、各種地域イベントの開催経費の一部を支援している。</t>
  </si>
  <si>
    <t>遠軽高等学校教育振興補助事業</t>
  </si>
  <si>
    <t>遠軽高等学校における進学・就学のための振興補助（ｵﾝﾃﾞﾏﾝﾄﾞ）及び生徒確保のための振興補助を行う事業行っている。</t>
  </si>
  <si>
    <t>寄附者から特に求められておらず、かつ、報告する必要性がないため。</t>
  </si>
  <si>
    <t>②⑤⑥を１つの分野として募集している。</t>
  </si>
  <si>
    <t>安全・安心で快適に暮らし続けられるまちづくり</t>
  </si>
  <si>
    <t>町内公園「憩の広場」への噴水、遊具整備費に充当。</t>
  </si>
  <si>
    <t>豊かな心とふるさとを愛する心を育むまちづくり</t>
  </si>
  <si>
    <t>eスポーツを通じたまちづくり事業に係る費用に充当。</t>
  </si>
  <si>
    <t>誰もがいきいきと笑顔で暮らせるぬくもりのあるまちづくり</t>
  </si>
  <si>
    <t>地域医療対策として、町内医療機関の整備補助金に充当。</t>
  </si>
  <si>
    <t>滝上町のシンボルである芝ざくらを守り育てていくための事業</t>
  </si>
  <si>
    <t>本町のシンボルである芝ざくらを将来に亘り引き継いでいくため芝ざくらの植栽や維持・管理を行う</t>
  </si>
  <si>
    <t>目標なし</t>
  </si>
  <si>
    <t>恵まれた自然景観・環境を守るための植樹等の事業</t>
  </si>
  <si>
    <t>本町の面積の約90％を占める森林を守るために植樹や維持・管理を行う</t>
  </si>
  <si>
    <t>町民がまちづくりを進めるための地域活動の事業</t>
  </si>
  <si>
    <t>本町の町民がまちづくりを進めるための町内会活動を行う</t>
  </si>
  <si>
    <t>ホームページ等で活用状況の公表を行っているため、寄附者に対して個別の対応は行っていない</t>
  </si>
  <si>
    <t>教育・文化・スポーツの推進　5,286件　56,614,410円</t>
  </si>
  <si>
    <t>町内2地区に保育所を設置・運営することで、保育が必要な児童の保育を実施</t>
  </si>
  <si>
    <t>トレーニングセンター等施設維持管理事業</t>
  </si>
  <si>
    <t>トレーニングセンター等の照明LED化、屋上防水改修、トレーニング機器更新及び修繕等を実施</t>
  </si>
  <si>
    <t>じん介処理事業</t>
  </si>
  <si>
    <t>生活環境の保全及び公衆衛生の向上のため、一般廃棄物を保全上の支障が生じないうちに収集運搬及び処分を実施</t>
  </si>
  <si>
    <t>事業の成果については報告方法を検討し、年内に公表予定</t>
  </si>
  <si>
    <t>ファンサイト及びオリジナルサイトの開設</t>
  </si>
  <si>
    <t>令和5年度充当無し</t>
  </si>
  <si>
    <t>活用状況・進捗や成果について、R6年度からHPで公表予定</t>
  </si>
  <si>
    <t>システム利用料、消耗品</t>
  </si>
  <si>
    <t>緊急ホタテ支援事業</t>
  </si>
  <si>
    <t>緊急ホタテ支援</t>
  </si>
  <si>
    <t>学校環境整備事業</t>
  </si>
  <si>
    <t>小中学校空調設備整備</t>
  </si>
  <si>
    <t>学校給食子育て事業</t>
  </si>
  <si>
    <t>学校給食費助成</t>
  </si>
  <si>
    <t>ダイレクトメール等の配信を行っている。</t>
  </si>
  <si>
    <t>ふるさと納税研修会に係る旅費</t>
  </si>
  <si>
    <t>教育施設の楽器、図書購入等</t>
  </si>
  <si>
    <t>ひまわり作付事業</t>
  </si>
  <si>
    <t>大空町の観光資源として「ひまわり」の作付けを空港周辺など町内各地で実施</t>
  </si>
  <si>
    <t>大空高等学校魅力化推進事業</t>
  </si>
  <si>
    <t>大空高校の魅力化を推進し、地域の担い手を育成する高校づくりを行う。</t>
  </si>
  <si>
    <t>東藻琴芝桜公園管理運営費</t>
  </si>
  <si>
    <t>大空町最大の観光施設「東藻琴芝桜公園」の管理運営及び施設整備</t>
  </si>
  <si>
    <t>日本一の秘境駅「小幌駅」の存続応援基金</t>
  </si>
  <si>
    <t>町民グラウンド・スポーツセンター改修事業</t>
  </si>
  <si>
    <t>町民グラウンドバックネットおよびスポーツセンター消火栓の改修</t>
  </si>
  <si>
    <t>地域防災計画改訂委託業務</t>
  </si>
  <si>
    <t>災害対策及び発生時に各機関と連携して円滑な対応が執れることと目的として、現行の地域防災計画を改訂した。</t>
  </si>
  <si>
    <t>小幌駅の維持管理事業</t>
  </si>
  <si>
    <t>日本一の秘境駅小幌駅の維持管理業務として、駅周辺の草刈り及びプラットホーム等の除雪、バイオトイレの維持点検、多客期におけるホーム安全確保などを行い、訪れた方々の安全と駅の維持管理に努めている。</t>
  </si>
  <si>
    <t>今後公表を検討</t>
  </si>
  <si>
    <t>昭和新山国際雪合戦</t>
  </si>
  <si>
    <t>毎年２月に開催している、壮瞥町民が考案した冬の（国際大会）スポーツ雪合戦事業</t>
  </si>
  <si>
    <t>ケミヤルヴィ市との交流</t>
  </si>
  <si>
    <t>友好都市であるフィンランドのケミヤルヴィ市に中学校を研修派遣する事業</t>
  </si>
  <si>
    <t>子育て支援施策</t>
  </si>
  <si>
    <t>子どもの医療費無料化、子育て応援祝金事業、ブックスタート事業など</t>
  </si>
  <si>
    <t>人員不足、経費削減のため</t>
  </si>
  <si>
    <t>広域観光推進事業</t>
  </si>
  <si>
    <t>自治体間を跨いだ観光振興に係る協議会負担金</t>
  </si>
  <si>
    <t>人工透析患者送迎車両更新事業</t>
  </si>
  <si>
    <t>人工透析患者送迎サービスに使用する車両の購入費</t>
  </si>
  <si>
    <t>就業促進・人材確保支援事業</t>
  </si>
  <si>
    <t>町内企業への雇用促進（就職、転職）事業</t>
  </si>
  <si>
    <t>震災で破壊された森林、元の姿に戻したい！</t>
  </si>
  <si>
    <t>平成30年胆振東部地震の際に被災した森林の再生を目的としたプロジェクト。</t>
  </si>
  <si>
    <t>雪国の子ども達のサーフィン環境を整えたい</t>
  </si>
  <si>
    <t>北海道でも指折りのサーフスポットである浜厚真海岸、子どもたちが安心・安全にサーフィンができる環境を整えるプロジェクト。</t>
  </si>
  <si>
    <t>自分らしくイキイキと働けるまちづくり</t>
  </si>
  <si>
    <t>ローカル社会起業家の方々を支援するプロジェクト。</t>
  </si>
  <si>
    <t>移住促進・関係人口創出事業</t>
  </si>
  <si>
    <t>移住・定住の促進（分譲地のPR、移住促進パンフレットの配布、定住用住宅の助成など）、関係人口の創出</t>
  </si>
  <si>
    <t>農業の作業効率化を図るため、スマート農業の導入に必要な経費の支援</t>
  </si>
  <si>
    <t>町内の小中学生の地域理解を深め、地域貢献や地域の未来と可能性を展望する学習機会を創出</t>
  </si>
  <si>
    <t>寄附金の充当項目ごとに報告を検討（時期未定）</t>
  </si>
  <si>
    <t>メールマガジンの配信、パンフレットの配布</t>
  </si>
  <si>
    <t>洞爺湖マラソン大会</t>
  </si>
  <si>
    <t>洞爺湖マラソン大会継続のための費用を募った。</t>
  </si>
  <si>
    <t>漁業者支援プロジェクト</t>
  </si>
  <si>
    <t>ALPS処理水放出による風評被害や販路減少等の被害から漁業者を救うための事業を実施するための費用を募った。</t>
  </si>
  <si>
    <t>北海道トライアスロン大会</t>
  </si>
  <si>
    <t>北海道トライアスロン大会にかかる費用に充当</t>
  </si>
  <si>
    <t>令和５年度寄附の充当事業の報告書を作成中のため。７月頃に公表予定。</t>
  </si>
  <si>
    <t>洞爺湖町応援団員への登録を呼びかけ、応援団員交流イベントの実施。定期的なLINE配信を実施。</t>
  </si>
  <si>
    <t>学校施設改修事業</t>
  </si>
  <si>
    <t>学校への空調設備工事</t>
  </si>
  <si>
    <t>あびらまちづくりファンド</t>
  </si>
  <si>
    <t>ふるさとを元気にするため活動する町民を応援に対する支援として活用</t>
  </si>
  <si>
    <t>教育・スポーツ・文化振興</t>
  </si>
  <si>
    <t>町内スポーツ団体で使用するバス導入</t>
  </si>
  <si>
    <t>ホームページ等で広く公表しているため</t>
  </si>
  <si>
    <t>年賀状により寄付のお礼と町の近況をお知らせしている</t>
  </si>
  <si>
    <t>人件費</t>
  </si>
  <si>
    <t>恐竜ワールド推進事業</t>
  </si>
  <si>
    <t>公営塾運営事業</t>
  </si>
  <si>
    <t>公営塾運営事業に充当し中高生の放課後学習の定着と学習向上を目指すと共に、保護者の経済的負担の軽減を図る。</t>
  </si>
  <si>
    <t>青少年健全育成等推進事業（広島平和の旅、青少年リーダー研修事業）</t>
  </si>
  <si>
    <t>町内の小中学生を対象都市、広島平和の旅への派遣や合宿を行うことで、まちの時代を担う子どもの健やかな成長に資する。</t>
  </si>
  <si>
    <t>地域農業推進事業</t>
  </si>
  <si>
    <t>まちの基幹産業である農業の担い手を確保・育成するため設置している、むかわ町地域担い手育成センターの活動を支援し、担い手の確保を図ると共に、基幹産業の維持発展に資する。</t>
  </si>
  <si>
    <t>③クラウドファンディング型ふるさと納税を行っていないため</t>
  </si>
  <si>
    <t>⑫ホッカイドウ競馬の応援に関する事業　491件　9,666,000円
ふるさとの産業振興及び地域振興に関する事業（①・⑦に該当する分野／1,540件　88,370,000円）
ふるさとの教育・文化に関する事業（②・⑤に該当する分野／ 4１１件　9,013,000円）
ふるさとの福祉・少子化対策に関する事業（③・⑥に該当する分野／1,142件　24,550,000円）</t>
  </si>
  <si>
    <t>シシャモ資源増大対策補助事業</t>
  </si>
  <si>
    <t>毎年シシャモ資源確保のため、シシャモの親魚を捕獲繁殖し放流している事業に対し補助する。</t>
  </si>
  <si>
    <t>日高高等学校・富川高等学校支援事業</t>
  </si>
  <si>
    <t>上記高等学校に入学及び在学する生徒に係る保護者負担の軽減を図り、並びに学校等に対して総合的な財政支援を行うことにより、高等学校教育の振興を図ることを目的とする。（遠距離通学生徒通学費補助事業、下宿費等補助事業など）</t>
  </si>
  <si>
    <t>ひだか樹魂まつり開催助成事業</t>
  </si>
  <si>
    <t>ひだか樹魂まつりは、町郷土の伝統的行事として、伝統芸能の保存、継承に資するとともに、町内外の来町者の相互交流を図り、誰もが参加して体験できる観光イベントとして町内の観光産業の振興と発展に寄与している。</t>
  </si>
  <si>
    <t>メルマガ配信や前年度寄附者に対する事業の成果報告の送付を行っている。</t>
  </si>
  <si>
    <t>日本百名山幌尻岳の登山ルートの整備に関する事業</t>
  </si>
  <si>
    <t>国立公園化が予定される日高山脈襟裳国定公園の最高峰、日本百名山の幌尻岳（ポロシリ岳２，０５２ｍ）の登山ルートの整備</t>
  </si>
  <si>
    <t>野生すずらん群生地の保全に関する事業</t>
  </si>
  <si>
    <t>平取町の芽生（めむ）にある約15haと日本一の広さを誇る野生すずらん群生地の保全及び毎年行われるすずらん観賞会に関する事業に活用</t>
  </si>
  <si>
    <t>アイヌ文化の伝承に関する事業</t>
  </si>
  <si>
    <t>伝統的なアイヌ文化の伝承事業や継承事業に活用</t>
  </si>
  <si>
    <t>第三者継承就農支援事業</t>
  </si>
  <si>
    <t>離農を考えている農家と就農を希望している人を結びつけて、平取町の農業資産・技術を第三者への継承</t>
  </si>
  <si>
    <t>肉用牛飼養農家支援事業</t>
  </si>
  <si>
    <t>平取町における黒毛和種繁殖生産基盤の拡充・強化、農家経営の安定と優良肥育素牛の改良促進する事業</t>
  </si>
  <si>
    <t>平取町学習塾運営事業</t>
  </si>
  <si>
    <t>平取高校、平取町内中学校に通う生徒が授業料・教材費無料で利用することができる「びらとり義経塾」運営費用</t>
  </si>
  <si>
    <t>町広報誌及び町ホームページにて活用事業を公表しているため。</t>
  </si>
  <si>
    <t>学校給食費無償化事業</t>
  </si>
  <si>
    <t>学校給食費を無償化とすることで保護者の経済的負担を軽減し、子育てしやすい環境づくりを支援している。</t>
  </si>
  <si>
    <t>レ・コード館運営事業</t>
  </si>
  <si>
    <t>レコードと音楽によるまちづくりを柱としており、そのシンボルであるレ・コード館の運営費として活用している。</t>
  </si>
  <si>
    <t>軽種馬市場上場促進事業</t>
  </si>
  <si>
    <t>生産馬を市場へ上場する際に主流となっているコンサイナーの使用を補助することで競走馬の生産を支援している。</t>
  </si>
  <si>
    <t>消耗品費、役務費（受領証明書に係る郵便料など）、PRイベント出展手数料、旅費、人件費</t>
  </si>
  <si>
    <t>トルコ地震への義援金</t>
  </si>
  <si>
    <t>子育て家庭医療費支援事業</t>
  </si>
  <si>
    <t>高校生までの医療費の自己負担を、町内での買い物や食事に利用できる地域ポイントとして還元</t>
  </si>
  <si>
    <t>赤潮対策緊急支援事業</t>
  </si>
  <si>
    <t>令和3年9月発生の赤潮被害からの復旧のために行う漁場の清掃や新たな種苗の育成等の取組へ支援</t>
  </si>
  <si>
    <t>有害鳥獣駆除対策</t>
  </si>
  <si>
    <t>農林業等への被害防止のために行う有害鳥獣の駆除にかかる経費</t>
  </si>
  <si>
    <t>メールマガジンの配信</t>
  </si>
  <si>
    <t>映画「北の流氷(仮)」制作事業</t>
  </si>
  <si>
    <t>近隣自治体四町（浦河町、広尾町、えりも町、様似町）合同でえりも町の緑化事業を題材とした映画を製作する。</t>
  </si>
  <si>
    <t>赤潮被害支援に関する事業</t>
  </si>
  <si>
    <t>令和3年に発生の赤潮被害を受けた漁業関係者への支援、環境回復に向けた海水調査費に使用</t>
  </si>
  <si>
    <t>アポイ岳ジオパークの推進に関する事業</t>
  </si>
  <si>
    <t>ジオパーク推進母体である協議会の運営を支援し、小中学校でのジオ教育、国内外のジオパークとの連携を推進する。</t>
  </si>
  <si>
    <t>四町映画製作準備委員会負担金</t>
  </si>
  <si>
    <t>返礼品にお礼状を同封して町の景観や行事のPRを実施している。</t>
  </si>
  <si>
    <t>映画「北の流氷」（仮題）制作の実現</t>
  </si>
  <si>
    <t>インフルエンザ予防接種助成事業</t>
  </si>
  <si>
    <t>高校生以下と65歳以上を対象にインフルエンザ予防接種に係る費用の全額を助成</t>
  </si>
  <si>
    <t>町内保育所環境整備事業</t>
  </si>
  <si>
    <t>町内保育所の老朽化した屋根の更新、児童が使用する備品及び遊具等の更新</t>
  </si>
  <si>
    <t>令和３年発生　漁業被害対策単独事業</t>
  </si>
  <si>
    <t>令和３年に発生した赤潮（漁業）被害に対して稚ウニ購入費用等の補助</t>
  </si>
  <si>
    <t>メルマガを活用して定期的に情報配信</t>
  </si>
  <si>
    <t>印刷製本費</t>
  </si>
  <si>
    <t>二十間道路桜並木等管理事業</t>
  </si>
  <si>
    <t>当町最大の観光スポットである二十間道路桜並木の保全など</t>
  </si>
  <si>
    <t>中学生以下の子どもを対象とした医療費自己負担分の助成など</t>
  </si>
  <si>
    <t>障がい福祉サービス費給付事業</t>
  </si>
  <si>
    <t>障がい者を対象とする各種補助制度など</t>
  </si>
  <si>
    <t>寄附金については、現在のところ基金として積み立てており、各種事業への充当を行っていないことから、進捗状況や成果の報告は行っていない</t>
  </si>
  <si>
    <t>粗飼料増産耕畜連携推進事業</t>
  </si>
  <si>
    <t>耕種・酪農畜産農家の連携によりライ麦を粗飼料として活用する取組に対して支援</t>
  </si>
  <si>
    <t>ふるさと介護福祉士育成支援事業</t>
  </si>
  <si>
    <t>町内の短大の介護福祉専攻に進学・在学する学生の授業料等を支援</t>
  </si>
  <si>
    <t>空き店舗活用事業</t>
  </si>
  <si>
    <t>町内の空き店舗を活用して創業等をする事業者を支援</t>
  </si>
  <si>
    <t>対応に必要な予算、職員体制等の余裕がないため</t>
  </si>
  <si>
    <t>給食費無償化事業</t>
  </si>
  <si>
    <t>家庭での物価高騰の影響を最小限に抑えるべく、保護者が一部負担をしていた小・中学校の給食費を完全無償化するもの</t>
  </si>
  <si>
    <t>省エネ家電買換え促進補助事業</t>
  </si>
  <si>
    <t>古い家電製品から省エネ性能の高い家電製品へ買換えをする個人・事業者に対し、補助金を交付することにより、全員参加型かつ町内全域のCO2削減の流れをつくることを目的</t>
  </si>
  <si>
    <t>認定こども園改築基本設計事業</t>
  </si>
  <si>
    <t>現在のこども園の園舎では共働き世帯の増加により、未満児（０歳～２歳児）の入園が年々厳しい状況にあり、建て替えることにより、その解消を図るもの。また、新しい園舎についても、環境にやさしい、Nearly ZEB（ニアリーゼブ）という手法を取り入れ、太陽光などの再エネ・断熱化及び高効率な省エネルギー設備を導入する省エネを最大限取り入れ、既存の建物から75%CO2を削減するゼロカーボンの象徴となる建物を建築するための基本設計事業</t>
  </si>
  <si>
    <t>DMで使い道や町のイベントなどを報告</t>
  </si>
  <si>
    <t>●デジタル社会の推進1,546件（24,738,000円）</t>
  </si>
  <si>
    <t>認定こども園異文化交流推進事業</t>
  </si>
  <si>
    <t>幼児期から異文化交流を図るため外国語講師による指導を行う</t>
  </si>
  <si>
    <t>高齢者等福祉バス運行事業</t>
  </si>
  <si>
    <t>高齢者や障がいのある方など農村地区から市街地への送迎を行う。（デマンド運行）</t>
  </si>
  <si>
    <t>自動運転バス運行事業</t>
  </si>
  <si>
    <t>運転手不足などの交通課題解決のため自動運転システム運行を実現することで利便性の高い公共交通の構築を目指す。</t>
  </si>
  <si>
    <t>メールマガジンやＳＮＳの配信、首都圏でのPRイベント</t>
  </si>
  <si>
    <t>その他ふるさとづくりに関する事業</t>
  </si>
  <si>
    <t>子育て支援育児パッケージ事業</t>
  </si>
  <si>
    <t>新生児を出産した家庭に対し名前入りオリジナル絵本や、鹿追の特産品である鹿追焼の食器を寄贈する事業</t>
  </si>
  <si>
    <t>鹿追小学校大型遊具整備事業</t>
  </si>
  <si>
    <t>鹿追小学校の校庭に設置されている大型遊具を整備した。</t>
  </si>
  <si>
    <t>鹿追高校シェアハウス整備事業</t>
  </si>
  <si>
    <t>町外から鹿追高校へ通う生徒のための寮を整備した。</t>
  </si>
  <si>
    <t>前年度寄付者に対して改めてお礼の手紙と、寄附受け入れ実績、活動事業等を通知している。</t>
  </si>
  <si>
    <t>ふるさと思いやり基金積立</t>
  </si>
  <si>
    <t>基金積立後、森林、水資源等環境保全に係る事業、街並みの美化、景観の形成等に係る事業に財源充当</t>
  </si>
  <si>
    <t>文化・スポーツ振興基金積立</t>
  </si>
  <si>
    <t>基金積立後、文化・スポーツの振興を図るための事業に財源充当</t>
  </si>
  <si>
    <t>公共施設整備基金</t>
  </si>
  <si>
    <t>基金積立後、JR新得駅前を賑わい創出拠点とするための再整備事業に充当</t>
  </si>
  <si>
    <t>特定の事業に対する寄附を受けておらず、進捗状況や成果について報告することが難しいため。</t>
  </si>
  <si>
    <t>マイホーム取得奨励金交付事業</t>
  </si>
  <si>
    <t>自ら居住する目的で住宅を新築または購入する者に対し、その費用の一部を助成することにより定住人口の増加及び地域経済の活性化を図る。</t>
  </si>
  <si>
    <t>乳幼児等医療費補助（町単独）事業</t>
  </si>
  <si>
    <t>北海道の補助対象事業となっている、乳幼児等の医療費補助について、補助基準を町独自で拡大し、子どもの医療機関への早期受診、早期治療を促している。</t>
  </si>
  <si>
    <t>修学旅行費助成事業</t>
  </si>
  <si>
    <t>教育費等に要する経費が多額となっていることから、家庭環境に左右されずのびのび教育が受けることができるよう、教育に係る費用の一部の助成を行う。</t>
  </si>
  <si>
    <t>町営牧場管理運営事業</t>
  </si>
  <si>
    <t>町営牧場の管理、運営に係る機械購入や維持管理費</t>
  </si>
  <si>
    <t>教材・教具整備事業</t>
  </si>
  <si>
    <t>町内小中学校における教材・教具、その他備品等の購入</t>
  </si>
  <si>
    <t>ゲートボール普及活動事業・発祥の地杯ゲートボール大会開催支援事業</t>
  </si>
  <si>
    <t>ゲートボールの普及活動実施、全国大会開催に係る運営費</t>
  </si>
  <si>
    <t>町PR用パンフレットや独自のお礼状を作成し、同梱送付している。また、返礼品に対する声を聴取し、反映できるよう進めている。</t>
  </si>
  <si>
    <t>十勝・中札内村に「何度も訪れたくなる」美しい森を作りたい</t>
  </si>
  <si>
    <t>村のグランピングリゾート施設の整備</t>
  </si>
  <si>
    <t>村にスイーツ店を！村の老舗レストランの新たな挑戦を応援</t>
  </si>
  <si>
    <t>村のカフェにおけるケーキ用厨房増設</t>
  </si>
  <si>
    <t>クラウドファンディング、村へ生前お世話になったお礼</t>
  </si>
  <si>
    <t>定住促進住宅取得奨励金</t>
  </si>
  <si>
    <t>住宅建築、購入への補助</t>
  </si>
  <si>
    <t>住宅リフォーム支援金</t>
  </si>
  <si>
    <t>住宅修理費用に対する補助</t>
  </si>
  <si>
    <t>保育園舎エアコン整備工事</t>
  </si>
  <si>
    <t>保育園建物へのエアコン設置</t>
  </si>
  <si>
    <t>寄附者へのお礼メッセージ送付</t>
  </si>
  <si>
    <t>乗合タクシー運行事業</t>
  </si>
  <si>
    <t>農村部から市街地への乗合タクシー運行事業経費</t>
  </si>
  <si>
    <t>健康増進事業</t>
  </si>
  <si>
    <t>人間ドック等健康診査への助成</t>
  </si>
  <si>
    <t>村立幼稚園、小中学校児童生徒の給食費に対する助成</t>
  </si>
  <si>
    <t>宇宙のまちづくり推進事業</t>
  </si>
  <si>
    <t>北海道スペースポートの整備や宇宙のまちづくりの広報事業等に活用</t>
  </si>
  <si>
    <t>ロケット開発プロジェクト</t>
  </si>
  <si>
    <t>町内のロケット製造会社が実施する小型衛星打上げ用ロケット開発のための設備導入に対して交付する補助金の財源に活用</t>
  </si>
  <si>
    <t>サクラマス養殖施設整備プロジェクト</t>
  </si>
  <si>
    <t>町内の漁業協同組合が実施しているサクラマス養殖事業で使用する大型いけすの導入に対して交付する補助金の財源に活用</t>
  </si>
  <si>
    <t>北海道スペースポートの整備に活用</t>
  </si>
  <si>
    <t>野塚交流館整備事業</t>
  </si>
  <si>
    <t>廃校となった小学校を再生させ、町産木材のＰＲ・製品製造拠点とするともに、多くの方が集まる集い場へと整備するもの</t>
  </si>
  <si>
    <t>身障ひとり親医療特別対策事業</t>
  </si>
  <si>
    <t>重度心身障碍者、ひとり親家庭、乳児及び児童医療費への支援</t>
  </si>
  <si>
    <t>子ども農山漁村交流から始めるまち・ひとづくり事業</t>
  </si>
  <si>
    <t>首都圏の小学生を対象とした農山漁村ホームステイの実施</t>
  </si>
  <si>
    <t>ふるさと土づくり支援事業</t>
  </si>
  <si>
    <t>土地の生産性向上のため、堆肥や緑肥種子の購入に要する費用の一部補助</t>
  </si>
  <si>
    <t>こども医療費助成事業（中学生分）</t>
  </si>
  <si>
    <t>児童福祉向上のため、中学生以下の児童生徒に対する医療費の一部助成</t>
  </si>
  <si>
    <t>魅力ある高校づくり支援事業</t>
  </si>
  <si>
    <t>幕別清陵高校に対するキャリア教育の推進や部活動遠征費等の補助</t>
  </si>
  <si>
    <t>成果については一部抜粋して報告をしているが、充当事業内で行う取組内容が多岐にわたること、また毎年度内容が異なるため進捗状況の報告は難しい。</t>
  </si>
  <si>
    <t>SNSやポータルサイト内で報告、寄付者の一部に対して活用事例を書面で報告している。</t>
  </si>
  <si>
    <t>商工振興事務事業</t>
  </si>
  <si>
    <t>プレミアム商品券を発行する実行委員会に補助を行う</t>
  </si>
  <si>
    <t>産業活性化事務事業</t>
  </si>
  <si>
    <t>人材の育成、新規起業、空き店舗等の活用支援、店舗等改修支援及び本町にある豊富な地域資源を活用した農商工連携等の新たな取り組みへの支援</t>
  </si>
  <si>
    <t>災害対策運営事務事業</t>
  </si>
  <si>
    <t>避難所用備品の購入や避難路等の調査委託に関する費用の補助</t>
  </si>
  <si>
    <t>寄附者へのサンクスメールや、口コミへの返信。また、寄附履歴のある寄附者に対し、最近の街の話題や返礼品の追加情報等をお知らせしている。</t>
  </si>
  <si>
    <t>豊頃小学校・中学校備品購入費</t>
  </si>
  <si>
    <t>小学校・中学校併設に伴う備品購入</t>
  </si>
  <si>
    <t>受入額実績を公表しているので寄附者に対しては特に報告していない。</t>
  </si>
  <si>
    <t>保育料軽減事業</t>
  </si>
  <si>
    <t>本別町独自の施策で、第2子は保育料半額、第3子以降は無料としている。また、ひとり親世帯の保育料も軽減している。</t>
  </si>
  <si>
    <t>英語教育推進事業</t>
  </si>
  <si>
    <t>小さいころから英語に慣れ親しむため、子ども園や小学校への専任職員を配置し、地元高校生に対しての海外研修旅行費を助成している。</t>
  </si>
  <si>
    <t>介護人材確保対策事業</t>
  </si>
  <si>
    <t>町内で就職する介護従事者に対して、移住支援金や資格取得時の補助として助成金を支出している。</t>
  </si>
  <si>
    <t>当該年度の前年度にご寄附をいただいた方に対してDMを送付している。また、ポータルサイト経由で寄附をしていただいた方で、メール配信を希望する方に対してアプローチしている。</t>
  </si>
  <si>
    <t>ふるさと納税自治体連合負担金30,000円</t>
  </si>
  <si>
    <t>介護従事者実務者研修受講料等補助金、介護従事者就業支援補助金</t>
  </si>
  <si>
    <t>足寄ふるさと盆踊り・両国花火大会実行委員会等補助金</t>
  </si>
  <si>
    <t>毎年8月に開催される足寄町の代表的なイベント</t>
  </si>
  <si>
    <t>名波浩サッカー教室</t>
  </si>
  <si>
    <t>元サッカー選手名波浩氏によるサッカー教室・講演会開催</t>
  </si>
  <si>
    <t>不定期でのメールマガジン配信、公式LINEでのふるさと納税に関する案内を配信。</t>
  </si>
  <si>
    <t>ふるさと銀河線りくべつ鉄道管理事業</t>
  </si>
  <si>
    <t>平成18年に廃線となった、旧ふるさと銀河線を動態保存する形で、道の駅と併設の観光拠点としている。
その管理運営について委託している費用に充当しております。</t>
  </si>
  <si>
    <t>食費無償化を行っている小学校、中学校、保育所の給食提供の運営に係る費用に充当しております。</t>
  </si>
  <si>
    <t>スポーツ振興基金運用事業</t>
  </si>
  <si>
    <t>運用委員会に交付し、陸別町スポーツ振興基金運用基準に掲げるスポーツ活動について必要と認めた
個人又は団体に対する援助費用に充当しております。</t>
  </si>
  <si>
    <t>人員不足等のため、事業進捗状況など経過の公表については、対応していない。</t>
  </si>
  <si>
    <t>陸別友好町民の会のご案内</t>
  </si>
  <si>
    <t>浦幌町第４期まちづくり計画重点プロジェクトに関する事業</t>
  </si>
  <si>
    <t>浦幌町における重点課題である人口減少・少子高齢化の抑制を図るため設定した3つの重点プロジェクトの解決に向けて取り組む事業</t>
  </si>
  <si>
    <t>観光振興に関する事業</t>
  </si>
  <si>
    <t>浦幌町の観光事業を振興のために活用</t>
  </si>
  <si>
    <t>うらほろスタイルに関する事業</t>
  </si>
  <si>
    <t>子供たちが夢地希望を抱けるまちを目指し、地域一体となって活動する事業</t>
  </si>
  <si>
    <t>【ウニ再生の第三弾】未曾有の赤潮被害で９割が死んだ昆布森のウニを再び全国へ</t>
  </si>
  <si>
    <t>未曾有の赤潮被害で９割が死んだ昆布森のウニを再び全国へお届けするための3年度目のプロジェクト。毎年のように稚ウニを放流し、以前のようなウニの資源回復に努めています。</t>
  </si>
  <si>
    <t>まちの宝のすべてを未来に</t>
  </si>
  <si>
    <t>釧路町子ども医療費助成事業</t>
  </si>
  <si>
    <t>子育て家庭を応援する支援策として、令和5年8月診療分より高校生年代までのこどもの医療費（自己負担分）を町が独自に助成を開始しました。
家庭状況に関わらず、こどもの医療機会の確保も目的としています。</t>
  </si>
  <si>
    <t>赤潮被害対策緊急事業</t>
  </si>
  <si>
    <t>令和3年9月に発生した赤潮による水産被害に対し、被害調査・生産回復の取り組みができ、釧路町産ウニ等の復活に向け大きなステップとすることができました。</t>
  </si>
  <si>
    <t>豊かな森づくり推進事業</t>
  </si>
  <si>
    <t>伐採跡地等への植林にかかる経費の一部を助成することにより確実な植林が行われ森林資源の循環に繋がりました。</t>
  </si>
  <si>
    <t>関係人口であるふるさと応援団員（通称「釧路超民」）としての登録を勧奨している。</t>
  </si>
  <si>
    <t>保健福祉の向上に関する事業</t>
  </si>
  <si>
    <t>子どもインフルエンザワクチン予防接種費用の補助など</t>
  </si>
  <si>
    <t>地域産業の振興に関する事業</t>
  </si>
  <si>
    <t>アサリはさみ漁場回復事業の補助など</t>
  </si>
  <si>
    <t>教育振興に関する事業</t>
  </si>
  <si>
    <t>スクールバスの運行費補助など</t>
  </si>
  <si>
    <t>寄附者に対しては寄附金を充当する事業での活用方針について案内しているが、事業進捗・成果についての報告は実施しておらず、実施する予定もない。</t>
  </si>
  <si>
    <t>定期的なメルマガ配信</t>
  </si>
  <si>
    <t>同上</t>
  </si>
  <si>
    <t>漁業後継者就業交付金</t>
  </si>
  <si>
    <t>漁業後継者として就労した者に対して、交付金を交付するもの</t>
  </si>
  <si>
    <t>農業後継者就業交付金</t>
  </si>
  <si>
    <t>農業後継者として就労した者に対して、交付金を交付するもの</t>
  </si>
  <si>
    <t>保育所給食の無償化</t>
  </si>
  <si>
    <t>町内全域の保育所における給食の提供</t>
  </si>
  <si>
    <t>SNS（ＬＩＮＥ）によるＰＲ</t>
  </si>
  <si>
    <t>移住促進事業（馬と共に暮らせる町…標茶）</t>
  </si>
  <si>
    <t>馬を軸とした新たな移住の創出や乗用馬生産・管理技術の継承などを行い、地域力の維持・活性化を図る。</t>
  </si>
  <si>
    <t>小中学校はもちろん、高校生も希望者には給食を無償提供することにより、子育て世帯の負担軽減を図る。</t>
  </si>
  <si>
    <t>学校給食牛乳供給支援事業</t>
  </si>
  <si>
    <t>地元の安全で安心な新鮮生乳を活用した牛乳を学校給食に提供することにより、ブランドの創出や地域農産物を通じた消費者と生産者の交流の活性化を図る。</t>
  </si>
  <si>
    <t>③については今年度より実施していく見込み。</t>
  </si>
  <si>
    <t>寄付金受領証明書発行、ワンストップ特例申請に係る費用、特産品開発に係る費用、職員人件費</t>
  </si>
  <si>
    <t>給食センター管理運営運営</t>
  </si>
  <si>
    <t>給食費無償化・施設管理</t>
  </si>
  <si>
    <t>高校学校生徒活動支援</t>
  </si>
  <si>
    <t>公設塾設置運営・行事支援・通学補助</t>
  </si>
  <si>
    <t>地場産品総合対策</t>
  </si>
  <si>
    <t>ワイン醸造施設運営業務・チーズ製造施設管理運営業務</t>
  </si>
  <si>
    <t>弟子屈町公式LINEや公式YouTubeチャンネルにて寄付実績の周知やイベントの通知を行っている</t>
  </si>
  <si>
    <t>ＴＳＵＲＵＩサイクルスポーツフェスティバル2023</t>
  </si>
  <si>
    <t>村民の森で自転車イベントの実施</t>
  </si>
  <si>
    <t>タンチョウの里鶴居村音楽祭2023</t>
  </si>
  <si>
    <t>地域に愛される音楽祭の開催をテーマに音楽祭を実施</t>
  </si>
  <si>
    <t>タンチョウの里鶴居村音楽祭2024</t>
  </si>
  <si>
    <t>地域に愛される音楽祭の開催をテーマに音楽祭を実施する</t>
  </si>
  <si>
    <t>クラウドファンディング</t>
  </si>
  <si>
    <t>森林整備推進プロジェクト</t>
  </si>
  <si>
    <t>自然環境に配慮した森林整備等の推進を図る</t>
  </si>
  <si>
    <t>タンチョウ自然専門員配置経費</t>
  </si>
  <si>
    <t>村の象徴である特別天然記念物タンチョウの保護を推進するため専門員を配置</t>
  </si>
  <si>
    <t>ふるさと祭り実行委員会補助金</t>
  </si>
  <si>
    <t>村の4大祭り開催に係る経費</t>
  </si>
  <si>
    <t>公式SNSでの情報発信、各種ポータルサイト等でのメルマガ配信等の実施</t>
  </si>
  <si>
    <t>旅費、消耗品費、印刷製本費、通信運搬費、使用料及び賃借料</t>
  </si>
  <si>
    <t>ふるさと「しらぬか」をロケ地とする映画制作支援事業</t>
  </si>
  <si>
    <t>白糠町をロケ地とする「アイヌ民族をテーマにした映画制作」への支援に使用させていただきます。まち全体をイオル（伝統的生活空間）として、ウレシパ（互いに育む）の意識で先住者アイヌと築いてきた白糠町の魅力を映画作品とともに世界へ発信していきます。</t>
  </si>
  <si>
    <t>旧白糠線に思いを馳せ「駅舎&amp;駅前周辺整備」事業</t>
  </si>
  <si>
    <t>１９８３年に赤字ローカル線廃止全国第１号となった「国鉄白糠線」を懐かしむことができる環境を整えるとともに、JR北海道と連携した駅舎の改修、町営バスターミナルに防災機能を付加したまちの新たな拠点となる複合施設を整備し、交流人口と街中の賑わいを創造し、全国へ白糠町の元気を発信していきます。</t>
  </si>
  <si>
    <t>「太陽の手」子育て支援事業</t>
  </si>
  <si>
    <t>白糠町では、子どものうちは子育てと教育は一体であるとの考えのもと、2022年8月に開校した白糠学園では、小中一貫教育で9年間、しっかりとまちが子どもたちを支えていく体制を整えています。18歳までの医療費や保育料・給食費の無料化などの経済支援をはじめ、校内に学習塾を設置し勉学に打ち込める環境を整備したり、町技であるバドミントンに関しては、インドネシアからコーチを招き競技人口の増加やレベルアップを図る支援を実施しています。</t>
  </si>
  <si>
    <t>アイヌコタン再生整備事業</t>
  </si>
  <si>
    <t>先住民族であるアイヌの方々と、お互いの協力なくしてまちづくりは成り立ちません。アイヌの人たちの精神と文化を白糠町の大切な財産として次代へ伝えるため、まち全体が「イオル（伝統的生活空間）」との考えの下、アイヌ文化を育んできた往時の伝統的な住居・生活空間の再現、映像アーカイブ、資料展示など、アイヌ文化の保存・伝承と普及啓発を図るための拠点施設を整備し、白糠のアイヌ文化を鮮やかに発信していきます。</t>
  </si>
  <si>
    <t>道の駅しらぬか恋問移転改築事業</t>
  </si>
  <si>
    <t>民間事業者に移転改築と管理運営を一括して発注する「ＤＢＯ方式」を採用し、令和７年度のオープンに向けて事業推進しています。</t>
  </si>
  <si>
    <t>希望する寄附者に町のイベント情報等をメールやLINE公式アカウントでお知らせした。
前年度の寄附者のうち、ポータルサイトを経由していない方に対し、202３年度版パンフレットを郵送した。
寄附金の使途について、前年度の寄附者に対し、ゆうメールを郵送した。</t>
  </si>
  <si>
    <t>全国の食卓が「笑顔」にあふれるよう、積極的な水産加工品の開発とその魅力を発信するオウンドメディアを構築したい！</t>
  </si>
  <si>
    <t>地域を挙げた商品開発、生産地の魅力発信</t>
  </si>
  <si>
    <t>この先もずっと、北海道別海町の安心安全な国産ブランドのイクラを全国に届けたい！漁獲量激減でも奮闘する漁師さん応援プロジェクト</t>
  </si>
  <si>
    <t>秋サケの二次飼育事業</t>
  </si>
  <si>
    <t>高齢者及び障がい者の支援に資する事業</t>
  </si>
  <si>
    <t>別海高等学校教育支援事業甲子園大会関係補助事業</t>
  </si>
  <si>
    <t>別海高等学校の甲子園出場に係る補助事業</t>
  </si>
  <si>
    <t>福祉牛乳給付事業</t>
  </si>
  <si>
    <t>高齢者等の健康の増進と福祉の向上を目的として、対象者に200ｍｌ入りの紙パックの牛乳を毎週５個配布する</t>
  </si>
  <si>
    <t>新規就農者等支援事業</t>
  </si>
  <si>
    <t>農家戸数の維持のため、新規就農者等の初期費用の負担を減らし経営安定化を図り担い手確保につなげる</t>
  </si>
  <si>
    <t>SNSの発信やファン感謝祭（いずれも寄附者に限った取組みではありません）</t>
  </si>
  <si>
    <t>森林公園整備事業</t>
  </si>
  <si>
    <t>森林公園キャンプ場の再整備</t>
  </si>
  <si>
    <t>母子保健事業</t>
  </si>
  <si>
    <t>産婦検診、産後ケア、特定不妊治療支援</t>
  </si>
  <si>
    <t>社会科副読本更新</t>
  </si>
  <si>
    <t>中標津町の文化や歴史を学ぶための小学生向け教材の更新</t>
  </si>
  <si>
    <t>ＳＮＳやメールマガジンでの観光や特産品、イベントなど自治体情報の発信</t>
  </si>
  <si>
    <t>返礼品梱包貼付用シール代</t>
  </si>
  <si>
    <t>観光の振興</t>
  </si>
  <si>
    <t>観光施設の整備・運営、観光情報の発信力強化、美しい景観整備等</t>
  </si>
  <si>
    <t>④⑪</t>
  </si>
  <si>
    <t>地域産業の振興</t>
  </si>
  <si>
    <t>特産品のPR・開発支援、地産地消推進、学校給食との連携等</t>
  </si>
  <si>
    <t>地域医療体制の整備</t>
  </si>
  <si>
    <t>地域医療機関への補助等</t>
  </si>
  <si>
    <t>寄附者のうち希望者に「応援町民情報（標津町に関連する情報を簡易にまとめたもの）」を定期的に発送している。</t>
  </si>
  <si>
    <t>ヒグマと共存・人との大事な境界線創出プロジェクト【電気柵で市街地区を完全包囲！】</t>
  </si>
  <si>
    <t>ヒグマの出没を抑制するための電気柵を町内各所に設置しヒグマの出没を減少させる</t>
  </si>
  <si>
    <t>町民スキー場管理運営に要する事業</t>
  </si>
  <si>
    <t>㈱スノーピークと地域包括連携結び、旧町民スキー場をキャンプ場として再開発を手作りで実施している。</t>
  </si>
  <si>
    <t>小規模保育事業</t>
  </si>
  <si>
    <t>小規模保育事業ちゅーりっぷ保育園にて、子どもの保育及び保護者の仕事と子育ての両立を支援する</t>
  </si>
  <si>
    <t>新図書館移転改修事業</t>
  </si>
  <si>
    <t>備品購入等の移転改修事業を行い、町民の安心・安全な居場所として、新たな図書館の開館を目指す</t>
  </si>
  <si>
    <t>ふるさと納税専用のSNSや当町の観光情報を載せたお礼状を送付している。</t>
  </si>
  <si>
    <t>青森県</t>
    <rPh sb="0" eb="3">
      <t>アオモリケン</t>
    </rPh>
    <phoneticPr fontId="2"/>
  </si>
  <si>
    <t>1.「選ばれる青森」食と観光成長プロジェクト（⑦、⑧）470件　6,846,000円
2.　多様なしごと創出プロジェクト（⑦、⑧）９４件　１，４８４，０００円
3.「住みたいあおもり」若者・女性プロジェクト（⑥、⑧）３７４件　５，１５８，０００円
4.　未来へつなぐ「地域のゆりかご」プロジェクト（①、③、⑤）2４２件　３，２９６，０００円
5.　健康ライフ実現プロジェクト（②、③）59件　840,000円</t>
  </si>
  <si>
    <t>東日本大震災復興基金</t>
  </si>
  <si>
    <t>東北各県と連携して行う震災復興の推進に関する事業等</t>
  </si>
  <si>
    <t>青森県国民スポーツ大会・全国障害者スポーツ大会開催基金</t>
  </si>
  <si>
    <t>大会の開催及び開催準備並びに競技力向上事業</t>
  </si>
  <si>
    <t>寄附者に対して、県で作成したふるさと納税リーフレットを送付している。</t>
  </si>
  <si>
    <t>市営バスの応援など</t>
  </si>
  <si>
    <t>青森市ホタテガイ生産力強化支援事業</t>
  </si>
  <si>
    <t>「あおもり産品」の販売促進など農林水産業の振興のための事業</t>
  </si>
  <si>
    <t>青森ねぶた祭活性化事業</t>
  </si>
  <si>
    <t>ねぶた祭の振興など誘客のための事業、クルーズ客船誘致など観光振興のための事業</t>
  </si>
  <si>
    <t>町会活動支援事業</t>
  </si>
  <si>
    <t>地域の個性を活かしたまちづくりのための事業、町会・市民活動団体の活動を応援するための事業</t>
  </si>
  <si>
    <t>寄附金充当の有無に関わらず、市の主要な施策について、成果を毎年公表しているため。また、充当額が少額である事業や物品の購入に充てている事業など、寄附金による進捗・成果を示すことが難しいものも多いため、活用状況のＨＰ公表をもって寄附者への報告としている。</t>
  </si>
  <si>
    <t>毎年ふるさと納税のカタログを希望している寄附者へ、新しいカタログができ次第郵送している。</t>
  </si>
  <si>
    <t>石垣普請応援コース</t>
  </si>
  <si>
    <t>れんが倉庫美術館等管理運営事業</t>
  </si>
  <si>
    <t>文化芸術活動の推進を図るとともに、中心市街地の賑わいを創出するために美術館の運営・維持管理業務を実施。</t>
  </si>
  <si>
    <t>保護者が就労等で昼間家庭にいない小学生の児童に対し、放課後等に適切な遊び・生活の場を与えるために、放課後児童クラブを実施。</t>
  </si>
  <si>
    <t>弘前城本丸石垣整備事業</t>
  </si>
  <si>
    <t>弘前城本丸石垣積直しに係る設計業務や工事、記録映像等制作を行うほか、石垣発掘調査等を実施。</t>
  </si>
  <si>
    <t>選択した使い道の特典として、寄付者を桜の木の剪定や石垣修理に関する体験型イベントに招待している。</t>
  </si>
  <si>
    <t>本のまち八戸の推進</t>
  </si>
  <si>
    <t>「本のまち八戸」を推進するための拠点である「八戸ブックセンター」の運営</t>
  </si>
  <si>
    <t>子育て支援の充実</t>
  </si>
  <si>
    <t>こども未来基金への積立（「八戸市未来の保育士応援奨学金」、子育て集いの広場や子育てサロンへの玩具・図書・備品の購入等、子育て環境の整備に活用）</t>
  </si>
  <si>
    <t>震災復興</t>
  </si>
  <si>
    <t>震災復興基金への積立｛八戸市復興計画の4つの基本方針（「被災者の生活再建」、「地域経済の再興」、「都市基盤の再建」、「防災力の強化」）の推進｝</t>
  </si>
  <si>
    <t>理由：寄附金の使いみちが多岐にわたり、活用状況を全て把握しきれないため。　
開始予定：未定</t>
  </si>
  <si>
    <t>ふるさとチョイス感謝のメッセージ
ポータルサイトのメールマガジン</t>
  </si>
  <si>
    <t>伝統的建造物及び歴史的景観の保存と活用、姉妹都市交流の推進</t>
  </si>
  <si>
    <t>子ども医療費給付事業</t>
  </si>
  <si>
    <t>健康保険に加入している子どもが、医療機関を受診した際の保険診療自己負担分の医療費を助成する。</t>
  </si>
  <si>
    <t>算数・数学「UPる」先生事業</t>
  </si>
  <si>
    <t>小中学校に指導員を配置し、児童生徒の算数・数学の学力向上を図るとともに教職員の指導力・授業力を培う。</t>
  </si>
  <si>
    <t>特別保証制度事業</t>
  </si>
  <si>
    <t>市内企業の資金調達を支援するため、「黒石市小口資金特別保証制度」を設け、制度融資を受ける際に支払う信用保証料を、予算の範囲内で補助する。</t>
  </si>
  <si>
    <t>寄附者の御厚志に沿い、市の施策のため有効に活用させていただくと記載したお礼状を送付することにより完結していると認識しているため、改めて進捗状況・成果についての報告はしていない。</t>
  </si>
  <si>
    <t>すくすく学校給食応援事業</t>
  </si>
  <si>
    <t>市内の小中学校に在学し学校給食の提供を受けている児童生徒の保護者のうち、五所川原市に住所を有するものに対して学校給食費の全額を支援し無償化を実施。</t>
  </si>
  <si>
    <t>立佞武多製作事業</t>
  </si>
  <si>
    <t>次年度に運行を予定している大型立佞武多の製作に係る業務の一部委託を実施。</t>
  </si>
  <si>
    <t>太宰治記念館管理費</t>
  </si>
  <si>
    <t>太宰治記念館「斜陽館」の襖絵や模様ふすま等の修繕を実施。</t>
  </si>
  <si>
    <t>市の観光情報などを記載したメールマガジンの配信、寄附者へ発送する封筒への当市広報誌のＱＲコード掲載</t>
  </si>
  <si>
    <t>道路・上下水道・情報発信などの都市基盤の整備（デマンド交通市民力支援事業）　
（寄附者に対して事業を提示しており、⑪には当てはまらない。）</t>
  </si>
  <si>
    <t>住宅取得補助、引越し補助</t>
  </si>
  <si>
    <t>十和田市への定住の促進を図るため、引越し費用の補助に活用した。</t>
  </si>
  <si>
    <t>子ども医療給付事業</t>
  </si>
  <si>
    <t>子育て世帯の経済的負担を軽減するため、子どもの医療に係る保護者の自己負担費用の支給に活用した。</t>
  </si>
  <si>
    <t>アーツ・トワダ・ウィンターイルミネーション事業</t>
  </si>
  <si>
    <t>冬季における誘客促進と市街地の賑わいの創出を図るため、現代美術館アート広場のイルミネーション設置に活かした。</t>
  </si>
  <si>
    <t>現在、実績及び活用事業をHP上で公表し、周知することで足りると考えていたが、今後は必要に応じて充当した事業の成果等についても公表を検討する。</t>
  </si>
  <si>
    <t>一般財源として扱っているため、今後も選択できるようにする予定はない</t>
  </si>
  <si>
    <t>使途の選択は分野までとし、事業内容等については公表・報告していない。</t>
  </si>
  <si>
    <t>下北ジオパーク推進事業</t>
  </si>
  <si>
    <t>むつ市子ども夢育成基金</t>
  </si>
  <si>
    <t>むつ市内の子どもたちの文化、芸術、スポーツにおける活動に対し補助金を交付し支援する。</t>
  </si>
  <si>
    <t>「むつ市のうまいは日本一！」推進プロジェクト事業「全国販路開拓支援事業」</t>
  </si>
  <si>
    <t>客単価の高い首都圏の飲食店などを対象とした販路開拓策を展開し、国内外の飲食店等への販路拡大を目指す。</t>
  </si>
  <si>
    <t>地域の資源を観光や教育の素材として活用することで地域を見つめ直し、誇りある地域づくりを行う活動を補助する。</t>
  </si>
  <si>
    <t>市のホームページや掲載ポータルサイト等で公表していることから、寄附者への個別の報告は割愛している。</t>
  </si>
  <si>
    <t>メルマガの配信。</t>
  </si>
  <si>
    <t>放課後健全育成事業</t>
  </si>
  <si>
    <t>放課後、家に帰っても誰もいない小学生を対象にした学童保育事業（児童クラブ）。</t>
  </si>
  <si>
    <t>病後児保育事業・延長保育事業・一時預かり事業</t>
  </si>
  <si>
    <t>病気の回復時にあるが登園できない子供を、看護師などの専門スタッフが保育したり、保護者の就労時間に合わせて保育時間を延長したりする事業。</t>
  </si>
  <si>
    <t>つがるブランド推進事業</t>
  </si>
  <si>
    <t>「つがるブランド」農産物等の知名度向上のため、県内外でのPRイベントや東京都に市が設置したアンテナショップのPR事業など。</t>
  </si>
  <si>
    <t>公表できるほど業務に余裕がないため。</t>
  </si>
  <si>
    <t>イルミネーションプロムナード事業</t>
  </si>
  <si>
    <t>平賀駅前商店街ならびに市全体に冬期間の喜びと活力を与え、地域の活性化を図ることを目的として、建物及び街路灯をイルミネーションで装飾する。</t>
  </si>
  <si>
    <t>ふるさと農業応援事業</t>
  </si>
  <si>
    <t>りんごや桃といった、ふるさと納税返礼品の生産現場への還元のため、苗木や防風ネットの張替えなど生産環境の整備に助成を行う。</t>
  </si>
  <si>
    <t>マイロード・マイタウン整備事業</t>
  </si>
  <si>
    <t>町会が自ら行う、道路や水路などの公共施設の整備や維持補修にかかる経費のうち、材料費などの一部を補助する。</t>
  </si>
  <si>
    <t>前年度の寄附者に対し、前年度寄附実績や寄附金の使い道等をお知らせするお礼状を送付している。</t>
  </si>
  <si>
    <t>町全体の発展に寄与する事業</t>
  </si>
  <si>
    <t>住民検診事業</t>
  </si>
  <si>
    <t>特定検診及びがん検診の実施</t>
  </si>
  <si>
    <t>寄付者より報告を求められた場合のみ報告している。</t>
  </si>
  <si>
    <t>町政一般への活用</t>
  </si>
  <si>
    <t>ナマコ種苗放流事業補助金</t>
  </si>
  <si>
    <t>ナマコの漁獲量確保のためナマコの種苗を放流している。</t>
  </si>
  <si>
    <t>寄附金受領書、証明書を送る際には、町の観光パンフレットを送っている。また、返礼品を送る際にはお礼の文章をつけている。</t>
  </si>
  <si>
    <t>蓬田村の各事業</t>
  </si>
  <si>
    <t>分野は特定せず、蓬田村の一般財源として利用している</t>
  </si>
  <si>
    <t>これまで寄付額が少なかったため公表・報告をしておらず、今後検討中である。</t>
  </si>
  <si>
    <t>ホタテ貝採苗対策事業費補助金事業</t>
  </si>
  <si>
    <t>R5年に半生貝として出荷するR4年産稚貝の採取量が不調であったため、漁協が採苗確保のために取り組む事業に対し、助成する。</t>
  </si>
  <si>
    <t>自治会地区会振興交付金事業</t>
  </si>
  <si>
    <t>地域コミュニティを維持確保していくために自治会や地区会が集会、環境整備、美化清掃等に活用できる交付金を助成する。</t>
  </si>
  <si>
    <t>卒業祝金事業</t>
  </si>
  <si>
    <t>物価高騰に苦しむ子育て世帯を支援するため、今年度中学校卒業生がいる世帯に対し祝金を支給する。</t>
  </si>
  <si>
    <t>寄附金充当事業については町HPで公開しているためそれに代えている。</t>
  </si>
  <si>
    <t>鰺ヶ沢高校応援プロジェクト</t>
  </si>
  <si>
    <t>町内小中学校ICT教育備品購入事業</t>
  </si>
  <si>
    <t>ICT教育における個人格差を解消するため大型のテレビを購入（小学校2校、中学校1校）</t>
  </si>
  <si>
    <t>スポーツ振興事業</t>
  </si>
  <si>
    <t>県民駅伝・県民体育大会出場者への支援、町スポーツ協会加盟団体への助成など</t>
  </si>
  <si>
    <t>観光振興のためのPR強化事業</t>
  </si>
  <si>
    <t>ポスター・パンフ等作成、SNS広告、PRサイト管理、DMO等との連携事業など</t>
  </si>
  <si>
    <t>町のホームページで全体的な公表を行い、一部のポータルサイト（成果を乗せれることができるサイト）でも成果を公表しているため。</t>
  </si>
  <si>
    <t>コミュニティバス運行事業</t>
  </si>
  <si>
    <t>町民の日常生活に必要な交通手段を確保し、公共の福祉の向上と地域活性化に寄与するため、コミュニティバスを運行する。</t>
  </si>
  <si>
    <t>出産祝金支給事業</t>
  </si>
  <si>
    <t>子育てにやさしい環境づくりを推進するとともに、子育て世代の定住促進及び保護者の経済的負担の軽減を図るため、出産祝金を支給する。</t>
  </si>
  <si>
    <t>小中学校図書整備事業</t>
  </si>
  <si>
    <t>児童又は生徒の健全な教養を育成するため、学校図書の整備充実を推進する。</t>
  </si>
  <si>
    <t>現時点では②活用状況の公表を行うことで③寄附者へ報告していると整理しているため。今後は、捻出できる費用の範囲内で、かつ、兼務職員一人で対応できる事務量の範囲内で、寄附者個別に報告する方法を検討する。</t>
  </si>
  <si>
    <t>中学校教育事務委託</t>
  </si>
  <si>
    <t>生徒に係る中学校に関する教育事務の管理及び執行</t>
  </si>
  <si>
    <t>０歳～15歳の子どもが、医療機関を受診した場合や医師の処方箋により薬局から薬を処方された場合の医療費を給付する制度。</t>
  </si>
  <si>
    <t>ふじさき移住すまいづくり支援金事業</t>
  </si>
  <si>
    <t>藤崎町への移住やその後の定住の促進を目指して、町内に住宅を取得してから転入する世帯や転入してから住宅を取得して入居する世帯を助成する制度。</t>
  </si>
  <si>
    <t>藤崎町すくすく子育ておむつ等購入費助成事業</t>
  </si>
  <si>
    <t>子育て家庭の経済的負担軽減と子育て支援のため、町内に住所を有する２歳未満の乳幼児の保護者を対象に、おむつ等購入費助成券を交付する事業。</t>
  </si>
  <si>
    <t>直近５年間で継続的又は前年度高額寄附（10万円以上）をしていただいた寄附者へパンフレットの送付及び、寄附金活用状況の報告を行っている。</t>
  </si>
  <si>
    <t>寄附金受領証明書等の郵送料</t>
  </si>
  <si>
    <t>小学校振興費：ICT教育振興事業</t>
  </si>
  <si>
    <t>ICT教育推進のため、電子黒板や実物投影機等を整備する事業。</t>
  </si>
  <si>
    <t>子ども医療給付費：小・中学校、高校</t>
  </si>
  <si>
    <t>子供の健康と健やかな育成を図るため、保険診療を受けた際の一部負担金を助成する事業。</t>
  </si>
  <si>
    <t>もりもり子育て応援事業</t>
  </si>
  <si>
    <t>新生児出生家庭に対し、大鰐町産品等をお祝いとして贈呈する事業。</t>
  </si>
  <si>
    <t>受入額の一部を充当して事業を行い、残額を次年度へ繰り越しているため。</t>
  </si>
  <si>
    <t>寄附者に対して、継続的な寄附意欲を高めるために、暑中見舞いや年賀状、チラシを送付している。</t>
  </si>
  <si>
    <t>行財政、都市生活基盤</t>
  </si>
  <si>
    <t>田んぼアート関連事業</t>
  </si>
  <si>
    <t>田んぼアートに関する事業全般</t>
  </si>
  <si>
    <t>前年度寄附者への暑中見舞い送付に係る費用</t>
  </si>
  <si>
    <t>子育て世帯関係補助金</t>
  </si>
  <si>
    <t>町外から転入して定住する子育て世帯の住宅取得費用の一部を助成。町内に住宅を取得して定住する子育て世帯に対し、固定資産税相当額を助成</t>
  </si>
  <si>
    <t>ふるさとセンター魅力発信賑わいづくり</t>
  </si>
  <si>
    <t>ふるさとセンターの主要施設である青柳館の改修工事の設計</t>
  </si>
  <si>
    <t>農作業省力化対策・スマート農業導入推進事業費補助金</t>
  </si>
  <si>
    <t>農作業の省力化や効率化により労働力不足の解消等を図るため、農業機械等の購入・設置費を補助する</t>
  </si>
  <si>
    <t>実施について検討中。時期については未定。</t>
  </si>
  <si>
    <t>前年度の寄附者に対し、暑中見舞いを送付している。</t>
  </si>
  <si>
    <t>フッドリバー市との国際交流事業</t>
  </si>
  <si>
    <t>中学生大使親善訪問、姉妹校締結のため</t>
  </si>
  <si>
    <t>誕生祝金給付事業</t>
  </si>
  <si>
    <t>少子化対策の一環として、出生時1人につき10万円給付</t>
  </si>
  <si>
    <t>鶴の舞橋改修基金積立金</t>
  </si>
  <si>
    <t>大規模改修に係る後年度費用に備えるために基金へ積み立てを行う</t>
  </si>
  <si>
    <t>令和6年度広報、町公式ホームページにて公表、報告を実施する予定</t>
  </si>
  <si>
    <t>兼任集落支援員研修会</t>
  </si>
  <si>
    <t>町内に２９人配置している兼任集落支援員の研修事業</t>
  </si>
  <si>
    <t>子どものための教育・保育給付事業</t>
  </si>
  <si>
    <t>町内のこども園の運営事業で、０歳児から保育料を無償化。</t>
  </si>
  <si>
    <t>先進的学校教育推進事業</t>
  </si>
  <si>
    <t>オンライン英語教育等の先進的な教育を推進する事業</t>
  </si>
  <si>
    <t>ふるさと納税の充当先が多岐にわたり、取りまとめに時間を要するため。公開時期は未定。</t>
  </si>
  <si>
    <t>役場庁舎建設応援、歴史応援</t>
  </si>
  <si>
    <t>体育館整備事業</t>
  </si>
  <si>
    <t>町立体育館の柔道用畳の購入</t>
  </si>
  <si>
    <t>のへじ祇園まつり持続支援事業</t>
  </si>
  <si>
    <t>のへじ祇園まつりへの参加団体への補助</t>
  </si>
  <si>
    <t>児童指導事業</t>
  </si>
  <si>
    <t>楽器（ビブラフォン）の購入</t>
  </si>
  <si>
    <t>寄附者への活用状況等の公表を検討中である。</t>
  </si>
  <si>
    <t>使途を分野ごとに分けてはいるが、財源充当については財政部署の判断で行っているため、調整が必要となり現在公表できていない。また、寄付者に対する報告も先ほどの理由によりまとめられない。分野の編成を再考する際に充実を図っていく。</t>
  </si>
  <si>
    <t>町ホームページ更新業務</t>
  </si>
  <si>
    <t>町の公式ホームページのリニューアルを行った。</t>
  </si>
  <si>
    <t>子ども・子育て支援事業</t>
  </si>
  <si>
    <t>認定こども園・保育所等の運営費</t>
  </si>
  <si>
    <t>地域活性化イベント支援事業</t>
  </si>
  <si>
    <t>メイプルタウンフェスタ（町の産業まつり）を開催した。</t>
  </si>
  <si>
    <t>その他目的達成のために町長が必要と認める事業</t>
  </si>
  <si>
    <t>地域商業活性化補助事業</t>
  </si>
  <si>
    <t>20％プレミアム付き横浜町共通商品券発行事業に活用</t>
  </si>
  <si>
    <t>横浜町ホタテガイ養殖残渣処理事業</t>
  </si>
  <si>
    <t>横浜町で養殖しているホタテガイの残渣処理事業（養殖カゴに付着している貝類の除去）に活用</t>
  </si>
  <si>
    <t>横浜町小・中学校入学助成事業補助</t>
  </si>
  <si>
    <t>横浜町の小学校・中学校に進学する子どもたちに学校指定体操着を配布するために活用</t>
  </si>
  <si>
    <t>個人への報告は行わず、町の広報誌やホームページで実績を公表しているため。</t>
  </si>
  <si>
    <t>小川原湖畔桜等管理委託料</t>
  </si>
  <si>
    <t>当町の観光地である小川原湖畔の千本桜の整備を目的に、剪定や植樹を実施。</t>
  </si>
  <si>
    <t>草地更新支援事業費補助金</t>
  </si>
  <si>
    <t>肥料等の物価高騰に伴い飼料価格も高騰したため、自家飼料生産の後押しを目的に草地更新に係る一部費用への補助。</t>
  </si>
  <si>
    <t>乳幼児医療給付費</t>
  </si>
  <si>
    <t>町内在住の6歳未満の子どもが医療機関に掛かった際の医療費を助成。</t>
  </si>
  <si>
    <t>寄附金を充当する事業の進捗状況は公表していないが、受入額や活用事業は、町の広報紙で紹介している。また、希望者には広報紙を郵送しているため。</t>
  </si>
  <si>
    <t>今後、選択できるようにしていく予定です。</t>
  </si>
  <si>
    <t>検討中のため</t>
  </si>
  <si>
    <t>学校教育環境の充実</t>
  </si>
  <si>
    <t>学校図書室の図書購入や、生徒・児童の学習理解を深めるための教育道具（理科の実験器具、歴史年表等）の購入にふるさと納税を活用している。</t>
  </si>
  <si>
    <t>資源集団回収事業奨励事業</t>
  </si>
  <si>
    <t>子ども会や町内会が実施する空き缶やペットボトルにの集団回収事業にふるさと納税を活用した奨励金を交付し、リサイクルやSDGs取組み推進を行っている。</t>
  </si>
  <si>
    <t>奨学資金</t>
  </si>
  <si>
    <t>経済的理由により就学に困難がある方に対して、ふるさと納税を活用することにより、奨学金を貸与するが可能となり、経済的就学支援を行っている。</t>
  </si>
  <si>
    <t>町の魅力を伝えるため、町HPなどのQRコードを受領証と一緒に送付</t>
  </si>
  <si>
    <t>し尿処理事業</t>
  </si>
  <si>
    <t>圏域で排出されるし尿・浄化槽汚泥等の処理を行う汚泥再生処理施設「むつ衛生センター」へ支払われる負担金。</t>
  </si>
  <si>
    <t>大間町放課後子ども教室実施事業</t>
  </si>
  <si>
    <t>放課後等における児童の安全・安心な活動拠点を確保するとともに、児童に対し学習・スポーツ・交流・文化活動等の機会を提供する。</t>
  </si>
  <si>
    <t>各種健診実施事業</t>
  </si>
  <si>
    <t>健診（検診）を無償化することによって受診率を上げ住民の健康増進に努める。</t>
  </si>
  <si>
    <t>町ホームページで公表しているため。</t>
  </si>
  <si>
    <t>文化財および伝統芸能の保全に関する事業・寒立馬の保護に関する事業</t>
  </si>
  <si>
    <t>学生応援一時給付金事業</t>
  </si>
  <si>
    <t>新生活の準備や学業の継続に係る経済的支援として、高校３年生および大学生等に対して１０万円を給付する。</t>
  </si>
  <si>
    <t>漁業者等育成支援事業</t>
  </si>
  <si>
    <t>漁業者をはじめとする漁業に関係する人材の育成、販売戦略の策定などを行う。</t>
  </si>
  <si>
    <t>魅力発信☆ひがしどおりプロジェクト</t>
  </si>
  <si>
    <t>首都圏における東通産品の需要拡大や販路開拓を行う。</t>
  </si>
  <si>
    <t>人員が不十分なことから公表に関する業務に時間を割くことなできない状況。今後公表について検討していく。</t>
  </si>
  <si>
    <t>②・⑤に該当する分野（教育、文化）48件／金額：1,219,000円　交通の発達21件／金額：579,000円
新庁舎整備11件／金額：319,000／その他目的達成のため</t>
  </si>
  <si>
    <t>水産業振興補助金</t>
  </si>
  <si>
    <t>風間浦漁業協同組合に対する補助金</t>
  </si>
  <si>
    <t>海鮮どんぶり祭り事業補助金</t>
  </si>
  <si>
    <t>ゆかい村海鮮どんぶり祭りを運営するための補助金</t>
  </si>
  <si>
    <t>風間浦鮟鱇ブランド戦略事業補助金</t>
  </si>
  <si>
    <t>風間浦鮟鱇祭りを運営するための補助金</t>
  </si>
  <si>
    <t>事業担当との連携がうまくとれていなかった。寄附者への報告については検討中。</t>
  </si>
  <si>
    <t>寄附者へ寄附をいただいた月から一年間、広報を送付している。</t>
  </si>
  <si>
    <t>「１１ぴきのねこ」のまちづくり事業</t>
  </si>
  <si>
    <t>三戸町出身の漫画家「馬場のぼる」さんの代表作の絵本「１１ぴきのねこ」にちなんだ石像設置や、ラッピングバス・トレインの運行を行っている。</t>
  </si>
  <si>
    <t>三戸高等学校魅力化事業</t>
  </si>
  <si>
    <t>生徒数の減少により、存続が危惧されている「青森県立三戸高等学校」の全国募集に伴う高校魅力化を支援するため、生徒の資格取得費や遠距離通学者の支援などをしている。</t>
  </si>
  <si>
    <t>児童福祉事業</t>
  </si>
  <si>
    <t>子どもの保健及び出生育児環境の向上を図るため、１８歳までの子どもが医療機関等で治療を受けた場合の自己負担にかかる費用を助成している。</t>
  </si>
  <si>
    <t>寄附者へのダイレクトメールの送付を行っている。</t>
  </si>
  <si>
    <t>多子世帯支援商品券交付事業</t>
  </si>
  <si>
    <t>中学３年生以下の子どもが３人以上の世帯を対象に地域商品券を支給し、子育て家庭の経済的負担の軽減を図るものである。</t>
  </si>
  <si>
    <t>公共交通対策費（高校生応援補助金）</t>
  </si>
  <si>
    <t>高校生の広域通学の環境整備を図ることを目的とした補助事業である。</t>
  </si>
  <si>
    <t>子育てアパート等入居費助成事業</t>
  </si>
  <si>
    <t>子育て世代の若年夫婦の五戸町定住促進のため、町内のアパート等の民間賃貸住宅の家賃等を補助するものである。</t>
  </si>
  <si>
    <t>②については、令和６年８月中に町ホームページにて公表を予定している。
③については、各寄附者への個別報告について要綱等に規定されていないため。</t>
  </si>
  <si>
    <t>町道維持管理事業</t>
  </si>
  <si>
    <t>町道を安全に通れるよう、舗装の補修や側溝の更新を行い、町道の維持管理を図る。</t>
  </si>
  <si>
    <t>高校生就学支援事業</t>
  </si>
  <si>
    <t>町内在住の高校入学生に入学祝い金を支給し、通学時における安全確保等を目的に、高校を卒業するまで、修学継続支援給付金を支給。</t>
  </si>
  <si>
    <t>地域活性化対策事業</t>
  </si>
  <si>
    <t>町内各種イベント等に対する助成により、地域の活性化を図る。</t>
  </si>
  <si>
    <t>年度内</t>
  </si>
  <si>
    <t>学校給食費無料化</t>
  </si>
  <si>
    <t>小・中学校に在籍する児童生徒の保護者の経済的負担を軽減するため、学校給食費の全部または一部を給付（補助）している。</t>
  </si>
  <si>
    <t>子育て用品給付</t>
  </si>
  <si>
    <t>0歳から2歳児を養育する保護者を対象に、紙おむつ・粉ミルク等の「子育て用品」と交換できる助成券「南部町ぴよすくーぽん」を給付している。</t>
  </si>
  <si>
    <t>高齢者入浴助成</t>
  </si>
  <si>
    <t>高齢者の健康増進及び在宅福祉の向上、入浴を通じた交流促進を支援するため、町内に住民登録がある65歳以上の方に対し、町内の3施設の無料券を交付している。</t>
  </si>
  <si>
    <t>町から寄附者への寄附にかかる書類送付の際、町やイベントを紹介する広報誌や移住者募集の冊子などを同封している。</t>
  </si>
  <si>
    <t>防犯灯適正管理事業費</t>
  </si>
  <si>
    <t>行政区等で設置及び管理している防犯灯電気料の補助</t>
  </si>
  <si>
    <t>三陸復興国立公園管理事業費</t>
  </si>
  <si>
    <t>三陸復興国立公園の適正な管理を行い、環境保全に努める。</t>
  </si>
  <si>
    <t>子ども医療費給付事業費</t>
  </si>
  <si>
    <t>高校生以下の子どもが医療機関を受診した場合、医療費の自己負担分を助成する。</t>
  </si>
  <si>
    <t>間木ノ平グリーンパークトイレ棟改修工事</t>
  </si>
  <si>
    <t>観光施設の改修</t>
  </si>
  <si>
    <t>③については、事業をしていないため</t>
  </si>
  <si>
    <t>いわての学び希望基金</t>
  </si>
  <si>
    <t>被災地の子どもたちが社会に出るまでに必要な「暮らし」と「学び」の支援を行う。</t>
  </si>
  <si>
    <t>子どもたちの夢を応援！いわての教育の充実</t>
  </si>
  <si>
    <t>子どもたちが夢や希望を持って勉強や部活動に専念できるよう、進学支援や部活動用品購入等により、教育環境の充実を図る。</t>
  </si>
  <si>
    <t>子どもの居場所づくり応援</t>
  </si>
  <si>
    <t>子ども食堂などの「子どもの居場所」の立ち上げを支援する。</t>
  </si>
  <si>
    <t>動物愛護・適正飼養の普及啓発</t>
  </si>
  <si>
    <t>寄附項目に係る事業の実施状況について、報告資料を作成し、寄附者あて送付している。</t>
  </si>
  <si>
    <t>動物病院整備、災害に強いまちづくり、市内交通の活性化、いしがきミュージックフェスティバル、障がい福祉関係、岩手公園芝生整備事業、外国人観光客向けのPRとインフラ整備、盛岡競馬の発展、植林、高齢者福祉、道路維持補修、保護猫活動、愛宕町活性化、東北大震災関連、保護犬活動、自然保護、高齢者の交通対策（松園地区）、障がい児支援</t>
  </si>
  <si>
    <t>食と農のバリューアップ推進事業</t>
  </si>
  <si>
    <t>生産者の所得向上と食関連産業の活性化を図るため、盛岡産農畜産物の消費拡大に向け、６次産業化等を通じた特色ある商品等の開発や販路拡大の支援、イベントの開催などを行う。</t>
  </si>
  <si>
    <t>盛岡AI・IoTプラットフォーム事業</t>
  </si>
  <si>
    <t>IT企業と製造業等の異業種間連携を促進するため、プラットフォームを設置するほか、セミナー等によるIT高度人材育成や実証実験の支援などを行う。</t>
  </si>
  <si>
    <t>競技大会等開催事業</t>
  </si>
  <si>
    <t>各種競技団体の競技力向上、競技人口の拡大、市民参加によるスポーツの推進を図るため、各種競技団体等が開催する大会に対し、経費の負担や補助を行う。</t>
  </si>
  <si>
    <t>令和５年度より市外在住者を対象とした盛岡ファンクラブ制度の運用を開始しており、ふるさと納税寄附者が関係人口となるような情報発信等の取組を検討中である。</t>
  </si>
  <si>
    <t>旅費（令和５年度計上分は県内自治体職員研修会への旅費）</t>
  </si>
  <si>
    <t>施設型給付費等支給事業</t>
  </si>
  <si>
    <t>幼児教育・保育無償化に係る市独自分</t>
  </si>
  <si>
    <t>育英事業</t>
  </si>
  <si>
    <t>奨学基金貸付及び定住化促進のための奨学資金貸付金返還減免</t>
  </si>
  <si>
    <t>児童・生徒通学等事業</t>
  </si>
  <si>
    <t>小学校児童通学援助、中学校生徒通学援助</t>
  </si>
  <si>
    <t>寄附金を充当する事業の状況等を毎年報告している。</t>
  </si>
  <si>
    <t>ふるさと納税事業</t>
  </si>
  <si>
    <t>ふるさと大船渡応援寄附金の募集に係る事務を行う。（企業版ふるさと納税も含む）</t>
  </si>
  <si>
    <t>行政事務ＯＡ化事業</t>
  </si>
  <si>
    <t>事務の効率化や行政事務の高度化等を推進するため、総合行政情報システムの運用・管理を行う。</t>
  </si>
  <si>
    <t>電子自治体推進事業</t>
  </si>
  <si>
    <t>市民サービスの向上を図るため、電子自治体の実現に向けて各種情報化を進める。</t>
  </si>
  <si>
    <t>希望者に市広報を現物またはメールで送付し、市の情報提供を行っている。</t>
  </si>
  <si>
    <t>ウクライナ人道危機救援金への寄附</t>
  </si>
  <si>
    <t>行政経営（広報発行事業、庁舎改修等）、ウクライナ人道危機救援金への寄附</t>
  </si>
  <si>
    <t>定住促進事業費</t>
  </si>
  <si>
    <t>当市への移住・定住を促進する事業（子育て世帯住宅取得奨励金など）</t>
  </si>
  <si>
    <t>感染症予防対策事業費</t>
  </si>
  <si>
    <t>子どもや妊婦のインフルエンザ予防接種に係る補助等</t>
  </si>
  <si>
    <t>スマートアグリ推進事業</t>
  </si>
  <si>
    <t>農業のICT化に係る補助金等</t>
  </si>
  <si>
    <t>寄附いただいた方に対し、寄附金の使途や市内事業者を紹介する冊子（サンクスレター）を送付している。また、定期的にメルマガを送付している。</t>
  </si>
  <si>
    <t>展勝地公園など市民の憩いの場の整備に（①④⑦⑧/金額91,890,000円）
小中学校などの安全な教育環境づくりに（⑤⑥/金額２４８,252,000円）
北上川の悠久な流れなど心に残る原風景を守り育てる景観づくりに（②④/金額76,440,000円）
子育てや高齢者にやさしい環境づくりに（③⑥/金額270,317,000円）
鬼剣舞など民俗芸能の保存活動に（②⑧/金額30,155,000円）
ふるさとの自然環境の保全や地域づくりに（①④/金額92,982,000円）</t>
  </si>
  <si>
    <t>多子世帯定額給付金事業</t>
  </si>
  <si>
    <t>７歳以下の第３⼦以降の⼦どもを養育する保護者に対し給付⾦を⽀給</t>
  </si>
  <si>
    <t>モバイルクリニック推進事業</t>
  </si>
  <si>
    <t>市民の通院負担を軽減するため、医療機器を搭載した専用車両内でオンライン診療を受けられる体制を整備</t>
  </si>
  <si>
    <t>健康福祉ポイント事業</t>
  </si>
  <si>
    <t>健康寿命の延伸を図るため、健康診査の受診や運動等に対するインセンティブとしてポイントを付与</t>
  </si>
  <si>
    <t>・寄附金を充当した事業の報告
・メルマガやSNSによる情報発信
・返礼品事業者の訪問ツアー</t>
  </si>
  <si>
    <t>広域道の駅整備事業</t>
  </si>
  <si>
    <t>隣接する自治体同士が共同で新規道の駅の整備を進める。</t>
  </si>
  <si>
    <t>あまちゃん放送10年記念事業費</t>
  </si>
  <si>
    <t>朝ドラ『あまちゃん』放送を開始して10年の節目に合せた各種イベント等の実施。</t>
  </si>
  <si>
    <t>久慈湊小学校移転改築事業費</t>
  </si>
  <si>
    <t>市内小学校の移転改築を実施。</t>
  </si>
  <si>
    <t>受入額実績や活用状況について、ホームページや広報に掲載しているため。</t>
  </si>
  <si>
    <t>メールによるお礼文の送信。</t>
  </si>
  <si>
    <t>印刷費</t>
  </si>
  <si>
    <t>遠野でがんばる若者しごとサポート事業</t>
  </si>
  <si>
    <t>若年者の雇用確保及び地元定着を図るための取組を実施している</t>
  </si>
  <si>
    <t>ビールの里プロジェクト</t>
  </si>
  <si>
    <t>国産ホップを将来にわたって生産できる体制の構築、地域活性化を目指す「ビールの里構想」の推進</t>
  </si>
  <si>
    <t>『こども本の森』運営事業</t>
  </si>
  <si>
    <t>世界的建築家　安藤忠雄氏が設計した『こども本の森 遠野』の運営事業、本を通じて「遠野文化」の醸成を図る</t>
  </si>
  <si>
    <t>「遠野市史」編さん事業費</t>
  </si>
  <si>
    <t>「遠野市史」編さんにかかる事業費</t>
  </si>
  <si>
    <t>都市緑地保全費</t>
  </si>
  <si>
    <t>公園および駅前の維持管理</t>
  </si>
  <si>
    <t>重要文化財千葉家住宅整備事業費</t>
  </si>
  <si>
    <t>重要文化財の整備費</t>
  </si>
  <si>
    <t>メルマガの配信、SNS活用による情報発信</t>
  </si>
  <si>
    <t>職員の研修、イベント等に係る旅費</t>
  </si>
  <si>
    <t>災害支援</t>
  </si>
  <si>
    <t>中学生医療費給付</t>
  </si>
  <si>
    <t>中学生に就学中の生徒に対し、医療費の一部負担金を助成する。（所得制限なし）</t>
  </si>
  <si>
    <t>住宅環境改善リフォーム補助金</t>
  </si>
  <si>
    <t>子育て世帯、高齢者世帯などを対象とした住宅リフォームの補助金に活用した。</t>
  </si>
  <si>
    <t>学校用コンピュータ整備事業</t>
  </si>
  <si>
    <t>小学校で教職員や児童が利用するコンピュータ機器の賃貸借、保守管理等を行う。</t>
  </si>
  <si>
    <t>メルマガの発信</t>
  </si>
  <si>
    <t>子育て応援事業</t>
  </si>
  <si>
    <t>小学校就学時や中学校進学時に、子育て用品や学用品等を購入できる商品券を保護者に交付することにより、経済的負担の軽減を図るもの。</t>
  </si>
  <si>
    <t>果樹産地化推進事業</t>
  </si>
  <si>
    <t>りんごや北限のゆず等、果樹のブランド化を推進するもの。</t>
  </si>
  <si>
    <t>ふるさとタクシー助成事業</t>
  </si>
  <si>
    <t>75歳以上の高齢者又は重度の身体障害者等の移動が困難な者に対して、タクシー料金の一部を助成し、社会参加の促進や通院等の支援を行うもの。</t>
  </si>
  <si>
    <t>メールマガジンの発行</t>
  </si>
  <si>
    <t>機器修繕料</t>
  </si>
  <si>
    <t>他自治体災害支援寄附(能登半島地震)/新型コロナウイルス感染症対策</t>
  </si>
  <si>
    <t>かまいしラグビーレガシー継承事業</t>
  </si>
  <si>
    <t>市民が行うラグビーを活用したまちづくりのための活動への支援を行うもの。</t>
  </si>
  <si>
    <t>鉄づくり体験事業</t>
  </si>
  <si>
    <t>ミニ高炉を作製し、釜石産の鉄鉱石を使った製鉄体験を行うもの。</t>
  </si>
  <si>
    <t>伝統芸能「釜石虎舞」全国発信事業</t>
  </si>
  <si>
    <t>「全国虎舞フェスティバル」を開催し、伝統芸能の周知・PRを図るもの。</t>
  </si>
  <si>
    <t>一つの使途に集まった寄附を多数の事業に使用しており、すべての事業の進捗をふるさと納税担当課で集約することが難しいため。</t>
  </si>
  <si>
    <t>デマンド交通実証運行事業</t>
  </si>
  <si>
    <t>高齢者などの交通弱者を対象に買い物や通院などの日常生活における移動手段の支援や将来的な観光向け二次交通として導入するための実証運行</t>
  </si>
  <si>
    <t>異文化交流推進事業</t>
  </si>
  <si>
    <t>中高生の海外派遣研修</t>
  </si>
  <si>
    <t>漆原木確保対策事業</t>
  </si>
  <si>
    <t>（漆振興）持続的な原木資源確保のため、農地等への植栽や荒廃漆林整備の支援などの取り組みを実施</t>
  </si>
  <si>
    <t>寄附者に対してではないが、事業の性質上可能なものについては、進捗状況や成果について公表している</t>
  </si>
  <si>
    <t>観光施設維持管理事業　※事業内に自然公園保護管理業務委託あり</t>
  </si>
  <si>
    <t>観光施設の維持管理、自然公園保護管理業務委託　等</t>
  </si>
  <si>
    <t>加配事業</t>
  </si>
  <si>
    <t>少人数（複式）学級やADHDなどの児童生徒のサポートのため、加配教職員を配置</t>
  </si>
  <si>
    <t>予防接種事業</t>
  </si>
  <si>
    <t>予防摂取業務の委託</t>
  </si>
  <si>
    <t>八幡平市紹介のパンフレットや取り組みを掲載したチラシを返礼品に同梱している。</t>
  </si>
  <si>
    <t>胆沢ダム周辺の活用・整備関連事業</t>
  </si>
  <si>
    <t>胆沢ダム周辺の豊かな自然を活かし、観光地化を進めるとともに、奥州市ならではの体験型観光など、優れた観光資源を効果的にPRし、国内、海外からの誘客の促進を目指すもの。</t>
  </si>
  <si>
    <t>【奥州市内教育施設に温湿度計を寄贈】子どもたちがひと目でわかる熱中症注意目安付き温湿度計</t>
  </si>
  <si>
    <t>お申込みいただいた方に返礼品をお贈りするのではなく、奥州市内の教育施設に寄贈していただくもの。
子どもたちでも分かりやすく、小中学校や幼稚園・保育園・認定こども園の夏の熱中症対策として活用。</t>
  </si>
  <si>
    <t>ＩＬＣプロジェクト（1,164件、41,732,500円）、人口プロジェクト（①②⑤⑥⑦⑧に該当する分野/7,891件、279,631,500円）、胆沢ダム関連事業（②③⑤⑦⑧に該当する分野/5,481件、221,247,000円）</t>
  </si>
  <si>
    <t>カヌー等推進事業</t>
  </si>
  <si>
    <t>地域資源である奥州いさわカヌー競技場を活用し、カヌーのメッカとして地域振興やスポーツ及び観光振興を図る。
競技大会の開催だけでなく、子供たちを含めた初心者向けのカヌー教室や体験会を実施し、カヌー競技の普及活動を通し、関係人口の拡大を目指す。</t>
  </si>
  <si>
    <t>ＩＬＣ推進事業</t>
  </si>
  <si>
    <t>ＩＬＣを積極的に施策に取り入れ、多彩な科学・技術・教育・産業を融合させ、次世代の人材の育成や新産業の創出を図ることによって、国際科学技術イノベーション拠点の実現に取り組む。</t>
  </si>
  <si>
    <t>６次産業化・地産地消推進事業</t>
  </si>
  <si>
    <t>学校給食での奥州市産食材を活用したメニューの提供に対する支援等を行い、地産地消を推進する。</t>
  </si>
  <si>
    <t>メールマガジンやダイレクトメール</t>
  </si>
  <si>
    <t>滝沢市</t>
  </si>
  <si>
    <t>愛馬の無病息災を願う祭り「チャグチャグ馬コ」の継承のために</t>
  </si>
  <si>
    <t>相の沢牧野管理事業</t>
  </si>
  <si>
    <t>畜産農家が牧野の活用をすることにより、排せつ物処理や飼養管理に係る労働力などの経費節減を目的に実施しています。</t>
  </si>
  <si>
    <t>地域企業の安定した経営と商工業全体の活性化を図るため、滝沢市中小企業振興資金の活用など、商工業者の経営基盤の支援等を実施しています。</t>
  </si>
  <si>
    <t>図書館管理運営事業</t>
  </si>
  <si>
    <t>市民の教養、調査研究、レクリエーション等に資することにより、学習支援や学習機会・活動の場の提供を行い、生涯学習の推進を目的に実施しています</t>
  </si>
  <si>
    <t>寄附者個別には対応していないが、市ホームページやＷＥＢ上で公開している。</t>
  </si>
  <si>
    <t>学校給食費半額助成事業</t>
  </si>
  <si>
    <t>地元食材を使った安全でおいしい自校式給食を提供するため、また子育てしやすい環境を整えるため、小中学校の給食費の半額助成を行うもの。</t>
  </si>
  <si>
    <t>子ども子育て支援事業</t>
  </si>
  <si>
    <t>出生数が減少している中、安心して子どもを産み育てられる環境づくりを進め、出生数増加に寄与するため、出産した母親に祝金として10万円を支給するもの。また、在宅で育児を行っている家庭を応援するため、生後３か月から３歳までの乳幼児を在宅で育児している世帯に対象者１人あたり月額5,000円の雫石町共通商品券を支給するもの。</t>
  </si>
  <si>
    <t>スクールバス運行事業</t>
  </si>
  <si>
    <t>小中学校の児童生徒の通学手段と安全を確保し、保護者の負担軽減を図ることで、通学格差を是正するため、町スクールバスを運行するもの。</t>
  </si>
  <si>
    <t>寄附者多数のため、個別報告ではなく、事業の進捗状況や成果については、ホームページによる公表としている。</t>
  </si>
  <si>
    <t>関係人口創出を目的として、過去に寄附実績のある方を対象にふるさと納税を紹介するパンフレット送付をしている。</t>
  </si>
  <si>
    <t>ポータルサイト内返礼品の写真撮影、サイトの作りこみ費</t>
  </si>
  <si>
    <t>森林の保全と資源循環に関する事業</t>
  </si>
  <si>
    <t>木材市況の低迷によって、採算面から山林に放置される間伐材の搬出や伐採跡地への再造林等への助成に対する経費に活用するもの。</t>
  </si>
  <si>
    <t>新エネルギー導入に関する事業</t>
  </si>
  <si>
    <t>地域の特性を生かした環境にやさしい新エネルギーの導入に活用するもの。</t>
  </si>
  <si>
    <t>事業化に向けて基金を積み立てているため、事業を実施次第、公表または報告を予定している。</t>
  </si>
  <si>
    <t>・寄附した翌月から一年間広報を送付、年賀状の送付
・希望者にメルマガを配信</t>
  </si>
  <si>
    <t>次世代につなぐ地域経営のまち</t>
  </si>
  <si>
    <t>国際交流事業</t>
  </si>
  <si>
    <t>東京2020オリンピックを契機として交流が始まったアイルランドに町内の高校生を派遣し、文化的交流を図ると共に、国際的視野を広げる機会を創出する</t>
  </si>
  <si>
    <t>地域ポイント事業（あいポイント）</t>
  </si>
  <si>
    <t>少子高齢化を見据え「支え合いの地域づくり」「健康増進」「地域経済循環」を主な目的として、ボランティア活動の普及を進めることにより、
地域コミュニティの形成と地域活性化を図る。</t>
  </si>
  <si>
    <t>わたしたちが創るまちづくり補助金事業</t>
  </si>
  <si>
    <t>未来へ向けた魅力的なまちづくりを目指し、地域の課題解決に向けて町民自らが創意工夫して取り組むまちづくり活動に対し、補助金を交付する。</t>
  </si>
  <si>
    <t>これまで寄附額が少額であったため報告（事業内容等）をしていなかった。今後、公表時期や方向については検討していく。</t>
  </si>
  <si>
    <t>お礼状内に岩手町ＨＰのＱＲを表示し、岩手町全体の活動を周知している。</t>
  </si>
  <si>
    <t>スポーツを通じた地域交流促進のためのクラブハウス整備事業</t>
  </si>
  <si>
    <t>サッカーチームグルージャ盛岡のクラブハウス及び練習場を整備し、チームと地域がつながる拠点とする。</t>
  </si>
  <si>
    <t>図書館振興</t>
  </si>
  <si>
    <t>小児または高齢者の予防接種自己負担分の支給</t>
  </si>
  <si>
    <t>福祉医療給付事業</t>
  </si>
  <si>
    <t>保険医療自己負担相当額の支給</t>
  </si>
  <si>
    <t>妊産婦健康診査や乳幼児健康診査の実施</t>
  </si>
  <si>
    <t>・充当事業が多く、進捗状況確認に時間を要する。
・時期は未定だが、報告することを検討している。</t>
  </si>
  <si>
    <t>⑦・⑧セット</t>
  </si>
  <si>
    <t>児童館運営事業</t>
  </si>
  <si>
    <t>児童館の機能を活かした民間活力を導入し、創意工夫した特色ある管理運営を実施することで児童の健全育成を行う。</t>
  </si>
  <si>
    <t>教育振興総務事業</t>
  </si>
  <si>
    <t>各種研修や研究の実施、外国語活動支援員・英語指導助手の配置等により町教育の振興を図る。</t>
  </si>
  <si>
    <t>観光振興対策事業</t>
  </si>
  <si>
    <t>観光拠点施設の稼働やまつり実行委員会の新規立ち上げなどを通じて観光事業を積極的に実施する。</t>
  </si>
  <si>
    <t>寄附者自身で寄附金の使途をそれぞれ選択する方式のため、寄附者に対して進捗状況等の報告は行っていない。</t>
  </si>
  <si>
    <t>ポータルサイト掲載手数料</t>
  </si>
  <si>
    <t>西和賀高校魅力化支援事業</t>
  </si>
  <si>
    <t>岩手県立西和賀高校に入学する生徒が意欲的に学業やクラブ活動等に励むことができる環境を整備するとともに、地域の将来を担う人材育成及び町の活性化に資する事業を展開する</t>
  </si>
  <si>
    <t>出生から18歳後に迎える最初の年度末までにある乳幼児及び児童生徒の一部負担金相当額を助成するもの</t>
  </si>
  <si>
    <t>西和賀農業振興センター活動推進事業</t>
  </si>
  <si>
    <t>西和賀の地域特性を生かした新たな独自品種の開発に当たって西和賀農業振興センターを中核とした研究開発を推進する</t>
  </si>
  <si>
    <t>メールマガジンの配信、ファンミーティングの実施</t>
  </si>
  <si>
    <t>これまで、児童生徒の家庭で給食費という形で一部負担いただいていた給食食材の費用について町で負担することで、家庭の負担をなくした。</t>
  </si>
  <si>
    <t>外国語教育推進事業</t>
  </si>
  <si>
    <t>外国語教育を充実させるため、外国語指導助手の設置（派遣委託）を行った。</t>
  </si>
  <si>
    <t>住宅建設資金金利負担軽減補助事業</t>
  </si>
  <si>
    <t>町内に住宅を建設する際に資金借入を行った者に対して、借入に係る利息の一部を補助した。</t>
  </si>
  <si>
    <t>公表（不特定多数に知らせること。）は、決算にあわせて実績報告という形でしているが、特別に寄附者あてへの報告はしていないため。今後も公表は必要と考えているが、寄附者に特定した報告は考えていない。※公表も寄附者あて報告に含まれる場合は、上記1の③は「〇」になります。</t>
  </si>
  <si>
    <t>募集サイトを通じたメルマガ等において、町でどのようなイベントがあったか等を伝えている。</t>
  </si>
  <si>
    <t>JFA夢の教室事業</t>
  </si>
  <si>
    <t>様々な競技の現役選手/OB/OGなどを「夢先生」として町内の小中学校へ招き、「夢を持つことや、その夢に向かって努力することの大切さ」「仲間と協力することの大切さ」などを伝える事業。</t>
  </si>
  <si>
    <t>出産祝金事業</t>
  </si>
  <si>
    <t>令和3年4月1日以後に出生し、初めての住民登録を平泉町で行う子の父または母で、子の出生日において平泉町民である保護者が対し、出生児1人につき現金（口座振込）2万円、ひらいずみ商業協同組合商品券（手渡し）3万円、計 5万円を支給する事業。</t>
  </si>
  <si>
    <t>東屋修繕工事費</t>
  </si>
  <si>
    <t>当町の公共施設である、平泉文化遺産センター敷地内の東屋の修繕工事費用</t>
  </si>
  <si>
    <t>③については、今後ポータルサイト等から行えるメルマガを利用し、寄附者に対し事業の進捗状況・成果を報告予定。</t>
  </si>
  <si>
    <t>該当なし</t>
  </si>
  <si>
    <t>少子化対策事業</t>
  </si>
  <si>
    <t>出産祝い金や新生児誕生贈呈品など少子化対策として事業を行っている。</t>
  </si>
  <si>
    <t>県立住田高等学校魅力向上事業</t>
  </si>
  <si>
    <t>県立住田高等学校の存続に向けて魅力向上の事業を行っている。</t>
  </si>
  <si>
    <t>仕事・学びの場創出事業</t>
  </si>
  <si>
    <t>東日本大震災時に建設した応急仮設住宅の跡地と部材を再利用し、町外からの新たな人材が利用できるワーキングスペースを建設</t>
  </si>
  <si>
    <t>③寄付金を充当する事業の進捗状況等については、現在実施していないが、今後検討を進める予定</t>
  </si>
  <si>
    <t>大槌子育て応援保育料無償化事業</t>
  </si>
  <si>
    <t>町内全ての保育施設に係る保育料を完全無償化等、将来を担うこどもたちにやさしいまちを目指すもの。</t>
  </si>
  <si>
    <t>岩手大槌サーモンPR事業</t>
  </si>
  <si>
    <t>町内で養殖している大槌サーモンを全国の方々にPRするもの。</t>
  </si>
  <si>
    <t>大槌高校魅力化推進事業</t>
  </si>
  <si>
    <t>独自のカリキュラム開発支援と地域に根差した「三陸みらい探究」を実施し、大槌高校の魅力化を図ると共に、その魅力を全国に発信するもの。</t>
  </si>
  <si>
    <t>ポータルサイト使用料</t>
  </si>
  <si>
    <t>選択分野以外で寄附者が指定（復興事業など）</t>
  </si>
  <si>
    <t>町内小・中学校の給食費を無償とし、子育てに係る保護者の経済的負担軽減を図るもの。</t>
  </si>
  <si>
    <t>保育及び幼児教育無償化事業</t>
  </si>
  <si>
    <t>原則保護者負担となる、保育施設等の副食費を町が負担し、保護者の経済的負担の軽減を図るもの。</t>
  </si>
  <si>
    <t>住宅建築促進事業</t>
  </si>
  <si>
    <t>住環境の向上及び町内建築関連産業の振興を図るため、新築、リフォーム工事及びエアコン購入費の一部を助成するもの。</t>
  </si>
  <si>
    <t>町のホームページに公表していることから、問い合わせがあった場合に個別に対応している。</t>
  </si>
  <si>
    <t>消耗品購入・旅費</t>
  </si>
  <si>
    <t>決算統計作業中につき未定</t>
  </si>
  <si>
    <t>受入額実績及び事業内容の公表を成果としていたが、令和６年度募集からはGCF検討も含め公表・報告を進めて行きたい。</t>
  </si>
  <si>
    <t>ふるさと納税アドバイザー謝金・費用弁償</t>
  </si>
  <si>
    <t>エンゼル祝い金給付事業</t>
  </si>
  <si>
    <t>子どもの健やかな成長と子育て支援を目的に、子どもが生まれた８世帯に出生児１人あたり30万円の助成金を交付しました。</t>
  </si>
  <si>
    <t>総合バス運行事業</t>
  </si>
  <si>
    <t>通常のバス運行に加え、スクールバンドや部活動等の活動にあわせた運行を行い、児童生徒の送迎に延べ102回分支援しました。</t>
  </si>
  <si>
    <t>学校給食用食器等購入</t>
  </si>
  <si>
    <t>小中学校の児童生徒の安全、安心な給食環境のため、消耗したお椀、お皿など給食用食器を更新しました。</t>
  </si>
  <si>
    <t>学ぶ喜びを村づくりにつなげる事業（②・⑤に該当する分野/6,500件/90,764,300円）
未来を拓く活力ある産業を育てる事業（⑦・⑧に該当する分野/5,424件/77,139,500円）
健やかに、そして安心して暮らせる環境をつくる事業（③・⑥に該当する分野/4,399件/61,934,500円）
自然と共生する安全で快適な環境をつくる事業（④・⑨に該当する分野/4,530件/65,590,000円）</t>
  </si>
  <si>
    <t>普代村定住促進団地整備事業</t>
  </si>
  <si>
    <t>若者や子育て世代の定住・移住を促進するため、定住促進団地を整備し、格安で分譲するものです。</t>
  </si>
  <si>
    <t>普代村育児祝金</t>
  </si>
  <si>
    <t>子どもの誕生を祝い、子育て世帯の育児にかかる経済的負担を軽減するため、祝金を贈呈するものです。</t>
  </si>
  <si>
    <t>普代村新規漁業者育成事業</t>
  </si>
  <si>
    <t>村内で漁師を志す若者に対し、漁業者講習会の参加経費や漁業活動に必要な経費を補助するものです。</t>
  </si>
  <si>
    <t>希望者に対して、定期的なメールマガジンの配信</t>
  </si>
  <si>
    <t>在宅福祉事業（生活管理指導員派遣事業委託料）</t>
  </si>
  <si>
    <t>一人暮らし老人の日常生活支援</t>
  </si>
  <si>
    <t>軽米高校教育振興会支援事業</t>
  </si>
  <si>
    <t>県立軽米高等学校の活動支援</t>
  </si>
  <si>
    <t>工芸作物生産振興事業</t>
  </si>
  <si>
    <t>ホップの生産振興</t>
  </si>
  <si>
    <t>受入実績、活用状況を町ホームページにて公表することにより、寄附者への個別の報告は実施していない。</t>
  </si>
  <si>
    <t>エンゼル祝金</t>
  </si>
  <si>
    <t>子どもの出生に対し祝金を支給する事業。（第1子10,000円、第2子20,000円、第3子80,000円、第4子以降120,000円）</t>
  </si>
  <si>
    <t>岩手県立久慈工業高等学校を守り育てる会補助金</t>
  </si>
  <si>
    <t>久慈工業高校への教育活動の援助及び入学定員数の確保を図る事業。（通学定期券購入費助成、下宿等補助事業、制服購入費助成）</t>
  </si>
  <si>
    <t>在宅子育て応援手当</t>
  </si>
  <si>
    <t>保育所に子どもを預けず、在宅で育児を行う家庭を応援するため、野田村共通商品券を支給する事業。（生後8週～満3歳到達まで1ヶ月あたり10,000円）</t>
  </si>
  <si>
    <t>充当事業の進捗状況は日々変わるため、成果としてできたものを公表するように検討中。</t>
  </si>
  <si>
    <t>準村民制度「心はいつものだ村民」の登録案内を送付し、登録者に対し月2回のメルマガの配信、村内外の協賛店に登録証を持参するとサービスが提供されるなど、関係人口・交流人口の拡大を図っている。</t>
  </si>
  <si>
    <t>ふるさと納税の受入金により実施する特定の事業を設定していないため。今年度中に公表できるところから公表していきたい。</t>
  </si>
  <si>
    <t>洋野町の文化財情報サイトの新サーバーへのデータ移行及び新システムによるインターネット公開画面調整</t>
  </si>
  <si>
    <t>福祉関係（③・⑥に該当する分野）／金額：13,676,000円、ゼロカーボン推進関係／2,774,000円</t>
  </si>
  <si>
    <t>すこやか育児祝金支給事業</t>
  </si>
  <si>
    <t>１年以上住民登録のある者が子を出産した場合、その子を養育する者に対して祝金を支給する。</t>
  </si>
  <si>
    <t>水産物町おこし事業</t>
  </si>
  <si>
    <t>漁場の資源確保を目的として、町内漁協が行うアワビの稚貝購入、ウニの移殖作業経費等に対し助成する。</t>
  </si>
  <si>
    <t>町内高等学校入学支援事業</t>
  </si>
  <si>
    <t>町内高校への入学者を支援するため、種市高校振興会及び大野高校振興協議会に補助金を交付する。</t>
  </si>
  <si>
    <t>町広報紙やHP、ポータルサイト上で公表していることから、寄附者に個別報告はしていない。</t>
  </si>
  <si>
    <t>コミュニティセンター・図書館指定管理料</t>
  </si>
  <si>
    <t>一戸町コミュニティセンター（図書館含む）の管理運営を指定管理するもの</t>
  </si>
  <si>
    <t>総合運動公園指定管理料</t>
  </si>
  <si>
    <t>一戸町総合運動公園の管理運営を指定管理するもの</t>
  </si>
  <si>
    <t>教育用ICT環境関連機器使用料</t>
  </si>
  <si>
    <t>教育用サーバ、指導者用パソコン、児童生徒用タブレット及びソフトウェア等の使用料</t>
  </si>
  <si>
    <t>寄付金報告書及び返礼品カタログの送付</t>
  </si>
  <si>
    <t>子どもの貧困対策推進事業</t>
  </si>
  <si>
    <t>各市町村での取組が進まない、中心となって連携を進める団体がないといった課題を抱える地域において、既存の社会資源を活用し、ニーズに応じた取組を実施・継続していくために、市町村社会福祉協議会等を中心に地区別研修会や連携会議を開催するほか、子ども食堂へ専門家を派遣するためのコーディネートを行い、地域での子どもの貧困対策の底上げを図る。</t>
  </si>
  <si>
    <t>動物愛護推進事業</t>
  </si>
  <si>
    <t>・保健所等に収容された離乳前の子猫等を、ボランティアに一時的に預け、生後2ヶ月齢頃になるまで育成・社会化してもらう。
・ミルクや餌など、子猫等の育成に必要な資材の一部を提供及び貸与する。また、寄生虫駆除薬や混合ワクチンの接種等を実施する。
など</t>
  </si>
  <si>
    <t>スポーツ選手強化対策事業</t>
  </si>
  <si>
    <t>・オリ・パラアスリートと連携した幼児期からの運動習慣定着の取組
・総合型地域スポーツクラブと連携した子育て支援のためのスポーツプログラム実施
・ジュニアアスリートの発掘・育成支援
など</t>
  </si>
  <si>
    <t>自治体ホームページで活用状況を公表することにより、寄附者に対する報告に代えているため。</t>
  </si>
  <si>
    <t>ふるさと納税展示会の視察旅費、感謝状用額縁購入費</t>
  </si>
  <si>
    <t>新型コロナウイルス感染症対策、八木山動物公園オフィシャルサポーター、動物愛護の推進、能登半島地震代理寄附</t>
  </si>
  <si>
    <t>東日本大震災により被災された地域の再生のための復興事業</t>
  </si>
  <si>
    <t>子育て支援</t>
  </si>
  <si>
    <t>子育て環境の整備や支援のための事業</t>
  </si>
  <si>
    <t>学校・学び・文化財・ミュージアム事業応援</t>
  </si>
  <si>
    <t>学校の授業や部活動等にて利用している備品整備や、仙台子ども体験プラザにおいて体験型経済教育プログラムを実施</t>
  </si>
  <si>
    <t>③について、寄附者個人に対する報告は、業務量や経費の問題が発生するため、ホームページにて公表している。</t>
  </si>
  <si>
    <t>川開き祭りクラウドファンディング</t>
  </si>
  <si>
    <t>石巻市最大の祭典である「石巻川開き祭り」の、第１００回記念事業等に充てるため、寄附金を川開き祭り実行委員会へ送り、祭りの規模拡大に活用する。</t>
  </si>
  <si>
    <t>行財政運営の推進</t>
  </si>
  <si>
    <t>定住促進住宅取得等補助金</t>
  </si>
  <si>
    <t>本市へ移住をしようとする者が住宅を取得若しくは改修した場合等に、補助金を交付するもの。</t>
  </si>
  <si>
    <t>小中学校体育文化活動補助金</t>
  </si>
  <si>
    <t>小中学校の児童生徒の体力向上、情操教育の推進に資するとともに、大会に参加する児童生徒の保護者等の経済的負担軽減を図るため、補助金を交付する。</t>
  </si>
  <si>
    <t>太陽光発電等普及促進事業費補助金</t>
  </si>
  <si>
    <t>太陽光発電システム、定置用蓄電池（蓄電システム）又はエネルギー管理システム（ＨＥＭＳ）を設置した者に対し、補助金を交付する。</t>
  </si>
  <si>
    <t>1年間の石巻市への寄附額が１００万円を超える寄附者への感謝状の送付や、寄附者への書類返送時にふるさと納税を活用した事業の実績を報告</t>
  </si>
  <si>
    <t>塩竈市立第二小学校創立100周年記念　ふるさとの海が見える学校再現プロジェクト</t>
  </si>
  <si>
    <t>第二小学校の子どもたちに「ふるさとの海」を身近に感じてもらうとともに、「先輩たちが見たであろう風景」を復元させるため、正門から校舎につながる通路付近に広がる山林エリアを整備する</t>
  </si>
  <si>
    <t>その他市政一般に対する寄附</t>
  </si>
  <si>
    <t>バス運行費補助金助成事業</t>
  </si>
  <si>
    <t>㈱ミヤコーバスが主体となって運行している路線バスの「市内循環線」に対して、塩竈市が補助を行い、運行している。</t>
  </si>
  <si>
    <t>小学校特別支援教育支援員設置事業</t>
  </si>
  <si>
    <t>特別支援教育の充実を図るため、浦戸小中学校を除く各小学校において、多様な知識・経験を有する社会人を特別支援教育支援員(市内各小学校に2名)として配置し、特別な支援を必要とする児童生徒の生活介助・指導補助を行うもの。</t>
  </si>
  <si>
    <t>子育て・三世代同居近居住宅取得支援事業</t>
  </si>
  <si>
    <t>転入してくる子育て世帯や三世代同居近居世帯を対象に住宅の取得に対して補助することにより、移住・定住の促進を図る。</t>
  </si>
  <si>
    <t>現在他自治体の公表方法等を調査・研究しているため。</t>
  </si>
  <si>
    <t>震災伝承事業</t>
  </si>
  <si>
    <t>震災伝承施設として東日本大震災遺構を保存・管理し，隣接する震災伝承館と一体的な利活用を行い，防災・減災教育の充実を図る。</t>
  </si>
  <si>
    <t>創造的産業復興支援事業</t>
  </si>
  <si>
    <t>地域資源の魅力を全国に発信することを目的とするもので，地域産品の供給体制や物流等の強化を図るものであって，本市の地域振興に特に重要であると認められる事業について，事業拡大を支援する。</t>
  </si>
  <si>
    <t>亀山園地整備事業</t>
  </si>
  <si>
    <t>観光目的地としての亀山の価値をより高めるため，展望テラスや遊歩道，トイレ等の環境整備を行う。</t>
  </si>
  <si>
    <t>保健・福祉・医療の充実（③⑥）75,963件1,058,883,500円，生活基盤の整備（④⑨）24,656件339,668,300円</t>
  </si>
  <si>
    <t>学校給食無償化</t>
  </si>
  <si>
    <t>小・中学校の学校給食費を無償化する。特別の事情により給食の提供を受けていない小・中学生の保護者に対して給食費相当分を支給する。</t>
  </si>
  <si>
    <t>保育料多子減免</t>
  </si>
  <si>
    <t>第２子以降の児童（０歳児～２歳児）が保育所等を利用する場合の保育料を無料にする。</t>
  </si>
  <si>
    <t>HPで事業の実施状況を公表しており，寄附者個人に対する報告は行っていない。</t>
  </si>
  <si>
    <t>気仙沼ファンクラブ会員への加入を案内し，会員には本市の情報を伝えている。</t>
  </si>
  <si>
    <t>白石市のため</t>
  </si>
  <si>
    <t>子育て支援・多世代交流複合施設運営事業</t>
  </si>
  <si>
    <t>子どもの屋内遊び場を通じて多世代の交流を生み出す施設（こじゅうろうキッズランド）の維持管理経費に係るもの。</t>
  </si>
  <si>
    <t>インバウンド事業の推進をはじめ、既存の観光コンテンツを活用した誘客促進事業を実施するもの。</t>
  </si>
  <si>
    <t>地区公民館運営事業</t>
  </si>
  <si>
    <t>地区公民館の運営費に係るもの。</t>
  </si>
  <si>
    <t>ＳＮＳ（Ｘ）を通じて、白石市の魅力発信をしている。</t>
  </si>
  <si>
    <t>・地域福祉の充実（③,⑥に該当/5,149件、77,175,000円）
・地域文化づくり（②,⑤に該当/1,259件、19,298,809円）
・産業の振興（⑦,⑧に該当/1,967件、29,177,000円）</t>
  </si>
  <si>
    <t>くじら保育園改築事業</t>
  </si>
  <si>
    <t>市内保育所の改築を行うもの。</t>
  </si>
  <si>
    <t>手倉田出張所移転改築工事監理・改築工事</t>
  </si>
  <si>
    <t>市内消防署の老朽化に伴う、移転工事</t>
  </si>
  <si>
    <t>市民球場整備事業</t>
  </si>
  <si>
    <t>市民球場の整備</t>
  </si>
  <si>
    <t>先進地視察経費、備品購入費</t>
  </si>
  <si>
    <t>子育て支援の推進事業</t>
  </si>
  <si>
    <t>学校給食費や保育料の無償化による子育て環境の充実を図るもの。</t>
  </si>
  <si>
    <t>学力・心・体の育成事業</t>
  </si>
  <si>
    <t>今後の人口減少を見据えた学校施設整備に係る事業。</t>
  </si>
  <si>
    <t>災害に強い防災体制の整備事業</t>
  </si>
  <si>
    <t>老朽化した消防署の建て替えに係る用地整備等事業。</t>
  </si>
  <si>
    <t>令和６年度中にHP等により公表予定</t>
  </si>
  <si>
    <t>メールマガジン等による情報発信</t>
  </si>
  <si>
    <t>配送管理等にかかる運営業務委託料を算入している。</t>
  </si>
  <si>
    <t>多賀城創建1300年記念関連事業</t>
  </si>
  <si>
    <t>「多賀城」が西暦２０２４年に創建１３００年という記念すべき節目の年を迎えるにあたり、１３００年を祝う記念式典をはじめ、様々な文化・交流プログラム等を開催する。</t>
  </si>
  <si>
    <t>・心も暮らしも豊かなみらいをつくるみんなが育つまち（③・④・⑤・⑥・⑦に該当する分野　2637件／41,702,304円）
・震災の経験をいかしみんなの力がつながるまち      （⑨・⑩に該当する分野　1735件／27,796,000円）</t>
  </si>
  <si>
    <t>築４０年以上経過した山王小学校校舎の老朽化に対応するための長寿命化改良工事を進めるもの。</t>
  </si>
  <si>
    <t>学校ＩＣＴ整備事業</t>
  </si>
  <si>
    <t>教育現場でのICTを推進するため、ICT支援員を各学校に配置するもの。</t>
  </si>
  <si>
    <t>多賀城南門等復元事業</t>
  </si>
  <si>
    <t>多賀城南門の復元工事の実施。</t>
  </si>
  <si>
    <t>選択された寄附金の使途は特定の事業にピンポイントで結び付くものではないため公表をしていない。</t>
  </si>
  <si>
    <t>企業立地推進事業</t>
  </si>
  <si>
    <t>産業振興と雇用の創出を目的とした、市内に事業所を立地する事業者への奨励金交付等。</t>
  </si>
  <si>
    <t>市史編纂事業</t>
  </si>
  <si>
    <t>歴史史料の整理及び活用。</t>
  </si>
  <si>
    <t>ハナトピア岩沼管理事業</t>
  </si>
  <si>
    <t>ハナトピア岩沼の再整備等による事業者選定支援委託。</t>
  </si>
  <si>
    <t>一般財源として歳入しており特定の事業に充当していないことから、受入実績額及び活用状況に係る積極的な公表は行っていない。</t>
  </si>
  <si>
    <t>寄附金受領証明書を送付する際に市公式SNSアカウントのチラシを同封し、QRコードで誘導の上、SNSにて市の情報を発信している。</t>
  </si>
  <si>
    <t>令和５年度小中学校教育用コンピュータ（教室用等）機器購入</t>
  </si>
  <si>
    <t>小中学校教育用ＰＣの購入及び学校サーバーの更新</t>
  </si>
  <si>
    <t>障害者地域活動支援センター運営に関する事業</t>
  </si>
  <si>
    <t>迫・米山地区における障害者地域活動支援センター運営事業</t>
  </si>
  <si>
    <t>環境保全型農産物活用事業</t>
  </si>
  <si>
    <t>地場産品利用による環境保全型農産物活用推進</t>
  </si>
  <si>
    <t>寄附金の活用事例を冊子にして郵送している（作成部数に応じて）。
メールマガジンで登米市の情報を発信して、登米市の今を伝えている。</t>
  </si>
  <si>
    <t>今後、検討していく。</t>
  </si>
  <si>
    <t>付金を一般財源として受け入れており、個別事業の財源として充当していないため。</t>
  </si>
  <si>
    <t>乳幼児健康診査</t>
  </si>
  <si>
    <t>乳幼児の健康診査</t>
  </si>
  <si>
    <t>創業支援補助金</t>
  </si>
  <si>
    <t>市内で新たに創業・第二創業する方に対し、補助金を交付</t>
  </si>
  <si>
    <t>防災拠点備蓄基地等防災施設管理</t>
  </si>
  <si>
    <t>防災拠点備蓄基地をはじめとする防災施設の管理</t>
  </si>
  <si>
    <t>世界農業遺産の資源を保全するための事業</t>
  </si>
  <si>
    <t>世界農業遺産推進事業</t>
  </si>
  <si>
    <t>世界農業遺産の普及啓発する取り組みに対して支援を行うもの</t>
  </si>
  <si>
    <t>田んぼダム推進事業</t>
  </si>
  <si>
    <t>田んぼダムの実証ほ場を継続・拡大設置し，その効果を検証することで農家の理解浸透を図り，取組の拡大を図るもの。</t>
  </si>
  <si>
    <t>ラムサ－ル条約・湿地利活用事業</t>
  </si>
  <si>
    <t>化女沼特定外来生物等調査業務，蕪栗沼利活用推進業務</t>
  </si>
  <si>
    <t>富谷市</t>
  </si>
  <si>
    <t>とみやスイーツ基金事業</t>
  </si>
  <si>
    <t>スイーツのまちとしてのシティブランド確立に向けた地域産業振興の推進を通じて、将来を担う子どもたちの健全な育成を図るもの。</t>
  </si>
  <si>
    <t>寄付者に限らず、広くホームページ等で公表・報告等を行っているため。</t>
  </si>
  <si>
    <t>外国語指導助手派遣業務委託、海外オンライン交流事業等</t>
  </si>
  <si>
    <t>観光推進事業</t>
  </si>
  <si>
    <t>観光広告、観光イベント開催事業等</t>
  </si>
  <si>
    <t>中学校建設事業</t>
  </si>
  <si>
    <t>中学校建設事業費</t>
  </si>
  <si>
    <t>受入額及び活用状況、事業の成果については町HP上に掲載しているため、改めて寄附者に対しての報告は行っていない。</t>
  </si>
  <si>
    <t>希望者に町の広報紙を送付している。</t>
  </si>
  <si>
    <t>今後実施する予定</t>
  </si>
  <si>
    <t>少子高齢化関連（17,794件、936,876,000円）、教育文化スポーツ振興（6,640件、322,273,000円）</t>
  </si>
  <si>
    <t>０歳から18歳までの子どもの医療費を助成することにより、子どもに対する適正な医療の確保、子育て家庭における経済的負担の軽減を図る。</t>
  </si>
  <si>
    <t>白石川右岸河川敷整備事業</t>
  </si>
  <si>
    <t>町民の健康増進に繋がるスポーツを中心とした賑わい空間の創出等、新たな観光資源として子どもから高齢者まで楽しめる施設整備を目的とし、河川敷等約12.1haを都市公園「おおがわら千本桜スポーツパーク」として位置付け整備を行っている。</t>
  </si>
  <si>
    <t>白石川堤「一目千本桜」ブランド化事業</t>
  </si>
  <si>
    <t>植樹 100周年記念事業として、イベントやプロモーションを実施し、一目千本桜の更なる知名度アップ及びブランド化を図り、賑わいを創出する。</t>
  </si>
  <si>
    <t>寄附金を充当する事業の進捗状況・成果については、具体的な内容の報告に向けて検討を重ねている段階である。</t>
  </si>
  <si>
    <t>大河原町に興味・関心をもっていただいた寄附者に対し、SNSやメールを活用しイベントや観光情報などの発信を行っている。</t>
  </si>
  <si>
    <t>子育て支援金支給事業</t>
  </si>
  <si>
    <t>子育て世帯の経済的負担を軽減するため、出生時、満１歳時、小学校入学時に祝金を支給するとともに、１８歳まで医療費の自己負担分を助成</t>
  </si>
  <si>
    <t>村田町定住促進事業</t>
  </si>
  <si>
    <t>人口減少を抑制し、定住促進と地域の活性化を図るため、転入世帯及び子育て世帯へ新築または中古住宅取得費の一部を補助</t>
  </si>
  <si>
    <t>特産作物出荷販売奨励金事業</t>
  </si>
  <si>
    <t>本町の特産作物である「そらまめ」「スイートコーン」の生産・販売を推進するため、生産者等に出荷実績に応じて奨励金を交付</t>
  </si>
  <si>
    <t>ホームページ上で公表しているため</t>
  </si>
  <si>
    <t>定期的にメール配信を行っている</t>
  </si>
  <si>
    <t>都市公園等維持管理事業</t>
  </si>
  <si>
    <t>船岡城址公園施設改修工事（桜のまちづくりに関するもの）</t>
  </si>
  <si>
    <t>さくら育成管理事業</t>
  </si>
  <si>
    <t>桜の木の再生、病気対策、病害虫の駆除等樹木管理委託</t>
  </si>
  <si>
    <t>障害者就労支援事業所施設整備事業補助</t>
  </si>
  <si>
    <t>障害者就労継続支援（B型）事業所の施設整備に要する経費補助</t>
  </si>
  <si>
    <t>寄附者に直接報告する体制が整っておらず当面は町ホームページで公表を行っていく。</t>
  </si>
  <si>
    <t>事業全般</t>
  </si>
  <si>
    <t>まちづくりのため様々な事業に使用</t>
  </si>
  <si>
    <t>自然環境保全</t>
  </si>
  <si>
    <t>自然環境の保全事業、環境衛生充実事業、森づくり事業等</t>
  </si>
  <si>
    <t>心身健全育成事業</t>
  </si>
  <si>
    <t>出産・子育てに関する事業、やすらぎの湯温泉維持管理事業、在宅高齢者ケア事業等</t>
  </si>
  <si>
    <t>特になし</t>
  </si>
  <si>
    <t>しあわせ丸森暮らし応援事業</t>
  </si>
  <si>
    <t>新婚・子育て・新規転入世帯の定住を促進し、空き家の利活用を促進することで町の活性化を図るため、しあわせ丸森暮らし応援事業補助金の交付を行う</t>
  </si>
  <si>
    <t>町立小中学校に在籍する児童生徒の学校給食費の無償化を行うもの</t>
  </si>
  <si>
    <t>クリエイティブディレクション推進事業</t>
  </si>
  <si>
    <t>魅力あるまちづくりを進めるため、デザイン思考に関する知識等を身につけるための研修や情報発信、キャラクター開発等のシティプロモーションを実施する</t>
  </si>
  <si>
    <t>町への関心を高めてもらうため、町紹介パンフレットを返礼品に同封した。</t>
  </si>
  <si>
    <t>子育て応援給付金事業</t>
  </si>
  <si>
    <t>子育てを応援するために生活支援策として、町独自に応援金を給付するもの。前年までコロナ交付金を活用していたが、令和5年度はふるさと納税を充当。</t>
  </si>
  <si>
    <t>廃棄物巡視車両購入事業</t>
  </si>
  <si>
    <t>ゼロカーボンシティ宣言をしている亘理町の取り組みの一つとして電気自動車を購入するもの。環境問題に配慮し、排気ガス抑制を推進。</t>
  </si>
  <si>
    <t>テレビを活用したプロモーション事業</t>
  </si>
  <si>
    <t>テレビ番組を通じて、亘理町の企業や商品の魅力を発信するもの。視聴者プレゼントにも町特産品を活用。CM放送でも商品の告知を併せて行うもの。</t>
  </si>
  <si>
    <t>寄附者に対する事業進捗及び成果の報告については報告する体制が整っていないため報告していない。今後において検討。</t>
  </si>
  <si>
    <t>メールマガジン希望者に対し、町の観光資源やイベントについて定期的に周知や告知を行っている。</t>
  </si>
  <si>
    <t>仙台藩伊達家ゆかりの茶室修復事業</t>
  </si>
  <si>
    <t>町指定文化財「茶室」の修復等工事</t>
  </si>
  <si>
    <t>子育て支援・高齢者福祉　1,020件　13,395,000円、農業・水産業・商工業・観光振興　542件　7,010,000円
学校教育・生涯学習・文化財保護の推進　364件　4,753,000円、道路・住宅・公共交通整備　170件　2,300,000円</t>
  </si>
  <si>
    <t>農水産物直売所運営事業</t>
  </si>
  <si>
    <t>直売所指定管理委託料</t>
  </si>
  <si>
    <t>振興作物産地化事業</t>
  </si>
  <si>
    <t>振興作物に係る種子・苗木・防除薬剤・肥料等の購入補助</t>
  </si>
  <si>
    <t>ホームページ管理運営事業</t>
  </si>
  <si>
    <t>町ホームページの改修業務委託料</t>
  </si>
  <si>
    <t>進捗状況（年度末等における状況）等の公表について、検討している。</t>
  </si>
  <si>
    <t>集会施設空調設備設置事業</t>
  </si>
  <si>
    <t>地域コミュニティの拠点及び災害時の避難所となる集会施設6施設にエアコン（１２台）を設置しました。</t>
  </si>
  <si>
    <t>こども英語ガイド事業</t>
  </si>
  <si>
    <t>松島に住む子ども達がより自分たちの町について関心を持ち、世界に発信してもらうきっかけを作る事業。R5年度は英語を用いて松島PR動画を製作し、町公式YouTubeチャンネルへ投稿しました。</t>
  </si>
  <si>
    <t>松島町ICT支援員配置業務</t>
  </si>
  <si>
    <t>町内小中学校の各校にICT支援員を配置し、授業中における児童生徒のICT機器操作支援、教員の指導力向上を目的とした研修実施、授業教材作成、ICT機器の不具合対応などの業務を行いました。</t>
  </si>
  <si>
    <t>HPで公表しているため、個別に報告する予定はない。</t>
  </si>
  <si>
    <t>町長にお任せ</t>
  </si>
  <si>
    <t>公共交通ネットワーク形成事業</t>
  </si>
  <si>
    <t>町民の足として必要不可欠な交通手段である七ヶ浜町民バス「ぐるりんこ」「多賀城東部線」を運行。</t>
  </si>
  <si>
    <t>七ヶ浜町・グローカルPROJECT(英語検定）</t>
  </si>
  <si>
    <t>世界に共通する人材を育むための英語コミュニケーション力向上を目指しており、その一環として児童生徒に対する英語検定料の補助を行う。</t>
  </si>
  <si>
    <t>フィッシャーマンズ・チャレンジ事業</t>
  </si>
  <si>
    <t>本町の新たな特産物となることを目指し、トリガイの種苗生産や育成調査研究を行う。</t>
  </si>
  <si>
    <t>③について、ホームページ等で公表しているため、個人への報告はしていない。今後もする予定はない。</t>
  </si>
  <si>
    <t>子どものいる家庭における医療費の経済的負担を軽減するため、子どもが病院などで診療を受けた場合に、保険適用分を助成した。</t>
  </si>
  <si>
    <t>シルバーパス事業</t>
  </si>
  <si>
    <t>７０歳以上の高齢者や障がい者の外出機会の創出と日常生活を支援し、福祉の増進を図るとともに、バス利用促進及び高齢運転者の運転免許証返納促進を目的として実施した。</t>
  </si>
  <si>
    <t>十符の里フェスティバル　ALL-RIFU産業祭</t>
  </si>
  <si>
    <t>「オール利府町」をコンセプトとして、町民や地域事業者が主役となるイベントを開催した。</t>
  </si>
  <si>
    <t>③について、現在は公表していないが、今後必要があれば公表する。</t>
  </si>
  <si>
    <t>前年度寄附者のうち、１０，０００人にDM（残暑見舞い）を送付した。</t>
  </si>
  <si>
    <t>四十八滝運動公園トイレ新設工事</t>
  </si>
  <si>
    <t>大和町の観光拠点であり、キャンプ場等を整備した公園のトイレ新設</t>
  </si>
  <si>
    <t>四十八滝運動公園遊具新設工事</t>
  </si>
  <si>
    <t>大和町の観光拠点であり、キャンプ場等を整備した公園の遊具設置</t>
  </si>
  <si>
    <t>防犯灯具交換</t>
  </si>
  <si>
    <t>町内の防犯灯の灯具交換</t>
  </si>
  <si>
    <t xml:space="preserve">	大郷産農産物を使った商品開発事業</t>
  </si>
  <si>
    <t>大郷産の農産物等を使った商品開発事業に対する支援を行う。</t>
  </si>
  <si>
    <t xml:space="preserve">	大郷町かわまちづくり事業</t>
  </si>
  <si>
    <t>吉田川の河川空間を活かしながら、キャンプ場や運動場等を整備し、かわとまちが融合した、良好な空間形成を目指す大郷町かわまちづくり事業の具現化に向け取り組む。</t>
  </si>
  <si>
    <t>ゆるキャラ観光ＰＲキャラクターグッズ製作</t>
  </si>
  <si>
    <t>ゆるキャラ観光ＰＲ係長「常のモロ」グッズ、キーホルダー、缶バッチ、ぬいぐるみ等を製作。道の駅にガチャコーナーで常設販売や、町のイベントでグッズを配布し集客を図る。</t>
  </si>
  <si>
    <t>公営塾（大衡塾）運営業務</t>
  </si>
  <si>
    <t>大衡村在住の小学校5年生から中学校3年生までの児童・生徒を対象として公営の学習塾を開設するもの。</t>
  </si>
  <si>
    <t>漢字検定受験支援</t>
  </si>
  <si>
    <t>大衡小学校５年生が受検する漢字検定費用を支援するもの。</t>
  </si>
  <si>
    <t>児童向け大衡村PRリーフレット印刷製本業務</t>
  </si>
  <si>
    <t>県内外から来村する児童を対象に、大衡村をわかりやすく紹介するリーフレットを作成したもの。</t>
  </si>
  <si>
    <t>HPや広報誌等で活用状況を公開しているため、現段階では寄付者個人に行っていない。</t>
  </si>
  <si>
    <t>保健福祉センター管理事業</t>
  </si>
  <si>
    <t>保健福祉センター内公園にある経年劣化した遊具の入替及び移設を行い、子ども達が安心して遊べる環境を整えた。</t>
  </si>
  <si>
    <t>消防団活動事業</t>
  </si>
  <si>
    <t>地域住民の生命と財産を守るため、消防団活動の充実を図った。（消防団雨衣の購入等）</t>
  </si>
  <si>
    <t>子どもの健康保持増進を図るため、３歳児健診時に使用可能な屈折検査機器を購入した。</t>
  </si>
  <si>
    <t>母子保健事業（健診）</t>
  </si>
  <si>
    <t>内水面漁業支援事業</t>
  </si>
  <si>
    <t>アユ稚魚（川鵜被害対策）</t>
  </si>
  <si>
    <t>幼児リトミック指導員養成委託料</t>
  </si>
  <si>
    <t>ブランド化推進事業</t>
  </si>
  <si>
    <t>大崎地域世界農業推進事業</t>
  </si>
  <si>
    <t>SNSによる情報発信、HPを通した寄附金活用報告</t>
  </si>
  <si>
    <t>使途を特定しない</t>
  </si>
  <si>
    <t>小学校施設整備事業</t>
  </si>
  <si>
    <t>涌谷町立涌谷第一小学校の特別支援教室にエアコン設置し、誰しもが平等に教育を受けられる環境を整備したもの。</t>
  </si>
  <si>
    <t>子ども医療費助成事業(町単独分)</t>
  </si>
  <si>
    <t>平成29年度から対象者を15歳から18歳に拡大し、所得制限を廃止したことにより、町内すべての18歳(到達後の最初の3月31日まで)の、子ども(乳幼児)について医療費を助成し、子どもを産み育てやすい環境づくりや子育て支援をさらに充実させるもの。</t>
  </si>
  <si>
    <t>地域子育て支援拠点事業補助一時預かり事業補助金</t>
  </si>
  <si>
    <t>子育て支援センターの運営及び認定こども園子どもの丘における一時預かり保育事業を実施し、子どもを産み育てやすい環境づくりや子育て支援をさらに充実させるもの。</t>
  </si>
  <si>
    <t>ホームページ上で受入額実績や活用状況を公表していることから、事務負担の軽減のため、個別の進捗状況・成果報告には対応していない。</t>
  </si>
  <si>
    <t>小学校給食事業</t>
  </si>
  <si>
    <t>小学校給食用の食器の購入</t>
  </si>
  <si>
    <t>福祉タクシー利用助成事業</t>
  </si>
  <si>
    <t>重度障害者の社会参加と自立を促進するための移動手段を確保するためタクシー利用料金の一部を助成する</t>
  </si>
  <si>
    <t>産業振興催事開催支援事業</t>
  </si>
  <si>
    <t>あらたななりわいづくりと町の賑わい創出のため企画提案型の催事を実施するための補助金交付</t>
  </si>
  <si>
    <t>メルマガや紙媒体で町の様子を過去の寄附者に送付している</t>
  </si>
  <si>
    <t>青少年国際交流推進事業（女川サマースクール）</t>
  </si>
  <si>
    <t>高校生向けのサマースクールを誘致し活動費を助成する</t>
  </si>
  <si>
    <t>スポーツによるまちづくり推進事業（プレミアリーグU-11チャンピオンシップ大会）</t>
  </si>
  <si>
    <t>プレミアリーグU-11チャンピオンシップ大会運営費</t>
  </si>
  <si>
    <t>おながわ四季のまつり補助金</t>
  </si>
  <si>
    <t>年４回にわたり本町の代表的な催事を行うおながわ四季のまつり実行委員への補助金。</t>
  </si>
  <si>
    <t>町民音楽会業務委託料</t>
  </si>
  <si>
    <t>文化芸術活動の振興を図ることを目的に町民音楽会を開催する。</t>
  </si>
  <si>
    <t>松くい虫防除事業委託料</t>
  </si>
  <si>
    <t>松くい虫被害のまん延防止のため被害木を早期発見し立木伐倒駆除事業などを行う。</t>
  </si>
  <si>
    <t>寄附者に対して直接の報告は行っていないが、決算の成果として公表している。</t>
  </si>
  <si>
    <t>敬老の日記念品</t>
  </si>
  <si>
    <t>７７歳を迎えた方へのお祝いとして商品券を送付する</t>
  </si>
  <si>
    <t>ふるさと納税支援業務</t>
  </si>
  <si>
    <t>ふるさと納税に係る各種支援業務</t>
  </si>
  <si>
    <t>高校寮付帯設備工事設計業務</t>
  </si>
  <si>
    <t>kizuna留学生の寮（旭桜寮）の工事に係る設計業務</t>
  </si>
  <si>
    <t>充当事業担当課への進捗状況等の確認は特段行っておらず、公表もしていない。今後、寄附者からの問い合わせ等があった場合は検討する。</t>
  </si>
  <si>
    <t>動物愛護団体活動支援補助金</t>
  </si>
  <si>
    <t>動物愛護団体の活動に共感する方からクラウドファンディング型ふるさと納税を募り、それを財源として助成することで動物愛護団体の活動を活発化させ、動物愛護センターに収容される頭数を減らし、譲渡に適した犬猫を増やすことで殺処分減を目指す。</t>
  </si>
  <si>
    <t>寄附者の希望する分野、事業等を申込書に自由記載</t>
  </si>
  <si>
    <t>災害救助対策費</t>
  </si>
  <si>
    <t>自然災害により被害を受けた「り災者」に対して見舞金の給付を行う。</t>
  </si>
  <si>
    <t>動物にやさしい秋田推進事業</t>
  </si>
  <si>
    <t>犬猫の譲渡推進や動物愛護の普及啓発を展開するとともに、その活動を広く周知する。</t>
  </si>
  <si>
    <t>学力向上推進事業</t>
  </si>
  <si>
    <t>各小・中学校等における学力向上の取組を学習状況調査等で検証し、教員の指導力や児童生徒の個性と能力を伸長させる事業を展開する。</t>
  </si>
  <si>
    <t>昨年度までは、寄附者に寄附金を充当した事業の成果等を郵送で報告していたが、今年度から県のホームページで成果等を公表・報告することとした。</t>
  </si>
  <si>
    <t>ウクライナ支援（日本赤十字社へ全額寄附）</t>
  </si>
  <si>
    <t>第１子保育料無償化事業　※令和５年度活用事業未確定につき、令和４年度活用事業を報告</t>
  </si>
  <si>
    <t>平成30年４月２日以降に生まれた第１子がいる世帯を対象に、一定の所得制限のもと第１子の保育料を無償化とする</t>
  </si>
  <si>
    <t>アンダー４０正社員化促進事業　※令和５年度活用事業未確定につき、令和４年度活用事業を報告</t>
  </si>
  <si>
    <t>安定した質の高い雇用の拡大を図るため、40歳未満の非正規雇用者を正規雇用転換した企業へ年額20万円を３年間補助する。</t>
  </si>
  <si>
    <t>東北絆まつり２０２２秋田開催経費　※令和５年度活用事業未確定につき、令和４年度活用事業を報告</t>
  </si>
  <si>
    <t>東北６市の持ち回りで開催されている東北絆まつりについて、これまでの被災地支援に対する感謝と復興に向かう東北の元気な姿を引き続き発信していくことを目的に本市で開催する。</t>
  </si>
  <si>
    <t>前年度寄附者に対し、本市のまちづくりや返礼品提供事業者の生産現場の様子、寄附金の使い道等を掲載した「秋田市ふるさと通信」を送付している。</t>
  </si>
  <si>
    <t>生活基盤づくりへの支援</t>
  </si>
  <si>
    <t>寄附受領証明書等を送付する際、お礼状等を同封している。</t>
  </si>
  <si>
    <t>⑤・⑥</t>
  </si>
  <si>
    <t>福祉医療給付費</t>
  </si>
  <si>
    <t>保険適用医療費の自己負担分の助成。令和５年８月より乳幼児及び小中学生の区分の対象を高校生の年齢に該当する方全員まで拡大（１８歳到達年度末まで）。</t>
  </si>
  <si>
    <t>多子世帯応援事業</t>
  </si>
  <si>
    <t>第３子以降の子がいる世帯の第２子以降及び多胎児に係る保育料の全額助成。</t>
  </si>
  <si>
    <t>小学校長寿命化対策事業（朝倉小学校）（建設）</t>
  </si>
  <si>
    <t>横手市立朝倉小学校の長寿命化を図るための大規模改修工事。</t>
  </si>
  <si>
    <t>寄附者を対象に希望制で「横手市応援市民」の登録を受付ており、登録後は横手市と応援市民をつなぐ交流情報紙「よこてfun通信」を年４回送付している。fun通信には、横手市の物産・観光情報、文化・伝統などを掲載し、応援市民の皆さんに「横手を身近に感じ、横手を応援したい」という気持ちを持ってもらい、つながりを継続させる取り組みを行っている。</t>
  </si>
  <si>
    <t>桜を未来に残したい！釈迦内小学校の桜三心プロジェクト【学校の桜を守るンジャー】</t>
  </si>
  <si>
    <t>市立釈迦内小学校敷地内にあるソメイヨシノの保全を行い、次世代につなげていく取り組み</t>
  </si>
  <si>
    <t>秋田犬のふるさと大館に関する事業、寄附される方が希望する事業</t>
  </si>
  <si>
    <t>ハチ公生誕１００年プロジェクト事業</t>
  </si>
  <si>
    <t>ハチ公生誕１００年を祝うため、渋谷区と大館市で開催するイベント等様々な事業を実施。</t>
  </si>
  <si>
    <t>大館版mobiプロジェクト</t>
  </si>
  <si>
    <t>「先導的共生社会ホストタウン」として、誰もが快適に暮らし、社会参加しやすい共生のまちの実現を目指すための、高齢者や子育て世帯にも優しい交通サービス（AIモビリティーサービス「mobi」）の実証運行。</t>
  </si>
  <si>
    <t>ＬＥＤ防犯灯設置費補助金、ＬＥＤ防犯灯整備及び維持管理</t>
  </si>
  <si>
    <t>町内会で管理する防犯灯のＬＥＤ化工事に対し、設置工事費を助成。</t>
  </si>
  <si>
    <t>進捗状況は一部のみ公表・報告。</t>
  </si>
  <si>
    <t>希望者へのメールマガジンの発信やポータルサイト運営事業者が主催するイベントへの参加等。</t>
  </si>
  <si>
    <t>職員旅費、パンフレット制作料</t>
  </si>
  <si>
    <t>寒風山の美しい景観を未来に残したい！【寒風山・山焼き大規模実施プロジェクト】</t>
  </si>
  <si>
    <t>寒風山の景観保全に係る事業</t>
  </si>
  <si>
    <t>令和5年7月豪雨災害支援金　　</t>
  </si>
  <si>
    <t>豪雨災害からの復旧・復興に係る事業</t>
  </si>
  <si>
    <t>なし</t>
  </si>
  <si>
    <t>活用状況について、具体的に充当している事業を明示していないため</t>
  </si>
  <si>
    <t>LINEでの情報発信</t>
  </si>
  <si>
    <t>コンサルティング委託料、寄附管理システム委託料、ワンストップ特例に係る備品購入費</t>
  </si>
  <si>
    <t>教育・子育て支援事業（⑤、⑥分野に該当)</t>
  </si>
  <si>
    <t>温泉給湯施設整備事業</t>
  </si>
  <si>
    <t>新たな給湯施設の整備により持続可能な温泉供給と管理体制の構築に取り組む。</t>
  </si>
  <si>
    <t>特別支援教育推進事業小学校費</t>
  </si>
  <si>
    <t>障害等により学校生活全般にわたって支援が必要な通常学級に在籍する生徒に対し、支援員を配置し、一人一人の教育的ニーズに対応した適切な教育的支援を行うとともに、円滑な学級運営を図る。</t>
  </si>
  <si>
    <t>とことん山キャンプ場管理運営費</t>
  </si>
  <si>
    <t>皆瀬森林総合利用施設、皆瀬自然活用施設、皆瀬交流センター及び皆瀬青年の家の管理運営に係る経費。</t>
  </si>
  <si>
    <t>寄附者数（寄付件数）が多いため、個別報告は行わず、市HPで公表している。</t>
  </si>
  <si>
    <t>多額の寄附をした寄附者への感謝の意を表し関係性をより深めるため、感謝状を授与している。</t>
  </si>
  <si>
    <t>妊産婦支援事業</t>
  </si>
  <si>
    <t>子育て世代包括支援窓口を設置し、産前産後のきめ細やかな訪問相談を実施するほか、妊婦や新生児への給付金を支給し、
健診・出産準備等にかかる経済的負担を軽減します。</t>
  </si>
  <si>
    <t>ICT活用教育事業</t>
  </si>
  <si>
    <t>ICTを基盤とした学びの環境を整えることにより、学びの機会を保障し、児童・生徒の情報活用能力の育成を目指します。</t>
  </si>
  <si>
    <t>定住促進事業</t>
  </si>
  <si>
    <t>移住しやすい環境づくりのため、引越しや住居改修に係る経費の一部を支援するほか、若者や子育て世帯の移住、定住を促進するため、
新たに賃貸住宅への入居費用や家賃に対する支援を行います。</t>
  </si>
  <si>
    <t>返礼品の外装に貼り付けるステッカーやカタログ送付に使用する封筒の費用など</t>
  </si>
  <si>
    <t>外貨獲得加速化推進事業費補助金</t>
  </si>
  <si>
    <t>県内外販売を目指す商品開発や改良、特産品販売などの取り組みを支援する補助金</t>
  </si>
  <si>
    <t>すこやか子育て支援事業</t>
  </si>
  <si>
    <t>保育所等に入園する３歳以上児の副食費を全額助成（市負担分）</t>
  </si>
  <si>
    <t>スポーツ交流連携推進事業</t>
  </si>
  <si>
    <t>各種大会や代表等合宿受け入れなど</t>
  </si>
  <si>
    <t>基本的に単年度で終了する事業へ、事業実績に基づいて寄附金を充当している。そのため、進捗状況をお知らせする類の事業がなく、①と②の公表のみで十分と判断しているため。</t>
    <rPh sb="0" eb="3">
      <t>キホンテキ</t>
    </rPh>
    <rPh sb="4" eb="7">
      <t>タンネンド</t>
    </rPh>
    <rPh sb="8" eb="10">
      <t>シュウリョウ</t>
    </rPh>
    <rPh sb="12" eb="14">
      <t>ジギョウ</t>
    </rPh>
    <rPh sb="16" eb="18">
      <t>ジギョウ</t>
    </rPh>
    <rPh sb="18" eb="20">
      <t>ジッセキ</t>
    </rPh>
    <rPh sb="21" eb="22">
      <t>モト</t>
    </rPh>
    <rPh sb="25" eb="28">
      <t>キフキン</t>
    </rPh>
    <rPh sb="29" eb="31">
      <t>ジュウトウ</t>
    </rPh>
    <rPh sb="41" eb="45">
      <t>シンチョクジョウキョウ</t>
    </rPh>
    <rPh sb="47" eb="48">
      <t>シ</t>
    </rPh>
    <rPh sb="52" eb="53">
      <t>タグイ</t>
    </rPh>
    <rPh sb="54" eb="56">
      <t>ジギョウ</t>
    </rPh>
    <rPh sb="64" eb="66">
      <t>コウヒョウ</t>
    </rPh>
    <rPh sb="69" eb="71">
      <t>ジュウブン</t>
    </rPh>
    <rPh sb="72" eb="74">
      <t>ハンダン</t>
    </rPh>
    <phoneticPr fontId="55"/>
  </si>
  <si>
    <t>首都圏での市産品販売会開催の際などに、過去に寄附いただいた方にメールで情報提供等を行っている</t>
  </si>
  <si>
    <t>種苗交換会補助金</t>
  </si>
  <si>
    <t>本市で開催された種苗交換会（秋田県内の市町村が持ち回りで毎年秋に開催している農業イベント）の開催費用を補助した。</t>
  </si>
  <si>
    <t>稼げる力！農業生産体制強化応援事業費補助金</t>
  </si>
  <si>
    <t>農業における複合経営の拡大に必要な施設及び機械の導入に対し支援を行い、生産体制の強化を図るとともに意欲ある多様な農業者の経営の安定を図った。</t>
  </si>
  <si>
    <t>追分小学校挙王室改修事業（備品購入）</t>
  </si>
  <si>
    <t>小学校の机、椅子、靴棚を購入した。</t>
  </si>
  <si>
    <t>若者チャレンジ応援プロジェクト</t>
  </si>
  <si>
    <t>本市を舞台に夢や希望に向かってチャレンジする若者や地域の課題解決・活性化のために行動を起こそうとする若者を支援する。</t>
  </si>
  <si>
    <t>乳幼児を保育施設等に入所させている保護者の経済的負担を軽減し、児童の福祉向上を図るため、幼児教育・保育の無償化の対象外となっている副食費を助成する。</t>
  </si>
  <si>
    <t>花火産業構想アクションプラン推進事業費</t>
  </si>
  <si>
    <t>花火産業構想第Ⅱ期アクションプランに基づき、工業・観光・商業・農業・文化・教育など各分野の施策の有機的推進により、地域経済の活性化を図る。</t>
  </si>
  <si>
    <t>地域の花火大会等応援事業費</t>
  </si>
  <si>
    <t>市内で開催される特色ある地域の花火大会等を支援することにより、市民が広く花火に親しむ機会を確保するとともに、「毎月花火が打ち上がるまち」としての知名度向上を通じて、地域経済の活性化を図る。</t>
  </si>
  <si>
    <t>寄附者に対して寄附金の活用状況をメールでお知らせしたり、年賀状を送ったりしている。</t>
  </si>
  <si>
    <t>市のまちづくりの基本理念に沿った５つの項目に分けられている。※⑪⑫の件数の合計については、1つの寄附申込で複数の使途を指定する寄附者がいるため、Ⅰの①の件数(寄附人数)と一致しない。</t>
  </si>
  <si>
    <t>福祉タクシー事業</t>
  </si>
  <si>
    <t>身体障害者手帳1～3級又は療育手帳A、精神障害者保健福祉手帳１級所持者に対しタクシー利用券を交付し、タクシーを利用する経費の一部を助成した。</t>
  </si>
  <si>
    <t>1,551千円</t>
  </si>
  <si>
    <t>資格取得支援事業</t>
  </si>
  <si>
    <t>定住促進及び安定した就労支援のため、企業従業員や求職者の資格取得に対し補助した。</t>
  </si>
  <si>
    <t>2,482千円</t>
  </si>
  <si>
    <t>防犯対策費</t>
  </si>
  <si>
    <t>防犯街灯の新規設置や更新等を行った自治会等に対し、補助金を交付した。</t>
  </si>
  <si>
    <t>4,215千円</t>
  </si>
  <si>
    <t>これまで寄付された方に市の最新情報等(イベント情報など)をメルマガで配信している。</t>
  </si>
  <si>
    <t>受領証、WS関係（委託料、消耗品費、印刷費、郵送費、人件費）</t>
  </si>
  <si>
    <t>人と猫の共生を目指して！秋田県内初の避妊・去勢手術支援事業にご支援をお願いします！</t>
  </si>
  <si>
    <t>野良猫を増やさないための避妊・去勢手術支援</t>
  </si>
  <si>
    <t>過疎のまちにおける地域医療の充実・強化と総合診療医の育成にご協力願います！</t>
  </si>
  <si>
    <t>地域医療の充実・強化と総合診療医の育成</t>
  </si>
  <si>
    <t>景観保全、猫との共生</t>
  </si>
  <si>
    <t>公立学校情報機器整備事業費</t>
  </si>
  <si>
    <t>情報機器整備を行い、公立学校のDX推進を図る。</t>
  </si>
  <si>
    <t>子ども伴奏プロジェクトＰＲ事業費</t>
  </si>
  <si>
    <t>子育て環境を充実させ、平等な教育環境の整備</t>
  </si>
  <si>
    <t>公園管理費</t>
  </si>
  <si>
    <t>中島台レクリエーションの森遊歩道整備工事</t>
  </si>
  <si>
    <t>御礼の手紙、メルマガの配信等</t>
  </si>
  <si>
    <t>MRI検診補助金</t>
  </si>
  <si>
    <t>無痛MRI検診（乳がん検診）に係る検診費用を助成する</t>
  </si>
  <si>
    <t>観光施設維持管理費</t>
  </si>
  <si>
    <t>和賀岳登山道の整備</t>
  </si>
  <si>
    <t>クニマス未来館管理運営費</t>
  </si>
  <si>
    <t>田沢湖クニマス未来館の管理運営、企画展開催に係る経費</t>
  </si>
  <si>
    <t>角館祭りのやま行事実行委員会補助金</t>
  </si>
  <si>
    <t>国指定重要無形文化財「角館祭りやま行事」の伝統を尊重し、行事の円滑な運営を図るため実行委員会へ補助金を交付する</t>
  </si>
  <si>
    <t>思い出の潟分校管理運営費</t>
  </si>
  <si>
    <t>昭和49年に廃校となっていた分校が修復され平成16年に一般公開された「思い出の潟分校」を管理運営する</t>
  </si>
  <si>
    <t>メルマガ等での観光情報の送付や、市のパンフレット等の送付</t>
  </si>
  <si>
    <t>小坂鉄道の貴重な車両や施設を未来に！「小坂鉄道レールパークの営業を応援しよう！」</t>
  </si>
  <si>
    <t>小坂鉄道レールパークに現存する車両や設備などが老朽化により高額な修繕費用が必要となり、その一部をクラウドファンディングで募った</t>
  </si>
  <si>
    <t>学校パソコンタブレットサポート</t>
  </si>
  <si>
    <t>町内の学校でするパソコンタブレット機材に係る経費の一部へ充当</t>
  </si>
  <si>
    <t>馬鈴薯コントラクター育成およびグリーンツーリズム関係人口創出</t>
  </si>
  <si>
    <t>農業分野に関する振興のための経費の一部へ充当</t>
  </si>
  <si>
    <t>結婚新生活支援および出産子育て応援交付金</t>
  </si>
  <si>
    <t>町内で新生活をスタートさせる夫婦、出産や子育てに従事する家庭を応援するための経費の一部へ充当</t>
  </si>
  <si>
    <t>い樹い樹むらづくり活動</t>
  </si>
  <si>
    <t>集落内の賑わい活動事業や環境整備事業</t>
  </si>
  <si>
    <t>充当事業について進捗状況・成果を報告する性質が無いため（②の活用状況公表で十分であるため）</t>
  </si>
  <si>
    <t>広報誌の発送（希望者のみ）</t>
  </si>
  <si>
    <t>返礼品カタログ制作委託料（R5）　</t>
  </si>
  <si>
    <t>現在の寄附の使用用途が町におまかせのみとなっているため。</t>
  </si>
  <si>
    <t>じゅんさい振興支援事業</t>
  </si>
  <si>
    <t>農家の生産意欲向上と農業の活性化を図るため、じゅんさい生産数量の助成を行い、栽培農家を支援する。</t>
  </si>
  <si>
    <t>学校給食費減免事業</t>
  </si>
  <si>
    <t>町内小中学校の給食費について、第１子・２子は半額免除、第３子以降の全額免除を行う。</t>
  </si>
  <si>
    <t>地域雇用創出推進事業</t>
  </si>
  <si>
    <t>町内の事業所が新たな社員の雇用や設備投資を行う場合に経費を助成する。</t>
  </si>
  <si>
    <t>寄付者へ実績報告・基金の活用予定を送付している。</t>
  </si>
  <si>
    <t>笑顔があふれるやすらぎのまちづくりに関する事業</t>
  </si>
  <si>
    <t>交通弱者対策、安心して子育てができる環境の整備</t>
  </si>
  <si>
    <t>豊かな自然と共生するまちづくりに関する事業</t>
  </si>
  <si>
    <t>白神山地周辺の環境整備、ブナ林の遊歩道整備とガイドの育成、ブナの植樹活動、美しい田舎風景の保存</t>
  </si>
  <si>
    <t>活力あるまちづくりに関する事業</t>
  </si>
  <si>
    <t>新規就農者や生産希望者への支援、雇用・企業への支援</t>
  </si>
  <si>
    <t>地域活性化支援センター事業</t>
  </si>
  <si>
    <t>廃校舎を活用したレンタルオフィスの運営。</t>
  </si>
  <si>
    <t>みんなの学校事業</t>
  </si>
  <si>
    <t>学校解放を利用した社会教育講座</t>
  </si>
  <si>
    <t>公園管理事業</t>
  </si>
  <si>
    <t>都市公園の管理</t>
  </si>
  <si>
    <t>伝統と文化の保存・継承</t>
  </si>
  <si>
    <t>広域塵芥処理事業</t>
  </si>
  <si>
    <t>八郎湖周辺5市町村の廃棄物処理及びリサイクル施設である八郎湖周辺クリーンセンターの維持管理</t>
  </si>
  <si>
    <t>図書館司書の配置や図書購入など図書館機能の充実</t>
  </si>
  <si>
    <t>社会福祉協議会助成事業</t>
  </si>
  <si>
    <t>「福祉のまちづくり」を目指し、様々な活動を行っている社会福祉協議会への助成</t>
  </si>
  <si>
    <t>町広報、ホームページ等で随時報告をしているため</t>
  </si>
  <si>
    <t>購読希望者に、毎年、町広報を郵送している。</t>
  </si>
  <si>
    <t>日本国花苑の整備及び充実に関する事業、地域福祉基金</t>
  </si>
  <si>
    <t>実施事業なし</t>
  </si>
  <si>
    <t>寄附金を活用した実施事業が無いため、公表及び報告していない。</t>
  </si>
  <si>
    <t>八郎湖水質改善対策事業</t>
  </si>
  <si>
    <t>八郎湖の水質改善のため、農地からの汚濁負荷を低減する無代掻き栽培等に対し助成しました。</t>
  </si>
  <si>
    <t>高齢者福祉施設管理運営事業</t>
  </si>
  <si>
    <t>ケアハウスの適切な管理運営と居宅介護支援センターの運営を支援することで、充実した高齢差福祉サービスを提供しました。</t>
  </si>
  <si>
    <t>干拓博物館施設管理事業</t>
  </si>
  <si>
    <t>村の歴史などを伝える干拓博物館を適正に管理することで、村のPRや交流人口の拡大を図りました。</t>
  </si>
  <si>
    <t>村公式HPにおいて不特定多数に公表しているため、寄附者に対して個別の報告は行っていません。</t>
  </si>
  <si>
    <t>「子育て支援及び教育の充実」となっており、⑤⑥に分けることができないため⑫に計上</t>
  </si>
  <si>
    <t>タイ王国との中学生交流事業費</t>
  </si>
  <si>
    <t>　教育交流協定を結んでいるタイ王国ノンタブリー県の中学生と美郷中学校の生徒が相互訪問交流を行い、外国語を用いた交流をすることで異文化理解を深め、コミュニケーション力や国際感覚を身に付ける。</t>
  </si>
  <si>
    <t>子どもの感性・創造力育成事業</t>
  </si>
  <si>
    <t>各分野の第一線で活躍している人たちによる一流の芸術を鑑賞したり、講演を聞いたり、実技指導を受けたりすることにより、子どもの感性の育成を図る。また、自由研究コンテスト等を実施し、子どもの興味や関心を高め、創造力の育成やコミュニケーション能力の向上を図る。</t>
  </si>
  <si>
    <t>出生祝金事業費</t>
  </si>
  <si>
    <t>新たに生まれた子ども一人につき５万円支給する。</t>
  </si>
  <si>
    <t>楽天サイト経由の寄附者に対し、メールマガジンを配信している。</t>
  </si>
  <si>
    <t>HPにて公表しているため、個別には報告していない。</t>
  </si>
  <si>
    <t>長期経営委託による公有林整備事業</t>
  </si>
  <si>
    <t>公有林の管理を長期にわたり委託することで、森林機能の適正化を図る。</t>
  </si>
  <si>
    <t>中学校村単講師採用事業</t>
  </si>
  <si>
    <t>指導体制の強化と小中連携教育など村の特色ある教育活動の充実を図るため、村が独自に講師を採用し、東成瀬中学校へ配置している。</t>
  </si>
  <si>
    <t>花やかなるせ推進事業</t>
  </si>
  <si>
    <t>村内団体に花苗を交付し、沿道や集会施設などへの植栽を通じて地域活動の充実を図る。</t>
  </si>
  <si>
    <t>年度内に対応予定。現在ホームページで公開用ページの作成中。</t>
    <rPh sb="0" eb="3">
      <t>ネンドナイ</t>
    </rPh>
    <rPh sb="4" eb="6">
      <t>タイオウ</t>
    </rPh>
    <rPh sb="6" eb="8">
      <t>ヨテイ</t>
    </rPh>
    <rPh sb="9" eb="11">
      <t>ゲンザイ</t>
    </rPh>
    <rPh sb="18" eb="21">
      <t>コウカイヨウ</t>
    </rPh>
    <rPh sb="25" eb="28">
      <t>サクセイチュウ</t>
    </rPh>
    <phoneticPr fontId="56"/>
  </si>
  <si>
    <t>医療的なケアを必要とする子どもとそのご家族に対する支援事業</t>
  </si>
  <si>
    <t>医療的ケア児を持つ子どもとそのご家族を支援するため、「各分野が連携した協議の場」「訪問診療の推進」「医療的ケアに関するコーディネーターの養成」「医療的ケア児に医療的ケアを行う人材の育成」「通院支援」の事業を実施</t>
  </si>
  <si>
    <t>「やまぎん県民ホール（山形県総合文化芸術館）」応援事業</t>
  </si>
  <si>
    <t>2020年にオープンした「やまぎん県民ホール（山形県総合文化芸術館）」の大ホールをはじめとする「文化機能」施設及び山形の魅力を発信する「山形魅力発信モール」の整備等を実施</t>
  </si>
  <si>
    <t>東北農林専門職大学（仮称）等キャンパス整備事業</t>
  </si>
  <si>
    <t>農林業の持続的な発展を担う高度な人材の育成のため、令和6年4月開学予定の東北農林専門職大学（仮称）にかかるキャンパス等の整備</t>
  </si>
  <si>
    <t>魅力ある県立高校づくり推進事業費</t>
  </si>
  <si>
    <t>市町村・産業界との連携やＩＣＴを活用した授業内容の充実等により、県立高校の特色化・魅力化を図るもの</t>
  </si>
  <si>
    <t>やまがた鉄道沿線活性化プロジェクト推進事業費</t>
  </si>
  <si>
    <t>山形新幹線「米沢トンネル（仮称）」の早期実現等に向け、沿線の活性化や利用拡大に向けた取組みを推進するもの</t>
  </si>
  <si>
    <t>やまがた魅力体感関係人口創出事業費</t>
  </si>
  <si>
    <t>移住体験機会の提供や副業・兼業人材の活用により、新たな関係人口の創出を図るもの</t>
  </si>
  <si>
    <t>ふるさと納税自治体連合負担金・参加旅費、納付書、封筒、払込票、不良品返送着払い、寄附キャンセルに伴う返還金</t>
  </si>
  <si>
    <t>「にゃんこ」と「私」の共同宣言 ～不妊・去勢でにゃんとかすっべ～</t>
  </si>
  <si>
    <t>猫の不妊・去勢手術費の一部を助成することにより、適正に飼養されていない飼い猫や飼い主のいない猫の繁殖を抑制し、周囲に対する危害又は迷惑を未然に防止するとともに、猫の適正飼養の普及啓発や動物の愛護に係る精神の高揚を目指すもの。</t>
  </si>
  <si>
    <t>後継者育成が急務となる伝統的工芸産業の技術を、未来に残したい！</t>
  </si>
  <si>
    <t>伝統を受け継いだ職人が急激に減り、桶樽や竹細工など残念ながら埋没してしまった技術もある。和傘や漆器、鋸や特技木工は特に事業の承継が急務であり、これ以上埋もらせることは出来ない！今、後継者を育てていかなければならない！その思いで支援事業に取り組むもの。</t>
  </si>
  <si>
    <t>健やかな子どもの育成（⑤・⑥に該当する分野／58,694件、1,409,071,000円）、地域経済の活性化（①・⑦に該当する分野／8,680件、200,160,100円）、山形ブランドの浸透と交流の拡大（②・⑦・⑧に該当する分野／10,176件、237,070,300円）、都市の活動を支える基盤整備（①・⑨に該当する分野／2,389件、55,479,000円）、チャレンジできる環境の創出、広域連携・協働の推進等（①・⑤に該当する分野／2,051件、50,647,000円）】</t>
  </si>
  <si>
    <t>SUKSK（スクスク） 生活推進事業</t>
  </si>
  <si>
    <t>健康寿命の延伸を実現するには、健康に対する意識を高め、行動の変容につなげ ていく必要があります。健康に関心を持つ市民の割合を増やすため、山形市は食事（Ｓ）、運動（Ｕ）、休養（Ｋ）、社会（Ｓ）、禁煙 ・受動喫煙防止 （Ｋ）に留意する「ＳＵＫＳＫ（スクスク）生活」を提唱し、市民に対して積極的に情報発信を行うほか、健康ポイント事業を実施し、市民が楽しみながら健康づくりを行うための環境を整えます。</t>
  </si>
  <si>
    <t>シェルターインクルーシブプレイスコパル整備・運営事業</t>
  </si>
  <si>
    <t>山形市には、雨天時や冬期間に子ども達がのびのびと遊べる施設が少なく、屋内型の児童遊戯施設に対する多くの要望がありました。
　これらの要望を受けて、市内北部に児童遊戯施設「べにっこひろば」を整備し、市内の子育て支援の拠点として大いに活用されております。
しかし、休日を中心に多くの利用者が訪れるため混雑の解消が求められ、また、市全域における子育て支援機能を更に充実させるため、市南部への設置も望まれていました。
　そこで、「べにっこひろば」に加え、新たな子育て支援拠点として市南部に「コパル」を整備したものです。</t>
  </si>
  <si>
    <t>山形まるごとマラソン大会開催事業</t>
  </si>
  <si>
    <t>新型コロナウイルス感染症の５類移行に伴い、大会形式や規模を通常大会に戻して開催した。
１　開催日　令和５年１０月１日(日)　
午前8時55分ハーフマラソンスタート
２　コース　山形市総合スポーツセンターをスタート・ゴールとした市街地コース　
３　参加者　５，４３８名</t>
  </si>
  <si>
    <t>ふるさと納税等を通して山形市に関わりを持った関係人口に対し、特産品や観光地、イベント、歴史・文化等に関する情報を情報誌やアプリ等で継続的に発信し、学習・体験を促すことで、山形ブランド等の認知度及びブランド力の向上並びに地域経済の活性化を図るとともに、山形市との関係性を高め、将来的な移住につなげている。</t>
  </si>
  <si>
    <t>獣害被害対策</t>
  </si>
  <si>
    <t>農作物被害減少のために、侵入防止柵と一体的に効果を発揮させる取組、持続可能な捕獲体制の構築、捕獲従事者の確保・育成・調査結果や加害度を加味した適正な有害捕獲を実施。</t>
  </si>
  <si>
    <t>寄附者指定の使い道</t>
  </si>
  <si>
    <t>子育て支援医療給付事業（単独）</t>
  </si>
  <si>
    <t>子どもが医療機関を受診した医療費を給付する制度。米沢市独自で小学校４年生～中学校３年生の入院費用分、高校生の医療機関受診分を給付している。</t>
  </si>
  <si>
    <t>米沢ブランド戦略事業</t>
  </si>
  <si>
    <t>米沢全体の付加価値を高める米沢品質向上運動に取り組む企業や団体を支援し、その結果生まれた商品やサービスの中から米沢品質AWARDを顕彰するもの。</t>
  </si>
  <si>
    <t>米沢四季のまつり委員会事業　ほか</t>
  </si>
  <si>
    <t>米沢上杉まつりや上杉雪灯篭まつりなどのまつりの開催や、運営を通した地域内の活性化、おまつり文化の継承。</t>
  </si>
  <si>
    <t>メールマガジンを配信している。</t>
  </si>
  <si>
    <t>「学びと交流」（②と⑤に該当。19,553件、339,502,200円）
「商工と観光」（⑦と⑧に該当。5,368件、94,263,000円）</t>
  </si>
  <si>
    <t>がんメタボローム研究推進事業</t>
  </si>
  <si>
    <t>鶴岡サイエンスパークにおける世界最先端のメタボローム解析技術を活かしたがん診断等の開発に関する研究支援</t>
  </si>
  <si>
    <t>農業人材育成確保事業</t>
  </si>
  <si>
    <t>農業の担い手を育成する農業経営者育成学校を活用した、域外からの新規参入者の確保、若手就農者に対するオーダーメイド型の補助金等による支援</t>
  </si>
  <si>
    <t>中学3年生までの医療費自己負担額の完全無料化、18歳未満の子どもを3人以上養育している場合の第3子以降の保育料無料化等の支援</t>
  </si>
  <si>
    <t>首都圏の寄附者を対象に、東京都内においてシティプロモーション（ふるさと納税を含む）を実施している。</t>
  </si>
  <si>
    <t>寄附者問合せ対応等（委託料等按分）30,293,589円、寄附者管理システム改修手数料374,000円</t>
  </si>
  <si>
    <t>酒田市の児童生徒の教育環境の更なる充実にご支援を～学び合い　ともに生きる　公益のまち酒田の人づくり～</t>
  </si>
  <si>
    <t>教育環境の整備を一層促進し、児童生徒が学ぶ教育環境の更なる充実を図る</t>
  </si>
  <si>
    <t>酒田に唯一残る江戸時代の町屋造「旧鐙屋」を修理し次世代に引き継ぎたい！</t>
  </si>
  <si>
    <t>国の史跡指定をうける「旧鐙屋」に耐震補強・設備改修を施し、安全な構造物として次世代に継承</t>
  </si>
  <si>
    <t>歴史的不漁でも諦めない漁業者を応援したい！！「いか釣り漁船」応援プロジェクト！</t>
  </si>
  <si>
    <t>全国的にいかの不漁が続き、長引く燃油高騰により経営が圧迫されている山形船団を応援（洋上での食事支援、帰港時の生活環境支援等）</t>
  </si>
  <si>
    <t>子育て・福祉・医療（①③⑥：28,600件697,951,000円）、景観・環境・防災（④⑨⑩：21,131件466,778,500円）、産業振興（⑦⑧：16,941件385,761,000円）、教育・文化・生涯学習（②⑤：9,988件228,107,000円）</t>
  </si>
  <si>
    <t>歯と口腔の健康づくり推進事業</t>
  </si>
  <si>
    <t>酒田市歯と口腔の健康づくり推進条例に基づき、市民の生涯にわたる予防歯科に関する意識の向上及び口腔の健康づくりの充実を図る。</t>
  </si>
  <si>
    <t>産業振興まちづくり推進事業</t>
  </si>
  <si>
    <t>酒田市産業振興まちづくりセンター（サンロク）の運営経費や、民間企業等との連携を行う</t>
  </si>
  <si>
    <t>子育て支援・ひとり親家庭等医療給付事業</t>
  </si>
  <si>
    <t>１８歳までの子ども等の医療費を無料にします。</t>
  </si>
  <si>
    <t>希望者に観光パンフレットの送付やメルマガの配信等を実施</t>
  </si>
  <si>
    <t>寄附金充当事業の進捗状況や成果を含めた、市の情報をメールやHP、パンフレットなどで周知している。</t>
  </si>
  <si>
    <t>小中学校の給食費を無償化</t>
  </si>
  <si>
    <t>子育て支援医療給付事業</t>
  </si>
  <si>
    <t>高校３年生までの医療費を無償化</t>
  </si>
  <si>
    <t>さがえっこスマイル応援事業</t>
  </si>
  <si>
    <t>高校入学を迎える子どもを持つ保護者に対して給付金を支給</t>
  </si>
  <si>
    <t>111,391件（②・⑤・⑥に該当する分野/金額：643,549,050円）
18,944件（⑦・⑧（観光）に該当する分野/金額：138,712,900円）
24,333件（④・⑨に該当する分野/金額：146,260,200円）
7,784件（①・⑧（交流・定住促進）に該当する分野/金額：45,442,500円）</t>
  </si>
  <si>
    <t>総合こどもセンター「めんごりあ」の運営</t>
  </si>
  <si>
    <t>市内にある総合こどもセンター「めんごりあ」の運営に係る費用に寄附金を活用しています。</t>
  </si>
  <si>
    <t>「かみのやま健康ポイント事業」</t>
  </si>
  <si>
    <t>市民などが健康に関する取組を行った際にICT機器を活用して活動をポイント化し、ポイントに応じて商品券などと交換することができ、楽しみながら健康活動を推進できる取組。</t>
  </si>
  <si>
    <t>産業振興アドバイザー事業</t>
  </si>
  <si>
    <t>東北大学大学院工学研究科の堀切川一男教授が市内企業へ技術開発や販路開拓への助言を行う取組。</t>
  </si>
  <si>
    <t>平成30年度に複数回寄附者などを対象とするファンクラブを設立し、令和5年1月にはファンクラブ会員向けのイベントを名古屋市内で開催するほか、本市を紹介する会報を定期的に発行するなど、寄附を通じて生まれた繋がりを強める取組を積極的に展開している。</t>
  </si>
  <si>
    <t>子育て応援定住促進対策事業</t>
  </si>
  <si>
    <t>住宅新築、新築住宅の購入、土地購入費用に対する補助金</t>
  </si>
  <si>
    <t>子育てスマイルプロジェクト推進事業</t>
  </si>
  <si>
    <t>出産時や進学時の支援などの子育て世帯への支援事業</t>
  </si>
  <si>
    <t>中学校給食事業費</t>
  </si>
  <si>
    <t>中学校給食調理、配送</t>
  </si>
  <si>
    <t>メールマガジン等を利用し、観光PRを中心としたPRを行い、その中でふるさと納税の紹介を行っている。
また、ふるさと納税のリアルイベントに参加し、寄附者と交流を行っている。</t>
  </si>
  <si>
    <t>職員旅費、会場等借上料</t>
  </si>
  <si>
    <t>レインボープラン推進事業</t>
  </si>
  <si>
    <t>循環型地域づくり事業「レインボープラン」の次世代を見据えた方針を検討・実施するもの</t>
  </si>
  <si>
    <t>すくすく子育て応援ギフト事業</t>
  </si>
  <si>
    <t>子どもの出生時に様々な地場産品や育児用品を贈呈し、子育て世代を支援する事業。</t>
  </si>
  <si>
    <t>すみれ学園運営事業</t>
  </si>
  <si>
    <t>子どもたちが安心して楽しく成長できるよう障がいの特性や生活の状況に応じて適切な支援の提供などを実施するもの。</t>
  </si>
  <si>
    <t>公開予定（令和６年度中）</t>
  </si>
  <si>
    <t>お礼の品に観光ガイド等を同封している。</t>
  </si>
  <si>
    <t>将棋のまち振興事業</t>
  </si>
  <si>
    <t>伝統工芸産業（将棋駒製造）支援事業、観光物産振興事業</t>
  </si>
  <si>
    <t>フルーツのまちの振興及び水と緑と景観の保全事業</t>
  </si>
  <si>
    <t>果樹振興事業、農業担い手確保・支援事業、公園管理運営事業</t>
  </si>
  <si>
    <t>天の童（わらべ）育成事業</t>
  </si>
  <si>
    <t>子育て支援医療給付事業、すこやかスクールプロジェクト</t>
  </si>
  <si>
    <t>寄付者と直接触れ合うことのできるPRイベント等への参加</t>
  </si>
  <si>
    <t>果樹王国ひがしねさくらんぼマラソン大会</t>
  </si>
  <si>
    <t>さくらんぼ生産量日本一を誇り、さくらんぼの王様「佐藤錦」発祥の地である本市を全国に広くPRするため、「さくらんぼマラソン大会」を開催する。</t>
  </si>
  <si>
    <t>まなびあテラス運営管理事業</t>
  </si>
  <si>
    <t>図書館や市民ギャラリー等を合築する公益文化施設「まなびあテラス」を芸術文化の拠点とし、香り高い文化のまちづくりを推進する。</t>
  </si>
  <si>
    <t>子どもの遊び場運営管理事業</t>
  </si>
  <si>
    <t>子育て支援の拠点施設である「子どもの遊び場」を通して、遊びから学ぶという基本理念のもと、子どもの自主性、創造性、社会性を育み、本市をさらなる発展の礎となるたくましい人材育成を図る。</t>
  </si>
  <si>
    <t>雪国暮らしに誇りをもつ克雪・利雪・親雪のための事業</t>
  </si>
  <si>
    <t>徳良湖室内遊び場運営事業</t>
  </si>
  <si>
    <t>子どもたちが天候に左右されることなく、思いっきり体を動かして遊ぶことができるよう、徳良湖に屋内遊戯場を運営。</t>
  </si>
  <si>
    <t>就農移住者支援事業</t>
  </si>
  <si>
    <t>新規の就農移住者への生活費等の支援</t>
  </si>
  <si>
    <t>統合小学校建設事業</t>
  </si>
  <si>
    <t>令和９年度開校に向けて尾花沢小学校を建設</t>
  </si>
  <si>
    <t>寄附金の使途について希望者に報告。</t>
  </si>
  <si>
    <t>無益な繁殖を減らしたい！人と猫が幸せに暮らせるまちづくりを目指して</t>
  </si>
  <si>
    <t>人も猫も住みやすい生活環境づくりのため、飼い主のいない猫などに避妊手術を行う市民（団体）及び市内で猫愛護活動を行う団体の活動を支援する。</t>
  </si>
  <si>
    <t>子供を産み育てやすいまち【子育て・教育】（⑤･⑥に該当する分野／金額：357,681,000円）、年をとっても安心して暮らせるまち【地域づくり・定住促進】（①・③・⑧に該当する分野／127,933,250円）、人が集まり賑わうまち【賑わいの創出】（①・②・⑧に該当する分野／88,970,250円）</t>
  </si>
  <si>
    <t>男性ＨＰＶワクチン接種助成事業</t>
  </si>
  <si>
    <t>男性のＨＰＶワクチン接種を推進し、接種費用を助成する。</t>
  </si>
  <si>
    <t>学校・家庭・地域の連携協働推進事業費</t>
  </si>
  <si>
    <t>放課後子供教室（7か所）の運営</t>
  </si>
  <si>
    <t>文化会館管理運営事業</t>
  </si>
  <si>
    <t>南陽市文化会館の運営及び管理</t>
  </si>
  <si>
    <t>寄付者には、分野として使途を選択いただいており、特定の事業への寄付受付は行っていないため。</t>
  </si>
  <si>
    <t>出生～高校３年生までの医療費に係る自己負担金について助成</t>
  </si>
  <si>
    <t>小学校管理事業</t>
  </si>
  <si>
    <t>児童・生徒が自ら安心安全に学習できる環境の整備</t>
  </si>
  <si>
    <t>水田農業構造改革対策事業</t>
  </si>
  <si>
    <t>米の需給調整とともに魅力ある特産品の産地化支援</t>
  </si>
  <si>
    <t>寄附受領証明書送付時に町HPや町観光協会HPの紹介を行い、つながりを持つための取組を行っている。また、寄附者でメルマガ対象者に対して、町の情報を発信している。</t>
  </si>
  <si>
    <t>人件費、募集外関係費、ワンストップ関係、受領証明関係</t>
  </si>
  <si>
    <t>子どもの教育環境、住み続けたいまちづくり、歴史建造物の保存と利活用の３種類。いずれも多分野に亘るため、その他に計上。</t>
  </si>
  <si>
    <t>副食費無償化事業</t>
  </si>
  <si>
    <t>保育園の副食費及び小中学校給食費を無償化するもの</t>
  </si>
  <si>
    <t>移住定住推進事業</t>
  </si>
  <si>
    <t>子育て世帯及び町外からの移住世帯の経済的な負担を軽減し、子育て世帯の定住及び町外からの移住を促進するため住宅の取得に対し補助を行うもの</t>
  </si>
  <si>
    <t>まちづくり推進事業補助事業</t>
  </si>
  <si>
    <t>地域の住民の自主的なまちづくり及び町と地域の住民との協働によるまちづくりを推進するために自治会が実施する事業に対し補助を行うもの</t>
  </si>
  <si>
    <t>寄付者多数のため、今年度充当事業の詳細を調査したうえで、町公式ホームページ等へ掲載予定。</t>
  </si>
  <si>
    <t xml:space="preserve">子育て及び教育に関する事業(⑤・⑥に該当する分野/21,080件、476,782,850円)                                                            </t>
  </si>
  <si>
    <t>最上川グリーンパーク　土砂掘削運搬事業</t>
  </si>
  <si>
    <t>地元高校のカヌー練習場の土砂掘削運搬</t>
  </si>
  <si>
    <t>紅花活性化推進事業</t>
  </si>
  <si>
    <t>町の花である紅花の栽培や、関連する施設の維持管理、事業に携わる地域おこし協力隊にかかる費用。</t>
  </si>
  <si>
    <t>河北中学校カヌー更新事業</t>
  </si>
  <si>
    <t>地元中学に活動が盛んなカヌー競技を支援するもの</t>
  </si>
  <si>
    <t>定期的なメールマガジン配信</t>
  </si>
  <si>
    <t>小中学校給食費無償化事業</t>
  </si>
  <si>
    <t>町内の小中学生の給食費を無償化するもの。</t>
  </si>
  <si>
    <t>タブレット端末配布事業</t>
  </si>
  <si>
    <t>町内全戸へタブレット端末の配布を行うもの</t>
  </si>
  <si>
    <t>学校ICTに要する経費</t>
  </si>
  <si>
    <t>学校教育におけるICTの導入を行うためのもの</t>
  </si>
  <si>
    <t>町のWEB媒体（SNS等を含む）への登録推進と定期的な町の情報発信を行っております。</t>
  </si>
  <si>
    <t>小学校・中学校給食費負担金</t>
  </si>
  <si>
    <t>小学校及び中学校で提供される給食に関し無償化とするもの</t>
  </si>
  <si>
    <t>Newアクション事業</t>
  </si>
  <si>
    <t>「地域貢献やまちづくりに挑戦し、関わろうとする人材を生み出すようなチャレンジやアクション」に対し補助を行う</t>
  </si>
  <si>
    <t>未満児家庭保育応援金</t>
  </si>
  <si>
    <t>保育園を利用せず、家庭で子育てを頑張っている世帯に対し補助を行う。</t>
  </si>
  <si>
    <t>学校給食支援事業</t>
  </si>
  <si>
    <t>子育て世帯の家計への負担を軽減するため、小中学校全学年の給食費を無償化にする事業</t>
  </si>
  <si>
    <t>誕生祝すくすくベビー券配布</t>
  </si>
  <si>
    <t>大江町で出産した父又は母に対し、誕生祝いとして町で使用できる商品券等を支給する事業</t>
  </si>
  <si>
    <t>夏まつり大会事業</t>
  </si>
  <si>
    <t>県内で最も古い歴史をもつといわれる花火大会の運営を補助する事業</t>
  </si>
  <si>
    <t>寄附金の使い道報告の送付や、町のイベント紹介と季節のおすすめ返礼品等の紹介メールマガジンの配信、カタログの送付等。</t>
  </si>
  <si>
    <t>小中学校コンピュータ・タブレット借上・ソフト購入事業</t>
  </si>
  <si>
    <t>小中学校における授業のＩＣＴ化促進のためにタブレット端末及びソフトウェアを導入した。</t>
  </si>
  <si>
    <t>定住促進事業助成金</t>
  </si>
  <si>
    <t>移住・定住のために住宅を取得する住民に対して助成金を交付し、定住を支援した。</t>
  </si>
  <si>
    <t>子育て支援環境整備事業</t>
  </si>
  <si>
    <t>学童保育や母親クラブ等の運営に関して補助を行い、安心して子育てができる環境整備を行った。</t>
  </si>
  <si>
    <t>「町におまかせ」として町づくりに関する各事業に活用している。令和６年度はクラウドファンディングにより、一部使途を選択できるよう対応しているとともに、多方面から要望があれば今後選択肢の追加について検討する。</t>
  </si>
  <si>
    <t>町の情報を掲載したパンフレットを前年度寄附者に送付。</t>
  </si>
  <si>
    <t>こどもたちの教育振興や子育てにやさしいまちづくり事業</t>
  </si>
  <si>
    <t>学校・幼児教育の充実や子育て世代の支援を目的に、保育料と医療費の無償化等に活用</t>
  </si>
  <si>
    <t>地域産業の振興と交流人口の拡大を目指したまちづくり事業</t>
  </si>
  <si>
    <t>町が運営する観光施設について営業⼒を強化し、着地型観光⼈⼝の拡⼤を⽬指すとともに、地域資源を⽣かした産業創出及び関係機関が連携したインバウンドの推進に活用</t>
  </si>
  <si>
    <t>健康と福祉を支える「ウエルネスタウン構想」のまちづくり事業</t>
  </si>
  <si>
    <t>ウエルネスプラザ運営事業について、少⼦⾼齢化社会では地域包括医療への期待がますます⾼まる中、保健・福祉・医療・介護が連携したまちづくりを推進に活用</t>
  </si>
  <si>
    <t>国宝「縄文の女神出土」の西ノ前遺跡整備への取り組み</t>
  </si>
  <si>
    <t>放課後わかあゆ塾</t>
  </si>
  <si>
    <t>塾講師による塾を開設し、舟形町立学校の児童生徒の基礎学力の向上及び活用力の向上を目指す。</t>
  </si>
  <si>
    <t>ワンコインがん検診</t>
  </si>
  <si>
    <t>がんの早期発見・早期治療を図り、健康寿命の延伸を目指す。</t>
  </si>
  <si>
    <t>衛星を利用した舟形米ブランド化プロジェクト</t>
  </si>
  <si>
    <t>舟形産米ブランド化のため、衛星システムを構築し、適切な施肥管理や刈り取り時期なども予測。作業を効率化して、米の高品質化を目指す。</t>
  </si>
  <si>
    <t>特別支援教育推進事業</t>
  </si>
  <si>
    <t>幼保小中学が連携し、個人が支援な児童生徒に対し支援するとともに、関係者のスキルアップを図る。</t>
  </si>
  <si>
    <t>小中学校副教材購入補助事業</t>
  </si>
  <si>
    <t>小中学校の教材費用を町で一部負担し、子育て世帯の経済的負担の軽減を図る。</t>
  </si>
  <si>
    <t>家庭保育支援給付事業</t>
  </si>
  <si>
    <t>在宅で子育てしている家庭へ給付金を支給し子、育て世帯の経済的負担の軽減を図る。</t>
  </si>
  <si>
    <t>公表手法検討中（開始予定時期未定）</t>
  </si>
  <si>
    <t>肘折温泉のために/棚田ほたる火コンサートへ/美味しいお米を作ることへ、など一部寄付者より指定あり</t>
  </si>
  <si>
    <t>スクールバス運行管理事業</t>
  </si>
  <si>
    <t>子どもたちを乗せるスクールバスの管理、運行を行う。</t>
  </si>
  <si>
    <t>児童福祉施設運営事業</t>
  </si>
  <si>
    <t>大蔵村保育所、肘折保育所、大蔵村子育て支援センターの管理、運営を行う。</t>
  </si>
  <si>
    <t>中山間地の所得向上、担い手確保等の農業振興事業を行う。</t>
  </si>
  <si>
    <t>②、③を公表していない。時期未定だが、今後ホームページ等で紹介したい。</t>
  </si>
  <si>
    <t>排水対策事業</t>
  </si>
  <si>
    <t>住民の安心安全な暮らしのため、豪雨災害等の備えとして水路の排水対策を行った。</t>
  </si>
  <si>
    <t>エコパーク施設改修事業</t>
  </si>
  <si>
    <t>村のキャンプ場施設である鮭川村エコパークの施設老朽化に伴う屋根、外壁、エアコン等の改修工事を行った。</t>
  </si>
  <si>
    <t>鮭川歌舞伎250周年記念事業</t>
  </si>
  <si>
    <t>村の伝統芸能である鮭川歌舞伎の伝承250周年を記念した特別公演事業を実施するための補助金に充当した。</t>
  </si>
  <si>
    <t>寄附者によっては、ダイレクトメール等を不要とする方も多いため、村ホームページでの不特定多数への報告のみとしている。</t>
  </si>
  <si>
    <t>県自然環境保全地域管理保全事業、幻想の森維持管理等</t>
  </si>
  <si>
    <t>企画事業</t>
  </si>
  <si>
    <t>移住定住事業、外部人材受入れ事業等</t>
  </si>
  <si>
    <t>保育園、小中学校スクールバス対応事業等</t>
  </si>
  <si>
    <t>報告していない理由は特にないが、今後事業の進捗状況・成果の報告を申込みサイトに掲載予定。</t>
  </si>
  <si>
    <t>町内特産品販売力強化事業</t>
  </si>
  <si>
    <t>町内へのインバウンドの実現と特産品の海外輸出の拡大を目的とした海外プロモーション事業</t>
  </si>
  <si>
    <t>高校魅力化事業</t>
  </si>
  <si>
    <t>県立高畠高校の魅力化に向けて首都圏大学の学生たちと探究学習プログラムを実施する</t>
  </si>
  <si>
    <t>健康推進を目的とした農産物の普及啓発活動</t>
  </si>
  <si>
    <t>特別栽培米で生産された農産物の学校給食への提供事業</t>
  </si>
  <si>
    <t>町のイベント情報などをメールマガジンで配信している。</t>
  </si>
  <si>
    <t>ふるさとのまつりをもう一度！水害を乗り越え、夜空に大輪のダリアを！</t>
  </si>
  <si>
    <t>新型コロナや2022年の豪雨災害の影響で中止を余儀なくされた、4年ぶりに開催する「かわにし夏まつり」で打ち上げる花火事業</t>
  </si>
  <si>
    <t>小学校教育コンピューター管理事業</t>
  </si>
  <si>
    <t>町内各小学校のサーバー等の維持管理及びギガスクールの運用支援</t>
  </si>
  <si>
    <t>芸術文化振興事業</t>
  </si>
  <si>
    <t>「吉里吉里忌」の運営等</t>
  </si>
  <si>
    <t>置賜農業高等学校連携推進事業</t>
  </si>
  <si>
    <t>置賜農業高等学校の魅力化に向けた補助</t>
  </si>
  <si>
    <t>寄附金の使い道の報告や川西ダリヤ園入園チケットなどを寄附者に送付している。</t>
  </si>
  <si>
    <t>ICT活用推進事業</t>
  </si>
  <si>
    <t>小・中学生のICT教育を推進するために、学生が使用する機器の通信料や保守料等を措置した。</t>
  </si>
  <si>
    <t>有害鳥獣被害対策事業</t>
  </si>
  <si>
    <t>有害鳥獣等を駆除する組織や個人に対して、報酬等を給付し、適切な活動を支援するもの。</t>
  </si>
  <si>
    <t>保小中高一貫教育支援事業</t>
  </si>
  <si>
    <t>英語教育の推進のため、小・中学校に派遣するALTの先生を準備、配置した。</t>
  </si>
  <si>
    <t>令和６年度中に対応することで検討中。</t>
  </si>
  <si>
    <t>リピーターへメルマガを発信している。</t>
  </si>
  <si>
    <t>人材育成事業（しらたかの人づくり応援事業）</t>
  </si>
  <si>
    <t>ALT設置事業・学校生活支援員設置事業</t>
  </si>
  <si>
    <t>寄附者への個別対応は行っておらず、公表のみとしている。今後手法を検討する。</t>
  </si>
  <si>
    <t>ポータルサイトにおける募集に要する費用以外の事務手数料</t>
  </si>
  <si>
    <t>令和4年8月大雨災害からの復旧事業</t>
  </si>
  <si>
    <t>令和4年8月に連続的に発生した大雨により受けた大きな被害からの復旧に向けた活用</t>
  </si>
  <si>
    <t>家庭保育支援事業</t>
  </si>
  <si>
    <t>町内での子育てを応援するため、保育園等に入っていないお子様の保護者への支援を実施</t>
  </si>
  <si>
    <t>いいで未来カフェ事業</t>
  </si>
  <si>
    <t>飯豊町に関わりをもつ若者が集まり、プロジェクトを通じて楽しくチームビルディングやまちづくりを学ぶ場を提供する事業</t>
  </si>
  <si>
    <t>いいで子ども議会</t>
  </si>
  <si>
    <t>本町の将来を担う小中学生を対象に地域づくりへ積極的に参加する気持ちを育てる目的で「いいで子ども議会」を開催</t>
  </si>
  <si>
    <t>農林業激励作文募集</t>
  </si>
  <si>
    <t>令和4年8月豪雨の被害を受けた農林業関係者に対する激励作文を募集</t>
  </si>
  <si>
    <t>外国語指導助手配置事業</t>
  </si>
  <si>
    <t>中学校の英語教育においてアシスタント教員を配置し、英語を聞く力、話す力の習得につなげる事業</t>
  </si>
  <si>
    <t>充当事業が多岐にわたっているため</t>
  </si>
  <si>
    <t>⑤と⑥に該当する分野</t>
  </si>
  <si>
    <t>新農業所得構造改革推進事業</t>
  </si>
  <si>
    <t>農業所得の増加や農業生産の効率化を図るため、ふるさと納税の返礼品としても人気の高いこだわりの米づくりや園芸作物栽培への支援を行う事業。具体的には、農業用機械設備等の導入支援を行うもの。</t>
  </si>
  <si>
    <t>住まいづくり支援事業・移住定住促進事業</t>
  </si>
  <si>
    <t>定住人口の増加を図るため、住宅建設・購入に係る費用、リフォーム等に係る費用を補助する事業。</t>
  </si>
  <si>
    <t>「いろり火の里」推進事業</t>
  </si>
  <si>
    <t>町の観光交流の拠点施設となっている「いろり火の里」施設の整備・回収を行う事業。</t>
  </si>
  <si>
    <t>事業担当部署の協力を得られないため。</t>
  </si>
  <si>
    <t>寄附者の対応をすべてワンストップ対応（中間業者を介さず自庁対応）とし、寄附者一人ひとりに丁寧な対応を心掛けている。結果として、対応に満足していただく寄附者が多く、継続的な寄附につながっている。</t>
  </si>
  <si>
    <t>健康ライフ応援事業</t>
  </si>
  <si>
    <t>健康寿命延伸のための取組み</t>
  </si>
  <si>
    <t>庄内総合高等学校支援事業</t>
  </si>
  <si>
    <t>庄内町にある庄内総合高等学校の魅力ある学校づくりを支援</t>
  </si>
  <si>
    <t>地域ブランド創生事業</t>
  </si>
  <si>
    <t>特産品のブランド化を図る</t>
  </si>
  <si>
    <t>メールマガジンやSNSを活用した情報発信や、受領証明書を発送する際に町の移住等に関するチラシを同封するなどしている。</t>
  </si>
  <si>
    <t>旅費、消耗品購入費</t>
  </si>
  <si>
    <t>豊かな自然と暮らしを守る歴史遺産クロマツ林を未来の子どもたちに残したい</t>
  </si>
  <si>
    <t>松くい虫被害の早急な撲滅を実現し、防砂林としての機能を最大限に発揮できるよう、植林活動や保全活動を行っていく。</t>
  </si>
  <si>
    <t>市民と協働！猫の不妊・去勢支援で、不幸な猫の命を守りたい～人と動物が共生できる社会をめざして～</t>
  </si>
  <si>
    <t>猫の不妊・去勢手術費用の一部を補助することにより、適正な飼養を行うことができない猫の繁殖や近隣被害を未然に防止するもの</t>
  </si>
  <si>
    <t>鳥海山の観光振興及び自然保護に関する事業</t>
  </si>
  <si>
    <t>鳥海山の自然環境の保全や快適な登山環境の維持を重点的に推進する。</t>
  </si>
  <si>
    <t>未来を担う子どもの教育に関する事業</t>
  </si>
  <si>
    <t>山形県立遊佐高等学校の生徒に対する支援、子育て世帯の経済的負担を軽減するための子育て支援を重点的に推進する。</t>
  </si>
  <si>
    <t>健康福祉のまちづくり推進に関する事業</t>
  </si>
  <si>
    <t>地域医療の安定を目的とした看護師確保等に対する支援を重点的に推進する。</t>
  </si>
  <si>
    <t>高額寄附者向けの感謝状印刷費用</t>
  </si>
  <si>
    <t>申請件数が少なく、費用対効果が見込めないため</t>
  </si>
  <si>
    <t>災害被災者支援（義援金）</t>
  </si>
  <si>
    <t>福島県にて受け入れた義援金を市町村を通じて被災者へ配分する。</t>
  </si>
  <si>
    <t>東日本大震災子ども支援基金給付事業</t>
  </si>
  <si>
    <t>東日本大震災により、保護者が死亡又は行方不明となった児童（孤児・遺児）に対して、生活及び修学を支援するための給付金を給付する。</t>
  </si>
  <si>
    <t>動物の愛護と適正管理普及事業</t>
  </si>
  <si>
    <t>犬猫の譲渡推進（不妊去勢手術やマイクロチップ装着）、猫の飼い方講習会の開催</t>
  </si>
  <si>
    <t>事業の中身として、実質的に被災者への直接の配分等を行う等、事業の性質上、進捗状況が管理できないものもあるため。</t>
  </si>
  <si>
    <t>寄附者に対して、県の観光案内等を送付し情報提供を行っている。</t>
  </si>
  <si>
    <t>新型コロナウイルス感染症対策</t>
  </si>
  <si>
    <t>寄附申込みの際に希望された方へ、本市の近況等のお知らせを送付している。</t>
  </si>
  <si>
    <t>鶴ヶ城整備のため</t>
  </si>
  <si>
    <t>史実に基づく鶴ヶ城の総合整備を行う</t>
  </si>
  <si>
    <t>市役所本庁舎旧館の保存・活用</t>
  </si>
  <si>
    <t>市役所本庁舎の建て替えにあたり、本庁舎旧館の保存・活用を行う</t>
  </si>
  <si>
    <t>会津の歴史文化を未来に伝えるため</t>
  </si>
  <si>
    <t>市内にある歴史的な文化財の保存・整備</t>
  </si>
  <si>
    <t>公園・道路の整備</t>
  </si>
  <si>
    <t>子ども・子育て支援</t>
  </si>
  <si>
    <t>子ども・子育て支援事業を自主的に活動する団体への助成等</t>
  </si>
  <si>
    <t>スマートシティ推進</t>
  </si>
  <si>
    <t>地域課題解決に向けたデジタルサービス実装への支援等</t>
  </si>
  <si>
    <t>観光業振興</t>
  </si>
  <si>
    <t>観光イベント等への支援</t>
  </si>
  <si>
    <t>ホームページでの活用状況報告で十分であると考えている。</t>
  </si>
  <si>
    <t>郡山市制施行100周年オリジナルラッピングピアノを製作して、「楽都郡山」を盛り上げたい!!</t>
  </si>
  <si>
    <t>市内各学校が、全日本合唱コンクールや日本合奏コンクールをはじめとした音楽コンクールで、毎年、様々な賞を受賞し、市民の音楽活動が盛んで「楽都」とも称される郡山市が、2024年に市制施行100周年を迎えます。市制施行100周年記念オリジナルラッピングピアノを製作し,オリジナルラッピングピアノはストリートピアノとして公共施設などに設置し、「楽都郡山」をさらに盛り上げます。</t>
  </si>
  <si>
    <t>“シン”郡山シティーマラソン応援プロジェクト</t>
  </si>
  <si>
    <t>郡山の春を彩る郡山シティーマラソン。毎年4月29日に開催し、郡山の春の風物詩ともなっています。今大会は郡山市制施行100周年の記念大会として開催。節目を迎えるということで大会も３つの“シン”を準備します!!そんな“シン”郡山シティーマラソン大会参加権を返礼品として準備しました.</t>
  </si>
  <si>
    <t>環境基金</t>
  </si>
  <si>
    <t>地球温暖化対策をはじめとする環境に関する施策の推進に要する経費に充当するため、該当基金に積み立てる</t>
  </si>
  <si>
    <t>すこやか子育て基金</t>
  </si>
  <si>
    <t>子どもが健やかに生まれ育つ環境づくりの推進を図るために要する経費に充当するため、該当基金に積み立てる</t>
  </si>
  <si>
    <t>きずな基金</t>
  </si>
  <si>
    <t>市民生活に甚大な影響を及ぼす災害及び感染症その他の緊急事態における市民生活の安定化等に資する事業に要する経費の財源に充てるため、当該基金に積み立てる</t>
  </si>
  <si>
    <t>事業への直接充当ではなく、各基金へ充当するため、個別事業の活用状況や進捗状況について公表を行っていない。</t>
  </si>
  <si>
    <t>出産支援金支給事業</t>
  </si>
  <si>
    <t>出産を奨励祝福するとともに、出産に係る経済的な負担を軽減し、もって次代を担う児童の確保及びその健やかな成長を図ることを目的として出産支援金を給付する。</t>
  </si>
  <si>
    <t>スポーツ交流推進事業</t>
  </si>
  <si>
    <t>市外チームを招き独自大会を主催する市内団体へ補助金を交付し、合宿誘致を推進するとともに、日本パラサイクリング連盟と連携し、本市独自のスポーツを軸とした地域活性化を目指す。</t>
  </si>
  <si>
    <t>学校給食魚食普及推進事業</t>
  </si>
  <si>
    <t>学校給食において、本市水産物・水産加工品を給食メニューとして提供し、本市の水産業や地域ブランド「常磐もの」への理解・関心を深め、魚食の普及・推進を図る。</t>
  </si>
  <si>
    <t>小峰城清水門復元プロジェクト</t>
  </si>
  <si>
    <t>国指定史跡・小峰城跡について、文化財としての保護を図りながら観光資源としての活用も進めるため、三重櫓や前御門に続き、発掘調査の成果や「白河城御櫓絵図」に基づいて、清水門の復元に取り組む。</t>
  </si>
  <si>
    <t>本を心のオアシスにするまちづくり</t>
  </si>
  <si>
    <t>市立図書館と連携した市内の小・中学校に司書を配置するなど、子ども達が主体的・意欲的に学習活動、読書活動ができる環境づくりに取り組む。</t>
  </si>
  <si>
    <t>白河コミネス交響楽団</t>
  </si>
  <si>
    <t>市民オーケストラ「白河市コミネス交響楽団」の活動支援事業。</t>
  </si>
  <si>
    <t>特撮アーカイブセンター管理運営事業</t>
  </si>
  <si>
    <t>特撮塾指導業務委託料</t>
  </si>
  <si>
    <t>ESD環境教育推進事業</t>
  </si>
  <si>
    <t>SDGｓの達成に向けた、ＥＳＤ環境教育(持続可能な開発のための教育)の実施及び環境啓発</t>
  </si>
  <si>
    <t>教員の資質向上と授業の充実を図る学校教育アドバイザーの派遣</t>
  </si>
  <si>
    <t>③については、寄附者を含めた不特定多数の方に、市ホームページで公表しているため</t>
  </si>
  <si>
    <t>100年前、贅の限りを尽くして築造された豪商「旧甲斐家蔵住宅」をよみがえらせ、蔵とラーメンのまち喜多方のシンボルに！第２弾</t>
  </si>
  <si>
    <t>2023年（令和5年）に築100年を迎え、当時の旦那衆文化が今も息づく旧甲斐家蔵住宅を観光・情報発信の拠点として整備し、地域の方に親しまれ、多くの観光客の方に喜多方の歴史・文化に触れていただけるように整備する。</t>
  </si>
  <si>
    <t>小中学校ICT教育推進事業（児童用タブレット）</t>
  </si>
  <si>
    <t>児童生徒１人１台のタブレット端末やモバイルＷｉ-Ｆｉ、電子黒板（プロジェクター）等を活用し、ＩＣＴ教育を推進する。</t>
  </si>
  <si>
    <t>私立保育施設保育士等処遇改善事業</t>
  </si>
  <si>
    <t>保育士の人材確保を推進し、待機児童の解消を図るため、認可保育所等に対して補助金を交付し、保育士の処遇改善を図る。</t>
  </si>
  <si>
    <t>多世代同居住宅取得支援事業</t>
  </si>
  <si>
    <t>持続ある地域コミュニティを構築するため、多世代同居のための住宅取得（新築、中古）に対し支援する。</t>
  </si>
  <si>
    <t>公式SNSによる情報発信</t>
  </si>
  <si>
    <t>音楽による生きる力をはぐくむ事業</t>
  </si>
  <si>
    <t>子どもたちが音楽教育を通して忍耐力や協調性、自己表現力などの社会性を身につけることを目的に、音楽教室やオーケストラ＆コーラスの発表会を行う。</t>
  </si>
  <si>
    <t>相馬地域の伝統行事である「相馬野馬追」運営への補助等</t>
  </si>
  <si>
    <t>保育士等奨学資金貸与事業</t>
  </si>
  <si>
    <t>保育士等の確保を目的とし、市内の保育施設において保育士、養護教諭として勤務しようとする方に対し、奨学資金を無利子で貸与する。</t>
  </si>
  <si>
    <t>寄附者個人への報告等は実施していないが、市ホームページや広報紙を通じて公表しているため</t>
  </si>
  <si>
    <t>市長直筆署名の礼状を送付している。（50万円以上の寄附者へは、本文もすべて直筆の礼状を送付）</t>
  </si>
  <si>
    <t>①・⑦・⑧に該当する分野：710件14,281,000円、③・④・⑨に該当する分野：741件12,229,000円、⑤・⑥に該当する分野：2,973件50,315,000円</t>
  </si>
  <si>
    <t>菊のまち二本松推進事業</t>
  </si>
  <si>
    <t>菊のまち二本松の伝統を継承する「二本松の菊人形」に対し支援する。</t>
  </si>
  <si>
    <t>地域づくり推進事業</t>
  </si>
  <si>
    <t>市民との協働による地域づくり補助金を交付する。</t>
  </si>
  <si>
    <t>地域担い手育成総合支援事業</t>
  </si>
  <si>
    <t>認定農業者育成事業補助金を交付する。</t>
  </si>
  <si>
    <t>寄附金は基金に積み立て、各種事業に充当しているため、特定事業の進捗状況等については報告しておりません。</t>
  </si>
  <si>
    <t>前年に一定額以上寄附してくれた方に対して、寄附金の使い道や返礼品についてのダイレクトメールを送付しています。</t>
  </si>
  <si>
    <t>子供・青少年奨学資金事業</t>
  </si>
  <si>
    <t>市民病院建設事業</t>
  </si>
  <si>
    <t>将来にわたって市民の健康を支えていくための医療拠点として、新病院の移転・建替を進める。</t>
  </si>
  <si>
    <t>給食費実費徴収無償化</t>
  </si>
  <si>
    <t>保護者の経済的負担の軽減を図るため、教育・保育施設等を利用する児童の給食の提供に要する費用を助成する。</t>
  </si>
  <si>
    <t>未来を担うたむらの子応援事業</t>
  </si>
  <si>
    <t>子供たちが安全に安心して生活できる学習環境の支援や特色ある教育活動に対する支援。（総合学習、校外学習、クラブ活動等）</t>
  </si>
  <si>
    <t>ふるさと納税の活用については、現在充当事業が確定したところであるため７月から８月を目途に公開並びに報告を行う予定。</t>
  </si>
  <si>
    <t>希望された寄附者に対し、メールアドレスやSNSで本市の情報を発信している。</t>
  </si>
  <si>
    <t>事務消耗品購入</t>
  </si>
  <si>
    <t>南相馬“馬と共に歩むまち”プロジェクト</t>
  </si>
  <si>
    <t>南相馬ならではの“人馬共生”の文化を次世代に継承・発展させるため、馬に関わる機会や、馬に携わる仕事を増やす取り組みを推進する。</t>
  </si>
  <si>
    <t>新型コロナウイルス対策支援</t>
  </si>
  <si>
    <t>相馬野馬追に関する事業</t>
  </si>
  <si>
    <t>国指定重要無形民俗文化財の相馬野馬追の継承・発展に向けた事業</t>
  </si>
  <si>
    <t>子どもの教育など次世代育成に関する事業</t>
  </si>
  <si>
    <t>幼児教育を含めた教育の質を高め、子どもたちがのびのびと成長できる環境の整備</t>
  </si>
  <si>
    <t>小高区など震災からの復興・復旧に関する事業</t>
  </si>
  <si>
    <t>多世代による地域内外の交流拡大や地域活性化、にぎわい創出、地域コミュニティの再構築など、地域の復興・再生に向けた事業</t>
  </si>
  <si>
    <t>美味しい伊達グルメを発信し、楽しい思い出を提供したい！</t>
  </si>
  <si>
    <t>当市が桃などの農産物の産地であることの認知度不足や市内生産者の販売力、生産力の不安等の課題解決のため、農産物等のPRイベントの実施や市内道の駅等での食の提供、生産者への支援を実施する。</t>
  </si>
  <si>
    <t>寄附者側で未選択のため不明</t>
  </si>
  <si>
    <t>災害（防災）対策事業</t>
  </si>
  <si>
    <t>災害に備え、防災行政無線および排水ポンプ車等の管理運用、備蓄品の確保等を行う。また市防災アプリの利用促進と利便性向上を図るため、アプリの改修を行う。</t>
  </si>
  <si>
    <t>健康運動習慣化支援事業</t>
  </si>
  <si>
    <t>生活習慣病を予防し健康寿命の延伸を図るため、身近な集会所で運動・交流の場を設け、健康運動教室を実施するなどし、健康づくりのための運動を幅広く提供する。</t>
  </si>
  <si>
    <t>就学援助事業（中学校）</t>
  </si>
  <si>
    <t>経済的な理由で就学が困難と認められる生徒の保護者に対して、就学に必要な費用を援助する。また、市単独で高校就学準備金を一律で援助する。</t>
  </si>
  <si>
    <t>毎年度末に昨年寄附申し込みがあった寄附者に向け、市長の御礼状と観光パンフレット等を郵送している。</t>
  </si>
  <si>
    <t>地域公共交通運行支援事業</t>
  </si>
  <si>
    <t>市民の「生活の足」として日常的な交通手段の確保を図るため、充実させた地域公共交通を運行する。</t>
  </si>
  <si>
    <t>児童・生徒に栄養バランスのとれた食事を提供することにより、食育の充実を図り、給食費の半分および物価高騰分を市が負担することで保護者の負担軽減を図る。</t>
  </si>
  <si>
    <t>子育てパパママリフレッシュ事業</t>
  </si>
  <si>
    <t>0歳児を養育する保護者の精神的負担を軽減するため、市内の理美容室で使用できる商品券を、ホームスタートの子育て支援員による全戸訪問時に配布し、リフレッシュする機会を提供する。</t>
  </si>
  <si>
    <t>月に1回広報紙の送付（窓口寄附のみ）</t>
  </si>
  <si>
    <t>返礼品送付用段ボール購入費、返礼品用包装用品購入費</t>
  </si>
  <si>
    <t>学校給食賄材料費</t>
  </si>
  <si>
    <t>町内幼稚園および小中学校の給食費について、無償化の一部として町が負担するもの。</t>
  </si>
  <si>
    <t>伊達桑折インターチェンジ周辺インフラ整備基本構想事業</t>
  </si>
  <si>
    <t>伊達桑折インターチェンジ周辺のインフラ構想について民間事業者へ委託するもの</t>
  </si>
  <si>
    <t>中学生英語体験事業</t>
  </si>
  <si>
    <t>中学生英語体験において町が施設利用料を負担するもの</t>
  </si>
  <si>
    <t>給食無償化の活動</t>
  </si>
  <si>
    <t>幼稚園・小中学校の給食無償化への活用</t>
  </si>
  <si>
    <t>放課後塾ハルの活動</t>
  </si>
  <si>
    <t>小学校５・６年生、中学生を対象とした町が運営する公営塾「放課後塾ハル」への活用</t>
  </si>
  <si>
    <t>農業ビジネス訓練所の活動</t>
  </si>
  <si>
    <t>新規就農、レベルアップを望む就農者に研修を行っている「くにみ農業ビジネス訓練所」への活用</t>
  </si>
  <si>
    <t>受入額実績は総務省HPで公表しているため町HPで公表していない。
活用状況をHPで公表しているため寄附者に対して個別に事業の進捗状況・成果について報告していない。</t>
  </si>
  <si>
    <t>スクールバス運行事業費</t>
  </si>
  <si>
    <t>統廃合により、遠距離通学となった児童・生徒のためのスクールバスを運行する。</t>
  </si>
  <si>
    <t>中央公民館図書事業費</t>
  </si>
  <si>
    <t>図書館の運営費用。主に図書購入など。</t>
  </si>
  <si>
    <t>コンピュータ教育費</t>
  </si>
  <si>
    <t>すべての小・中学生を対象に、ICTの基礎を身に付けるためタブレット端末を整備した。</t>
  </si>
  <si>
    <t>ふるさと納税自販機の利用料</t>
  </si>
  <si>
    <t>台湾交流事業</t>
  </si>
  <si>
    <t>海外交流として姉妹校を締結している台湾の大竹國民中学生と授業体験やホームステイ体験を実施。</t>
  </si>
  <si>
    <t>マチュピチュ村交流事業</t>
  </si>
  <si>
    <t>マチュピチュ村と大玉村は友好都市協定を締結しており、更なる相互交流を構築すべく、マチュピチュ村長を招き、村民との交流や活動方針の締結を行った。</t>
  </si>
  <si>
    <t>伝統芸能事業</t>
  </si>
  <si>
    <t>古くから伝わる伝統芸能「十二神楽」の継承の活動として小学生が舞を披露する際の衣装を購入。</t>
  </si>
  <si>
    <t>田んぼアート事業</t>
  </si>
  <si>
    <t>東日本大震災の復興のシンボルとして始まった農業と観光が連携した田んぼアート事業</t>
  </si>
  <si>
    <t>寄附者より一任されているため全事業に活用可能</t>
  </si>
  <si>
    <t>鳥見山公園ウォーキングコース整備事業</t>
  </si>
  <si>
    <t>鳥見山公園は体育施設が充実した総合型スポーツ公園であり、園内にウォーキングコースを案内するための看板等を設置した。</t>
  </si>
  <si>
    <t>小学校管理備品事業</t>
  </si>
  <si>
    <t>小学校管理備品の購入を行った</t>
  </si>
  <si>
    <t>花いっぱい運動事業</t>
  </si>
  <si>
    <t>花の苗を町民に配布し、道路わきの花壇等に一斉に定植を行う事業</t>
  </si>
  <si>
    <t>活用状況においては、公表できるように今後努めたい。寄附者に対しての成果報告については、現状、経費やマンパワー不足もあり、手が出ない状況である。</t>
  </si>
  <si>
    <t>すくすく家庭保育応援金</t>
  </si>
  <si>
    <t>3歳未満の児童を保育所等に預けず家庭で子育てしている家庭に、月額定額で応援金を支給するもの</t>
  </si>
  <si>
    <t>天栄村新生活・住まいづくり応援助成金</t>
  </si>
  <si>
    <t>転入する若者世帯の住宅取得等に対し、助成金を支給するもの</t>
  </si>
  <si>
    <t>天栄村若者定住住まい確保応援助成金</t>
  </si>
  <si>
    <t>親世帯と同居している後継ぎ以外の子世帯が独立し、村内に新たに住居を取得し定住する場合の取得費用の一部を助成するもの</t>
  </si>
  <si>
    <t>個別事業への充当ではなく、寄附金は基金へ積み立てを行っているため活用状況の公表や進捗状況・成果等の報告は行っていない。</t>
  </si>
  <si>
    <t>電子黒板整備事業</t>
  </si>
  <si>
    <t>小学校に電子黒板を整備した</t>
  </si>
  <si>
    <t>会津駒ケ岳の環境保全に関する事業</t>
  </si>
  <si>
    <t>会津駒ケ岳の高山植物の保護と登山者の安全確保を目的として、ふるさと納税を活用して木道を修繕する</t>
  </si>
  <si>
    <t>JR只見線利用促進事業</t>
  </si>
  <si>
    <t>JR只見線利用促進事業に取り組む「JR只見線利用促進実行委員会」への補助</t>
  </si>
  <si>
    <t>ユネスコエコパーク推進事業</t>
  </si>
  <si>
    <t>・只見ユネスコエコパーク事務局の運営費
・只見ユネスコエコパークに係る調査・研究を実施する研究機関・大学等に対して活動費を助成</t>
  </si>
  <si>
    <t>新規就農者支援事業</t>
  </si>
  <si>
    <t>新規農業参入者への支援と助成</t>
  </si>
  <si>
    <t>基金造成事業</t>
  </si>
  <si>
    <t>地域力の維持強化の維持強化を目的とした取組の継続していくため、ふるさと納税に寄附されたもののうち、「南会津町の未来を応援（使い道を限定しません。」の額の40％を目安に基金へ積立てるものとする。</t>
  </si>
  <si>
    <t>③について、例年、寄附者へ報告書（冊子）を作成し個別に送付していましたが、令和５年６月に告示された募集適正基準（募集経費５割以下）の見直しがあり、経費を削減すべく送付をやめたため。</t>
  </si>
  <si>
    <t>公共交通利便性確保事業</t>
  </si>
  <si>
    <t>公共交通等による移動手段が無い「交通空白地域」の解消を目的としたコミュニティバスの運行を確保する。</t>
  </si>
  <si>
    <t>友好都市交流事業（中学生台湾派遣交流事業）</t>
  </si>
  <si>
    <t>中学2年生の希望者を対象に、台湾の歴史や文化を学び国際感覚を養うとともに、将来国内外で活躍できる人材の育成を図る。</t>
  </si>
  <si>
    <t>五色沼東エリア利用拠点上質化事業</t>
  </si>
  <si>
    <t>裏磐梯の玄関口となる五色沼東エリアを自然、観光、ガイド機能の拠点として集約し、来訪者の満足度向上を図る。</t>
  </si>
  <si>
    <t>R6年度より行政評価の公表に代える形で事業の成果報告を予定（R5年度まで行政評価未公表）</t>
  </si>
  <si>
    <t>農業担い手育成</t>
  </si>
  <si>
    <t>デジタル技術を活用した持続可能なまちの実現　等</t>
  </si>
  <si>
    <t>ケーブルテレビ運営事業、インターネット回線の整備など</t>
  </si>
  <si>
    <t>ICTを活用した学習の充実　等</t>
  </si>
  <si>
    <t>学校におけるタブレットの保守点検、ICTを活用した学習の充実（電子教科書など）</t>
  </si>
  <si>
    <t>健康な土づくり・普及促進事業　等</t>
  </si>
  <si>
    <t>土壌分析による美味しい米とミネラル野菜の生産を振興、活力ある地域づくり支援</t>
  </si>
  <si>
    <t>西会津・表参道お米ナイト　…　東京都内での町の生産者と消費者をつなぎ、町のPR
ふるさとチョイス大感謝祭　…　寄附者に対する感謝祭に参加し、寄附者と直接交流をする</t>
  </si>
  <si>
    <t>DX（デジタルトランスフォーメーション）の推進</t>
  </si>
  <si>
    <t>語学教育交流事業</t>
  </si>
  <si>
    <t>語学力向上と異文化への理解促進を目的としたニュージーランドへの短期留学</t>
  </si>
  <si>
    <t>地域デジタル通貨発行事業</t>
  </si>
  <si>
    <t>キャッシュレス決済システムである「ばんだいコイン」の導入</t>
  </si>
  <si>
    <t>会津磐梯山楽曲制作及びPR事業</t>
  </si>
  <si>
    <t>民謡会津磐梯山の磐梯町オリジナルバージョンの楽曲制作</t>
  </si>
  <si>
    <t>お礼状の配布やイベントの案内</t>
  </si>
  <si>
    <t>きめ細やかな子育て支援</t>
  </si>
  <si>
    <t>給食費の一部やこども園の運営</t>
  </si>
  <si>
    <t>商工業の振興</t>
  </si>
  <si>
    <t>観光関係団体助成費</t>
  </si>
  <si>
    <t>生涯福祉体系の充実</t>
  </si>
  <si>
    <t>高齢者サロン事業、高齢者生きがい支援事業</t>
  </si>
  <si>
    <t>新庁舎建設</t>
  </si>
  <si>
    <t>地域コミュニティセンター事業</t>
  </si>
  <si>
    <t>各地区コミュニティセンターを地域づくり活動の拠点として捉え、誰もが安心で使いやすいコミュニティセンターとするため施設の適切な管理運営を行う。</t>
  </si>
  <si>
    <t>幼稚園通園事業</t>
  </si>
  <si>
    <t>幼稚園通園バス及びタクシーの運行を行う。また、通園補助員が同乗する事により車内での園児の安全を確保する。</t>
  </si>
  <si>
    <t>極上の会津プロジェクト協議会等の各協議会や「道の駅あいづ　湯川・会津坂下」でのイベントやＳＮＳ等、様々な媒体を通じて町の魅力を発信し、外国人観光客を含めた町内観光施設への誘客により物産振興を図る。</t>
  </si>
  <si>
    <t>町ホームページ上で公表しており、寄附者が常時閲覧することが可能となっている</t>
  </si>
  <si>
    <t>定期的にメールマガジンを発行しており、返礼品情報のみならず自治体情報・イベント情報も掲載している</t>
  </si>
  <si>
    <t>令和５年度までは、返礼品が米・地酒のみで村の基幹産業である農業振興のみに活用してきた。令和６年度からは新たな返礼品の募集を開始し、それらについては使途を選択出来る。</t>
  </si>
  <si>
    <t>ファンクラブに登録してもらい、村の広報誌やお便りを送付している。</t>
  </si>
  <si>
    <t>人的リソースや財源がないため対応が困難であり公表についても未定の状況である</t>
  </si>
  <si>
    <t>メルマガの配信</t>
  </si>
  <si>
    <t>ふるさと納税基金として積立てしているため。今後選択できるようにする予定はなし。</t>
  </si>
  <si>
    <t>寄附案内（使途）に特定事業へ充当する旨の周知をしていないため。</t>
  </si>
  <si>
    <t>ふるさと納税の中で「特別町民制度」を設け、毎月広報誌やイベント情報の送付、年末のふるさと小包のほか、町内施設において町民料金にて利用できる会員証を発行し、関係人口としての継続的なつながりを持っている。</t>
  </si>
  <si>
    <t>使途なし・空欄</t>
  </si>
  <si>
    <t>只見線の利活用に係る費用</t>
  </si>
  <si>
    <t>只見線運営費等</t>
  </si>
  <si>
    <t>川口高校桐径会</t>
  </si>
  <si>
    <t>川口高校の後援事業</t>
  </si>
  <si>
    <t>入学や教材を支援する事業</t>
  </si>
  <si>
    <t>返礼品の発送の際に、町パンフレットを同封している。</t>
  </si>
  <si>
    <t>先端的過疎への挑戦等</t>
  </si>
  <si>
    <t>一般会計に充当しているため</t>
  </si>
  <si>
    <t>ネウボラ推進事業</t>
  </si>
  <si>
    <t>人口減少の要因である未婚化・晩婚化対策の一つとして、結婚を希望する独身者への新たな出会いの機会の創設や、出会いから結婚、出産、子育てまでの継続的な支援を行う。</t>
  </si>
  <si>
    <t>観光対策事業</t>
  </si>
  <si>
    <t>観光協会が実施する各種イベントや観光ガイド活動等に補助を行うとともに、観光施設等の維持管理や観光資源の整備を行う。</t>
  </si>
  <si>
    <t>都市公園や街なみ公園等の利用者が安全快適に使用できる環境の整備と維持を行う。</t>
  </si>
  <si>
    <t>前年度の寄附者に対して、寄附金を充当する事業、金額の報告や返礼品のパンフレットの送付などを実施している。
また、より寄附者と継続的なつながりを持つために、パンフレットには本町の観光サイト、移住・定住サイト及びＰＲ動画・町歌のＱＲコードを掲載している。</t>
  </si>
  <si>
    <t>さいごうじゃないよにしごうだヨ☆ニシゴーヌ245世（通称：ニシゴーヌ）応援プロジェクト</t>
  </si>
  <si>
    <t>西郷村イメージキャラクターである「ニシゴーヌ」の着ぐるみを新調する事業。</t>
  </si>
  <si>
    <t>その他に記入</t>
  </si>
  <si>
    <t>⑫その他　「都市基盤整備に関する事業」
②・⑤「教育文化スポーツに関する事業」98件　1,058,000円
⑦・⑧「観光・交流・産業振興に関する事業」170件　2,537,000円</t>
  </si>
  <si>
    <t>出産祝い金給付事業</t>
  </si>
  <si>
    <t>次代を担う子の出生を奨励し、子育て支援推進、人口増加及び児童の健全育成を図り村勢の寄与するために、新生児一人につき30,000円</t>
  </si>
  <si>
    <t>西郷村住宅取得費補助金</t>
  </si>
  <si>
    <t>西郷村へ移住する者の住宅の新築住宅又は中古住宅購入に要する経費に対し、補助金を交付する。</t>
  </si>
  <si>
    <t>村立小中学校ICT環境整備事業</t>
  </si>
  <si>
    <t>1人1台のタブレット端末機と通信ネットワークを一体的に整備する。</t>
  </si>
  <si>
    <t>②③について、現時点でとりまとめを行っておらず公表に至っていないが、できるだけ早期に公表をしたいと考えている。</t>
  </si>
  <si>
    <t>対応できるシステムの導入予定がないため</t>
  </si>
  <si>
    <t>寄附金を活用した事業を実施しておらず、将来の事業に向けて積み立てているため</t>
  </si>
  <si>
    <t>通信運搬費（寄附受領証明書再発行等）</t>
  </si>
  <si>
    <t>保育所保育料を村が補助。</t>
  </si>
  <si>
    <t>記念樹交付事業</t>
  </si>
  <si>
    <t>緑化推進のため、村内で出生もしくは新築した世帯に対し、記念樹を交付する。</t>
  </si>
  <si>
    <t>進捗状況や成果は公表すべき内容でないと思われるため。公表予定なし。</t>
  </si>
  <si>
    <t>動物愛護に関すること</t>
  </si>
  <si>
    <t>トイレトレーラー「みんな元気になるトイレ」導入事業</t>
  </si>
  <si>
    <t>災害時の利用を想定した移動設置型のトイレを整備することにより、災害時のトイレ不足の解消と衛生環境の向上につなげる。</t>
  </si>
  <si>
    <t>高校生等生活応援給付事業</t>
  </si>
  <si>
    <t>高校生への就学支援として年６万円の生活応援給付金を給付する。</t>
  </si>
  <si>
    <t>棚倉町タクシー利用料金助成事業</t>
  </si>
  <si>
    <t>高齢者や障害者の方が住み慣れた地域で自立した生活が送れるようタクシーの利用料金の一部を助成することにより、その負担軽減と交通手段の確保を図る。</t>
  </si>
  <si>
    <t>すこやか赤ちゃん応援事業</t>
  </si>
  <si>
    <t>次世代を担う子の出生を祝うとともに、子育ての経済的負担を軽減するため、子育てに必要な紙おむつ、粉ミルクその他の育児用品の購入に要する費用を助成し、安心して子育てができるよう支援する。</t>
  </si>
  <si>
    <t>寄附者数が多く、かつ活用事業が抽象的であり、様々な事業に充当しているため。</t>
  </si>
  <si>
    <t>件数が少ないため</t>
  </si>
  <si>
    <t>寄附者へ町広報誌を発送している</t>
  </si>
  <si>
    <t>経費拡大を防ぐため</t>
  </si>
  <si>
    <t>充当した事業なし（基金へ積み立てた）</t>
  </si>
  <si>
    <t>活用状況の公表については検討中。成果報告については実施予定なし。</t>
  </si>
  <si>
    <t>高齢者の生活、子育てを支援する地域づくりに関する事業（③・⑥に該当する分野/118件/1,296,000円）
教育、歴史文化の保存に関する事業（②・⑤に該当する分野/36件/1,149,000円）</t>
  </si>
  <si>
    <t>教育・歴史文化保存事業</t>
  </si>
  <si>
    <t>村指定有形文化財等の看板を設置するもの。</t>
  </si>
  <si>
    <t>年度内の事業で寄附金を充当することに適した事業がない場合もあるため、村ホームページの公表のみとしている。</t>
  </si>
  <si>
    <t>子ども・子育て支援給付事業</t>
  </si>
  <si>
    <t>在宅育児支援、民間保育施設等給食費補助</t>
  </si>
  <si>
    <t>さくら保全事業</t>
  </si>
  <si>
    <t>北須川・今出川沿いの桜並木の保全活動</t>
  </si>
  <si>
    <t>地域自治組織支援事業</t>
  </si>
  <si>
    <t>自治協議会及び運営協議会に対する地域自治活動の支援</t>
  </si>
  <si>
    <t>寄附金を充当している事業が比較的短期間で終了するものであるため、事業実施の公表により報告に代えている。</t>
  </si>
  <si>
    <t>ICT教育支援事業</t>
  </si>
  <si>
    <t>教員のICT活用をサポートする。</t>
  </si>
  <si>
    <t>奨学資金貸与基金事業</t>
  </si>
  <si>
    <t>修学期間が2年以上の専修(専門)学校や大学等に在学し、経済的理由により就学が困難と認められる方へ奨学金を貸与する。</t>
  </si>
  <si>
    <t>石川地方障がい者相談支援事業</t>
  </si>
  <si>
    <t>障がい者の福祉サービスに関わる相談及び計画を委託する。</t>
  </si>
  <si>
    <t>ホームページで公表しており、寄付者に対しては不要と考えている。</t>
  </si>
  <si>
    <t>受入額が活用に至るほどに満たないため</t>
  </si>
  <si>
    <t>公開する必要性を感じないため。</t>
  </si>
  <si>
    <t>伝統文化継承</t>
  </si>
  <si>
    <t>中学生学力向上事業</t>
  </si>
  <si>
    <t>中学３年生対象の学習塾講師による英語・数学の放課後学習会受講料の全額補助</t>
  </si>
  <si>
    <t>受入れに対する具体的な取組がないため公表していない。</t>
  </si>
  <si>
    <t>小中学校の改修事業</t>
  </si>
  <si>
    <t>小中学校の屋根及び外壁改修・照明LED化改修工事を行う。</t>
  </si>
  <si>
    <t xml:space="preserve">ｱｳﾄﾄﾞｱ･ｱｸﾃｨﾋﾞﾃｨ拠点施設整備事業 </t>
  </si>
  <si>
    <t>ｱｳﾄﾄﾞｱ・ｱｸﾃｨﾋﾞﾃｨの拠点施設の整備やﾕﾆｯﾄｷｬﾝﾌﾟ場の整備等を行う。</t>
  </si>
  <si>
    <t>三春滝ザクラ天然記念物再生事業</t>
  </si>
  <si>
    <t>桜の保護・育成のため支柱の移動・新設、枯枝の剪定、病害虫駆除を行う。</t>
  </si>
  <si>
    <t>寄附していただいた方にはお礼状を送付する形で対応していたが、成果についての報告は行っていなかった。今後、寄附者の方への報告の方法なども考えたい。【ホームページでの公表など】</t>
  </si>
  <si>
    <t>返礼品と共に町で作成したお礼状の送付</t>
  </si>
  <si>
    <t>６次産業化及び発酵のまちづくり推進事業</t>
  </si>
  <si>
    <t>特産品の創出・付加価値創造の推進</t>
  </si>
  <si>
    <t>子育て環境の向上事業</t>
  </si>
  <si>
    <t>結婚・出産・育児の支援</t>
  </si>
  <si>
    <t>図書・新聞に親しむ環境づくり事業</t>
  </si>
  <si>
    <t>教育支援</t>
  </si>
  <si>
    <t>前年度寄付者に対して新規返礼品の案内をした。</t>
  </si>
  <si>
    <t>チラシの印刷製本費及び書類送付等の通信運搬費の合算を記入</t>
  </si>
  <si>
    <t>広野町特別栽培米推進補助金</t>
  </si>
  <si>
    <t>特別栽培米作付面積に対し１０ａ当たり16,000円の補助金を交付する。</t>
  </si>
  <si>
    <t>広野駅前活性化補助金</t>
  </si>
  <si>
    <t>広野駅前の活性化に係るイベント及び商工会会員のマップ作製などへの補助金</t>
  </si>
  <si>
    <t>公表の必要性について十分理解しており、今後受入額実績及び活用状況（事業内容等）について公表予定である。</t>
  </si>
  <si>
    <t>当町の豊かな自然や伝統文化、震災からの復興による新しい町づくりなど、たくさんの魅力を知っていただくために創設された当町ファンクラブ「ひろぼークラブ」に会員登録した寄付者に対し、イベント情報や観光情報などのメールマガジン配信を行っている。</t>
  </si>
  <si>
    <t>高齢者の健康増進に関する事業</t>
  </si>
  <si>
    <t>トレーラーハウス購入</t>
  </si>
  <si>
    <t>楢葉町内の天神岬スポーツ公園や木戸川でのアウトドアイベント時にサップ等の保管と貸出のため。</t>
  </si>
  <si>
    <t>今後公表予定。</t>
  </si>
  <si>
    <t>桜を愛し守り育てていく事業</t>
  </si>
  <si>
    <t>先人から受け継がれてきた美しい自然や景観を守り、富岡のシンボル「さくら」を次世代に引き継いでいくために維持管理を行う。</t>
  </si>
  <si>
    <t>未来を担う子ども育成事業</t>
  </si>
  <si>
    <t>町認定こども園に通園する園児の心身の健やかな成長や、安全な園生活に資することを目的に、教育・保育環境の整備を行う。</t>
  </si>
  <si>
    <t>子どもの笑顔輝く学校教育事業</t>
  </si>
  <si>
    <t>小学校・中学校に通う児童生徒の教育環境が充実するために、学校教育全般の幅広い事業に役立てることを目的としている。</t>
  </si>
  <si>
    <t>町広報等で受入額は公表していないが、寄附者の承諾のもと名前のみを公表している。HP等での受入額活用状況の報告は検討中。</t>
  </si>
  <si>
    <t>寄附者に対し町内開催のイベント等を紹介するハガキの発送を行っている。</t>
  </si>
  <si>
    <t>川内小中学園生徒のテーブルマナー講習会</t>
  </si>
  <si>
    <t>川内小中学園の後期課程生徒（７～9年生）を対象とした、フランス料理のテーブルマナー教室を実施（地元産の食材を取り入れている）生徒２２人参加</t>
  </si>
  <si>
    <t>長崎復興教育交流事業（復興こども教室）</t>
  </si>
  <si>
    <t>子どもたちが、自らの被災体験や村復興の現状を理解し、地域復興や社会に貢献できる力を育成することを目的に実施。川内小中学園６．７年生を対象に原爆被災地である「長崎市」の復興過程について研修。１４人が参加。</t>
  </si>
  <si>
    <t>学校給食補助事業</t>
  </si>
  <si>
    <t>原発事故により食材の流通事情や生徒数の減少による給食コストの増加に伴う保護者の経済的負担の軽減を図り、健全な学校給食の実施を図る。</t>
  </si>
  <si>
    <t>毎年都内で本村を応援して頂ける方を参集し、ふるさとかわうち会を開催。村の現状や取り組みを報告し、会員間のつながりを密にし会員を増やす取り組みを実施。</t>
  </si>
  <si>
    <t>その他の欄を設け、自由記載にしている</t>
  </si>
  <si>
    <t>一般財源に充当</t>
  </si>
  <si>
    <t>受領額が少額であり、寄付金を町政全般に使用しているため。</t>
  </si>
  <si>
    <t>お礼状の送付</t>
  </si>
  <si>
    <t>行政財の運営</t>
  </si>
  <si>
    <t>令和5年度はふるさと納税を活用した事業を行ってないため、活用状況を寄付者に報告していない。</t>
  </si>
  <si>
    <t xml:space="preserve">震災の記憶の継承
</t>
  </si>
  <si>
    <t>今後議会での承認を得て、受入額や活用状況等を公表するよう準備してまいります。</t>
  </si>
  <si>
    <t>委託業務先の事業所にて、定期的にメルマガ配信を行っております。</t>
  </si>
  <si>
    <t>分野は選択できるが、事業は特に選択するようにはしていなかった。</t>
  </si>
  <si>
    <t>かつらお感謝祭事業</t>
  </si>
  <si>
    <t>毎年１１月３日に開催される葛尾感謝祭を行う（一部活用）</t>
  </si>
  <si>
    <t>村民アプリ保守点検</t>
  </si>
  <si>
    <t>村の防災アプリ</t>
  </si>
  <si>
    <t>クリムゾンクローバー播種事業</t>
  </si>
  <si>
    <t>村の景観形成のために、クリムゾンクローバーの種子を希望者に配布する。</t>
  </si>
  <si>
    <t>広報にてふるさと納税を充当した事業を報告しているので、改めて寄付者には連絡していないため。</t>
  </si>
  <si>
    <t>新しい時代に対応した仕組みづくり事業</t>
  </si>
  <si>
    <t>学校ＩＣＴ推進事業</t>
  </si>
  <si>
    <t>教育委員会の重点事項である基礎学力を支えるＩＣＴ教育を円滑に進めるため、ＩＣＴ教材作成等のＩＣＴ支援業務とＩＣＴ機器保守を委託する。</t>
  </si>
  <si>
    <t>多目的交通事業</t>
  </si>
  <si>
    <t>町民の移動手段として活用されているデマンド及び拠点通過型の乗合タクシー「しんちゃんGO」の運行を行う。</t>
  </si>
  <si>
    <t>高齢者見守り事業</t>
  </si>
  <si>
    <t>町と地区が連携し、在宅の高齢者宅等を訪問し、高齢者が安心して住み慣れた地域で、自立した生活を継続できるよう支援を行う。</t>
  </si>
  <si>
    <t>集計作業が繁雑で、時間を要するため。効率的な集計作業の仕組みを構築し、早期に公表できるようにつとめたい。</t>
  </si>
  <si>
    <t>子育て応援支援金</t>
  </si>
  <si>
    <t>飯舘村の子どもたちが小学校、中学校、高校進学時の入学準備金として支援金を支給する事業</t>
  </si>
  <si>
    <t>ふるさとの担い手スタートアップ補助金</t>
  </si>
  <si>
    <t>次世代を担う飯舘村民の育成・確保を推進し、村内の産業振興を図るために村民が行う取組に対して、補助金を交付する事業</t>
  </si>
  <si>
    <t>ふるさとの担い手わくわく事業補助金</t>
  </si>
  <si>
    <t>わくわくするような、地域住民アイディアを地域の活性化に繋げる事業を実施するための補助金を交付する事業</t>
  </si>
  <si>
    <t>人員不足の為、事業報告出来ていないのが現状。
今後報告をしていく予定だが時期未定。</t>
  </si>
  <si>
    <t>譲渡犬猫の飼育管理費補助事業　等</t>
  </si>
  <si>
    <t>県動物指導センターから犬猫を譲り受け、里親を探す動物愛護団体等に費用の一部を補助　等</t>
  </si>
  <si>
    <t>災害ボランティア活動支援事業</t>
  </si>
  <si>
    <t>現地作業用具等の購入、輸送、「いばらき型災害ﾎﾞﾗﾝﾃｨｱｾﾝﾀｰ運営支援ｼｽﾃﾑ（IVOS）」の運用</t>
  </si>
  <si>
    <t>いばらきがん患者トータルサポート事業</t>
  </si>
  <si>
    <t>がん治療により脱毛した患者のウィッグ等購入費補助</t>
  </si>
  <si>
    <t>県のホームページ上で受入実績や活用状況を公表しているため、寄附者への個別の報告は行っていない。</t>
  </si>
  <si>
    <t>旅費、コピー用紙代、カタログ・振込用紙送付代、レターパック代</t>
  </si>
  <si>
    <t>ふるさと納税に係る寄附金については,充当を行わず,一般財源として扱っているため。</t>
  </si>
  <si>
    <t>受入額実績を水戸市ホームページにて公表するかを検討中である。</t>
  </si>
  <si>
    <t>メルマガの配信,特集のページの作成</t>
  </si>
  <si>
    <t>ふるさと納税関連イベントへの出展負担金及び出展に伴う備品等使用料</t>
  </si>
  <si>
    <t>学校給食費の無償化</t>
  </si>
  <si>
    <t>地域利用体制の確保</t>
  </si>
  <si>
    <t>日立総合病院、ひたち医療センターに対する支援等</t>
  </si>
  <si>
    <t>日立駅前の再活性化</t>
  </si>
  <si>
    <t>日立駅前の再活性化を推進する</t>
  </si>
  <si>
    <t>令和６年度中に実施予定</t>
  </si>
  <si>
    <t>土浦薪能開催事業</t>
  </si>
  <si>
    <t>歴史的文化事業「土浦薪能」の開催・運営事業</t>
  </si>
  <si>
    <t>サイクリング関連事業</t>
  </si>
  <si>
    <t>サイクリング関連事業環境整備等の事業</t>
  </si>
  <si>
    <t>小中学校長寿命化改良事業</t>
  </si>
  <si>
    <t>花火大会事業</t>
  </si>
  <si>
    <t>土浦全国花火競技大会開催事業</t>
  </si>
  <si>
    <t>レビューキャンペーンの御礼の品送料、カタログの送料、消耗品購入費、機器・車両等使用料（高速使用料等）、ふるさと納税の健全な発展を目指す自治体連合負担金</t>
  </si>
  <si>
    <t>【都市基盤】魅力的で利便性の高い古河をつくる</t>
  </si>
  <si>
    <t>歴史博物館管理事業</t>
  </si>
  <si>
    <t>古河歴史博物館の運営。江戸時代後期の古河藩主土井利位が愛用した雪華文があしらわれた大小２本の刀を取得。</t>
  </si>
  <si>
    <t>イベント事業</t>
  </si>
  <si>
    <t>さくらまつり、桃まつり、提灯竿もみまつりなどの観光イベントを開催。</t>
  </si>
  <si>
    <t>児童生徒が早期から英語に親しみ、英語を実際に活用する機会を与えることで、言語や文化に対する関心や意欲を高める。</t>
  </si>
  <si>
    <t>通勤・通学支援事業</t>
  </si>
  <si>
    <t>通勤者通学者に特急券定期券購入費を補助し、定住促進を図る。</t>
  </si>
  <si>
    <t xml:space="preserve">不妊治療費や不妊症治療費補助をおこない、医療対策及び子育て支援を図る。 </t>
  </si>
  <si>
    <t>スポーツイベント事業</t>
  </si>
  <si>
    <t>ハーフマラソン大会開催を通して、市街地の活性化やスポーツ振興を図る。</t>
  </si>
  <si>
    <t>特産品パンフレットを同封している。</t>
  </si>
  <si>
    <t>一般財源に充当しているため、公表の予定なし。</t>
  </si>
  <si>
    <t>ダイレクトメールの送付</t>
  </si>
  <si>
    <t>アフターコロナを見据えた事業</t>
  </si>
  <si>
    <t>アフターコロナを見据え、産業振興などを図る事業を行う。</t>
  </si>
  <si>
    <t>道の駅整備事業</t>
  </si>
  <si>
    <t>道の駅整備に関する事業を行う。</t>
  </si>
  <si>
    <t>AIオンデマンド交通実証実験事業</t>
  </si>
  <si>
    <t>地域公共交通の最適化を考えるため、AIオンデマンド交通の実証実験を行う。</t>
  </si>
  <si>
    <t>物価高騰等の中、子育て世帯の負担軽減を図るため、給食費を一部無償化する。</t>
  </si>
  <si>
    <t>観光PRイベント等開催事業</t>
  </si>
  <si>
    <t>交流人口の増加、市の認知度向上、にぎわいづくり等を図るため、各種イベントを実施する。</t>
  </si>
  <si>
    <t>メールマガジンを発行し、寄附者に市の産業・物産・観光等の情報を発信している。</t>
  </si>
  <si>
    <t>下妻市役所新庁舎整備プロジェクト</t>
  </si>
  <si>
    <t>令和5年春に建物の竣工、同年10月末に外交工事を含めた竣工を目指し、魅力あふれる新庁舎の実現を目指して寄附を募る。</t>
  </si>
  <si>
    <t>自立協働都市に関する事業（財政基盤の強化・行政改革等）等</t>
  </si>
  <si>
    <t>中学生英語キャンプ補助金事業</t>
  </si>
  <si>
    <t>生徒の英語力及び学習意欲の向上を図ることを目的に、市教育委員会が指定する英語研修施設における英語研修費を補助</t>
  </si>
  <si>
    <t>英語検定料補助事業</t>
  </si>
  <si>
    <t>児童生徒の英語検定の受験機会の拡大並びに英語力及び学習意欲の向上を図ることを目的に検定料の一部を補助</t>
  </si>
  <si>
    <t>消防ポンプ自動車購入費</t>
  </si>
  <si>
    <t>消防ポンプ自動車の購入</t>
  </si>
  <si>
    <t>市HPにより公表しているため、寄附者に対する個別の報告は実施していない。また、今後も実施する予定はない。</t>
  </si>
  <si>
    <t>企業立地推進事業等</t>
  </si>
  <si>
    <t>企業立地推進及び地元雇用の促進に関する事業</t>
  </si>
  <si>
    <t>子育て支援の充実事業等</t>
  </si>
  <si>
    <t>市独自の医療費助成であるすくすく医療費支給事業等、子育て・社会福祉に関する事業</t>
  </si>
  <si>
    <t>小中学校運営経費等</t>
  </si>
  <si>
    <t>小・中学校や幼稚園の修繕や改修工事などの維持管理に関する事業</t>
  </si>
  <si>
    <t>新婚家庭家賃助成事業</t>
  </si>
  <si>
    <t>新婚家庭に対して，民間住宅の家賃助成を実施していくことによって，本市における移住・定住促進を図る。</t>
  </si>
  <si>
    <t>結婚推進事業（少子化対策事業）</t>
  </si>
  <si>
    <t>結婚のためのセミナー及びイベントの開催</t>
  </si>
  <si>
    <t>児童福祉補助金（すくすく子育て支援事業）</t>
  </si>
  <si>
    <t>新生児おむつ等購入費助成（乳児一人につき20千円を助成）</t>
  </si>
  <si>
    <t>公表をしていない理由は特にないが、今後充当先やその周知方法も含め、寄附者により共感を頂ける方法を検討していきたい。時期は未定。</t>
  </si>
  <si>
    <t>「長久保赤水記念館」で先人の偉業をたくさんの人に知ってもらいたい！</t>
  </si>
  <si>
    <t>先人である「長久保赤水」の一層の顕彰を図っていくために、歴史民俗資料館に「長久保赤水記念館」の愛称を付け、高萩の歴史を学べる環境を整備する。</t>
  </si>
  <si>
    <t>⑨・⑩に該当する分野／153件　3,687,000円　　③・⑥に該当する分野／267件　7,344,000円　　⑦・⑧に該当する分野／158件　3,754,000円
②・⑤に該当する分野／120件　3,309,000円　　①・⑪に該当する分野／362件　9,783,000円</t>
  </si>
  <si>
    <t>公的病院産科・救急医療体制支援補助金</t>
  </si>
  <si>
    <t>市内における産科及び救急医療体制を維持し、市民生活の安全・安心の確保及び子育て支援体制の充実を図るための公的病院に対する補助金</t>
  </si>
  <si>
    <t>高萩市産業祭実行委員会補助金</t>
  </si>
  <si>
    <t>高萩市産業祭の開催に伴う実行委員会に対する補助金</t>
  </si>
  <si>
    <t>ジュニアスキー教室開催委託料</t>
  </si>
  <si>
    <t>市内の小学4年生から小学６年生までを対象にしたスキー教室の開催に係る委託料</t>
  </si>
  <si>
    <t>外国語指導助手（ALT）設置事業</t>
  </si>
  <si>
    <t>　外国語指導助手を適切に活用することにより外国語教育の充実を図るとともに、豊かな国際感覚を身に付けた児童生徒の育成に努める。</t>
  </si>
  <si>
    <t>在宅当番医制度運営事業</t>
  </si>
  <si>
    <t>休日の緊急診療を行う在宅当番医の実施。地域住民に対する救急医療知識の普及啓蒙を行う。</t>
  </si>
  <si>
    <t>小学校入学祝記念品支給事業</t>
  </si>
  <si>
    <t>保護者の経済的負担を軽減するため、小学校へ入学予定の児童を対象に、入学祝記念品としてランドセル等を贈呈している。</t>
  </si>
  <si>
    <t>③：寄附者数が膨大であるため、1件1件の寄附者に対してはできないが、サイトで総括的に公表という形をとる予定（令和6年度中）</t>
  </si>
  <si>
    <t>県下中学校交歓笠間市駅伝大会</t>
  </si>
  <si>
    <t>第61回を迎える伝統ある駅伝大会の運営事業</t>
  </si>
  <si>
    <t>2018年に開設した台湾交流事務所を拠点とし、観光客誘客推進をはじめ、交流人口の拡大や地域活性化を図る。</t>
  </si>
  <si>
    <t>子ども総合育成支援事業</t>
  </si>
  <si>
    <t>未就学児に対する育成支援として、専門職による質の高い児童発達支援事業を展開するとともに、保護者や支援者に対する適切な助言・指導等を行う。また、親子フォローアップ事業において、小集団や個別の教室を通じ、対人関係や基本的生活習慣の確立を支援する。</t>
  </si>
  <si>
    <t>全国こども陶芸展推進事業</t>
  </si>
  <si>
    <t>陶芸を通して子ども達の豊かな感性を養い、自由な想像力を発揮する場の提供をすると同時に「陶芸の里かさま」を全国に発信する。また、市内の児童生徒を対象に出展する作品づくりのための陶芸教室を開催している。</t>
  </si>
  <si>
    <t>寄附者へのイベント情報発信等</t>
  </si>
  <si>
    <t>創業支援事業補助金</t>
  </si>
  <si>
    <t>市と創業支援等事業者と連携して、各種創業支援等事業に取り組み、「起業でまちを元気にする」をキーワードに起業家タウン取手の実現を目指す。</t>
  </si>
  <si>
    <t>公園維持管理</t>
  </si>
  <si>
    <t>公園内の樹木や芝生、スポーツ施設、トイレ、駐車場や遊具などを適切に維持管理を行うとともに、公園施設の安全点検を実施し、利用者に良好な公園環境を提供する。</t>
  </si>
  <si>
    <t>アーティストと児童の交流事業</t>
  </si>
  <si>
    <t>東京藝術大学取手キャンパスが立地する取手市のアートの取組を生かし、取手市ならではの特色ある新しい学校教育を創出する。</t>
  </si>
  <si>
    <t>寄附者件数が多いため報告は実施していない。現時点では報告の予定はない。</t>
  </si>
  <si>
    <t>予防接種を実施する。</t>
  </si>
  <si>
    <t>市の独自施策としておたふくかぜ・インフルエンザの予防接種、高齢者肺炎球菌ワクチンの任意接種を実施する。</t>
  </si>
  <si>
    <t>バイオマスタウン構想を運用する。</t>
  </si>
  <si>
    <t>BDF・ペレット製造業務委託事業。バイオディーゼル燃料と木製ペレットの２種類のバイオマス由来の燃料を再生可能エネルギーとして製造・活用するもの。</t>
  </si>
  <si>
    <t>スクールアシスタントを派遣する。</t>
  </si>
  <si>
    <t>児童生徒一人一人を大切にする教育を推進するため、地域の人的資源と教育力を生かしたスクールアシスタントを各学校に配置する。</t>
  </si>
  <si>
    <t>受け入れた寄附金は、寄附者が指定した分野において既存事業の予算の一部として充当しているが、事業の予算規模に対して充当する寄附金の割合が少ないため、寄附による効果が得られにくく報告が困難である。今後、寄附金の割合が多い事業が発生した場合は報告したい。</t>
  </si>
  <si>
    <t>寄附金の活用実績等をメールにてお知らせしている。</t>
  </si>
  <si>
    <t>事務処理の際に使用する消耗品にかかる費用、中間事業者選定のプロポーザル審査にかかる費用</t>
  </si>
  <si>
    <t>総合計画の基本構想に相当する「つくば市未来構想」に掲げる「目指すまちの姿」の４分類、又は具体的な事業を指定してもらい、使途を①～⑩の分野に振り分けている。</t>
  </si>
  <si>
    <t>民間保育所運営に要する経費</t>
  </si>
  <si>
    <t>保育士等処遇改善助成金</t>
  </si>
  <si>
    <t>子どもの未来支援に要する経費</t>
  </si>
  <si>
    <t>経済的に困難を抱える世帯の子どもを対象に、無料の学習支援や居場所の提供などを行う。</t>
  </si>
  <si>
    <t>不登校児童生徒学習支援に要する経費</t>
  </si>
  <si>
    <t>不登校児童生徒学習支援委託料</t>
  </si>
  <si>
    <t>寄附者への感謝状贈呈に加えて、寄附を活用した活動事例などを報告するフォーラムを開催している。</t>
  </si>
  <si>
    <t>平磯駅上屋設置</t>
  </si>
  <si>
    <t>列車（湊線）を利用して通学をする児童生徒が一番多い駅の環境を整備（上屋設置）したもの。</t>
  </si>
  <si>
    <t>選択された使途に対応する基金に積み立てを行っており，ある程度基金残高が確保された時点で，各基金の目的に沿った事業展開を図ることとしている。実施事業について検討を進めていくとともに，充当事業が決定した段階で進捗状況・成果の公表等について検討する。</t>
  </si>
  <si>
    <t>返礼品協力事業者から寄付者に対し，お礼状やパンフレット等を返礼品に同封し，寄付者との関係構築及び関係人口の創出につながるよう努めている。</t>
  </si>
  <si>
    <t>【第5弾】犬・猫の避妊・去勢手術支援プロジェクト</t>
  </si>
  <si>
    <t>犬・猫の避妊・去勢手術に対する市補助金事業に対して寄附金を募集したもの。</t>
  </si>
  <si>
    <t>「もっと本を読みたい！」児童・生徒に応えたい　|　鹿嶋市図書購入プロジェクト</t>
  </si>
  <si>
    <t>小中学校の学校図書費の財源を確保するため寄附金を募集したもの。</t>
  </si>
  <si>
    <t>行政手続きのデジタル化やDXの推進等</t>
  </si>
  <si>
    <t>英語指導事業経費</t>
  </si>
  <si>
    <t>発達段階に応じた系統的な英語教育を行うもの。</t>
  </si>
  <si>
    <t>ごみ処理施設管理経費</t>
  </si>
  <si>
    <t>鹿嶋市立衛生センター（リサイクル施設及び資源化施設）の適切な運営及び維持管理を行うもの。</t>
  </si>
  <si>
    <t>情報政策推進費</t>
  </si>
  <si>
    <t>公共施設のICT環境を整備し，ICTを活用することにより市民サービスの向上と事務の効率化を図る。</t>
  </si>
  <si>
    <t>ふるさと納税時の使途について，具体的な事業ではなく，大まかな分野でしか分類していないため。</t>
  </si>
  <si>
    <t>イベント用サンプル品代、消耗品代等</t>
  </si>
  <si>
    <t>その他（あやめまつり応援事業。日本一の水路のまちづくりに関する事業、その他潮来市全体の発展に寄与する事業）件数：16,309件・金額：189,551,000円、教育・文化・スポーツ活動の充実に関する事業（②・⑤に該当する分野/件数：1,947件・金額：23,369,000円）、産業振興及び観光振興に関する事業（⑦・⑧に該当する分野/件数：450件・金額：5,493,000円）</t>
  </si>
  <si>
    <t>あやめ祭大会事業</t>
  </si>
  <si>
    <t>水郷潮来あやめまつりに関する事業</t>
  </si>
  <si>
    <t>医療福祉事業</t>
  </si>
  <si>
    <t>市単独事業である医療費助成制度「すこやかマル福制度（小児）」に関する事業</t>
  </si>
  <si>
    <t>小中学校学習端末等整備事業</t>
  </si>
  <si>
    <t>GIGAスクール構想の実現に向けた教育環境の整備に関する事業</t>
  </si>
  <si>
    <t>寄附者に対して、報告方法等検討している</t>
  </si>
  <si>
    <t>守谷市地域クラブ活動応援サポート</t>
  </si>
  <si>
    <t>本プロジェクトは、子どもたちの多様なニーズに応え、スポーツや文化に親しむ機会を創出し、より専門的な指導が受けられるようするなど、子どもたちが明るく豊かな未来を築くうえで重要な役割を果たしている守谷市中学校部活動を地域が主導となって支えるプロジェクトで、中学校部活動を学校から地域クラブ活動へ移行することで、学校と地域が「協働、連携、融合」することを目指しています。新たな種目の開設や指導者の研修・指導にかかる経費、さらには小学生に向けたクラブの開設など、子どもたちの成長を促すために必要な費用を募集しました。</t>
  </si>
  <si>
    <t>教育文化の振興を図る事業</t>
  </si>
  <si>
    <t>スクールソーシャルワーカー・フリースペース支援員の配置による不登校対策</t>
  </si>
  <si>
    <t>産業経済の振興を図る事業</t>
  </si>
  <si>
    <t>デジタル地域通貨（モリン）の運用</t>
  </si>
  <si>
    <t>その他市長が特に必要と認める事業</t>
  </si>
  <si>
    <t>守谷ＳＡスマートＩＣ設計業務</t>
  </si>
  <si>
    <t>ダイレクトメール送付、公式ＳＮＳ運用、メルマガ配信</t>
  </si>
  <si>
    <t>ショッピングセンターピサーロ子ども広場整備事業</t>
  </si>
  <si>
    <t>子ども広場の整備</t>
  </si>
  <si>
    <t>不妊治療費助成事業</t>
  </si>
  <si>
    <t>不妊治療費自己負担分の全額助成</t>
  </si>
  <si>
    <t>大宮運動公園市民球場整備事業</t>
  </si>
  <si>
    <t>市民球場の改修</t>
  </si>
  <si>
    <t>図書館運営事業</t>
  </si>
  <si>
    <t>「いつでも気軽に立ち寄れる図書館」を基本理念に、市民が求める様々な資料を収集・提供するとともに、読書環境を整えるための各種サービスを実施し、生涯学習の拠点となるよう運営する。</t>
  </si>
  <si>
    <t>静峰ふるさと公園管理事業</t>
  </si>
  <si>
    <t>日本さくら100選に選ばれている「静峰ふるさと公園」内の約2,000本の八重桜など樹木の適切な管理を図る。</t>
  </si>
  <si>
    <t>一の関溜池公園管理事業</t>
  </si>
  <si>
    <t>公園管理の緑化管理及び施設設備の維持管理業務</t>
  </si>
  <si>
    <t>消耗品費、お礼状印刷費、研修旅費</t>
  </si>
  <si>
    <t>西部医療機構運営支援事業</t>
  </si>
  <si>
    <t>地方独立行政法人茨城県西部医療機構に対して補助金等を支出することにより、運営を支援する。</t>
  </si>
  <si>
    <t>自治会活動支援事業</t>
  </si>
  <si>
    <t>地域の課題を地域が自らの力で解決できるよう、地縁団体である自治会組織の自立的な運営を支援する。</t>
  </si>
  <si>
    <t>公共交通対策事業</t>
  </si>
  <si>
    <t>デマンド交通システム「のり愛くん」や市バスを運行し、交通空白地域を解消することで市民生活を支援する。</t>
  </si>
  <si>
    <t>メールマガジンの送付</t>
  </si>
  <si>
    <t>新生児応援給付金の支給</t>
  </si>
  <si>
    <t>時代を担う児童の健やかな成長を願い、第一子から給付金を支給することにより子育て支援を推進する。</t>
  </si>
  <si>
    <t>子育て世代定住促進奨励金事業</t>
  </si>
  <si>
    <t>子育て世代で市内に定住をする意思を持って住宅の取得をする転入者に対し予算の範囲内で、子育て世代定住促進奨励金を交付する。</t>
  </si>
  <si>
    <t>市民の生活に必要なコミュニティバス等の旅客輸送の確保その他旅客の利便の増進を図り、地域の実情に即した輸送サービスを実施する。</t>
  </si>
  <si>
    <t>令和6年度よりホームページや広報等で公表する予定。</t>
  </si>
  <si>
    <t>2024稲敷チューリップまつりを盛り上げよう！</t>
  </si>
  <si>
    <t>2024稲敷チューリップまつりのイベントの運営に活用</t>
  </si>
  <si>
    <t>江戸崎地区給食センター事業（小中学生無償化分）</t>
  </si>
  <si>
    <t>市内小中学生給食無償化</t>
  </si>
  <si>
    <t>東地区給食センター事業（中学生無償化分）</t>
  </si>
  <si>
    <t>市内中学生給食無償化</t>
  </si>
  <si>
    <t>語学指導事業</t>
  </si>
  <si>
    <t>外国語講師派遣委託</t>
  </si>
  <si>
    <t>事務に必要な文具等の購入</t>
  </si>
  <si>
    <t>一般廃棄物処理に要する経費</t>
  </si>
  <si>
    <t>家庭用一般廃棄物の収集及び処理費用を負担し、快適な市民生活を整備する。</t>
  </si>
  <si>
    <t>学校支援員設置に要する経費</t>
  </si>
  <si>
    <t>学校生活において特別な支援を要する児童生徒に対する支援員を配置する。</t>
  </si>
  <si>
    <t>有害鳥獣対策に要する経費</t>
  </si>
  <si>
    <t>有害鳥獣による農作物への被害を最小限に防ぐため、捕獲等の対策を実施する。</t>
  </si>
  <si>
    <t>全額を一度基金に積み立て、翌年度に基金から一般財源に繰り入れている。そのため、個別事業に充当されることによる効果について検証できていないため、受入額実績の公表のみ実施している。</t>
  </si>
  <si>
    <t>千年の歴史をもつ幻の桃源郷を未来へ繋げたい！名勝「櫻川」100周年・天然記念物「桜川のサクラ」50周年プロジェクト</t>
  </si>
  <si>
    <t>サクラの保全・活用にかかる費用を集めるもの</t>
  </si>
  <si>
    <t>②・⑤に該当する分野5,189件/75,726,677円</t>
  </si>
  <si>
    <t>さくらがわ人生応援住宅取得助成事業</t>
  </si>
  <si>
    <t>市内に新たに住宅を取得された方に最大200万円の助成金を支給等</t>
  </si>
  <si>
    <t>タクシー運賃助成事業</t>
  </si>
  <si>
    <t>市内在住の75歳以上または免許証を所持していない方に1枚500円の助成券を1人あたり60枚交付</t>
  </si>
  <si>
    <t>筑西桜川IC周辺地区開発整備事業</t>
  </si>
  <si>
    <t>大和駅北地区サウンディング型市場調査の実施、住宅地造成事業、大和駅北公園整備事業</t>
  </si>
  <si>
    <t>③は②によって代えさせていただいている</t>
  </si>
  <si>
    <t>定期的にメールマガジンを配信している</t>
  </si>
  <si>
    <t>まちづくり・地域振興・産業振興（①・⑦に該当する分野/金額：100,102,000円、件数7,706件
子育て・教育・医療・福祉（③・⑤・⑥に該当する分野/金額：117,519,000円、件数8,452件</t>
  </si>
  <si>
    <t>まちのにぎわいづくり事業</t>
  </si>
  <si>
    <t>神栖市が誇る資源である東国三社のひとつ息栖神社や神之池緑地周辺などの環境整備をすることでまちのにぎわいを創出するとともに、本市への新しい人の流れを創出し、交流人口や関係人口の拡大を図ることを目的とした事業である。</t>
  </si>
  <si>
    <t>医療特別対策事業</t>
  </si>
  <si>
    <t>医師不足の解消を図るため、市内の医療機関が医師確保に要する経費等に対する支援等</t>
  </si>
  <si>
    <t>災害等対策事業</t>
  </si>
  <si>
    <t>有事、災害時においての各避難施設への資機材、備蓄品の整備</t>
  </si>
  <si>
    <t>分野ごとに寄附を募集し、充当事業の内容を公表しているため、寄附者への報告は不要と考える。今後も寄附者への報告については予定していない。</t>
  </si>
  <si>
    <t>希望者へのメールマガジンの配信</t>
  </si>
  <si>
    <t>アントラーズの未来をみんなで2023</t>
  </si>
  <si>
    <t>市の地場産品や市内でのアントラーズとの体験を返礼品として提供することで、地域振興及び「行方市」の知名度を向上させる</t>
  </si>
  <si>
    <t>子育て応援ニコニコ（弐湖弐湖）支援事業</t>
  </si>
  <si>
    <t>子育て世帯への経済的負担を軽減し、子育て支援の充実を図るため、節目である入学時期の対象児童等の養育者へ支援金を支給する。</t>
  </si>
  <si>
    <t>給食センター運営事業</t>
  </si>
  <si>
    <t>児童・生徒数の推移、食数の見込み等を算出し、既存施設の改修・設備更新と統合移転のコストを比較し、給食センターの統廃合に向け検討を進める。現在の施設の管理については、専門技師による点検を行い、長寿命化を鑑みながら計画的に修繕を行う。</t>
  </si>
  <si>
    <t>母子保健事業（誕生祝金）</t>
  </si>
  <si>
    <t>出産後６カ月間市内に在住する産婦に対し、出産を奨励することを目的に誕生祝金を支給する。</t>
  </si>
  <si>
    <t>今後検討していく。</t>
  </si>
  <si>
    <t>寄附をいただいた後も継続的に当市への寄附、支援に繋げるよう「ふるさと住民票」を実施している。当市内にある施設などの割引が受けられる制度である。</t>
  </si>
  <si>
    <t>令和5年6月豪雨災害支援緊急寄附受付</t>
  </si>
  <si>
    <t>令和5年6月2日、3日に発生した台風2号により受けた、河川の氾濫や土砂崩れ、農地や公共施設の冠水等の甚大な被害からの復旧・復興を図る。</t>
  </si>
  <si>
    <t>持続的農業確立推進事業</t>
  </si>
  <si>
    <t>農業資材の適正処理、農業振興センターを拠点としたGAP・有機JASの認証取得支援、各種講習会の開催や情報提供を行い、農業の持続的な発展を図る。</t>
  </si>
  <si>
    <t>観光イベント開催事業</t>
  </si>
  <si>
    <t>秋に開催される全県的な観光PR「茨城デスティネーションキャンペーン」期間において、鉾田のメロンを全国にPRすることを目的とした観光イベントを開催し、県内外からの来場者に対し、メロンをはじめとする鉾田の食や、鉾田ならではの体験を提供することで、市の知名度向上及び交流人口の拡大に寄与する。</t>
  </si>
  <si>
    <t>小学校スクールバス運行事業（スクールバス無償化）</t>
  </si>
  <si>
    <t>鉾田市公立学校施設再編計画に基づき統合した小学校の通学区域内において、通学する児童の安全確保及び遠距離通学の負担軽減を図るため、スクールバスの運行を行う。</t>
  </si>
  <si>
    <t>お礼状・チラシ・ポスター制作：2,930,785円</t>
  </si>
  <si>
    <t>【第3回】物価高騰に苦しむひとり親家庭を支援する事業</t>
  </si>
  <si>
    <t>市が目指す子育て環境の充実を強力に推進するため、全国のひとり親家庭に市内で生産されたお米（コシヒカリ）を送り支援するもの。</t>
  </si>
  <si>
    <t>・安心して暮らせるまちづくり事業：1,229,210,000円（うち市長にお任せ：1,370,000円）
・環境共生型まちづくり事業：415,633,800円
・地域の魅力を生かしたまちづくり事業：335,759,200円</t>
  </si>
  <si>
    <t>窓口DX事業</t>
  </si>
  <si>
    <t>窓口業務の一部をデジタル化。タブレットを活用することによる待ち時間短縮。マイナンバーカード利用によるマルチコピー機での証明書発行。</t>
  </si>
  <si>
    <t>みらい型農業事業</t>
  </si>
  <si>
    <t>民間企業と連携した就農支援、体験型イベントの実施等、市の基幹産業である農業の魅力向上に取り組んでいます。</t>
  </si>
  <si>
    <t>おやこ・まるまるサポート事業</t>
  </si>
  <si>
    <t>妊娠期からの子育て支援、児童虐待・DV等相談やひとり親支援を実施。妊産婦や子育て家庭の個別のニーズを把握し、一人ひとりに寄り添いながら情報提供や支援などを行っています。</t>
  </si>
  <si>
    <t>返礼品へのお礼状同梱。過年度寄附者へのDMの送付、メルマガの配信。</t>
  </si>
  <si>
    <t>英語指導助手派遣事業</t>
  </si>
  <si>
    <t>英語学習の充実を図るため、市内各小･中・義務教育学校にＡＬＴを派遣する。また、外国語に対する関心を高めるため、市立幼稚園にＡＬＴを派遣する。</t>
  </si>
  <si>
    <t>夢先生派遣事業</t>
  </si>
  <si>
    <t>子どもたちに、夢を持つことや夢に向かって努力することの大切さ、仲間と協力することの大切さなどを伝えるため、JFAこころのプロジェクト「夢の教室」を活用し、市内各小･中・義務教育学校に様々な競技の現役選手/OB/OGなどを「夢先生」として派遣する。</t>
  </si>
  <si>
    <t>おもてなし記念品事業</t>
  </si>
  <si>
    <t>市の特産品である畜産物をPRし、消費拡大を図るため、市への転入者にヨーグルト、母子健康手帳の交付を受けられた方には初たまごをそれぞれプレゼントする。</t>
  </si>
  <si>
    <t>ポータルサイト運営会社主催のイベント出展、メールマガジン配信</t>
  </si>
  <si>
    <t>⑦と⑧の複合分野</t>
  </si>
  <si>
    <t>涸沼水鳥・湿地センター（仮称）整備事業</t>
  </si>
  <si>
    <t>涸沼の価値や魅力を周知するとともに、人々が交流することができる拠点として、涸沼水鳥・湿地センター（仮称）の整備に活用いたしました。</t>
  </si>
  <si>
    <t>ランドセル購入事業</t>
  </si>
  <si>
    <t>小学校入学予定の新一年生に対し、入学祝金としてランドセルを贈呈することに活用しました。</t>
  </si>
  <si>
    <t>デマンド型乗合タクシー運行事業</t>
  </si>
  <si>
    <t>公共施設、医療機関等への外出が容易にできない町民の交通手段を確保するため、デマンド型乗合タクシーを運行するために活用しました。</t>
  </si>
  <si>
    <t>以前はパンフレットの送付等により充当事業の報告を行っていたが、5割以下基準遵守のため、自治体HPや広報紙、ポータルサイト等での掲載のみとすることで郵送料を削減した。</t>
  </si>
  <si>
    <t>伝統文化の継承や文化財の保護に関する事業</t>
  </si>
  <si>
    <t>松くい虫防除対策事業</t>
  </si>
  <si>
    <t>町木である「松」を松くい虫から守るために、枯死木の伐採搬出と、地上からの薬剤散布及び町有地の空中散布を実施等。</t>
  </si>
  <si>
    <t>外国語指導助手派遣業務委託</t>
  </si>
  <si>
    <t>児童生徒が英語や外国文化に触れる機会を増やすとともに充実した授業展開と英語力向上を図るため、フィリピン人英語教師を招聘・配置を行った。</t>
  </si>
  <si>
    <t>防犯灯LED事業</t>
  </si>
  <si>
    <t>町内の街路灯及び防犯灯を蛍光灯からLED照明に切替、その設置管理を長期リース契約とすることで、修繕費の削減や迅速な交換対応を実現した。</t>
  </si>
  <si>
    <t>返礼品情報に加え、町内の観光・イベント情報を掲載したメールマガジンを定期的に寄附者へ配信した。</t>
  </si>
  <si>
    <t>寄附金受領証に係る費用、ワンストップ特例に係る費用</t>
  </si>
  <si>
    <t>　現時点では予定無し</t>
  </si>
  <si>
    <t>　寄附者個別に報告する予定はない（人員不足により対応不可な現状）</t>
  </si>
  <si>
    <t>135件（②・⑤に該当する分野/金額：1，704，000円），149件（⑦・⑧に該当する分野/金額：1,962,000円）</t>
  </si>
  <si>
    <t>デマンド交通運営事業</t>
  </si>
  <si>
    <t>デマンドタクシー「あいのりくん」委託事業費。</t>
  </si>
  <si>
    <t>学童クラブ運営管理事業</t>
  </si>
  <si>
    <t>東海村学童クラブ運営委託事業費。</t>
  </si>
  <si>
    <t>交通安全施設整備事業</t>
  </si>
  <si>
    <t>村道整備・修繕事業費。</t>
  </si>
  <si>
    <t>ホームページ上で活用状況を公表しているため，寄附者に個別の報告は実施していない。</t>
  </si>
  <si>
    <t>防犯カメラ設置工事</t>
  </si>
  <si>
    <t>街頭防犯カメラを町内に設置し、安全で安心なまちづくりを推進することを目的とする。</t>
  </si>
  <si>
    <t>元気なまちづくりチャレンジ支援事業</t>
  </si>
  <si>
    <t>人口減少社会において未来につながる持続可能なまちづくりを推進するため、新たな発想や創意工夫により課題解決に取り組む団体等に対し、補助金を交付するもの。</t>
  </si>
  <si>
    <t>町内商店街活性化事業</t>
  </si>
  <si>
    <t>地元商工会女性部が中心となって実施する、百段階段や町内商店等にひな人形を飾る「百段階段でひな祭り」の開催を支援するもの。</t>
  </si>
  <si>
    <t>寄附情報の公開に承諾いただいている方については、町の広報紙に掲載し、観光パンフレット等と合わせて郵送している。
また、メールマガジンの登録をしていただいている方にも情報を発信している。</t>
  </si>
  <si>
    <t>競走馬の里美浦をひろくPRするための事業</t>
  </si>
  <si>
    <t>ミホヴィジョンに美浦のＧＩ勝利馬を掲載。美浦トレーニングセンター所属の騎手等身大パネルを作成し役場庁舎に設置。</t>
  </si>
  <si>
    <t>旧鹿島海軍航空隊跡地の活用等に関する事業</t>
  </si>
  <si>
    <t>長らく眠っていた鹿島海軍航空隊跡地を歴史的文化遺産として後世に残すために、大山湖畔公園として再生し、一般公開を行い、戦争の歴史を伝えていきながら、大山湖畔公園を観光拠点として位置づけ、観光・文化振興及び地域活性化等に資する複合的な機能を集約させたエリアの創出を目指す。</t>
  </si>
  <si>
    <t>個性ある地域文化・スポーツの創造に関する事業</t>
  </si>
  <si>
    <t>”みほ”産業文化・スポーツフェスティバルを開催。</t>
  </si>
  <si>
    <t>公式ホームページで公表しているため</t>
  </si>
  <si>
    <t>あみ人材育成基金</t>
  </si>
  <si>
    <t>人材育成基金を活用し、若者の定住促進並びに地域産業の担い手となる人材の確保を図る。また、国際的に活躍できる有能な人材の育成を目指す。</t>
  </si>
  <si>
    <t>新型コロナウイルス感染症対応に関する事業</t>
  </si>
  <si>
    <t>感染拡大の影響を受けている地域経済や住民生活の支援</t>
  </si>
  <si>
    <t>二所ノ関部屋応援に関する事業</t>
  </si>
  <si>
    <t>大相撲「二所ノ関部屋」の応援や支援</t>
  </si>
  <si>
    <t>あみ人材育成基金、予科練平和記念館整備管理基金、新型コロナウイルス感染症対応に関する事業、二所ノ関部屋応援に関する事業、君原小学校施設整備基金</t>
  </si>
  <si>
    <t>人材育成奨学金支援事業</t>
  </si>
  <si>
    <t>予科練平和記念館維持管理費</t>
  </si>
  <si>
    <t>予科練平和記念館の整備及び管理</t>
  </si>
  <si>
    <t>ふるさと納税の受入実績・活用状況等を町のホームページで公表している。</t>
  </si>
  <si>
    <t>次世代育成支援</t>
  </si>
  <si>
    <t>第2子以降出生時に支援金の支給</t>
  </si>
  <si>
    <t>特産品及び観光等のPR活動</t>
  </si>
  <si>
    <t>特産品の開拓、PR活動及び町の魅力や観光等の情報発信を通じて地域産業の振興を促進する</t>
  </si>
  <si>
    <t>シルバー人材センター運営</t>
  </si>
  <si>
    <t>高齢者への就労機会の確保・提供や高齢者の生きがいの充実、社会参加の推進を図る事業等への支援</t>
  </si>
  <si>
    <t>活用状況を町ホームページ等で公表しているため、個人宛には報告していない。今後報告方法等を含め検討します。</t>
  </si>
  <si>
    <t>新型コロナに関すること</t>
  </si>
  <si>
    <t>地域公共交通推進事業</t>
  </si>
  <si>
    <t>利用者の予約に応じて、複数の利用者の乗り合いにより町内の指定された乗車場所と目的地を送迎するサービス『八菜まゎ～る号』の運用。</t>
  </si>
  <si>
    <t>消防署と連携して火災などの災害及び人命の救助に従事。火災予防の普及啓発活動</t>
  </si>
  <si>
    <t>農地基盤整備事業</t>
  </si>
  <si>
    <t>整備未実施のほ場や小区画のほ場、経年劣化により耕作条件が悪化したほ場について農地の集積・集約化及び担い手の効率的な営農の促進</t>
  </si>
  <si>
    <t>寄附者への報告については、受領証明書等の書類送付の際に同封することを検討していたが、現在のシステム的に難しいことから今後改めて別の方法を検討していきたい。</t>
  </si>
  <si>
    <t>健康・子育て・福祉（③・⑥に該当する分野／金額：66,366,266円）
教育・文化（②・⑤に該当する分野／金額：17,348,666円）
環境・防災・防犯（④・⑨に該当する分野／金額：42,459,168円）
都市基盤・生活基盤（件数：355件／金額：5,304,750円）
災害支援寄附代理受付（件数：171件／金額：2,799,500円）</t>
  </si>
  <si>
    <t>学校整備事業</t>
  </si>
  <si>
    <t>令和6年3月で町内の2小学校が統合となるため、統合後、4月から使用する小学校について、子どもたちにとってよりよい教育環境の提供、学習意欲と学力向上を図るための施設整備を実施した。</t>
  </si>
  <si>
    <t>「道の駅ごか」振興事業</t>
  </si>
  <si>
    <t>道の駅ごかを中心に地域活性化を図るため体験教室などを実施したほか、道の駅ごか施設をリニューアルのため整備した</t>
  </si>
  <si>
    <t>地域公共交通システム構築事業</t>
  </si>
  <si>
    <t>町コミュニティ交通「ごかりん号」のAIオンデマンド交通スタートに向けたシステム構築を実施した</t>
  </si>
  <si>
    <t>寄附者に対しての報告については人員不足等により実施できていない。令和6年度は実施する予定。</t>
  </si>
  <si>
    <t>ふるさと納税の専任職員の人件費、ふるさと納税管理システム保守業務委託料、独自サイトの保守業務委託料</t>
  </si>
  <si>
    <t>スーパーグローバルスクール事業</t>
  </si>
  <si>
    <t>家庭環境によらずに日常的に英語に触れて実用的な英語を身に付けられるよう、全国平均の約4倍となる23名フィリピン人ALTを各町立保育園や小中学校に常駐させ、毎日英語に慣れ親しむ授業（45分・無料）を行っています。
本事業と関連して、英語検定受講料補助事業も実施しており、境町では小学6年生の75.5%が英検5級に合格、中学3年生の52.2％が英検3級に合格するなど、当事業の効果が表れています。また、姉妹都市のハワイ州ホノルル市と相互にホームステイを実施するなど、本事業で育んだ英語力を実践で使える場の提供も実施しています。</t>
  </si>
  <si>
    <t>スマートシティ推進事業</t>
  </si>
  <si>
    <t>高齢者が主な利用者である自動運転バスのスマートバス停を町の主要施設に設置し、そこで災害情報を発信することで、外出中の高齢者に対し、災害情報を周知し、早期避難を促せるようになります。</t>
  </si>
  <si>
    <t>子育て応援学校給食費補助金交付事業</t>
  </si>
  <si>
    <t>子育て世帯を支援するため、同時期に第1子、第2子が小中学校に在学している場合に限り給食費の半額を補助し、第3子からの給食費は全額補助しました。</t>
  </si>
  <si>
    <t>メルマガ等で寄附金の使い道や町の最新情報を周知した。ふるさと納税寄附者を対象に境町に招待するファンミーティングを開催し、現在の町の取組みの紹介やワークショップを行った。</t>
  </si>
  <si>
    <t>学校跡地利活用事業，その他町長が必要と認める事業</t>
  </si>
  <si>
    <t>高齢福祉の充実事業</t>
  </si>
  <si>
    <t>高齢者を敬愛し，積極的な社会参加と高齢者同士の親睦や生きがいづくりを推進しています。また，自宅からの外出を支援するため，ドアtoドアの輸送サービスを実現するデマンド型乗合タクシーの運行を実施しています。</t>
  </si>
  <si>
    <t>その他町長が必要と認める事業</t>
  </si>
  <si>
    <t>特に希望がない場合は，寄附金の使い道の判断を町長にお任せすることもできます。</t>
  </si>
  <si>
    <t>町公式ホームページで活用事業等について公表しているため，一人ひとりに対する報告は行っていない。</t>
  </si>
  <si>
    <t>昨年当町に寄附してくださった方に対し，今年度分のふるさと納税の案内状を送付している。</t>
  </si>
  <si>
    <t>検討中であるが、セキュリティ等に関する課題があり、現時点では導入可否や時期が見通せないため</t>
  </si>
  <si>
    <t>日光杉並木街道保護基金</t>
  </si>
  <si>
    <t>日光杉並木街道樹勢回復事業</t>
  </si>
  <si>
    <t>並木杉の樹勢の回復を促すために設置した木柵の改修等</t>
  </si>
  <si>
    <t>とちぎスポーツの活用による地域活性化推進事業費</t>
  </si>
  <si>
    <t>スポーツ大会の開催や、県内でスポーツ合宿を実施する県外のスポーツ団体への助成など、スポーツの活用による地域活性化の推進</t>
  </si>
  <si>
    <t>DV被害者等自立生活支援事業費</t>
  </si>
  <si>
    <t>DV被害者等の自立に向けた支援</t>
  </si>
  <si>
    <t xml:space="preserve">	犬・猫の殺処分ゼロの維持・小さな命と向かい合う　やさしいまちづくりプロジェクト</t>
  </si>
  <si>
    <t>宇都宮市内の犬・猫の保護シェルターに対する，犬・猫の飼育に係る物資の支援及び譲渡会運営の支援事業</t>
  </si>
  <si>
    <t>宇都宮市に収容された離乳前の子猫を救いたい!!プロジェクト2023</t>
  </si>
  <si>
    <t>子猫の殺処分ゼロを目指し，宇都宮市保健所が引き取った離乳前子猫について，新たな飼い主へ譲渡するため，栃木県獣医師会に登録する動物病院において，病気の診断治療を行ったうえで，病気のない健全な状態で飼養し，宇都宮市保健所へ返還する事業</t>
  </si>
  <si>
    <t>カードを通じてたくさんの子どもたちとつながりたい</t>
  </si>
  <si>
    <t>「チャイルドライン」の周知を行うため，学校及びイベント等で配布する，電話番号，QRコードの記載されたカードの作成を行う事業</t>
  </si>
  <si>
    <t>本市のふるさと納税は全て一般財源として受入れており，特定の事業に充当は行っていないため。</t>
  </si>
  <si>
    <t>山姥切国広「縷縷プロジェクト」</t>
  </si>
  <si>
    <t>・活力ある産業振興と観光誘客（721件/10,360,000円）　・快適で魅力ある住環境の整備（261件/3,639,000円）
・新型コロナウイルス感染症対策（75件/671,000円）
・名刀「山姥切国広」を守り、未来へ受け継いでいくため（1,068件/33,513,000円）</t>
  </si>
  <si>
    <t>市民文化財団出捐金</t>
  </si>
  <si>
    <t>「山姥切国広」取得にかかる出捐金</t>
  </si>
  <si>
    <t>あがた駅南産業団地企業誘致優遇策事業費</t>
  </si>
  <si>
    <t>あがた駅南産業団地に企業を誘致するための優遇する事業</t>
  </si>
  <si>
    <t>こども医療助成費</t>
  </si>
  <si>
    <t>出生後から満１８歳の3月末までの間に医療機関にかかった保険診療分の医療費を助成</t>
  </si>
  <si>
    <t>返礼品管理を行う業者への手数料等</t>
  </si>
  <si>
    <t>マスコットキャラクター活用事業</t>
  </si>
  <si>
    <t>栃木市マスコットキャラクター「とち介」を活用し、本市のPRを行う。</t>
  </si>
  <si>
    <t>小平浪平生家管理事業</t>
  </si>
  <si>
    <t>日立製作所創業者である小平浪平氏生家の利活用</t>
  </si>
  <si>
    <t>コウノトリ生息地環境整備事業</t>
  </si>
  <si>
    <t>コウノトリ定着及び野外繁殖につながる環境の整備促進</t>
  </si>
  <si>
    <t>資格試験等受験料助成事業</t>
  </si>
  <si>
    <t>本市に住民登録がある中学校、義務教育学校（後期課程に限る。）、高等学校、中等教育学校、大学（大学院及び短期大学を含む。）、高等専門学校、専修学校、その他これらに類する学校の学生等が国家資格（全資格）、栃木県資格（准看護師）、民間検定（日本商工会議所簿記検定1～3級、TOEIC）を受験する際の受験手数料を支援する。大学等の学生又は生徒の能力の向上を図り、就業機会の拡大に資することを目的とする。</t>
  </si>
  <si>
    <t>佐野ブランドキャラクターさのまるの活動に関する事業、佐藤の会に関する事業、新型コロナウイルス感染症対策、代理寄附</t>
  </si>
  <si>
    <t>こども医療費助成事業</t>
  </si>
  <si>
    <t>こどもの医療費の一部を助成し、保健の向上及び福祉の増進を図る</t>
  </si>
  <si>
    <t>特定保育施設等給付事業</t>
  </si>
  <si>
    <t>民間保育所、認定こども園、地域型保育事業者に対して、子ども・子育て支援法に基づき、児童の認定区分や年齢等に応じた委託料、給付費を支給する。</t>
  </si>
  <si>
    <t>子宝祝金支給事業費</t>
  </si>
  <si>
    <t>次世代を担う子の出産を奨励し、豊かで活力あるまちづくりに資することを目的として、３人目以降の子１人につき、１０万円を支給する。</t>
  </si>
  <si>
    <t>事業の進捗状況・成果について、寄附者に対しての個別の対応はしていないため</t>
  </si>
  <si>
    <t>鹿沼市×スノーピークの新たな挑戦！鹿沼市が関東一のキャンプフィールドを目指す整備プロジェクト</t>
  </si>
  <si>
    <t>2024年春に開業予定のキャンプフィールド整備に伴い、観光拠点・交流拠点を充実化の図る</t>
  </si>
  <si>
    <t>寄付先団体に一任</t>
  </si>
  <si>
    <t>児童福祉施設整備事業費</t>
  </si>
  <si>
    <t>学童保育施設の整備</t>
  </si>
  <si>
    <t>情報化教育推進事業費</t>
  </si>
  <si>
    <t>小学校児童が使用するタブレットのリース等</t>
  </si>
  <si>
    <t>ごみ処理施設維持管理費</t>
  </si>
  <si>
    <t>焼却施設の改修</t>
  </si>
  <si>
    <t>予算がないため。</t>
  </si>
  <si>
    <t>職員の旅費代</t>
  </si>
  <si>
    <t>早期英語教育事業費</t>
  </si>
  <si>
    <t>自分の考えやふるさと日光のことについて英語で表現できる児童生徒の育成を図るため、就学前の早期から英語教育をスタートすることで、義務教育段階の英語教育を充実・高度化させる。</t>
  </si>
  <si>
    <t>気候変動対策事業費</t>
  </si>
  <si>
    <t>「2050年ゼロカーボンシティ」の実現に向けて、再生可能エネルギー導入のためゾーニング等調査を実施するなど、様々な事業を展開する。</t>
  </si>
  <si>
    <t>観光推進体制整備事業費</t>
  </si>
  <si>
    <t>日光市の基幹産業である観光の振興を図るため、観光協会等と連携協力し、観光客誘致事業をはじめ、各種観光施策を行う。</t>
  </si>
  <si>
    <t>寄附を充当する事業が確定するのが寄附のあった翌々年度であり、寄附者へのお知らせをするには別途費用が発生するなどの理由により、実施には至っていない。</t>
  </si>
  <si>
    <t>キッズランドおやま運営事業費</t>
  </si>
  <si>
    <t>小山駅前商業ビル内に民設民営により設置した屋内子どもの運動遊び場を運営する。</t>
  </si>
  <si>
    <t>渡良瀬遊水地の賢明な利用推進事業</t>
  </si>
  <si>
    <t>渡良瀬遊水地の湿地保全活動を実施するとともに、遊水地及び周辺地域の自然資源等を活用しながら地域の活性化を図る。</t>
  </si>
  <si>
    <t>本場結城紬プロモーション事業費</t>
  </si>
  <si>
    <t>おやま本場結城紬クラフト館を活用し、商業テナントと連携した産業振興を図るとともに、「小山きものの日」開催などのプロモーション事業を実施する。</t>
  </si>
  <si>
    <t>市では、寄附金使途の指定を分野で選択できるようにしており、令和5年度寄附に対する基金積立金は令和7年に充当させる事業を決定することから、進捗状況を把握することが困難であるため。</t>
  </si>
  <si>
    <t>農業用廃プラスチック適正処理事業費補助金</t>
  </si>
  <si>
    <t>真岡市内農家から排出される使用済み農業用プラスチック、ビニール等の農業生産資材　廃棄物のリサイクル等の適正な処理を支援する。</t>
  </si>
  <si>
    <t>日本一いちごの産地強化事業費　いちご生産施設整備支援事業補助金</t>
  </si>
  <si>
    <t>いちごの新規導入、生産規模拡大を図るための施設整備等に対して補助する。</t>
  </si>
  <si>
    <t>情報教育推進事業費：小中学校ICT支援員業務委託</t>
  </si>
  <si>
    <t>GIGAスクール構想により１人１台端末が配備され、端末等のICTを活用した授業改善に、学校ICTの専門家であるICT支援員を配置する。</t>
  </si>
  <si>
    <t>充当事業の成果については、数値等で表すことが困難なため、寄附者から問い合わせがあれば個別対応としている。</t>
  </si>
  <si>
    <t>礼状の送付を行っている。</t>
  </si>
  <si>
    <t>子ども未来館運営事業</t>
  </si>
  <si>
    <t>児童と保護者が共に過ごせる施設「子ども未来館」を設置し、児童の創造力の向上や保護者の育児に関する情報交換の場を提供する。</t>
  </si>
  <si>
    <t>市民交流施設運営事業</t>
  </si>
  <si>
    <t>市民相互の交流を促進し、市民福祉の向上や、地域の発展のために運営している交流施設「TOKO-TOKOおおたわら」の管理及び運営。</t>
  </si>
  <si>
    <t>スポーツ推進事業</t>
  </si>
  <si>
    <t>各種スポーツ教室の開催や大会開催支援により本市が掲げる市民1人1スポーツの実現による積極的な健康づくりを実施。</t>
  </si>
  <si>
    <t>季節や年度の変わり目に手紙やメールを送付。</t>
  </si>
  <si>
    <t>3,672件（⑦,⑧/金額：63,850,000円）、1,292件（④,⑨/金額：21,507,500円）、2,719件（①,②,⑤/金額：47,325,000円）、1,195件（③,⑥/金額：19,910,000円）、1,020件（定住基盤、道路網の整備/金額：18,322,000円）、400件（コロナ対策に関する事業/金額：5,827,500円</t>
  </si>
  <si>
    <t>体育施設整備事業</t>
  </si>
  <si>
    <t>矢板市文化会館及び矢板市体育館等を複合化した施設をとちぎフットボールセンター内に整備する。</t>
  </si>
  <si>
    <t>地域公共交通運行事業</t>
  </si>
  <si>
    <t>公共交通機関による受益が困難な交通空白地帯で、マイカーの利用が不可能な交通弱者に対し、生活の利便性を回復させるため市営バスを運行する。</t>
  </si>
  <si>
    <t>企業誘致推進事業</t>
  </si>
  <si>
    <t>矢板南産業団地の分譲及び市有地・民有地への企業立地を進め、税収及び雇用の確保、市内産業の振興、地域経済の活性化を図る。</t>
  </si>
  <si>
    <t>市内宿泊券・体験型チケットを返礼品としており、継続的な参加を呼びかける・市とのつながりをもつきっかけとなっている。</t>
  </si>
  <si>
    <t>消耗品費、通信運搬費に係る費用（ファイル等事務用品、切手代）</t>
  </si>
  <si>
    <t>那須塩原をICT（あい・し・て）る。学校大好き！教育応援事業</t>
  </si>
  <si>
    <t>ＩＣＴを効果的に活用し、子どもたちの教育の質を向上させる取組、学校のＩＣＴ環境の整備・維持</t>
  </si>
  <si>
    <t>世界に羽ばたく子どもたちの支援事業</t>
  </si>
  <si>
    <t>将来、世界で活躍できる『人づくり教育』の推進</t>
  </si>
  <si>
    <t>塩原温泉渓谷等景観形成事業</t>
  </si>
  <si>
    <t>渓谷美を楽しめるよう修景伐採やもみじ等樹木管理などの景観形成等</t>
  </si>
  <si>
    <t>観光誘客促進事業費</t>
  </si>
  <si>
    <t>長期的及び専門的視点に立った観光振興戦略のもと、認知度の向上、イメージアップを図るための事業実施を図る。</t>
  </si>
  <si>
    <t>観光施設管理運営費</t>
  </si>
  <si>
    <t>観光施設の適切な維持管理を行い、観光客の安全確保及び利便性向上を図る。</t>
  </si>
  <si>
    <t>小学校教材整備費</t>
  </si>
  <si>
    <t>市内小学校児童が使用する学習教材及び図書教材の調達、修繕等を行う。</t>
  </si>
  <si>
    <t>学校ICT管理事業</t>
  </si>
  <si>
    <t>市内学校のICT環境整備を行う</t>
  </si>
  <si>
    <t>放課後児童クラブ施設整備事業</t>
  </si>
  <si>
    <t>市内児童センター等の整備・改修を行う</t>
  </si>
  <si>
    <t>ミュージアム施設維持管理事業</t>
  </si>
  <si>
    <t>さくら市ミュージアム 荒井寛方記念館の維持管理を行う</t>
  </si>
  <si>
    <t>その他の街づくりのため</t>
  </si>
  <si>
    <t>ユネスコ無形文化遺産活用事業</t>
  </si>
  <si>
    <t>ユネスコ無形文化遺産に登録された「烏山の山あげ行事」を活用した観光振興事業</t>
  </si>
  <si>
    <t>ユネスコ無形文化遺産保存事業</t>
  </si>
  <si>
    <t>ユネスコ無形文化遺産に登録された「烏山の山あげ行事」を後世に保存・継承するとともに安定した活動ができるよう支援する。</t>
  </si>
  <si>
    <t>多面的機能支払交付金事業</t>
  </si>
  <si>
    <t>農業・農村の多面的機能を守り、引き継ぐため、農業者等を中心とする地域共同での保全活動を支援する。</t>
  </si>
  <si>
    <t>寄附受入後、一旦基金へ積立てしたうえで事業充当しているため、進捗状況・成果報告までにかなりの時間が経過してしまうため。</t>
  </si>
  <si>
    <t>教育・文化振興事業（②⑤に該当する分野／72件 3,288,000円）、新型コロナウイルス感染症対策（5件 88,000円）</t>
  </si>
  <si>
    <t>しもつけっ子応援プロジェクト</t>
  </si>
  <si>
    <t>新生児への紙おむつ購入助成券の交付</t>
  </si>
  <si>
    <t>育児ママ・パパリフレッシュ事業</t>
  </si>
  <si>
    <t>保育園等に入所していない乳児をもつ保護者に対し、市内１３施設で利用可能な一次預かりの利用券の交付</t>
  </si>
  <si>
    <t>教育研究振興事業（下野市新聞の日）</t>
  </si>
  <si>
    <t>市内小中学生の新聞を楽しむ体験事業に係る教材費（新聞購読料）</t>
  </si>
  <si>
    <t>寄附者から問い合わせがあった場合に回答することとしているため。なお、寄付者全員に対しての公表・報告については実施する予定はない。</t>
  </si>
  <si>
    <t>吉澤章折り紙記念室プロジェクト</t>
  </si>
  <si>
    <t>町の新しい複合施設「ORIGAMIプラザ」内にある「吉澤章折り紙記念室」の保管環境整備に係る費用等に活用</t>
  </si>
  <si>
    <t>ORIGAMIのまち　かみのかわの推進事業</t>
  </si>
  <si>
    <t>ふれあい健康福祉まつり</t>
  </si>
  <si>
    <t>上三川町社会福祉協議会が開催する福祉イベントの運営費用等</t>
  </si>
  <si>
    <t>フェンシング普及・啓発</t>
  </si>
  <si>
    <t>町民スポーツレクリエーション祭（フェンシング部門）及びフェンシング教室の運営費用等</t>
  </si>
  <si>
    <t>教育施設の改修事業</t>
  </si>
  <si>
    <t>町中学校屋内運動場LED化に係る費用等</t>
  </si>
  <si>
    <t>活用状況等の公表は検討中（開始時期は未定）</t>
  </si>
  <si>
    <t>子供たちの健全育成及び健康増進に関する事業</t>
  </si>
  <si>
    <t>多子世帯副食費免除事業、３歳児未満保育料免除事業、子育て応援手当</t>
  </si>
  <si>
    <t>環境の保全及び景観の維持、再生に関する事業</t>
  </si>
  <si>
    <t>資源物回収奨励金、環境保全協力員等報酬、生ごみ堆肥化事業</t>
  </si>
  <si>
    <t>陶芸の町に相応しい文化振興に関する事業</t>
  </si>
  <si>
    <t>文化のまちづくり事業交付金</t>
  </si>
  <si>
    <t>寄附者に対しての公表については現在検討中</t>
  </si>
  <si>
    <t>ふみの森もてぎ、道の駅もてぎに関する事業</t>
  </si>
  <si>
    <t>美土里コース</t>
  </si>
  <si>
    <t>たい肥センター運営等にかかる事業</t>
  </si>
  <si>
    <t>ふみの森コース</t>
  </si>
  <si>
    <t>ふみの森もてぎ運営等にかかる事業</t>
  </si>
  <si>
    <t>道の駅コース</t>
  </si>
  <si>
    <t>道の駅もてぎ運営等にかかる事業</t>
  </si>
  <si>
    <t>特定の事業に対する寄附を募集していないため</t>
  </si>
  <si>
    <t>サシバ未来館指定管理委託料</t>
  </si>
  <si>
    <t>サシバ未来館は、学童保育に加え地域の高齢者や子育て世代等の憩いの場、情報交換の場となる交流スペースを併設することで学童期から多世代にわたる地域住民との交流を通し、地域への愛情を育み、将来の定住やコミュニティの充実を図る施設であり、この施設の管理運営を円滑に実施することができた。</t>
  </si>
  <si>
    <t>中学校施設整備事業</t>
  </si>
  <si>
    <t>中学校施設の改修等を行い、環境整備を図る。</t>
  </si>
  <si>
    <t>学校給食特別栽培米提供事業</t>
  </si>
  <si>
    <t>環境に配慮した特別栽培米を町内事業者から購入し、学校給食米として提供している。</t>
  </si>
  <si>
    <t>寄附者への個別報告は、事務負担が大きいため実施していない。</t>
  </si>
  <si>
    <t>希望者への町広報誌１年間送付</t>
  </si>
  <si>
    <t>子ども・子育て支援事業・子どもの健康づくり支援事業</t>
  </si>
  <si>
    <t>児童の発達相談や児童向けことばの教室をはじめとした子ども・子育てに関する各種事業</t>
  </si>
  <si>
    <t>環の町芳賀推進費</t>
  </si>
  <si>
    <t>資源物回収事業や小型家電収集といいた資源物のリユース・リユーズ・リサイクル事業</t>
  </si>
  <si>
    <t>健康づくり推進費</t>
  </si>
  <si>
    <t>町民の健康寿命を延ばすための各種事業（健康ウォーキング大会、健幸ポイント事業等）</t>
  </si>
  <si>
    <t>後日公表予定。</t>
  </si>
  <si>
    <t>六美北部地区土地区画整理</t>
  </si>
  <si>
    <t>次代に引き継ぐことのできるまちづくりとして、排水施設や道路、憩い及び一時避難所としての公園整備といったライフラインの充実と、商業施設及び企業誘致といった土地用促進を図る。</t>
  </si>
  <si>
    <t>情報教育推進事業</t>
  </si>
  <si>
    <t>児童生徒に一人１台のタブレット端末を支給して授業等に使用することで、授業への興味・関心・意欲を高めるとともに、主体的・対話的で深い学びによる学力向上とICT活用能力の育成を目指す。</t>
  </si>
  <si>
    <t>産業振興奨励事業</t>
  </si>
  <si>
    <t>工場等の新設・規模拡大及び、近代化のための増改築を奨励・支援して、産業を活性化することにより、雇用の確保及び産業の振興を図り、町の発展に寄与する。</t>
  </si>
  <si>
    <t>町公式WEBサイト上で公表していること、寄附者個人への報告作業が煩雑であり事務作業に人件費を割けないことから、寄附者個人への報告は行っていない。</t>
  </si>
  <si>
    <t>国重要文化財「野木町煉瓦窯保存事業」</t>
  </si>
  <si>
    <t>町民0歳～18歳までのこどもの医療費の助成をする。</t>
  </si>
  <si>
    <t>公共交通活性化事業</t>
  </si>
  <si>
    <t>デマンドタクシーを運行することにより、町民生活の利便性、アクセス性の向上を図る。</t>
  </si>
  <si>
    <t>ひまわりフェスティバル事業</t>
  </si>
  <si>
    <t>町の花「ひまわり」による観光振興PR事業としてひまわりフェスティバルを開催する。</t>
  </si>
  <si>
    <t>住宅福祉トータルサポート事業</t>
  </si>
  <si>
    <t>一人暮らしの高齢者や高齢者のみの世帯の方を支援する事業。ホームヘルプサービスやお弁当配達、訪問理美容などのサービスが受けられる。</t>
  </si>
  <si>
    <t>赤ちゃん誕生祝金</t>
  </si>
  <si>
    <t>住民基本台帳に記録されている出生児の保護者へ申請をもって祝金を支給し子育ての補助を行う事業。</t>
  </si>
  <si>
    <t>合併処理浄化槽設置費補助金</t>
  </si>
  <si>
    <t>設置費用の一部を補助し汲み取り便槽から合併処理浄化槽への転換を促進する事業。</t>
  </si>
  <si>
    <t>報告に費やす時間や費用を捻出できないため</t>
  </si>
  <si>
    <t>子育て・教育分野（⑤・⑥）　　件数　　326件、受入額　5,799,000円</t>
  </si>
  <si>
    <t>一般財源として扱っており、個別の事業にいくら充当したか算定できないため、具体的な事業を記載できない。</t>
  </si>
  <si>
    <t>個々具体的な事業とふるさと納税が結びついているわけではないので、分野ごとの使途内容などについては公表することができるが、個々事業の活用状況、進捗状況・成果について公表・報告することは難しいため。</t>
  </si>
  <si>
    <t>医療保険が適用となる保険診療の自己負担分について、18歳に到達するまでの期間助成する事業</t>
  </si>
  <si>
    <t>ICT教育推進事業</t>
  </si>
  <si>
    <t>ICT教育を推進するため、オンライン学習サービス等を利用する費用</t>
  </si>
  <si>
    <t>移住定住促進住宅取得等補助金</t>
  </si>
  <si>
    <t>本町への移住及び定住を促進し地域の活性化を図るため、住宅(併用住宅含む。)の新築又は新築住宅の購入等について助成</t>
  </si>
  <si>
    <t>活用状況の報告で十分であると考えられるため。</t>
  </si>
  <si>
    <t>一定額以上の寄附者に対し、お礼状の送付を行っている。</t>
  </si>
  <si>
    <t>現在検討中</t>
  </si>
  <si>
    <t>お礼状の同封</t>
  </si>
  <si>
    <t>ぐんまの動物愛護推進</t>
  </si>
  <si>
    <t>地域猫の問題を抱える地域への助言等支援や、保護した犬猫の世話等の支援。</t>
  </si>
  <si>
    <t>尾瀬保護対策一般</t>
  </si>
  <si>
    <t>尾瀬の自然を守り、登山者の安全を確保するために、安全な木道の整備。</t>
  </si>
  <si>
    <t>群馬県警察山岳遭難対策用ドローンプロジェクト</t>
  </si>
  <si>
    <t>山岳救助用ドローンを購入し、遭難者の早期発見・救助、隊員の二重遭難を防止し、誰もが安全・安心に登山を楽しめるようにする。</t>
  </si>
  <si>
    <t>活用結果報告を送付し、継続しての応援をお願いしている。</t>
  </si>
  <si>
    <t>アーツ前橋企画展事業</t>
  </si>
  <si>
    <t>市立美術館「アーツ前橋」の開館10周年を記念する企画展を実施するもの。寄附金はデジタルアートの映像機材費や展示会場の設営費、広報宣伝費等に充当される。</t>
  </si>
  <si>
    <t>動物愛護管理推進事業</t>
  </si>
  <si>
    <t>前橋市保健所から犬猫の引き出しを行っている登録動物愛護団体の活動及び運営を支援するもの。寄附金は各団体の事業計画に基づき、物品購入費用やその他事業運営費用、市の動物愛護事業に充てられる。</t>
  </si>
  <si>
    <t>こどもたちの健やかな成長を見守るプロジェクト</t>
  </si>
  <si>
    <t>市内学校設備の改修、バリアフリー化、遊具の設置、児童文化センターのプラネタリウム整備、GIGAスクール促進等</t>
  </si>
  <si>
    <t>主な事業については寄附金の活用状況等を公表できるように準備を進めている。</t>
  </si>
  <si>
    <t>高崎市ふるさと納税文化スポーツ振興支援事業</t>
  </si>
  <si>
    <t>本市の情報発信効果を高めるとともに、ブランド力の向上及び交流人口の増加を図り、もって、本市の文化及びスポーツの振興と発展に繋げるため、ふるさと納税制度により本市に寄附された金員をもって、支援対象団体に対し、高崎市ふるさと納税文化スポーツ振興支援金を交付するもの。</t>
  </si>
  <si>
    <t>高崎市ふるさと納税大学等支援金</t>
  </si>
  <si>
    <t>新型コロナウイルス感染症が５類に移行するまでは、新型コロナウイルス感染症による影響で修学や学生生活に支障が生じないようにするための取組を行う市内の大学及び短期大学に対する支援を行っていたが、５類移行後はコロナに限らず、学生支援や修学環境の整備等を支援するため、ふるさと納税制度により本市に寄附された金員をもって、支援対象大学・短期大学に対し支援金を交付するもの</t>
  </si>
  <si>
    <t>上野三碑保存活用に関する事業</t>
  </si>
  <si>
    <t>ユネスコ「世界の記憶」に登録された特別史跡上野三碑の保存活用、普及事業を行うもの。</t>
  </si>
  <si>
    <t>健康・福祉（③・⑥に該当する分野/3738件・63,268,000円）
環境・安全（④・⑨に該当する分野/1200件・21,999,000円）
産業・観光（⑦・⑧に該当する分野/1273件・20,571,000円）
都市・建設（①・⑨に該当する分野/431件・7,062,000円）
教育・文化・スポーツ（②・⑤に該当する分野/2507件・44,528,000円）</t>
  </si>
  <si>
    <t>子育てなんでもセンター運営事業</t>
  </si>
  <si>
    <t>子育て中の人や妊娠中の人が、１か所で気軽にさまざまな相談ができ、必要な支援を受けられる子育て支援の拠点。安心して子どもを産み、育てることができるよう、子育て支援、就労支援、託児など、市・関係機関・NPO団体などが一体となって運営。</t>
  </si>
  <si>
    <t>高齢者等戸別ごみ回収事業</t>
  </si>
  <si>
    <t>高齢者世帯や障がいをお持ちの方、小さな子供がいる世帯など、ごみ出しに困っている世帯を対象に、週１回自宅を訪問し無料でごみを収集する。</t>
  </si>
  <si>
    <t>おとしよりぐるりんタクシー運行事業</t>
  </si>
  <si>
    <t>高齢者や障がいをお持ちの方の生活の足の確保を目的として、高齢化率の高い地域において、ルート上はどこでも乗り降り自由、利用料無料、事前予約・利用登録不要のタクシーを運行。
地域住民の移動支援のみならず、高齢者の介護予防、また、運転免許証自主返納者の移動支援にもつなげる。</t>
  </si>
  <si>
    <t>市のホームページで広くお知らせしているため</t>
  </si>
  <si>
    <t>【桐南ポニー】野球の都、球都桐生発、「令和時代の新しい中学硬式野球団」への挑戦</t>
  </si>
  <si>
    <t>中学野球の環境整備を強化し、野球を通した青少年の育成や市内のスポーツ振興を目指す事業</t>
  </si>
  <si>
    <t>鬼ごっこ1300年×織都1300年
スポオニ大合戦 ～新時代のトレジャーハント～</t>
  </si>
  <si>
    <t>スポーツ鬼ごっこの大会開催を通して、地域の文化や魅力を発信し、人々の交流や繋がりを創出する事業</t>
  </si>
  <si>
    <t>めざせ自転車の町桐生！山と街をつなぐサイクルマップを作りたい</t>
  </si>
  <si>
    <t>サイクルマップを作成し、訪れた人々に市内の観光を楽しんでもらうための事業</t>
  </si>
  <si>
    <t>絶滅危惧種カッコソウ保全事業</t>
  </si>
  <si>
    <t>世界中で鳴神山周辺にしか自生していない「カッコソウ」の保全に係る事業</t>
  </si>
  <si>
    <t>群馬大学理工学部の応援及び理工学部との連携事業</t>
  </si>
  <si>
    <t>市内に立地する群馬大学理工部の教育・研究域交流活動の応援や、市と同学部の連携事業</t>
  </si>
  <si>
    <t>桐生八木節まつり事業</t>
  </si>
  <si>
    <t>毎年8月に開催される「桐生八木節まつり」のプロモーションなどに係る事業</t>
  </si>
  <si>
    <t>事業の成果については、市ホームページに公表している。寄附者個人に対する個別の報告については、実施を予定していない。</t>
  </si>
  <si>
    <t>群馬県</t>
    <rPh sb="0" eb="3">
      <t>グンマケン</t>
    </rPh>
    <phoneticPr fontId="11"/>
  </si>
  <si>
    <t>田島弥平旧宅世界遺産活用事業</t>
  </si>
  <si>
    <t>世界遺産「田島弥平旧宅」の保全・整備・活用を行う</t>
  </si>
  <si>
    <t>伊勢崎市版タイガーマスク運動支援事業</t>
  </si>
  <si>
    <t>里親措置委託解除者への自立生活支度金の支給・自動車運転免許取得支援・ひとり親家庭等小学校入学準備金の支給等</t>
  </si>
  <si>
    <t>子どもたちの英知と感性を育む事業</t>
  </si>
  <si>
    <t>小・中学校、伊勢崎特別支援学校合同音楽会</t>
  </si>
  <si>
    <t>妊産婦検診や乳幼児健診・５歳児健診など各種保健事業を実施する</t>
  </si>
  <si>
    <t>防犯対策事業</t>
  </si>
  <si>
    <t>防犯灯や防犯カメラの設置等による安心安全な生活環境の整備等の事業を実施する</t>
  </si>
  <si>
    <t>観光事業</t>
  </si>
  <si>
    <t>各種まつりやイベント等の実施、観光資源のＰＲ等を行う</t>
  </si>
  <si>
    <t>今後公表の予定</t>
  </si>
  <si>
    <t>寄附者に対して寄附金使途報告書を送付し、活用状況等を報告するとともに、市の産業や歴史等を紹介し、関心や愛着を持っていただけるよう取り組んでいる。</t>
  </si>
  <si>
    <t>太田市子育て世帯ベーシックサービス事業（給食費助成）</t>
  </si>
  <si>
    <t>子育て世帯の経済的負担軽減のため、幼保こども園に通う児童の給食費を助成。月4,400円を上限とし、デジタル地域通貨OTACOにて助成する。</t>
  </si>
  <si>
    <t>スケートパーク整備事業</t>
  </si>
  <si>
    <t>約3,000平米のフルコンクリート施設の主体工事</t>
  </si>
  <si>
    <t>群馬クレインサンダーズ集客・広報活動等支援事業</t>
  </si>
  <si>
    <t>チームが市民と交流する機会を増やし、相互の関心を高めることを通じて、共に手を携えて太田市を活性化していくという認識を醸成するための施策</t>
  </si>
  <si>
    <t>過去太田市に寄附をした方にメールマガジンの配信をおこなっている。</t>
  </si>
  <si>
    <t>【地域の歴史を未来へつなぎたい】「NFTアート」と「自慢の特産品」の力で実現する歴史文化のまちづくりプロジェクト（群馬県沼田市）</t>
  </si>
  <si>
    <t>沼田市埋蔵文化財調査センター」を地域の歴史を未来へつなぐ場とするため、出土資料の整理や展示、作業員の人件費等に活用。</t>
  </si>
  <si>
    <t>【新型コロナウイルス感染症の影響で4年ぶりの開催となる沼田まつりを盛り上げたい】新生「沼田まつり」プロジェクト（群馬県沼田市）</t>
  </si>
  <si>
    <t>祭りの主役となる神社みこし、山車（まんどう）、天狗みこしなどによる各行事の運営にかかる費用に活用。</t>
  </si>
  <si>
    <t>新たな産業集積による地域経済の活性化を図るため、立地企業に対する企業誘致推進助成金の交付等を行っています。</t>
  </si>
  <si>
    <t>森林整備事業</t>
  </si>
  <si>
    <t>森林の有する多面的機能の維持・増進を目的に、間伐等の森林整備への支援を行います。森林環境譲与税を活用し、森林経営管理制度を円滑に運用することにより、手入れ不足の森林に対し適切な整備を行います。市民が「木とふれあい、木に学び、木と生きる」ことを目的に、木育を推進します。同時に沼田市産木材の利用を促進し、木材普及及び地元木材加工業者の振興を行います。</t>
  </si>
  <si>
    <t>生涯学習推進体制活性化事業</t>
  </si>
  <si>
    <t>市民主体の生涯学習推進のため、推進体制の活性化を図っています。</t>
  </si>
  <si>
    <t>教育振興事業（小学校）</t>
  </si>
  <si>
    <t>クロームブック・充電保管庫を購入する事業</t>
  </si>
  <si>
    <t>公共交通整備事業</t>
  </si>
  <si>
    <t>電気バスを購入する事業</t>
  </si>
  <si>
    <t>公園協議施設の整備事業</t>
  </si>
  <si>
    <t>ダノン城沼アリーナ（市営体育館）のシャワー室を改修する事業</t>
  </si>
  <si>
    <t>基金に積み立てた寄附金の活用状況については、今後公表を検討。寄附者への報告については、人数が膨大なため報告の予定はない。</t>
  </si>
  <si>
    <t>ポータルサイト掲載に係る経費のうち事業者が募集外と示す経費（顧客情報管理、問合せ受付分等）、業務委託料のうち事業者が募集外と示す経費（問合せ管理分等）</t>
  </si>
  <si>
    <t>感染症予防事業</t>
  </si>
  <si>
    <t>予防接種法に基づき予防接種を実施する。</t>
  </si>
  <si>
    <t>防犯灯設置及び維持管理事業</t>
  </si>
  <si>
    <t>夜間における犯罪などを未然に防止するため、防犯灯の設置及び維持管理を行う。</t>
  </si>
  <si>
    <t>教育ＩＣＴ活用促進プロジェクト</t>
  </si>
  <si>
    <t>小中学校の教育環境ICT化を推進する。</t>
  </si>
  <si>
    <t>充当事業が多岐に渡り、各事業の具体的な進捗状況・成果を示すことが困難なため。</t>
  </si>
  <si>
    <t>ららん藤岡観光物産館屋上シート防水改修</t>
  </si>
  <si>
    <t>道の駅ららん藤岡観光物産館の屋上シート防水改修工事</t>
  </si>
  <si>
    <t>福祉会館のエレベーター設備修繕</t>
  </si>
  <si>
    <t>市役所福祉会館のエレベーターの修繕工事</t>
  </si>
  <si>
    <t>庁用車購入事業</t>
  </si>
  <si>
    <t>軽電気自動車購入事業</t>
  </si>
  <si>
    <t>個別の報告については検討中</t>
  </si>
  <si>
    <t>富岡製糸場の保存活用、周辺整備及び養蚕業の保全・新型コロナウイルス対策</t>
  </si>
  <si>
    <t>富岡製糸場保存整備事業</t>
  </si>
  <si>
    <t>世界遺産富岡製糸場の資産の保存と活用を図る。</t>
  </si>
  <si>
    <t>施設型給付及び地域型保育給付事業</t>
  </si>
  <si>
    <t>小学校就学前の子どもについて支給認定を行い、その子どもが利用する特定教育・保育施設及び特定地域型保育事業者に対して子ども・子育て支援を行う。</t>
  </si>
  <si>
    <t>「富岡製糸場」「妙義山」を中心とした観光振興を図るため、各種振興策の計画実施、富岡市観光協会等各種団体への負担金拠出、観光パンフレット・ポスター等の作成を行う。また隔年実施される富岡市民総参加の「とみおかどんと祭り」を総合的に支援する。</t>
  </si>
  <si>
    <t>寄附実績と活用状況の公表のみとしており、進捗状況・成果について報告することは現在考えていない。</t>
  </si>
  <si>
    <t>ふるさと納税自動販売機のリース料／人件費</t>
  </si>
  <si>
    <t>安政遠足事業</t>
  </si>
  <si>
    <t>「安政遠足マラソン」の開催に係る団体補助</t>
  </si>
  <si>
    <t>健康増進施設恵みの湯運営事業</t>
  </si>
  <si>
    <t>健康増進施設「恵みの湯」の管理・運営</t>
  </si>
  <si>
    <t>横川駅周辺地域整備事業</t>
  </si>
  <si>
    <t>碓氷峠鉄道文化むらや峠の横丁など、横川駅周辺の観光施設の整備</t>
  </si>
  <si>
    <t>寄附金を事業に充当しているが、具体的に報告できるデータが揃っていないため。</t>
  </si>
  <si>
    <t>省資源・省エネルギー化の推進</t>
  </si>
  <si>
    <t>有害鳥獣捕獲事業</t>
  </si>
  <si>
    <t>有害鳥獣の捕獲に関する事業</t>
  </si>
  <si>
    <t>わたらせ渓谷鐵道運行維持費補助事業</t>
  </si>
  <si>
    <t>わたらせ渓谷鐵道の運行維持のため補助を行う</t>
  </si>
  <si>
    <t>電話でバス・大間々笠懸路線バス運行管理事業</t>
  </si>
  <si>
    <t>市内を運行するデマンドバス及び路線バスの運行管理を行う</t>
  </si>
  <si>
    <t>未検討であるため。
開始時期についても現状では未検討だが、寄附者に対する寄附金を充当する事業の進捗状況・成果の報告は、リピーターの増加につながると考えるため、今後検討する余地はある。</t>
  </si>
  <si>
    <t>特定の事業の財源とせず、該当する分野の事業全体に一般財源として充当している。
よって、事業の進捗状況等を公表することは不可能であるため、行っていない。</t>
  </si>
  <si>
    <t>第3弾！人口増加率群馬県内トップ｜未来を担う吉岡の子どもたちのためにご支援を！</t>
  </si>
  <si>
    <t>人口増加に伴う児童生徒数の増加により学習環境の整備に多額の費用が必要となっているが、有効な補助制度もなく、非常に厳しい財政状況である。そのため第3弾として教育環境の整備に係る費用へ支援を募ったもの。</t>
  </si>
  <si>
    <t>少子化対策・子育て環境の充実、高齢者福祉の充実（③と⑥に該当する分野／158件1,770,000円）、教育・文化・スポーツの振興（②・⑤に該当する分野／58件2,561,000円）</t>
  </si>
  <si>
    <t>不妊・不育対策支援事業</t>
  </si>
  <si>
    <t>不妊・不育に悩む夫婦の支援（特定不妊治療、一般不妊治療、男性不妊治療、不育症治療への助成を行うもの。
※⑫のうち、少子化対策・子育て環境の充実、高齢者福祉の充実（③・⑥）に該当。</t>
  </si>
  <si>
    <t>八幡山グラウンド拡張事業</t>
  </si>
  <si>
    <t>町民のスポーツ振興につながるグラウンドの整備を行うもの。
※⑫のうち、教育・文化・スポーツの振興（②・⑤）に該当。</t>
  </si>
  <si>
    <t>放課後児童見守りパトロール</t>
  </si>
  <si>
    <t>児童の帰宅時等の安全を確保するため、放課後に見守りパトロールを実施するもの。</t>
  </si>
  <si>
    <t>森林づくり事業</t>
  </si>
  <si>
    <t>環境・景観整備事業</t>
  </si>
  <si>
    <t>村内の美しい環境を守るための景観整備等事業</t>
  </si>
  <si>
    <t>かじかの里学園運営事業</t>
  </si>
  <si>
    <t>山村留学「かじかの里学園」の運営に係る事業</t>
  </si>
  <si>
    <t>伝統文化保全事業</t>
  </si>
  <si>
    <t>地域に根付く伝統文化の保全に要する事業</t>
  </si>
  <si>
    <t>令和6年度以降予定</t>
  </si>
  <si>
    <t>件数も少なく確実な方法で対応しており、利用者からの要望等も無いため</t>
  </si>
  <si>
    <t>有害鳥獣駆除にかかる報奨金</t>
  </si>
  <si>
    <t>中学校エアコン設地工事</t>
  </si>
  <si>
    <t>未来を担う人材育成</t>
  </si>
  <si>
    <t>オンライン英語レッスン</t>
  </si>
  <si>
    <t>広報に掲載しており、HPで閲覧可能。</t>
  </si>
  <si>
    <t>ジオパーク推進事業</t>
  </si>
  <si>
    <t>学校給食の無償化</t>
  </si>
  <si>
    <t>学校給食の児童・生徒の無償化を進める</t>
  </si>
  <si>
    <t>保育料・副食費無料化</t>
  </si>
  <si>
    <t>０歳～２歳の保育料・副食費無料化</t>
  </si>
  <si>
    <t>電車ラッピング広告事業</t>
  </si>
  <si>
    <t>上信電鉄の電車を下仁田ジオパークのラッピングを行う</t>
  </si>
  <si>
    <t>寄附金額を基金へ積立てている状況であり、寄附金を充当した事業を実施していないため。
寄附金を活用した事業を実施した場合には公表を行う。</t>
  </si>
  <si>
    <t>『なんもく応援塾「つぐむ」』を立ち上げ、寄附者の中で賛同をいただいた方に入会していただく。
村からの情報発信、村政への意見徴収、会員相互の交流イベントの開催など行うが、数年コロナ禍により休眠状態である。</t>
  </si>
  <si>
    <t>②⑤に該当する分野（件数：１５１件／金額：2,216,000円）</t>
  </si>
  <si>
    <t>観光イベント事業</t>
  </si>
  <si>
    <t>花火大会の開催に関する経費</t>
  </si>
  <si>
    <t>子育て支援センターの運営に関する費用等</t>
  </si>
  <si>
    <t>幹線交通対策事業</t>
  </si>
  <si>
    <t>上信電鉄補助金</t>
  </si>
  <si>
    <t>特定の場所におけるインフラ整備、特定の事業における活用</t>
  </si>
  <si>
    <t>中之条ガーデンズ運営管理事業、中之条山の上庭園運営管理事業</t>
  </si>
  <si>
    <t>町営施設である中之条ガーデンズ、中之条山の上庭園の管理運営事業。</t>
  </si>
  <si>
    <t>中之条給食センター、東部給食センター、六合給食センター運営管理事業</t>
  </si>
  <si>
    <t>各学校等の給食を作る給食センターの維持管理と、児童生徒の給食費を無料とする事業。</t>
  </si>
  <si>
    <t>観光宣伝事業</t>
  </si>
  <si>
    <t>温泉をはじめとした、町内の様々な観光地、施設や団体と連携しPRを行う。</t>
  </si>
  <si>
    <t>受入額実績・寄附金の使い道はホームページで公表している。寄附者に対しては問い合わせの都度、ホームページを案内している。</t>
  </si>
  <si>
    <t>寄付者のうち希望される方には、メール配信等により町のイベント情報等を案内している。</t>
  </si>
  <si>
    <t>ふるさと納税自販機のリース料、受領証明書等の書類発行・受付にかかわる費用（オンラインワンストップ機能利用料含む）</t>
  </si>
  <si>
    <t>町内小中学校学校給食を無償化するもの</t>
  </si>
  <si>
    <t>今後、寄附関連ウェブサイト等による公表を検討</t>
  </si>
  <si>
    <t>緊急募集！「つまごい祭り」をみんなで盛り上げよう！【嬬恋村応援プロジェクト】</t>
  </si>
  <si>
    <t>つまごいまつり補助事業</t>
  </si>
  <si>
    <t>鎌原観音堂周辺整備事業</t>
  </si>
  <si>
    <t>エリア全体の整備</t>
  </si>
  <si>
    <t>観光資源の維持と発掘に関する事業</t>
  </si>
  <si>
    <t>観光施設整備</t>
  </si>
  <si>
    <t>年に一度、お礼状とふるさと納税寄附の案内をダイレクトメールにて送付。メルマガの配信。</t>
  </si>
  <si>
    <t>令和6年1月1日に発生した能登半島地震への復興支援策として、令和6年1月20日から3月末日までの草津町への寄附受入総額の５％相当額を寄付金として石川県へ送金</t>
  </si>
  <si>
    <t>能登半島地震支援事業</t>
  </si>
  <si>
    <t>草津温泉と同様に温泉観光地を形成している石川県に対して、復興支援に役立ててもらうべく石川県へ寄付金額の５％相当額を寄付した。募集期間は令和６年1月20日から3月末日までの期間</t>
  </si>
  <si>
    <t>門型カルバート設置事業</t>
  </si>
  <si>
    <t>町の玄関口の道路改修事業、インフラ設備に付随する事業である足湯等を備えた温泉門工事、駐車場整備、もみじ公園の設置事業</t>
  </si>
  <si>
    <t>草津国際音楽アカデミー＆フェステバル事業</t>
  </si>
  <si>
    <t>令和5年度で44回目を迎えた観光イベントであると共に、群馬県を代表する音楽文化振興イベント、過去には天皇皇后両陛下を迎えてコンサートを鑑賞いただいた由緒ある音楽会の運営費</t>
  </si>
  <si>
    <t>進捗状況、成果については、今後、報告ができるように検討している。</t>
  </si>
  <si>
    <t>草津町の特典は、草津町にお越し頂くことで行える役務であるため、寄付者との継続的なつながりをもてる。</t>
  </si>
  <si>
    <t>自然環境の保全と利用</t>
  </si>
  <si>
    <t>たかやま未来センター(さとのわ)運営事業</t>
  </si>
  <si>
    <t>関係人口の創出及び農林産物の高付加価値化を図り、村の魅力を発信する拠点となるたかやま未来センター(さとのわ)の運営を行うための費用。</t>
  </si>
  <si>
    <t>むらの中心地づくり事業</t>
  </si>
  <si>
    <t>高山村の資源を活かし、人と人、人とモノ、をつなぎあらゆる循環を生み出す『むらの中心地』を構築する事業。</t>
  </si>
  <si>
    <t>高山村紙おむつ等給付事業</t>
  </si>
  <si>
    <t>在宅の療養者、障害児(者)及び介護者である家族の経済的負担の軽減と在宅生活の維持を図るため、紙おむつ等の給付を行い、在宅福祉の向上を図る。</t>
  </si>
  <si>
    <t>寄附者に送付した寄附金の使い道や町を紹介するハガキに付けた町内日帰り入浴施設利用券で利用された施設の使用料</t>
  </si>
  <si>
    <t>ウクライナ支援</t>
  </si>
  <si>
    <t>原町赤十字病院医師確保対策事業</t>
  </si>
  <si>
    <t>地域の医療拠点である原町赤十字病院の医師を確保し、地域医療体制の充実を図る</t>
  </si>
  <si>
    <t>路線バス運行対策事業</t>
  </si>
  <si>
    <t>公共交通の確保を図るために町が委託する乗合バス６路線（一部デマンドバス）への運行経費の補助事業</t>
  </si>
  <si>
    <t>発掘調査事業</t>
  </si>
  <si>
    <t>町道改良事業に伴う埋蔵文化財発掘調査</t>
  </si>
  <si>
    <t>寄附金受領証明書送付時に町の観光パンフレットや生涯支援年表等を同封したり、翌年に寄付の実績や充当事業を報告するハガキを送付時に町内日帰り入浴施設の招待券を付けて、町に関心を持っていただき、来町していただけるよう努めている。</t>
  </si>
  <si>
    <t>保育所管理事業</t>
  </si>
  <si>
    <t>村内保育所統合に伴い、統合先の片品保育所において円滑な保育を行うため事業の実施を行うもの</t>
  </si>
  <si>
    <t>地方創生推進事業</t>
  </si>
  <si>
    <t>道の駅「尾瀬かたしな」の活用等により、観光交流増加のため事業の実施を行うもの。</t>
  </si>
  <si>
    <t>村内観光施設（道の駅「尾瀬かたしな」・花の駅かたしな）の周年記念行事の開催や、その他観光施設でのイベント開催等による観光振興を目的とした事業を行うもの。</t>
  </si>
  <si>
    <t>③について、全ての寄付者個人に報告することが困難であり現在実施していない。今後は村HP等で公表を行うなど考えていきたい。</t>
  </si>
  <si>
    <t>令和4年度中は、基金への積み立てに加えて、新庁舎建設に伴う使途を追加したが、新庁舎建設が終わったため、令和5年度から選択肢として除外している。その結果、令和5年度中の使途の選択肢は基金への積み立ての一つのみとなったが、令和6年度より複数の使途の選択肢を設けている。</t>
  </si>
  <si>
    <t>現在、ふるさと納税の受入実績等は、本村の広報誌のみで公表しており、全ての寄附者に対して報告できていない。
全ての寄附者に対する具体的な報告方法については、現在、検討している。</t>
  </si>
  <si>
    <t>消防団装備整備事業</t>
  </si>
  <si>
    <t>消防団のポンプ車を購入するもの</t>
  </si>
  <si>
    <t>特別支援教育指導員配置事業</t>
  </si>
  <si>
    <t>知的や情緒など特別な支援を要する児童・生徒に対して、指導員の配置をするためのもの</t>
  </si>
  <si>
    <t>新築住宅補助事業</t>
  </si>
  <si>
    <t>子育て支援事業の一環として、一定条件を満たす住宅の新築を補助するもの</t>
  </si>
  <si>
    <t>今後、事業の進捗状況や成果について報告することも検討していく。</t>
  </si>
  <si>
    <t>教育、文化及びスポーツ活動の充実に係る事業（②と⑤が分けられない）</t>
  </si>
  <si>
    <t>保育所運営委託事業</t>
  </si>
  <si>
    <t>私立保育園への運営委託事業</t>
  </si>
  <si>
    <t>学校施設環境改善（南中学校トイレ改修）事業</t>
  </si>
  <si>
    <t>老朽化した中学校のトイレ改修事業</t>
  </si>
  <si>
    <t>学校給食費事業</t>
  </si>
  <si>
    <t>幼稚園、小学校、中学校へ通う子どもの給食費無償化事業</t>
  </si>
  <si>
    <t>ホームページで公表しているため</t>
  </si>
  <si>
    <t>寄附額２０万円以上の人への感謝状を送付</t>
  </si>
  <si>
    <t>都市基盤整備</t>
  </si>
  <si>
    <t>中学校施設維持管理</t>
  </si>
  <si>
    <t>中学校職員室エアコン改修工事、中学校北側ブロック改修工事。</t>
  </si>
  <si>
    <t>無料コミュニティバス運行事業</t>
  </si>
  <si>
    <t>通勤・通学者及び買い物弱者のための町有車による無料コミュニティバス運行事業。</t>
  </si>
  <si>
    <t>各種住民健診の実施等。</t>
  </si>
  <si>
    <t>分野のみの指定であり、寄附金を充当する個別具体的な事業の進捗状況をお知らせすることが困難なため。</t>
  </si>
  <si>
    <t>寄附時に継続的な情報提供に承諾をした寄附者に対して、メールマガジンの配信を行っている。</t>
  </si>
  <si>
    <t>教育施設GHPエアコン整備事業</t>
  </si>
  <si>
    <t>中学校体育館及び社会体育館にGHPエアコンを整備するもの</t>
  </si>
  <si>
    <t>道路新設改良事業</t>
  </si>
  <si>
    <t>まちづくりの基盤となる道路整備事業</t>
  </si>
  <si>
    <t>子ども第三の居場所整備事業</t>
  </si>
  <si>
    <t>新たに子ども第三の居場所を整備するための事業</t>
  </si>
  <si>
    <t>特に指定する事業について自由記載</t>
  </si>
  <si>
    <t>義務教育施設改築基金積立</t>
  </si>
  <si>
    <t>中学校の老朽化に伴う建替え費用の積み立て。</t>
  </si>
  <si>
    <t>ちよふる事業に向けた積立</t>
  </si>
  <si>
    <t>令和５年度から実施しているふるさと納税を原資とした新たな施策「ちよふる事業」に向けた積み立て。展開事業は、「切れ目のない子育て支援」９事業、「子育て・教育施設等の整備」4事業、「その他のサービス」4事業の全17事業。</t>
  </si>
  <si>
    <t>前年度に寄付をいただいた方へ、町が行っている事業やいただいた寄附金をどんな事業に充てたか等を掲載したパンフレットを送付。</t>
  </si>
  <si>
    <t>群馬県</t>
    <rPh sb="0" eb="3">
      <t>グンマケン</t>
    </rPh>
    <phoneticPr fontId="39"/>
  </si>
  <si>
    <t>道路公園等の基盤整理</t>
  </si>
  <si>
    <t>集中豪雨などの影響により浸水被害を及ぼす恐れがある箇所について、改修を施すことで被害の抑制に努めるもの。</t>
  </si>
  <si>
    <t>企業支援事業</t>
  </si>
  <si>
    <t>町全体の企業活動を活性化させるため、企業設備導入を支援するほか、企業同士のビジネスマッチングの機会を提供するもの。</t>
  </si>
  <si>
    <t>高齢者デマンド交通事業</t>
  </si>
  <si>
    <t>65歳以上の高齢者や妊娠中の人の移動手段を確保し、通院や買い物などの日常生活の利便性の向上を図ることを目的として、ドア・ツー・ドアでデマンドバスを運行するもの。</t>
  </si>
  <si>
    <t>令和5年度の受入額・活用については、令和6年10月～11月頃に公表予定である。</t>
  </si>
  <si>
    <t>寄附者の中でメールマガジンを登録している人に対し、本町の取り組む事業のPRをはじめ、町で取り扱う返礼品のうち人気のものや町独自のもののPRを兼ねた紹介メールを送付している。</t>
  </si>
  <si>
    <t>がん検診事業</t>
  </si>
  <si>
    <t>健康増進法に基づき、がん検診により早期発見、早期治療することができ、がん検診の受診率を高めることでがんによる死亡率減少を図る。</t>
  </si>
  <si>
    <t>地域生活支援事業</t>
  </si>
  <si>
    <t>障害者（児）の保護者からの相談に応じ、必要な情報の提供、手話通訳者等の派遣、日常生活用具の給付、移動の支援等を行う。</t>
  </si>
  <si>
    <t>町民の出産に対し、出産祝金を支給することにより、子の誕生を祝福し、子育て支援の推進、人口増加及び次代を担う児童の健全な育成を図る。</t>
  </si>
  <si>
    <t>クラウドファンディングと違い募集の際に具体的な事業を示しておらず、充当先が多岐にわたるため。②、③については公表の予定なし。</t>
  </si>
  <si>
    <t>希望者に対して、広報おうらを１年間送付している。ポータルサイトの機能を使ってメルマガの配信を行っている。</t>
  </si>
  <si>
    <t>寄付申込書の印刷代</t>
  </si>
  <si>
    <t>教育環境整備基金積立金</t>
  </si>
  <si>
    <t>県立学校の更なる特色化や地域社会と連携した学校づくりを進めるため、県民、企業などから寄附金を募るとともに、閉校した学校施設の売払い代金を使用し、教育環境の整備充実を図る。</t>
  </si>
  <si>
    <t>・広くNPO活動を支援する一般寄付または、SDGsが目指す社会のキーワード「5つのP」の5分野から選択することができる（People,Prosperity,Planet,Peace,Partnership）
・新型コロナウイルス感染症対策</t>
  </si>
  <si>
    <t>障害者地域生活サポート事業費</t>
  </si>
  <si>
    <t>一時預かりや移送サービスを提供する事業を実施する市町村に対して補助を行う。
また、重度障碍者に対し、一定の要件を満たす自薦介助人を派遣した市町村に対して補助を行う。</t>
  </si>
  <si>
    <t>福祉ボランティア活動支援事業費</t>
  </si>
  <si>
    <t>ボランティア活動などの地域福祉活動への支援や、ボランティア活動への参加の促進を図ることにより、住民が支え合う地域社会の構築を目指す。
そのため、ボランティアの人材養成や情報発信を行う埼玉県ボランティア・市民活動支援センターが実施する事業への支援や県民を対象とした体験学習事業への支援を実施する。</t>
  </si>
  <si>
    <t>豊かな地域福祉づくり推進事業費</t>
  </si>
  <si>
    <t>福祉ニーズの増大・多様化に対応するために、住民や民間団体など地域社会の構成員が連携・協働して支え合う地域社会づくりを推進する必要がある。そこで、NPO等が行う地域福祉活動への支援を行うほか、シラコバト長寿社会福祉基金への協力を呼び掛ける。</t>
  </si>
  <si>
    <t>・寄附の活用状況を紹介する広報誌を作成して県施設に配架し、HPに掲載。
・寄付者に対して、寄付金の活用状況を記したリーフレットを送付している。
・トラスト保全地内でのイベント活動・寄付者を掲載した法名盤の設置、感謝状贈呈等。
・例年感謝状贈呈式という形で、寄付者との交流の場を整備しているが、令和２・3・4年度は開催を中止した。</t>
  </si>
  <si>
    <t>児童養護施設等を卒園する子どもたちの支援を実施します！（第3弾）</t>
  </si>
  <si>
    <t>社会的養護を必要とする子どもたちや、児童養護施設等を退所した子どもたちが安心して暮らせる社会の実現を図るもの。</t>
  </si>
  <si>
    <t>特別天然記念物「田島ケ原サクラソウ自生地」を再生させたい！（第2弾）</t>
  </si>
  <si>
    <t>「田島ヶ原サクラソウ自生地」の貴重な植物を保存し価値を後世に伝えるもの。</t>
  </si>
  <si>
    <t>「ASUKAモデル」の取組を広め、救いうる命を救いたい！　「明日（あす）も　進む　いのちの日」</t>
  </si>
  <si>
    <t>AEDを用いた救命救急の普及を行うもの。</t>
  </si>
  <si>
    <t>放課後児童健全育成事業、母子保健健診事業等</t>
  </si>
  <si>
    <t>安心して妊娠・出産ができ、子育てしやすく、子どもたちが心身ともに健やかに成長できる環境等の実現に向けた施策</t>
  </si>
  <si>
    <t>生涯スポーツ振興事業、生涯現役のまち推進事業等</t>
  </si>
  <si>
    <t>自らの健康づくりに取り組むことができ、住み慣れた地域で健康に生き生きと長生きして暮らせる地域共生社会の実現に向けた施策を実施。</t>
  </si>
  <si>
    <t>学校教育推進事業、教育情報ネットワーク推進事業等</t>
  </si>
  <si>
    <t>人生100年時代を見据え、生涯を通じて自らの人生を設計し、学び続け、学んだことを生かして活躍できる環境等の実現に向けた施策を実施。</t>
  </si>
  <si>
    <t>本市ホームページにおいて、寄附の活用状況を広く周知しているため、個別に報告を行っていない。</t>
  </si>
  <si>
    <t>楽器寄附</t>
  </si>
  <si>
    <t>川越まつり会館運営管理</t>
  </si>
  <si>
    <t>会所風景が再現された通路を通り、お祭りの雰囲気を感じつつ山車展示ホールへ入ると実際に川越まつりで曳かれる山車2台が常時展示されています。８mもの高さの山車の大きさや華麗な幕、精巧な彫刻の迫力を間近で感じることができます。各町のお囃子の実演も定期的に行うなどユネスコ無形文化遺産を観光客へ積極的にPRしています。</t>
  </si>
  <si>
    <t>集団回収の促進</t>
  </si>
  <si>
    <t>集団回収は、子ども会、PTA、老人クラブなど地域住民の自主活動として、各家庭から資源を回収し、一定の場所に集め、資源物を取扱い業者に引き渡すリサイクル活動です。ごみの減量・資源化を図るため、集団回収を実施する団体や協力業者に報償金や補助金を交付して、活動の支援を行っています。</t>
  </si>
  <si>
    <t>地域医療の推進</t>
  </si>
  <si>
    <t>市民に適切な医療を提供するため、市内の医療団体等と連携し、地域医療の充実、救急医療の確保を図っています。</t>
  </si>
  <si>
    <t>①及び②の方法で7月～9月頃に公表している。
③については①及び②の方法で公表しているため、個別対応はしていない。</t>
  </si>
  <si>
    <t>市への興味を継続してもらうよう、新たな特産品を返礼品として追加した際などにメールで案内している。</t>
  </si>
  <si>
    <t>DX推進人材育成講座＠熊谷</t>
  </si>
  <si>
    <t>DX活用について企業・事業者を対象とした「産業DX人材育成講座」の実施や地域企業のDX定着化と新たなつながりを作ることを目的とした「地域密着型DXコミュニティ運営」を組成する。</t>
  </si>
  <si>
    <t>非核平和都市事業の推進</t>
  </si>
  <si>
    <t>誕生祝金支給事業</t>
  </si>
  <si>
    <t>令和3年4月1日以降に出生した児童の保護者に3万円の誕生祝金を支給する。</t>
  </si>
  <si>
    <t>文化振興助成事業</t>
  </si>
  <si>
    <t>地域の文化活動の活性化のため、市民の自主的・自発的な文化活動を支援する。</t>
  </si>
  <si>
    <t>放課後児童対策事業費</t>
  </si>
  <si>
    <t>公立児童クラブの運営を適切に行うとともに、民間児童クラブに学童保育を委託及び補助を行う。</t>
  </si>
  <si>
    <t>いただいた寄附は基金として積み立てるため、公表・報告は予定していない。</t>
  </si>
  <si>
    <t>中学校夜間学級新校舎建設事業</t>
  </si>
  <si>
    <t>教育を受けられなかった者への教育の機会を保障するため、中学校夜間学級を設置するもの</t>
  </si>
  <si>
    <t>市民が自主的に行う文化芸術活動、又は文化芸術に接する機会を提供する事業を市内において開催するものに対して助成する。</t>
  </si>
  <si>
    <t>川口駅周辺まちづくり検討事業</t>
  </si>
  <si>
    <t>まちづくりの共通指針並びに官民連携及び補助金等各種支援制度の活用等を示すため、新たな時代に向けた「まちづくり基本構想」の策定及びまちづくりビジョン実現に向けた合理的な実現方策の提示に向けた検討を行うもの。</t>
  </si>
  <si>
    <t>特定の事業を対象とした寄附がないため</t>
  </si>
  <si>
    <t>「貴婦人」お色直しプロジェクト｜子どもたちの笑い声があふれる空間へ！</t>
  </si>
  <si>
    <t>本丸児童公園に展示している蒸気機関車Ｃ５７２６号の塗装等修繕事業</t>
  </si>
  <si>
    <t>ふるさとづくり基金寄付金</t>
  </si>
  <si>
    <t>本市の歴史的景観を守るために実施しているふるさとづくり事業のための「ふるさとづくり基金」へ積み立てを行っている。それ以外の寄附金については一般財源へ充当している。なお、令和５年度中に「ふるさとづくり基金」により実施した事業の実績はなく、下記の「令和５年度の充当金額」には基金への積立金額を記入している。</t>
  </si>
  <si>
    <t>寄附額の希望使途に従い、各事業へ寄附金を活用しているが、事業に使用する経費が寄附金のみを原資としているわけではないため、ふるさと納税の活用実績として事業内容の公表はしていない。</t>
  </si>
  <si>
    <t>ウクライナ人道支援（R4で大使館寄附へ充当したため、R5財源には充当されていない）</t>
  </si>
  <si>
    <t>清掃費負担事業</t>
  </si>
  <si>
    <t>ごみ処理、し尿処理にかかわる費用を負担する</t>
  </si>
  <si>
    <t>こども医療費支給事業</t>
  </si>
  <si>
    <t>こどもの医療費にかかる費用を一部支給する</t>
  </si>
  <si>
    <t>観光施設維持管理事業</t>
  </si>
  <si>
    <t>観光施設の改修工事や運営委託料の支払い</t>
  </si>
  <si>
    <t>前年度の寄附者にふるさと納税の使途報告をお送りし、継続的なご寄附を呼びかけている。</t>
  </si>
  <si>
    <t>奨学事業</t>
  </si>
  <si>
    <t>家庭の事情により就学が困難な高校生等に対する育英・遺児奨学金制度を実施。</t>
  </si>
  <si>
    <t>老人福祉施設等修繕事業</t>
  </si>
  <si>
    <t>老人福祉センターや老人憩の家の修繕を実施。</t>
  </si>
  <si>
    <t>障害福祉施設管理事業</t>
  </si>
  <si>
    <t>障害福祉施設で使用する備品を購入。</t>
  </si>
  <si>
    <t>林業の促進</t>
  </si>
  <si>
    <t>都市回廊空間整備事業</t>
  </si>
  <si>
    <t>トーベ・ヤンソンあけぼの子どもの森公園の整備</t>
  </si>
  <si>
    <t>観光施設管理事業</t>
  </si>
  <si>
    <t>飯能河原流れ橋改良工事</t>
  </si>
  <si>
    <t>ムーミンバレーパーク飯能市児童招待企画チラシの作成</t>
  </si>
  <si>
    <t>定期的にダイレクトメールの送付を行っている。また、寄附金の使用用途について年1回報告書を送付している。</t>
  </si>
  <si>
    <t>公園維持管理事業</t>
  </si>
  <si>
    <t>公園の除草、剪定作業</t>
  </si>
  <si>
    <t>「浮野の里」自然環境保全事業</t>
  </si>
  <si>
    <t>「浮野の里」田堀浚渫工事</t>
  </si>
  <si>
    <t>子ども食堂・フードパントリー支援事業</t>
  </si>
  <si>
    <t>団体運営費補助金（子ども食堂・フードパントリー）</t>
  </si>
  <si>
    <t>すべての寄附者に対して寄附金を充当する事業の進捗状況・成果について報告することは困難であるため。</t>
  </si>
  <si>
    <t>行財政経営分野</t>
  </si>
  <si>
    <t>市内で観光名所となっている湖において老朽化したトイレの解体、設置工事を行いました。</t>
  </si>
  <si>
    <t>まちの魅力創造事業</t>
  </si>
  <si>
    <t>市内高校に通う高校生が、産学官連携プログラム等により、共同で枕やごみ袋を開発しました。また、本庄市高校生プロジェクト「七校祭」の合同文化祭において作品展示等を行いました。</t>
  </si>
  <si>
    <t>久美塚保育所管理運営事業</t>
  </si>
  <si>
    <t>保育所の砂場において、日陰を作るためにスライド式オーニングを設置しました。</t>
  </si>
  <si>
    <t>寄附をしていただいた寄附者に対し、お礼状を送付している。</t>
  </si>
  <si>
    <t>返礼品協賛事業者をめぐる寄附者感謝ツアーの実施。</t>
  </si>
  <si>
    <t>クラウドファンディングに参加して一緒に新本庁舎を作りましょう</t>
  </si>
  <si>
    <t>新本庁舎の建設工事への支援</t>
  </si>
  <si>
    <t>新本庁舎建設工事、行財政改革に関すること</t>
  </si>
  <si>
    <t>ふじ通り藤棚修景事業</t>
  </si>
  <si>
    <t>藤棚の再整備に関する事業</t>
  </si>
  <si>
    <t>予防接種委託事業</t>
  </si>
  <si>
    <t>委託医療機関での予防接種に関する事業</t>
  </si>
  <si>
    <t>育児支援・保健指導に関する事業</t>
  </si>
  <si>
    <t>就学応援金支給事業</t>
  </si>
  <si>
    <t>経済的な理由で大学や高校等への進学が困難な方に、入学準備のための費用の一部として就学応援金を支給</t>
  </si>
  <si>
    <t>公共施設整備、緑地の取得及び保全</t>
  </si>
  <si>
    <t>文化財保護事業</t>
  </si>
  <si>
    <t>今宿遺跡復元住居等の再整備基本計画に基づき、復元整備工事当を実施</t>
  </si>
  <si>
    <t>母子家庭等自立支援事業</t>
  </si>
  <si>
    <t>母子・父子家庭の自立に向けて、ひとり親家庭等医療費や遺児就学援助金を支給</t>
  </si>
  <si>
    <t>クリーンエネルギー推進補助事業</t>
  </si>
  <si>
    <t>市独自の助成制度として、住宅・事業者への省エネルギーシステムの設置及び電気自動車等購入者等に対し補助金を交付</t>
  </si>
  <si>
    <t>市公式ホームページで事業の進捗状況等を公表しているため、寄附者個人に対しては報告していない</t>
  </si>
  <si>
    <t>希望者にメールマガジンを配信</t>
  </si>
  <si>
    <t>世界キャラクターさみっとin羽生開催事業交付金</t>
  </si>
  <si>
    <t>日本全国のご当地キャラクターに参加していただき、羽生から地域の魅力を発信していくイベントを開催する事業</t>
  </si>
  <si>
    <t>市制施行70周年記念事業</t>
  </si>
  <si>
    <t>市民の方に羽生市の魅力を再発見してもらえるよう、記念式典等の事業を開催するもの</t>
  </si>
  <si>
    <t>電気自動車（EV）導入費</t>
  </si>
  <si>
    <t>ゼロカーボンシティ実現のため、EV充電器の導入を補助する事業</t>
  </si>
  <si>
    <t>メールマガジン等にて公表・報告を行う予定</t>
  </si>
  <si>
    <t>小さな生命と共に生きるプロジェクト【TNR活動を通じた、望まれない生命の減少を目指して】</t>
  </si>
  <si>
    <t>野良猫の捕獲、避妊・去勢などによる保護活動を実施</t>
  </si>
  <si>
    <t>学校に行けない、行かない子ども達の居場所での「知りたい」「学びたい」気持ちを実現させたい！様々な講座や体験を通じて子ども達の未来を拡げる</t>
  </si>
  <si>
    <t>学校に行けない、または行かない子ども達への学習機会の提供及び居場所づくり</t>
  </si>
  <si>
    <t>コウノトリの里づくりに関する事業</t>
  </si>
  <si>
    <t>「人にも生き物にもやさしいコウノトリの里こうのす」の実現に向けた取組に活用します</t>
  </si>
  <si>
    <t>子どもたちの将来に向けた教育環境の整備に関する事業</t>
  </si>
  <si>
    <t>小中学校の校舎や体育館等の老朽化への対応のほか、施設のバリアフリー化、ICT教育の推進に伴うデジタル環境の整備など、子どもたちの将来に向けた教育環境を整備するために活用します</t>
  </si>
  <si>
    <t>未来を創る子どもの成長を支える事業</t>
  </si>
  <si>
    <t>市内児童センターや子育て支援センターのおもちゃや図書の購入のほか、保育所や公園への遊具の設置など、子どもの居場所や子育てしやすい環境の整備に活用します</t>
  </si>
  <si>
    <t>市ホームページにおいて、寄附金を充当する事業の進捗状況・成果を公表しているため</t>
  </si>
  <si>
    <t>ウクライナ緊急人道支援、能登半島災害支援義援金</t>
  </si>
  <si>
    <t>産業価値向上事業</t>
  </si>
  <si>
    <t>深谷市を持続可能な都市にするため、市の強みである農業を基軸とし、産業ブランディングとして「儲かる農業都市ふかや」を目指すものである。
花園IC拠点の開業による観光客を中心に、市内への観光回遊へと誘う「野菜を楽しめるまちづくり戦略」や、地域資源を活用したふるさと納税に係る業務を行う。</t>
  </si>
  <si>
    <t>アグリテック集積事業</t>
  </si>
  <si>
    <t>深谷市を持続可能な都市とするため、産業活性化の実現のために産業のブランディンクを推進する。本市の産業特性や経済波及効果を踏まえた企業誘致施策としてアグリテック企業の集積を図る事業である。</t>
  </si>
  <si>
    <t>地域通貨導入事業</t>
  </si>
  <si>
    <t>深谷市を持続可能な都市とするため、産業活性化の実現のために産業のブランディンクを推進する。地域内経済循環を高め、また、地域課題の解決を図り、地域一丸となった持続可能な深谷市を実現するため、地域通貨導入戦略を展開する。</t>
  </si>
  <si>
    <t>みんなで実現！あそびの砦～上尾丸山公園大型遊具リニューアル～</t>
  </si>
  <si>
    <t>上尾丸山公園の大型遊具リニューアル</t>
  </si>
  <si>
    <t>教育・生涯学習の充実113件（②・⑤に該当する分野/35,142,000円）、賑わいのあるまちづくり27件（①・⑦に該当する分野/6,931,000円）、クラウドファンディング111件（2,032,420円）</t>
  </si>
  <si>
    <t>子ども・子育て支援制度推進事業</t>
  </si>
  <si>
    <t>子ども・子育て支援事業計画を策定</t>
  </si>
  <si>
    <t>防災備蓄事業</t>
  </si>
  <si>
    <t>災害時に必要な防災備蓄品を購入</t>
  </si>
  <si>
    <t>あげおアグリフェスタ運営補助事業</t>
  </si>
  <si>
    <t>「あげおアグリフェスタ」への補助事業</t>
  </si>
  <si>
    <t>他市町村の状況を考慮し、公表等を検討。</t>
  </si>
  <si>
    <t>寄附受領証の送付の際に上尾市定住の案内のチラシを同封している。</t>
  </si>
  <si>
    <t>児童書を充実して子どもたちの読書支援を行いたい！</t>
  </si>
  <si>
    <t>市民ボランティアと連携した読み聞かせやギガスクールと連携した読書等に活用できる児童書を整備充実してまいります。</t>
  </si>
  <si>
    <t>こどもたちは全員参加無料の音楽祭で「こどもに一流の音楽を」</t>
  </si>
  <si>
    <t>今年、草加市が音楽都市宣言をしてから３０周年の記念の年となること、また、「だれもが幸せなまち 草加」の実現に向けて、こどもたちも夢と希望を持ち、その実現に向けて歩めるようこども家庭庁の「こどもまんなか宣言」の趣旨に共感・賛同し、その取組を応援し、自らもアクションに取り組む「こどもまんなか応援サポーター」となったことを記念し、こども中心の音楽イベントをプロデュースします。</t>
  </si>
  <si>
    <t>令和5年6月台風2号</t>
  </si>
  <si>
    <t>台風２号接近による令和５年６月２日に発生した記録的な大雨により、草加市では１５０棟以上の浸水被害が発生しました。
　現在は、市民の皆様が一刻も早く、もとの生活を取り戻せるよう、ごみの収集や浸水被害を受けた家屋の消毒作業などの災害復旧作業を進めているところです。
　一日も早い復旧のため、皆様からの温かいご支援をどうぞよろしくお願いいたします。</t>
  </si>
  <si>
    <t>─</t>
  </si>
  <si>
    <t>男女共同参画・人権・平和事業、公共施設の整備に関する事業</t>
  </si>
  <si>
    <t>公立保育園運営事業</t>
  </si>
  <si>
    <t>公立保育園の通常保育のほかに、延長保育、育成（障がい児保育）、０歳児保育等を実施し、保育のサービスに活用させていただきます。</t>
  </si>
  <si>
    <t>情報教育環境整備事業（小学校）</t>
  </si>
  <si>
    <t>教育活動におけるICTの活用を促進するため、小学校における情報教育に活用させていただきます。</t>
  </si>
  <si>
    <t>情報教育環境整備事業（中学校）</t>
  </si>
  <si>
    <t>教育活動におけるICTの活用を促進するため、中学校における情報教育に活用させていただきます。</t>
  </si>
  <si>
    <t>しらこばと運動公園競技場第3種公認再取得プロジェクト</t>
  </si>
  <si>
    <t>しらこばと運動公園競技場において（公財）日本陸上競技連盟の第3種公認を再取得するために必要な陸上用備品の更新にかかる費用について、クラウドファンディングによる寄附を募集するもの。</t>
  </si>
  <si>
    <t>都市基盤の整備</t>
  </si>
  <si>
    <t>令和６年１０月ごろ公表予定</t>
  </si>
  <si>
    <t>●子育て及び教育を支援する事業（⑤・⑥に該当する分野 件数：30件/金額：818,000円）
●その他の事業（蕨市立東小学校のため 件数：1件/金額：10,000,000円）</t>
  </si>
  <si>
    <t>学校給食用備品の購入（スチームコンベクションオーブン、真空冷却機の購入）</t>
  </si>
  <si>
    <t>絵画の購入（絵画智内兄助「たず垂水」）</t>
  </si>
  <si>
    <t>救助用ボートの購入（水害救助用ボート２艇）</t>
  </si>
  <si>
    <t>寄付金を充当した事業については、ホームページ等において公表しているため。</t>
  </si>
  <si>
    <t>事業内容及び進捗状況・成果については、現状、公表できる体制が整っていないことから見送っている。</t>
  </si>
  <si>
    <t>障害者の住みやすいまちづくり、インフラ</t>
  </si>
  <si>
    <t>観光振興事業（茶畑テラス）</t>
  </si>
  <si>
    <t>茶畑の景観を活かした非日常的な体験事業を実施することで、地域資源の魅力を高め、市内周遊の促進、観光振興の推進、新たな観光
客の獲得を目的として実施するもの</t>
  </si>
  <si>
    <t>今後、実施予定。</t>
  </si>
  <si>
    <t>お礼状を送付している。</t>
  </si>
  <si>
    <t>40周年を迎える朝霞市民まつり「彩夏祭」4年ぶりの打ち上げ花火を盛大に！</t>
  </si>
  <si>
    <t>朝霞市民まつり「彩夏祭」の打ち上げ花火の1000発追加打ち上げ</t>
  </si>
  <si>
    <t>②⑤⑥に該当する分野：75件　1.981.000円
④⑦⑧に該当する分野：  8件　   219.000円</t>
  </si>
  <si>
    <t>※令和４年１月から基金への積立を始めたばかりであるため、令和５年度は事業の実施をしていない。</t>
  </si>
  <si>
    <t>ふるさと納税を財源とした独自事業を実施していないため。</t>
  </si>
  <si>
    <t>環境保全・地域活動の充実（①④⑦に該当する分野/件数：１３３件、金額：2,471,000円）、子育て支援・福祉環境の充実（③⑥に該当する分野/件数：３６６件、金額：6,482,000円）、都市基盤の充実（①⑧⑨に該当する分野/件数：４９件、金額796,000円）、新型コロナウイルス対策等事業（件数：1件、金額11,000）</t>
  </si>
  <si>
    <t>市民会館閉館セレモニー事業</t>
  </si>
  <si>
    <t>令和５年3月31日をもって閉館した市民会館に、多くの市民や団体が感謝を伝える閉館セレモニーを実施</t>
  </si>
  <si>
    <t>総合福祉センター照明LED化</t>
  </si>
  <si>
    <t>総合福祉センター照明のLED化を実施</t>
  </si>
  <si>
    <t>公園遊具更新事業</t>
  </si>
  <si>
    <t>老朽化に伴う公園遊具の更新</t>
  </si>
  <si>
    <t>活用状況をホームページで公表しているため。また、寄附者に報告するとなると郵送費等の経費を見込む必要がありふるさと納税業務のサービス低下につながる恐れがあるため。</t>
  </si>
  <si>
    <t>学校応援事業</t>
  </si>
  <si>
    <t>市内小中学校のうち、希望する学校について、その学校の施設整備や備品購入等に対して寄附を募る。</t>
  </si>
  <si>
    <t>児童教育活動　「小中学校オーケストラ鑑賞会委託」</t>
  </si>
  <si>
    <t>公園管理　「桜の森プロジェクト樹木管理業務委託」　</t>
  </si>
  <si>
    <t>市内循環バス運行「市内循環バス運行経費交付金※ラッピング費用」</t>
  </si>
  <si>
    <t>寄附金を充当している事業内容の公表を行うことで、周知できていると認識している。</t>
  </si>
  <si>
    <t>【新座市】にいバス ベンチプロジェクト ｜ みんなに優しいバス停づくり</t>
  </si>
  <si>
    <t>コミュニティバス「にいバス」のバス停にベンチを設置するもの。</t>
  </si>
  <si>
    <t>広報にいざ発行事業</t>
  </si>
  <si>
    <t>市政の情報や市内の出来事などをお知らせし、市民の市政に対する理解と参加意識を高めるため、広報にいざを発行する。</t>
  </si>
  <si>
    <t>寄附の募集を終了したものについては、報告を出している。</t>
  </si>
  <si>
    <t>桶川市子育て世帯応援ギフト事業</t>
  </si>
  <si>
    <t>乳幼児健康診査の会場で1万円相当の商品券を支給した。</t>
  </si>
  <si>
    <t>駅西口公園改修工事</t>
  </si>
  <si>
    <t>駅西口公園にクライミングウォールおよび、アスレチック遊具を設置した。</t>
  </si>
  <si>
    <t>子育て支援拠点遊具購入事業</t>
  </si>
  <si>
    <t>市内の子育て支援拠点（日出谷子育て支援センター、駅前子育て支援センター）に乳幼児用の遊具を購入した。</t>
  </si>
  <si>
    <t>ホームページでの公表をもって、寄附者への報告を兼ねるものと認識しているため。</t>
  </si>
  <si>
    <t>使途は選択できるようにしているが、一般財源として取り扱っているため。また、令和5年度はクラウドファンディング型ふるさと納税を実施しなかったため。</t>
  </si>
  <si>
    <t>活用状況及び事業の進捗状況・成果の公表については、基金条例の設置と併せて検討していく。</t>
  </si>
  <si>
    <t>【美容を学べる・体験できるスクールプロジェクト】美容の力で北本を盛り上げたい！</t>
  </si>
  <si>
    <t>北本団地商店街の空き店舗を改修し、一階に美容院兼イベントフリースペース、二階に雇用創出と人材育成の場としてネイルスクールを開設する事業。</t>
  </si>
  <si>
    <t>北本団地から繋がるＷＡ「まちのダンススタジオ」</t>
  </si>
  <si>
    <t>北本団地商店街の空き店舗を改修し、一階にダンススタジオ、二階に会員制シェアスペースを開設する事業。</t>
  </si>
  <si>
    <t>行政の効率的かつ適正な事務</t>
  </si>
  <si>
    <t>（仮称）市民活動交流センター整備事業</t>
  </si>
  <si>
    <t>令和７年度中に開所予定の（仮称）市民活動交流センターの整備に係る建築工事、電気設備工事、機械設備工事及び外構整備工事等を実施する。</t>
  </si>
  <si>
    <t>新中央保育所整備事業</t>
  </si>
  <si>
    <t>令和５年１０月開所の新中央保育所の整備に係る建築工事、電気設備工事、機械設備工事及び外構整備工事等を実施する。</t>
  </si>
  <si>
    <t>シティプロモーション推進事業</t>
  </si>
  <si>
    <t>まちの魅力を創造、洗練し、効果的に発信・活用することにより、交流人口、関係人口、定住人口を増加させ、まちの活力を維持していくため、シティプロモーション事業を一体的に実施する。</t>
  </si>
  <si>
    <t>ふるさと納税返礼品PR冊子の作成・発送、寄附者が実際に返礼品事業者の生産現場や農場等を訪れ、農産物の収穫を体験するツアーの実施、youtubeを活用したオンラインイベントの開催、ふるさと納税専用ＬＩＮＥアカウントによる情報発信、クラウドファンディング寄附者への事業進捗状況メール配信</t>
  </si>
  <si>
    <t>公園等の整備</t>
  </si>
  <si>
    <t>教育指導推進事業</t>
  </si>
  <si>
    <t>学習内容が増えて難しくなっている小学校5年生を対象に、学習塾と連携し、学力の向上を図った。</t>
  </si>
  <si>
    <t>産後の母親の身体的回復と心理的安定を促進し、母子とその家族が健やかな育児ができるよう、助産師等の専門職による支援を行う産後ケア事業を実施するとともに、子育て世代の負担軽減を図った。</t>
  </si>
  <si>
    <t>トップアスリートを招いてスポーツアカデミー事業（夢の教室）を実施した。</t>
  </si>
  <si>
    <t>市ホームページに活用状況等を公表しているため。</t>
  </si>
  <si>
    <t>予算化ができていないため</t>
  </si>
  <si>
    <t>農業や商工業の振興、地域活性化の推進など</t>
  </si>
  <si>
    <t>市HPへの掲載で報告できていると考えているため</t>
  </si>
  <si>
    <t>事務用品等の消耗品費</t>
  </si>
  <si>
    <t>ふるさとの緑と水辺再生事業 1,321件（①・③・④に該当する分野／金額：24,417,000円）、にぎわい・ふれあい事業 265件（①・③・⑤・⑥・⑦に該当する分野／金額：4,802,000円）、その他 96件（③・④・⑩・⑪に該当する分野／金額：1,645,000円）</t>
  </si>
  <si>
    <t xml:space="preserve">学校給食室事務 </t>
  </si>
  <si>
    <t>老朽化した学校給食用牛乳保冷庫および児童数の増加に伴いクラス数が増えた学校への給食配膳台購入費として活用</t>
  </si>
  <si>
    <t>一般財源への充当のみ行っており、一部の寄附金額を除き、特定の事業への具体的な活用に至っていないため。活用の方法について引き続き検討を進めていく。</t>
  </si>
  <si>
    <t>未来の希望が輝くまちをつくる（⑤・⑥に該当する分野／件数：210件／金額：4,599,000円）、健康で安心して暮らせるまちをつくる（③・⑨に該当する分野／件数：130件／金額：2,198,000円）、学び合い、豊かな心を育むまちをつくる（②・⑤に該当する分野／件数：75件／金額：1,308,000円）、新型コロナウイルス感染症対策事業（該当する分野無し／件数：8件／金額：202,000円）</t>
  </si>
  <si>
    <t>小中学校水泳指導民間連携事業</t>
  </si>
  <si>
    <t>民間水泳事業者に、黒浜中学校、蓮田南中学校及び蓮田中学校の施設利用・送迎・水泳授業における補助指導などの業務を委託した。</t>
  </si>
  <si>
    <t>国指定史跡黒浜貝塚公有化事業</t>
  </si>
  <si>
    <t>史跡黒浜貝塚の全面供用開始に伴う記念式典を行う。また、未買収地の用地取得、物件補償を行う。</t>
  </si>
  <si>
    <t>中央公民館維持管理事業</t>
  </si>
  <si>
    <t>パーキングシステムを導入した中央公民館駐車場を整備する。</t>
  </si>
  <si>
    <t>寄附申込のアンケートで許可した寄附者に対して、イベント情報等のメールマガジンを配信している。</t>
  </si>
  <si>
    <t>市長が必要と認める事業（木橋と花の回廊づくり）</t>
  </si>
  <si>
    <t>学校施設整備事業</t>
  </si>
  <si>
    <t>老朽化した市内の小・中学校施設の整備改修を行う。</t>
  </si>
  <si>
    <t>中学校卒業までのこのもの保険資料分に係る医療費の一部負担金部分と入院に係る食事療法費の1/2を補助する。</t>
  </si>
  <si>
    <t>安全で安心なまちづくり推進事業</t>
  </si>
  <si>
    <t>防犯灯の設置・維持、AEDの整備のほか、地域のの防犯活動を推進する。</t>
  </si>
  <si>
    <t>寄附金は基金に積み立て、実際に事業に活用する時期が寄附を受領した翌々年度となり、リアルタイムな事業の状況をお伝えするのが困難であるため。</t>
  </si>
  <si>
    <t xml:space="preserve"> </t>
  </si>
  <si>
    <t>財政の健全化に関する事業</t>
  </si>
  <si>
    <t>子ども医療費支給事業</t>
  </si>
  <si>
    <t xml:space="preserve"> 子どもの保健の向上と福祉の増進を図るため、子どもの医療保険制度における医療費の一部負担金を助成しています。
 幸手市に住所があり、国民健康保険または各種社会保険などに加入している子どもの保護者（主たる生計の中心者）が受給資格者です。</t>
  </si>
  <si>
    <t>進捗状況・成果についての寄附者への報告は、令和６年度以降にホームページ掲載を開始予定</t>
  </si>
  <si>
    <t>分野の指定なし</t>
  </si>
  <si>
    <t>未来を担う子どもたちを応援する事業</t>
  </si>
  <si>
    <t>民間保育所の運営支援、小・中学校における情報教育の維持管理、小・中学校図書館図書の整備など</t>
  </si>
  <si>
    <t>活力に満ちたまちづくりのための事業</t>
  </si>
  <si>
    <t>自治会の運営支援、シルバー人材センターの運営支援、商工会の運営支援など</t>
  </si>
  <si>
    <t>身近な緑の保全と地球温暖化防止のための事業</t>
  </si>
  <si>
    <t>緑地等の適切な維持管理、街路樹の適切な維持管理など</t>
  </si>
  <si>
    <t>子ども医療支給事業</t>
  </si>
  <si>
    <t>子ども医療費</t>
  </si>
  <si>
    <t>道路等維持・補修事業</t>
  </si>
  <si>
    <t>維持管理工事</t>
  </si>
  <si>
    <t>英語指導助手派遣委託料</t>
  </si>
  <si>
    <t>オンライン対応のための予算がないため。</t>
  </si>
  <si>
    <t>社会教育推進事業</t>
  </si>
  <si>
    <t>演劇プロジェクト共催負担金、文藝よしかわ刊行、レセプション開催、演奏者派遣業務委託</t>
  </si>
  <si>
    <t>減災対策事業</t>
  </si>
  <si>
    <t>耐震性貯水槽保守点検委託、減災アプリ保守委託、災害対策本部用備品購入等</t>
  </si>
  <si>
    <t>アクアパークスケートボードセッション用セクション整備、沼辺公園ターザンロープ撤去、なまずの里公園流水循環設備修繕、なまずの里公園複合遊具修繕、きよみ野第3公園シーソー修繕、なまずの里公園・沼辺公園・保第2公園ブランコ修繕</t>
  </si>
  <si>
    <t>今年の７月には公表開始予定</t>
  </si>
  <si>
    <t>文化振興事業</t>
  </si>
  <si>
    <t>「アートフェスタふじみ野2023」の開催</t>
  </si>
  <si>
    <t>子ども・子育て支援対策事業</t>
  </si>
  <si>
    <t>「はじめて子育てコンシェルジュ事業」の実施</t>
  </si>
  <si>
    <t>教育支援事業</t>
  </si>
  <si>
    <t>水泳学習のための民間施設利用</t>
  </si>
  <si>
    <t>寄付者に対して特別なことをしておらず、全体で公表している。寄付を受け付ける部署と活用状況を決める部署が異なり、情報連携がうまくできていないため。また、そのための予算や人件費などがないため。</t>
  </si>
  <si>
    <t>白岡市</t>
  </si>
  <si>
    <t>民間保育所整備推進事業</t>
  </si>
  <si>
    <t>待機児童の解消に向けて、当該施設の建設を支援する</t>
  </si>
  <si>
    <t>ウクライナ支援寄附金</t>
  </si>
  <si>
    <t>ふるさと納税を窓口にウクライナ大使館への寄附を取りまとめる寄附募集</t>
  </si>
  <si>
    <t>石川県七尾市への災害支援寄附金</t>
  </si>
  <si>
    <t>ふるさと納税制度を活用した代理寄附を受付</t>
  </si>
  <si>
    <t>自然環境・生活安全（④・⑨に該当する分野）、子育て・教育・文化（②・⑤・⑥に該当する分野）、都市基盤・住環境・公共交通（①・④に該当する分野）、協働・人権（①・⑧に該当する分野）、安定的で信頼される行財政運営</t>
  </si>
  <si>
    <t>白岡駅西口線道路改良事業</t>
  </si>
  <si>
    <t>都市計画道路白岡駅西口線及び白岡駅西口駅前広場の新設改良整備を実施するものです。</t>
  </si>
  <si>
    <t>子どもに対する医療費負担を軽減するため、医療費の一部助成に要する費用です。</t>
  </si>
  <si>
    <t>新生児誕生お祝い事業</t>
  </si>
  <si>
    <t>新生児１人につき市内産特別栽培米を原則１５ｋｇ支給します。</t>
  </si>
  <si>
    <t>市公式ホームページで主な充当事業について公表しているため。</t>
  </si>
  <si>
    <t>メールマガジン配信</t>
  </si>
  <si>
    <t>埼玉県が実施する「子育てファミリー応援事業」と共同で行い、第１子より児童１人あたり、３万円相当のお買物券等を支給する。
（町は２万円相当の商工会発行のお買物券を支給し、県は１万円相当の育児ギフトを支給する。）</t>
  </si>
  <si>
    <t>国際化推進事業</t>
  </si>
  <si>
    <t xml:space="preserve">外国籍住民の増加にあわせ、コミュニケーション機器等の整備、日本語教室への支援及び外国籍住民との交流事業等の実施。 </t>
  </si>
  <si>
    <t>シニアスマホ教室実施事業</t>
  </si>
  <si>
    <t>これからスマホを取得する又はスマホの操作になれない高齢者（65歳以上）を対象に「シニアスマホ教室」を開催し、高齢者の社会進出や指先を動かすことなどで認知症対策へ寄与する。</t>
  </si>
  <si>
    <t>活用事業をHPにて公表しているため、寄附者への個別通知等による対応は現時点において、必要性は低いと考える。</t>
  </si>
  <si>
    <t>子育て家庭への経済的支援の充実を図ることを目的とし、0歳から中学校修了までを対象に入院通院の保険医療分に係る医療費を助成する。</t>
  </si>
  <si>
    <t>緑地保全事業</t>
  </si>
  <si>
    <t>景観の保全と安全の確保を図るために保存樹林等の維持管理を行う。</t>
  </si>
  <si>
    <t>みよしSDGｓ推進事業</t>
  </si>
  <si>
    <t>SDGｓについての講演・展示会やＳＤＧｓ推進事業者の表彰等を通じて、SDGｓの啓発・普及を行う</t>
  </si>
  <si>
    <t>過去の寄附者へ、使途報告、町のイベント情報・返礼品情報等を配信している。</t>
  </si>
  <si>
    <t>受入額実績を基にした特定事業への充当規模が小さく、また、特定の事業に充当するよりも基金への積立額の割合が大きいことから受入額よりも活用状況を周知したいと考えているため。ただし、今後様々な事業に充当できるような受入額を確保できた場合は、ＨＰ上でも受入額を公表することも検討している。</t>
  </si>
  <si>
    <t>町の紹介パンフレットを返礼品に同梱するなど、継続的に自治体に関心を持ってもらう取り組みを実施している。</t>
  </si>
  <si>
    <t>ハイキングのまちづくりに関する事業</t>
  </si>
  <si>
    <t>ハイキングコース維持、管理、及び拠点整備。</t>
  </si>
  <si>
    <t>子育て支援と教育に関する事業</t>
  </si>
  <si>
    <t>妊娠から出産、育児までの切れ目ない支援及び小・中学校の学習環境の整備。</t>
  </si>
  <si>
    <t>五大尊花木墓苑に関する事業</t>
  </si>
  <si>
    <t>樹木葬の埋葬形態に特化した五大尊花木墓苑の整備。</t>
  </si>
  <si>
    <t>実施予定の事業内容について公表しているが、寄附者に対し、直接進捗状況等は報告していない。</t>
  </si>
  <si>
    <t>国の天然記念物「ミヤコタナゴ」の保護に関する事業・事業を指定せずに町政全般に活用</t>
  </si>
  <si>
    <t>学童保育を運営する民間事業者への委託費の一般財源負担分の一部にふるさと納税を充当している。</t>
  </si>
  <si>
    <t>基金への積立</t>
  </si>
  <si>
    <t>R5.4.1～R5.12.31までにいただいた、ふるさと納税の寄附額11,040千円をまちづくり応援基金へ積立を行った。なお、R6.3月議会の補正予算に計上できなかったR6.1.1～R6.3.31までの寄附額990千円は、R6年度補正予算で過年度分寄附金受入額として、まちづくり応援基金へ積立をし、その後各事業への充当を検討している。</t>
  </si>
  <si>
    <t>現在、R5年度ふるさと納税の実績報告の作成をしており、受入額・事業内容・寄附金の充当状況の報告準備をしている。公開はHP上で行う予定。</t>
  </si>
  <si>
    <t>基金積立</t>
  </si>
  <si>
    <t>将来のまちづくりに活用するための基金に積み立て</t>
  </si>
  <si>
    <t>ひとり親家庭臨時特別給付金</t>
  </si>
  <si>
    <t>ひとり親家庭へ臨時特別給付金を支給</t>
  </si>
  <si>
    <t>事業を実施していないため</t>
  </si>
  <si>
    <t>図書館サービス事業費</t>
  </si>
  <si>
    <t>長く子供に親しまれている絵本、基本図書（児童書）について買替、更新を行うことで、子どもの読書活動の推進を図る取組。</t>
  </si>
  <si>
    <t>都市公園管理事業費</t>
  </si>
  <si>
    <t>都市公園を安心・安全に利用できるように、老朽化が進行している公園施設の補修工事を行う取組。</t>
  </si>
  <si>
    <t>魅力発信拠点運営費</t>
  </si>
  <si>
    <t>小川町駅前に立地する旧料亭の建物を活用し、観光案内所、無料休憩所、移住サポートセンターとして運営。当町の地域資源をより広く、より多くの来訪者へP Rする取組。</t>
  </si>
  <si>
    <t>都市公園等管理事業</t>
  </si>
  <si>
    <t>都市公園の維持管理を行うとともに、民間活力を活用した公園の魅力向上や、公園でのイベント開催などを行う。</t>
  </si>
  <si>
    <t>学力向上推進事業（小学校）</t>
  </si>
  <si>
    <t>学力向上推進委員会を設置し、川島町独自の一斉テストの実施などにより、学習指導の改善策を検討する。</t>
  </si>
  <si>
    <t>学力向上推進事業（中学校）</t>
  </si>
  <si>
    <t>現状具体的な事業への充当を公表しているわけではないため。開始予定については検討中。</t>
  </si>
  <si>
    <t>『吉見で育ちたい・育てたい』を実現する事業</t>
  </si>
  <si>
    <t>結婚・出産・妊娠支援・母子保健の充実、子育て支援など</t>
  </si>
  <si>
    <t>『吉見で学びたい』を実現する事業</t>
  </si>
  <si>
    <t>学校教育の充実、学びやスポーツの「場」の整備など</t>
  </si>
  <si>
    <t>『吉見で暮らしたい』を実現する事業</t>
  </si>
  <si>
    <t>公共交通の充実、道路などのインフラ整備、介護・福祉の充実、防災・防犯など</t>
  </si>
  <si>
    <t>②、③については今後HPやチラシによる公表を検討している</t>
  </si>
  <si>
    <t>新規就農者用住宅災害復旧事業</t>
  </si>
  <si>
    <t>令和４年度に鳩山町を襲った豪雨により被災した新規就農者の住宅等の復興費に充当しました。</t>
  </si>
  <si>
    <t>寄付金充当事業に関する内容を町ホームページで公表していることから、寄附者に対して個別の報告は行っていません。</t>
  </si>
  <si>
    <t>希望者に不定期で、新規返礼品情報や町のイベント情報等を案内するメールマガジンを配信している。</t>
  </si>
  <si>
    <t>ふるさと納税特注リーフレットのデザインを委託。</t>
  </si>
  <si>
    <t>Ⅰ　水源地域の森づくり事業</t>
  </si>
  <si>
    <t>水源地域での間伐と作業道の整備</t>
  </si>
  <si>
    <t>Ⅴ　サイクリング環境整備事業</t>
  </si>
  <si>
    <t>サイクリスト受け入れのための環境整備</t>
  </si>
  <si>
    <t>Ⅵ　上サ・スケート場維持修繕事業</t>
  </si>
  <si>
    <t>天然氷のスケート場を維持するための環境整備</t>
  </si>
  <si>
    <t>寄附者に対して町内のイベントに対してのリーフレット等を配布。
また寄附者に対して町内の飲食店などの事業者で利用できる割引クーポンを配布。</t>
  </si>
  <si>
    <t>図書館の管理運営を行う。</t>
  </si>
  <si>
    <t>こども医療費支給事業</t>
    <rPh sb="3" eb="6">
      <t>イリョウヒ</t>
    </rPh>
    <rPh sb="6" eb="8">
      <t>シキュウ</t>
    </rPh>
    <rPh sb="8" eb="10">
      <t>ジギョウ</t>
    </rPh>
    <phoneticPr fontId="0"/>
  </si>
  <si>
    <t>子育てを地域で支援し、保護者の経済的負担を軽減するため、18歳年度末までのこどもを対象に、医療機関等に受診した際の自己負担分を助成する。</t>
    <rPh sb="0" eb="2">
      <t>コソダ</t>
    </rPh>
    <rPh sb="4" eb="6">
      <t>チイキ</t>
    </rPh>
    <rPh sb="7" eb="9">
      <t>シエン</t>
    </rPh>
    <rPh sb="11" eb="14">
      <t>ホゴシャ</t>
    </rPh>
    <rPh sb="15" eb="18">
      <t>ケイザイテキ</t>
    </rPh>
    <rPh sb="18" eb="20">
      <t>フタン</t>
    </rPh>
    <rPh sb="21" eb="23">
      <t>ケイゲン</t>
    </rPh>
    <rPh sb="30" eb="31">
      <t>サイ</t>
    </rPh>
    <rPh sb="31" eb="34">
      <t>ネンドマツ</t>
    </rPh>
    <rPh sb="41" eb="43">
      <t>タイショウ</t>
    </rPh>
    <rPh sb="45" eb="47">
      <t>イリョウ</t>
    </rPh>
    <rPh sb="47" eb="49">
      <t>キカン</t>
    </rPh>
    <rPh sb="49" eb="50">
      <t>トウ</t>
    </rPh>
    <rPh sb="51" eb="53">
      <t>ジュシン</t>
    </rPh>
    <rPh sb="55" eb="56">
      <t>サイ</t>
    </rPh>
    <rPh sb="57" eb="59">
      <t>ジコ</t>
    </rPh>
    <rPh sb="59" eb="62">
      <t>フタンブン</t>
    </rPh>
    <rPh sb="63" eb="65">
      <t>ジョセイ</t>
    </rPh>
    <phoneticPr fontId="0"/>
  </si>
  <si>
    <t>観光施設維持管理事業</t>
    <rPh sb="0" eb="2">
      <t>カンコウ</t>
    </rPh>
    <rPh sb="2" eb="4">
      <t>シセツ</t>
    </rPh>
    <rPh sb="4" eb="6">
      <t>イジ</t>
    </rPh>
    <rPh sb="6" eb="8">
      <t>カンリ</t>
    </rPh>
    <rPh sb="8" eb="10">
      <t>ジギョウ</t>
    </rPh>
    <phoneticPr fontId="0"/>
  </si>
  <si>
    <t>観光施設の維持管理を行う。</t>
    <rPh sb="0" eb="2">
      <t>カンコウ</t>
    </rPh>
    <rPh sb="2" eb="4">
      <t>シセツ</t>
    </rPh>
    <rPh sb="5" eb="7">
      <t>イジ</t>
    </rPh>
    <rPh sb="7" eb="9">
      <t>カンリ</t>
    </rPh>
    <rPh sb="10" eb="11">
      <t>オコナ</t>
    </rPh>
    <phoneticPr fontId="0"/>
  </si>
  <si>
    <t>使途を分野選択までとしているため、具体的事業の進捗状況・成果について寄附者に対して報告することが困難であると考えられるため、
報告の開始予定は現時点でなし。</t>
  </si>
  <si>
    <t>寄附金受領証に係る費用＋ワンストップ特例に係る費用、人件費、業務委託料の内システム利用料4％</t>
  </si>
  <si>
    <t>子育て支援費として学校給食費を無償化。また、町外の学校に通う児童生徒に対して給食費相当分を補助する。</t>
  </si>
  <si>
    <t>おでかけタクシー事業</t>
  </si>
  <si>
    <t>高齢者が買い物や通院などでタクシーを利用した際、その半額相当を助成。利用範囲を秩父地域内に拡充する。</t>
  </si>
  <si>
    <t>老朽空家等除却補助金</t>
  </si>
  <si>
    <t>町内の老朽化した空家の除却に係る費用の半額を補助する。</t>
  </si>
  <si>
    <t>②、③について、公表、報告に向けて検討中</t>
  </si>
  <si>
    <t>人気返礼品の定期便の提供</t>
  </si>
  <si>
    <t>生活環境の整備と防災体制の充実（④・⑨に該当する分野／６1件／1,399,000円）
産業振興と観光地づくり（⑦・⑧に該当する分野／151件／3,602,000円）
教育活動の充実と男女共同参画推進（②・⑤に該当する分野／87件／2,282,000円）</t>
  </si>
  <si>
    <t>マスコットキャラクター作成事業</t>
  </si>
  <si>
    <t>長瀞町公式マスコットキャラクターの作成にかかる事務事業委託料等</t>
  </si>
  <si>
    <t>氏名の公開を承諾した方は広報誌にて、掲載しているが、受入額実績の公表は行っていない。今後は決算額公表時に公表していく予定。</t>
  </si>
  <si>
    <t>教育及びスポーツ振興</t>
  </si>
  <si>
    <t>地域防災等の充実または文化振興に関する事業</t>
  </si>
  <si>
    <t>防災タブレットの保守巡回等、災害時に備えた村づくりと文化の継承</t>
  </si>
  <si>
    <t>子育て支援の向上に関する事業</t>
  </si>
  <si>
    <t>GIGAスクールに伴うデジタル化の普及など教育や子育ての環境整備</t>
  </si>
  <si>
    <t>教育及びスポーツの振興に関する事業</t>
  </si>
  <si>
    <t>安心してスポーツに打ち込めるむらづくり</t>
  </si>
  <si>
    <t>寄付額等公表を希望した人に対して広報誌の送付。定期的にメールやはがきで情報提供。</t>
  </si>
  <si>
    <t>石川県志賀町災害支援寄付金</t>
  </si>
  <si>
    <t>被災地方団体の代理受入</t>
  </si>
  <si>
    <t>道路維持事業</t>
  </si>
  <si>
    <t>樹木伐採工事、簡易舗装工事等</t>
  </si>
  <si>
    <t>学校給食管理運営総務事業</t>
  </si>
  <si>
    <t>調理業務委託等</t>
  </si>
  <si>
    <t>広報公聴・PR事業</t>
  </si>
  <si>
    <t>印刷製本費（「広報みさと」「広報みさとお知らせ版」作成業務等）</t>
  </si>
  <si>
    <t>メルマガ希望者に定期的に町のふるさと納税に関わる情報を送付している</t>
  </si>
  <si>
    <t>育児パッケージ事業</t>
  </si>
  <si>
    <t>「妊娠から、出産、子育て」とつながる支援を行うため、第１子、第2子を出産した方にガーゼセット、積み木等を贈る事業。</t>
  </si>
  <si>
    <t>ブックスタート事業</t>
  </si>
  <si>
    <t>赤ちゃん訪問と6か月健診の際に赤ちゃんとママやパパとのふれあいのきっかけになるよう絵本を配布する事業。</t>
  </si>
  <si>
    <t>外出支援タクシー利用料金補助事業</t>
  </si>
  <si>
    <t>高齢者等を対象とし、町民の交通の確保を図り利用者の負担軽減のためにタクシー利用料金の一部を補助する事業。</t>
  </si>
  <si>
    <t>寄附者に対してもHPを通じてふるさと納税の受入実績・活用状況等をお知らせしている。直接、寄附者に報告することは今のところ考えていない。</t>
  </si>
  <si>
    <t>こども（0～18歳）に対する医療費の一部を支給するもの。</t>
  </si>
  <si>
    <t>小・中学校教育振興事業</t>
  </si>
  <si>
    <t>町立小中学校における児童・生徒の教育環境の改善等を行う。</t>
  </si>
  <si>
    <t>交通安全対策事業</t>
  </si>
  <si>
    <t>交通事故防止のため、交通安全施設の整備の実施や住民意識、関心の高揚図る取組を行う。</t>
  </si>
  <si>
    <t>公共施設の整備</t>
  </si>
  <si>
    <t>男衾中学校長寿命化改修工事</t>
  </si>
  <si>
    <t>中学校舎改修に伴う工事</t>
  </si>
  <si>
    <t>庁舎空調設備更新設計業務委託</t>
  </si>
  <si>
    <t>庁舎空調設備更新に伴う設計業務委託</t>
  </si>
  <si>
    <t>ALT派遣業務委託</t>
  </si>
  <si>
    <t>ＡＬＴ派遣に伴う業務委託</t>
  </si>
  <si>
    <t>全ての寄附者に対して活用状況を報告することは困難であるため。今後については、先進自治体及び近隣自治体の状況を調査し、検討したい。</t>
  </si>
  <si>
    <t>農のあるまちづくりに関する事業</t>
  </si>
  <si>
    <t>「新しい村」の運営（市民農園やほっつけ田の維持管理等）</t>
  </si>
  <si>
    <t>子どもたちの未来に関する事業</t>
  </si>
  <si>
    <t>こどもの居場所づくりや子育てサロンの実施、小中学校での細やかな英語指導</t>
  </si>
  <si>
    <t>宮代の歴史文化を伝承する事業</t>
  </si>
  <si>
    <t>文化財案内板の設置、町指定文化財の土壁修繕</t>
  </si>
  <si>
    <t>寄付者に対して、翌年度以降も宮代町ふるさと納税に関するダイレクトメール等を実施している。</t>
  </si>
  <si>
    <t>親子の笑顔あふれる図書館プロジェクト</t>
  </si>
  <si>
    <t>図書館図書（電子図書含む）の購入するプロジェクト。</t>
  </si>
  <si>
    <t>多世代が憩い、利活用できる公共空間創出プロジェクト</t>
  </si>
  <si>
    <t>令和６年４月の開設に向けて複合施設や広場等の整備を進めており、複合施設の備品整備や工事を行うプロジェクト。</t>
  </si>
  <si>
    <t>未来を担う子どもたちに、より良い教育環境を</t>
  </si>
  <si>
    <t>読解力向上ワークシートの導入や学習指導アドバイザーなどの教育環境に関する費用。</t>
  </si>
  <si>
    <t>事業を指定せず町政全般に活用</t>
  </si>
  <si>
    <t>焼却炉外耐火材補修工事費</t>
  </si>
  <si>
    <t>環境センターの長寿命化を図るため、焼却炉外耐火材補修工事を行った。</t>
  </si>
  <si>
    <t>各予防接種の実施</t>
  </si>
  <si>
    <t>子宮頸がんワクチン等の各予防接種にかかる費用について充当する。</t>
  </si>
  <si>
    <t>農業祭実行委員会補助金</t>
  </si>
  <si>
    <t>農業祭を実行している実行委員会に対して補助金を交付した</t>
  </si>
  <si>
    <t>成果報告を行う人員が不足しているため。</t>
  </si>
  <si>
    <t>生活基盤整備の施策</t>
  </si>
  <si>
    <t>教育活動に関する備品の購入</t>
  </si>
  <si>
    <t>教育施設等に、必要である教材等の購入を行う</t>
  </si>
  <si>
    <t>使途ごとの受入額を公表している。②について公表を検討する。（開始予定時期は未定）③について、既存の事業で活用しているため②の公表で充足すると考えているが、
単年度事業で活用した場合に、寄附者に対してどのように報告するのか検討する。（開始予定時期は未定）</t>
  </si>
  <si>
    <t>千葉県県立学校チャレンジ応援基金</t>
  </si>
  <si>
    <t>県民・企業などからの寄附金を活用し、県立学校における特色ある教育活動を推進する</t>
  </si>
  <si>
    <t>令和5年度実績については、令和6年度中に公表予定</t>
  </si>
  <si>
    <t>ZOZOマリンスタジアムの充実（1,042件、24,287,540円）、動物愛護（1,013件、16,185,000円）、区役所の防災・防犯等の独自事業（3件、32,000円）、ウクライナ支援（34件、684,000円）、図書館（1件、1,000,000円）</t>
  </si>
  <si>
    <t>千葉市大学応援寄附金</t>
  </si>
  <si>
    <t>学術・文化等の向上・発展、活力あるまちづくりを推進するため、千葉市と連携協定を締結した市内外の大学および短期大学に対して、ふるさと納税を活用した支援を行うことができる制度。</t>
  </si>
  <si>
    <t>千葉市まちづくり応援寄附金</t>
  </si>
  <si>
    <t>まちづくり活動を行う市民活動団体を支援するため、団体を募集した後、審査・登録を経て、市のHP等で団体一覧を公開し、寄附を募集する。
寄附者は、市民活動団体を指定してふるさと納税し、市はその寄附金を当該団体へ交付する。</t>
  </si>
  <si>
    <t>ZOZOマリンスタジアムの充実</t>
  </si>
  <si>
    <t>ZOZOマリンスタジアムの施設修繕（人工芝賃借料・夜間照明施設賃借料・人工芝買戻等）</t>
  </si>
  <si>
    <t>寄附情報管理システム保守経費</t>
  </si>
  <si>
    <t>・元気創造（⑦⑧　4,832件／67,784,500円）
・やさしいまちづくり推進事業（③④⑨　11,017件／142,176,000円）
・ひとづくり応援（①②⑤　5,714件／73,468,000円）
・コロナ対策（⑩　７件／122,000円）
・銚子電鉄（⑫　6,784件／96,017,000円）</t>
  </si>
  <si>
    <t>銚子市軌道安全輸送設備等整備事業</t>
  </si>
  <si>
    <t>銚子電気鉄道の運行維持のため補助を行うもの。</t>
  </si>
  <si>
    <t>観光パスポート事業</t>
  </si>
  <si>
    <t>LINEを活用して観光情報やマップ、最新のイベントやお得なクーポンの情報を発信するもの。</t>
  </si>
  <si>
    <t>みなとまつり関係事業</t>
  </si>
  <si>
    <t>銚子市で最大の観光イベント「銚子みなとまつり」を開催するもの。</t>
  </si>
  <si>
    <t>情報管理担当課から許可がおりない為</t>
  </si>
  <si>
    <t>こどもたちの未来支援基金事業</t>
  </si>
  <si>
    <t>次代を担うこどもたちの健やかな成長等を促進する事業を進めるため、こどもたちの未来支援基金への積立を行ったもの。</t>
  </si>
  <si>
    <t>福祉基金事業</t>
  </si>
  <si>
    <t>高齢者、障害のあるもの等の福祉の増進を図るため、福祉基金への積立を行ったもの。</t>
  </si>
  <si>
    <t>猫不妊手術費等助成事業</t>
  </si>
  <si>
    <t>飼い主のいない猫の愛護、管理及び共生に関する事業を進めるため、市川市犬猫いのちの基金への積立及び事業費へ充当したもの。</t>
  </si>
  <si>
    <t>　事業を特定された寄附に対しては、使途状況等を個別にお知らせすることがあるものの、ふるさと納税の大半は、使途を限定しない一般寄附として寄附を頂いているものであるため特段公表を行っていない。</t>
  </si>
  <si>
    <t>ふなばしアンデルセン公園　風車改修プロジェクト　～あなたの想いが風になる～</t>
  </si>
  <si>
    <t>ふなばしアンデルセン公園の風車の老朽化から、その改修工事に係る材料費や製作費等に充当するもの。</t>
  </si>
  <si>
    <t>新型コロナウイルス感染症対策、ウクライナ人道支援寄附、アンデルセン公園風車改修に係るクラウドファンディング。
なお、①～⑩いずれの分野も使途の対象ですが、この内訳に合う形で受け入れを行っていないため、代表的な項目にまとめて計上しました。</t>
  </si>
  <si>
    <t>令和５年度の財源を充当する事業について確定していないため、記載することができません。
一般財源として扱っているものの、ふるさと納税を募集する際には使途を選択できるようにしています。</t>
  </si>
  <si>
    <t>寄附金を充当する事業が多く、進捗状況等を取りまとめるにあたり手間が掛かるため、受入額、事業内容等の公表に留めており、報告を開始する予定はありません。</t>
  </si>
  <si>
    <t>マスコットキャラクター</t>
  </si>
  <si>
    <t>英語指導講師業務委託費</t>
  </si>
  <si>
    <t>民間委託による英語指導講師小中学校に配置し、児童生徒の英語力向上に加え、教員側の指導力向上及び負担軽減を図った。</t>
  </si>
  <si>
    <t>子ども医療費助成金</t>
  </si>
  <si>
    <t>子どもの健康増進や保護者の経済的負担軽減を図るため、子どもの保険診療に係る患者負担額に対し助成を実施した。</t>
  </si>
  <si>
    <t>花のまちづくり事業</t>
  </si>
  <si>
    <t>市内各所にある花壇の植栽や、ガーデニングコンテストの実施等を通じ、市民や来訪者に「花のまち館山」を感じてもらう取組を推進した。</t>
  </si>
  <si>
    <t>③を実施していない理由：人員と業務量を勘案し、寄附者に対する事業の進捗状況・成果報告を公表により対応することとしたため。</t>
  </si>
  <si>
    <t>パークベイプロジェクト推進事業費（富士見通り歩道改良）</t>
  </si>
  <si>
    <t>木更津駅前通り（富士見通り）の無電柱化、歩道のバリアフリー化、植樹帯の整備</t>
  </si>
  <si>
    <t>子ども医療費助成事業費</t>
  </si>
  <si>
    <t>子どもの保健対策の充実、保護者の経済的負担の軽減に向けた医療費の助成</t>
  </si>
  <si>
    <t>広域連携観光誘客事業負担金</t>
  </si>
  <si>
    <t>食・アート・音楽・自然・サステナビリティを生かした広域的な芸術祭（１００年後芸術祭）開催に係る負担金</t>
  </si>
  <si>
    <t>寄付者に対しての進捗状況・成果の報告方法を検討</t>
  </si>
  <si>
    <t>郵送料、事務消耗品費、代理寄附受入分の送金額</t>
  </si>
  <si>
    <t>ウクライナ人道支援</t>
  </si>
  <si>
    <t>寄附金を一般財源として扱っているため未入力</t>
  </si>
  <si>
    <t>オンライン対応の費用を募集費用に含むと寄附額に対し5割を超える可能性があるため。また、サイト毎にワンストップ特例申請を管理することが煩雑なため。</t>
  </si>
  <si>
    <t>生物多様性自然再生事業費</t>
  </si>
  <si>
    <t>多くの生き物が生息できる豊かな自然環境の保全や再生を目的として、生物多様性のシンボルとしてコウノトリの飼育を実施。</t>
  </si>
  <si>
    <t>自然環境保護推進費</t>
  </si>
  <si>
    <t>緑化活動等の自然環境保全のための取組を積極的に進めるため、みどりのふるさとづくり実行委員会等による市内で開催されるイベントでの苗木等配布活動や、公共施設等への拠点植樹を実施。</t>
  </si>
  <si>
    <t>ふるさと花づくり運動推進費</t>
  </si>
  <si>
    <t>春季と秋季に分けて各参加団体に種子や花苗等を配布し、花づくりを行ってもらうことで、緑豊かな地域環境づくりと街並みの美化を図る。</t>
  </si>
  <si>
    <t>市が設けている分野外の指定寄附
指定の保育所の備品等購入　　1件　10,000円　／　高齢者福祉のため　　1件　10,000円　／
指定の中学校のクラブ活動費　　1件　120,000円</t>
  </si>
  <si>
    <t>小学校管理補修費</t>
  </si>
  <si>
    <t>市内各小学校の修繕を行うもの</t>
  </si>
  <si>
    <t>中学校管理補修費</t>
  </si>
  <si>
    <t>市内各中学校の修繕を行うもの</t>
  </si>
  <si>
    <t>施設維持管理費</t>
  </si>
  <si>
    <t>文化ホールの整備や修繕を行うもの</t>
  </si>
  <si>
    <t>③寄附者の増加により、各寄附者への報告が困難であるため</t>
  </si>
  <si>
    <t>空港活用・国際交流・市制70周年記念事業</t>
  </si>
  <si>
    <t>保育園運営事業</t>
  </si>
  <si>
    <t>共働き世帯の増加等、年々増加傾向にある保育需要に対応するため、児童福祉法及び子ども・子育て支援法に基づき、保育を必要とする乳幼児の健全な育成を図るため、全13園の公立保育園を運営する。</t>
  </si>
  <si>
    <t>本市に居住する中学校3年生までの医療費（保険診療分）を助成する。</t>
  </si>
  <si>
    <t>成田ブランド推進戦略事業</t>
  </si>
  <si>
    <t>県内及び首都圏住民、訪日外国人旅行者、LCC国内旅行者、圏央道利用者などをターゲットに、空港・成田への来訪・誘客を図るため、「運気上昇のまち　成田」というコンセプトに基づき、「成田市観光基本戦略」に沿った施策、計画事業を推進する。</t>
  </si>
  <si>
    <t>寄附者に対し、寄附金の活用状況を報告し、継続的な寄附のお願いを行っている（郵送及びメール）。</t>
  </si>
  <si>
    <t>―</t>
  </si>
  <si>
    <t>平和に関する事業、ウクライナ緊急支援寄附</t>
  </si>
  <si>
    <t>給食施設整備事業</t>
  </si>
  <si>
    <t>小学校、中学校の給食施設の整備に関する事業</t>
  </si>
  <si>
    <t>佐倉草ぶえの丘整備事業</t>
  </si>
  <si>
    <t>佐倉草ぶえの丘の整備に関する事業</t>
  </si>
  <si>
    <t>健康危機対策事業</t>
  </si>
  <si>
    <t>新型コロナウイルス感染症対策に関する事業</t>
  </si>
  <si>
    <t>寄附者への個別の報告については事務量や予算の関係上実施が難しい。活用状況についてはホームページで公表しているため、十分だと考えている。</t>
  </si>
  <si>
    <t>地域医療体制の充実</t>
  </si>
  <si>
    <t>基金積立管理事業</t>
  </si>
  <si>
    <t>市の保有する福祉施設の整備及び社会福祉に関するモデル的事業のほか市長が必要と認める事業に際し活用するための基金に積み立て。</t>
  </si>
  <si>
    <t>市民と行政が一体となって貴重なみどりと水辺の保全を図り、併せて良好な都市環境を形成するために活用する基金に積み立て。</t>
  </si>
  <si>
    <t>災害復旧、地方債の繰り上げ償還その他財源に不足が生じた際に活用する基金に積み立て。</t>
  </si>
  <si>
    <t>生活基盤の整備</t>
  </si>
  <si>
    <t>商業活性化推進事業</t>
  </si>
  <si>
    <t>市内の空き店舗を活用して事業を行う事業者に対して、必要となる改修費や賃借料の一部を補助します。</t>
  </si>
  <si>
    <t>小学校施設改修事業</t>
  </si>
  <si>
    <t>老朽化した市内小学校のプールを改修いたしました。</t>
  </si>
  <si>
    <t>常備消防事務費</t>
  </si>
  <si>
    <t>旭市消防本部干潟分署の外壁・屋根の改修工事を実施しました。</t>
  </si>
  <si>
    <t>感謝状筆耕代、同封チラシの紙代</t>
  </si>
  <si>
    <t>習志野高校マイクロバス購入事業</t>
  </si>
  <si>
    <t>部活動の盛んな市立習志野高校において、遠征や大会への往復に使用するマイクロバスが老朽化したことから、新しいマイクロバスを購入する。</t>
  </si>
  <si>
    <t>公共施設等再生整備、平和活動、市立高校応援、新型コロナウイルス感染症対策</t>
  </si>
  <si>
    <t>大久保小学校校舎改築事業</t>
  </si>
  <si>
    <t>大久保小学校の全面改築（建替え）工事を行うことで、児童の快適で安全・安心な教育環境の推進を図った。</t>
  </si>
  <si>
    <t>（仮称）藤崎こども園整備事業</t>
  </si>
  <si>
    <t>「習志野市こども園整備と既存市立幼稚園・保育所の再編計画」に基づき、新たに整備する（仮称）藤崎こども園の開設に向け工事を実施した。</t>
  </si>
  <si>
    <t>防災資機材等整備事業</t>
  </si>
  <si>
    <t>防災倉庫資機材（アルファ米、飲料水、LEDバルーンライト等）の整備を行った。</t>
  </si>
  <si>
    <t>4年ぶりの開催！「ふるさと柏」の想いを込めた手賀沼の花火で柏の活気を取り戻したい！</t>
  </si>
  <si>
    <t>４年ぶりに行われる予定の手賀沼花火大会の復活開催に係る費用</t>
  </si>
  <si>
    <t>つづくを，つなぐ。柏プラネタリウムー星空ものがたりー</t>
  </si>
  <si>
    <t>市立図書館内にあるプラネタリユウムの投影機大型修繕に係る費用</t>
  </si>
  <si>
    <t>新型コロナウイルス対策事業，ウクライナ緊急人道支援事業</t>
  </si>
  <si>
    <t>防災施設及び防災資材の管理事業</t>
  </si>
  <si>
    <t>災害時７２時間を乗り切る体制を整えた</t>
  </si>
  <si>
    <t>若年がん患者の在宅療養費支援事業</t>
  </si>
  <si>
    <t>がんに罹患された４０歳未満の方が住み慣れた自宅で自分らしく安心して日常生活を送れるよう，在宅療養生活に要する費用の一部を助成した</t>
  </si>
  <si>
    <t>一時預かり事業</t>
  </si>
  <si>
    <t>保護者のリフレッシュなど，理由を問わず多様な保育需要に対応した，お子さんの一時預かりを実施した</t>
  </si>
  <si>
    <t>市のホームページ上で寄附基金活用事業について公表しているため（寄附者に対しての報告ではなく，広く公表している。）</t>
  </si>
  <si>
    <t>仮に、寄附金の全額が指定された事業充当となった場合、資金繰りの関係で返礼品の調達ができなくなる恐れがあることを理由に過去から使途選択を不可としてきた。
しかし、使途選択できる自治体が多い中、本市においても今後は使途選択をできるよう検討していく方針である。</t>
  </si>
  <si>
    <t>青少年海外留学支援事業</t>
  </si>
  <si>
    <t xml:space="preserve">国際交流の担い手の育成・確保を目的として、市内在住の中・高校生を対象に、ニュージーランドへの短期留学を支援する。	</t>
  </si>
  <si>
    <t>上総いちはら国府祭り実施事業</t>
  </si>
  <si>
    <t>上総いちはら国府祭りを通して、市原の魅力を市内外に発信し、賑わいを創出するとともに市民の誇りや郷土愛を育む。</t>
  </si>
  <si>
    <t>市制施行60周年記念事業</t>
  </si>
  <si>
    <t>エンジン０１ in 市原を開催など、市制施行60周年記念事業を実施する。</t>
  </si>
  <si>
    <t>市ホームページ上で活用状況含め公表をしているため、個別に対応はしていない。</t>
  </si>
  <si>
    <t>南流山中学校移転事業</t>
  </si>
  <si>
    <t>南流山中学校を東洋学園大学旧校舎へ移転するため、大学施設を中学校仕様に改造するための工事に着手し、令和6年4月から供用を開始しました。</t>
  </si>
  <si>
    <t>新設小学校（おおたかの森地区）建設事業</t>
  </si>
  <si>
    <t>令和６年４月に開校した市野谷小学校の工事に役立てました。</t>
  </si>
  <si>
    <t>中央消防署移転事業</t>
  </si>
  <si>
    <t>現庁舎は昭和４９年に竣工されたもので、施設や設備の老朽化や狭隘化などが懸念されています。新庁舎では、市民の安心・安全を守る防災拠点施設、市民に開かれた庁舎、環境にやさしい庁舎を理念に掲げ、移転事業を進めています。</t>
  </si>
  <si>
    <t>今後、寄附者に対して事業の進捗状況・成果について報告することを検討している。</t>
  </si>
  <si>
    <t>新川千本桜植替工事</t>
  </si>
  <si>
    <t>八千代台西保育園施設賃貸借</t>
  </si>
  <si>
    <t>都市公園管理事業</t>
  </si>
  <si>
    <t>公園遊具・施設等点検業務委託[343か所]</t>
  </si>
  <si>
    <t>寄附は分野別に募集を募っており，事業の進捗状況までは共有する必要がないと考えるため。</t>
  </si>
  <si>
    <t>公共施設及びその設備の維持管理、修繕、更新その他の整備に関する事業</t>
  </si>
  <si>
    <t>我孫子第二小学校の改修について、令和４年度実施した設計より工事を行う。並木小学校及び湖北台西小学校について、令和６年度に予定している改修工事設計を実施する。我孫子第四小学校は、我孫子市学校施設個別施設計画に基づき令和６年度から第２校舎の建替えを行うとしているが、構造躯体劣化調査を行い、建替えの時期を延ばすことができないか検討を行う。</t>
  </si>
  <si>
    <t>庁舎維持補修費</t>
  </si>
  <si>
    <t>西別館受変電設備等更新工事 、西別館換気設備等改修工事 、西別館屋上防水等改修工事 、 議会棟第一委員会室改修工事を行う。また、施設の老朽化に伴い、 議会棟屋根防水等改修工事 、議会棟空調設備及び電灯等更新工事に向けた設計業務を行う。</t>
  </si>
  <si>
    <t>施設維持管理費（鳥の博物館）</t>
  </si>
  <si>
    <t>鳥の博物館長寿命化計画に基づき、老朽化した屋上・外壁、換気設備工事のための設計を行い、耐久年数を超えている屋内キュービクル、給排水設備及び昇降機 の改修・ 更新工事を行う。また、市民団体から寄贈予定のジャイアント・モアのモニュメント設置工事を行う。</t>
  </si>
  <si>
    <t>塵芥処理事業</t>
  </si>
  <si>
    <t>市内のごみ収集業務を円滑に進め、清掃センター処理施設の効率的運営と適正な運転、管理を行い、廃棄物の適正処理を実施</t>
  </si>
  <si>
    <t>道路橋梁維持補修事業</t>
  </si>
  <si>
    <t>市道等において安全で円滑な通行を確保するため、路面や側溝、排水路等の維持補修に努めるとともに市道舗装補修工事等を実施</t>
  </si>
  <si>
    <t>感染のおそれがある疾病の発生及びまん延を防止するため、予防接種を実施</t>
  </si>
  <si>
    <t>受入額実績及び活用状況等をHPにて公表していたため個別に寄附者への報告は実施していなかった。今後時期は未定だがHP又はポータルサイト内で事業の進捗・成果等について報告を検討している。</t>
  </si>
  <si>
    <t>①と⑦と⑧145件/3,009,000円、⑤と⑥761件/17，050，000円、④と⑨216件/3，910，000円</t>
  </si>
  <si>
    <t>民間保育所及び小規模保育事業所等への保育委託</t>
  </si>
  <si>
    <t>保育を必要とする乳児や幼児を保育するため、市内の民間保育所等に対する保育給付費を給付するもの。</t>
  </si>
  <si>
    <t>管内民間保育所等運営費補助金、小規模保育事業所運営費補助金</t>
  </si>
  <si>
    <t>民間保育所及び小規模保育事業所等の経営者に対して、当該保育所の円滑な運営を図ること目的として補助金を交付するもの。</t>
  </si>
  <si>
    <t>敬老事業への補助金交付</t>
  </si>
  <si>
    <t>自治会が敬老事業を実施する場合、補助金を交付するもの。</t>
  </si>
  <si>
    <t>寄附金の活用状況について、市ホームページで公表していることから、寄附者に対して個別に報告していない。</t>
  </si>
  <si>
    <t>ふるさと納税自販機賃借料</t>
  </si>
  <si>
    <t>きみつ赤ちゃん応援パック事業</t>
  </si>
  <si>
    <t>乳児を養育する保護者への紙おむつ等の定期配達、声掛け訪問による継続的な見守り支援及び相談支援を行う。</t>
  </si>
  <si>
    <t>郡ダム湖面活用推進事業</t>
  </si>
  <si>
    <t>郡ダムの湖面活用を推進するため水上スキーの実証実験を行う。</t>
  </si>
  <si>
    <t>市立公園維持管理事業</t>
  </si>
  <si>
    <t>清水渓流広場（濃溝の滝・亀岩の洞窟）などの市立公園の維持管理を行う</t>
  </si>
  <si>
    <t>今までに寄附してくれた方を対象に市や返礼品の情報を記載したメルマガを配信している。</t>
  </si>
  <si>
    <t>旅費、消耗品費等</t>
  </si>
  <si>
    <t>受入額実績及び活用状況について市HPに公表しており、寄附者個別への進捗状況・成果については報告していない。</t>
  </si>
  <si>
    <t>舞浜駅南口歩道橋橋面改修事業</t>
  </si>
  <si>
    <t>凹凸や破損が多い橋面タイルや排水構造物の改修を行い、市の玄関口にふさわしい施設として維持していくために実施するものです。</t>
  </si>
  <si>
    <t>新型コロナウイルス感染症対策事業</t>
  </si>
  <si>
    <t>育み学び誰もが成長するまちに関する事業</t>
  </si>
  <si>
    <t>子育て支援の充実、学校教育の充実、スポーツ、文化・芸術活動の振興など</t>
  </si>
  <si>
    <t>安全・安心で快適なまちに関する事業</t>
  </si>
  <si>
    <t>消防・救急・防犯の推進、水辺環境など快適な環境や都市基盤の整備など</t>
  </si>
  <si>
    <t>多様な機能と交流が生み出す魅力あふれるまちに関する事業</t>
  </si>
  <si>
    <t>観光・リゾート、都市拠点の整備など</t>
  </si>
  <si>
    <t>ふるさと応援寄附金を充当する事業については、10月中に整理し、公表しています。
なお、寄附者へ充当する事業の報告は、公表での対応をもって報告とさせていただきます。</t>
  </si>
  <si>
    <t>本市の新しい返礼品情報や取り組みをメールマガジンを通じて、発信しています。</t>
  </si>
  <si>
    <t>歴史民俗資料施設整備プロジェクト</t>
  </si>
  <si>
    <t>地域遺産を後世に継承していくための歴史民俗資料施設を整備する</t>
  </si>
  <si>
    <t>地域づくり活動応援プロジェクト</t>
  </si>
  <si>
    <t>市民団体の市域課題の解決に向けた取り組みを支援する</t>
  </si>
  <si>
    <t>子育て応援プロジェクト</t>
  </si>
  <si>
    <t>プレーパーク（冒険遊び場）の運営により、子どもたちだけでなく、保護者にもつながりの場を提供する</t>
  </si>
  <si>
    <t>健康・医療・福祉・子ども・子育て</t>
  </si>
  <si>
    <t>交通安全施設保守・整備事業</t>
  </si>
  <si>
    <t>道路の円滑な交通確保と交通事故の防止に向け、交通安全施設の新規設置、交換、再設置を行うとともに、歩道部段差解消などのバリアフリー工事を実施する。</t>
  </si>
  <si>
    <t>子ども医療対策事業</t>
  </si>
  <si>
    <t>子どもの保健対策の充実及び保護者の経済的負担の軽減を図るため、中学校３年生までの通院及び入院に要する子どもの医療費を助成する。</t>
  </si>
  <si>
    <t>クリーンセンター管理運営事業</t>
  </si>
  <si>
    <t>　ごみ焼却施設及び粗大ごみ処理施設の適正な維持管理と周辺環境への影響防止のため、施設の運転管理及び保守点検・整備を行う。
　また、クリーンセンターに持ち込まれる家庭系ごみの手数料納入に、キャッシュレス決済を導入するための端末を購入する。</t>
  </si>
  <si>
    <t>市HPにて、寄附金の受け入れ分野、各事業の成果報告の公表を行っているため</t>
  </si>
  <si>
    <t>都市形成・都市基盤の分野</t>
  </si>
  <si>
    <t xml:space="preserve"> 袖ケ浦市では、市内に居住しているお子さんが、病気やケガで医療機関（病院、薬局など）を受診した場合に、医療費の全部または一部を助成しています。令和5年8月診療分より対象年齢を高校3年生相当まで拡大しました。
　ふるさと納税を活用し、子育て世帯の経済的負担を軽減することで、子どもの健康の向上を図っています。</t>
  </si>
  <si>
    <t>健康づくり支援センター管理事業</t>
  </si>
  <si>
    <t xml:space="preserve"> 袖ケ浦市では、市民の健康保持・増進をハード・ソフト両面で支援する健康づくり支援センター（ガウランド）を設置し、総合的な健康づくり活動を展開しています。
　ふるさと納税を活用し、各種運動教室や健康相談などを実施し、市民の健康意識の向上を図っています。</t>
  </si>
  <si>
    <t>観光振興支援事業</t>
  </si>
  <si>
    <t xml:space="preserve"> 袖ケ浦市では都心から東京湾アクアラインを利用して約45分というアクセスの良さを活かした、観光振興を図っています。
　ふるさと納税を観光協会への支援に活用し、観光キャンペーンやレンタサイクル事業、御城印発行事業の実施、デジタル版観光ガイドマップによる観光情報の発信を行っています。
　東京ドイツ村のウィンターイルミネーション、いちご狩りなどの味覚狩りが人気を呼び、年々注目度が高まっています。</t>
  </si>
  <si>
    <t>健康づくり・福祉・子育て（③、⑥に該当する分野/件数：1,008件/金額：13,921,000円）
教育・文化・スポーツ（②、⑤に該当する分野/件数：308件/金額：4,556,000円）
土地・道路・交通（件数：197件/金額：2,646,000円）
野球場建設指定寄附（件数：1件/金額：92,000円）</t>
  </si>
  <si>
    <t>交通誘導警備業務</t>
  </si>
  <si>
    <t>市内小学校の児童・生徒の通学における安全性を確保するため、スクールバスの運行ルート上に警備員を配置し、交通の誘導と児童・生徒のバスへの乗り降りの援助を行う。</t>
  </si>
  <si>
    <t>落花生まつり会場設営業務</t>
  </si>
  <si>
    <t>茹で豆用落花生「おおまさり」の試食即売や、八街生姜ジンジャーエール、フルーツキャロットジュース、新鮮野菜等の即売を実施し、本市特産の落花生や市の魅力をＰＲし、市外からの観光客を誘致する。</t>
  </si>
  <si>
    <t>妊婦・乳児健康診査事業</t>
  </si>
  <si>
    <t>妊婦健康診査の公費助成（受診券１４回分）が継続的に実施され、地域において安心、安全に妊娠し出産できる環境づくりを推進する。また、乳児についても発達の節目となる時期に健康診査の公費助成を実施し、健全な発達支援に寄与する。</t>
  </si>
  <si>
    <t>事業の進捗状況・成果は、総合計画等の別事業で報告を行っているため。</t>
  </si>
  <si>
    <t>イルミネーション実施事業（10/2～12/31）</t>
  </si>
  <si>
    <t>平成30年から開催しているイルミネーションイベント「イルミライ★INZAI」の令和5年度開催において、人件費や資材費等の高騰により多くの費用が必要となるため、開催費用を募るもの。</t>
  </si>
  <si>
    <t>ウクライナ特別支援事業</t>
  </si>
  <si>
    <t>順天堂大学に係る広告料</t>
  </si>
  <si>
    <t>印西市の名前を広く市内外へPR・周知するため、市内にキャンパスを置く順天堂大学の陸上競技部男子駅伝チーム及び体操競技部のユニフォームへのロゴマーク掲載をはじめ、市民への体験教室、講義等を行う。</t>
  </si>
  <si>
    <t>駅圏イルミネーション実施団体支援（資材・電気工事）</t>
  </si>
  <si>
    <t>市民によるイルミネーション実施活動に対し、市が資材費や電気工事を支援する。</t>
  </si>
  <si>
    <t>シティプロモーション効果検証業務</t>
  </si>
  <si>
    <t>印西市の認知度の向上と、市への移住・定住促進及び交流人口の増加を図るため、インターネットを活用した意識調査を実施し、その調査結果を基に、「印西市シティプロモーションプラン」におけるプロモーション推進戦略についての効果検証・課題抽出等を行うことで、今後の効率的かつ効果的なプロモーション活動の推進を図ることを目的とする。</t>
  </si>
  <si>
    <t>寄附金を財源とする各基金の充当事業については、各部署の権限で運用しており、一律の対応はしていないため。</t>
  </si>
  <si>
    <t>市で具体的な事業を選択できるようにはしておらず、寄附者が自由に記載したものであるため記載なし</t>
  </si>
  <si>
    <t>公共施設の整備に関する事業、クラウドファンディング</t>
  </si>
  <si>
    <t>教育の情報化推進事業</t>
  </si>
  <si>
    <t>国が示す「GIGAスクール構想」に基づく1人1台の学習用端末の有効活用を図り、学校での授業や活動において効果的なICT化を進める。</t>
  </si>
  <si>
    <t>ごみの減量化・資源化推進事業</t>
  </si>
  <si>
    <t>ごみの減量化及び資源化を促進し、環境の保全と循環型社会の形成を図るため、ごみ分別の徹底など、ごみの減量意識を啓発する講座等を開催するとともに、生ごみ処理容器等の購入費用の一部を補助する。</t>
  </si>
  <si>
    <t>高齢者在宅福祉事業</t>
  </si>
  <si>
    <t>在宅の要援護高齢者及び重度心身障害者に外出支援サービスを提供することにより社会参加を促進し、もって、健康の増進、福祉の向上を図る。</t>
  </si>
  <si>
    <t>寄附件数が多く、寄附者個別に進捗状況を報告することが職員体制として難しいため。</t>
  </si>
  <si>
    <t>富里ならではのイベントを充実させるための事業</t>
  </si>
  <si>
    <t>こども園運営事業</t>
  </si>
  <si>
    <t>子どもの心身の発達を促し、児童期以降のスポーツに親しむ資質、能力の育成に寄与する取組を実施する。</t>
  </si>
  <si>
    <t>健康なからだづくりのための総合推進事業</t>
  </si>
  <si>
    <t>健康寿命の延伸に向け、若い世代の壮年期から健康なからだづくりの意識づけや習慣づけに関する取組を実施する。</t>
  </si>
  <si>
    <t>旧岩崎家末廣別邸保存活用事業</t>
  </si>
  <si>
    <t>国登録有形文化財「旧岩崎家末廣別邸」の歴史的・文化的価値の維持・向上を図るための整備を実施する。</t>
  </si>
  <si>
    <t>市公式ホームページで活用状況について公表しているため、寄附者個別に報告する予定はない。</t>
  </si>
  <si>
    <t>寄附金受領証明書送付時に、「とみさとファンクラブ」募集チラシを同封している。</t>
  </si>
  <si>
    <t>イベント出展時旅費、イベント出展料</t>
  </si>
  <si>
    <t>０歳から高校３年生までの子どもが医療機関を受診・入院した場合、健康保険の適用となる医療費の自己負担額を助成する。</t>
  </si>
  <si>
    <t>発育発達支援事業</t>
  </si>
  <si>
    <t>発育発達に心配のある子供を対象に臨床心理士や理学療法士などの専門家の助言を受けられるよう支援する。</t>
  </si>
  <si>
    <t>公園・遊歩道管理事業</t>
  </si>
  <si>
    <t>市民や来訪者の利便性と安全確保のため、公園・遊歩道・登山道の維持管理を行う。</t>
  </si>
  <si>
    <t>希望者へのメルマガ配信や、返礼品へのチラシの同封など</t>
  </si>
  <si>
    <t>産業の振興（⑦・⑧に該当する分野／金額：5,759,000円）、福祉の充実（③・⑥に該当する分野／金額：3,485,000円）、教育の充実（②・⑤に該当する分野／金額：6,442,000円）、住環境の整備（④・⑨に該当する分野／金額：652,000円）、まちづくり（①・⑧に該当する分野／金額：4,329,000円）、新型コロナウイルス感染症対策に関する事業（④に該当する分野／金額：172,000円）</t>
  </si>
  <si>
    <t>自主防災組織整備事業</t>
  </si>
  <si>
    <t>防災用資機材の購入</t>
    <rPh sb="0" eb="2">
      <t>ボウサイ</t>
    </rPh>
    <rPh sb="2" eb="3">
      <t>ヨウ</t>
    </rPh>
    <rPh sb="3" eb="6">
      <t>シキザイ</t>
    </rPh>
    <rPh sb="7" eb="9">
      <t>コウニュウ</t>
    </rPh>
    <phoneticPr fontId="12"/>
  </si>
  <si>
    <t>都市公園維持管理費</t>
  </si>
  <si>
    <t>芝や樹木等の管理や清掃業務等の公園の維持管理を行った。</t>
  </si>
  <si>
    <t>地域交通利用助成事業</t>
  </si>
  <si>
    <t>市内循環バスの利用が困難な高齢者が日常生活の交通手段としてタクシーを利用する場合に、その利用料金の全部または一部を助成することにより、日常生活の利便向上及び経済的負担の軽減を図った。</t>
  </si>
  <si>
    <t>パンフレット印刷用インク</t>
  </si>
  <si>
    <t>0歳から18歳の年度末までの子供の入院・通院に係る保険医療費の助成</t>
  </si>
  <si>
    <t>米政策改革事業</t>
  </si>
  <si>
    <t>飼料用米出荷に対し奨励金を交付</t>
  </si>
  <si>
    <t>香取おみがわ医療センター運営事業</t>
  </si>
  <si>
    <t>千葉大と連携した研修医及び指導医育成や小児医療に要する経費に活用</t>
  </si>
  <si>
    <t>寄附金充当事業を含めた施策評価や事務事業評価として公表しているため。</t>
  </si>
  <si>
    <t>定期的なメルマガ配信やポータルサイト上で市の最新情報を配信している。
レビューをお願いするチラシを返礼品に同封するよう事業者に協力を依頼している。</t>
  </si>
  <si>
    <t>商店等魅力発信事業</t>
  </si>
  <si>
    <t>地域経済の活性化を目的とし、情報発信媒体（SAMMU MAGAZINE）を用いて市内商店等の魅力を発信</t>
  </si>
  <si>
    <t>不法投棄パトロール事業</t>
  </si>
  <si>
    <t>①不法投棄の発生を未然に防ぐため市内を巡回・監視、②市の管理する道路等において発生した不法投棄を回収</t>
  </si>
  <si>
    <t>市内中学生を対象に英語検定受験料を補助</t>
  </si>
  <si>
    <t>紙媒体にて申し込みを行う寄附者の返信用封筒印刷製本費</t>
  </si>
  <si>
    <t>市長が必要と認める事業（いすみ鉄道応援プロジェクト・いすみ有機無農薬野菜プロジェクトなど）</t>
  </si>
  <si>
    <t>学校給食運営事業（地元産米、地元産品）</t>
  </si>
  <si>
    <t>市内小中学校の学校給食で提供されるお米の全量を有機無農薬米とし、食材として使用する野菜の一部について有機無農薬野菜を取り入れ、子どもたちに安心・安全な学校給食を提供する</t>
  </si>
  <si>
    <t>小学校情報教育推進事業</t>
  </si>
  <si>
    <t>情報化社会の中で主体的に情報機器を活用し、自主的に学ぶ子どもを育てるため、教育用パソコンを整備するとともに学習環境についても整備を図る</t>
  </si>
  <si>
    <t>市道維持管理事業</t>
  </si>
  <si>
    <t>市内幹線道路の経年劣化に要る道路損傷個所の舗装打換えや降雨による路面排水能力の向上を図るための測溝を布設</t>
  </si>
  <si>
    <t>寄附金を充当した事業についてカタログによる寄附申出者に対して報告予定</t>
  </si>
  <si>
    <t>メールマガジンの配信や継続してご寄附をいただいている寄附者に対しカタログを季節ごとに送付している</t>
  </si>
  <si>
    <t>大網白里市</t>
  </si>
  <si>
    <t>創意と工夫により持続可能な行財政運営の推進</t>
  </si>
  <si>
    <t>寄附金は一般財源として扱っており、特定の事業に充当していないため未記入</t>
  </si>
  <si>
    <t>当該事業にかかる要領において、公表することとしている事業が①、②であるため
③の公表又は報告の開始予定・・・無し</t>
  </si>
  <si>
    <t>ポータルサイトのメールサービスを利用した情報発信　等</t>
  </si>
  <si>
    <t>シティプロモーション事業</t>
  </si>
  <si>
    <t>町の魅力を発信するための映像作成、ふるさとカレンダーの作成等</t>
  </si>
  <si>
    <t>防犯ボックス事業　</t>
  </si>
  <si>
    <t>返礼品調達地域防犯力を向上するための防犯ボックス運営費</t>
  </si>
  <si>
    <t>ふるさと納税推進事業</t>
  </si>
  <si>
    <t>ふるさと納税運営に係る委託、</t>
  </si>
  <si>
    <t>進捗状況等を指数や文字で表すのが困難であるため</t>
  </si>
  <si>
    <t>当町では、上記①から⑩の分野を５分野に集約した内容で選択できるようにしていることから、その他に全件数、全額を記入した。</t>
  </si>
  <si>
    <t>赤ちゃん子育て支援金</t>
  </si>
  <si>
    <t>次世代を担う子供たちと親が住み続けたいまちづくりを目的に出産祝い金を３ヶ年に分けて支給し、子育て世代の負担を軽減します。</t>
  </si>
  <si>
    <t>リバーサイドフェスティバル実行委員会負担金</t>
  </si>
  <si>
    <t>上記実行委員会に対する負担金（町の特産品である米の食味コンテスト、米や黒大豆の無料配布、花火打ち上げなど）</t>
  </si>
  <si>
    <t>中学生海外派遣事業助成金</t>
  </si>
  <si>
    <t>中学生の海外（オーストラリア）への派遣事業費に対する助成金</t>
  </si>
  <si>
    <t>寄附者個々に報告することは、人員等が不足し対応が難しいためホームページ上で公表することで報告に代えるている。</t>
  </si>
  <si>
    <t>年間で１０００万円程度の寄附しか集まっていなかったため、使途を選択するようにすると細分化され充当先事業がいくつも作られてしまうため。</t>
  </si>
  <si>
    <t>使い道が「町長にお任せ」の一択であり、寄附者個人への充当事業の報告は郵便料などが追加で発生してしまうため実施していない。</t>
  </si>
  <si>
    <t>公共交通事業</t>
  </si>
  <si>
    <t>町内公共交通の更なる利便性向上を図るため、空港シャトルバスとデマンドタクシーの運行の継続を図る。</t>
  </si>
  <si>
    <t>自主公演事業（コンサート事業）</t>
  </si>
  <si>
    <t>上質の芸術文化を鑑賞する機会を提供し、芸術に対する高い感性を養うことを目的とする事業。</t>
  </si>
  <si>
    <t>公園整備事業</t>
  </si>
  <si>
    <t>眺望公園の整備。R5年度は用地測量を実施。</t>
  </si>
  <si>
    <t>中学校大規模改修事業</t>
  </si>
  <si>
    <t>東庄中学校の老朽化に伴い、外部工事（屋上等の防水改修、外壁塗装、サッシ取替等）、内部工事（教室の床工事、内装の再塗装等）を行った</t>
  </si>
  <si>
    <t>保育士処遇改善事業</t>
  </si>
  <si>
    <t>保育士等の確保および定着をはかるため補助金を交付</t>
  </si>
  <si>
    <t>CSFワクチン接種助成</t>
  </si>
  <si>
    <t>町の特産品である豚に関して、CSFワクチンを接種し豚熱を予防する</t>
  </si>
  <si>
    <t>実績と事業内容について広報とHPにて公開していますが、寄附者に対して事業進捗や成果はしておりませんでした。今後、寄付者に対してメルマガ発信ができないか中間事業者と検討中のため、R６年中に運用開始を目指します。</t>
  </si>
  <si>
    <t>水産業振興事業</t>
  </si>
  <si>
    <t>ハマグリの種苗放流、釣り大会の実施</t>
  </si>
  <si>
    <t>定住促進住宅取得奨励金事業</t>
  </si>
  <si>
    <t>九十九里町の人口増加と定住化の促進を図るため、定住促進住宅取得奨励金を交付</t>
  </si>
  <si>
    <t>学校給食への地場産品使用促進</t>
  </si>
  <si>
    <t>住宅取得奨励金</t>
  </si>
  <si>
    <t>芝山町内で住居を取得された方に最大１２０万円の助成金交付</t>
  </si>
  <si>
    <t>放課後児童健全育成事業委託料</t>
  </si>
  <si>
    <t>保護者が労働等により昼間家庭にいない小学校に就学している児童に対し、授業の終了後等に小学校の余裕教室や児童館等を利用して適切な遊び及び生活の場を与えて、その健全な育成を図る</t>
  </si>
  <si>
    <t>自動車燃料費助成金</t>
  </si>
  <si>
    <t>重度の障がいのある世帯の外出支援のために、自動車燃料費（ガソリン代）の一部を助成</t>
  </si>
  <si>
    <t>予定なし</t>
  </si>
  <si>
    <t>新型コロナウイルスのために</t>
  </si>
  <si>
    <t>保健衛生総務事務費(EV車)の購入</t>
  </si>
  <si>
    <t>SDGｓの観点から、環境に配慮した軽電気車両を購入し温室効果ガス削減に貢献する。</t>
  </si>
  <si>
    <t>②　充当する事業が明確でないため、活用状況を公表していない。
③　②と同じ理由</t>
  </si>
  <si>
    <t>図書館整備、公共施設整備</t>
  </si>
  <si>
    <t>一宮町立東浪見小学校ブランコ設置事業</t>
  </si>
  <si>
    <t>一宮町立東浪見小学校にブランコを設置する。</t>
  </si>
  <si>
    <t>広報用備品購入事業</t>
  </si>
  <si>
    <t>広報用に一眼レフカメラ等の備品を購入する。</t>
  </si>
  <si>
    <t>農林商工まつり事業</t>
  </si>
  <si>
    <t>睦沢町の豊かな自然の肥沃な大地で育まれた、安全・安心な農産物等のPRをするとともに、町全体の産業の活性化を図ることを目的として実施する。農林商工功労者の表彰や子供料理コンテストの表彰、農畜産物や商工業製品の展示、販売、各種イベント等を実施している。</t>
  </si>
  <si>
    <t>睦沢中学校の生徒が姉妹校であるシンガポールのビーティセカンダリースクールとオンラインで交流するとともに、記念品の交換を行い、国際理解教育を図る。</t>
  </si>
  <si>
    <t>受入額実績以外の状況は今後、町のHPで公表する予定。準備が出来次第公表を検討しているが具体的な時期は未定である。</t>
  </si>
  <si>
    <t>FAXや郵送で申し込みをされているリピーターに対しては、インターネット環境や使用できない方であるために年度当初に案内文や寄附申出書を送付している。</t>
  </si>
  <si>
    <t>0歳から高校3年生までの保険診療に係る医療費の一部を助成する。</t>
  </si>
  <si>
    <t>園小中一貫教育として、外国語指導助手（ALT）による英語教室、民間事業者による創作教室・一部拡大して運動教室を開催し幼児教育の充実を図る。</t>
  </si>
  <si>
    <t>高齢者や障がい者、70歳以上で免許を自主返納した方、妊産婦等の活動範囲を広げるためタクシー料金を助成する。</t>
  </si>
  <si>
    <t>①毎月一部寄附者に対し、村長からお礼の電話をしている。②各種オーナー制度や村主催のイベント時に事業を周知するチラシ等をご案内資料に同封している。</t>
  </si>
  <si>
    <t>児童たちが安全・安心な状態で教育を受けられる環境を整える。</t>
  </si>
  <si>
    <t>小学校管理運営事業</t>
  </si>
  <si>
    <t>返礼品募集時にメール配信している。</t>
  </si>
  <si>
    <t>物価高騰に伴う子育て世帯支援対策で、保護者の負担を軽減するため無償化にするもの</t>
  </si>
  <si>
    <t>こども園給食費無償化事業</t>
  </si>
  <si>
    <t>物価高騰に伴う子育て世帯支援対策で、園児の保護者の負担を軽減するため無償化にするもの</t>
  </si>
  <si>
    <t>高齢者等外出支援タクシー利用助成事業</t>
  </si>
  <si>
    <t>高齢者等の交通利便性の向上及びス社会生活圏の拡大を図るため、タクシー料金の助成を行うものとし、年間48,000円分の利用券を交付</t>
  </si>
  <si>
    <t>活用状況を公表予定</t>
  </si>
  <si>
    <t>ふるさと創生基金繰入金に積み立て、特定の分野に偏ることなく、幅広く活用している。</t>
  </si>
  <si>
    <t>②ふるさと創生基金繰入金に積み立て幅広く活用しているため、個別事業への活用は難しいため（公表時期は未定）
③ふるさと創生基金繰入金に積み立て幅広く活用しているため、寄附金を充当する事業を選別した進捗状況・成果を公表することは難しいため（公表時期は未定）</t>
  </si>
  <si>
    <t>高速バス運行事業</t>
  </si>
  <si>
    <t>観光客の誘致や都心への通勤通学を可能とし、定住化を促進するため高速バスの整備を行う。</t>
  </si>
  <si>
    <t>定めていない</t>
  </si>
  <si>
    <t>面白峡遊歩道整備事業</t>
  </si>
  <si>
    <t>豊かな自然環境や川沿いに生息する多様な動植物と親しめる場所を提供するため養老川沿いの遊歩道整備を行う。</t>
  </si>
  <si>
    <t>なし（上記２つのみ）</t>
  </si>
  <si>
    <t>幻想の世界「月の沙漠の旅」づくり事業105件4,627,000円、世界に発信「人類愛の輪」事業18件644,000円、夢を育む人にやさしいまちづくり事業135件6,653,000円、活力があふれ賑わいを生むまちづくり事業183件8,196,000円、住民協働による豊かな暮らしと安心安全なまちづくり事業90件2,729,000円</t>
  </si>
  <si>
    <t>高校生までの子どもの医療費の無償化に係る費用</t>
  </si>
  <si>
    <t>町営プール運営事業</t>
  </si>
  <si>
    <t>御宿町営ウォーターパークの開設、イベントの開催に係る費用に充当</t>
  </si>
  <si>
    <t>月の沙漠記念館運営事業</t>
  </si>
  <si>
    <t>当町をモデルとして作られた童謡「月の沙漠」の作者　加藤まさを氏の作品等の作品を展示している施設の管理運営経費に充当</t>
  </si>
  <si>
    <t>給食センター管理運営費</t>
  </si>
  <si>
    <t>給食用食器皿</t>
  </si>
  <si>
    <t>都市交流施設周辺整備事業</t>
  </si>
  <si>
    <t>ペットロボット・待合所ベンチ・ロールスクリーン</t>
  </si>
  <si>
    <t>佐久間ダム維持管理事業</t>
  </si>
  <si>
    <t>トイレ他塗り替え改修</t>
  </si>
  <si>
    <t>受入額及び件数が少なく、ふるさと納税を財源として実施する事業もないため、公表する必要性はないと考えている。</t>
  </si>
  <si>
    <t>ふるさと中央区応援寄附金による支援金交付対象団体認定審査会の運営</t>
  </si>
  <si>
    <t>首都高速道路地下化等事業</t>
  </si>
  <si>
    <t>日本橋川周辺のまちづくりや築地川アメニティ整備構想、都心・臨海地下鉄新線の整備等、都市基盤整備の取組</t>
  </si>
  <si>
    <t>団体応援寄附</t>
  </si>
  <si>
    <t>区の施策と整合する活動を行っている団体に対する寄附を受け付け、集まった金額の7割を当該団体宛て交付する。</t>
  </si>
  <si>
    <t>HPを通じて、寄附金を充当する事業の進捗状況・成果について報告している。</t>
  </si>
  <si>
    <t>団体応援寄付金</t>
  </si>
  <si>
    <t>寄付者に寄付を申込む際に応援したい団体（港区特別区条例で指定する税額控除団体）を指定していただき、翌年度に、この寄付金の７割を上限として、寄付者が指定した団体に「港区版ふるさと納税制度団体応援補助金」を交付するもの。</t>
  </si>
  <si>
    <t>団体応援寄付金への寄付</t>
  </si>
  <si>
    <t>現在は寄付者への報告のみとなっており、今後、ホームページなどにおける公表について検討します。</t>
  </si>
  <si>
    <t>お礼状や実績報告書を送付しています。</t>
  </si>
  <si>
    <t>ふるさと新宿区わがまち応援寄附金</t>
  </si>
  <si>
    <t>区内で公益的活動を行っている団体に、寄附者が応援したい公益的団体を指定して区に対し寄附し、区から公益的団体に支援金を交付する。（令和５年度充当金額は令和４年中受入寄付額から充当）</t>
  </si>
  <si>
    <t>寄附件数が多数にのぼり、個別に通知することが不可能なため。</t>
  </si>
  <si>
    <t>子ども宅食プロジェクト</t>
  </si>
  <si>
    <t>経済的に困窮する文京区内の子育て世帯に、企業・フードバンク等から提供を受けた食品等を宅配する「こども宅食」事業に活用します。</t>
  </si>
  <si>
    <t>文京共創フィールドプロジェクト</t>
  </si>
  <si>
    <t>文京区をフィールドとし、地域課題や社会的課題の解決を目的としたスタートアップ企業や大学等が実施する先進的・画期的な技術等を活用した実証事業の実現に向けて、各種支援を行います。</t>
  </si>
  <si>
    <t>ふるさと納税サイトのメルマガ会員に、子ども宅食プロジェクトの活動状況について情報配信を実施している。また、昨年寄附いただいた寄附者に対しては、昨年の活動や実績をレポートとしてまとめ発送している。</t>
  </si>
  <si>
    <t>子供育成活動支援</t>
  </si>
  <si>
    <t>子供の居場所づくり、学習支援、子供食堂、フードパントリー等の活動を行う団体の経費を一部支援し、親の就労や家庭状況等で孤立
しがちな子供やその家庭の支援を図る。</t>
  </si>
  <si>
    <t>①　子育て・教育・生涯学習　　　　　　　　　2,499件  　95,059,588円
②　健康・福祉　　　　　　　　　  　　　　　　      807件　  33,791,000円
③　文化・産業・観光　　　　　　　　　　　　   4,725件　202,544,000円
④　まちづくり・防災防犯・環境  　 　　　　　  970件　  38,798,000円
⑤　平和と多様性の尊重・行財政運営　　　   289件      10,921,000円
⑥　区政全般　　　　　　　　　　　　　　　　      1,116件      44,940,000円
※１件の寄附で複数の分野を選択することができるため、①～⑥の件数合計は、設問Ⅰの①に記載の総寄附件数を上回る。</t>
  </si>
  <si>
    <t>浅草文化観光センター運営</t>
  </si>
  <si>
    <t>文化・観光情報の発信拠点として、浅草文化観光センターを運営する。</t>
  </si>
  <si>
    <t>子育て家庭の経済的負担を軽減するため、高校生までの子供を養育する保護者等を対象に、その子供の医療費と入院時の食事代を助成する。</t>
  </si>
  <si>
    <t>文化財保護</t>
  </si>
  <si>
    <t>文化財や伝統文化などを後世に継承するため、調査を実施した上で区民文化財台帳に登載する。また、継承の意義や重要性を広く周知するため、講座や展示、史跡説明版の設置などの啓発事業を通じて、区民の文化財に対する保護意識と郷土愛の向上を図る。</t>
  </si>
  <si>
    <t>事業単位での活用状況は公表していないが、区HPにて寄附の活用使途を示している。</t>
  </si>
  <si>
    <t>寄附受領証明書発送用封筒に本区観光インスタグラム等二次元バーコードを掲載することで、本区への誘客促進を図っている。</t>
  </si>
  <si>
    <t>北斎関連事業・文化芸術関連事業</t>
  </si>
  <si>
    <t>すみだ北斎美術館の管理運営、北斎作品の資料収集、北斎をテーマとしたアートプロジェクト、音楽事業など墨田区の文化芸術関連事業</t>
  </si>
  <si>
    <t>新日本フィル「音楽の力で人とまちを元気に」プロジェクト</t>
  </si>
  <si>
    <t>クラシックコンサートの無料招待、まちかどや保育園等での出張コンサート開催等（主催する公益財団法人に助成金として交付）</t>
  </si>
  <si>
    <t>こどもたちが自分の意思で選べるあそび場を墨田区に</t>
  </si>
  <si>
    <t>町工場からの廃材を活用した子どものあそび場の創出（主催するNPO法人に助成金として交付）</t>
  </si>
  <si>
    <t>立花一丁目団地みちあそび</t>
  </si>
  <si>
    <t>団地の通路にて地域交流・外遊びの場を提供（主催する一般社団法人に助成金として交付）</t>
  </si>
  <si>
    <t>すみだの江戸野菜・寺島なすを広めたい　第２回「寺島なす★祭り」の開催事業</t>
  </si>
  <si>
    <t>すみだの江戸野菜を普及させるためのイベントの開催（主催するNPO法人に助成金として交付）</t>
  </si>
  <si>
    <t>新・すみっこ探検隊！</t>
  </si>
  <si>
    <t>親子を対象とした謎解き街歩きイベントの開催（主催する任意団体に助成金として交付）</t>
  </si>
  <si>
    <t>無料学習支援教室事業</t>
  </si>
  <si>
    <t>生活困窮者世帯等のこどもに対する学習支援を行う</t>
  </si>
  <si>
    <t>障害者スポーツ振興事業</t>
  </si>
  <si>
    <t>「みんなでスポーツフェスタ」に要する経費に活用し、障害者スポーツの振興を図る</t>
  </si>
  <si>
    <t>地域特性緑化事業</t>
  </si>
  <si>
    <t>牡丹地域における地域特性を反映した緑化を行う</t>
  </si>
  <si>
    <t>緑・環境分野（④に該当する分野／2,580,000円、３件）、子育て・教育分野（⑤、⑥に該当する分野／12,898,000円、１１件）、産業・生活分野（①、②、⑦、⑧に該当する分野／102,500,000円、２件）、健康・福祉分野（③に該当する分野／1,270,000円、７件）、まちづくり分野（⑨に該当する分野／2,550,000円、２件）</t>
  </si>
  <si>
    <t>子ども家庭支援センター管理運営事業</t>
  </si>
  <si>
    <t>子育てに関する相談、ひろば、情報提供、地域活動の支援等を行う子ども家庭支援センターの維持管理及び運営委託。</t>
  </si>
  <si>
    <t>備蓄物資整備事業</t>
  </si>
  <si>
    <t>災害時に避難所等への避難所に対して支給する当面の食料や生活必需品を整備。</t>
  </si>
  <si>
    <t>みどりのボランティア活動支援事業</t>
  </si>
  <si>
    <t>区民が行うみどりのボランティア活動の支援。</t>
  </si>
  <si>
    <t>区ホームページで公表しているため。</t>
  </si>
  <si>
    <t>子ども食堂の支援としあわせ食卓事業で、子どもたちの心の笑顔をつくりたい</t>
  </si>
  <si>
    <t>「子ども食堂」の活動を支援すると共に、「しあわせ食卓事業」では、様々な理由で子ども食堂のような居場所に行くことができない子どもたちにも食品を届ける取り組み。</t>
  </si>
  <si>
    <t>地域振興基金</t>
  </si>
  <si>
    <t>豊かな地域づくりに向けて公益活動をおこなっている区民団体の事業に資金援助。</t>
  </si>
  <si>
    <t>ウクライナ避難民生活支援事業</t>
  </si>
  <si>
    <t>ウクライナからから避難されている人たちが区内で生活するための支援</t>
  </si>
  <si>
    <t>新型コロナウイルス等感染症対策、ウクライナ避難民生活支援</t>
  </si>
  <si>
    <t>樹木保存等事業</t>
  </si>
  <si>
    <t>樹木診断、サクラ再生計画等</t>
  </si>
  <si>
    <t>動物愛護応援事業</t>
  </si>
  <si>
    <t>動物愛護イベントや犬の飼い方セミナー、野良猫の不妊・去勢手術の助成等</t>
  </si>
  <si>
    <t>地域防災対策事業</t>
  </si>
  <si>
    <t>災害への備えの普及啓発、応急対策用備蓄物資・資機材等の整備等</t>
  </si>
  <si>
    <t>ご寄附の際に、目黒区からの案内を希望された寄附者あてに、年1回、寄附金の活用状況報告書や目黒区政の活動を紹介する各種パンフレットを送付している。
また、ＳＮＳ等で、新規返礼品を紹介している。</t>
  </si>
  <si>
    <t>申請書への押印、マイナンバー確認書類の写しの提出を求めているため。</t>
  </si>
  <si>
    <t>勝海舟基金</t>
  </si>
  <si>
    <t>勝海舟ゆかりの資料の購入及び修復</t>
  </si>
  <si>
    <t>大学等進学応援基金</t>
  </si>
  <si>
    <t>勉学に意欲がありながらも経済的な理由で大学等に進学が困難な世帯の生徒が、進学することができるよう、創設された基金。</t>
  </si>
  <si>
    <t>大田区子ども生活応援基金</t>
  </si>
  <si>
    <t>地域ぐるみで子どもの生活応援に取り組む活動を広め、子どもたちが安心して過ごせる居場所づくり等を推進するために創設された基金。</t>
  </si>
  <si>
    <t>寄附活用報告書の送付（勝海舟基金）</t>
  </si>
  <si>
    <t>医療的ケア児ときょうだいの笑顔をもっともっと増やしたい！プロジェクト</t>
  </si>
  <si>
    <t>外出等のイベント、災害支援体制づくりや停電に備える電源の確保、医療的ケア児に対する支援の取組みを新たに始める事業者支援を通じ、医療的ケア児とそのきょうだい、ファミリーを支援する。</t>
  </si>
  <si>
    <t>本庁舎等整備プロジェクト</t>
  </si>
  <si>
    <t>区民の生活を支える行政拠点、区民自治と協働・交流の拠点となる世田谷区役所本庁舎および区民会館を整備する。</t>
  </si>
  <si>
    <t>せたがや　動物とともにいきるまちプロジェクト</t>
  </si>
  <si>
    <t>地域にいる飼主のいない猫に起因する様々なトラブルを解決するための「地域ねこ活動」（例：不妊・去勢手術補助の拡充）や飼い方の指導、多頭飼育崩壊時の緊急対応といった人と動物との調和のとれた共生社会が実現するために必要な取組みへの支援等を行う。</t>
  </si>
  <si>
    <t>児童養護施設退所者等奨学・自立支援事業</t>
  </si>
  <si>
    <t>児童養護施設や里親等のもとを巣立った若者の自立を支援する「せたがや若者フェアスタート」事業として、給付型奨学金、資格等取得支援、家賃支援、居場所・地域交流支援、相談支援、住宅支援を実施（このうち、給付型奨学金、資格等取得支援、家賃支援に対し寄附を募っている。）</t>
  </si>
  <si>
    <t>子育て支援活動助成事業</t>
  </si>
  <si>
    <t>学びの支援、子どもを育む地域活動支援、多様な若者の活動支援などを通じて、広く子どもや子育て家庭を支える取組みを実施する活動に対して助成を行う。</t>
  </si>
  <si>
    <t>砧地域外遊び拠点事業</t>
  </si>
  <si>
    <t>外遊びの場と機会の充実のため、プレーパーク未整備地域である砧地域へ、外遊びの拠点となる新たなプレーパークを整備する。</t>
  </si>
  <si>
    <t>前年度寄附者にあて、年１回、寄附実績報告書を作成し送付している。</t>
  </si>
  <si>
    <t>返礼品提供事業者に商品代金を支払う際の振込手数料</t>
  </si>
  <si>
    <t>#こどもの体験格差をなくそう 思い出が作れない全国のこどもたちに体験を届けたい！</t>
  </si>
  <si>
    <t>渋谷区内を拠点に活動する認定NPO法人の活動を支援するため、ふるさと納税を通じて集まった寄附金を認定NPO法人へ交付します。本事業については、「こどもの体験格差」を解消するプロジェクトに取り組む認定NPO法人の活動資金に活用します。</t>
  </si>
  <si>
    <t>若者たちが「起業する進路選択」をあたりまえに選べる世界に。</t>
  </si>
  <si>
    <t>渋谷区内を拠点に活動する認定NPO法人の活動を支援するため、ふるさと納税を通じて集まった寄附金を認定NPO法人へ交付します。本事業については、若い世代の「起業家的挑戦」支援を行う認定NPO法人の活動に活用されます。</t>
  </si>
  <si>
    <t>「こども食堂」の支援を通じて、子どもたちの育ちを支えるプロジェクト</t>
  </si>
  <si>
    <t>渋谷区内を拠点に活動する認定NPO法人の活動を支援するため、ふるさと納税を通じて集まった寄附金を認定NPO法人へ交付します。本事業については、認定NPOが実施するこども食堂の普及を通じて、地域ネットワーク支援事業等の活動に活用されます。</t>
  </si>
  <si>
    <t>子どもたちにクラシックの楽しさを伝えたい「みんなで楽しく♪クラシック2023」</t>
  </si>
  <si>
    <t>ヴァイオリン奏者による中野区内の幼稚園や学校で演奏（アウトリーチコンサート）。楽器の演奏体験や、ピアノのワークショップ。</t>
  </si>
  <si>
    <t>子育て中のみなさんにリラックスしてほしい「託児銭湯」</t>
  </si>
  <si>
    <t>保育士にお子さんを預けて、銭湯で入浴できるイベント。ぬるめの浴槽やベビーバスがあり、お子さんと入ることもできます。</t>
  </si>
  <si>
    <t>笑いの力でまちを元気にしたい「子ども漫才Only-1コンテスト」</t>
  </si>
  <si>
    <t>小学1年生から中学3年生までの子どもたちが主役のイベント。プロの漫才師による5回のレッスンでネタを完成させ、中野区野方区民ホールでお披露目します。</t>
  </si>
  <si>
    <t>平和事業</t>
  </si>
  <si>
    <t>中野サンプラザ プロジェクションマッピング企画</t>
  </si>
  <si>
    <t>2023年7月に50年余りの歴史を閉じ、2024年に取り壊しとなる中野サンプラザ。中野のランドマークとして、音楽の殿堂として、多くの方がその姿を心に刻んでいます。中野サンプラザの存在と功績を、美しい記憶として未来に引き継いでいくために、中野と中野サンプラザを愛する多くの方が体験を共有する機会として、プロジェクションマッピングを実施します。</t>
  </si>
  <si>
    <t>「なかの東北絆まつり」の開催</t>
  </si>
  <si>
    <t>中野区では、東北六県を応援するために２０１２年から毎年「なかの東北絆まつり」を開催しています。都市部の方々に東北復興の歩みや現状を紹介するとともに、東北六県の特産品などの販売や観光・文化を発信することにより、復興支援と合わせて地域振興の推進にも貢献していきます。</t>
  </si>
  <si>
    <t>子どもの貧困対策に関すること</t>
  </si>
  <si>
    <t>子どもの現在及び将来が生まれ育った環境によって左右されることなく、すべての子どもが夢や希望をもって成長できる社会の実現を目指し、子どもの貧困対策に取り組んでいます。寄付金は、困難を抱える子どもの学習の機会の確保に向けた取組、生活の安定や食事の確保に向けた取組などに活用し、家庭の状況に関わらず、子どもが自分の可能性を信じて挑戦し、未来を切り拓く力を身に付けるための支援を進めていきます。</t>
  </si>
  <si>
    <t>一部の寄附については、受入額実績・活用状況を公表している。</t>
  </si>
  <si>
    <t>Ⅶ－３で回答しているパンフレットの作成費</t>
  </si>
  <si>
    <t>ワンストップ特例申請の実績が少ないため</t>
  </si>
  <si>
    <t>荻外荘の復原・整備</t>
  </si>
  <si>
    <t>国指定史跡「荻外荘（近衞文麿旧宅）」を近衞居住時代の姿に復原し、史跡公園として整備する。</t>
  </si>
  <si>
    <t>日本フィルハーモニー交響楽団の「被災地支援活動」の応援</t>
  </si>
  <si>
    <t>日本フィルハーモニー交響楽団が行う、被災地支援活動（慰霊祭での演奏や中学校での楽器指導等）を応援する。</t>
  </si>
  <si>
    <t>動物との豊かな共生社会をめざす寄附金</t>
  </si>
  <si>
    <t>動物愛護の普及啓発や災害時動物救護対策等を充実させ、人も動物も共に健やかに暮らすことのできる地域社会の実現を目指す。</t>
  </si>
  <si>
    <t>ＮＰＯ支援基金、荻外荘の復原・整備、動物との豊かな共生社会を目指す寄附金</t>
  </si>
  <si>
    <t>次世代育成基金</t>
  </si>
  <si>
    <t>自然・文化・芸術・スポーツなどの分野における国内外での体験・交流を通じ、子どもたちが将来の夢に向かって視野を広げ、健やかに成長できるよう設立された基金。中学生海外留学などの区が主催する事業と、民間事業助成に活用。</t>
  </si>
  <si>
    <t>社会福祉基金</t>
  </si>
  <si>
    <t>杉並区の社会福祉の増進を図ることを目的に創設された基金。高齢者・障害者・児童福祉施設の整備をはじめ、社会福祉資源や社会福祉活動の充実など、区民の福祉向上に役立てている。</t>
  </si>
  <si>
    <t>ＮＰＯ支援基金</t>
  </si>
  <si>
    <t>子どもの健全育成、高齢者・障害者への支援、環境・まちづくり推進など、様々な分野の課題解決に取り組む地域のＮＰＯ活動を応援する基金。</t>
  </si>
  <si>
    <t>前年寄附者に対し、杉並区のふるさと納税の取組や寄附の活用事例等を掲載したパンフレットを送付している。</t>
  </si>
  <si>
    <t>一定額以上の寄附をいただいた方に対する「感謝状」贈呈用の額縁や専用封筒及び手提げ袋の購入経費</t>
  </si>
  <si>
    <t>対応検討中</t>
  </si>
  <si>
    <t>トキワ荘マンガミュージアム</t>
  </si>
  <si>
    <t>手塚治虫をはじめとする現代マンガの巨匠たちが住み集い、若き青春の日々を過ごしたアパート「トキワ荘」の外観を再現し、マンガ文化の情報発信を行っている「トキワ荘マンガミュージアム」の運営など。</t>
  </si>
  <si>
    <t>としま子ども若者応援プロジェクト</t>
  </si>
  <si>
    <t>区民や企業等「オールとしま」によるSDGsの推進として、「支援をしたい人」と「支援が必要な人」を結び、地域全体で子ども・若者や子育て家庭への「支援の輪」を広げていくためのプロジェクト。</t>
  </si>
  <si>
    <t>※分野を選択できるふるさと納税の募集は令和5年度から開始しており、令和5年度の事業には充当していない</t>
  </si>
  <si>
    <t>施設で特別企画展が開催された際に案内状を送っている。寄附金の活用報告書等の広報媒体を作成し、ご寄附いただいた方へ毎年送付している。さらに「寄附型自動販売機」や「メルペイ残高による寄附」等、様々な手段で寄附できる環境を構築することで、個人の方でも日常生活の中で無理なく継続してご寄附いただけるよう取り組んでいる。
また、一定額以上のご寄附をいただいた方には、「感謝状」を贈呈し、寄附や社会貢献に対する機運を維持していただけるようにしている。</t>
  </si>
  <si>
    <t>北区新庁舎建設</t>
  </si>
  <si>
    <t>環境情報ポータルサイトの開発</t>
  </si>
  <si>
    <t>環境情報の北区内のポータルサイトを作成をした。</t>
  </si>
  <si>
    <t>以下の３つの理由より寄附者個人への報告は行っていない。
1.　ホームページ上で受入額の実績及び活用状況について公開している。
2.　寄附者個人に報告するために事務経費等の増加が見込まれる。
3.　実際に寄附金が活用されるのは次年度以降のため、厳密には受付けた寄附金の使用用途であるとは言えない。</t>
  </si>
  <si>
    <t>吉村昭記念文学館運営事業</t>
  </si>
  <si>
    <t>荒川区出身の作家・吉村昭氏に関係する資料の収集や展示、友の会の運営等を通して地域の文化振興に寄与する。</t>
  </si>
  <si>
    <t>地球温暖化対策推進事業</t>
  </si>
  <si>
    <t>脱炭素社会へ転換していくための森林整備事業やエコジュニアクラブなどの環境学習講座等の実施</t>
  </si>
  <si>
    <t>蔵書充実推進補助（私立保育園等）</t>
  </si>
  <si>
    <t>私立保育所の絵本及び児童書購入に要する経費の助成</t>
  </si>
  <si>
    <t>区HP上で受入実績、活用状況を公表しているため。</t>
  </si>
  <si>
    <t>区政に関する広報誌やイベント等の案内を送付している。</t>
  </si>
  <si>
    <t>今後、申請実績等を踏まえて検討する予定であるため。</t>
  </si>
  <si>
    <t>区立美術館所蔵作品の修復プロジェクト（※項番５分野別寄付【その他】再掲）</t>
  </si>
  <si>
    <t>区立美術館が所蔵する作品を次世代に継承するため、経年劣化等が進む作品を修復する</t>
  </si>
  <si>
    <t>新型コロナウイルス感染症対策、社会養護経験者（ケアリーバー）プロジェクト、ボランディア支援、区立美術館所蔵作品修復プロジェクト（※当該事業は項番４の再掲）</t>
  </si>
  <si>
    <t>社会的養護経験者（ケアリーバー）プロジェクト</t>
  </si>
  <si>
    <t>児童養護卒園者等の社会的養護経験者に対し、自立にむけた支援を行う事業</t>
  </si>
  <si>
    <t>要保護・準要保護児童、生徒の保護者に対する就学援助</t>
  </si>
  <si>
    <t>経済的に就学困難な児童生徒の保護者に対し、就学に必要な経費の一部を援助する事業</t>
  </si>
  <si>
    <t>医療的ケア児の健やかな成長支援</t>
  </si>
  <si>
    <t>区立幼稚園、区立小・中学校及び放課後対策事業において医療的ケア児を受け入れる体制の構築</t>
  </si>
  <si>
    <t>牧野記念庭園プロジェクト</t>
  </si>
  <si>
    <t>牧野富太郎博士ゆかりの貴重な植物の保全や施設の展示等の設備充実に活用する。</t>
  </si>
  <si>
    <t>中里郷土の森ホタルプロジェクト</t>
  </si>
  <si>
    <t>ホタルの夜間観察イベントをより多くの方にホタルの光を楽しんでもらうため、ホタル観察用の展示設備充実に活用する。</t>
  </si>
  <si>
    <t>使途のひとつである「練馬みどりの葉っぴい基金」について、令和２年９月にホームページを開設し、寄付状況や寄付金の詳細な使途について紹介している。また、年に一度寄付状況等についてまとめたニュースレターを発行し、寄付者あてに送付している。</t>
  </si>
  <si>
    <t>オンライン対応の具体的な検討にまで至っていない。</t>
  </si>
  <si>
    <t>文化芸術振興基金</t>
  </si>
  <si>
    <t>シアター１０１０での演劇無料招待や東京藝大コンサート、アーティスト支援、小学生への芸術体験事業などに活用するための基金</t>
  </si>
  <si>
    <t>あだち子どもの未来応援基金</t>
  </si>
  <si>
    <t>子ども食堂・学習支援・居場所・フードパントリーなどを行う団体活動支援や児童養護施設などから自立する若者への支援、食の確保が必要な児童・生徒への支援などに活用するための基金。</t>
  </si>
  <si>
    <t>育英資金積立基金</t>
  </si>
  <si>
    <t>義務教育終了後、高校や大学などへ進学する意欲と能力がありながら、経済的理由により、修学が困難な学生のための基金。</t>
  </si>
  <si>
    <t>前年度の寄附者に実績報告書を郵送し、寄附の使われ方を報告するとともに、新たな寄附へつながるようふるさと納税ポータルサイトのお知らせをしている。</t>
  </si>
  <si>
    <t>東京23区初！グリーンスローモビリティで楽しくお出かけ支援！</t>
  </si>
  <si>
    <t>区と地域住民との協働により、グリーンスローモビリティを活用して地域内での移動手段を確保するもの。</t>
  </si>
  <si>
    <t>花いっぱいで笑顔もいっぱい！かつしか花いっぱいのまちづくり</t>
  </si>
  <si>
    <t>「花いっぱいのまちづくり活動」について、団体や個人の活動の支援や、活動を全国に発信するイベントを実施するもの。</t>
  </si>
  <si>
    <t>福祉業務用車両購入費助成</t>
  </si>
  <si>
    <t>障害者通所施設で福祉業務に使用する車両の購入に係る経費の一部を補助し、利用者の送迎や自主生産品の販売などの活動を支援するもの。</t>
  </si>
  <si>
    <t>新小岩駅南口駅ビル区民事務所等の開設準備物品購入</t>
  </si>
  <si>
    <t>令和５年秋オープンの新小岩北区民事務所及び新小岩区民サービスコーナーや併設する多目的ひろば等の開設準備物品を購入するもの。</t>
  </si>
  <si>
    <t>子ども食堂マップ作成及び小規模イベントの実施</t>
  </si>
  <si>
    <t>「かつしか子ども食堂マップ」に対する助成及び会食形式の子ども食堂で実施するイベントに対する費用を助成するもの。</t>
  </si>
  <si>
    <t>現在対応していないが、今後については未定である。</t>
  </si>
  <si>
    <t>魔法の文学館(江戸川区角野栄子児童文学館)「魔女の宅急便」の著者・角野栄子さんの文学館を一緒につくりませんか？</t>
  </si>
  <si>
    <t>令和5年11月に角野栄子児童文学館が開館します。この館は角野さんの功績や世界観を後世に伝えるとともに、児童文学のすばらしさを広く世界に向けて発信していく施設です。本施設のコンセプトに多くの方にご賛同いただき、一緒に魅力あふれる児童文学館を作り上げていきたいという思いから、本クラウドファンディングを実施。</t>
  </si>
  <si>
    <t>青少年の翼基金</t>
  </si>
  <si>
    <t>国際感覚を持った人材の育成を目的に、「青少年の翼基金」を活用して区内の青少年を海外に派遣し、ホームステイや人々との交流を通して、諸外国の生活や文化を体験する事業。</t>
  </si>
  <si>
    <t>福祉向上基金</t>
  </si>
  <si>
    <t>社会福祉の向上を図り、誰もが安心して自分らしく暮らせるまちの構築のため、福祉施設の充実等に活用するもの。</t>
  </si>
  <si>
    <t>子ども・応援はあと基金</t>
  </si>
  <si>
    <t>子どもの健やかな成長を育み、輝かしい未来を支えるため、保育・子育て施設の充実等に活用するもの。</t>
  </si>
  <si>
    <t>事業者向け説明会のための会場費、関連資料などを保管するためのストレージ利用料</t>
  </si>
  <si>
    <t>高尾山口駅前公園整備</t>
  </si>
  <si>
    <t>上川の里の保全・活用</t>
  </si>
  <si>
    <t>市内に残る貴重な里山を保全する。また、里山体験講座などを通じて、里山の重要性を市民に発信する。</t>
  </si>
  <si>
    <t>桑都日本遺産センター八王子博物館管理</t>
  </si>
  <si>
    <t>都内で唯一認定された「日本遺産」に関する情報発信を行うとともに、構成文化財に関する資料や情報提供を行い、歴史文化の魅力を伝える。</t>
  </si>
  <si>
    <t>孤独・孤立から子どもを守りたい。家でも学校でもない第３の居場所を立川市につくる</t>
  </si>
  <si>
    <t>孤立状態にある若者のために安心と安全が保障されたフリースペース「夜のユースセンター」の運営に充てる</t>
  </si>
  <si>
    <t>新型コロナ対応市内医療機関・医療従事者応援プロジェクト、新型コロナウイルス感染症対策　市長おまかせ分</t>
  </si>
  <si>
    <t>医療従事者等応援金</t>
  </si>
  <si>
    <t>新型コロナウイルス対策に充てるためいただいた寄附金を立川市医師会等へ交付した</t>
  </si>
  <si>
    <t>クラウドファンディング型のふるさと納税寄附者に対して、事業の進捗状況を更新した際、メールを送信して周知している。</t>
  </si>
  <si>
    <t>感染症予防対策事業</t>
  </si>
  <si>
    <t>新型コロナウイルス感染症対策として、必要な医療体制整備のための感染予防衛生用品などの支援</t>
  </si>
  <si>
    <t>資産活用事業</t>
  </si>
  <si>
    <t>アントニン・レーモンド設計の旧赤星鉄馬邸の保存と、緑豊かな庭の一体的な利活用のための支援</t>
  </si>
  <si>
    <t>文化財保護普及事業</t>
  </si>
  <si>
    <t>市指定天然記念物である成蹊学園のケヤキ並木や中央通りの桜並木など、市内の樹木を守り育てる取り組み</t>
  </si>
  <si>
    <t>子どもの医療費助成事業</t>
  </si>
  <si>
    <t>子どもの医療費助成の対象年齢を拡大し、高校生等医療費の助成を行った。</t>
  </si>
  <si>
    <t>防火水槽・消火栓維持管理</t>
  </si>
  <si>
    <t>災害や危機に強いまちづくりのため、防火水槽・消火栓の維持管理を行った。</t>
  </si>
  <si>
    <t>武蔵野アール・ブリュット2023の開催</t>
  </si>
  <si>
    <t>アートを通じた多様性を大切にする地域づくりの一環として、展覧会「武蔵野アール・ブリュット2023」を開催した。</t>
  </si>
  <si>
    <t>定期的なメールマガジンの配信</t>
  </si>
  <si>
    <t>寄付申出書及び寄附金受領証等の書類送付に係る費用</t>
  </si>
  <si>
    <t>現在、業務委託している契約内容にオンライン申請が含まれておらず、令和７年度以降導入するかどうかは検討中。</t>
  </si>
  <si>
    <t>開館に向けて！～吉村昭書斎移築整備事業にご支援を～</t>
  </si>
  <si>
    <t>三鷹市ゆかりの文学者である故・吉村昭の書斎を移設・再現し、吉村昭顕彰事業の発信の場として整備するため</t>
  </si>
  <si>
    <t>新型コロナウイルス感染症対策や平和事業の推進から選択できるほか、個別に指定があればその他の具体的な事業への寄附も可能</t>
  </si>
  <si>
    <t>子ども・子育て支援を推進する事業（子ども・子育て基金）</t>
  </si>
  <si>
    <t>子ども・子育て基金への積み立てを行い、翌年度に基金から子ども・子育て支援を推進する事業へ充当する。</t>
  </si>
  <si>
    <t>高福祉のまちを目指した健康福祉施策を推進する事業（健康福祉基金）</t>
  </si>
  <si>
    <t>健康福祉基金への積み立てを行い、翌年度に基金から高福祉のまちを目指した健康福祉施策を推進する事業へ充当する。</t>
  </si>
  <si>
    <t>公共施設（学校施設を含む）.道路・橋りょうの整備、自然環境の保全などを推進する事業（まちづくり施設整備基金）</t>
  </si>
  <si>
    <t>まちづくり施設整備基金への積み立てを行い、翌年度に基金から公共施設（学校施設を含む）.道路・橋りょうの整備、自然環境の保全などを推進する事業へ充当する。</t>
  </si>
  <si>
    <t>寄付者の希望する使途に関する基金への積み立てという事業内容から、決算の段階で、寄付者に特定することなく全市民に対して、実績額のみ公表している。</t>
  </si>
  <si>
    <t>国際交流に関する事業、都市基盤の整備に関する事業</t>
  </si>
  <si>
    <t>子育て・教育に関する事業</t>
  </si>
  <si>
    <t>小中学校の備品（教材等）などの購入</t>
  </si>
  <si>
    <t>青梅の森の保全、整備に関する事業</t>
  </si>
  <si>
    <t>青梅の森の保全のため、修繕や外来種対策事業の実施</t>
  </si>
  <si>
    <t>市立総合病院の建替えに関する事業</t>
  </si>
  <si>
    <t>市立総合病院の建替えに係る費用への充当</t>
  </si>
  <si>
    <t>事務量が多くなるため。</t>
  </si>
  <si>
    <t>寄付者に対し、年末にかけて寄付金の使途に関する報告と観光パンフレット等を郵送している。</t>
  </si>
  <si>
    <t>府中市民球場の改修に伴うクラウドファンディング</t>
    <rPh sb="0" eb="2">
      <t>フチュウ</t>
    </rPh>
    <rPh sb="10" eb="11">
      <t>トモナ</t>
    </rPh>
    <phoneticPr fontId="15"/>
  </si>
  <si>
    <t>市民球場を改修工事する際の費用をクラウドファンディングにて募集したもの</t>
  </si>
  <si>
    <t>無</t>
    <rPh sb="0" eb="1">
      <t>ナ</t>
    </rPh>
    <phoneticPr fontId="15"/>
  </si>
  <si>
    <t>令和６年能登半島地震被災地支援（七尾市）</t>
  </si>
  <si>
    <t>令和６年能登半島地震被災地支援に伴い、七尾市への義援金の代理受領を行ったもの</t>
  </si>
  <si>
    <t>クラウドファンディングについては活用状況及び進捗を公開しているが、その他については検討中。</t>
    <rPh sb="16" eb="20">
      <t>カツヨウジョウキョウ</t>
    </rPh>
    <rPh sb="20" eb="21">
      <t>オヨ</t>
    </rPh>
    <rPh sb="22" eb="24">
      <t>シンチョク</t>
    </rPh>
    <rPh sb="25" eb="27">
      <t>コウカイ</t>
    </rPh>
    <rPh sb="35" eb="36">
      <t>タ</t>
    </rPh>
    <rPh sb="41" eb="43">
      <t>ケントウ</t>
    </rPh>
    <rPh sb="43" eb="44">
      <t>チュウ</t>
    </rPh>
    <phoneticPr fontId="15"/>
  </si>
  <si>
    <t>田中孝奨学基金積立金積み立て事業</t>
  </si>
  <si>
    <t>高等学校等への進学にあたり、経済的に就学が困難な生徒への給付型奨学金等を支給するため設置した「田中孝奨学基金」への積み立てを行う。</t>
  </si>
  <si>
    <t>有</t>
    <rPh sb="0" eb="1">
      <t>アリ</t>
    </rPh>
    <phoneticPr fontId="15"/>
  </si>
  <si>
    <t>新幹線車両改修事業</t>
  </si>
  <si>
    <t>クラウドファンディングを活用し、市内公園に設置されている新幹線車両を改修するための工事費用の積み立てを行う。</t>
  </si>
  <si>
    <t>ホームページや報告書で公表しているため、寄附者に対して改めて報告は行っていない。寄附者に対する報告の予定もありません。</t>
  </si>
  <si>
    <t>公共施設整備，市庁舎整備</t>
  </si>
  <si>
    <t>具体的な事業ではなく，各種基金に対して寄附をいただいているため。</t>
  </si>
  <si>
    <t>寄附をいただいた方へのお礼状の送付</t>
  </si>
  <si>
    <t>(GCF)みんなの力で、町田GIONスタジアムを明るく照らそう！</t>
  </si>
  <si>
    <t>Jリーグ「FC町田ゼルビア」のホームスタジアムである町田GIONスタジアムの夜間照明をLED化します。</t>
  </si>
  <si>
    <t>(GCF)森村誠一の足跡を振り返る。没後1周年 森村誠一展を開催しよう！</t>
  </si>
  <si>
    <t>町田市名誉市民である森村誠一氏の没後1周年に合わせて、作家・森村誠一の足跡を振り返る特別展を企画します。</t>
  </si>
  <si>
    <t xml:space="preserve">(GCF)ひとり親家庭のコミュニケーションと笑顔を増やしたい！手作りのお弁当を配達します！	</t>
  </si>
  <si>
    <t>経済的に厳しいひとり親家庭の親子に、２週間に１回、無料でお弁当をお届けする事業です。</t>
  </si>
  <si>
    <t>ひかり療育園運営継続支援事業</t>
  </si>
  <si>
    <t>ひかり療育園の生活介護事業を、民間法人による運営が軌道に乗るまでの一定期間、市からの補助等による支援します</t>
  </si>
  <si>
    <t>小中学校特別支援学級運営事業</t>
  </si>
  <si>
    <t>特別な支援を必要とする児童及び特別支援教育に関わる学級、教員等の支援体制の充実を図ります</t>
  </si>
  <si>
    <t>キャリア教育推進事業</t>
  </si>
  <si>
    <t>児童・生徒が社会的・職業的自立に向け、生き方や働き方についてしっかりとした考え方を持ち、人とかかわりながらたくましく生きる力を身に付けます。</t>
  </si>
  <si>
    <t>消耗品費</t>
  </si>
  <si>
    <t>新型コロナウイルスに関すること</t>
  </si>
  <si>
    <t>基金へ入金されるため各事業に充当された金額については把握不可</t>
  </si>
  <si>
    <t>活用状況は基金への積立のみのため、公表していない。</t>
  </si>
  <si>
    <t>平櫛田中応援プロジェクト 平櫛田中旧宅を後世に残すために</t>
  </si>
  <si>
    <t>令和5年から6年度にかけて平櫛田中記念館（旧宅）耐震改修を実施する。</t>
  </si>
  <si>
    <t>GCF　小平市シンボルキャラクター「ぶるべー」を元気にするプロジェクト</t>
  </si>
  <si>
    <t>小平市シンボルキャラクター「ぶるべー」の着ぐるみが、経年劣化により使用できなくなったため、新しく着ぐるみを製作する。</t>
  </si>
  <si>
    <t>財政調整、公共施設整備基金、新型コロナウイルス感染症対策</t>
  </si>
  <si>
    <t>小・中学校におけるICT環境整備</t>
  </si>
  <si>
    <t>小・中学校におけるGIGAスクール構想の実現に向けて、オンライン学習の整備など、生徒の学習支援に取り組む。</t>
  </si>
  <si>
    <t>事業単位で募集を行っていないものは公表等をしていない。クラウドファンディング型については、市のホームページで受入額実績や活用状況等を公表している。</t>
  </si>
  <si>
    <t>新選組の原点「日野宿本陣」を未来に残すプロジェクト</t>
  </si>
  <si>
    <t>日野宿本陣の施設整備のうち、建造物調査を行う。</t>
  </si>
  <si>
    <t>新選組のふるさと日野の市制60周年記念クラウドファンディング</t>
  </si>
  <si>
    <t>記念事業として記念誌と記念映像の作成を行う。（ホームページからの寄附の場合返礼品は提供していない）</t>
  </si>
  <si>
    <t>市立病院補助金</t>
  </si>
  <si>
    <t>市立病院の経営支援のための補助金</t>
  </si>
  <si>
    <t>ナラ枯れ枯損木処理</t>
  </si>
  <si>
    <t>市内で拡大しているナラ枯れについて、枯損木の処理をおこなうもの</t>
  </si>
  <si>
    <t>多摩平の森ふれあい館　空調機修繕</t>
  </si>
  <si>
    <t>多摩平の森ふれあい館の空調機を修繕し、施設の維持をするもの</t>
  </si>
  <si>
    <t>②：寄付金使途の大まかな種別のみ公表、具体的な事業については非公表。
③：寄付者が多数に及ぶことと、充当事業の種別が多岐にわたるため未報告。</t>
  </si>
  <si>
    <t>大好きな東村山を応援するために</t>
  </si>
  <si>
    <t>図書整備事業費</t>
  </si>
  <si>
    <t>電子書籍使用料</t>
  </si>
  <si>
    <t>大腸がん検診事業費</t>
  </si>
  <si>
    <t>大腸がん検診受診率向上事業委託料</t>
  </si>
  <si>
    <t>起業創業支援事業費</t>
  </si>
  <si>
    <t>創業支援事業業務委託料</t>
  </si>
  <si>
    <t>情報セキュリティや費用対効果等を検討する必要があり、現状ワンストップ申請件数が50件程度かつ利用者からの要望等も特段届いていない状況のため。</t>
  </si>
  <si>
    <t>寄附者が任意の分野や事業を指定する。</t>
  </si>
  <si>
    <t>学童保育所の保育事務事業</t>
  </si>
  <si>
    <t>保護者の労働又は疾病等の理由で昼間適切な監護を受けられない児童に対し、適切な遊びと生活の場を与え、健全な育成を図る。</t>
  </si>
  <si>
    <t>河川・水路の整備維持管理事務事業</t>
  </si>
  <si>
    <t>野川における河川改修の促進及び流域の自然環境保全等に関する広域連携を目的とした連盟及び連絡協議会等の活動。</t>
  </si>
  <si>
    <t>教育研究指導事業費</t>
  </si>
  <si>
    <t>学校教育の適切な管理運営を図るため各種会議の開催及び研修会を実施し、教職員の資質向上及び児童生徒に対する教育活動の充実を図る。</t>
  </si>
  <si>
    <t>使途を指定しない寄附がおよそ半数を占めることや、充当する事業が多岐に渡ることから、進捗状況・成果の報告が困難である。</t>
  </si>
  <si>
    <t>寄附管理システム委託、ふるさと納税職員の人件費、返礼品等に係る情報をポータルサイトに掲載するための運営事業者に対する委託料、寄附金受領証の発行、ワンストップ特例に係る費用等</t>
  </si>
  <si>
    <t>旧本田家住宅の解体復元工事及び活用のために</t>
  </si>
  <si>
    <t>東京都指定有形文化財である旧本田家住宅の公開・活用に向けた解体復元工事。</t>
  </si>
  <si>
    <t>旧国立駅舎運営</t>
  </si>
  <si>
    <t>2020年4月にまちの魅力発信拠点となる公共施設としてオープンした旧国立駅舎の運営。</t>
  </si>
  <si>
    <t>国立第二小学校改築</t>
  </si>
  <si>
    <t>2020年に創立70周年を迎え、市内公立学校で初めての全面建て替えを実施する。</t>
  </si>
  <si>
    <t>医療的ケア児等保育支援事業</t>
  </si>
  <si>
    <t>市内保育園において医療的なケアを要する子どもに対し安全な保育を実施するため、看護師の派遣、保育士への研修等を行う事業。</t>
  </si>
  <si>
    <t>インクルーシブ教育推進事業</t>
  </si>
  <si>
    <t>子ども達がしょうがいの有無にかかわらず共に学ぶことのできる環境を整備する事業。</t>
  </si>
  <si>
    <t>商店会等新型コロナウイルス感染症対策支援事業</t>
  </si>
  <si>
    <t>さらなる市内商業振興及び地域振興を図るため、商工会への補助を実施する事業。</t>
  </si>
  <si>
    <t>事務報告書にて充当事業の公表は行っているが、進捗状況・成果は測れていないため公表していない。開始時期は未定。</t>
  </si>
  <si>
    <t>こども政策事務</t>
  </si>
  <si>
    <t>「子育てするなら　ふっさ」のスローガンのもと、子育て支援施策を一層強化するとともに、「こどもまんなか　ふっさ」を掲げ、子どもの視点や権利に重点を置いた事業を実施します。</t>
  </si>
  <si>
    <t>成年後見制度推進事業</t>
  </si>
  <si>
    <t>成年後見制度の利用促進のため、判断能力が不十分な認知症高齢者や障害者等に対し、成年後見制度に係る手続きの支援や成年後見人等への支援などを行います。</t>
  </si>
  <si>
    <t>小学校教育環境整備支援事業</t>
  </si>
  <si>
    <t>市立小学校（７校）における教育環境充実に資する消耗品・備品等の購入を行います。また、補助教材費の一部公費負担、修学旅行等補助
金、要保護・準要保護者への就学援助等の事業を行います。</t>
  </si>
  <si>
    <t>現在公表していない情報については今後の対応を検討している。</t>
  </si>
  <si>
    <t>令和２年度から実施している、前年度寄附者（市外からの寄附）に対し、寄附御礼の絵手紙を送付するための予算を計上している。</t>
  </si>
  <si>
    <t>個人情報保護の観点から導入が難しいと判断したため。</t>
  </si>
  <si>
    <t>「絵手紙発祥の地－狛江」事業の推進</t>
  </si>
  <si>
    <t>絵手紙の創始者である小池邦夫先生の作品を中心に、狛江市全体を美術館と見立てた「狛江市まるごと美術館」事業を推進。</t>
  </si>
  <si>
    <t>良好な水辺空間の創出</t>
  </si>
  <si>
    <t>狛江市を流れる、多摩川の豊かで親しみのある自然空間の保全と水辺空間の魅力をさらに向上させ、より活気にあふれたにぎわいのある空間へと整備する。</t>
  </si>
  <si>
    <t>「音楽の街－狛江」小中学校の楽器整備事業</t>
  </si>
  <si>
    <t>小中一貫した情操教育実現のため、小中学校のブラスバンドなどの楽器整備に活用する。</t>
  </si>
  <si>
    <t>寄附者に対して、寄附金を充当した事業や新規追加となった返礼品を紹介する内容を記載した、狛江市発祥である絵手紙を送付している。</t>
  </si>
  <si>
    <t>旧日立航空機株式会社変電所の保存等事業</t>
  </si>
  <si>
    <t>旧日立航空機株式会社変電所の保存等事業においては、無数の弾痕が残り戦争の恐ろしさや悲惨さを無言で訴えている変電所の保存等を通じて全国の平和を愛する多くの方々と、命の尊さや平和の大切さを後世に伝える取り組みを推進している。</t>
  </si>
  <si>
    <t>旧日立航空機株式会社変電所の保存</t>
  </si>
  <si>
    <t>子育てと教育のために活用する事業</t>
  </si>
  <si>
    <t>子育てと教育分野のための事業。
※分野を選択する事業への寄附は、使途の特定できない一般寄附として受入れており、使途は要望として確認を行っている。</t>
  </si>
  <si>
    <t>スポーツと文化のために活用する事業</t>
  </si>
  <si>
    <t>スポーツと文化のための事業。
※分野を選択する事業への寄附は、使途の特定できない一般寄附として受入れており、使途は要望として確認を行っている。</t>
  </si>
  <si>
    <t>福祉と健康のために活用する事業</t>
  </si>
  <si>
    <t>福祉と健康のための事業。
※分野を選択する事業への寄附は、使途の特定できない一般寄附として受入れており、使途は要望として確認を行っている。</t>
  </si>
  <si>
    <t>旧日立航空機株式会社変電所の保存等事業への寄附者で、希望する方に対して、寄附の翌年度に変電所・平和関連冊子を送付し、活動の報告をするとともに今後の取り組みへ賛同を呼びかけている。</t>
  </si>
  <si>
    <t>ワンストップ特例申請の件数が少ないため</t>
  </si>
  <si>
    <t>　「清瀬ひまわりフェスティバル」は、都心から約30分の好立地にある清瀬市の、約2万4千㎡の広大な農地に都内最大級のひまわり（約10万本）が咲き誇る一大イベントです。</t>
  </si>
  <si>
    <t>その他特に市長が必要と認めた事業</t>
  </si>
  <si>
    <t>野塩地域市民センター運営事業</t>
  </si>
  <si>
    <t>　公共施設に授乳室mamaroの購入に設置をする。</t>
  </si>
  <si>
    <t>清瀬けやきホール運営管理事業</t>
  </si>
  <si>
    <t>　寄附者に対して成果を直接報告するのではなく、HPを通して公表しているため。</t>
  </si>
  <si>
    <t>新型コロナウイルス感染症対策のために</t>
  </si>
  <si>
    <t>公表・報告については未定。</t>
  </si>
  <si>
    <t>観光納涼花火大会経費</t>
  </si>
  <si>
    <t>　観光納涼花火大会を実施するための経費の一部を補助する。</t>
  </si>
  <si>
    <t>保育コンシェルジュ事業経費</t>
  </si>
  <si>
    <t>　小学校就学前の児童の保護者に対し、保育サービスに係る情報の収集・提供、相談対応、利用の支援・援助等を行う保育コンシェルジュ事業を実施することにより保育サービスの向上を図る。</t>
  </si>
  <si>
    <t>多摩都市モノレール基金積立金</t>
  </si>
  <si>
    <t>　多摩都市モノレール箱根ヶ崎方面の延伸に必要な資金を積み立てる。</t>
  </si>
  <si>
    <t>多摩市立図書館の児童向け図書の充実</t>
  </si>
  <si>
    <t>”全ての子供に読書の喜びを”の理念のもと、児童向け図書の購入に充て、子供の読書環境の充実に役立てます。</t>
  </si>
  <si>
    <t>小・中学校の音楽関係の備品（楽器等）の充実</t>
  </si>
  <si>
    <t>各小・中学校や市内外でのイベント等で、演奏を披露している児童・生徒の音楽活動を支援します。</t>
  </si>
  <si>
    <t>いなぎ発信基地ペアテラス</t>
  </si>
  <si>
    <t>いなぎ発信基地ペアテラスの運営</t>
  </si>
  <si>
    <t>図書館事業</t>
  </si>
  <si>
    <t>児童図書の購入</t>
  </si>
  <si>
    <t>市としては、①のみの対応で良いと考えているため。実施予定なし。</t>
    <rPh sb="0" eb="1">
      <t>シ</t>
    </rPh>
    <rPh sb="10" eb="12">
      <t>タイオウ</t>
    </rPh>
    <rPh sb="13" eb="14">
      <t>ヨ</t>
    </rPh>
    <rPh sb="16" eb="17">
      <t>カンガ</t>
    </rPh>
    <rPh sb="24" eb="26">
      <t>ジッシ</t>
    </rPh>
    <rPh sb="26" eb="28">
      <t>ヨテイ</t>
    </rPh>
    <phoneticPr fontId="15"/>
  </si>
  <si>
    <t>公共施設整備</t>
  </si>
  <si>
    <t>福生都市計画事業羽村駅西口土地区画整理事業</t>
  </si>
  <si>
    <t>羽村駅西口地区における土地区画整理事業</t>
  </si>
  <si>
    <t>福祉のまちづくり基金積立金</t>
  </si>
  <si>
    <t>福祉のまちづくり基金への積立て</t>
  </si>
  <si>
    <t>教育振興基金積立金</t>
  </si>
  <si>
    <t>教育振興基金への積立て</t>
  </si>
  <si>
    <t>特定目的基金に充当し、その使途の活用時期や事業が定まらないため</t>
  </si>
  <si>
    <t>郷土の恵みの森づくり森林レンジャー事業</t>
  </si>
  <si>
    <t>郷土の恵みの森構想に基づく森づくりを具体的に進めるために組織した「森林レンジャーあきる野」の活動に係る経費に充当した。</t>
  </si>
  <si>
    <t>市内にある東京都指定史跡である広徳寺の修復工事に係る補助を行った。</t>
  </si>
  <si>
    <t>郷土の恵みの森づくり事業</t>
  </si>
  <si>
    <t>市が保有する緑地にある金毘羅公園の景観整備を行った。</t>
  </si>
  <si>
    <t>選択された分野において複数の事業に充当しており、進捗状況・成果について個別に報告することが困難なため</t>
  </si>
  <si>
    <t>子ども食堂推進事業</t>
  </si>
  <si>
    <t>子ども食堂の運営支援</t>
  </si>
  <si>
    <t>フレイル予防事業</t>
  </si>
  <si>
    <t>虚弱状態（フレイル）の確認やその予防に関する取組</t>
  </si>
  <si>
    <t>生活指導等健全育成推進事業</t>
  </si>
  <si>
    <t>小学校農園指導など</t>
  </si>
  <si>
    <t>地域振興（①⑦に該当する分野6件155,000円）、地域福祉（③⑥に該当する分野21件370,000円）、
施設整備（6件150,000円）、その他（4件9,003,217円）</t>
  </si>
  <si>
    <t>公共施設のトイレ改修事業</t>
  </si>
  <si>
    <t>トイレの洋式化など（寄附金を他の財源とともに基金に積み立てた後、基金から財源充当しているため、寄附金分の充当金額は不明）</t>
  </si>
  <si>
    <t>対話による美術鑑賞事業</t>
  </si>
  <si>
    <t>子ども達と対話をしながら美術鑑賞をする取組（寄附金を他の財源とともに基金に積み立てた後、基金から財源充当しているため、寄附金分の充当金額は不明）</t>
  </si>
  <si>
    <t>児童遊園用借地の買取など（寄附金を他の財源とともに基金に積み立てた後、基金から財源充当しているため、寄附金分の充当金額は不明）</t>
  </si>
  <si>
    <t>職員の数が少なく、公表又は報告の実施予定については未定です。</t>
  </si>
  <si>
    <t>公共交通</t>
  </si>
  <si>
    <t>コミュニティバス運行</t>
  </si>
  <si>
    <t>町内を巡回するコミュニティバスを運行し、住民の利便性向上に寄与しています。</t>
  </si>
  <si>
    <t>学校教育の更なる向上</t>
  </si>
  <si>
    <t>校外学習や学校備品の更なる充実を図っています。</t>
  </si>
  <si>
    <t>保存樹林地等奨励</t>
  </si>
  <si>
    <t>町内にある保存樹林地所有者に対して奨励金を支給し、適切な維持管理に繋げています。</t>
  </si>
  <si>
    <t>現年度受入額については、翌年度補正予算に繰越金として計上し、充当事業を選定している。その後10月頃に公表を行っている。</t>
  </si>
  <si>
    <t>寄附金の使途については選択式にしておらず、町で行っている（行う予定のある）事業であれば、全ての分野・事業を選択可能</t>
  </si>
  <si>
    <t>福祉振興事業</t>
  </si>
  <si>
    <t>町の福祉事業を持続可能なものにするため、福祉振興基金を設置し運営している</t>
  </si>
  <si>
    <t>環境保全事業</t>
  </si>
  <si>
    <t>町の環境保全に資するため、不法投棄対策等の各種事業を実施している</t>
  </si>
  <si>
    <t>使途について選択式にしていないからか、指定なしの寄附が多いため特段報告等はしていない。
（受入実績も町の広報誌に掲載しているのみのため、活用状況と併せてHPへ掲載することも検討していきたい）</t>
  </si>
  <si>
    <t>公共公益施設の維持</t>
  </si>
  <si>
    <t>福祉作業所運営委託料</t>
  </si>
  <si>
    <t>身体に障害のある方及び知的に障害がある方の就労支援のための施設運営を委託するもの。</t>
  </si>
  <si>
    <t>環境美化ふれあいデー経費</t>
  </si>
  <si>
    <t>毎年５月最終日曜日に住民が一斉に道路等の清掃を実施するもの。</t>
  </si>
  <si>
    <t>森林資源を活用した魅力創出事業委託</t>
  </si>
  <si>
    <t>村内観光地の遊歩道や沿道の整備を委託するもの。</t>
  </si>
  <si>
    <t>公表の要望が無いため。</t>
  </si>
  <si>
    <t>森林管理・環境景観保全</t>
  </si>
  <si>
    <t>町の約９４％を占める山林のうち、５割弱の杉・檜の人工林などの適切な管理</t>
  </si>
  <si>
    <t>森林セラピー事業等の整備・活動事業</t>
  </si>
  <si>
    <t>こころと身体の健康維持及び増進、病気の予防を目的とした、科学的な根拠に基づき森林環境で行われるガイドツアーやヨガなどの森林セラピー</t>
  </si>
  <si>
    <t>寄付を前提としての事業ではないことから、ふるさと納税の活用状況等については公表を行っていない。</t>
  </si>
  <si>
    <t>庁内における体制が整わないため</t>
  </si>
  <si>
    <t>HP公表及び寄付者への報告について現在準備段階である</t>
  </si>
  <si>
    <t>ふるさと納税問合せ対応用の携帯電話通信料</t>
  </si>
  <si>
    <t>まちづくり・観光振興に関わる取組み（①・⑧どちらにも該当）</t>
  </si>
  <si>
    <t>寄附金を一般財源に繰り入れており、寄附金を充当した具体的事業として公表することが出来ないため。</t>
  </si>
  <si>
    <t>振込手数料</t>
  </si>
  <si>
    <t>移動手段の充実、情報伝達手段の充実</t>
  </si>
  <si>
    <t>農業推進支援事業補助金</t>
  </si>
  <si>
    <t>村から農業者への支援補助金</t>
  </si>
  <si>
    <t>災害対策費</t>
  </si>
  <si>
    <t>太陽光発電施設の実施設計</t>
  </si>
  <si>
    <t>緑化推進等事業</t>
  </si>
  <si>
    <t>村内の花壇等に花を植栽し、育成管理を行う花育成事業</t>
  </si>
  <si>
    <t>現在、公表方法及び時期を検討中である。</t>
  </si>
  <si>
    <t>現在契約しているインターネット決済のできるサイトの契約プランではそこまで対応していない為</t>
  </si>
  <si>
    <t>ジュリア十字架、流人墓地の維持管理費等</t>
  </si>
  <si>
    <t>星空公園PR事業委託</t>
  </si>
  <si>
    <t>神津島が「星空保護区」として認定されたことに伴い、神津島の星空を観光資源としてPRを促進し、観光振興を図る。</t>
  </si>
  <si>
    <t>離島留学運営事業</t>
  </si>
  <si>
    <t>神津高校に都内からの留学生を受け入れることで、教育の活性化と地域の活性化を図る。</t>
  </si>
  <si>
    <t>今後の②、③については未定</t>
  </si>
  <si>
    <t>寄付者には手書きでのお礼メモ、メール等している。個別の問い合わせ等に対してメールや電話等で回答をしている。</t>
  </si>
  <si>
    <t>音楽や映像作品の鑑賞を通して、村民に芸術文化に触れる機会を提供する。</t>
  </si>
  <si>
    <t>三宅村ふれあい児童公園施設整備計画策定委員会</t>
  </si>
  <si>
    <t>公園のトイレや児童遊具、高齢者器具等の整備・改修に向けた検討及び基本設計を行う。</t>
  </si>
  <si>
    <t>火山観光事業</t>
  </si>
  <si>
    <t>火山防災学習の一環として、雄山火口縁周辺の貴重な自然に配慮し自然ガイド同行による体験入山を実施する。</t>
  </si>
  <si>
    <t>進捗状況・成果について報告の予定なし</t>
  </si>
  <si>
    <t>活用状況を広報に掲載し手紙と併せ送付。</t>
  </si>
  <si>
    <t>対象者が矮小であり費用対効果が見込めないため</t>
  </si>
  <si>
    <t>積極的にふるさと納税を募集していないため。予定なし</t>
  </si>
  <si>
    <t>充当する事業を特定していないため。予定なし</t>
  </si>
  <si>
    <t>件数が多くない為、事務負担が少ない。</t>
  </si>
  <si>
    <t>町営保育園（３園）の運営、施設管理、保育の実施等</t>
  </si>
  <si>
    <t>公衆トイレ運営管理事業</t>
  </si>
  <si>
    <t>八丈町内にある公衆トイレの管理、清掃、施設維持</t>
  </si>
  <si>
    <t>公民館施設管理事業</t>
  </si>
  <si>
    <t>市民活動の場である町内公民館の維持管理・運営</t>
  </si>
  <si>
    <t>申請件数が少ないため。</t>
  </si>
  <si>
    <t>寄付額、件数ともに微少であるため。</t>
    <rPh sb="0" eb="2">
      <t>キフ</t>
    </rPh>
    <rPh sb="2" eb="3">
      <t>ガク</t>
    </rPh>
    <rPh sb="4" eb="6">
      <t>ケンスウ</t>
    </rPh>
    <rPh sb="9" eb="11">
      <t>ビショウ</t>
    </rPh>
    <phoneticPr fontId="15"/>
  </si>
  <si>
    <t>世界自然遺産「小笠原諸島」で、自然環境を保全しながら登山道を整備したい</t>
  </si>
  <si>
    <t>小笠原村が管理する登山道や遊歩道、利用者の多い指定ルートの整備と維持管理を行う。</t>
  </si>
  <si>
    <t>世界自然遺産関連事業</t>
  </si>
  <si>
    <t>小笠原の自然環境を健全な状態で後世に引き継いでいけるよう、自然環境の保全と自然と共生した島の暮らしの実現に向けて取り組む事業。</t>
  </si>
  <si>
    <t>村民会館管理運営事業</t>
  </si>
  <si>
    <t>村民の交流などの地域福祉の学習の場として拠点となる施設運営をする事業。</t>
  </si>
  <si>
    <t>小中学校運営事業</t>
  </si>
  <si>
    <t>村内小学校および中学校の運営に必要な環境整備</t>
  </si>
  <si>
    <t>GCFふるさと寄附のページにて、公開した進捗状況に寄付者がコメントを出来ることや、メルマガにてアンケートを実施した。</t>
  </si>
  <si>
    <t>神奈川県まなびや基金</t>
  </si>
  <si>
    <t>快適なまなびの場を提供することを目的に、県立学校などにおける教育環境整備を推進する取組み</t>
  </si>
  <si>
    <t>かながわペットのいのち基金</t>
  </si>
  <si>
    <t>県に保護された犬や猫たちの譲渡や適性な飼養の推進に向けた取組み</t>
  </si>
  <si>
    <t>神奈川県奨学金基金</t>
  </si>
  <si>
    <t>安心して高等学校に通うための学資を必要とする高校生へ奨学金を貸付する取組み</t>
  </si>
  <si>
    <t>神奈川県庁舎の適切な維持管理や維持補修</t>
  </si>
  <si>
    <t>福祉施策の推進に関する事業</t>
  </si>
  <si>
    <t>生活困窮者対策や共生社会の実現に向けた取組み</t>
  </si>
  <si>
    <t>医療従事者勤務環境改善等支援事業費</t>
  </si>
  <si>
    <t>勤務環境の改善や福利厚生の充実資する事業を行う神奈川モデル認定医療機関及び発熱診療等医療機関等に対して、支援金を給付する取組み</t>
  </si>
  <si>
    <t>循環型社会づくり推進事業費</t>
  </si>
  <si>
    <t>「かながわプラごみゼロ宣言」の実現に向け、廃プラスチックの再生利用を推進する取組み</t>
  </si>
  <si>
    <t>県HPなど一般的に公開している媒体により事業内容等を公表していることから、寄附者に対し、個別に報告は行っていない。</t>
  </si>
  <si>
    <t>寄附者に対する報告書の発送費用（「返礼品等」ではないため）</t>
  </si>
  <si>
    <t>横浜市立 野毛山動物園「ふれあいコーナー」リニューアルプロジェクト</t>
  </si>
  <si>
    <t>野毛山エリア全体の魅力向上のため、周辺施設と連携した野毛山動物園リニューアルを進めている中で、その先行整備として、「なかよし広場（ふれあいコーナー）」等のリニューアルの一部に活用</t>
  </si>
  <si>
    <t>横浜が誇る文化財！美しい国指定史跡 称名寺境内を次世代へ</t>
  </si>
  <si>
    <t>説明板やベンチの更新など、庭園内の環境整備の一部経費に活用</t>
  </si>
  <si>
    <t>横浜マラソンの開催支援</t>
  </si>
  <si>
    <t>横浜マラソンのランナーの安全確保や、大会を支えるボランティアなどによる安心な大会運営等に活用</t>
  </si>
  <si>
    <t>男女共同参画推進、一般寄附金等</t>
  </si>
  <si>
    <t>子どもの貧困対策・横浜市社会福祉基金</t>
  </si>
  <si>
    <t>横浜の未来を創る子ども・青少年が、自分の良さや可能性を発揮し、豊かで幸せな生き方を切り拓く力、共に温かい社会をつくりだしていく力を育むことができるまち「よこはま」を目指しています。寄附金は、地域における子どもの居場所づくりなどに活用します。</t>
  </si>
  <si>
    <t>よこはま夢ファンド・横浜市市民活動推進基金</t>
  </si>
  <si>
    <t>横浜は地域や社会のための市民活動がとても活発で、それが横浜の魅力の１つとなっています。寄附により、様々な分野（保健・福祉・子ども、まちづくり・環境、文化・スポーツ、国際・人権・平和、経済・観光振興）で活躍するNPOを支援しています。</t>
  </si>
  <si>
    <t>社会福祉の向上・横浜市社会福祉基金</t>
  </si>
  <si>
    <t>こどもから青少年、高齢者や障害者、社会福祉や保健に関する事業など、広く社会福祉の向上のために活用。児童養護施設等に入所中及び退所後児童に対する支援や訪問看護師の人材育成体制の整備、障害者の社会参加や障害理解の啓発など、様々な事業を実施。</t>
  </si>
  <si>
    <t>返礼品にかかる懇談会の委員謝礼</t>
  </si>
  <si>
    <t>あなたの支援でデザインマンホールがまちの歴史をつなぐ！</t>
  </si>
  <si>
    <t>津久井道のデザインマンホール設置に係る費用にクラウドファンディングを活用。</t>
  </si>
  <si>
    <t>その衝動は歴史をつなぐ【川崎橘樹官衙・未来プロジェクト】</t>
  </si>
  <si>
    <t>古代橘樹官衙遺跡群で働いていた人々が着ていた服を復元製作するため、クラウドファンディングを活用。</t>
  </si>
  <si>
    <t>病院及び交通事業に活用。</t>
  </si>
  <si>
    <t>学校ふるさと応援寄附金事業費</t>
  </si>
  <si>
    <t>各学校の課題解決及び独自の取組のため活用（児童生徒活動用の備品購入、消耗品購入等）</t>
  </si>
  <si>
    <t>市民ミュージアム収蔵品修復事業費</t>
  </si>
  <si>
    <t>被災した市民ミュージアムの収蔵品修復業務</t>
  </si>
  <si>
    <t>シティプロモーション事業費</t>
  </si>
  <si>
    <t>市制100周年記念事業の推進に活用</t>
  </si>
  <si>
    <t>ホームページにおいて活用状況を報告しているため。</t>
  </si>
  <si>
    <t>教材等整備費</t>
  </si>
  <si>
    <t>児童・生徒用の机、椅子を含む備品類（書架等）を購入した。</t>
  </si>
  <si>
    <t>商店街にぎわいづくり支援事業補助金　</t>
  </si>
  <si>
    <t>商店街の情報発信事業、ステップアップ事業及びイベント事業などに対し、商店街にぎわいづくり支援事業補助金を交付。</t>
  </si>
  <si>
    <t>読書活動の推進として、電子書籍サービスの利用料に活用した。</t>
  </si>
  <si>
    <t>寄附者が希望できる事業の幅が広く、個別に進捗状況・成果を報告することが現実的ではないため。</t>
  </si>
  <si>
    <t>放課後児童クラブ助成事業</t>
  </si>
  <si>
    <t>就労等により保護者が昼間家庭にいない小学生を対象とする民設民営の放課後児童クラブへの助成を行う</t>
  </si>
  <si>
    <t>観光地整備・美化事業</t>
  </si>
  <si>
    <t>横須賀市を訪れた方々が、快適に横須賀市を周遊いていただけるよう観光施設の整備や観光地の美化を行う</t>
  </si>
  <si>
    <t>消防車両整備事業</t>
  </si>
  <si>
    <t>傷病者を安全かつ陣奥に医療機関へ搬送する高規格救自動車の購入</t>
  </si>
  <si>
    <t>寄附者に対しての報告は市ホームページでの公表で足りると考えている</t>
  </si>
  <si>
    <t>【七夕飾り応援プロジェクト】「湘南ひらつか七夕まつり」を盛り上げよう！</t>
  </si>
  <si>
    <t>湘南ひらつか七夕まつり魅力維持のため、市民飾りの材料調達に係る費用募集</t>
  </si>
  <si>
    <t>【湘南ひらつか花火大会】を見に来て応援プロジェクト！</t>
  </si>
  <si>
    <t>湘南ひらつか花火大会の魅力維持のため、花火の打ち上げ費用募集</t>
  </si>
  <si>
    <t>平塚市文化芸術ホール管理運営事業</t>
  </si>
  <si>
    <t>平塚文化芸術ホールの施設管理、芸術文化・普及振興事業、施設貸出を行う。また、隣接する公園との一体的な活用を行う。</t>
  </si>
  <si>
    <t>事業運営を放課後児童クラブへ委託するとともに、安心・安全な保育環境実現のため、受入児童数の多いクラブの分割等を進める。</t>
  </si>
  <si>
    <t>児童の英語に対する興味・関心を高め、コミュニケーション能力の一層の向上を図るため、イングリッシュイベントを実施し、英語によるやり取りを通じ、授業以外の場で英語に触れる機会の充実を図る。</t>
  </si>
  <si>
    <t>ポータルサイトにおけるメールマガジンの配信</t>
  </si>
  <si>
    <t>【第４弾】多彩なコラボレーションで市立小中学校にワクワクする教育を！～鎌倉スクールコラボファンド～</t>
  </si>
  <si>
    <t>鎌倉市立小中学校において、リアルな社会課題に基づくプロジェクト型学習やプログラミング学習、多様な特性を持った子どもへの個に応じた支援・指導など、学校現場が主体となり、大学や教育ベンチャー等の外部機関と連携しながら更に魅力的な教育を実現するための資金確保プロジェクト。</t>
  </si>
  <si>
    <t>各種基金・GCFへの寄附</t>
  </si>
  <si>
    <t>かまくらの歴史的遺産や文化財を守るために</t>
  </si>
  <si>
    <t>鎌倉の歴史的遺産や文化財を保護するため、史跡の整備や有形文化財（建物）の保存修理に活用。</t>
  </si>
  <si>
    <t>かまくらの子どもたちが健やかに育つ環境を整えるために</t>
  </si>
  <si>
    <t>みらいある子どもたちが安心、快適に過ごせる環境整備や、公立保育園に必要な備品・消耗品等に活用。</t>
  </si>
  <si>
    <t>みどり多いかまくらの自然景観を守るために</t>
  </si>
  <si>
    <t>鎌倉の豊かな自然景観を守るため、緑地や公園として保全しているみどりを管理したり、公園施設の修繕に活用。</t>
  </si>
  <si>
    <t>寄附金の受入状況や寄附金を活用した事業報告を記載した報告書を、過去の寄附者に対して発送している。</t>
  </si>
  <si>
    <t>印刷製本費　99，000円　通信運搬費　992，836円　　消耗品費24，289円</t>
  </si>
  <si>
    <t>夏の甲子園予選会場・藤沢市「八部公園野球場」外野防護マット改修プロジェクト</t>
  </si>
  <si>
    <t>経年劣化等による損傷が目立つようになってきた外野防護マットの改修工事</t>
  </si>
  <si>
    <t>藤沢市「起震車」更新プロジェクト～最新のデジタル技術であるVR機能と揺れを連動!～</t>
  </si>
  <si>
    <t>経年劣化の著しい起震車を最新の災害対応型「起震車」へ更新</t>
  </si>
  <si>
    <t>平和の大切さを次世代へ継承。公共用に供する施設を整備。</t>
  </si>
  <si>
    <t>市有山林等樹林地の維持管理及び有効活用を図るとともに市民等が所有する樹林・樹木・生垣の保存指定を行う。
また、市有山林等の保全活動を市民と協働で行い、活動に携わった市民の郷土愛や地域コミュニティの醸成、豊かな自然環境の復元及び防犯対策等安全性の向上を図る。</t>
  </si>
  <si>
    <t>奨学金給付事業</t>
  </si>
  <si>
    <t>意欲と能力のある高校生等が、経済的理由により進学を断念することなく、大学等での修学の機会が得られるよう、給付型の奨学金を実施。</t>
  </si>
  <si>
    <t>地域の縁側等地域づくり活動支援事業</t>
  </si>
  <si>
    <t>地域包括ケアシステムを推進するため、地域における住民主体の支えあい活動を活性化し、地域の互助力の向上を図るもの。市民、地域で活動する団体等を対象とし、『支えあう地域づくり活動事業』へ補助金の交付を実施。</t>
  </si>
  <si>
    <t xml:space="preserve">今後にむけた受入実績額の公表について現在検討中。
</t>
  </si>
  <si>
    <t>継続して藤沢市へご寄附をいただいている寄附者に、寄附金を充当した事業について報告。</t>
  </si>
  <si>
    <t>若者が描くアイデアを企画し、披露し、実現する。そんな場を作りたい！</t>
  </si>
  <si>
    <t>若者ならではの柔軟な発想やアイデアの具現化を支援する「おだわら若者応援コンペティション」の実施</t>
  </si>
  <si>
    <t>子育て・教育（⑤、⑥に該当する分野/16,349件315,413,000円）、地域経済（⑦、⑧に該当する分野/1,130件22,563,000円）、都市基盤（449件6,908,000円）、ウクライナ人道支援（235件2,546,000円）</t>
  </si>
  <si>
    <t>一般財源として、使途の分野全体への充当としており、個別事業への充当という形を取っていない。</t>
  </si>
  <si>
    <t>一般財源として、使途の分野全体に充当をしているため、個別の事業への充当に関する報告は実施していない。
分野全体の使途実績とともに、その分野に属する代表的な事業を報告している。</t>
  </si>
  <si>
    <t>教育・スポーツ（②及び⑤に該当する分野：10,782,000円）、公共施設等再編整備（156,000円）、文化財保護（47,000,000円）</t>
  </si>
  <si>
    <t>観光総務管理経費</t>
  </si>
  <si>
    <t>市の観光振興と観光誘客を図るため、茅ヶ崎海水浴場事業協同組合にサザンビーチちがさき海水浴場の開設管理に係る業務の委託を行うもの。</t>
  </si>
  <si>
    <t>消防車両整備事業費</t>
  </si>
  <si>
    <t>市民の安心・安全を確保するため、老朽化した救急自動車の更新整備を行うもの。</t>
  </si>
  <si>
    <t>漁港海岸環境整備事業費</t>
  </si>
  <si>
    <t>茅ヶ崎海岸の浸食対策のための養浜事業を実施するもの。</t>
  </si>
  <si>
    <t>茅ヶ崎市の魅力をPRするリーフレットを送付している</t>
  </si>
  <si>
    <t>新型コロナウイルス感染症対策を応援</t>
  </si>
  <si>
    <t>小児医療費助成事業</t>
  </si>
  <si>
    <t>小児に係る医療費のうち健康保険の自己負担分を給付（所得制限あり）</t>
  </si>
  <si>
    <t>生きがい推進事業</t>
  </si>
  <si>
    <t>公衆浴場を高齢者の交流の場として地域の高齢者や他世代とのふれあいづくり、高齢者の孤独感の解消等を図る。</t>
  </si>
  <si>
    <t>池子の森自然公園維持管理事業</t>
  </si>
  <si>
    <t>池子の森自然公園の適正な維持管理を行う。</t>
  </si>
  <si>
    <t>公表方法等を検討しているため</t>
  </si>
  <si>
    <t>みうらっ子応援プロジェクト「風車のある宮川公園に未就学児向け公園遊具を設置！」</t>
  </si>
  <si>
    <t>再生可能エネルギーである風力発電を身近に感じながら、元気に身体を動かす、心も身体も健やかに成長できる公園づくりを目指す</t>
  </si>
  <si>
    <t>観光・文化・スポーツ（共通）</t>
  </si>
  <si>
    <t>子どもたちの過ごしやすい学校へ！小中学校のトイレ洋式化　≪第２弾≫</t>
  </si>
  <si>
    <t>すべての児童生徒が平等で快適な学校生活をおくれるように、令和２年度・３年度の第１弾に続き、第２弾として、小中学校のトイレ洋式化を図る。</t>
  </si>
  <si>
    <t>児童向け図書の充実と子ども用書架の整備！　</t>
  </si>
  <si>
    <t>児童向け図書及び備品を整備し、安心して楽しく本に触れられる環境の整備を図る。</t>
  </si>
  <si>
    <t>クラウドファンディング型ふるさと納税による寄付者への達成状況報告、達成事業の実施報告</t>
  </si>
  <si>
    <t>「名水の里　秦野」の名水百選を守りたいー弘法の清水水屋更新プロジェクト</t>
  </si>
  <si>
    <t>市内にある「弘法の清水」の木造の水屋の修繕</t>
  </si>
  <si>
    <t>鶴巻温泉駅周辺活性化事業費</t>
  </si>
  <si>
    <t>鶴巻温泉源泉配管布設工事</t>
  </si>
  <si>
    <t>たばこ祭補助金</t>
  </si>
  <si>
    <t>小学校給食設備等維持管理費</t>
  </si>
  <si>
    <t>南ヶ丘小大規模改修、各校給食用備品</t>
  </si>
  <si>
    <t>・市ホームページにて、ふるさと納税を財源として実施した事業の紹介
・事業者や返礼品、実施した事業等を紹介した秦野市のパンフレットを作成し、寄付者へ送付</t>
  </si>
  <si>
    <t>寄附礼状用の上質紙代金</t>
  </si>
  <si>
    <t>放課後児童クラブ運営事業費</t>
  </si>
  <si>
    <t>市内２３小学校区で市立放課後児童クラブを運営し、保護者の就労や疾病等で、授業終了後、適切な保育が受けられない児童に適切な遊びと生活の場を提供し、児童の健全な育成を図る。</t>
  </si>
  <si>
    <t>ふれあいプラザ再整備事業</t>
  </si>
  <si>
    <t>中間ごみ処理施設の余熱利用施設であり市民の憩い・交流の場である「ふれあいプラザ」を再整備する。</t>
  </si>
  <si>
    <t>市内に住所を有する0歳から18歳までの子どもが病院で受診した際に支払う健康保険適用医療費の自己負担額を助成する。</t>
  </si>
  <si>
    <t>市ホームページにより広く周知しており、寄附者に対する報告の必要がないと考えているため。</t>
  </si>
  <si>
    <t>その他目的達成のために市長が必要と認める事業</t>
  </si>
  <si>
    <t>自然環境の保全、緑化の推進に関する事業</t>
  </si>
  <si>
    <t>保全緑地用地の購入</t>
  </si>
  <si>
    <t>学校教育の充実に関する事業</t>
  </si>
  <si>
    <t>教育用端末の購入、小学校教材の備品購入、小・中学校の書籍購入</t>
  </si>
  <si>
    <t>奨学金給付に関する事業</t>
  </si>
  <si>
    <t>奨学金の給付</t>
  </si>
  <si>
    <t>令和6年度より、一部のポータルサイトで使い道を選択して寄附した方へ、活用状況をメールで報告する予定。</t>
  </si>
  <si>
    <t>公共施設の充実（８５件、１，４４９，０００円）</t>
  </si>
  <si>
    <t>成瀬公民館スロープ設置工事</t>
  </si>
  <si>
    <t>利用者の利便性を高めるため成瀬公民館入り口にスロープを設置</t>
  </si>
  <si>
    <t>地域作業所ドリーム修繕</t>
  </si>
  <si>
    <t>障害者施設のトイレの洋式化、自動ドアセンサーの修繕</t>
  </si>
  <si>
    <t>高齢者等を中心としたICT講座</t>
  </si>
  <si>
    <t>デジタルデバイド解消のため高齢者を対象にICT講座を実施</t>
  </si>
  <si>
    <t>ふるさと納税を充当する事業は単年度で完了することが多く、活用状況を公表することで成果を報告することとしている。</t>
  </si>
  <si>
    <t>寄附者に対して受領証明書類を発送する際に、封筒へ市HPのQRコードを掲載することや観光パンフレット等を封入している。</t>
  </si>
  <si>
    <t>公共施設等の維持・管理に関する事業</t>
  </si>
  <si>
    <t>救急医療確保対策事業費</t>
  </si>
  <si>
    <t>休日等における初期救急医療や歯科救急医療を医療センター内にて実施することで、救急体制の不安解消を図る。</t>
  </si>
  <si>
    <t>民間保育所施設補助事業費</t>
  </si>
  <si>
    <t>民間の認可保育所に対し、保育水準の維持・向上・均衡を図る。</t>
  </si>
  <si>
    <t>ふるさと納税関係事業費</t>
  </si>
  <si>
    <t>今後、公表することも視野に検討している。</t>
  </si>
  <si>
    <t>救急救命活動の充実に関すること</t>
  </si>
  <si>
    <t>地域少子化対策推進事業費</t>
  </si>
  <si>
    <t>少子化対策として妊娠・出産・乳児期を中心とする子育てに温かい社会づくりを目指す</t>
  </si>
  <si>
    <t>コミュニティバス運行事業費</t>
  </si>
  <si>
    <t>公共交通網の補完的役割を果たすとともに、高齢者や障がい者など移動に制約のある人を含む、市民の日常の交通手段を確保します。</t>
  </si>
  <si>
    <t>広域救急医療事業費</t>
  </si>
  <si>
    <t>近隣市と連携して、急病患者に対して迅速かつ的確に診療が受けられるよう、安定した医療体制を維持していきます。</t>
  </si>
  <si>
    <t>寄附額は分野内の事業に対して幅広く充てられており、個別の事業について、いくら充てられたのか公表が困難なため</t>
  </si>
  <si>
    <t>運動公園リニューアル応援プロジェクト</t>
  </si>
  <si>
    <t>運動公園再整備に伴うインクルーシブエリアの整備</t>
  </si>
  <si>
    <t>足柄産業集積ビレッジ構想地区整備事業</t>
  </si>
  <si>
    <t>足柄産業集積ビレッジ構想区域におけるまちづくり推進業務委託や企業誘致サポート委託を実施</t>
  </si>
  <si>
    <t>公共施設等修繕事業</t>
  </si>
  <si>
    <t>文化会館の施設修繕を実施</t>
  </si>
  <si>
    <t>学校施設修繕事業</t>
  </si>
  <si>
    <t>小学校、中学校の施設修繕を実施</t>
  </si>
  <si>
    <t>メールマガジンの送信、パンフレット等の送付</t>
  </si>
  <si>
    <t>児童・生徒の読書環境の充実</t>
  </si>
  <si>
    <t>子どもの好奇心や学習意欲を高めるために、児童・生徒1人1冊の本の配布や学校図書館の蔵書数を増やす等の読書環境の充実を図りました。</t>
  </si>
  <si>
    <t>工業系新市街地の整備</t>
  </si>
  <si>
    <t>企業立地による地域経済の活性化や雇用の創出を図るため、土地区画整理組合に対し技術的・財政的支援を行いました。</t>
  </si>
  <si>
    <t>もみの木園の建替え</t>
  </si>
  <si>
    <t>施設の老朽化に加え障がい特性に応じた療育支援を行うため、「児童発達支援センターもみの木園」の建替えを行うにあたって、仮園舎の建築等を行いました。</t>
  </si>
  <si>
    <t>ＨＰ等で公表しているため。</t>
  </si>
  <si>
    <t>葉山臨御橋架け替えプロジェクト</t>
  </si>
  <si>
    <t>橋の架け替え費用の寄附を募集している</t>
  </si>
  <si>
    <t>臨御橋架け替え：268件　6,812,000円、③⑥⑨：581件　11,515,000円、⑦⑧：230件　5,541,000円
公益公共施設の維持：44件　650,000円</t>
  </si>
  <si>
    <t>ゼロ・ウェイスト推進事業</t>
  </si>
  <si>
    <t>ごみの資源化、減量化を推進し、ゼロ・ウェイストを目指す</t>
  </si>
  <si>
    <t>医療助成費</t>
  </si>
  <si>
    <t>海水浴場開設事業</t>
  </si>
  <si>
    <t>年末にかけて、今まで寄附をいただいた方宛に葉山町ふるさと納税のPR(メールでの案内)を行っている。</t>
  </si>
  <si>
    <t>人も猫も幸せで安心なまちへ ｜ 寒川キャットプロジェクト</t>
  </si>
  <si>
    <t>寒川町で飼い主のいない猫及び飼養猫の不妊・去勢手術等の手術費用とする。</t>
  </si>
  <si>
    <t>教育、文化、スポーツに関する事業（②・⑤に該当する分野）</t>
  </si>
  <si>
    <t>教育活動充実事業費</t>
  </si>
  <si>
    <t>小学校及び中学校の図書購入</t>
  </si>
  <si>
    <t>町の花すいせん制定50周年記念事業費</t>
  </si>
  <si>
    <t>町の花すいせん制定50周年年を記念した事業に係る消耗品等の購入</t>
  </si>
  <si>
    <t>公園緑地管理</t>
  </si>
  <si>
    <t>公園のベンチ等の修繕</t>
  </si>
  <si>
    <t>お礼状の送付（令和5年度は、令和4年度にふるさと納税をしていただいた方に対して、寄附の主な活用内容の報告と併せ、お礼状を送付した。）</t>
  </si>
  <si>
    <t>公園施設更新事業</t>
  </si>
  <si>
    <t>利用者の多い公園の老朽化した公園施設の全面的なリニューアル更新を行う。</t>
  </si>
  <si>
    <t>明治記念大磯邸園整備事業</t>
  </si>
  <si>
    <t>国が実施する歴史的建物及び庭園の整備と併せ、その周辺の緑地を一体的に『明治記念大磯邸園』として整備する。</t>
  </si>
  <si>
    <t>中学校施設・設備改修事業</t>
  </si>
  <si>
    <t>大磯中学校の老朽化した施設・設備の改修を行う。</t>
  </si>
  <si>
    <t>各分野に合わせた基金に積立てをしており、すぐには活用していないため。</t>
  </si>
  <si>
    <t>公共施設、みどり、図書館</t>
  </si>
  <si>
    <t>町社会福祉協議会補助金</t>
  </si>
  <si>
    <t>町の社会福祉協議会の運営を補助する。</t>
  </si>
  <si>
    <t>緑化推進事業</t>
  </si>
  <si>
    <t>町内の花壇や公共施設に花苗等を植栽することにより、住民意識の高揚を図る。</t>
  </si>
  <si>
    <t>図書館資料整備事業</t>
  </si>
  <si>
    <t>町の図書館の図書購入の補助をする。</t>
  </si>
  <si>
    <t>寄附金は基金に充当されるため、当該基金が充当される場合、厳密に何年度の寄附金が繰入されているか財源の中で判断ができないため。</t>
  </si>
  <si>
    <t>ふるさと納税を受付する機械の賃借料</t>
  </si>
  <si>
    <t>妊産婦健康診査事業</t>
  </si>
  <si>
    <t>産前産後のきめ細やかなサポートとともに、妊産婦健康診査の公費負担拡充、新たに新生児聴覚検査の公費負担、妊産婦移動助成を行い、経済的負担の軽減を図ります。</t>
  </si>
  <si>
    <t>情報教育事業</t>
  </si>
  <si>
    <t>ICTを活用した情報教育を推進するため、児童・生徒一人ひとりがICT端末等を効果的に活用できる学習環境や授業の充実を図ります。</t>
  </si>
  <si>
    <t>次世代を担う子どもの成長と、子育て家庭の経済的負担の軽減を図るため、令和4年度より小学生の学校給食費無償化を行い、小中学生の学校給食費を全額無償とします。</t>
  </si>
  <si>
    <t>個別具体の事業に限定して充当しているものではないため</t>
  </si>
  <si>
    <t>掲示板設置等工事費</t>
  </si>
  <si>
    <t>町民及び自治会員との情報共有の向上を図るため、劣化してしまった町内掲示板を更新するもの</t>
  </si>
  <si>
    <t>給水管改修工事事業</t>
  </si>
  <si>
    <t>老朽化がすすんでいた町内中学校の給水管（管及び仕切弁）を更新するもの</t>
  </si>
  <si>
    <t>観光振興基本計画策定事業</t>
  </si>
  <si>
    <t>観光資源を有効活用し、官民連携により新たな施設の整備や交流体験事業をはじめとする観光事業の推進を図るために事業計画を策定するもの</t>
  </si>
  <si>
    <t>受入実績及び活用状況（寄附者に対する報告も兼ねる）については、決算額が確定次第、公表を予定している。</t>
  </si>
  <si>
    <t>受領証明書発行手数料など</t>
  </si>
  <si>
    <t>１５０年の伝統「大名行列」を通じて、地域全体で子どもを見守る町を繋ぐ</t>
  </si>
  <si>
    <t>町無形文化財の継承に係る取り組み</t>
  </si>
  <si>
    <t>ALTと過ごす毎日で、価値観と未来を広げる</t>
  </si>
  <si>
    <t>英語教育の充実を図る取り組み</t>
  </si>
  <si>
    <t>ふるさと納税事業委託</t>
  </si>
  <si>
    <t>ふるさと納税事業を推進するために実務等を委託する</t>
  </si>
  <si>
    <t>決算額が確定した段階で公表予定</t>
  </si>
  <si>
    <t>定期的な情報発信</t>
  </si>
  <si>
    <t>キャンプ需要に対する対策と活用</t>
  </si>
  <si>
    <t>障害者自立支援給付事業</t>
  </si>
  <si>
    <t>障害者総合支援法に基づくサービス提供</t>
  </si>
  <si>
    <t>公共土木施設災害復旧費</t>
  </si>
  <si>
    <t>町道等の災害復旧</t>
  </si>
  <si>
    <t>スケートパークの整備</t>
  </si>
  <si>
    <t>②③　寄附金充当先が多岐にわたり、事業内容や進捗状況等の公表が困難なため</t>
  </si>
  <si>
    <t>使途の選択について、今後検討していきます。</t>
  </si>
  <si>
    <t>公表について、今後検討していきます。</t>
  </si>
  <si>
    <t>基金への積立て</t>
  </si>
  <si>
    <t>地域観光行事特別助成事業</t>
  </si>
  <si>
    <t>地域主要観光行事への助成を行う</t>
  </si>
  <si>
    <t>誘客宣伝事業</t>
  </si>
  <si>
    <t>観光客誘致のため、定期的な観光情報の提供やアフターコロナを意識し、非接触媒体を中心とした誘客宣伝等を行う</t>
  </si>
  <si>
    <t>観光情報推進事業</t>
  </si>
  <si>
    <t>観光案内所による情報発信や道路状況カメラでの映像提供を行い、観光客の来町を高めるとともに利便性向上を図る</t>
  </si>
  <si>
    <t>受入実績及び活用状況については町ホームページで公開しているため、寄附者個人あてには報告していない。今後も個人あてに報告する予定はない。</t>
  </si>
  <si>
    <t>選択の有無を含め検討中</t>
  </si>
  <si>
    <t>③については検討中</t>
  </si>
  <si>
    <t>ふるさと納税自動販売機借上料</t>
  </si>
  <si>
    <t>中学校３年生までの児童に対して、入院と通院にかかった医療費の自己負担分を助成するもの</t>
  </si>
  <si>
    <t>幕山保安林地域整備事業</t>
  </si>
  <si>
    <t>梅の木の良好な維持管理を行うために剪定及び施肥を行うもの</t>
  </si>
  <si>
    <t>夏季行事開催事業</t>
  </si>
  <si>
    <t>湯河原の夏を彩る各種行事を、湯河原やっさまつり海水浴行事実行委員会に委託するもの</t>
  </si>
  <si>
    <t>寄附者に対して寄附総額やまちづくり寄附金が使用された事業などを載せたパンフレットを作成、送付した。</t>
  </si>
  <si>
    <t>在宅障害者福祉手当支給事業費</t>
  </si>
  <si>
    <t>障害者の地域生活支援のため福祉手当を支給し、在宅福祉を推進するもの。</t>
  </si>
  <si>
    <t>物価高騰等対策地域振興券事業費</t>
  </si>
  <si>
    <t>飲食店や小売店などを応援するため、町内の店舗で使える「いのちと暮らしを守るあいかわ元気券」を配布するもの。</t>
  </si>
  <si>
    <t>文化会館事業協会補助金</t>
  </si>
  <si>
    <t>愛川町文化会館を利用して芸術文化活動を実施する、愛川町文化会館事業協会へ補助金を交付し、町民文化の向上を図るもの。</t>
  </si>
  <si>
    <t>経常的な事業の財源の一部に充当しているため、事業の成果は公表しているが、寄附者個別には報告していない。</t>
  </si>
  <si>
    <t xml:space="preserve">消防広域化事業																														</t>
  </si>
  <si>
    <t>消防業務の広域化による対応の迅速化、消防設備の充実など、大規模化・複雑化する災害などに対応できる常備消防体制の維持</t>
  </si>
  <si>
    <t>ＩＣＴ教育推進事業</t>
  </si>
  <si>
    <t>タブレット端末を活用したＩＣＴ教育の充実を図るため、ＩＣＴ支援員を各校に配置するなど、児童・生徒のＩＣＴ教育の支援</t>
  </si>
  <si>
    <t>　がんの早期発見・早期治療を図り、検診を通して生活習慣の改善となるよう健康管理意識の普及啓発に努めるため、がんの一次予防を推進</t>
  </si>
  <si>
    <t>令和６年度分からの実施を検討中</t>
  </si>
  <si>
    <t>「お互いさまの気持ち」で支えるみんなの公共冷蔵庫　新潟コミュニティフリッジ</t>
  </si>
  <si>
    <t>県内初の公共冷蔵庫「新潟コミュニティフリッジ」の取組を、広く宣伝するための財源とするもの</t>
  </si>
  <si>
    <t>新潟産品のブランド化を推進し全国に発信する。（2,412件70,254,600円）
ふるさと新潟の中山間地域を守り活性化を図る。（1,374件49,044,000円）
②⑤に該当する分野（3,471件120,363,800円）
①③⑨⑩に該当する分野（20,632件534,007,900円）</t>
  </si>
  <si>
    <t>克雪すまいづくり支援事業</t>
  </si>
  <si>
    <t>住宅の克雪化とともに屋根雪下ろしに伴う転落事故防止のための命綱固定アンカーの設置を支援しました。</t>
  </si>
  <si>
    <t>‐</t>
  </si>
  <si>
    <t>「未来のチカラ」脱炭素プロジェクト推進事業</t>
  </si>
  <si>
    <t>「オール新潟」で脱炭素社会の構築に向けた取組を推進するため、新たに、脱炭素に関する知識や必要性の理解と、行動変容を促すための普及啓発活動を官民で連携して実施しました。</t>
  </si>
  <si>
    <t>新たな子育て家庭支援の基盤整備事業</t>
  </si>
  <si>
    <t>令和６年４月の改正児童福祉法の施行を踏まえ、市町村における、全ての妊産婦や子育て世帯を対象に児童福祉と母子保健の一体的支援を行う「こども家庭センター」の設置や運営体制の整備を支援しました。</t>
  </si>
  <si>
    <t>新潟県に関するメルマガ配信を行っている。</t>
  </si>
  <si>
    <t>上記で使途は選択いただくが、一般財源としている</t>
  </si>
  <si>
    <t>一般財源に組み込んで活用しており、対象事業の成果を含めて広く公表を行っているため</t>
  </si>
  <si>
    <t>長岡の産業に次世代がイノベーションを起こす！若者のチャレンジを応援し、日本一起業家精神溢れるまちへ。</t>
  </si>
  <si>
    <t>起業を目指す若者を応援するための人材育成プログラムの実施</t>
  </si>
  <si>
    <t>猫の殺処分ゼロのまちを目指して！野良猫、不幸な猫をなくしたい</t>
  </si>
  <si>
    <t>猫の殺処分ゼロに向けての不妊去勢手術費用の助成</t>
  </si>
  <si>
    <t>幕末の日本を動かした「順動丸」のシャフトを守り伝えよう！</t>
  </si>
  <si>
    <t>順動丸のシャフトの保存</t>
  </si>
  <si>
    <t>就学援助・奨励費補助事業</t>
  </si>
  <si>
    <t>一定の所得基準以下で、小・中学校の学用品費などにお困りのご家庭に、学用品費や通学用品費などの費用を支援するもの。</t>
  </si>
  <si>
    <t>地域の宝磨き上げ事業費</t>
  </si>
  <si>
    <t>各地域委員会で選定された「地域の宝」などの地域資源に関する地域住民主体の取り組みを支援するもの。</t>
  </si>
  <si>
    <t>摂田屋・宮内地区情報発信・交流拠点施設管理運営費</t>
  </si>
  <si>
    <t>醸造の町“摂田屋”が持つ歴史的背景や風土を軸に長岡市の魅力を創造・発信する施設の整備・運営。</t>
  </si>
  <si>
    <t>地元の情報をまとめた手紙の送付</t>
  </si>
  <si>
    <t>猛暑で被害を受けた農家を支援！新潟・三条のおいしいお米や果物の担い手を守り、これからも全国においしいお米や果物を届けたい。</t>
  </si>
  <si>
    <t>猛暑の影響で収入が減少した農家に対し交付される支援金の財源とするもの</t>
  </si>
  <si>
    <t>農業担い手確保育成事業</t>
  </si>
  <si>
    <t>農業を将来にわたって持続させていくため、農業機械の購入費の一部を助成し、農業経営者を支援するもの</t>
  </si>
  <si>
    <t>総合的不妊対策推進事業</t>
  </si>
  <si>
    <t>子どもを望む夫婦が経済的な理由で治療をあきらめることがないように、不妊治療費等を助成。また、将来の健やかな妊娠・出産に向け、若者が自らの身体の状態を知るための検査費用を助成するもの</t>
  </si>
  <si>
    <t>小中一貫教育推進事業</t>
  </si>
  <si>
    <t>学園(中学校区)ごとに小中一貫教育を推進。9年間で目指す子供像を設定し、心身の発達を考慮した連続性のある支援を実施するもの</t>
  </si>
  <si>
    <t>寄附金はいったん基金に積み立て、次年度に一般財源として複数の既存事業に充当していることから、具体的な事業の進捗状況や成果を示せないため。</t>
  </si>
  <si>
    <t>メールマガジンを発送している。</t>
  </si>
  <si>
    <t>子どもの屋内遊び場施設運営委託事業</t>
  </si>
  <si>
    <t>屋内遊び場施設を新たに整備し、子どもの遊び場環境の充実を図る。</t>
  </si>
  <si>
    <t>災害支援代理寄附金</t>
  </si>
  <si>
    <t>令和6年能登半島地震で被害を受けた石川県志賀町に代わり寄附を受け付ける。</t>
  </si>
  <si>
    <t>市長におまかせ</t>
    <rPh sb="0" eb="2">
      <t>シチョウ</t>
    </rPh>
    <phoneticPr fontId="14"/>
  </si>
  <si>
    <t>都市公園整備事業</t>
  </si>
  <si>
    <t>老朽化した都市公園施設の更新工事を行うほか、柏崎のミライプロジェクト（赤坂山公園展望広場にカンザンを植樹）を実施。</t>
  </si>
  <si>
    <t>子育て応援券事業</t>
  </si>
  <si>
    <t>０歳から３歳までのお子さんがいる世帯を対象に、多様な子育て支援サービスを利用できる子育て応援券を発行する。</t>
  </si>
  <si>
    <t>子どもの屋内遊び場施設整備事業</t>
  </si>
  <si>
    <t>月１回メールマガジンの配信と、年数回DMの送付や市の近況と実績を報告をホームページ上で行い、寄附者に旬の情報を伝えている。</t>
  </si>
  <si>
    <t>能登半島地震義援金、一般寄附（図書購入費、学校備品購入費）</t>
  </si>
  <si>
    <t>めざせ100彩健康づくり推進事業</t>
  </si>
  <si>
    <t>食習慣・運動習慣及び健康管理の確立・定着を目指し、各種イベント等を開催</t>
  </si>
  <si>
    <t>シェアオフィス維持管理事業</t>
  </si>
  <si>
    <t>IT・研究開発の拠点としてオープンしたキネス天王の維持管理</t>
  </si>
  <si>
    <t>防犯灯LED化加速事業</t>
  </si>
  <si>
    <t>市内全ての街灯・防犯灯を3か年でLED化し、脱炭素化を推進</t>
  </si>
  <si>
    <t>SNSで当市の返礼品や寄附金を充当して実施される事業を紹介している。季節ごとの情報や返礼品紹介を掲載した「ふるさとしばた通信」を作成し、寄附受領証明書に同封している。また、前年度寄附者に市長直筆メッセージを添えたハガキを送付した。</t>
  </si>
  <si>
    <t>山本山景観形成事業</t>
  </si>
  <si>
    <t>小千谷市の自然の象徴「山本山」における、ひまわり畑の維持管理を実施するもの。</t>
  </si>
  <si>
    <t>地元就職サポート事業</t>
  </si>
  <si>
    <t>市内中高生を対象に、ふるさと小千谷を支える地域の産業や企業等を理解する機会として「おぢやしごと未来塾」を開催するもの・</t>
  </si>
  <si>
    <t>常盤橋プロジェクト</t>
  </si>
  <si>
    <t>令和３年にJR東京駅日本橋口前「TOKYO TORCH Park」内にオープンした錦鯉鑑賞池を活用した当市PRと錦鯉生産者の経営基盤強化の支援を図るもの。</t>
  </si>
  <si>
    <t>ふるさと納税を契機とした交流人口の拡大に向けて、市の風景写真等を印刷したお礼状を発送しPRを実施</t>
  </si>
  <si>
    <t>公園整備に関すること</t>
  </si>
  <si>
    <t>市長にお任せ</t>
  </si>
  <si>
    <t>市独自の事業</t>
  </si>
  <si>
    <t>教育に関すること</t>
  </si>
  <si>
    <t>学習環境、スポーツ、国際交流、文化活動など</t>
  </si>
  <si>
    <t>福祉に関すること</t>
  </si>
  <si>
    <t>高齢者、障がい者、子育て支援など</t>
  </si>
  <si>
    <t>活用状況及び進捗状況等について、庁内で調整中であり、今年度中を目途に実施したい。</t>
  </si>
  <si>
    <t>返礼品の発信力強化に関する補助金</t>
  </si>
  <si>
    <t>「豪雪×キャンプ」で廃校再生！若者が戻ってくる雪国を実現したい</t>
  </si>
  <si>
    <t>市が実施した「雪国居住空間コンテスト」にて「暮らし体験施設部門」で最優秀賞を獲得した「雪原学舎」の実現に向けたプロジェクト</t>
  </si>
  <si>
    <t xml:space="preserve">
【代理寄附】令和６年能登半島地震　石川県珠洲市　</t>
  </si>
  <si>
    <t>NPO活動支援交付金</t>
  </si>
  <si>
    <t>十日町市内のNPO法人に対し、ふるさとぬ税による各団体への寄附金を原資とした交付金を交付する事業</t>
  </si>
  <si>
    <t>地域自治組織活動支援交付金</t>
  </si>
  <si>
    <t>十日町市内の地域自治組織に対し、ふるさと納税による各団体への寄附金を原資とした交付金を交付する事業</t>
  </si>
  <si>
    <t>再生可能エネルギー活用促進補助事業</t>
  </si>
  <si>
    <t>地球温暖化対策を推進することを目的に、住宅や事務所への自然エネルギーを利用した機器及び設備の設置に対し補助金を交付する事業</t>
  </si>
  <si>
    <t>リピーターへの寄附活用実績の報告やメールマガジンの配信を行っている</t>
  </si>
  <si>
    <t>子どもの安全を見守る防犯カメラを通学路に！</t>
  </si>
  <si>
    <t>子どもたちの登下校の際の見守りの目を強化するために、市内小学校区の通学路に防犯カメラを設置する。</t>
  </si>
  <si>
    <t>地域交通体系整備事業</t>
  </si>
  <si>
    <t>公共輸送の利便性の向上、バス路線の確保を図る。</t>
  </si>
  <si>
    <t>20,526,000（見込み）</t>
  </si>
  <si>
    <t>18歳になって最初に迎える3月31日までの子どもが医療機関にかかった場合に支払った保険診療分の医療費を助成する。</t>
  </si>
  <si>
    <t>9,642,000（見込み）</t>
  </si>
  <si>
    <t>奨学金基金繰出金</t>
  </si>
  <si>
    <t>就学意欲はあるが経済的な事情のある世帯の子弟の高校卒業後の進学（専門学校、短大、大学、大学院）に対して奨学金を貸与する。</t>
  </si>
  <si>
    <t>5,623,000（見込み）</t>
  </si>
  <si>
    <t>令和６年度からポータルサイトのメールマガジン機能を使って、年に２～３回寄附金充当事業の進捗状況、成果について報告する予定。</t>
  </si>
  <si>
    <t>寄附時に見附市の応援団である「見附さぽーた」への加入をお願いしており、加入者には年に数回、まちの様子やイベントの告知、返礼品の情報等を配信している。また、寄附時に希望した方には市の広報誌を１年間毎月送付している。</t>
  </si>
  <si>
    <t>千年続く「鮭のまち」に歴史的危機。村上の鮭文化を未来に繋げたい！</t>
  </si>
  <si>
    <t>鮭の不漁が続く影響で、市内漁協等が来春に予定する稚魚放流事業のための鮭卵が不足していることから、鮭卵の確保等の資源保護、鮭文化の保護・振興を目的としたプロジェクトを実施。</t>
  </si>
  <si>
    <t>①③⑨に該当する分野：2,583件、43,854,000円/⑤⑥に該当する分野：5,341件、101,588,000円/⑦⑧に該当する分野：2,835件、54,509,500円</t>
  </si>
  <si>
    <t>母子保健に関する事業</t>
  </si>
  <si>
    <t>母子の健康支援として産後ケア事業、小児科・産婦人科オンライン相談事業、不妊治療費助成などを実施</t>
  </si>
  <si>
    <t>学校ICT関係機器の整備</t>
  </si>
  <si>
    <t>ICTを活用した教育環境の整備を実施</t>
  </si>
  <si>
    <t>道の駅朝日拡充事業</t>
  </si>
  <si>
    <t>令和９年度にリニューアルオープンを予定する道の駅の実施設計等に係る事業</t>
  </si>
  <si>
    <t>寄附金の活用報告、観光情報のメールマガジンの配信</t>
  </si>
  <si>
    <t>パンフレットの印刷製本費、ふるさと納税イベント出展費用、お礼の品選考委員会審査委員への謝金</t>
  </si>
  <si>
    <t>全天候型子ども遊戯施設整備事業</t>
  </si>
  <si>
    <t>子どもたちの健やかな成長を支援する全天候型の遊戯施設を整備する。</t>
  </si>
  <si>
    <t>新型コロナウイルス対策として燕市独自の経済対策を実施する。</t>
  </si>
  <si>
    <t>スポーツ施設等整備事業</t>
  </si>
  <si>
    <t>近年スポーツ施設の老朽化が進んでいるため、ニーズに合わせたリニューアルや整備を実施する。</t>
  </si>
  <si>
    <t>受領証明書等を送付する際に、当市の観光ガイドを同封し関係人口の増加を図っている。</t>
  </si>
  <si>
    <t>18歳までの子ども医療費の全額助成。</t>
  </si>
  <si>
    <t>駅北広場管理運営事業</t>
  </si>
  <si>
    <t>平成28年に発生した駅北大火後にまちの賑わいの施設として整備した駅北広場の管理運営。</t>
  </si>
  <si>
    <t>電子地域通貨事業</t>
  </si>
  <si>
    <t>市内経済の循環を目指して、地域通貨の導入及び運営。</t>
  </si>
  <si>
    <t>今年度、市ホームページや寄附者向けメルマガなどで活用状況や事業の成果等について報告する予定としている。</t>
  </si>
  <si>
    <t>メルマガでの市の情報発信。</t>
  </si>
  <si>
    <t>ふるさと納税管理システムの使用料、旅費</t>
  </si>
  <si>
    <t>日本最北限、最小の個体群「火打山のライチョウ」を救いたいプロジェクト</t>
  </si>
  <si>
    <t xml:space="preserve">妙高戸隠連山国立公園の火打山山頂周辺には、国の天然記念物で、絶滅危惧種のニホンライチョウが生息しています。このライチョウを守るための取り組みを行うもの。 </t>
  </si>
  <si>
    <t>「青学」×「妙高市」による連携で地域活性化!</t>
  </si>
  <si>
    <t>箱根駅伝の強豪、「青山学院大学」は、妙高市杉野沢地区を拠点に毎年夏合宿を行っていることもあり、当市との縁が深い。今季から大学駅伝のユニホームに、初めてスポンサーのロゴが付けられることとなったということで、合宿の誘致等スポーツツーリズムに積極的に取り組む当市に対してオファーがあり、青学駅伝チームのユニフォームに「妙高市」のロゴをつけることで妙高市の認知度向上を図るもの。</t>
  </si>
  <si>
    <t>生命地域妙高環境会議事業</t>
  </si>
  <si>
    <t>「生命地域妙高環境会議」の運営を通して、妙高の自然環境の保全や活用等に係る諸課題への総合的な対応を図り、国立公園をはじめとした妙高の魅力向上に努めるもの。また、活動の推進にあたって、必要となる財源確保に取り組む。</t>
  </si>
  <si>
    <t>観光誘客推進事業</t>
  </si>
  <si>
    <t>広域連携による誘客促進に向けた取組のほか、アウトドアイベントや探究学習プログラムを活用した修学旅行の誘致など、各種イベントを通じて国内向けの誘客を促進するとともに、インバウンド回復に向けた受入環境整備を行うほか、国内外の友好都市との相互交流を再開し、妙高の魅力を広く発信することで、交流人口の拡大を図る</t>
  </si>
  <si>
    <t>除雪対策事業</t>
  </si>
  <si>
    <t>冬期間における市民生活や経済活動を維持するため、各地区の除雪支部長の協力のもと、国、県などの関係機関と連携を図り、きめ細かな除雪に努めるとともに、安全・安心な道路交通の確保に取り組む。</t>
  </si>
  <si>
    <t>寄附受付状況について、寄附者へ報告資料を作成し、寄附者へ送付している。</t>
  </si>
  <si>
    <t>消耗品代：28，394円</t>
  </si>
  <si>
    <t>寄附者からの提案</t>
  </si>
  <si>
    <t>0歳から高校3年生相当までの病気やけがをした時の医療費の一部を助成。</t>
  </si>
  <si>
    <t>市内誘客促進事業</t>
  </si>
  <si>
    <t>市内外の方から市内店舗等を巡ってもらい、五泉の食・もの・まちの良さを感じてもらうスタンプラリーを実施。</t>
  </si>
  <si>
    <t>ウェルカムファミリー住まいる事業</t>
  </si>
  <si>
    <t>市外から転入した新婚世帯や子育て世帯を対象に、住宅取得経費の一部を助成。</t>
  </si>
  <si>
    <t>メールマガジンに登録した寄附者にイベントの告知や近況報告を実施。前年度に一定以上寄付した方に実績報告を郵送するとともにイベントチラシ等を同封している。</t>
  </si>
  <si>
    <t>R5年度受入れのふるさと納税を基金に積立て、R6年度事業費に充当</t>
  </si>
  <si>
    <t>・寄附者への実績報告書の送付
・寄附者へ季節ごとの絵葉書を送付</t>
  </si>
  <si>
    <t>②⑤⑥に該当</t>
  </si>
  <si>
    <t>阿賀野市奨学貸付金貸付事業</t>
  </si>
  <si>
    <t>教育の機会均等を図るため、進学を目指す学生等であって経済的理由により修学困難な人に対し、阿賀野市独自の奨学金貸付を行う。</t>
  </si>
  <si>
    <t>児童生徒机・椅子購入修繕事業</t>
  </si>
  <si>
    <t>老朽化が進んだ机や椅子の修繕・買い替えを行い、子どもたちが安心して学習できる環境を整える。</t>
  </si>
  <si>
    <t>阿賀野市立図書館パワーアップ事業</t>
  </si>
  <si>
    <t>読み聞かせや読書の機会を増やし、子どもたちの健やかな育成に貢献するため、児童書や絵本の購入する。</t>
  </si>
  <si>
    <t>暑中見舞い等のダイレクトメールを送付している。</t>
  </si>
  <si>
    <t>佐渡金山の世界遺産登録を応援するコース</t>
  </si>
  <si>
    <t>子どもが元気な佐渡が島事業</t>
  </si>
  <si>
    <t>佐渡市に生まれた子どもの誕生を祝い、健やかな成長を願うとともに、子育てにかかる費用の経済的負担軽減を図ることを目的に、出生祝金を支給する。</t>
  </si>
  <si>
    <t>お試し住宅体験事業</t>
  </si>
  <si>
    <t>空き家の利活用を図りながら移住者の受入拡充を進めていくため、個人所有の空き家をお試し住宅として整備し、集落と連携することでお試し移住者の移住と定着を図る。</t>
  </si>
  <si>
    <t>トキ生息環境再生事業</t>
  </si>
  <si>
    <t>トキの生息できる環境を保つため、休耕田等をトキの餌場となるビオトープとして整備・管理する団体への支援を行う。</t>
  </si>
  <si>
    <t>メール配信等による情報発信、前年寄附者に対する寄附金活用報告など</t>
  </si>
  <si>
    <t>⑤⑥に該当する分野</t>
  </si>
  <si>
    <t>子どもの保育環境向上のため遊具や厨房設備の購入、園外活動の際のバス運行経費等に活用しました。</t>
  </si>
  <si>
    <t>目黒邸管理事業</t>
  </si>
  <si>
    <t>国の重要文化財である旧目黒家住宅の保全のために、茅葺屋根の差茅工事等を実施しました。</t>
  </si>
  <si>
    <t>森林資源の有効活用を目的として里山整備を行いました。</t>
  </si>
  <si>
    <t>市のホームページで受入額実績、活用状況を公表しているため寄附者への個別報告はしていません。</t>
  </si>
  <si>
    <t>寄附者のうち、希望者に対して「ふるさと応援住民証」を発行し、市内の加盟店でサービス等の特典を受けられる事業を実施。寄附を通じた交流人口の増加を図っています。</t>
  </si>
  <si>
    <t>多世代交流拠点整備事業</t>
  </si>
  <si>
    <t>南魚沼の食や大自然を体感していただきながら古民家で雪国の日常を楽しみ、地域の方と「時」や「縁」を共有する宿泊型多世代交流拠点の整備事業に活用する。</t>
  </si>
  <si>
    <t>健康・福祉・子育てのまちづくり事業（③・⑥に該当する分野／件数：42,946件、金額：1,554,768,000円）、力強い産業のまちづくりのための事業（⑦・⑧に該当する分野／件数：20,361件、金額：714,573,438円）</t>
  </si>
  <si>
    <t>農業者支援事業</t>
  </si>
  <si>
    <t>令和5年夏の異常高温・渇水により影響を受けた農家に対し支援金を給付する。</t>
  </si>
  <si>
    <t>高額医療機器整備事業</t>
  </si>
  <si>
    <t>市立病院で使用する高額医療機器等について、医療安全の確保と地域医療の充実を図るために更新する。</t>
  </si>
  <si>
    <t>緊急消雪施設改修事業</t>
  </si>
  <si>
    <t>老朽化が進んでいる道路の消雪用井戸の洗浄、ポンプ交換、およびメーンパイプ布設替え等を実施する。</t>
  </si>
  <si>
    <t>寄附申込時に、当市のファンとして「南魚沼ふるさと応援隊」への入会を呼びかけている。加入者には登録アドレス宛に定期的に市のイベント情報や移住定住情報を発信している。</t>
  </si>
  <si>
    <t>「胎内高原ワイン支援」当市の特産品である胎内高原ワインへの支援</t>
  </si>
  <si>
    <t>市立保育園事業、私立保育園・認定こども園等委託・補助事業、こども医療費助成事業、病児・病後児保育運営費補助事業、ファミリーサポートセンター事業、こころとことばの相談事業など</t>
  </si>
  <si>
    <t>市立・私立保育園・こども園等整備運営補助、子どもの医療に関する助成、仕事と育児両立のためのサポート、発達相談支援など子育て環境の充実に活用しています。</t>
  </si>
  <si>
    <t>小学校改築事業、学校給食センター事業、B＆G海洋センター管理事業、総合グラウンド管理事業、美術館運営事業、郷土文化伝習館管理事業など</t>
  </si>
  <si>
    <t>老朽化した小学校の改築、小中学校完全給食を実施するセンター事業、スポーツ・文化施設の管理運営等、子どもたちの心身育成環境の整備に活用しています。</t>
  </si>
  <si>
    <t>スキー場管理事業、観光交流センター運営事業、避難小屋・登山道関連事業、企業誘致推進事業、中小企業等支援事業など</t>
  </si>
  <si>
    <t>豊かな自然に恵まれた地域の観光資源を活用するための事業、企業の誘致、中小企業への支援など、地域を振興するための事業に活用しています。</t>
  </si>
  <si>
    <t>特定の事業に対して寄附募集を行っていないため、具体的な活用状況等についての公表はしていない。</t>
  </si>
  <si>
    <t>寄附金受領証明書の送付時に当市を紹介する小チラシを同封（来訪スポット、特産品、メールマガジン、SNSの紹介）</t>
  </si>
  <si>
    <t>新型コロナウイルス感染症対策支援</t>
  </si>
  <si>
    <t>私立認定こども園の運営費等（施設型給付等）の負担金</t>
  </si>
  <si>
    <t>救急・消防運営事業</t>
  </si>
  <si>
    <t>新発田地域広域事務組合で実施している救急・消防事業の負担金</t>
  </si>
  <si>
    <t>給食調理等業務委託事業</t>
  </si>
  <si>
    <t>町立の幼稚園・小学校・中学校の給食の調理及び配送を委託</t>
  </si>
  <si>
    <t>メールマガジンの配信、ダイレクトメールの発送</t>
  </si>
  <si>
    <t>弥彦村のデジタル化の推進</t>
  </si>
  <si>
    <t>村民が集い・学ぶ”新しい地域交流拠点”として図書館を運営。</t>
  </si>
  <si>
    <t>子育て支援の推進</t>
  </si>
  <si>
    <t>出生から１８歳までを対象としたさまざまなメニューの助成事業を実施するなど、常に住民目線でニーズの高いサービスに取り組み、子育て世代を経済的に支援。</t>
  </si>
  <si>
    <t>寄附金積立基金</t>
  </si>
  <si>
    <t>寄附されたふるさと納税を有効活用するため、基金として積み立てる。</t>
  </si>
  <si>
    <t>学校給食費多子世帯軽減助成事業</t>
  </si>
  <si>
    <t>町内に住所のある児童、生徒が２人以上いる保護者に対し、給食費を助成。（2人目半額、3人目以降全額助成）</t>
  </si>
  <si>
    <t>マイホーム取得支援補助金</t>
  </si>
  <si>
    <t>町内で住宅を取得する方に対し、20万円（40歳未満の方がいる世帯には25万円）を補助。</t>
  </si>
  <si>
    <t>暮らし応援リフォーム補助金</t>
  </si>
  <si>
    <t>町内施工業者を利用したリフォーム工事のうち、補助対象工事の20％、上限10万円（40歳未満の方がいる世帯、転入する世帯には15万円）を補助</t>
  </si>
  <si>
    <t>進捗状況を公表する事に馴染まない事業に活用しているため。</t>
  </si>
  <si>
    <t>母子健康診査・医療費等助成事業</t>
  </si>
  <si>
    <t>妊婦検診や特定不妊治療、こども医療費助成などを町独自に対象者や助成範囲を拡充して実施した。</t>
  </si>
  <si>
    <t>あがまちファンクラブ運営事業</t>
  </si>
  <si>
    <t>町のファンを増やすべく、ファンクラブ限定イベントやＳＮＳを通じたお知らせ、ＥＣサイトの運営などを行った。</t>
  </si>
  <si>
    <t>移住定住促進事業（奨励金）</t>
  </si>
  <si>
    <t>新婚世帯、子育て世帯及びＵ・Ｉターン者の移住・定住を促進するため、町独自で奨励金を交付している。</t>
  </si>
  <si>
    <t>公設学習塾運営</t>
  </si>
  <si>
    <t>子ども達の学習意欲の向上と目標達成に向け、町が公設学習塾「まち塾」を運営する</t>
  </si>
  <si>
    <t>町幸せを運ぶコウノトリ祝金</t>
  </si>
  <si>
    <t>不安定な環境の中で、安心して子ども産み育てられる環境を整備するため、出産準備金と出産祝金を支給する。妊娠（準備金）：200千円、出産（祝金）：300千円</t>
  </si>
  <si>
    <t>出雲崎まんぷくまつり事業補助金</t>
  </si>
  <si>
    <t>出雲崎のブランド米「出雲崎の輝き」等を使った「食」をメインテーマとしたイベント「出雲崎まんぷくまつり」を開催する団体への補助</t>
  </si>
  <si>
    <t>除雪事業</t>
  </si>
  <si>
    <t>国、県、町民の皆さまと連携を図りながら、効率的な除雪を行う。</t>
  </si>
  <si>
    <t>湯沢西地区町なみ環境整備事業</t>
  </si>
  <si>
    <t>店舗修景設備の補助等</t>
  </si>
  <si>
    <t>湯沢町高原ロープウェー施設管理事業</t>
  </si>
  <si>
    <t>湯沢町高原ロープウェー施設管理</t>
  </si>
  <si>
    <t>町立の保育所運営に関わる事業</t>
  </si>
  <si>
    <t>道路除排雪事業</t>
  </si>
  <si>
    <t>冬季の道路の除排雪に関わる事業</t>
  </si>
  <si>
    <t>遺跡発掘調査事業</t>
  </si>
  <si>
    <t>町内にある遺跡の発掘調査に関わる事業</t>
  </si>
  <si>
    <t>寄附者への報告の方法の検討が進んでいないため</t>
  </si>
  <si>
    <t>寄附のお礼状を発送</t>
  </si>
  <si>
    <t>障がい福祉業務</t>
  </si>
  <si>
    <t>村福祉タクシー券発行事業に充当</t>
  </si>
  <si>
    <t>対象者・寄付額が少ないため、直接寄付者に対して充当する事業について報告を行っている。</t>
  </si>
  <si>
    <t>人口減少抑制政策</t>
  </si>
  <si>
    <t>結婚お祝金（村単事業分）</t>
  </si>
  <si>
    <t>未婚者の婚姻を奨励し、若者の定住を促進するため、結婚して村に定住する新婚夫婦に「結婚祝金（1組10万円）」を交付</t>
  </si>
  <si>
    <t>空き家リフォーム補助金</t>
  </si>
  <si>
    <t>村内の空き家の有効活用と移住・定住を促進するため、空き家バンクに登録された物件に居住する場合、リフォーム費用の50％を補助</t>
  </si>
  <si>
    <t>中学校楽器購入事業</t>
  </si>
  <si>
    <t>吹奏楽部で使用する楽器（トランペット、テナーサックスなど）を購入。</t>
  </si>
  <si>
    <t>①～③について、令和６年７月上旬に公表及び報告予定</t>
  </si>
  <si>
    <t>お礼状と関川村のＰＲリーフレットを寄附金受領証明書に同封。</t>
  </si>
  <si>
    <t>寄附金は主に「教育」と「子育て」に活用させて頂いているため、今のところ選択制にする予定は無い。</t>
  </si>
  <si>
    <t>希望制で広報誌の送付を行っている。</t>
  </si>
  <si>
    <t>庁内のセキュリティ規定の関係で導入が困難。検討中。</t>
  </si>
  <si>
    <t>プロスポーツチームによる地域貢献活動への支援</t>
  </si>
  <si>
    <t>県内プロスポーツチームによる地域貢献活動や地域活性化活動を支援</t>
  </si>
  <si>
    <t>ボランティア活動等への支援</t>
  </si>
  <si>
    <t>海岸清掃活動やこども食堂、地域イベントの開催等様々な分野で活躍するボランティア活動、地域の活性化を図る事業を支援</t>
  </si>
  <si>
    <t>ふるさと母校応援プロジェクト（県立学校の特色ある取組みの充実）</t>
  </si>
  <si>
    <t>母校など応援したい学校を指定いただき、各学校でのキャリア教育や学校行事の充実、学習環境の向上、部活動の強化等に活用</t>
  </si>
  <si>
    <t>DX教育研究センター運営費</t>
  </si>
  <si>
    <t>富山県立大学ＤＸ教育研究センターにおいて、産学官金の連携教育研究拠点として、ＤＸを担う人材育成と研究を推進。</t>
  </si>
  <si>
    <t>看護職員確保総合事業費</t>
  </si>
  <si>
    <t>県内の看護職員の確保及び資質向上を図るため、県内での看護職員を志す看護学生へ修学資金を貸与。</t>
  </si>
  <si>
    <t>創業支援センター・創業移住促進住宅管理運営事業</t>
  </si>
  <si>
    <t>創業支援センター及び創業・移住促進住宅（SCOP TOYAMA）を中核に、起業家や支援機関のネットワークの形成を図る。</t>
  </si>
  <si>
    <t>一部の寄附者に対し、寄附充当事業等を報告。</t>
  </si>
  <si>
    <t>まちなか総合ケアセンターの維持管理</t>
  </si>
  <si>
    <t>乳幼児から高齢者、障害者までの健康や生活を支援する「まちなか総合ケアセンター（産後ケア、病児保育、障害者支援、訪問診療）」の運営。</t>
  </si>
  <si>
    <t>おでかけバス事業</t>
  </si>
  <si>
    <t>高齢者の中心市街地への来街を図るおでかけ定期券の発行。</t>
  </si>
  <si>
    <t>ゼロカーボン推進事業</t>
  </si>
  <si>
    <t>「環境未来都市」や「環境モデル都市」としての、市民・企業・行政一体となった環境負荷低減への取組。</t>
  </si>
  <si>
    <t>本市の方針として、市のホームページに公表し、各寄附者個人への報告は行わないこととしているため。</t>
  </si>
  <si>
    <t xml:space="preserve">高岡古城公園景観再生プロジェクト
</t>
  </si>
  <si>
    <t>城跡を覆い隠す寿樹を伐採し、豪や郭、土塁、石垣など在りし日の高岡城の面影やその風格を感じられる空間づくりを行うもの。</t>
  </si>
  <si>
    <t>ものづくりのまち高岡で、こどもまんなかの体験型自然科学教室を提供したい</t>
  </si>
  <si>
    <t>子どもを対象に体験型の自然科学教室を開催し、自然や学問を身近に感じてもらうことを目的とするもの。</t>
  </si>
  <si>
    <t>障害の有無に関わらず、赤ちゃんから大人まで過ごせるカフェを作りたい</t>
  </si>
  <si>
    <t>福祉施設内のカフェ・庭スペースにウッドデッキ等を整備し、多様な人が集まる場を作ることを目的とするもの。</t>
  </si>
  <si>
    <t>藤子・Ｆ・不二雄先生のふるさとづくり事業</t>
  </si>
  <si>
    <t>高岡市出身のまんが家藤子・F・不二雄氏の作品の楽しさや世界観に触れることのできる「高岡市 藤子・F・不二雄ふるさとギャラリー」の運営や路面電車のドラえもんトラムを通して、高岡市の魅力を県内外にＰＲする取組みなど</t>
  </si>
  <si>
    <t>ものづくり・デザイン科推進事業</t>
  </si>
  <si>
    <t>地元の伝統産業に関わる施設や工房見学、デザインを中心とした学習、職人の指導を受け、漆器や銅器の作品づくりを行う授業など</t>
  </si>
  <si>
    <t>勝興寺保存活用事業</t>
  </si>
  <si>
    <t>令和4年度の国宝指定を記念し「指定記念シンポジウム（パネルディスカッション等）」を開催、勝興寺関連地域資料調査事業（勝興寺文書の調査等）や、勝興寺パンフレット、写真集を作成する取組みなど。</t>
  </si>
  <si>
    <t>富山県初、魚津市が災害派遣トイレ網に参加。命と尊厳を守る避難所へ！</t>
  </si>
  <si>
    <t>災害時に深刻化するトイレ問題解決のため、トイレトレーラーを導入すると同時に、災害派遣ネットワークに参加する。</t>
  </si>
  <si>
    <t>スポーツコミッション事業</t>
  </si>
  <si>
    <t>全日本大学女子野球選手権大会補助金等</t>
  </si>
  <si>
    <t>プログラミング教育推進事業</t>
  </si>
  <si>
    <t>ロボコン魚津大会実施委託、ドローン大会、プログラミング教室など</t>
  </si>
  <si>
    <t>観光物産宣伝事業</t>
  </si>
  <si>
    <t>じゃんとこい魚津まつり開催補助金など</t>
  </si>
  <si>
    <t>ＨＰで報告しているため。Ｒ５年度分は秋頃公表予定</t>
  </si>
  <si>
    <t>ぶり奨学プログラム</t>
  </si>
  <si>
    <t>氷見市で育った子どもたちが、進学後、氷見市に戻り活躍できるよう、ぶり奨学助成制度、ぶり就職起業支援等の事業を行うことで支援するもの。</t>
  </si>
  <si>
    <t>家庭で子育て応援金給付事業費</t>
  </si>
  <si>
    <t>満１歳から満３歳までの幼児を在宅で子育てをする世帯に対し、子育て支援給付金として月額20,000円を幼児の保護者に支給するもの。</t>
  </si>
  <si>
    <t>リサイクルプラザ整備事業費</t>
  </si>
  <si>
    <t>プラごみ一括回収に対応できる設備更新を含むプラント設備全体の整備を計画的かつ効率的に実施できるよう、基本設計業務を実施するもの。</t>
  </si>
  <si>
    <t>防災力向上事業費</t>
  </si>
  <si>
    <t>地域防災計画の改定及び防災拠点に配備する備蓄品の充実、各種防災訓練や防災指導者の育成を通した地域の防災力向上、防災体制の充実を図る。</t>
  </si>
  <si>
    <t>寄附者へのメールマガジンの発信、自治体のファンクラブへの加入誘導</t>
  </si>
  <si>
    <t>中滑川複合施設管理運営費</t>
  </si>
  <si>
    <t>防災機能と賑わい創出の拠点である中滑川複合施設「メリカ」の管理運営費</t>
  </si>
  <si>
    <t>市立保育所運営費</t>
  </si>
  <si>
    <t>0歳児から就学前までの児童の保育を行い、第１子の保育料を半額、また第２子以降の保育料を無料として保護者の負担軽減を図る</t>
  </si>
  <si>
    <t>教育センター運営費</t>
  </si>
  <si>
    <t>教育センターの各種事業を推進し、令和５年度は、困難を抱える家庭や子どもに対する学習支援などを行う「オンラインなめりかわ塾」を開始</t>
  </si>
  <si>
    <t>特定の事業ではなく、分野内にて広く活用しているため、具体的な効果としては回答できないため。</t>
  </si>
  <si>
    <t>子供たちが安全・安心に遊べるよう公園遊具の整備</t>
  </si>
  <si>
    <t>市内に設置している公園遊具の修繕等</t>
  </si>
  <si>
    <t>黒部の子供たちを守る安全・安心な通学路の整備</t>
  </si>
  <si>
    <t>通学路の整備</t>
  </si>
  <si>
    <t>KUROBEアクアフェアリーズ本拠地施設（総合体育センター）の環境整備</t>
  </si>
  <si>
    <t>総合体育センターの環境整備</t>
  </si>
  <si>
    <t>高校生等奨学資金給付金</t>
  </si>
  <si>
    <t>成績優秀であるが、学資の支弁が困難な高校生等に対し、奨学資金を給付するもの。</t>
  </si>
  <si>
    <t>20歳を祝う式開催事業費</t>
  </si>
  <si>
    <t>市にゆかりのある20歳が人生の節目に一堂に集まる「20歳を祝う式」を開催するもの。</t>
  </si>
  <si>
    <t>水の少年団活動補助金</t>
  </si>
  <si>
    <t>黒部川の水質調査や昆虫・植物などの観察を通した学習活動を行っている「くろべ水の少年団」に対し、補助金を交付するもの。</t>
  </si>
  <si>
    <t>デマンド型乗合交通「チョイソコとなみ」を応援して、住み慣れた場所で生涯安心して暮らせるまちへ</t>
  </si>
  <si>
    <t>自宅と目的地を自分の意志で自由に移動できるデマンド型乗合交通「チョイソコとなみ」の利便性を上げる費用の募集をするもの</t>
  </si>
  <si>
    <t>砺波市野球場のスコアボードをフルカラーＬＥＤ表示に！子どもたちの憧れとなる野球場を目指して</t>
  </si>
  <si>
    <t>フルカラーLEDのスコアボードを新設するために必要な資金の一部を募集するもの</t>
  </si>
  <si>
    <t>庄下保育所エドヒガン桜樹勢回復プロジェクト2023</t>
  </si>
  <si>
    <t>砺波市立庄下保育所園庭のエドヒガン桜の樹勢回復のための費用を募集するもの</t>
  </si>
  <si>
    <t>となみっ子応援基金事業</t>
  </si>
  <si>
    <t>子育て支援として、新生児の出産にかかるサポート金給付などを実施</t>
  </si>
  <si>
    <t>となみ（1073）プロジェクト</t>
  </si>
  <si>
    <t>移住定住の促進として、市外転入世帯の住宅取得費用や家賃の支援を実施</t>
  </si>
  <si>
    <t>こども・妊産婦医療給付事業</t>
  </si>
  <si>
    <t>乳児から高校生までの入通院にかかる費用（こども医療費）などの給付を実施</t>
  </si>
  <si>
    <t>ホームページ上で実績及び活用状況を公表しているため。</t>
  </si>
  <si>
    <t>富山の冬を彩るクロスランドおやべのイルミネーションを存続させたい</t>
  </si>
  <si>
    <t>小矢部市の冬の風物詩として定着しつつあるクロスランドおやべで実施している「おやべイルミ」の拡充に向けた取り組み</t>
  </si>
  <si>
    <t>放課後児童健全育成</t>
  </si>
  <si>
    <t>放課後児童クラブ運営</t>
  </si>
  <si>
    <t>こども及び妊産婦医療費助成</t>
  </si>
  <si>
    <t>こども医療費、妊産婦医療費の助成</t>
  </si>
  <si>
    <t>商工業振興対策</t>
  </si>
  <si>
    <t>石動駅前商工会ビル関連事業への補助</t>
  </si>
  <si>
    <t>パンフレットやチラシの送付</t>
  </si>
  <si>
    <t>「青春できるマチ、南砺」の実現を目指して～南砺市が高校生の青春を全力で応援～</t>
  </si>
  <si>
    <t>高校生たちが自分たちで企画・運営する中で、青春を全力で謳歌すること、また、高校生同士はもちろん、地元企業や各種団体の方など、この事業に関わる様々な人とのネットワークづくりを図ることを目指している</t>
  </si>
  <si>
    <t>【南砺市】 芸術文化の力でSDGｓを達成しよう ～南砺市いなみ国際木彫刻キャンプの32年目の挑戦～</t>
  </si>
  <si>
    <t>南砺市いなみ国際木彫刻キャンプは、250年超の歴史を有する伝統工芸「井波彫刻」の本拠地である「彫刻のまち・井波」で開催されています。今回の木彫刻キャンプでは、「木彫刻の力で2030年を豊かな世界に」をテーマに、ＳＤＧｓの達成を目指し実施します。</t>
  </si>
  <si>
    <t>【いよいよ本格始動!!】干柿づくりから始める一流の田舎作り。～ハサ掛け復活プロジェクト～</t>
  </si>
  <si>
    <t>南砺の原風景、１００％自然の恵みの干柿づくりの技術を途絶えさせないために！干柿のハサ掛けを設置することで、先人から受け継いできた伝統文化を次世代へつなぎ、昔ながらの里山風景の再現を目指すプロジェクト</t>
  </si>
  <si>
    <t>児童館の運営</t>
  </si>
  <si>
    <t>高齢者福祉推進事業</t>
  </si>
  <si>
    <t>入浴・タクシー助成券</t>
  </si>
  <si>
    <t>世界遺産保全事業</t>
  </si>
  <si>
    <t>世界遺産相倉・菅沼集落おもてなしフリーＷｉ－ｆｉ維持管理経費など</t>
  </si>
  <si>
    <t>定期的にメールマガジンを配信している。</t>
  </si>
  <si>
    <t>子ども及び妊産婦医療助成事業</t>
  </si>
  <si>
    <t>子ども及び妊産婦医療費助成費</t>
  </si>
  <si>
    <t>曳山まつり運営補助、新湊カニかに海鮮白えびまつり、新湊曳山まつり市民プロジェクト、ツアー誘客推進事業補助金、下条川みこしまつり補助、にぎわい創出イベント開催支援事業</t>
  </si>
  <si>
    <t>介護保険事業特別会計拠出金</t>
  </si>
  <si>
    <t>地域支援事業拠出金</t>
  </si>
  <si>
    <t>舟橋小学校体育館LED照明化改修</t>
  </si>
  <si>
    <t>小学校体育館照明をLEDに改修した</t>
  </si>
  <si>
    <t>がん検診を実施し早期発見により健康寿命の延伸につなげる</t>
  </si>
  <si>
    <t>子育て支援センター運営委託業務</t>
  </si>
  <si>
    <t>子育て支援センター運営し子育て期の交流の場を創設している</t>
  </si>
  <si>
    <t>①7月中には掲載予定②寄附分野は選択できるものの、事業まで指定した寄附は受け付けておらず、詳細な活用状況を説明することが困難であるため。③寄付者が多く、②と同様詳細な事業をしていないため、現時点では実施していないが今後は継続的な寄付を目指し検討中</t>
  </si>
  <si>
    <t>お礼状発送費用</t>
  </si>
  <si>
    <t>剱岳の麓で取り組む、映画「おおかみこどもの雨と雪」の森づくりプロジェクト</t>
  </si>
  <si>
    <t>森づくりのイベントへの支援</t>
  </si>
  <si>
    <t>令和５年６月・７月豪雨災害</t>
  </si>
  <si>
    <t>豪雨災害における復旧支援のためのクラウドファンディング</t>
  </si>
  <si>
    <t>病院への支援（73件　1,385,000円）、消防施設の充実（1件　200,000円）、中新川内水面の振興（1件　100,000円）</t>
  </si>
  <si>
    <t>観光協会への支援</t>
  </si>
  <si>
    <t>地域クラブ推進事業</t>
  </si>
  <si>
    <t>部活動の地域移行に対する支援</t>
  </si>
  <si>
    <t>高齢者へのインフルエンザ予防接種費用</t>
  </si>
  <si>
    <t>お礼状及び寄附金の使途に関する報告。</t>
  </si>
  <si>
    <t>クマ対策プロジェクト</t>
  </si>
  <si>
    <t>クマによる人身被害の防止、住民の安全安心な暮らしを守るため。鳥獣被害対策、柿伐採支援、中山間地域における農林整備費に活用。</t>
  </si>
  <si>
    <t>令和５年６月・７月豪雨災害復興支援</t>
  </si>
  <si>
    <t>令和５年６月・７月に発生した豪雨災害による被害への支援。</t>
  </si>
  <si>
    <t>里山保全プロジェクト</t>
  </si>
  <si>
    <t>里山地域において、住民が安心して農業等に従事しつつ、豊かな里山を残し自然と共存して暮らせるよう、野生生物の個体数管理や、管理不全の森林整備に活用。</t>
  </si>
  <si>
    <t>立山黒部アルペンルートの応援と国立公園立山の環境整備</t>
  </si>
  <si>
    <t>立山黒部アルペンルートの応援のため、魅力発信や環境整備・維持活性化、事業者支援に活用。国立公園立山の環境整備のため、登山道や標識の整備等に活用。</t>
  </si>
  <si>
    <t>富山地方鉄道立山線の維持活性化</t>
  </si>
  <si>
    <t>立山町の通勤、通学の足であり、観光の足でもある地鉄立山線の維持活性化に向けた事業に活用。駅舎・花壇・駐車場整備や電車内に町民の絵・写真を展示する「動く美術館」事業、電車い手を振り観光客を歓迎する「多手山プロジェクト」など。</t>
  </si>
  <si>
    <t>奨学金返済応援</t>
  </si>
  <si>
    <t>高校・大学等に進学するため、教育ローン等を利用する方を対象として、就労後に発生する返済額の最大6割を、10年間に渡り補助。大学を卒業後、就労し立山町に住み続けること等が条件であり、令和５年度から所得要件を撤廃するなど、補助を拡大している。</t>
  </si>
  <si>
    <t>結婚活動支援事業</t>
  </si>
  <si>
    <t>出会い創出サポート事業の実施（婚活イベントの開催、お見合いサポート事業）、結婚祝い金の支給、オンラインでの結婚相談の受付</t>
  </si>
  <si>
    <t>町内出産奨励金支給事業</t>
  </si>
  <si>
    <t>町内産婦人科医院で出産された方に対して、出産奨励金を支給</t>
  </si>
  <si>
    <t>放課後児童家庭保育応援券支給事業</t>
  </si>
  <si>
    <t>放課後等において、小学校1～3年生の児童を家庭で保育する世帯へ商品券を支給</t>
  </si>
  <si>
    <t>前年度の寄附者に対し、前年度の実績を報告している。</t>
  </si>
  <si>
    <t>おうちで子育て応援事業</t>
  </si>
  <si>
    <t>家庭で育児をする世帯に応援金を支給し、子育てを支援するもの。</t>
  </si>
  <si>
    <t>舟川桜並木周辺活性化事業</t>
  </si>
  <si>
    <t>地域住民等に依頼し「春の四重奏」の景観創出し、交流人口の拡大を図る。</t>
  </si>
  <si>
    <t>病院費</t>
  </si>
  <si>
    <t>持続可能な医療と介護を目的とした　あさひ総合病院の運営。</t>
  </si>
  <si>
    <t>町ホームページ内において充当先の事業内容について公表しているためふるさと納税としては公表していない。</t>
  </si>
  <si>
    <t>今後実施予定</t>
  </si>
  <si>
    <t>新型コロナウイルス感染症対策への応援、デジタル活用の推進</t>
  </si>
  <si>
    <t>災害予防対策</t>
  </si>
  <si>
    <t>災害予防のための対策</t>
  </si>
  <si>
    <t>自然災害により著しい被害を受けた方を対象に、生活の再建を支援するもの</t>
  </si>
  <si>
    <t>分野の指定を受けて寄附を受けているものについては、具体的な事業を事前に示していないため。</t>
  </si>
  <si>
    <t>寄附いただいた方には、本県の近況をお知らせし関心を持っていただくための広報誌や観光ガイドブックなどを随時お送りしている。</t>
  </si>
  <si>
    <t>文化の人づくり基金積立金</t>
  </si>
  <si>
    <t>伝統文化の継承発展及び新たな文化の創造を担う人材の育成に係る事業の基金として積立を行うもの</t>
  </si>
  <si>
    <t>文化スポーツ施設再整備積立基金積立金</t>
  </si>
  <si>
    <t>金沢市の文化施設及びスポーツ施設の再整備（大規模修繕を含む）に充てる必要な資金を確保するため、基金を設置し、計画的に積立を行うもの</t>
  </si>
  <si>
    <t>災害支援事業</t>
  </si>
  <si>
    <t>能登半島地震が発生したことを受け、企業や団体、個人から救援物資を受け付け、被災自治体等に搬送することで避難所等での生活を余儀なくされている方々に対する支援を実施</t>
  </si>
  <si>
    <t>過去に寄附実績がある方を対象にメールにて寄附の呼びかけを行った。</t>
  </si>
  <si>
    <t>学校給食費無償化</t>
  </si>
  <si>
    <t>公立小中学校の給食費を無償化する。</t>
  </si>
  <si>
    <t>子ども医療助成事業費</t>
  </si>
  <si>
    <t>高校３年生までの子どもの医療費を助成する。</t>
  </si>
  <si>
    <t>緊急防災情報告知システム管理費</t>
  </si>
  <si>
    <t>緊急防災情報告知システムの保守管理を行う。</t>
  </si>
  <si>
    <t>充当事業の進捗状況・成果等は各事業担当課で管理しているため。</t>
  </si>
  <si>
    <t>メールマガジンで定期的に返礼品情報を発信している。そのほか、返礼品送付時に七尾ファンクラブのチラシを配布し、登録者にはＬＩＮＥで定期的にイベントなどの情報を発信している。</t>
  </si>
  <si>
    <t>蝶が舞い，生き物の多様性を体験できる里山づくり</t>
  </si>
  <si>
    <t>里山を中心とした地域が持つ多種多様な資源を有効に活用することで、地域活性化を図りつつSDGsを推進し、経済・社会・環境分野でバランスの取れた持続可能な循環型地域社会を実現することを目的として里山プロジェクトを推進するもの。</t>
  </si>
  <si>
    <t>こども・子育て関係事業</t>
  </si>
  <si>
    <t>学校給食の無償化やこども医療費の助成，赤ちゃん訪問や子育て相談等を実施し，妊娠から出産・子育て・教育等の各ステージで，子どもや子育て家庭，若者に対し，切れ目なく，きめ細やかなサポートを行っていくもの。</t>
  </si>
  <si>
    <t>地域医療・福祉への支援事業</t>
  </si>
  <si>
    <t>医療・福祉に関わり地域を支える人材の育成や，医療福祉提供体制の整備を実施するもの。</t>
  </si>
  <si>
    <t>能登半島地震災害支援</t>
  </si>
  <si>
    <t>令和６年１月に発生した能登半島地震に係る被害に対する復旧作業や被災者支援，及び防災対策等を実施するもの。</t>
  </si>
  <si>
    <t>寄附金を充当する事業が多岐にわたり、また事業費の全てを寄附金で賄っているわけではなく、進捗状況・成果の把握が困難のため</t>
  </si>
  <si>
    <t>消耗品費、通信費、負担金</t>
  </si>
  <si>
    <t>白米千枚田観光景観保全事業</t>
  </si>
  <si>
    <t>輪島市の名勝「白米千枚田」の景観保全（棚田耕作、維持管理等）を目的とするもの</t>
  </si>
  <si>
    <t>輪島塗技術伝承者養成事業費補助</t>
  </si>
  <si>
    <t>伝統工芸品「輪島塗」の製作技術を後世へと伝承する技術者養成事業に対して補助を行うもの</t>
  </si>
  <si>
    <t>全日本競歩輪島大会開催費補助</t>
  </si>
  <si>
    <t>市内で開催される全日本競歩大会の開催費用について補助を行うもの</t>
  </si>
  <si>
    <t>他業務に追われており、充当事業の進捗状況や成果まで報告出来ていない</t>
  </si>
  <si>
    <t>令和６年能登半島地震</t>
  </si>
  <si>
    <t>令和６年能登半島地震からの復旧・復興</t>
  </si>
  <si>
    <t>奥能登国際芸術祭</t>
  </si>
  <si>
    <t>「魅力的な珠洲市」を目指すために伝統や食文化、里山里海の景観を改め掘り起こし、最先端のアート作品とともに展開</t>
  </si>
  <si>
    <t>ふれあいホースパーク事業</t>
  </si>
  <si>
    <t>引退競走馬の乗馬やふれあいに体験等を通じてセカンドキャリを支援し、観光や産業につなげる</t>
  </si>
  <si>
    <t>寄附者が多く参加するイベントへの参加や本市に縁のある寄附者が集う会でのふるさと納税のPR</t>
  </si>
  <si>
    <t>行財政</t>
  </si>
  <si>
    <t>かがっこ応援プロジェクト2023　（第2子保育料無償化事業）</t>
  </si>
  <si>
    <t>第2子以降の保育料を無償化し、子育て家庭が更に安心して出産、子育てできる経済的支援を充実させる。</t>
  </si>
  <si>
    <t>東京2023加賀プロジェクト事業</t>
  </si>
  <si>
    <t>首都圏向けPR動画を作成し、北陸新幹線加賀温泉駅開業を見据えた観光誘客を図る。</t>
  </si>
  <si>
    <t>住宅取得助成事業</t>
  </si>
  <si>
    <t>加賀市での定住を促進するため、新たに住宅を建築または購入される45歳未満の方に、その住宅取得費の一部を助成する。</t>
  </si>
  <si>
    <t>複数事業への充当を行っており、各事業事業毎に報告することによる事務負担が大きく、困難なため。また、報告が義務付けられていないため。</t>
  </si>
  <si>
    <t>受入実績等の報告ハガキの郵送。</t>
  </si>
  <si>
    <t>学校給食管理事業</t>
  </si>
  <si>
    <t>第3子、中学生の給食費を無償化し、子育て世帯の負担軽減を図る</t>
  </si>
  <si>
    <t>Ｒ６年度からの地域公共交通再編に伴う、デマンド交通の導入等の準備経費</t>
  </si>
  <si>
    <t>地域商品券等発行支援事業</t>
  </si>
  <si>
    <t>２０％のプレミアム付き商品券の発行や、商店街等におけるＵＦＯポイント加算で地域経済の循環と消費喚起を図る</t>
  </si>
  <si>
    <t>寄附者が多人数にのぼり、個別報告は事務が煩雑となるため。</t>
  </si>
  <si>
    <t>西田幾多郎記念哲学館魅力アップ事業、若手農業者の育成</t>
  </si>
  <si>
    <t>通学定期券の購入補助。</t>
  </si>
  <si>
    <t>農業者の担い手確保</t>
  </si>
  <si>
    <t>農業者の新たな担い手確保への補助。</t>
  </si>
  <si>
    <t>西田幾多郎記念哲学館管理運営事業</t>
  </si>
  <si>
    <t>収蔵資料の翻刻・分析等を行い、西田幾多郎記念哲学館の充実による西田哲学の普及・啓発を図るもの。</t>
  </si>
  <si>
    <t>よりよい公表方法について検討中。活用状況については、今後HPで公表予定である。</t>
  </si>
  <si>
    <t>新年度のパンフレットを送付している。</t>
  </si>
  <si>
    <t>食育推進事業</t>
  </si>
  <si>
    <t>白山めぐみ博</t>
  </si>
  <si>
    <t>鳥越一向一揆祭事業</t>
  </si>
  <si>
    <t>鳥越一向一揆まつり事業費補助金</t>
  </si>
  <si>
    <t>フラワーデー</t>
  </si>
  <si>
    <t>花苗購入</t>
  </si>
  <si>
    <t>充当事業が多岐にわたるため、現段階では寄附者に対する進捗状況・成果の報告については考えていない。</t>
  </si>
  <si>
    <t>行財政改革（58件／1,116,000円）、新型コロナウイルス感染症対策に関する事業（24件／580,000円）</t>
  </si>
  <si>
    <t>市内の公共交通機関としてコミュニティバスを運行し、主に高齢者の通院や買い物、学生・会社員の通勤通学の利用を目的として、移動手段の確保を図る。</t>
  </si>
  <si>
    <t>北陸新幹線県内全線開業を見据え、能美市のブランド力を高め、魅力を積極的に市内外に発信することにより、市の知名度向上を図り、関係人口拡大、移住定住の促進につなげる。</t>
  </si>
  <si>
    <t>プロモーション事業</t>
  </si>
  <si>
    <t>北陸新幹線県内全線開業やマイクロツーリズムの推進に向けて市内外から広く集客を図ります。</t>
  </si>
  <si>
    <t>返礼品に市の魅力を紹介するチラシを同梱し、ふるさと納税をきっかけとする関係人口・交流人口の拡大を図れるよう取り組んでいる。</t>
  </si>
  <si>
    <t>福祉避難所運営体制の整備</t>
  </si>
  <si>
    <t>福祉避難所を、福祉施設 、 約９０か所に運営を依頼 、 災害時にあっても 、 乳幼児や高齢者などが安心して過ごすことができる支援体制を整える</t>
  </si>
  <si>
    <t>子育て世帯への住宅支援</t>
  </si>
  <si>
    <t>結婚した若い世代の住宅取得のための費用の一部を補助し、若年層や子育て世代の定住化を目指す</t>
  </si>
  <si>
    <t>家庭用生ごみ処理機の設置促進補助</t>
  </si>
  <si>
    <t>家庭用生ごみ処理機を購入する際の費用の補助。 環境保全の意識を高め 、家庭から排出されるごみの減量化を図る。</t>
  </si>
  <si>
    <t>ホームページでは、寄附者が選択できる分野ごとの受入実績と主な事業を記載している。寄附と同じ年度の事業の財源に充当を行っているが、詳細な活用状況の公表や各事業の成果の報告までは必要ないと考えている</t>
  </si>
  <si>
    <t>使途選択は可能だが、一般財源として扱っているため、事業充当の算出が困難。</t>
  </si>
  <si>
    <t>一般財源として扱っており、事業への充当を行っていないため。</t>
  </si>
  <si>
    <t>被災者生活再建支援金</t>
  </si>
  <si>
    <t>令和6年能登半島地震において被災した方に支援金を交付</t>
  </si>
  <si>
    <t>中学生国外派遣交流事業</t>
  </si>
  <si>
    <t>町内中学生を国外へ派遣し交流を行う</t>
  </si>
  <si>
    <t>国民文化祭開催事業費</t>
  </si>
  <si>
    <t>国民文化祭開催に係る事業</t>
  </si>
  <si>
    <t>チラシやパンフレットの送付</t>
  </si>
  <si>
    <t>令和6年能登半島地震復旧・復興事業</t>
  </si>
  <si>
    <t>町の重点事業</t>
  </si>
  <si>
    <t>自然環境保全に関する事業</t>
  </si>
  <si>
    <t>今後、寄附金を充当する事業の進捗状況・成果について、寄附者に報告することとしたい。</t>
  </si>
  <si>
    <t>令和６年能登半島地震災害復旧費</t>
  </si>
  <si>
    <t>令和６年能登半島地震からの復旧に係る事業</t>
  </si>
  <si>
    <t>能登中核工業団地及び堀松工業団地への企業誘致を進め、産業の活性化及び雇用の確保を図る事業。</t>
  </si>
  <si>
    <t>英語教育の充実を図るため、外国語指導助手配置事業（町内全小・中学校）</t>
  </si>
  <si>
    <t>受入れ実績および活用状況のみ公表しており、③については現在のところ予定していない。</t>
  </si>
  <si>
    <t>宝達志水大花火開催費</t>
  </si>
  <si>
    <t>宝達志水大花火実行委員会が事業主体となり、宝達志水大花火2023を開催し、地域活性化を図る。</t>
  </si>
  <si>
    <t>宝達志水大花火開催費、千里浜なぎさドライブウェイ保全、能登半島最高峰・宝達山の環境整備</t>
  </si>
  <si>
    <t>宝の住まいる応援事業費</t>
  </si>
  <si>
    <t>マイホーム取得奨励金や民間賃貸住宅家賃補助、新婚世帯への新生活支援補助を行うことにより、本町の人口減少を防止するとともに、若者の定住および町民の増加を図る。</t>
  </si>
  <si>
    <t>農産物等ブランド化推進事業費</t>
  </si>
  <si>
    <t>農産物等のブランド化を推進し付加価値を高め収益の増加につなげ、農業の活性化を図る。また、ふるさと納税の返礼品につながる農産物の商品開発等にも務める。</t>
  </si>
  <si>
    <t>宝達山整備事業費</t>
  </si>
  <si>
    <t>能登半島の最高峰である宝達山は、本町で重要な観光スポットの一つで県内外から多くの観光客が訪れるため、基本構想に基づき、山頂公園周辺の環境整備を実施する。</t>
  </si>
  <si>
    <t>図書館活動推進事業</t>
  </si>
  <si>
    <t>図書館サービス充実の一環として、図書購入費を増額し、施設の利用促進及び利用者満足度の向上を図るもの</t>
  </si>
  <si>
    <t>これまで寄附受納があればその都度、寄付者名及び寄付額・使途を町広報誌で公表してきました（希望者のみ）。しかし、受入後における実際の活用状況については公表しておらず、今後は活用実績についても公表していきたいと思います。まずは、令和５年度の活用実績について、令和６年度中を目途に町広報誌に掲載することで、寄附額や活用状況の透明性の確保並びに新たな客層の開拓につなげたいと考えます。</t>
  </si>
  <si>
    <t>中能登町パンフレットや、中能登町観光協会制作のカレンダーを送付。</t>
  </si>
  <si>
    <t>出産祝金</t>
  </si>
  <si>
    <t>穴水町に住所を有する方、またはその配偶者が出産し、出生児を本町に住民登録し引き続き町内に住所を有する意思のある方に対する助成</t>
  </si>
  <si>
    <t>穴水高校を支援する会助成金</t>
  </si>
  <si>
    <t>継続啓発・活性化推進・学習活動支援・通学支援等にかかる経費補助</t>
  </si>
  <si>
    <t>町営フィットネスジム運営業務</t>
  </si>
  <si>
    <t>町内唯一のフィットネスジムであるチアフルの運営に係る委託料</t>
  </si>
  <si>
    <t>寄附者に対して寄附件数・活用状況等を報告する際、今年度のカタログ及び寄附申込書等を同封し、継続的な関心を得てもらえるよう取り組んでいる。</t>
  </si>
  <si>
    <t>創業・継承支援事業</t>
  </si>
  <si>
    <t>町内で創業する新規事業者及び町内で営まれている既存事業の継承者に対して補助することにより、創業等を促進し、町の産業・経済の活性化を図る。</t>
  </si>
  <si>
    <t>定住住宅助成金・商品券</t>
  </si>
  <si>
    <t>町民または移住者に住宅取に必要な経費の一部を助成することにより、定住人口の拡大、空き家のり活用等で地域課題の解決を図る。</t>
  </si>
  <si>
    <t>移住家賃支援事業</t>
  </si>
  <si>
    <t>町内の賃貸住宅等に入居するＵ・Ｉターン世帯に対して、家賃の一部を補助することに定住人口の増加を図る。</t>
  </si>
  <si>
    <t>NPOみるみえる眼の運動を紙芝居に！</t>
  </si>
  <si>
    <t>近視予防のコツをまとめた紙芝居を作り、子どもたちの近視予防・知識向上に役立てる。</t>
  </si>
  <si>
    <t>小山田はるか（はるか丸 ）イカ丼でキッチンカーに挑戦</t>
  </si>
  <si>
    <t>キッチンカーでイカ丼を販売し、福井のイカのおいしさを県内外に発信する。</t>
  </si>
  <si>
    <t>ふくい桜マラソンを応援</t>
  </si>
  <si>
    <t>いただいた寄付金をふくい桜マラソンの運営に活用。</t>
  </si>
  <si>
    <t>過去の寄付者に定期的におたよりを送付し、寄付の使途報告や県内の最新トピックを提供している。</t>
  </si>
  <si>
    <t>音楽の力×福井の魅力の発信をする「ONE PARK FESTIVAL 2023」の開催を応援しよう！</t>
  </si>
  <si>
    <t>福井の魅力発信と、若い世代に遊び場を提供する「ONE PARK FESTIVAL」の開催を応援する。</t>
  </si>
  <si>
    <t>足羽山公園遊園地にオウム・ヤギ・モルモットを迎えたい！動物ともっと仲良くなれる動物園を目指して</t>
  </si>
  <si>
    <t>足羽山公園遊園地に触れ合うことのできる動物たちを新たに迎えることで、動物たちをもっと身近に感じられる動物園にする。</t>
  </si>
  <si>
    <t>幕末の志士・橋本佐内ゆかりの手紙を修理して展示したい</t>
  </si>
  <si>
    <t>橋本佐内の業績を後世に伝えていくため、佐内が福井藩主松平春嶽の腹心として、幕末の志士たちと交わした数々の手紙を修理する。</t>
  </si>
  <si>
    <t>健康福祉の増進に繋がる支援（61,381件、934,026,500円）、教育文化の活性化に繋がる支援（63,130件、992,077,500円）、産業観光の活性化に繋がる支援（24,100件、398,603,000円）、都市基盤の充実に繋がる支援（6,402件、102,560,000円）、安心安全なまちづくり（17,703件、279,510,500円）</t>
  </si>
  <si>
    <t>北陸新幹線まちづくり推進事業</t>
  </si>
  <si>
    <t>北陸新幹線敦賀開業に向けて、市内における開業機運の醸成及び賑わいの創出を図る民間団体等への支援</t>
  </si>
  <si>
    <t>店舗等魅力向上支援事業</t>
  </si>
  <si>
    <t>北陸新幹線敦賀開業に向け、観光客等の受け皿となる市内各店舗の魅力向上の取り組みへの支援</t>
  </si>
  <si>
    <t>敦賀真鯛等ブランド推進事業費補助金</t>
  </si>
  <si>
    <t>敦賀真鯛等のブランド推進のため、PR活動及び流通経費に対する支援</t>
  </si>
  <si>
    <t>寄附者に対し定期的にメールマガジンを送信し、寄附金の使途、返礼品情報、観光地、文化財、食文化、イベント情報など本市に関する様々な情報発信を行っている。</t>
  </si>
  <si>
    <t>コウノトリが舞う豊かな環境を未来へ</t>
  </si>
  <si>
    <t>コウノトリの保全・再生・定着を推進するためのビジョン作成やコウノトリの生息環境を把握するための餌量調査等を実施する事業</t>
  </si>
  <si>
    <t>小浜酒井家墓所を修復したい</t>
  </si>
  <si>
    <t>市内寺院にある小浜藩酒井家墓所の修繕を行い、墓所の歴史的価値を広める事業</t>
  </si>
  <si>
    <t>「買いたくなるお土産」開発・発信事業</t>
  </si>
  <si>
    <t>北陸新幹線敦賀開業を見据え、市内の事業者が製造・販売するお土産品のパッケージデザインのリニューアルや情報発信を支援する</t>
  </si>
  <si>
    <t>子どもの遊び場整備事業</t>
  </si>
  <si>
    <t>天候に関わらず子どもが安心して遊べる施設の整備</t>
  </si>
  <si>
    <t>企業振興助成金</t>
  </si>
  <si>
    <t>企業が市内で工場等を新増設する場合の支援制度。事業者の育成と企業の立地を促進し雇用機会の拡大を図る。</t>
  </si>
  <si>
    <t>返礼品に本市の風景などの画像を載せたカードを同封している。</t>
  </si>
  <si>
    <t>車両ラッピングを新たにし、ふるさとの宝「越美北線」の魅力を高め、将来に残していきたい！</t>
  </si>
  <si>
    <t>越美北線の車両ラッピングを行い、越美北線の魅力向上とPRを行う</t>
  </si>
  <si>
    <t>福井県大野市の子どもたちがプログラミングに触れる機会を広げたい！</t>
  </si>
  <si>
    <t>小学生向けプログラミング教室</t>
  </si>
  <si>
    <t>絵本でつなぐ地域と親子。地域の未来を空き家から考えたい！</t>
  </si>
  <si>
    <t>絵本「３びきのこぶたと３けんのあきや」の制作及び読み聞かせイベントの実施</t>
  </si>
  <si>
    <t>地下水保全対策事業</t>
  </si>
  <si>
    <t>水を守り、活かしたまちづくりの推進事業（④⑦に該当）</t>
  </si>
  <si>
    <t>お出かけほっとサロン事業</t>
  </si>
  <si>
    <t>市内の温浴施設において、高齢者の介護予防、閉じこもり予防、交流活動の推進を目的とした事業</t>
  </si>
  <si>
    <t>環境にやさしい農業推進事業補助</t>
  </si>
  <si>
    <t>環境に調和した地域農業の持続的な発展を図るため、有機堆肥の購入および散布にかかる費用を補助（④⑦に該当）</t>
  </si>
  <si>
    <t>メルマガ配信や活用状況報告書の送付</t>
  </si>
  <si>
    <t>長山公園さくらプロジェクト</t>
  </si>
  <si>
    <t>勝山市街地にある長山公園内の雑木伐採を行い、法面をきれいに整地した後、桜の木を4カ年に分けて植樹し、長期間花見を楽しめるスポットへ整備する。</t>
  </si>
  <si>
    <t>輪島市からの避難者に支援を！福祉避難所運営支援プロジェクト</t>
  </si>
  <si>
    <t>輪島市の高齢者が避難している福祉避難所の運営を支援する</t>
  </si>
  <si>
    <t>観光PR魅力アップ事業費</t>
  </si>
  <si>
    <t>魅力ある観光情報を発信する等の市外・県外へのＰＲや、観光素材の魅力アップにつながる取り組みにより観光客の誘客促進を図る。</t>
  </si>
  <si>
    <t>ジオパークまちづくり推進事業費</t>
  </si>
  <si>
    <t>れまでの市民活動で培ってきた市民力、地域力をより将来に向けて展開させるため、ジオパークの手法による「まちづくり」を推進する。勝山の自然や歴史・文化などを確実に保護・保全し、地域を知り学び、活用することにより、地域アイデンティティの形成、そして、持続可能な地域の発展を目指す。</t>
  </si>
  <si>
    <t>防災対策費</t>
  </si>
  <si>
    <t>防災会議の開催、防災安全専門員の配置、勝山市総合防災訓練の開催、除雪機貸出事業の実施、自主防災組織の支援、防災士養成の推進</t>
  </si>
  <si>
    <t>希望者に市の広報を送付</t>
  </si>
  <si>
    <t>新型コロナウイルス対策</t>
  </si>
  <si>
    <t>さばえものづくり補助事業</t>
  </si>
  <si>
    <t>鯖江市内の中小企業が取り組む人材育成や販路開拓に対し、補助金による支援を行うことで地域産業の振興を図った。</t>
  </si>
  <si>
    <t>生涯スポーツ推進事業</t>
  </si>
  <si>
    <t>メジャーリーグで活躍する吉田正尚選手をはじめ多くのプロ野球選手を輩出している西山公園野球場を観光スポット化する。</t>
  </si>
  <si>
    <t>嚮陽会館複合交流施設整備事業</t>
  </si>
  <si>
    <t>施設が老朽化している会館について、ホール機能を残しつつ、新たに市民からの要望が高い屋内遊戯場機能、同じく施設が老朽化しているＮＰＯセンター機能を付加し、複合交流施設としてリニューアルするための基本計画を策定する。</t>
  </si>
  <si>
    <t>使用用途を指定した寄附金額を、出納整理期間後に該当する事業の一般財源分に充当しており、事前に対象事業を決定できないため。</t>
  </si>
  <si>
    <t>返礼品撮影に係る委託料、ふるさと納税に係るノベルティ等製作費、ポータルサイトにおける各種経費（顧客情報管理料、ポータルサイトシステム保守運用費)、中間委託事業者における各種経費（寄附者管理料等 ）</t>
  </si>
  <si>
    <t xml:space="preserve">国指定重要文化財「福井県桑野遺跡出土品」利活用事業
</t>
  </si>
  <si>
    <t>当市の出土品である国指定重要文化財「福井県桑野遺跡出土品」を利活用するため、レプリカ制作や展示イベント等を行う。</t>
  </si>
  <si>
    <t>北陸新幹線機運醸成事業</t>
  </si>
  <si>
    <t>北陸新幹線開業にむけ、開業効果を市内全域に波及させ、最大限引き出すため、開業前、開業後イベント、ノベルティ製作等、市内の機運醸成を図る。</t>
  </si>
  <si>
    <t>北陸新幹線県内延伸対策事業</t>
  </si>
  <si>
    <t>北陸新幹線開業にむけ、開業プロモーションや県外客誘致のための旅行商品造成等を実施する。</t>
  </si>
  <si>
    <t>市民活動サポート事業</t>
  </si>
  <si>
    <t>市内で活動するまちづくり団体の活動費を補助する。</t>
  </si>
  <si>
    <t>メールマガジンを発行し、市の旬な話題やイベント等を伝えている。</t>
  </si>
  <si>
    <t>【紫式部の生涯でただ一度の旅を再現】越前下向の旅</t>
  </si>
  <si>
    <t>紫式部が生涯でただ一度経験した旅「越前下向の旅」を、学識者による時代考証に基づいた再現にかかる費用に活用。陰陽師による占いや旅立ちの儀、船出の儀、境迎えの儀など、重要な部分について再現を行う。</t>
  </si>
  <si>
    <t>高額寄附者に対し、寄付額の使い道や観光パンフレットを送付している。</t>
  </si>
  <si>
    <t>インクルーシブ公園・インクルーシブ遊具の普及</t>
  </si>
  <si>
    <t>障がい者と健常者が同じ場で遊ぶ機会を増やすことを目的として、遊具の設置と公園の整備を行う</t>
  </si>
  <si>
    <t>結婚応援日本一プロジェクト</t>
  </si>
  <si>
    <t>出会いから結婚までをつなぎ、結婚生活を応援するアイデアを広く募集し実行することで、坂井市全体で結婚世帯を応援する機運を高めます。</t>
  </si>
  <si>
    <t>地域のおたから継承プロジェクト</t>
  </si>
  <si>
    <t>地域の歴史、文化や風習などを次世代に継承していくため、市民一人ひとりが持つ情報を共有できるよう「見える化」して継承していきます。</t>
  </si>
  <si>
    <t>坂井市在住者、出身者、ふるさと納税による寄附者など、坂井市のことが好きな方々を集めた公式ファンクラブ「坂＃会（サカハッシュカイ）」を立ち上げ、情報提供のほか交流会などを実施している。</t>
  </si>
  <si>
    <t>大学等支援事業、福祉事業者支援事業、法人等支援事業、新型コロナウイルス感染症対策に関する事業</t>
  </si>
  <si>
    <t>大学等支援事業【福井大学医学部】</t>
  </si>
  <si>
    <t>寄附金は、福井大学医学部生、研究者及び医療従事者への支援事業に活用。</t>
  </si>
  <si>
    <t>町が必要と認める事業</t>
  </si>
  <si>
    <t>町が必要と認める事業に活用。</t>
  </si>
  <si>
    <t>豊かな人間性と文化を育む、ゆとりに満ちた人づくり</t>
  </si>
  <si>
    <t>子育て支援の充実、家庭・地域の教育力の向上、生涯学習の充実などに活用。</t>
  </si>
  <si>
    <t>②、③については、今後検討していく。</t>
  </si>
  <si>
    <t>定期的にメルマガによる配信、町観光パンフレット、返礼品外箱にQRコード付きステッカーシールを貼り町の魅力発信をしている。</t>
  </si>
  <si>
    <t>地域コミュニティ交流事業</t>
  </si>
  <si>
    <t>集落や地域等が、自ら地域課題について考え、自ら行動する住民自治活動を支援し、住民の世代間交流や協働の地域活動を対象とする事業</t>
  </si>
  <si>
    <t>広報誌を１年間送付</t>
  </si>
  <si>
    <t>当事業数が多く、事業の進捗・成果の把握・整理が困難であったため公表していない。</t>
  </si>
  <si>
    <t>学校給食センター事業</t>
  </si>
  <si>
    <t>給食費の小学校・中学校無償化を年度途中から実施し、令和６年度からの完全無償化を目指した。</t>
  </si>
  <si>
    <t>地域公共交通活性化事業</t>
  </si>
  <si>
    <t xml:space="preserve">
町内を運行する路線バス事業者に対し生活交通路線維持支援補助金を交付し、町民の生活の足として　　必要なバス路線の維持確保に努めた。併せて路線バスの利用促進を図るため、高齢者等に対する運賃補助を行うとともに、通学に係る定期券を購入する生徒の保護者等に対し、子育て支援及び定住促進を目的に通学支援補助を行った。
</t>
  </si>
  <si>
    <t>有害鳥獣対策事業補助金</t>
  </si>
  <si>
    <t>シカ・イノシシ等の有害鳥獣による農作物等への被害を未然に防ぐため、電気柵等の設置による防止対策と捕獲活動を組み合わせた総合的な対策を実施した。</t>
  </si>
  <si>
    <t>問い合わせがあった場合のみ対応しているため</t>
  </si>
  <si>
    <t>ふるさと納税パンフレット印刷費</t>
  </si>
  <si>
    <t>ふるさと納税の募集の際に、「まちの振興と活性化に資する事業に活用」させていただくことを提示しているが、町の最上位計画である「美浜町総合振興計画」のR8での見直しに合わせ、ふるさと納税の使途選択の内容を精査し、決定する予定</t>
  </si>
  <si>
    <t>寄附金を活用した事業についての公表・報告は、各担当課の判断により個別に行っている。
ふるさと納税を活用する事業・分野等について今後活用状況等を公表していく予定である。</t>
  </si>
  <si>
    <t>・田植えや祭り、地域の清掃など、町の大小イベントや地域の課題解決のための取り組みについて情報発信（メルマガ、SNS等）</t>
  </si>
  <si>
    <t>町内ＮＰＯ法人の活動支援</t>
  </si>
  <si>
    <t>海浜管理整備事業</t>
  </si>
  <si>
    <t>高浜町の観光資源である海浜（ビーチ）の清掃管理をし、海岸の美しい景観を保持する</t>
  </si>
  <si>
    <t>こども未来一般事務事業</t>
  </si>
  <si>
    <t>こどもの成長を応援する活動やこどもを支援する活動の活性化を目的とした活動に対して活動支援補助金を補助する</t>
  </si>
  <si>
    <t>情報化推進事業</t>
  </si>
  <si>
    <t>住民サービスの向上及び職員の作業効率化を目的として、庁内外のDXを推進する</t>
  </si>
  <si>
    <t>受入額実施及び活用状況を公表することで、寄附者への報告をしているので、充当する事業の進捗状況・成果についてまで報告する必要がないと判断している。今後も進捗状況・成果について報告する予定はない。</t>
  </si>
  <si>
    <t>ダイレクトメールの発送、メルマガの送付</t>
  </si>
  <si>
    <t>経費が必要となるため</t>
  </si>
  <si>
    <t>１．活動人口活性化　２．交流人口活性化　３．定住人口活性化</t>
  </si>
  <si>
    <t>おおい若者まちづくり塾開催事業</t>
  </si>
  <si>
    <t>町のまちづくりに興味や関心のある若い世代を中心に、地域の課題解決に向けた意識やノウハウを深め、次代を担うリーダー意識を醸成する。</t>
  </si>
  <si>
    <t>桜保育管理事業</t>
  </si>
  <si>
    <t>町内の桜の育成を図るため、適正な保育管理業務を実施</t>
  </si>
  <si>
    <t>にこにこ赤ちゃん応援事業</t>
  </si>
  <si>
    <t>妊婦や子育て家庭に面談や継続的な情報発信等を行うことを通じて、必要な支援につなぐ伴走型相談支援を実施。また出産や子育てに係る費用の負担軽減を図る。</t>
  </si>
  <si>
    <t>ふるさと納税職員の人件費、ポータルサイトに掲載するための運営事業者に対する委託料（寄附金受領証の発行、ワンストップ特例に係る費用含む）</t>
  </si>
  <si>
    <t>民間保育所委託事業</t>
  </si>
  <si>
    <t>若狭町内民間保育所（２箇所）への運営委託</t>
  </si>
  <si>
    <t>社会福祉協議会事業</t>
  </si>
  <si>
    <t>若狭町社会福祉協議会への運営補助</t>
  </si>
  <si>
    <t>次世代定住促進事業</t>
  </si>
  <si>
    <t>空き家対策ほか</t>
  </si>
  <si>
    <t>これまで寄附者から求められたことがないため</t>
  </si>
  <si>
    <t>ＳＮＳでの情報発信、ＤＭの発送など</t>
  </si>
  <si>
    <t>デジタルパンフレット制作費</t>
  </si>
  <si>
    <t>魅力向上のための県立学校施設整備等事業</t>
  </si>
  <si>
    <t>学校より要望のある日川高等学校グラウンドの人工芝生化を実施する。</t>
  </si>
  <si>
    <t>人と動物の共生社会推進事業</t>
  </si>
  <si>
    <t>人と動物の共生する社会の実現を目指すため、動物の殺処分数減少に向けた取り組みを行う。</t>
  </si>
  <si>
    <t>障害者スポーツ用具・環境整備事業</t>
  </si>
  <si>
    <t>障害のある人が気軽にスポーツに参加できるよう、無料貸出用のスポーツ用具を充実させ、パラスポーツを行える環境整備により社会参加の推進を図り、スポーツを通じて自己の可能性を発揮できる支援体制づくりを行う。</t>
  </si>
  <si>
    <t>「名水の地」ブランド化推進事業費</t>
  </si>
  <si>
    <t>水のブランド化のために健全な水循環を保全するとともに、プロモーション等を実施する。</t>
  </si>
  <si>
    <t>富士山世界遺産センター事業費</t>
  </si>
  <si>
    <t>世界遺産富士山の顕著な普遍的価値の普及啓発及び保存管理の実現をとおして、富士山を未来に継承するとともに富士北麓地域の振興を図る。</t>
  </si>
  <si>
    <t>産前産後ケアセンター事業</t>
  </si>
  <si>
    <t>産後ケア事業を実施する健康科学大学産前産後ケアセンターに対し運営費の補助を行うとともに、24時間通年対応の産前産後電話相談事業を実施する。</t>
  </si>
  <si>
    <t xml:space="preserve">  遊亀公園附属動物園の動物たちの医療環境の充実</t>
  </si>
  <si>
    <t>動物用医療機器の購入等</t>
  </si>
  <si>
    <t>「宝石のまち甲府」ブランド戦略に伴う経費（東京ガールズコレクション出展費用等）</t>
  </si>
  <si>
    <t>東京ガールズコレクション出展費用等</t>
  </si>
  <si>
    <t>甲府市総合計画に位置付けた様々な施策や事業の推進に活用している。</t>
  </si>
  <si>
    <t>使い道報告書の送付
ジュエリーカタログの送付（返礼品の中でジュエリーのみを紹介）</t>
  </si>
  <si>
    <t>報告書等郵送料・プロモーション等委託料</t>
  </si>
  <si>
    <t>鳥獣対策事業</t>
  </si>
  <si>
    <t>ジビエ加工センターを建設し、富士山を食害から守り、ジビエをフックに新たな経済循環や地域活性化に繋げていく。</t>
  </si>
  <si>
    <t>世界文化遺産富士山支援事業/934,051,500円・②・⑤に該当する分野/1,603,179,900円・
③・⑥に該当する分野/540,192,500円・①・⑧に該当する分野/442,110,889円</t>
  </si>
  <si>
    <t>観光宣伝・観光客誘致推進事業</t>
  </si>
  <si>
    <t>麓からの登山を行うことの意義を伝え、歴史文化を多くの人に発信し、後世につなぐための取り組みを行っている。</t>
  </si>
  <si>
    <t>新倉山浅間公園整備事業</t>
  </si>
  <si>
    <t>展望デッキを整備し、人の流れをよくするための導線を整え、公園を訪れて頂いた方々に満足していただけるように維持していく。</t>
  </si>
  <si>
    <t>人口減少対策関連事業</t>
  </si>
  <si>
    <t>人口減少問題に関する様々な課題に対し、効果的かつ積極的に取り組むことで定住人口や関係人口の増加を目指し、将来に渡って活力ある地域を維持していく。</t>
  </si>
  <si>
    <t>寄附金の使い道の報告及びカタログ等の送付、ＳＮＳによる情報発信等</t>
  </si>
  <si>
    <t>ふるさと納税特設サイト保守費用</t>
  </si>
  <si>
    <t>小中学校の児童生徒の給食費を無償化するもの。</t>
  </si>
  <si>
    <t>子ども・子育て支援教育・保育給付費</t>
  </si>
  <si>
    <t>未就学児の教育・保育を委託した保育園及び認定こども園の運営。</t>
  </si>
  <si>
    <t>がん検診に係る諸費用に充て、がん予防・早期発見を促進する。</t>
  </si>
  <si>
    <t>都留市の近況を想起させる内容のハガキを送付している。移住政策と絡めて、寄附者に対して市内のツアーを行っている。</t>
  </si>
  <si>
    <t>パンフレット作製費、コンサル委託料、システム保守料など</t>
  </si>
  <si>
    <t>農業振興・基盤整備事業</t>
  </si>
  <si>
    <t>本市基幹産業であり返礼品の主要分野である果樹農業における農業を起点とした街づくりを図る事業。
更なる農業の成長産業化を図り、ふるさと納税制度を活用した者との継続的つながりのきっかけを構築していく。</t>
  </si>
  <si>
    <t>全ての妊婦・子育て家庭が安心して出産子育てができる環境整備を図る関係事業を推進。
感染症の拡大による、結婚、妊娠・出産、子育てへの影響に対し、安心して子供を産み育てられる環境整備の推進。</t>
  </si>
  <si>
    <t>地域と連携したコミュニティスクール活動、体験型ふるさと授業ＥＣＨＯＥＳ導入、部活動の地域　移行等に向け、教育主事の増員と教育コーディネーターを新たに配置など</t>
  </si>
  <si>
    <t>返礼品開発補助金</t>
  </si>
  <si>
    <t>名勝猿橋駐車場整備事業</t>
  </si>
  <si>
    <t>名手猿橋周辺の観光客のオーバーツーリズムに対応し、安全を確保するため駐車場を整備した。</t>
  </si>
  <si>
    <t>大月短期大学フットサル場整備事業</t>
  </si>
  <si>
    <t>大月短期大学へフットサル場を整備した。</t>
  </si>
  <si>
    <t>大月駅前広場自動車駐車場におけるコインパーキング設備修繕等を行うもの。</t>
  </si>
  <si>
    <t>EF15形　電気機関車を現役時代の姿に</t>
  </si>
  <si>
    <t>EF15形　電気機関車の再塗装に係る費用・修繕費用及び貨物車両等の修繕費用</t>
  </si>
  <si>
    <t>・豊かな自然・歴史資源を未来につなごう!　②④⑤⑦⑧17,125件　269,854,500円
・ふるさとブランドの魅力を伸ばそう!　①②⑦⑧3,351件　58,063,900円
・ミライを担うこどもたちを応援しよう!　②⑥⑧13,285件　225,519,650円
・やさしいまちづくりを応援しよう!　①⑨2,070件　36,240,900円</t>
  </si>
  <si>
    <t>豊かな自然・歴史資源を未来につなごう！</t>
  </si>
  <si>
    <t>スポーツ・文化振興／環境・衛生／教育・人づくり／地域・産業振興／観光・交流・定住促進</t>
  </si>
  <si>
    <t>未確定</t>
  </si>
  <si>
    <t>ミライを担うこどもたちを応援しよう！</t>
  </si>
  <si>
    <t>スポーツ・文化振興／子ども・子育て／観光・交流・定住促進</t>
  </si>
  <si>
    <t>ふるさとブランドの魅力を伸ばそう！</t>
  </si>
  <si>
    <t>まちづくり・市民活動／スポーツ・文化振興／地域・産業振興／観光・交流・定住促進</t>
  </si>
  <si>
    <t>寄附者にメルマガ等を送付することにより、市の情報を適時発信している。</t>
  </si>
  <si>
    <t>32,032件（①②④⑤⑦⑧⑨に該当する分野　1,028,606,000円）、5,353件（④⑦に該当する分野　154,098,000円）、7,540件（②⑤に該当する分野　228,610,000円）、3,367件（財政健全化・行政改革に該当する分野　130,706,000円）</t>
  </si>
  <si>
    <t>令和5年度から、受入寄附額を基金に積み立て、翌年度事業に充当することに変更したため、令和5年度は該当事業なし</t>
  </si>
  <si>
    <t>寄付金を充当する事業が多岐にわたるため、全ての進捗状況・成果について寄附者に対して報告することが困難であり、代表的な充当事業名のみをメールにて報告している。</t>
  </si>
  <si>
    <t>SNSで情報発信し、また、寄附者宛てに充当事業の報告メールを送信した。</t>
  </si>
  <si>
    <t>実績報告送料、ふるさと納税特設サイト保守費用</t>
  </si>
  <si>
    <t>小さい子どもたちにも思いっきりスケートを楽しんでもらいたい！手すり付きミニスケートリンクを作ります！</t>
  </si>
  <si>
    <t>小さい子どもから初めて靴を履く大人の方まで、多くの方がスケートを楽しめる施設にするため、手すり付きミニスケートリンクを新たに整備</t>
  </si>
  <si>
    <t>子育て応援支給事業</t>
  </si>
  <si>
    <t>出生率の向上と子育て世代の経済的負担を図るため、保護者に対し応援金を支給する。</t>
  </si>
  <si>
    <t>転入子育て世帯家賃補助金</t>
  </si>
  <si>
    <t>子育て世代の転入促進を図るため、民間賃貸住宅に入居する子育て世代を対象に、家賃の一部を補助する。</t>
  </si>
  <si>
    <t>空き家バンクリフォーム補助金</t>
  </si>
  <si>
    <t>空き家の流動化を図るため、空き家バンクに登録した所有者、物件の借受又は購入者に対し、家財道具の処分、リフォームに係る経費を補助する。</t>
  </si>
  <si>
    <t>寄附金活用実績等を誌面にしたお礼のはがきを発送するとともに、市の観光イベントや来訪につながる情報をメールマガジンにより配信、ＳＮＳを活用し返礼品提供事業者の人となり等、本市の魅力発信を行っている。</t>
  </si>
  <si>
    <t>親子、家庭での読書推進を図り、「こころ」と「ことば」を育む。</t>
  </si>
  <si>
    <t>高齢者と子どもの帰り道ふれあい事業</t>
  </si>
  <si>
    <t>児童の下校時における安全確保や世代間交流を目的として実施。</t>
  </si>
  <si>
    <t>KAIデジタル・トライアル事業</t>
  </si>
  <si>
    <t>子どもから高齢者まですべての世代が「新しい時代のテクノロジーを体験しながら、楽しく学べる」イベントを開催。</t>
  </si>
  <si>
    <t>山梨県緑化センター跡地活用事業</t>
  </si>
  <si>
    <t>既存の樹木や花木を活かしながら、子供から高齢者まで幅広い市民が集い、憩いの場として賑わう都市公園の整備。</t>
  </si>
  <si>
    <t>返礼品に同梱する問い合わせ先の案内チラシ印刷費</t>
  </si>
  <si>
    <t>子育て世代住宅取得補助事業</t>
  </si>
  <si>
    <t>中学生以下の子どもがいる世帯で新規に住宅を取得する予定の者に対して補助金を交付することにより、子育て世代の移住・定住を促進する。</t>
  </si>
  <si>
    <t>笛吹市農業塾推進事業</t>
  </si>
  <si>
    <t>市の基幹産業である農業の振興を図ると共に相談や支援を求める市内農業者に対して一体的かつ総合的に取り組むことにより諸問題の解決を図る。</t>
  </si>
  <si>
    <t>防災備蓄倉庫整備事業</t>
  </si>
  <si>
    <t>各指定避難所で使用する防災物品を保管する防災備蓄倉庫を指定避難所の近くに設置し、発災時の避難所開設に備える。</t>
  </si>
  <si>
    <t>過去からの基金を含め上記各分野に充当している。個別具体的な分野毎の充当割合を示すことが困難であるため、活用状況や進捗状況・成果等の公表を行っていない。</t>
  </si>
  <si>
    <t>パンフレット送付や自治体情報をお知らせするメール配信を行っている。</t>
  </si>
  <si>
    <t>子育て世帯向け冊子作成事業</t>
  </si>
  <si>
    <t>市内への移住を検討する子育て世代に向け、子育てに役立つ情報をまとめたライフスタイルブックを作成。</t>
  </si>
  <si>
    <t>観光ガイドブック作成事業</t>
  </si>
  <si>
    <t>市の魅力を広めるため、市内の観光スポットやオススメのグルメをまとめた観光ガイドブックを作成。</t>
  </si>
  <si>
    <t>登山道整備事業</t>
  </si>
  <si>
    <t>市内の登山道において、危険箇所の改修や倒木処理、除草、観光案内板の設置などを実施。</t>
  </si>
  <si>
    <t>メルマガ等での市の情報発信</t>
  </si>
  <si>
    <t>日本一のワイン産地、甲州市。フルーツとワインを中心としたユニークな観光地としてより良い思い出づくりを提供したい！</t>
  </si>
  <si>
    <t>魅力ある観光地として来訪のインセンティブを図るため大日影トンネル遊歩道整備費用、こうしゅう桜フェスタ開催費用に充当</t>
  </si>
  <si>
    <t>就農者の定着を図るため農業技術を高める研修生に日額5,000円の助成や親元で就農した方を対象に1,000,000円を助成</t>
  </si>
  <si>
    <t>健康診査事業</t>
  </si>
  <si>
    <t>成人の健診を促すため、20歳以上で職場等で健康診断を受診する機会がない方のために、年齢に応じて基本健診費用全額又は一部を助成</t>
  </si>
  <si>
    <t>0歳から15歳までの子どもの窓口医療費を無償化</t>
  </si>
  <si>
    <t>前年度寄附者に対しふるさと納税の使い道について報告内容を記載したハガキの送付</t>
  </si>
  <si>
    <t>SDGｓ</t>
  </si>
  <si>
    <t>中央市ベビークーポン券支給事業</t>
  </si>
  <si>
    <t>生後1歳までの赤ちゃんの育児に必要なおむつ等ベビー用品の購入費を一部助成。</t>
  </si>
  <si>
    <t>中央市立小中学校各種大会出場補助金</t>
  </si>
  <si>
    <t>学校教育の振興を図るため、県内外で行われる体育大会、文化大会等に出場する学校に補助金を交付。</t>
  </si>
  <si>
    <t>SDGs推進事業</t>
  </si>
  <si>
    <t>れんげ種子購入、山梨大学共同研究負担金等。</t>
  </si>
  <si>
    <t>前年中の寄附者に対して、寄附いただいたことに関するお礼ハガキを送付している。</t>
  </si>
  <si>
    <t>誇れるまち（②③⑤⑥/67,307千円）、賑わうまち（⑦⑧/29,754千円）、安全・安心なまち（①⑨/75,884千円）、繋がるまち（⑫/16,090千円）</t>
  </si>
  <si>
    <t>子育て支援医療費助成事業</t>
  </si>
  <si>
    <t>住民登録のある、0歳から満18歳までの間の児童の保険診療分の医療費の自己負担を助成。</t>
  </si>
  <si>
    <t>若者定住促進住宅補助金事業</t>
  </si>
  <si>
    <t>定住対策として、町が優遇措置を講じ、人口減少の歯止めと管内小中学校の児童、生徒の増加を図るため実施</t>
  </si>
  <si>
    <t>市川大門駅切符販売員設置事業</t>
  </si>
  <si>
    <t>町内にある全ての駅が無人化となったため、駅利用者や高校生の通学の足として重要な身延線の切符販売所を町が運営を行っている。</t>
  </si>
  <si>
    <t>寄附者には使途を選択してもらう際に、個々の事業ではなく分野での選択としているため、①と②のみ報告。</t>
  </si>
  <si>
    <t>早川町PRキャラクター制作事業</t>
  </si>
  <si>
    <t>早川町をPRするキャラクターを制作する</t>
  </si>
  <si>
    <t>保育所の運営にかかる消耗品、備品等の購入</t>
  </si>
  <si>
    <t>HPや町広報誌にて情報発信をしているため、寄付者への公表は特段行っていない。</t>
  </si>
  <si>
    <t>観光振興のまちづくり</t>
  </si>
  <si>
    <t>「日本一のしだれ桜の里」を目指して、町内全域へ町の木「しだれ桜」を植栽する事業に活用します。</t>
  </si>
  <si>
    <t>子どもの発想を活かしたまちづくり</t>
  </si>
  <si>
    <t>町の明日を担う人財の育成の一環として、無限の可能性を秘めている子どもたちのアイディアをまちづくりに活かします。</t>
  </si>
  <si>
    <t>子育て支援のまちづくり</t>
  </si>
  <si>
    <t>子育て支援医療費助成事業などの子育て支援に活用します。</t>
  </si>
  <si>
    <t>子育て支援事業全般</t>
  </si>
  <si>
    <t>子育て支援課の主管する、南部町の子育て支援事業全般</t>
  </si>
  <si>
    <t>福祉保健事業全般</t>
  </si>
  <si>
    <t>福祉保健課の主管する、南部町の福祉保健事業全般</t>
  </si>
  <si>
    <t>観光促進事業全般</t>
  </si>
  <si>
    <t>産業振興課の主管する、南部町の観光促進事業全般</t>
  </si>
  <si>
    <t>寄付額が少規模であり、現状、その分野に対しての事業全般において活用している状態であるため、特定事業に対する活用状況が存在せず、個別の状況についての周知は行っていない。</t>
  </si>
  <si>
    <t>クリーンファイターズ山梨と富士川町応援プロジェクト</t>
  </si>
  <si>
    <t>クリーンファイターズ山梨とスポーツ振興、まちづくりに関する包括連携協定を結び、両事業を推進する</t>
  </si>
  <si>
    <t>豊かな人材と文化を育むまちづくり</t>
  </si>
  <si>
    <t>学校費の一般財源として充当</t>
  </si>
  <si>
    <t>ふるさと応援</t>
  </si>
  <si>
    <t>企画総務費の一般財源として充当</t>
  </si>
  <si>
    <t>健やかで笑顔があふれるまちづくり</t>
  </si>
  <si>
    <t>児童福祉総務費の一般財源として充当</t>
  </si>
  <si>
    <t>財源がふるさと納税による寄付金のみでないため</t>
  </si>
  <si>
    <t>こども医療費　対象年齢拡大に伴う医療費</t>
  </si>
  <si>
    <t>こども医療費無償化の対象年齢を18歳（高校卒業時）までに拡大することで、子育て世帯への支援を強化した</t>
  </si>
  <si>
    <t>昭和町商工振興センター整備事業</t>
  </si>
  <si>
    <t>地域経済の活性化、及び町内商工業事業者の育成、相談の場として活用する商工振興センターの整備事業</t>
  </si>
  <si>
    <t>中学校校舎増築整備事業</t>
  </si>
  <si>
    <t>受け入れ生徒数増加に伴い、不足する教室を確保するため校舎の増築が必要となったことへの対応</t>
  </si>
  <si>
    <t>分野別での受け入れを行っており、特定事業に対しての受け入れを行っていないので、具体的な事業の報告が困難なため。今後は、具体的な事業に充当でき、より寄附者の意向に沿った活用ができるよう方策を検討したい。</t>
  </si>
  <si>
    <t>一部ポータルサイトにより、メールマガジンの発信を行っている</t>
  </si>
  <si>
    <t>観光施設周辺・登山道整備事業</t>
  </si>
  <si>
    <t>観光施設周辺や登山道、遊歩道の整備を行い、観光客や村民が利用しやすい環境にし、魅力ある村づくりを目指す。</t>
  </si>
  <si>
    <t>道志村温泉施設利用料金助成券交付事業</t>
  </si>
  <si>
    <t>高齢者に憩いの場を提供し、温泉の利用を促すことで外出や交流の機会を創出し、健康の保持増進、介護予防に資することを目的とする。</t>
  </si>
  <si>
    <t>在宅福祉事業</t>
  </si>
  <si>
    <t>在宅ふれあいサービス事業では、配食サービス・紙おむつ支給・理美容サービスを行っている。食事サービスは、600円の弁当（自己負担額100円）を
週2回手渡しで配食することにより高齢者、重度障害者等の食生活の改善及び健康増進を図るとともに安否確認も行っている。</t>
  </si>
  <si>
    <t>図書購入事業</t>
  </si>
  <si>
    <t>域内小中学校等の施設においてふるさと納税を財源とした図書購入事業を行っている。</t>
  </si>
  <si>
    <t>西桂町内における環境保全事業に財源を充当している。</t>
  </si>
  <si>
    <t>まちづくり推進事業</t>
  </si>
  <si>
    <t>西桂町内におけるまちづくり全般に係る事業に財源を充当している。</t>
  </si>
  <si>
    <t>寄附者個人に対しては寄附金充当事業等の報告は行っていないが、ふるさと納税HPにおいて寄附金充当事業の事業進捗や成果についての報告を行い周知している。</t>
  </si>
  <si>
    <t>中学校施設管理運営事業</t>
  </si>
  <si>
    <t>忍野村立忍野中学校の駐車場整備に係る工事支払い前払い金支払いの為</t>
  </si>
  <si>
    <t>給食室管理運営事業</t>
  </si>
  <si>
    <t>給食費無償化にかかる運営事業費支払い</t>
  </si>
  <si>
    <t>忍野村プロモーションビデオ制作費の一部支払い</t>
  </si>
  <si>
    <t>在宅老人福祉支援事業</t>
  </si>
  <si>
    <t>一人暮らしや高齢者だけのお年寄りの方に対し、買い物サポートやおむつの支給など支援を行う。</t>
  </si>
  <si>
    <t>村史編纂事業</t>
  </si>
  <si>
    <t>地域住民の方から話を聞いたり、各種資料を掘り起こした資料を村史として取りまとめ、愛着意識等の啓発を図る。</t>
  </si>
  <si>
    <t>地域特産化推進事業</t>
  </si>
  <si>
    <t>害獣駆除を活用したジビエ商品の開発生産やナラ枯れ被害木を活用した特産品の開発等。</t>
  </si>
  <si>
    <t>保育所遊具設置工事</t>
  </si>
  <si>
    <t>鳴沢保育所において、設置から年数が経過した古い遊具を撤去し、新たに遊具を２基設置した。</t>
  </si>
  <si>
    <t>活き活き広場遊具等新設工事</t>
  </si>
  <si>
    <t>ふるさと納税と環境財団からの寄付金を財源として、活き活き広場に木製複合遊具や東屋等を設置した。</t>
  </si>
  <si>
    <t>鳴沢村三世代同居等支援事業補助金</t>
  </si>
  <si>
    <t>鳴沢村三世代同居等支援事業補助金交付要綱に基づき住宅を取得した方への補助。</t>
  </si>
  <si>
    <t>高額寄附者に対して、郵送により充当事業の報告を実施。</t>
  </si>
  <si>
    <t>幼児教育・保育での給食費無償化事業</t>
  </si>
  <si>
    <t>「子育て世帯の経済的負担軽減」のため、すべての世帯を対象に保育所等での給食に必要な費用を無償化。</t>
  </si>
  <si>
    <t>学校給食費補助事業</t>
  </si>
  <si>
    <t>小中学校の給食費の全額を町が負担する完全無償化を実現させ、子育て世帯の負担軽減を図っている。</t>
  </si>
  <si>
    <t>子どものいる家庭への医療費の一部助成により経済的負担を軽減し、各家庭の保健の向上と福祉の増進を図っている。</t>
  </si>
  <si>
    <t>全ての寄付者に対して寄附金充当事業の報告を行うとともに、継続的な情報提供を希望する寄付者にはLINE公式アカウントやメルマガにより情報を発信。</t>
  </si>
  <si>
    <t>森林活用においてのマウンテンバイク事業</t>
  </si>
  <si>
    <t>新たな森林活用としてマウンテンバイクの購入・コースの整備を実施</t>
  </si>
  <si>
    <t>寄付者にDM等で寄付金を充当した事業の報告など</t>
  </si>
  <si>
    <t>本屋も図書館もない村に、みんなが集う図書コーナーをつくりたい！【あなたのおすすめの本も教えてください】</t>
  </si>
  <si>
    <t>新庁舎に設けた図書コーナーに置く図書を寄附金を活用して購入したい。</t>
  </si>
  <si>
    <t>ふるさと納税で丹波山村に家が建つ！？　～「家がない」を理由に移住を断るのはもうやめにしたい！～</t>
  </si>
  <si>
    <t>移住希望者からの問い合わせが相次いでいるが、受け入れるための住宅が不足しているため寄附金を活用し、住宅の整備を加速させたい。</t>
  </si>
  <si>
    <t>【令和６年能登半島地震】モバイル建築で被災地に医療・福祉の支援施設を！</t>
  </si>
  <si>
    <t>一般社団法人日本モバイル建築協会と締結した災害時の支援協定に基づき、被災地で医療や福祉等のケアを必要としている方々のための施設として、木造のモバイル建築を提供するための活動を支援します。</t>
  </si>
  <si>
    <t>一般社団法人日本モバイル建築協会と締結した災害時の支援協定に基づき、被災地で医療や福祉等のケアを必要としている方々のための施設として、木造のモバイル建築を提供するための活動を支援した。</t>
  </si>
  <si>
    <t>移住希望者からの問い合わせが相次いでいるが、受け入れるための住宅が不足しているため寄附金を活用し、住宅の整備を加速させるための経費。</t>
  </si>
  <si>
    <t>観光の振興による交流人口の拡大を図る。</t>
  </si>
  <si>
    <t>観光の振興による交流人口の拡大に係る村内観光施設の維持管理や交流人口対策等観光施策に係る経費。</t>
  </si>
  <si>
    <t>②③につきましては、今後対応を検討していく。</t>
  </si>
  <si>
    <t>ライチョウ保護プロジェクト</t>
  </si>
  <si>
    <t>ライチョウの保護増殖・生育状況調査等</t>
  </si>
  <si>
    <t>信州こどもカフェ応援プロジェクト</t>
  </si>
  <si>
    <t>長野県のこどもカフェ支援</t>
  </si>
  <si>
    <t>高校生海外留学支援プロジェクト</t>
  </si>
  <si>
    <t>高校生の海外留学支援費</t>
  </si>
  <si>
    <t>動物愛護、物価高騰対策　等</t>
  </si>
  <si>
    <t>「海外での学び」推進事業</t>
  </si>
  <si>
    <t>長野県の高校生が将来世界の様々な分野で活躍できるよう海外留学を推進するとともに、社会全体で留学への機運を盛り上げる仕組みをつくり、県・民協働で高校生の留学を支援する</t>
  </si>
  <si>
    <t>山岳遭難防止対策事業</t>
  </si>
  <si>
    <t>スノーリゾートへの訪問者、特に増加が見込まれる外国人向けの安全対策を強化するため、寄付金の一部を活用して安全啓発の動画及びWeb 記事を作成</t>
  </si>
  <si>
    <t>自然公園施設整備事業</t>
  </si>
  <si>
    <t>寄付金等を活用した登山道等の整備、維持補修</t>
  </si>
  <si>
    <t>ホームページ等で不特定多数に知らせているため、寄付者あて個別にお知らせするということはしていない。今後もＨＰで公表を行う予定。</t>
  </si>
  <si>
    <t>・チラシの作成に係る費用</t>
  </si>
  <si>
    <t>国際競技等大会負担金（スペシャルオリンピックス負担金）</t>
  </si>
  <si>
    <t>知的障害がある人たちの成果発表の場であるスペシャルオリンピックス日本冬季ナショナルゲームを開催することで、スポーツの力を通して多様な人々が活きる、誰ひとり取り残さない社会、共生社会の実現を目指すもの。</t>
  </si>
  <si>
    <t>松代城保存整備プロジェクト</t>
  </si>
  <si>
    <t>史跡松代城跡を調査・修復し、史跡の歴史的価値を高めるとともに、生涯学習や観光の拠点として積極的に活用するための環境整備を行うもの。</t>
  </si>
  <si>
    <t>国際競技大会負担金</t>
  </si>
  <si>
    <t>オリンピック施設等を有効活用した国際的・全国的な大会を誘致開催することにより、市民のスポーツへの関心を一層高め、交流人口の拡大を促進するもの。</t>
  </si>
  <si>
    <t>移住定住促進事業</t>
  </si>
  <si>
    <t>移住を希望、検討している人を対象に、利便性の高い都市機能や、豊かな自然との距離が近く、多様なライフスタイルを実現できる環境等、本市が持つ魅力をPRすることで、移住・定住人口の増加につなげるもの。</t>
  </si>
  <si>
    <t>放課後子ども総合プラン推進</t>
  </si>
  <si>
    <t>児童館・児童センターと小学校内施設（子どもプラザ）等を活用して、放課後等における小学生の安全で安心な居場所を確保し、遊び・交流・各種体験活動を通じて、子どもたちの人間性がより深く、より豊かになることを目指すもの。</t>
  </si>
  <si>
    <t>松本城堀浄化対策事業</t>
  </si>
  <si>
    <t>内堀、外堀、総堀の浚渫及び水質浄化に活用します。</t>
  </si>
  <si>
    <t>旧開智学校校舎保存活用事業</t>
  </si>
  <si>
    <t>国宝旧開智学校校舎は、松本の学びの象徴であり、重要な観光資源でもあります。校舎の健全な保存整備を行うとともに、多くの方にご利用いただけるような活用事業を展開します。</t>
  </si>
  <si>
    <t>国際音楽祭事業</t>
  </si>
  <si>
    <t>楽都まつもとを象徴する世界水準の音楽祭「セイジ・オザワ 松本フェスティバル」に活用します。</t>
  </si>
  <si>
    <t>返礼品カタログ等郵送料</t>
  </si>
  <si>
    <t>猫との共生「地域猫活動」推進プロジェクト</t>
  </si>
  <si>
    <t>地域猫活動における不妊化手術の円滑な実施に向けた手術費用を募集するもの。</t>
  </si>
  <si>
    <t>デジタル教科書事業</t>
  </si>
  <si>
    <t>令和6年度から使用する教科書について、指導者用デジタル教科書を活用することで、より分かりやすく質の高い授業を展開する。</t>
  </si>
  <si>
    <t>上田市出産祝い金給付事業</t>
  </si>
  <si>
    <t>新たな命の誕生に対するお祝いと、第二子以降の出生数の伸び悩みの状況を捉え、上田市出産祝金を支給する。</t>
  </si>
  <si>
    <t>史跡上田城跡整備基本計画策定事業</t>
  </si>
  <si>
    <t>上田城の復元に向けて、具体的な整備方針を定める当該計画の策定を行う。</t>
  </si>
  <si>
    <t>旧岡谷市役所庁舎保全プロジェクト</t>
  </si>
  <si>
    <t>旧岡谷市役所庁舎を後世に継承するため、計画的な保守・点検・改修を行い、適正な保全を図る。
当該事業に係る基金積立を実施しているが、令和５年度については決算状況を勘案し、取崩（充当）は実施していない。</t>
  </si>
  <si>
    <t>道水路維持補修・新設改良事業</t>
  </si>
  <si>
    <t>道路関連施設の更新・改良を行い、安全安心な道路環境整備を図る。
当該事業に係る基金積立を実施しているが、令和５年度については決算状況を勘案し、取崩（充当）は実施していない。</t>
  </si>
  <si>
    <t>市民水泳プール大規模改修事業</t>
  </si>
  <si>
    <t>道路関連施設の更新・改良を行い、安全安心な道路環境整備を図る。
当該事業に係る基金積立を実施しているが、令和5年度については決算状況を勘案し、取崩（充当）は実施していない。</t>
  </si>
  <si>
    <t>寄附金は１度基金に積み立て、活用する際は、基金取崩として予算計上し、事業内容を予算附属資料等により周知している。</t>
  </si>
  <si>
    <t>遠山郷のシンボル天然温泉復活～源泉復活プロジェクト～</t>
  </si>
  <si>
    <t>道の駅遠山郷天然温泉の復活事業</t>
  </si>
  <si>
    <t>猫殺処分みんなの力で５年でゼロに大作戦！！</t>
  </si>
  <si>
    <t xml:space="preserve">猫の不妊去勢手術補助事業　地域猫活動の支援事業 </t>
  </si>
  <si>
    <t>ツアー・オブ・ジャパン信州飯田ステージの開催へ！</t>
  </si>
  <si>
    <t>ツアー・オブ・ジャパン信州飯田ステージと関連事業</t>
  </si>
  <si>
    <t>道の駅遠山郷天然温泉の復活事業、リニア関連整備事業</t>
  </si>
  <si>
    <t>南信濃観光施設管理事業</t>
  </si>
  <si>
    <t>道の駅遠山郷天然温泉の復活事業への応援</t>
  </si>
  <si>
    <t>地域子育て支援拠点事業</t>
  </si>
  <si>
    <t>地域子育て支援拠点事業の運営を支援し、乳幼児の子育て親子の交流や子育てを学ぶ機会の提供</t>
  </si>
  <si>
    <t>リニア駅周辺整備事業</t>
  </si>
  <si>
    <t>リニア・三遠南信時代を支える都市基盤の整備</t>
  </si>
  <si>
    <t>③については今後検討していく。</t>
  </si>
  <si>
    <t>希望する寄附者へ広報誌や返礼品パンフレットを送付している。</t>
  </si>
  <si>
    <t>財政部署が寄附金を何の事業に充当するか決めているため、今後実施する事業等にあわせて選択できるようにする予定、昨年度はクラウドファンディング型のふるさと納税を実施したため使途の選択が可能であった</t>
  </si>
  <si>
    <t>中間業務委託手数料（コールセンター委託、返礼品受発注等）、チャットツール利用負担金、寄附管理システム等保守委託料、市特設サイト改修委託料</t>
  </si>
  <si>
    <t>農業後継者対策事業</t>
  </si>
  <si>
    <t>農業振興を目的に、新規就農研修のための給付金や樹園地拡大のための補助金を給付する。</t>
  </si>
  <si>
    <t>教育奨励事業</t>
  </si>
  <si>
    <t>特色ある教育推進のため、特色ある教育・学校づくり推進事業負担金等を支出する。</t>
  </si>
  <si>
    <t>防災危機管理事業</t>
  </si>
  <si>
    <t>地域の防災力向上のため、コミュニティタイムライン作成を行う。（事業の一部）</t>
  </si>
  <si>
    <t>返礼品同梱物やホームページ（予算書、事業成果説明書）などで、不特定多数への周知方法の形にて寄附金の活用状況等を参照できるようにしているが、現状、国が定める経費率の範囲内で寄附者に対して個別に進捗状況や成果を報告することは到底難しいと考えている。</t>
  </si>
  <si>
    <t>書類物や返礼品同梱物等の内容を工夫し、民間ポータルサイトではなく市が独自に運営する特設サイトへの会員登録を促し、会員への継続的なメルマガ配信や市の情報を配信するなどしている。</t>
  </si>
  <si>
    <t>人と猫が幸せに暮らすまちを目指して～無秩序な繁殖を止めたい！～</t>
  </si>
  <si>
    <t>小諸市では飼い主のいない猫が増加し、糞尿被害による生活環境の悪化、猫の交通事故死、無責任なエサやりによる住民間でのトラブルなどの課題が発生しています。
そこで無秩序な繁殖による飼い主のいない猫を増やさないために、令和元年度から「飼い主のいない猫不妊去勢手術費補助金交付事業」を開始し、地域猫活動を展開しています。この事業を推進するため、クラウドファンディングに取り組みます。
地域猫活動のさらなる推進、猫の適正飼養や普及啓発を行い、猫と人が優しく共生していけるまちづくりを目指します。</t>
  </si>
  <si>
    <t>寄付者のうち希望者を「小諸ふるさと市民」に登録し、メルマガの発信等により継続的なつながりを持っている。</t>
  </si>
  <si>
    <t>地球温暖化対策</t>
  </si>
  <si>
    <t>再生可能エネルギー推進事業への補助金</t>
  </si>
  <si>
    <t>公衆トイレ</t>
  </si>
  <si>
    <t>駅前トイレの解体及び建設工事</t>
  </si>
  <si>
    <t>小学校施設</t>
  </si>
  <si>
    <t>小学校施設の改修</t>
  </si>
  <si>
    <t>人手不足</t>
  </si>
  <si>
    <t>寄附者への情報発信</t>
  </si>
  <si>
    <t>国際協力を推進する事業、新型コロナウイルス感染症対策支援事業</t>
  </si>
  <si>
    <t>移住交流促進事業</t>
  </si>
  <si>
    <t>移住希望者向けの定住支援や交流促進のための事業</t>
  </si>
  <si>
    <t>観光施設管理運営事業</t>
  </si>
  <si>
    <t>山岳観光都市として多くの観光客を迎えるため、施設を管理・運営するための事業</t>
  </si>
  <si>
    <t>多文化共生事業</t>
  </si>
  <si>
    <t>それぞれの文化を理解し、ともに協力し合って地域づくりをおこなっていくための事業</t>
  </si>
  <si>
    <t>寄附使途の選択が分野であり、個別具体的な事業ではないこと、またふるさと寄附金のみで実施している事業ではないため。</t>
  </si>
  <si>
    <t>過年度寄附キャンセルの返金分</t>
  </si>
  <si>
    <t>アーチェリー場整備事業</t>
  </si>
  <si>
    <t>公共施設の利活用および、アーチェリーに関わる交流人口の増加、地域の活性化のため、アーチェリー場整備を行った。</t>
  </si>
  <si>
    <t>チョウゲンボウの里整備事業</t>
  </si>
  <si>
    <t>天然記念物「十三崖のチョウゲンボウ繁殖地」の整備方法を検討するため、個体の追跡調査や遺伝子解析を実施した。</t>
  </si>
  <si>
    <t>ふるさと交流拠点施設管理事業</t>
  </si>
  <si>
    <t>地域の世代間交流及び関係人口の創出・拡大を図るため、交流拠点施設を整備、令和５年10月オープンしました。</t>
  </si>
  <si>
    <t>学校給食費軽減事業</t>
  </si>
  <si>
    <t>子育て世代を支援するため、学校給食費の５割軽減を行いました。</t>
  </si>
  <si>
    <t>北信濃ふるさとの森文化公園再整備事業</t>
  </si>
  <si>
    <t>障がい者を含め、子どもなど誰もが参加できるアーチェリー場を整備し、幅広い世代の交流の場を提供するため、公園の再生整備を行いました。</t>
  </si>
  <si>
    <t>公表・報告等の方法について検討中</t>
  </si>
  <si>
    <t>北アルプス国際芸術祭2０２４</t>
  </si>
  <si>
    <t>３回目となる大町市の特徴を生かした現代アートの力により、地域を盛り上げるためのイベント「北アルプス国際芸術祭」を開催する</t>
  </si>
  <si>
    <t>八坂小中学校「そよかぜ校舎」緞帳掛け替えプロジェクト</t>
  </si>
  <si>
    <t>学校再編により新体制となった八坂小中学校のそよかぜ校舎の体育館緞帳を掛け替える</t>
  </si>
  <si>
    <t>ひとが輝くまちづくり事業</t>
  </si>
  <si>
    <t>市民が地域資源等の活用や地域課題の解決に自主的に取り組む活動に対して補助金を交付し、市民活動を支援するために補助金を交付する。</t>
  </si>
  <si>
    <t>ライチョウ飼育事業</t>
  </si>
  <si>
    <t>山岳博物館で飼育している特別天然記念物である二ホンライチョウの飼育研究をおこなう。</t>
  </si>
  <si>
    <t>移住検討者が実生活に近い体験ができる施設の整備・運営や、移住セミナーの実施等をおこなう。</t>
  </si>
  <si>
    <t>R5分については早期公表に向け準備を進めている</t>
  </si>
  <si>
    <t>用紙等消耗品費、郵送料、システム保守・利用料</t>
  </si>
  <si>
    <t>持続可能な集落活動事業</t>
  </si>
  <si>
    <t>集落（区）が行う共同集会施設の改修等整備を支援することにより、地域コミュニティの機能を高め、持続可能な集落活動の推進を図る。</t>
  </si>
  <si>
    <t>学校給食費負担軽減事</t>
  </si>
  <si>
    <t>学校給食費補助（４割）することにより保護者負担軽減を図る。</t>
  </si>
  <si>
    <t>地域中核医療機関支援事業</t>
  </si>
  <si>
    <t>医師確保等病院運営費に係る補助、並びに病院群輪番制病院運営を支援し安心して暮らせる地域づくりを図る。</t>
  </si>
  <si>
    <t>HPで公表しているため</t>
  </si>
  <si>
    <t>八ヶ岳登山道等整備事業</t>
  </si>
  <si>
    <t>八ヶ岳の登山道等が整備され、登山者が安心して登山をすることができるようにするための事業</t>
  </si>
  <si>
    <t>防災情報関連事業</t>
  </si>
  <si>
    <t>防災行政無線や雨量観測システム等の保守やメンテナンス等を行うための事業</t>
  </si>
  <si>
    <t>温泉施設管理運営事業</t>
  </si>
  <si>
    <t>市内温泉施設の維持・管理・運営を行うための事業</t>
  </si>
  <si>
    <t>制度融資あっせん等事業</t>
  </si>
  <si>
    <t>創業者向けの制度融資を行うための事業</t>
  </si>
  <si>
    <t>ふるさと納税のみを財源とした事業がないため。</t>
  </si>
  <si>
    <t>寄附者が実際に茅野市を訪れてみたい、茅野市のことを知りたいと思ってもらえるような封筒を作成している。</t>
  </si>
  <si>
    <t>市民交流センター管理諸経費</t>
  </si>
  <si>
    <t>市民や公益活動団体等が利用する市民協働、交流の拠点施設である市民交流センターの運営、施設管理</t>
  </si>
  <si>
    <t>保育所運営費</t>
  </si>
  <si>
    <t>塩尻市内の公立保育所15園の通常保育、未満児保育、長時間保育、障がい児保育、一時保育、休日保育などの運営</t>
  </si>
  <si>
    <t>各種観光イベントの実施、観光施設の更新、維持管理</t>
  </si>
  <si>
    <t>ホームページやサイト上にできる限りの情報を公開しているため。</t>
  </si>
  <si>
    <t>みんなの力で守れる猫の命がある～人と動物が共生できる社会を目指して～</t>
  </si>
  <si>
    <t>飼い主のいない猫の不妊去勢手術費用の一部補助事業</t>
  </si>
  <si>
    <t>バルーンのまちを象徴する、佐久市の大型遊具を修繕したい！</t>
  </si>
  <si>
    <t>大型遊具修繕事業</t>
  </si>
  <si>
    <t>日本画・片岡球子《富士に舞う　陵王と還城楽》を修復したい！</t>
  </si>
  <si>
    <t>片岡球子の《富士に舞う　陵王と還城楽》修復事業</t>
  </si>
  <si>
    <t>各事業ごと随時情報公開をしているため、寄附者に対して個別の報告はおこなっていない。個別の報告については、必要に応じて対応する。</t>
  </si>
  <si>
    <t>「人と猫の幸せな共生」の実現のために　～飼い主のいない猫たちの不妊去勢手術～</t>
  </si>
  <si>
    <t>飼い主のいない猫の不妊去勢手術の補助</t>
  </si>
  <si>
    <t>歴史的建造物の修理・修景、里山の環境保全</t>
  </si>
  <si>
    <t>乳幼児等医療給付費、保育所の遊具設置、備品購入等</t>
  </si>
  <si>
    <t>防災対策事業</t>
  </si>
  <si>
    <t>消防施設整備、消防水利整備等</t>
  </si>
  <si>
    <t>シティプロモーション推進事業、シェアサイクル社会実験事業等</t>
  </si>
  <si>
    <t>猫不妊去勢手術費補助事業</t>
  </si>
  <si>
    <t>野良猫に不妊去勢手術を施し、適正に管理する事業</t>
  </si>
  <si>
    <t>ごみ減量リサイクル事業</t>
  </si>
  <si>
    <t>生ごみリサイクルシステムの適正な運営</t>
  </si>
  <si>
    <t>子ども第三の居場所開設事業</t>
  </si>
  <si>
    <t>様々な困難を抱える子どもが安心して過ごすことのできる居場所の整備</t>
  </si>
  <si>
    <t>湯の丸高施設整備事業</t>
  </si>
  <si>
    <t>湯の丸高原施設の整備</t>
  </si>
  <si>
    <t>東御市ファンクラブ制度の紹介</t>
  </si>
  <si>
    <t>企業助成事業</t>
  </si>
  <si>
    <t>工場用地取得、工場等設置、生産設備取得、空き工場等の賃借料一部補助などの助成事業により企業支援を行う。</t>
  </si>
  <si>
    <t>母子・子育て支援事業</t>
  </si>
  <si>
    <t>「産後ケア事業」として出産直後の母子が病院などで心身のケアや育児サポートを受ける際に費用の一部を補助する。</t>
  </si>
  <si>
    <t>市農業振興作物等推進事業</t>
  </si>
  <si>
    <t>振興作物の作付への助成事業</t>
  </si>
  <si>
    <t>前年度寄附者に本年度のお礼の品を掲載したパンフレット、前年度中の寄附実績及び活用事業の紹介チラシを送付している。</t>
  </si>
  <si>
    <t>②、③については検討中</t>
  </si>
  <si>
    <t>大深山遺跡整備事業</t>
  </si>
  <si>
    <t>大深山遺跡の管理と周辺整備</t>
  </si>
  <si>
    <t>年度ごと行う事業が異なるため首長へ一任する形をとっているが、今後選択の有無を検討していく。</t>
  </si>
  <si>
    <t>活用事業公表については、今後検討していく。</t>
  </si>
  <si>
    <t>公営住宅運営事業、子育て応援事業</t>
  </si>
  <si>
    <t>公営住宅の維持管理、出産祝金等</t>
  </si>
  <si>
    <t>森林環境保全事業</t>
  </si>
  <si>
    <t>村有林の保育</t>
  </si>
  <si>
    <t>診療所運営事業</t>
  </si>
  <si>
    <t>診療所の運営</t>
  </si>
  <si>
    <t>受入額実績及び事業の進捗・成果は今後公表予定</t>
  </si>
  <si>
    <t>”きたあいき”の未来を担う子どもたちの教育や子育て支援・少子化対策に関する事業</t>
  </si>
  <si>
    <t>子育て支援・山村留学・教育関連など</t>
  </si>
  <si>
    <t>”きたあいき”の地域振興に関する事業</t>
  </si>
  <si>
    <t>観光地・文化財の維持・商工関連の支援など</t>
  </si>
  <si>
    <t>R５年度は　特段事業を実施しなかった</t>
  </si>
  <si>
    <t>寄付実績も少なく人手も足りていないため、問い合わせに対し個別に対応している</t>
  </si>
  <si>
    <t>ふるさと納税ポータルサイト掲載用の写真撮影費用、返礼品に同梱するポストカードの印刷費用</t>
  </si>
  <si>
    <t>果樹凍霜害に係るクラウドファンディング</t>
  </si>
  <si>
    <t>令和5年4月の降霜の被害を受けた果樹農家に対し、令和6年の凍霜害対策費用補助金事業に活用するための財源として寄附を募る事業</t>
  </si>
  <si>
    <t>教育環境充実のための財源充当（町立の学校等を対象としたもの）</t>
  </si>
  <si>
    <t>町内にある公立の学校等（小学校・中学校・保育園等）に対し、保育・教育の環境の充実に関する事業に対し、寄附金を充当する。</t>
  </si>
  <si>
    <t>教育環境充実のための補助金交付（私立の学校等を対象としたもの）</t>
  </si>
  <si>
    <t>町内にある私立の学校等（小学校・中学校・認定こども園等）に対し、保育・教育の環境の充実に関する事業に対し、補助金を交付する。</t>
  </si>
  <si>
    <t>返礼品提供事業者認定ステッカー印刷代</t>
  </si>
  <si>
    <t>教育費（教育総務費￥事務局費）へ充当　※事業名無し</t>
  </si>
  <si>
    <t>教育応援分を教育費の事務局費へ充て、学校管理費（教員の人件費や設備充実）として活用。</t>
  </si>
  <si>
    <t>町の公式ホームページにて公表しているため、寄附者へ個別には報告を行っていない。</t>
  </si>
  <si>
    <t>住民活動応援事業支援金選定委員会報酬、消耗品</t>
  </si>
  <si>
    <t>道路新設改良工事</t>
  </si>
  <si>
    <t>町内の道路新設改良工事</t>
  </si>
  <si>
    <t>夢サポート塾事業</t>
  </si>
  <si>
    <t>中学3年生を対象とした公設学習塾</t>
  </si>
  <si>
    <t>町内の小中学校の給食費無償化</t>
  </si>
  <si>
    <t>寄附をいただいた翌年に、寄附者にお礼状を送付している。</t>
  </si>
  <si>
    <t>小中学校入学支援事業</t>
  </si>
  <si>
    <t>新小中学生へ町指定の通学用カバン等の支援を行う。</t>
  </si>
  <si>
    <t>猫繁殖制限手術費補助金</t>
  </si>
  <si>
    <t>飼い主のいない猫の増加を防止し、猫の不妊手術又は去勢手術に要する経費に対し補助金を交付する。</t>
  </si>
  <si>
    <t>町内小学校へのALT派遣業務委託事業</t>
  </si>
  <si>
    <t>事務経費がかかり、事務費用の合計が寄附額の50%を超過する恐れがあるため。</t>
  </si>
  <si>
    <t>五島慶太翁顕彰事業</t>
  </si>
  <si>
    <t>目的基金</t>
  </si>
  <si>
    <t>上記、五島慶太翁顕彰事業</t>
  </si>
  <si>
    <t>子ども・子育て</t>
  </si>
  <si>
    <t>子育て環境の充実化</t>
  </si>
  <si>
    <t>観光産業</t>
  </si>
  <si>
    <t>観光および産業の発展</t>
  </si>
  <si>
    <t>健康・医療・福祉</t>
  </si>
  <si>
    <t>健康寿命の延伸</t>
  </si>
  <si>
    <t>寄附者個人への報告は別途費用が掛かるため、一般公表することで割愛させていただいている。</t>
  </si>
  <si>
    <t>「輝く」地域の歴史遺産を活かした国際交流事業（国際交流）</t>
  </si>
  <si>
    <t>令和５年８月に長和町青少年黒耀石大使１４名がオランダ・英国へ派遣され、長和町の歴史遺産を活かした国際交流を行った。</t>
  </si>
  <si>
    <t>太古の「輝き」を育む郷事業（教育・文化）</t>
  </si>
  <si>
    <t>町および小学校の図書館に本を寄贈した。</t>
  </si>
  <si>
    <t>寄附者一人ひとりには報告していませんが、ホームページ上で寄附金を充当する事業については報告しています。</t>
  </si>
  <si>
    <t>中間事業者を入れず職員が事務手続きを行っており、対応が難しいため。</t>
  </si>
  <si>
    <t>町道田中線道路改良工事に伴う欅の移植事業</t>
  </si>
  <si>
    <t>町道の改良工事に伴い、街路樹を町内公園に移植する費用の一部をクラウドファンディングで募集した。</t>
  </si>
  <si>
    <t>県下唯一の公設特別養護老人ホーム「ハイム天白」の設備充実、諏訪湖を活用したまちづくり、図書館事業指定寄附、スポーツ振興事業指定寄附</t>
  </si>
  <si>
    <t>下諏訪町子ども未来基金事業</t>
  </si>
  <si>
    <t>中学生海外研修事業の参加経費への貸付、こどもらんど事業への給付、こどもの居場所づくり事業への給付など、子ども達が平等に教育の機会を得ることが出来るよう活用。</t>
  </si>
  <si>
    <t>地域の活力創生チャレンジ事業</t>
  </si>
  <si>
    <t>個性とアイデアあふれる活力あるまちづくりを推進するため、町民等が自主的及び主体的に行う事業に対して、地域の活力創生チャレンジ事業支援金を交付する。</t>
  </si>
  <si>
    <t>特別養護老人ホーム福祉施設基金</t>
  </si>
  <si>
    <t>県下唯一の公設特別養護老人ホーム「ハイム天白」の施設改修等が発生した場合の財源として積み立て。</t>
  </si>
  <si>
    <t>寄附者には分野を選択し寄附していただいておりますが、分野内に様々な事業があり、一度基金に積み立てたのち、翌年度予算において事業への充当をしている関係上、個人の寄附をどこに充当したかを示すことが難しいため。</t>
  </si>
  <si>
    <t>希望者へ町広報誌を1年間送付する。</t>
  </si>
  <si>
    <t>子育て支援推進事業</t>
  </si>
  <si>
    <t>出生時の子育て支援補助金交付、子育て応援券及び出産お祝い券の配布</t>
  </si>
  <si>
    <t>外国語教育の拡充のため、学国語教師の派遣委託</t>
  </si>
  <si>
    <t>GIGAスクール環境整備事業</t>
  </si>
  <si>
    <t>GIGAスクール環境整備のための学習者用デジタル教科書の購入等</t>
  </si>
  <si>
    <t>現在は充当事業の進捗及び成果について報告等行っていないが、今後町HPでの報告を検討している。（時期は未定）</t>
  </si>
  <si>
    <t>町の観光情報紙の送付、過去に寄附いただいた方へのお手紙の送付</t>
  </si>
  <si>
    <t>地域づくり支援事業</t>
  </si>
  <si>
    <t>地域の特性や資源を生かした魅力と活力のある地域づくりを推進するため、住民及び若者が主体となって実施する公益性が高く地域の活性化を推進する活動に対して、その費用の一部を予算の範囲内で補助する事業。</t>
  </si>
  <si>
    <t>小中学校楽器の購入事業</t>
  </si>
  <si>
    <t>小中学校の吹奏楽部に楽器を購入する事業</t>
  </si>
  <si>
    <t>海外ホームステイ事業</t>
  </si>
  <si>
    <t>中学生がホームステイを実施し、学びを推進する事業</t>
  </si>
  <si>
    <t>辰野町定住促進空き家改修費等補助金</t>
  </si>
  <si>
    <t>空き家バンク登録物件の改修、家財道具等の処分運搬費に補助が受けられる。</t>
  </si>
  <si>
    <t>保育園業務システム導入事業</t>
  </si>
  <si>
    <t>保育園にWi-Fiを整備し、日誌や園児の登降園を管理できるようにする。</t>
  </si>
  <si>
    <t>学生支援事業</t>
  </si>
  <si>
    <t>辰野町出身で町外で暮らしている学生を対象に、辰野町の特産品等を詰め合わせた「たつのまち学生エール便」を届ける。</t>
  </si>
  <si>
    <t>町の広報誌へのお名前掲載とパンフレットの送付。特産品のPRイベント。</t>
  </si>
  <si>
    <t>もみじ湖シャトルバス等運営業務</t>
  </si>
  <si>
    <t>もみじ祭期間中の混雑期の渋滞緩和のためシャトルバス運用業務</t>
  </si>
  <si>
    <t>外国語教育支援業務</t>
  </si>
  <si>
    <t>外国語教育に必要な外国人の先生の派遣業務</t>
  </si>
  <si>
    <t>がん検診等業務</t>
  </si>
  <si>
    <t>企業誘致の促進と施設の近代化を図るため、工場の新増移設に係る固定資産税及び工場用地取得に係る経費に対して補助金を交付</t>
  </si>
  <si>
    <t>メール配信にて町の情報を発信している。</t>
  </si>
  <si>
    <t>「飯島町米俵マラソン」応援プロジェクト</t>
  </si>
  <si>
    <t>飯島町米俵マラソン大会実行委員会に対し補助を行う。</t>
  </si>
  <si>
    <t>「ひなどり奨学基金」応援プロジェクト</t>
  </si>
  <si>
    <t>経済的な理由で進学に困っている町内高校生を支援するひなどり奨学基金への補助を行う。</t>
  </si>
  <si>
    <t>飯島流ワーケーション事業</t>
  </si>
  <si>
    <t>飯島町での新たな生活様式や農業価値、観光スタイルを創造し、移住定住や都市農村交流・関係人口の拡大を推進する事業</t>
  </si>
  <si>
    <t>協働のまちづくり推進費</t>
  </si>
  <si>
    <t>自治会が行う活動に対する各種協力金等を一本化し、自治組織の負担軽減を図る事業</t>
  </si>
  <si>
    <t>町内の小中学校におけるICT教育推進のための環境整備を行う事業</t>
  </si>
  <si>
    <t>ｎ年度の寄附金をｎ+1年度事業に充当するため、遡って全寄附者への連絡をすることは事務的負担が大きく、できていない状況。（ふるさと納税を募集するポータルサイトや町公式HPにて公表している。）</t>
  </si>
  <si>
    <t>前年にふるさと納税のパンフレットの郵送を希望された方に対し、こちらからパンフレットを送付した。
寄附金受領証明書の送付時に、お礼状を兼ねた町をPRするリーフレットを送付した。</t>
  </si>
  <si>
    <t>学校給食費補助金</t>
  </si>
  <si>
    <t>村内の小中学生保護者へ給食費の補助を実施</t>
  </si>
  <si>
    <t>大芝の湯駐車場整備事業</t>
  </si>
  <si>
    <t>ＶＣ長野トライデンツホームゲーム広告</t>
  </si>
  <si>
    <t>ＶＣ長野のホームゲーム会場にバナー広告を掲出</t>
  </si>
  <si>
    <t>寄附金の総額が少ないため、基金化した後に必要な事業への充当を行うこととしているため。</t>
  </si>
  <si>
    <t>事業効果等を活用状況に含めて事業の概要を公表することとしており、進捗状況及び成果に特化した報告は行っていない。</t>
  </si>
  <si>
    <t>公共施設整備準備積立金</t>
  </si>
  <si>
    <t>令和8年度夏稼働予定の学校給食施設建設事業費充当のための基金積み立て</t>
  </si>
  <si>
    <t>輝く子育て応援事業</t>
  </si>
  <si>
    <t>誕生祝い金贈呈、小中学校入学祝金、給食費助成、通学鞄支給、通学費助成、保育料助成、子育てﾌｧﾐﾘｰ転入奨励金、等</t>
  </si>
  <si>
    <t>村道舗装改良工事</t>
  </si>
  <si>
    <t>村道舗装等の修繕</t>
  </si>
  <si>
    <t>定期的なダイレクトメールの配信（村のイベント情報等）</t>
  </si>
  <si>
    <t>図書購入</t>
  </si>
  <si>
    <t>町立図書館及び小中学校図書館にかかる図書購入</t>
  </si>
  <si>
    <t>ひまわり乗車券事業</t>
  </si>
  <si>
    <t>重度心身障がい者及びひとり暮らし高齢者の交通手段を確保し、社会活動の範囲を広めるとともに、経済的負担の軽減と福祉の増進を図る事業</t>
  </si>
  <si>
    <t>フォレストアドベンチャー・松川大規模改修</t>
  </si>
  <si>
    <t>フォレストアドベンチャー利用の利便性を高める改修</t>
  </si>
  <si>
    <t>町の決算公表（９月）で寄付金を充当する事業を含め町が取り組んだ事業の実施状況を公表しているため、個別に寄付者には公表していない。</t>
  </si>
  <si>
    <t>寄付金の使途の報告及びふるさと納税特産品（返礼品）リニューアル等の情報提供。</t>
  </si>
  <si>
    <t>省エネルギー推進事業</t>
  </si>
  <si>
    <t>電気自動車（EV車）の普及を推進するため、町内へEV充電器を設置</t>
  </si>
  <si>
    <t>中学校新1年生から通学カバンを公費負担で更新</t>
  </si>
  <si>
    <t>タクシーを利用した外出支援事業</t>
  </si>
  <si>
    <t>運転免許証がない高齢者や介護が必要な方の外出を支援するため、タクシー利用料の一部を補助する事業</t>
  </si>
  <si>
    <t>準備が整っていない。今後実施を検討していく。</t>
  </si>
  <si>
    <t>寄付者とのふるさと交流事業</t>
  </si>
  <si>
    <t>遊休農地対策プロジェクト</t>
  </si>
  <si>
    <t>農業従事者確保と農地の荒廃化を防止するため水田の耕作、管理を外部委託により実施</t>
  </si>
  <si>
    <t>農地流動化推進事業</t>
  </si>
  <si>
    <t>農地の荒廃化抑制、担い手への集積のため利用権設定した農地の借り手に助成する</t>
  </si>
  <si>
    <t>小中学校管理一般業務</t>
  </si>
  <si>
    <t>小中学校の備品購入</t>
  </si>
  <si>
    <t>令和5年度　除雪ブレード付・凍結防止剤散布機付３ｔ車購入事業</t>
  </si>
  <si>
    <t>除雪機の購入</t>
  </si>
  <si>
    <t>令和5年度　伍和保育園和室改修工事・伍和保育園駐車場舗装工事</t>
  </si>
  <si>
    <t>伍和保育園の和室の改修及び駐車場の工事</t>
  </si>
  <si>
    <t>令和5年度　智里東保育園照明器具取替工事・智里東保育園給湯工事</t>
  </si>
  <si>
    <t>智里東保育園のLED化及び給湯設備の工事</t>
  </si>
  <si>
    <t>現在の人員体制では、寄附者個人に対して報告することは困難な状況で実施できません。</t>
  </si>
  <si>
    <t>メールマガジンの送信</t>
  </si>
  <si>
    <t>森林保育・造林・間伐等を整備します。</t>
  </si>
  <si>
    <t>過疎対策事業</t>
  </si>
  <si>
    <t>中学校通学補助をします。</t>
  </si>
  <si>
    <t>空き家対策事業</t>
  </si>
  <si>
    <t>空き家改修整備をします。</t>
  </si>
  <si>
    <t>ふるさと納税用封筒代</t>
  </si>
  <si>
    <t>住民の助け合いや福祉の充実に関する事業</t>
  </si>
  <si>
    <t>一人暮らしの高齢者の見守り活動、地域住民による防災、ヘルパー活動など住民同士の助け合い活動</t>
  </si>
  <si>
    <t xml:space="preserve">水源・環境保全、自然エネルギーの活用など環境保全に関する事業   </t>
  </si>
  <si>
    <t>広葉樹の植樹、河川環境保全活動の補助、太陽光発電の設置</t>
  </si>
  <si>
    <t xml:space="preserve">森林林業に関する技術の普及、有休農地の利活用、山村文化・木材芸術など自然を生かした地域振興に関する事業 </t>
  </si>
  <si>
    <t>森林･木工芸術に関する資料収集､住民との協同による遊休耕地の利活用</t>
  </si>
  <si>
    <t>学校給食費運営経費へ充当</t>
  </si>
  <si>
    <t>村が学校給食費の８割を補助し、保護者の負担を２割にする。</t>
  </si>
  <si>
    <t>中学校グランドピアノ購入費</t>
  </si>
  <si>
    <t>中学校のグランドピアノを買い替えた</t>
  </si>
  <si>
    <t>寝たきり等介護慰労金</t>
  </si>
  <si>
    <t>要介護者を自宅で看ているご家族（介護者）に、支払う慰労金に充当</t>
  </si>
  <si>
    <t>漁業協同組合</t>
  </si>
  <si>
    <t>村HP製作事業</t>
  </si>
  <si>
    <t>村の公式ＨＰリニューアル</t>
  </si>
  <si>
    <t>休養村センター薪ストーブ設置事業</t>
  </si>
  <si>
    <t>薪ストーブの設置　薪の稼働率を上げる</t>
  </si>
  <si>
    <t>うるぎこども文庫事業</t>
  </si>
  <si>
    <t>子供達が描いた絵本を卒園式に送る</t>
  </si>
  <si>
    <t>寄附者へ売木村のカレンダーの送付及びお礼状を送っている</t>
  </si>
  <si>
    <t>小中学校給食費補助事業</t>
  </si>
  <si>
    <t>村内の小中学生の給食費に対し、全額を補助する事業</t>
  </si>
  <si>
    <t>龍蛇山澤基金事業</t>
  </si>
  <si>
    <t>経済的理由により就学が困難な者に奨学金を貸与する事業</t>
  </si>
  <si>
    <t>入学祝金事業</t>
  </si>
  <si>
    <t>小学校及び中学校入学者に対し、入学時に必要な物品等を支給する事業</t>
  </si>
  <si>
    <t>希望する方に村広報誌を1年間送付している</t>
  </si>
  <si>
    <t>包括支援センター事業</t>
  </si>
  <si>
    <t>高齢者の見守り事業</t>
  </si>
  <si>
    <t>諸広告を実施</t>
  </si>
  <si>
    <t>未選択</t>
  </si>
  <si>
    <t>宅地造成事業</t>
  </si>
  <si>
    <t>帰牛原中原地籍及び中央保育園跡地における住宅用地分譲地整備等をおこなう。</t>
  </si>
  <si>
    <t>ポータルサイトのメルマガによる寄附者向けメールマガジン配信、各種SNS発信</t>
  </si>
  <si>
    <t>パフレット、カタログ等の印刷費</t>
  </si>
  <si>
    <t>小学校新入学児童ランドセル購入補助</t>
  </si>
  <si>
    <t>小学校に入学する児童のランドセル購入費用の約33,000円のうち20,000円を助成する。</t>
  </si>
  <si>
    <t>高校生通学費補助</t>
  </si>
  <si>
    <t>高校生が公共交通機関を利用して通学する場合の通学定期代の1/2を助成する。</t>
  </si>
  <si>
    <t>定住促進住宅取得助成金</t>
  </si>
  <si>
    <t>村内に住宅用土地を取得された方に最高60万円、定住のための住宅を新築等した方へ60万円（49歳以下にはさらに平均50万円を加え助成する）</t>
  </si>
  <si>
    <t>寄附者様に質問されたことがなく、必要と感じないため。</t>
  </si>
  <si>
    <t>メールマガジンの配信や、寄付の実績報告を行っている。</t>
  </si>
  <si>
    <t>件数も少なく現状で問題がないと考えているため。</t>
  </si>
  <si>
    <t>景観整備活動事業</t>
  </si>
  <si>
    <t>河川清掃及び草刈作業費等</t>
  </si>
  <si>
    <t>教育の推進及び文化の保全に関する事業</t>
  </si>
  <si>
    <t>大鹿歌舞伎保全事業</t>
  </si>
  <si>
    <t>その他の目的のために村長が認めた事業</t>
  </si>
  <si>
    <t>大西公園桜保全対策事業</t>
  </si>
  <si>
    <t>寄付をしていただいた翌々年度まで広報誌を送付。</t>
  </si>
  <si>
    <t>放課後児童クラブ委託料</t>
  </si>
  <si>
    <t>下校後、帰宅しても保護者が不在の家庭の児童を預かる”居場所”の委託料</t>
  </si>
  <si>
    <t>空き家片付け・改修・解体事業補助金</t>
  </si>
  <si>
    <t>移住定住促進・地域活性化を目的に空き家の片付け・改修・解体に係る費用の一部を補助</t>
  </si>
  <si>
    <t>就業・創業移住支援事業</t>
  </si>
  <si>
    <t>当町への移住支援のため、条件該当する東京圏・愛知県・大阪府から転入された方に対して支援金を支給</t>
  </si>
  <si>
    <t>観光地・観光施設整備事業</t>
  </si>
  <si>
    <t>観光地遊歩道等整備の他、ポイ捨てされたゴミの回収等を実施し、観光産業の環境改善を図る。</t>
  </si>
  <si>
    <t>小中学校関連施設・備品整備事業</t>
  </si>
  <si>
    <t>小中学校の学校図書及び教材等備品の購入、施設改修を実施し教育環境の改善を図る。</t>
  </si>
  <si>
    <t>防災・災害防止事業</t>
  </si>
  <si>
    <t>地域防災計画の作成や災害備品の更新を行い、安心して暮らせる町づくりに努める。</t>
  </si>
  <si>
    <t>町ホームページで公表を行っているため、個別には報告していない。</t>
  </si>
  <si>
    <t>観光施設整備基金</t>
  </si>
  <si>
    <t>観光施設整備（スキー場）に要する基金への積立。</t>
  </si>
  <si>
    <t>公設学習塾事業</t>
  </si>
  <si>
    <t>中学生の受験勉強のための公設学習塾の検証導入の実施。</t>
  </si>
  <si>
    <t>総合型スポーツクラブ運営費</t>
  </si>
  <si>
    <t>住民向けスポーツ教室及びスクールクラブの運営費。</t>
  </si>
  <si>
    <t>送付希望者への広報誌の送付。</t>
  </si>
  <si>
    <t>森林整備</t>
  </si>
  <si>
    <t>村有林除伐</t>
  </si>
  <si>
    <t>森林鉄道軌道敷改修</t>
  </si>
  <si>
    <t>図書の購入</t>
  </si>
  <si>
    <t>王滝小学校、村民図書館の図書を購入</t>
  </si>
  <si>
    <t>ポータルサイトを利用していないため。</t>
  </si>
  <si>
    <t>伝統と文化の継承</t>
  </si>
  <si>
    <t>事業実績なし</t>
  </si>
  <si>
    <t>事業を実施していない為、寄附者に対しての報告はしていない。
寄附金による事業を実施した場合、HPや広報誌での公表により、寄附していただいた方への報告とする。</t>
  </si>
  <si>
    <t>森林整備（森づくり事業）</t>
  </si>
  <si>
    <t>木曽馬の里管理事業</t>
  </si>
  <si>
    <t>木曽馬の飼育料等</t>
  </si>
  <si>
    <t>財産管理経費</t>
  </si>
  <si>
    <t>役場本庁の敷地内に木製遊具と東屋を新設</t>
  </si>
  <si>
    <t>児童・生徒等交流事業</t>
  </si>
  <si>
    <t>友好都市の小学生との児童交流</t>
  </si>
  <si>
    <t>進捗状況等を明確に示すことが困難なため。</t>
  </si>
  <si>
    <t>麻績村移住定住促進住宅整備事業</t>
  </si>
  <si>
    <t>・村への移住を促進し、人口増加や地域活性化を目的とした村営住宅の整備を行う</t>
  </si>
  <si>
    <t>子育て家庭給食費軽減支援事業</t>
  </si>
  <si>
    <t>・保育園は全額、小中学校は６割給食費の軽減措置を行う</t>
  </si>
  <si>
    <t>農業機械等導入事業</t>
  </si>
  <si>
    <t>・農業機械を購入する際の費用の一部を補助する</t>
  </si>
  <si>
    <t>・ふるさと納税サイト以外からの寄附者に郵送にて実績等を報告</t>
  </si>
  <si>
    <t>ふるさといくさか創生事業</t>
  </si>
  <si>
    <t>村民に参加による協働事業、赤とんぼフェスティバル、農業体験ツアーなど</t>
  </si>
  <si>
    <t>福祉の村づくり事業</t>
  </si>
  <si>
    <t>生活支援等サービス事業、福祉有償運送サービス事業「など</t>
  </si>
  <si>
    <t>学校給食費無償化、生み育む子育て支援金など</t>
  </si>
  <si>
    <t>広報誌、ホームページで使途については公表しているが、寄付者個々に対する報告は件数が多く困難であるため</t>
  </si>
  <si>
    <t>開村150周年記念事業へのPR物品購入</t>
  </si>
  <si>
    <t>令和6年(2024年)に山形村が開村150周年を迎えるにあたり、そのPR啓発物品の購入をした。</t>
  </si>
  <si>
    <t>小学校ジャングルジムの更新</t>
  </si>
  <si>
    <t>経年劣化により、小学校のジャングルジムを更新し、子どもたちが安心して遊べる環境を整えた。</t>
  </si>
  <si>
    <t>新そば味わい事業</t>
  </si>
  <si>
    <t>新そばの時期に合わせ、ロゲイニングとそば店巡りを組み合わせたイベントを実施し、村外に村のPRをした。</t>
  </si>
  <si>
    <t>寄附者の中で希望者へ、定期的にメルマガにて村の情報等の配信をしている。</t>
  </si>
  <si>
    <t>令和５年度は未実施だが令和６年度は実施予定</t>
  </si>
  <si>
    <t>②③について報告開始を検討中</t>
  </si>
  <si>
    <t>福祉医療給付</t>
  </si>
  <si>
    <t>乳幼児から高校生までの医療費</t>
  </si>
  <si>
    <t>松枯損木伐採</t>
  </si>
  <si>
    <t>松くい被害により荒廃した山林の枯損木伐採</t>
  </si>
  <si>
    <t>子育て支援センター運営</t>
  </si>
  <si>
    <t>乳幼児とその保護者が集う子育て支援センター運営経費</t>
  </si>
  <si>
    <t>小中学校給食費補助</t>
  </si>
  <si>
    <t>小中学生の給食費を補助</t>
  </si>
  <si>
    <t>花見ホタルの里景観形成補助金</t>
  </si>
  <si>
    <t>花見ホタルの里景観形成に係る補助金</t>
  </si>
  <si>
    <t>現在、HPや広報誌などで公表・周知を行っており、個別の寄附者への報告については要する費用などを考慮しながら検討していく</t>
  </si>
  <si>
    <t>伝統と文化を生かす教育環境の整備に関する事業</t>
  </si>
  <si>
    <t>図書館管理費（本購入費用等）</t>
  </si>
  <si>
    <t>ふれあいを大切にする観光振興に関する事業</t>
  </si>
  <si>
    <t>安曇野ちひろ公園管理費</t>
  </si>
  <si>
    <t>その他，村長が指定する事業</t>
  </si>
  <si>
    <t>移住定住促進事業補助金</t>
  </si>
  <si>
    <t>受入額のうち、基金への積み立て分があるため</t>
  </si>
  <si>
    <t>白馬村の美しい景観や観光客の安全を「ナラ枯れ」被害から守るために</t>
  </si>
  <si>
    <t>白馬村の美しい景観の保全と、枯木の倒木によって訪れる観光客の皆様へ被害が発生しないように行政と地域住民が一丸となって防除対策に取り組む。</t>
  </si>
  <si>
    <t>白馬高校の魅力化・国際化と存続に関する事業</t>
  </si>
  <si>
    <t>白馬高校がより魅力的な学校となるよう、全国から生徒を募集し、寮と公営塾等の運営を行っている。</t>
  </si>
  <si>
    <t>スポーツ振興に関する事業</t>
  </si>
  <si>
    <t>スポーツ選手育成のため、オリンピック選手と村民が触れ合う場や選手の育成に関する補助等を行っている。</t>
  </si>
  <si>
    <t>世界水準の国際観光地づくりに関する事業</t>
  </si>
  <si>
    <t>世界水準の国際山岳リゾートを目指し、「オールシーズン×滞在」型の観光地として受入環境を整備する。</t>
  </si>
  <si>
    <t>ファンコミュニティサイトの開設（準備中）</t>
  </si>
  <si>
    <t>国立公園管理事業</t>
  </si>
  <si>
    <t>国立公園内の木道整備工事や維持管理</t>
  </si>
  <si>
    <t>地域高校対策事業</t>
  </si>
  <si>
    <t>白馬高校の運営にかかる負担金</t>
  </si>
  <si>
    <t>海外交流研修事業</t>
  </si>
  <si>
    <t>小谷中学校の海外への修学旅行</t>
  </si>
  <si>
    <t>事務処理が間に合っていないため。令和6年9月頃に報告する予定。</t>
  </si>
  <si>
    <t>過去の寄付者のお子様を対象に、自然体験学習プログラムを実施。</t>
  </si>
  <si>
    <t>GIGAスクール構想推進事業</t>
  </si>
  <si>
    <t>小中学校の生徒・児童1人1台の情報端末使用など教育ＩＣＴ環境の整備等</t>
  </si>
  <si>
    <t>さかきワイン文化推進事業</t>
  </si>
  <si>
    <t>ワインぶどうの産地化及びブランド化、ワイン文化浸透のためのイベント実施等</t>
  </si>
  <si>
    <t>花と緑のまちづくり事業</t>
  </si>
  <si>
    <t>さかき千曲川バラ公園内のばらの整備等</t>
  </si>
  <si>
    <t>道路補修事業費</t>
  </si>
  <si>
    <t>町道舗装修繕工事</t>
  </si>
  <si>
    <t>５３０，６１，０００</t>
  </si>
  <si>
    <t>DX推進事業費</t>
  </si>
  <si>
    <t>庁舎内のDX化</t>
  </si>
  <si>
    <t>道路新設改良事業費</t>
  </si>
  <si>
    <t>道路改良舗装工事</t>
  </si>
  <si>
    <t>年間の寄付件数が増加傾向にあり、個々の寄付者に対しての報告が煩雑となるため、HPで掲載している寄付状況のみとしている。</t>
  </si>
  <si>
    <t>寄付者に対し、当町の農産物の状況を町の広報（Faebook,公式Line等）で周知している。</t>
  </si>
  <si>
    <t>商品券発行事業</t>
  </si>
  <si>
    <t>商工会が実施するプレミアム付き商品券の発行事業に対し補助金を交付する</t>
  </si>
  <si>
    <t>観光協会補助金</t>
  </si>
  <si>
    <t>観光協会が行う活動に対し補助金を交付する</t>
  </si>
  <si>
    <t>森林病害虫防除対策事業</t>
  </si>
  <si>
    <t>松くい虫の駆除を行う</t>
  </si>
  <si>
    <t>広報紙で①及び②を公表しているため、寄附者に対し寄附金の活用状況等の報告はしていない。なお、広報紙はHPで公開している。</t>
  </si>
  <si>
    <t>山ノ内町　まち・しごと・デジタル化事業</t>
  </si>
  <si>
    <t>業務のデジタル化による住民サービス向上を目的とした実証実験及び事業展開</t>
  </si>
  <si>
    <t>寝たきり老人介護慰労金</t>
  </si>
  <si>
    <t>介護慰労金は介護者を労い、激励することを目的とし、介護に係る経済的負担の軽減など、要介護者が住み慣れた地域で暮らし続けることを目指す。</t>
  </si>
  <si>
    <t>ブランド農業推進</t>
  </si>
  <si>
    <t>消費者ニーズニ対応した市場性の高い優良品種の導入を支援し、安定的な生産や品質向上を推進する。</t>
  </si>
  <si>
    <t>出産育児お祝い金</t>
  </si>
  <si>
    <t>出生率の低下の原因のひとつである子育て費用の増大に対し、経済的支援を充実させることにより出産を祝福し、安心して子育てができる町づくりを目指す。</t>
  </si>
  <si>
    <t>総合パンフレット、町広報誌（希望者）送付</t>
  </si>
  <si>
    <t>木島平型教育づくり事業</t>
  </si>
  <si>
    <t>体験学習、授業改善等を取入れ、保小中一貫教育の推進により木島平の未来を受継ぐ児童・生徒の生きる力、伸びる力を育む教育づくりを推進</t>
  </si>
  <si>
    <t>小中学校入学時に入学祝金の交付、多子世帯（第3子誕生時）に出産祝金の交付</t>
  </si>
  <si>
    <t>地球温暖化対策として、二酸化炭素の排出量の削減を目指すために、太陽光発電設備設置等の補助</t>
  </si>
  <si>
    <t>道の駅法人化事業</t>
  </si>
  <si>
    <t>村で経営していた「道の駅　野沢温泉」を法人化</t>
  </si>
  <si>
    <t>村民住宅整備事業</t>
  </si>
  <si>
    <t>移住定住推進ため村民住宅を建設</t>
  </si>
  <si>
    <t>全国スキー大会応援事業</t>
  </si>
  <si>
    <t>令和11年度まで当村で開催される、全国中学校スキー大会の開催経費</t>
  </si>
  <si>
    <t>ホームページへの掲載で報告に変えている。</t>
  </si>
  <si>
    <t>病院事業会計繰出金</t>
  </si>
  <si>
    <t>町立病院の維持管理及び機器の更新等への事業に充てることにより、病院の経営が安定し医療の充実が図れる。地域住民が安心して医療が受けられる体制を整える。</t>
  </si>
  <si>
    <t>産業連携・経済循環促進事業（フォレスタイル事業）</t>
  </si>
  <si>
    <t>地域の工務店を利用し、町産材を使った住宅を建築するための費用を補助すること。また、森林の伐採やその利用、植樹体験をすることにより森のサイクル循環をする。</t>
  </si>
  <si>
    <t>健康と癒しの森推進事業</t>
  </si>
  <si>
    <t>森林セラピー療法により、地域住民の健康増進を図るとともに、町民や都市部企業の滞在メニューの開発・提供を行うことにより新たな誘客に繋げる。また、癒しの森ウォーキングコースの整備や森林景観の維持管理を行う。</t>
  </si>
  <si>
    <t>一度基金として積み立てているため、事業の進歩状況が報告することが困難なため。</t>
  </si>
  <si>
    <t>移住定住事業</t>
  </si>
  <si>
    <t>移住定住促進（空き家対策、就業創業支援）</t>
  </si>
  <si>
    <t>老人福祉事業</t>
  </si>
  <si>
    <t>介護保険（地域支援事業）</t>
  </si>
  <si>
    <t>村づくり事業</t>
  </si>
  <si>
    <t>美しい村推進事業、結婚支援、地域公共交通</t>
  </si>
  <si>
    <t>調理場施設管理費</t>
  </si>
  <si>
    <t>飯綱町学校給食共同調理場における給食調理員の人件費等</t>
  </si>
  <si>
    <t>しごとの創業・都市交流拠点利活用促進事業</t>
  </si>
  <si>
    <t>廃校２施設におけるして管理委託料等</t>
  </si>
  <si>
    <t>道路維持費</t>
  </si>
  <si>
    <t>道路改良工事、側溝整備等</t>
  </si>
  <si>
    <t>　寄附の御礼・活用実績等のご案内（郵送・町広報誌）</t>
  </si>
  <si>
    <t>郵便切手代、封筒代</t>
  </si>
  <si>
    <t>農業支援事業</t>
  </si>
  <si>
    <t>米農家支援交付金</t>
  </si>
  <si>
    <t>自然環境保全事業</t>
  </si>
  <si>
    <t>雪害・災害・防災に関する事業</t>
  </si>
  <si>
    <t>雪害救助員派遣事業</t>
  </si>
  <si>
    <t>自治体のホームページや広報誌での寄付金額及び使途を公表しており、寄付者への個別の報告までは必要でないと考えているため。</t>
  </si>
  <si>
    <t>寄付者の方へ手書きのお礼状を受領証明書に同封している</t>
  </si>
  <si>
    <t>関ケ原古戦場イベント・PR等推進事業費</t>
  </si>
  <si>
    <t>関ケ原古戦場を核とした戦国・武将観光を推進する事業</t>
  </si>
  <si>
    <t>岐阜かかみがはら航空宇宙博物館利用促進事業</t>
  </si>
  <si>
    <t>国内唯一の航空と宇宙の本格的な専門博物館「岐阜かかみがはら航空宇宙博物館」（愛称「空宙博」）を活用し、子どもたちに航空宇宙への挑戦の歴史と感動の物語を伝える事業</t>
  </si>
  <si>
    <t>清流の国ぎふ森林・環境基金事業</t>
  </si>
  <si>
    <t>緑豊かな「清流の国ぎふ」づくりのため、奥山林等の間伐や野生鳥獣対策、里地里川の生態系保全や「ぎふ木育」等に取り組む事業</t>
  </si>
  <si>
    <t>県外の寄附者に対して送るお礼メールに県の移住ポータルサイトのURLを添付し、関係人口の創出へつなげている。</t>
  </si>
  <si>
    <t>感謝状用紙及び賞状ケース</t>
  </si>
  <si>
    <t>保護が必要な猫を保護し飼養管理を行い商業施設などでの継続譲渡を促進する事業</t>
  </si>
  <si>
    <t>保護が必要な猫の保護を行い、譲渡可能な状態まで飼育管理する。商業施設などで譲渡イベントを開催する。</t>
  </si>
  <si>
    <t>医療的ケア児・重度重複障害児が普通小学校で学ぶ！就学相談、就学後の学校生活をスムーズにするためのアドバイスブックを作る</t>
  </si>
  <si>
    <t>就学活動中、就学中の岐阜市在住の医療的ケア児・重度重複障害児、本人、ご家族への聞き取り。アドバイスブックの作成、利用方法の学習会。</t>
  </si>
  <si>
    <t>多頭飼育崩壊から動物と人を救う、生活困窮ペット飼育者支援事業</t>
  </si>
  <si>
    <t>生活困窮ペット飼育者への訪問相談支援や不妊去勢手術による繁殖制限を行う。</t>
  </si>
  <si>
    <t>教育・生涯学習・文化芸術、環境・産業・観光、市民活動・防災・防犯</t>
  </si>
  <si>
    <t>子ども・若者自立支援事業</t>
  </si>
  <si>
    <t>子どもの発達や発達障がいに関するＤＶＤの貸し出しを行い、正しい知識と理解を深めるとともに、望ましい保育、教育及び療育方法の習得を援助し普及を図る。</t>
  </si>
  <si>
    <t>アートライブ・ウエルカム！アーティスト事業</t>
  </si>
  <si>
    <t>子どもたちが生の文化・芸術に触れることで、豊かな感性を育むことを目的としている事業</t>
  </si>
  <si>
    <t>古紙回収用ボックス設置事業</t>
  </si>
  <si>
    <t>紙類を集める回収拠点の拡充策として、市民が生活様式に関わらず紙類をリサイクルできるよう、古紙回収用ボックスの設置を拡大する</t>
  </si>
  <si>
    <t>全体の実績・活用状況等を公表しているため、今後についても寄附者に対して個別に報告する予定はしていない。</t>
  </si>
  <si>
    <t>ウォーカブルなまちづくりイベント「かわまちテラス」で、水都大垣を明るく照らしたい！</t>
  </si>
  <si>
    <t>豊富な水資源を生かし、水を身近に感じる空間デザインや水辺の活動を一体的にブランディングし、「水都大垣」を感じるまちづくりを一層推進することを目的として開催される「かわまちテラス」の支援を募集</t>
  </si>
  <si>
    <t>未来へ歌い継ごう「大衆音楽の父」作曲家江口夜詩の遺した曲たちを！！</t>
  </si>
  <si>
    <t>大垣出身の作曲家である「江口夜詩」の生誕120周年を祝い、彼の遺した曲を後世に歌い継いでいくため、質の高い文化、芸術を楽しんでいただける事業を展開。その支援を募集</t>
  </si>
  <si>
    <t>みんなで創ろう！情報工房デジタルひろば</t>
  </si>
  <si>
    <t>デジタルへの興味関心の向上と理解啓発を図ることを目的に、子供から大人までデジタルに様々な形で気軽に触れ、楽しめる「デジタル化」の拠点として整備し、何度も来たいと思える楽しさ・驚き・魅力あふれる施設として「デジタルひろば」として整備。その支援を募集</t>
  </si>
  <si>
    <t>⑦⑧に該当する分野</t>
  </si>
  <si>
    <t>都市計画線引き見直し関連事業</t>
  </si>
  <si>
    <t>都市計画のための調査にかかる委託料</t>
  </si>
  <si>
    <t>クリーンセンター法令点検等整備事業</t>
  </si>
  <si>
    <t>タービンの法令点検・整備工事</t>
  </si>
  <si>
    <t>情報工房デジタルひろば整備事業</t>
  </si>
  <si>
    <t>子供のデジタルへの興味関心の向上と理解啓発を図る施設を整備</t>
  </si>
  <si>
    <t>水の都大垣ふぁんクラブへ加入を促したチラシを寄附金受領証明書と同封し、ふぁんクラブに加入して頂いた場合、定期的に、市のパンフレットの送付や、イベント情報などメールにて配信している。</t>
  </si>
  <si>
    <t>総合交通対策事業費</t>
  </si>
  <si>
    <t>匠バス、バス運行事業委託料</t>
  </si>
  <si>
    <t>小学校教育機器整備事業費</t>
  </si>
  <si>
    <t>タブレット配置、電子黒板の全校配置、デジタル教科書の導入</t>
  </si>
  <si>
    <t>体育施設整備事業費</t>
  </si>
  <si>
    <t>高山市民プールの再整備</t>
  </si>
  <si>
    <t>基金繰入等を行っていることから、事業の進捗状況及び成果の具体化が困難であるから。</t>
  </si>
  <si>
    <t>定期的なメールマガジン等の発行を行っている。返礼品に自治体の観光情報チラシを同封し、ふるさと納税によって得た繋がりを観光誘致に転換できるよう努めている。</t>
  </si>
  <si>
    <t>寄附者への報告は事務の都合上、未実施</t>
  </si>
  <si>
    <t>被災自治体の復興支援（代理寄附）</t>
  </si>
  <si>
    <t>自主運行バス運行事業</t>
  </si>
  <si>
    <t>まちづくりと連携した公共交通ネットワークを面的に形成するため自主運行バスを購入</t>
  </si>
  <si>
    <t>本町BASE運営事業</t>
  </si>
  <si>
    <t>市街地中心部に位置する本町通りの空き地を活用して、新たに商売しようとする人を応援するチャレンジショップ等を提供</t>
  </si>
  <si>
    <t>世界有数の刃物のまちである産業の強みを活かして、観光振興のノウハウの構築と展開ができるプロフェッショナル人材の招聘等</t>
  </si>
  <si>
    <t>①②を実施することで寄附者の方にも見ていただける環境を提供しているため。</t>
  </si>
  <si>
    <t>落合本陣改修事業</t>
  </si>
  <si>
    <t>築200年余り、県内で唯一残存する本陣建築と関連建物群を改修・整備し、中山道落合宿の江戸時代から明治時代の歴史・景観を現代に伝える施設として公開を目指す。</t>
  </si>
  <si>
    <t>教育、子育て、健康、福祉、医療、文化など（②、③、⑤、⑥に該当する分野/金額256,806,000円）
観光、産業振興、インフラ整備など（⑦、⑧に該当する分野/金額77,370,000円）
防災、環境保全など（④、⑨、⑩に該当する分野/金額52,767,000円）</t>
  </si>
  <si>
    <t>報告するよう検討中であるが、現段階において、報告方法、開始時期未定</t>
  </si>
  <si>
    <t>定期的にメルマガ配信を実施し、当市の情報を配信している。</t>
  </si>
  <si>
    <t>「令和6年度能登半島地震」のふるさと納税代理寄附</t>
  </si>
  <si>
    <t>感染症対策(件数：44件・金額：1565000円）、産業・観光を盛んにする事業
（⑦・⑧に該当する分野／件数：323件：金額：8381100円）</t>
  </si>
  <si>
    <t>奨学就労支援事業</t>
  </si>
  <si>
    <t>UIJターンの促進のため、美濃市に住所を有している方に奨学金返済の支援を行う。また、経済的な理由により修学が困難な方に奨学金を支給する。</t>
  </si>
  <si>
    <t>乗り合わせタクシー運行事業</t>
  </si>
  <si>
    <t>市内移動のための公共交通機関として、乗り合わせタクシーの運行を行う.</t>
  </si>
  <si>
    <t>総合フェア開催経費</t>
  </si>
  <si>
    <t>市内企業の産業振興を促す、産業・防災・健康フェアを同時開催。</t>
  </si>
  <si>
    <t>夢づくり地域交付金事業</t>
  </si>
  <si>
    <t>各地区のまちづくり推進組織の自主的なまちづくり活動を支援するための補助金を交付</t>
  </si>
  <si>
    <t>創業支援計画推進事業</t>
  </si>
  <si>
    <t>地域経済活性化等のため、市内で新たに創業する方に対し補助を実施</t>
  </si>
  <si>
    <t>瑞浪駅周辺再開発事業（駅北地区）</t>
  </si>
  <si>
    <t>瑞浪駅周辺再開発に関する調査等事業</t>
  </si>
  <si>
    <t>納税者用お礼はがき、返礼品撮影用資材</t>
  </si>
  <si>
    <t>GIGAスクール構想を推進するため、教育支援センターのパソコン、周辺機器や授業支援アプリやオンライン会議システム、各学校の校内ＬＡＮ用パソコンや児童生徒用のパソコン等の整備、教職員の職務の円滑化を図るため、校務支援システムを整備。</t>
  </si>
  <si>
    <t>保育所整備事業</t>
  </si>
  <si>
    <t>児童を健全な保育環境でいきいきと個性豊かに育てるため、保育所設備の整備や保育士の負担軽減等の保育環境の充実を図る事業に対しての補助。</t>
  </si>
  <si>
    <t>児童・生徒の登下校時の安全性を高めるため、横断歩道設置に伴う歩道の切下工事等及び通学路安全推進会議で諮った通学路のカラー舗装等の安全対策を行う。</t>
  </si>
  <si>
    <t>HPやポータルサイトへ掲載、公表することで、寄附者に対する報告も兼ねているため。</t>
  </si>
  <si>
    <t>日本初の自治体運営による世界ラリー選手権(WRC)開催へ!</t>
  </si>
  <si>
    <t>ローカル鉄道</t>
  </si>
  <si>
    <t>モータースポーツまちづくり事業</t>
  </si>
  <si>
    <t>WRCの開催支援、開催を契機とした地域活性化を図る活動を推進</t>
  </si>
  <si>
    <t>教員修学資金積立事業</t>
  </si>
  <si>
    <t>小中学校の教員の確保・充実を目的とした修学資金貸付制度（将来的に市内小中学校で勤務意思がある学生への貸付制度）における原資の積立て</t>
  </si>
  <si>
    <t>中山道広重美術館美術資料購入事業</t>
  </si>
  <si>
    <t>中山道広重美術館における歌川広重の浮世絵の収集及び収蔵</t>
  </si>
  <si>
    <t>個別の事業としての進捗状況や成果報告はしていないが、寄附目的の分野ごとの代表的な成果をパンフレットにして寄附者へ配布しているため。</t>
  </si>
  <si>
    <t>一部要件（返礼品なしおよび寄附額５万円以上）を満たす寄附者に対し、広報誌等を定期送付。</t>
  </si>
  <si>
    <t>市制７０周年記念事業</t>
  </si>
  <si>
    <t>市制70周年記念イベントの運営業務受託者に対し、当該業務に充当するための補助金を支給するもの。</t>
  </si>
  <si>
    <t>みのかも健康の森活用事業</t>
  </si>
  <si>
    <t>市内の森林公園を木育と森林遊びを通じて自然保護の心を育むための場所として活用し、同時に森林の保健・保全機能を高めるもの。</t>
  </si>
  <si>
    <t>里山活用事業</t>
  </si>
  <si>
    <t>森のようちえん等地域、教育機関と連携して森林空間を活用する取り組みを行うほか、地域の木材資源循環を目指し薪や木製品の購入を補助するもの。</t>
  </si>
  <si>
    <t>公立保育園施設管理運営事業</t>
  </si>
  <si>
    <t>保育園施設の総合的な管理運営による保育環境の整備を行い、乳幼児の健やかな発達を保障するとともに、子ども・子育て支援新制度に基づき保育内容の充実を図るもの。</t>
  </si>
  <si>
    <t>各充当事業について、担当課との間で進捗・成果の共有が出来ていないため。昨年度より引き続きの検討課題となっています。</t>
  </si>
  <si>
    <t>お礼状、ふるさと応援ブック等印刷製本費</t>
  </si>
  <si>
    <t>ときげんきっ子給食事業</t>
  </si>
  <si>
    <t>子どもたちの食に対する知識理解を深めてもらうため、児童が考えた献立を募集し採用したり、月１回テーマに沿った献立を提供したりするなど</t>
  </si>
  <si>
    <t>文化財保存活用拠点（仮称）整備事業</t>
  </si>
  <si>
    <t>新博物館の建設に向けた基本設計の実施など</t>
  </si>
  <si>
    <t>泉北部レクリエーションゾーン整備事業</t>
  </si>
  <si>
    <t>泉北部レクリエーションゾーン（旧土岐少年自然の家跡地周辺）の整備に向けた基本設計の実施など</t>
  </si>
  <si>
    <t>前年度寄附者にふるさと応援ブックを送付</t>
  </si>
  <si>
    <t>基盤整備に関すること</t>
  </si>
  <si>
    <t>給食センター改修等整備事業</t>
  </si>
  <si>
    <t>老朽化した給食センターの改修</t>
  </si>
  <si>
    <t>福祉体験学習事業</t>
  </si>
  <si>
    <t>福祉体験学習の支援</t>
  </si>
  <si>
    <t>ふれあいバス運行事業</t>
  </si>
  <si>
    <t>市内巡回バス（ふれあいバス）運行支援</t>
  </si>
  <si>
    <t>地域住民が守る戦国時代の城跡！イベント「山城へ行こう！」で城跡の保存・整備をしたい！</t>
  </si>
  <si>
    <t>城跡を保存・整備していく資金募集した。</t>
  </si>
  <si>
    <t>運動公園整備</t>
  </si>
  <si>
    <t>可児市運動公園（坂戸）を、防災拠点にもなる公園として、また世代を超えて多くの人が集い、スポーツや健康づくりを目的として新たな交流の場として利用できる公園とするため整備を行います。</t>
  </si>
  <si>
    <t>寄附金を活用した事業報告をニュースレターとしてメールで配信した。（23,117件）　アドレスを持っていない寄附者には郵送した。</t>
  </si>
  <si>
    <t>研修旅費</t>
  </si>
  <si>
    <t>②+⑤　1,143件 34,155,000円、③＋⑥＋⑨　3414件 108,046,000円</t>
  </si>
  <si>
    <t>保育園の運営、施設・環境整備等に対して充当し、園児たちの快適な保育園生活をはじめ安全・安心な保育事業を提供しました。</t>
  </si>
  <si>
    <t>道路改良事業</t>
  </si>
  <si>
    <t>生活・経済・観光等を支える道路インフラの整備事業に対して充当し、市内外の利用者の安全性、利便性を確保しました。</t>
  </si>
  <si>
    <t>放課後児童クラブ事業</t>
  </si>
  <si>
    <t>放課後児童クラブの運営費等に充当し、保護者に代わって放課後等の児童の生活指導や遊びの促進等の事業を実施しました。</t>
  </si>
  <si>
    <t>主要な事業についてはHP上で成果説明を行っていること、現状特定の個別事業に対して寄附を募っていないため。</t>
  </si>
  <si>
    <t>「TARUTETSU樽見鉄道」応援プロジェクト！</t>
  </si>
  <si>
    <t>新型コロナウイルスの影響もあり、利用客の減少・沿線施設の休業など厳しい状況となったことを受け、鉄道の維持およびまちの活性化を目的とし寄附を募る。</t>
  </si>
  <si>
    <t>瑞穂の魅力を発信する「MIZUHO　FLAG　FESTIVAL」で瑞穂市を盛り上げたい！</t>
  </si>
  <si>
    <t>サンコーパレットパークを拠点として祭り・史跡・農業観光など中山道沿線に点在する当該地域の魅力発信や認知度向上、市内外からの交流人口の増加、にぎわいの創出による地域活性化を目的とする。</t>
  </si>
  <si>
    <t>自主運営バス「みずほバス」の運行、樽見鉄道運営維持のための負担金</t>
  </si>
  <si>
    <t>福祉医療費助成事業</t>
  </si>
  <si>
    <t>小学生～高校生未満の子どもに対する医療費助成</t>
  </si>
  <si>
    <t>観光等事業</t>
  </si>
  <si>
    <t>瑞穂市と中山道のPRを兼ねた産業祭である「みずほフェスタ」の実施</t>
  </si>
  <si>
    <t>猫の殺処分ゼロを飛騨市から目指す</t>
  </si>
  <si>
    <t>猫の戸籍を創る猫勢調査、保護猫と暮らす高齢者見守り事業や、空き家を活用したシェルター・保護猫の専門病院の設立や猫の最期を看取るホスピスなど。</t>
  </si>
  <si>
    <t>女神に恋する立ち達磨を恋の聖地に</t>
  </si>
  <si>
    <t>立ち達磨を恋愛成就の恋の聖地にして、多くの観光客が訪れる観光名所にすること、そして全国の多くの方に短歌を楽しんでもらい 「恋と達磨と短歌の町、飛騨市」を目指す取り組み。</t>
  </si>
  <si>
    <t>市制20周年に子ども達へ大輪の花火</t>
  </si>
  <si>
    <t>令和6年2月に飛騨市が市制誕生20周年を迎えるにあたり、未来を担う飛騨市の子ども達や地域の皆さんに勇気や希望、感動と地域への誇りを持ってもらえるような花火大会開催を目指す取り組み。</t>
  </si>
  <si>
    <t>飛騨市こどものこころクリニックの運営と発達支援に関する事業</t>
  </si>
  <si>
    <t>飛騨市直営の児童精神科診療所「飛騨市こどものこころクリニック」の運営に関する事業と、子どもの心の成長と発達支援に関する事業。</t>
  </si>
  <si>
    <t>飛騨の子どもたちをスポーツで元気に</t>
  </si>
  <si>
    <t>本事業では、一流の選手やプレーに触れ、刺激を受けてもらうことや、環境を整えることで伸び伸びとスポーツできるよう支援。</t>
  </si>
  <si>
    <t>レールマウンテンバイクガッタン・ゴーによる地域振興事業</t>
  </si>
  <si>
    <t>平成18年に廃線となった旧神岡鉄道（全長19.8km）の跡地が、「レールマウンテンバイク Gattan Go（ガッタン・ゴー）」というアクティビティに生まれ変わり、その設備維持、設備投資を支援。</t>
  </si>
  <si>
    <t>毎年、使い道をお知らせするための情報誌を発行。</t>
  </si>
  <si>
    <t>根尾川花火大会、市制20周年記念事業</t>
  </si>
  <si>
    <t>福祉医療助成事業</t>
  </si>
  <si>
    <t>福祉医療費助成制度のうち、乳幼児等の対象年齢を、高校生世代まで拡大することにより、さらなる子育て世帯の負担の軽減、保健の向上と福祉の増進を図る</t>
  </si>
  <si>
    <t>ワクチン接種に係る費用の一部を助成し経済的負担の軽減を図ることにより、接種を受けやすくし、市民の健康の保持・増進を図る</t>
  </si>
  <si>
    <t>消防団員活動事業</t>
  </si>
  <si>
    <t>消防団を中核とした地域防災力の充実強化を図り、住民の安全・安心を確保する</t>
  </si>
  <si>
    <t>市のホームページで公表しており、寄附者への直接の報告は行っていない。</t>
  </si>
  <si>
    <t>①には⑦⑧の分野も含まれる、③には⑥の分野も含まれる。</t>
  </si>
  <si>
    <t>「日本一のおどりのまち郡上」推進事業</t>
  </si>
  <si>
    <t>郡上おどり・白鳥おどりに対する経費</t>
  </si>
  <si>
    <t>小中学校ICT教育推進事業</t>
  </si>
  <si>
    <t>GIGAスクール整備・小中学校のICT環境充実</t>
  </si>
  <si>
    <t>学校給食地産地消推進事業</t>
  </si>
  <si>
    <t>市内産の農水産物を給食メニューに取り入れる「郡上の大地を味わう日」の食材購入など</t>
  </si>
  <si>
    <t>観光による域内経済の活性化。日本三名泉の名にふさわしい「観光立市・下呂」を確立</t>
  </si>
  <si>
    <t>下呂温泉合掌村を再整備し、域内消費を上げる仕組みづくりに着手する。</t>
  </si>
  <si>
    <t>下呂温泉に市民のための「遊具のある公園」を整備</t>
  </si>
  <si>
    <t>飛騨川公園にインクルーシブル遊具を設置する。</t>
  </si>
  <si>
    <t>下呂温泉冬花火公演「山間に響く花火で多くの方に勇気と感動を与えたい</t>
  </si>
  <si>
    <t>警備費、花火打ち上げ費など花火大会を安心安全に開催する費用への活用</t>
  </si>
  <si>
    <t>市道維持補修事業</t>
  </si>
  <si>
    <t>市道の舗装、防護柵設置、市道側溝の修繕</t>
  </si>
  <si>
    <t>公園緑地整備事業</t>
  </si>
  <si>
    <t>飛騨川公園の整備費</t>
  </si>
  <si>
    <t>元気ではつらつ増進施設管理運営費</t>
  </si>
  <si>
    <t>スポーツ施設の指定管理料</t>
  </si>
  <si>
    <t>海津市若年夫婦・子育て世帯住宅取得等奨励金</t>
  </si>
  <si>
    <t>若年夫婦及び子育て世帯の経済的負担を軽減するとともに、移住定住を促進し、もって人口減少の抑制を図るため、市内において住宅の取得、所有住宅の増改築又はリフォームを行う者に対して、奨励金を交付する。</t>
  </si>
  <si>
    <t>海津市若年夫婦・子育て世帯UIターン奨励金</t>
  </si>
  <si>
    <t>UIターン移住した若年夫婦及び子育て世帯の経済的負担を軽減するとともに、移住定住を促進し、もって人口減少の抑制を図るため、奨励金交付する。</t>
  </si>
  <si>
    <t>海津市若年夫婦・子育て世帯家賃補助金交付要綱</t>
  </si>
  <si>
    <t>若年夫婦及び子育て世帯の経済的負担を軽減するとともに、移住定住を促進し、もって人口減少の抑制を図るため、市内の民間賃貸住宅に新たに居住する者に対して、補助金を交付する。</t>
  </si>
  <si>
    <t>活用状況は公表しており、寄附者個々に事業の進捗事業等の報告を行うことは現在検討していない。</t>
  </si>
  <si>
    <t>保育所事務経費・地域包括支援センター事業</t>
  </si>
  <si>
    <t>保育対策事業補助金の拡充及び介護予防サービス事業補助金の実施</t>
  </si>
  <si>
    <t>学校総務事務経費</t>
  </si>
  <si>
    <t>学校給食費助成金の実施</t>
  </si>
  <si>
    <t>生活習慣病総合検診事業</t>
  </si>
  <si>
    <t>がん検診をはじめとした各種検診事業</t>
  </si>
  <si>
    <t>寄附金は町全体の歳入に充当されるため</t>
  </si>
  <si>
    <t>保護猫活動支援事業</t>
  </si>
  <si>
    <t>笠松競馬場の厩舎の周りに多くの飼い主のいないネコを守るため、保護猫シェルターの整備及び運営費用として活用するもの。</t>
  </si>
  <si>
    <t>未来へ走らせよう「ようてつ」応援プロジェクト</t>
  </si>
  <si>
    <t>「養老鉄道活性化事業」地域住民の大切な移動手段であり、住民の生活を支える「養老鉄道」を存続するため事業。</t>
  </si>
  <si>
    <t>「YORO SUPPORTER WORLD事業」で持続可能なまちづくり！</t>
  </si>
  <si>
    <t>養老町公式ファンクラブ「YORO SUPPORTER WORLD」に入会し、町の魅力を体験・発信してもらうことで、関係人口の創出・増加を目的とした事業。</t>
  </si>
  <si>
    <t>小学校・中学校管理事務事業</t>
  </si>
  <si>
    <t>将来を担う子どもたちが質の高い教育を受けるための学校施設の整備等</t>
  </si>
  <si>
    <t>がん検診、生活習慣病対策事業、自殺予防対策事業等、各種予防・対策事業</t>
  </si>
  <si>
    <t>養老公園観光拠点整備プロジェクト</t>
  </si>
  <si>
    <t>訪問者の滞在時間の延長や経済活動の向上を図る目的とした養老鉄道養老駅から養老公園にかけて点在する観光施設の整備。</t>
  </si>
  <si>
    <t>子育て世帯を応援するため、小中学校の給食費を無償化します。</t>
  </si>
  <si>
    <t>教育の充実事業</t>
  </si>
  <si>
    <t>ＩＣＴ教育環境の充実や小中学校に派遣する英語指導助手を配置により、教育環境の充実を図ります。</t>
  </si>
  <si>
    <t>子どもを産み、育てやすい事業</t>
  </si>
  <si>
    <t>子ども関連施設の環境や子どもの医療の充実を図ります。</t>
  </si>
  <si>
    <t>都市計画、公共交通</t>
  </si>
  <si>
    <t>デマンド型タクシー事業</t>
  </si>
  <si>
    <t>町内に居住する高齢者及び障がい者に対する生活交通手段の拡充を図るためにデマンド型タクシーの運行を試験的に導入、開始した。</t>
  </si>
  <si>
    <t>認定こども園等建設事業</t>
  </si>
  <si>
    <t>認定こども園機能のほか、「（仮称）子育て支援センター」を併設し、多様化する子育てニーズによりきめ細かに対応できる認定こども園等の基本設計・実施設計を行った。</t>
  </si>
  <si>
    <t>洪水ハザードマップ作成事業</t>
  </si>
  <si>
    <t>相川、今須川、藤古川、大栗毛川の浸水想定区域図及び町内の土砂災害（特別）警戒区域を掲載するハザードマップを作成した。</t>
  </si>
  <si>
    <t>あらゆる事業に活用できるようにするため。</t>
  </si>
  <si>
    <t>未定</t>
  </si>
  <si>
    <t>日常備消防事務経費</t>
  </si>
  <si>
    <t>消防車購入</t>
  </si>
  <si>
    <t>小学校情報教育推進</t>
  </si>
  <si>
    <t>ふれあい祭り運営事業</t>
  </si>
  <si>
    <t>ふれあい祭り負担金</t>
  </si>
  <si>
    <t>報告予定</t>
  </si>
  <si>
    <t>いびがわマラソン開催事業</t>
  </si>
  <si>
    <t>いびがわマラソンの大会実施。</t>
  </si>
  <si>
    <t>買物弱者支援事業</t>
  </si>
  <si>
    <t>買物弱者を支援するため、町内全域で移動販売車を運行。</t>
  </si>
  <si>
    <t>町観光協会等補助事業</t>
  </si>
  <si>
    <t>町の観光ＰＲのため、町観光協会に対する補助を実施。</t>
  </si>
  <si>
    <t>幼児園運営事務費</t>
  </si>
  <si>
    <t>町内７つの公立幼児園の維持管理、運営。</t>
  </si>
  <si>
    <t>町ホームページで公表しているため、寄附者への個別の報告は不要と考え、実施していない。</t>
  </si>
  <si>
    <t>高額寄附者のうち、希望された方へ町広報誌を送付。</t>
  </si>
  <si>
    <t>交通安全施設等工事</t>
  </si>
  <si>
    <t>通学路や町内道路、運動公園周辺道路等の安全対策工事を実施する事業</t>
  </si>
  <si>
    <t>デマンドタクシー運行業務委託事業</t>
  </si>
  <si>
    <t>町内の指定停留所や自宅前から目的地の指定停留場まで片道１人300円で運行するデマンド型公共交通事業及びその費用補助事業</t>
  </si>
  <si>
    <t>空家等実態調査及び計画策定業務委託事業</t>
  </si>
  <si>
    <t>町内の空家実態調査を通して現状を把握し、今後の利活用等に向けた計画を策定する事業</t>
  </si>
  <si>
    <t>寄附金の使途をポータルサイトでお知らせする。</t>
  </si>
  <si>
    <t>養老鉄道存続支援</t>
  </si>
  <si>
    <t>養老鉄道高校生通学定期券助成事業</t>
  </si>
  <si>
    <t>経済的負担の軽減及び切れ目のない子育て支援をおこなうため、高等学校・大学に通学する生徒の養老鉄道通学定期券購入費用の一部を助成する事業</t>
  </si>
  <si>
    <t>養老鉄道存続支援事業</t>
  </si>
  <si>
    <t>養老鉄道存続に向けて沿線市町と協調し、養老線管理機構に補助金を交付等を実施する事業</t>
  </si>
  <si>
    <t>池田・揖斐川レンタサイクル推進事業</t>
  </si>
  <si>
    <t>池田町・揖斐川町で構成する協議会を通じて、養老鉄道の利用促進と沿線自治体等の広域観光産業を推進する事業</t>
  </si>
  <si>
    <t>レジホーム保守業務委託契約　363,000円　トラストバンク契約　49,500円</t>
  </si>
  <si>
    <t>寄附先に事業を指定する仕組みになっていないため、実際に寄附金を充てた事業のその後まではご報告していない状況です。今後、事業指定型の募集をした際にはWebページ上で随時事業の進捗等を報告しようと考えております。</t>
  </si>
  <si>
    <t>河川公園工事</t>
  </si>
  <si>
    <t>河川公園のトイレ及び駐車場の整備</t>
  </si>
  <si>
    <t>学校施設等改修事業</t>
  </si>
  <si>
    <t>小学校の施設改修</t>
  </si>
  <si>
    <t>防災無線個別受信機購入</t>
  </si>
  <si>
    <t>住民宅に設置する防災無線個別受信機の購入</t>
  </si>
  <si>
    <t>寄付者個人宛に個別の事業の進捗報告を行うことは困難であるため行っていない。今後も個人に報告を行う予定は無い。</t>
  </si>
  <si>
    <t>イベント参加：旅費、出展料、ごみ処理手数料、イベント消耗品</t>
  </si>
  <si>
    <t>笑顔で楽しく安全に登れる里山へ【Please come to Kawabe Townプロジェクト】</t>
  </si>
  <si>
    <t>新たな登山ルートの整備と登山道周辺の危険木伐採に活用</t>
  </si>
  <si>
    <t>児童館運営事業、予防接種事業など</t>
  </si>
  <si>
    <t>子どもたちに安全な遊び場を提供するための児童館運営の経費や、町民の健康維持・増進のための個別予防接種事業などに活用。</t>
  </si>
  <si>
    <t>児童生徒支援事業、学校給食運営経費など</t>
  </si>
  <si>
    <t>子どもたちの充実した学びをサポートする支援員の配置に係る経費や、児童・生徒に安全な給食を提供するための業務や施設の管理運営経費として活用。</t>
  </si>
  <si>
    <t>トレッキング・ツーリズム振興事業、漕艇場施設設備、管理運営経費など</t>
  </si>
  <si>
    <t>登山者数の増加に伴い、下麻生地内の駐車場用地取得およびトイレなどの環境整備を行ったほか、「ボート王国かわべ」の拠点施設である漕艇場の運営に係る事業などに活用。</t>
  </si>
  <si>
    <t>広報かわべ（川辺町ホームページにも掲載）等で公表していたため。
資料作成後、各ポータルサイトにて公開予定。</t>
  </si>
  <si>
    <t>【第７弾】里山を保全し野生動物の命を守る～未来のためにいま私たちにできること～</t>
  </si>
  <si>
    <t>野生動物が暮らす山林と、人里の間に広葉樹を植林し、緩衡地帯（里山）を再生することによって、鳥獣被害対策と野生動物の保護を目的とする事業</t>
  </si>
  <si>
    <t>町道下市場葉津線舗装修繕工事事業</t>
  </si>
  <si>
    <t>各地区を繋ぐ重要な路線の舗装の老朽化に伴うひび割れ等を修繕し安定性を図る。</t>
  </si>
  <si>
    <t>町道寺洞線災害防除工事事業</t>
  </si>
  <si>
    <t>経年劣化による老朽化や変状がみられる法面を剥離、滑落による災害防止のための修繕をする。</t>
  </si>
  <si>
    <t>統合小学校改築工事設計業務委託事業</t>
  </si>
  <si>
    <t>令和８年度に統合し、小学校の校舎として使用する現中学校校舎を改築するための工事の設計をする。</t>
  </si>
  <si>
    <t>返礼品配送時に謝礼状・チラシを同封する。</t>
  </si>
  <si>
    <t>杉原千畝氏顕彰事業</t>
  </si>
  <si>
    <t>学校給食調理業務委託</t>
  </si>
  <si>
    <t>乳幼児医療費助成事業</t>
  </si>
  <si>
    <t>小学1年～中学3年の間の医療費の自己負担分を調で負担する。</t>
  </si>
  <si>
    <t>杉原千畝基金積立</t>
  </si>
  <si>
    <t>八百津町出身の元外交官、杉原千畝氏の功績を讃え発信する。</t>
  </si>
  <si>
    <t>希望する寄付者にメルマガを送信している。</t>
  </si>
  <si>
    <t>イベント出展料、有料道路使用料、ポストカード印刷</t>
  </si>
  <si>
    <t>１００年の森構想「みんなの遊べる森を作ろう・育てよう」事業</t>
  </si>
  <si>
    <t>植樹や希少樹木の保護管理を行う</t>
  </si>
  <si>
    <t>里山の魅力を楽しむ拠点をつくりたい！</t>
  </si>
  <si>
    <t>里山で醸造されたクラフトビールの魅力を伝えるため、試飲などができる施設をつくる。</t>
  </si>
  <si>
    <t>新庁舎建設応援プロジェクト</t>
  </si>
  <si>
    <t>パイプオルガンの町応援</t>
  </si>
  <si>
    <t>白川町に設置されているパイプオルガンをこれからも残していくために管理やイベントを行う</t>
  </si>
  <si>
    <t>白川町役場の新庁舎建設に向けて寄附を募集</t>
  </si>
  <si>
    <t>笹平高原芸術の森プロジェクト</t>
  </si>
  <si>
    <t>笹田高原に芸術作品を設置する為のプロジェクト</t>
  </si>
  <si>
    <t>SNSアカウントでＰＲ、新たな返礼品情報等の発信</t>
  </si>
  <si>
    <t>一般廃棄物対策事業</t>
  </si>
  <si>
    <t>一般廃棄物収集・処理費用経費、パッカー車の維持管理、可茂衛生施設利用組合への負担金　等</t>
  </si>
  <si>
    <t>生活排水対策事業</t>
  </si>
  <si>
    <t>河川水質保全を目的とした浄化槽設置事業補助金、浄化槽切替奨励補助金　等</t>
  </si>
  <si>
    <t>茶業振興対策事業</t>
  </si>
  <si>
    <t>茶業振興対策事業、茶業振興会活動支援、茶販売促進事業　等</t>
  </si>
  <si>
    <t>ふるさと納税イベント視察交通費（18,020円）</t>
  </si>
  <si>
    <t>環境教室等支援業務委託料</t>
  </si>
  <si>
    <t>環境に関する講座を実施することにより、地球温暖化防止等の環境保全に関する知識を有することに繋がるもの</t>
  </si>
  <si>
    <t>伏見小学校改修工事費</t>
  </si>
  <si>
    <t>小学校の改修工事費に充当することにより、将来を担う子供たちの健全育成に資するもの</t>
  </si>
  <si>
    <t>御嵩町薬師祭礼補助金</t>
  </si>
  <si>
    <t>岐阜県無形民俗文化財である祭礼に補助することにより、文化財の保護又は保存に資するもの</t>
  </si>
  <si>
    <t>寄附者に対し、直接的な報告は経費率の面から実施しておらず、HP等での公表のみとしている。今後の実施予定は未定</t>
  </si>
  <si>
    <t>令和４年度寄付者に対し、お礼のメールの送信を実施した。</t>
  </si>
  <si>
    <t>白川村総合戦略に基づく事業</t>
  </si>
  <si>
    <t>児童生徒輸送経費</t>
  </si>
  <si>
    <t>白川村唯一の教育機関である義務教育学校「白川郷学園」には村全域から子どもたちが通学します。そのため学園から遠く離れた場所に住んでいる子どもたちを安心安全に送迎すること、保護者の方の負担軽減等を目的に送迎バスの運用を行っています。</t>
  </si>
  <si>
    <t>企業誘致政策関連経費</t>
  </si>
  <si>
    <t>企業誘致プロジェクトチームを立ち上げ酒造誘致を検討します。また、誘致の財源として基金積立てを行います。</t>
  </si>
  <si>
    <t>白川村社会福祉協議会事業</t>
  </si>
  <si>
    <t>本事業は村の高齢者の方の健康促進や安全確保を目的に様々な取組を行う事業です。今年度は月に一回脳トレ体操や創作活動を行う「ふれあいきいきサロン」を開催しました。また、65歳以上の一人暮らし世帯を対象に安否確認訪問や夕食のお弁当の配布等も行いました。</t>
  </si>
  <si>
    <t>ひとり親家庭のための子ども食堂を始めて７年、今度はキッチンカーで子ども食堂の活動を広げます！</t>
  </si>
  <si>
    <t>静岡市から「プラモデル部Pracci」を発信したい～「しず部」プロジェクトの推進～</t>
  </si>
  <si>
    <t>学校部活動の枠組みとは異なる、中学生を中心とした地域に密着した地域部活動「プラモデル部Pracci」を通じ、教育や地域との交流を充実させる</t>
  </si>
  <si>
    <t>東海道五十三次蒲原宿～藤枝宿観光バリアフリーマップ作製</t>
  </si>
  <si>
    <t>観光を楽しむという面から移動、観光施設やお土産、飲食等旅の要素が含まれる観光バリアフリーマップを作製し情報発信を行う</t>
  </si>
  <si>
    <t>成果について、活用事業内容と併せてＨＰやパンフレットの掲載等により公表しているが、寄附者に対する個別の報告までは行っていない。</t>
  </si>
  <si>
    <t>定期的にメルマガを発信している。</t>
  </si>
  <si>
    <t>現状、個人情報保護の観点から寄附者情報の利用については、寄附金の受領や返礼品の発送に関することのみを利用対象としているため、本市からの案内等を発送していないが、本寄附金は一般財源化しており、決算状況については広報及びＨＰ等で公表している。</t>
  </si>
  <si>
    <t>緑道の整備、桜の保全、水産関係へ使ってほしいなど、特定の希望を申し出たもの。</t>
  </si>
  <si>
    <t>０歳から18歳までの医療費を無料化するもの。</t>
  </si>
  <si>
    <t>市制100周年記念事業</t>
  </si>
  <si>
    <t>沼津市制100周年を祝う記念イベントなどを行う。</t>
  </si>
  <si>
    <t>スポーツ施設マネジメント事業</t>
  </si>
  <si>
    <t>市内管理地にストリートスポーツパークを整備</t>
  </si>
  <si>
    <t>一般財源として扱っており、区分管理していないため個別事業の選択ができません。</t>
  </si>
  <si>
    <t>市のホームページの公表で充分であると考えるため。</t>
  </si>
  <si>
    <t>使い道の分野については選択いただいているが、事業への充当はしていない。</t>
  </si>
  <si>
    <t>市民が行う住宅リフォーム費用を助成することで、経済的負担を軽減するとともに、市内建築関連業の振興を図る事業</t>
  </si>
  <si>
    <t>寄附件数が膨大であることから、事務処理上寄附者個人に対して報告することが困難であるため</t>
  </si>
  <si>
    <t>電算機器維持経費、デジタルマーケティング施策推進事業、シティプロモーション推進事業、文書管理システム導入事業</t>
  </si>
  <si>
    <t>デジタルマーケティング施策推進事業</t>
  </si>
  <si>
    <t>デジタルを活用した市民の利便性向上と行政サービスの効率化を図る。また、デジタル活用支援員等により市民のデジタルリテラシー向上を図るもの。</t>
  </si>
  <si>
    <t>市内外の人・企業などにアピールできる総合的な「島田市ブランド」を確立し、積極的に発信していくための各種取り組みを戦略的に推進するもの。</t>
  </si>
  <si>
    <t>文書管理システム導入事業</t>
  </si>
  <si>
    <t>現状は活用状況を公表するに留まっているが、今後は進捗状況・成果についても検討していく。</t>
  </si>
  <si>
    <t>元気と快適を「備える」～「みんな元気になるトイレ」誰もが、どんな時も快適なトイレを！～</t>
  </si>
  <si>
    <t>トイレトレーラーの機能強化・福祉避難所等への簡易トイレ（ラップポン）購入</t>
  </si>
  <si>
    <t>ゼロから富士山頂に「挑む」～富士山登山ルート3776事業～</t>
  </si>
  <si>
    <t>挑戦者の利便性や満足度向上につながる事業・ルートマーク設置・スタンプラリー など</t>
  </si>
  <si>
    <t>富士の魅力を「知る」～いただきへの、はじまり　富士市～</t>
  </si>
  <si>
    <t>北斎が描いた場所への案内板設置など</t>
  </si>
  <si>
    <t>まち・ひと・しごと創生総合戦略等における重点事業</t>
  </si>
  <si>
    <t>結婚・出産・子育て等の希望を実現できる社会づくり</t>
  </si>
  <si>
    <t>災害等への対策を強化し、安全・安心なまちづくり</t>
  </si>
  <si>
    <t>地域と拠点がつながり、快適に暮らせる環境づくり</t>
  </si>
  <si>
    <t>前年度の寄附者に対し、市が作成する富士山百景カレンダーを送付している。</t>
  </si>
  <si>
    <t>高校生年代までのこどもを対象に通院・入院に係る医療費の助成</t>
  </si>
  <si>
    <t>中学という新しいステージに向かう子どもの成長を応援するため、制服等の購入に使える商品券を支給</t>
  </si>
  <si>
    <t>不定期でメールを送付している</t>
  </si>
  <si>
    <t>観光・交流・産業振興</t>
  </si>
  <si>
    <t>子ども（０歳から高校生相当年齢まで）の医療費助成</t>
  </si>
  <si>
    <t>豊田地域交流拠点施設整備事業費</t>
  </si>
  <si>
    <t>豊田地区の豊田公民館を取り壊しと豊田地域交流センターの建設</t>
  </si>
  <si>
    <t>会下ノ島石津土地区画整理事業費</t>
  </si>
  <si>
    <t>焼津漁港に隣接する会下ノ島地区の土地区画整理</t>
  </si>
  <si>
    <t>特設サイトやSNSを使った発信を行っており、ポータルサイトからメールマガジンを送付している。</t>
  </si>
  <si>
    <t>カタログ、申込書等を送る郵便料</t>
  </si>
  <si>
    <t>木造住宅耐震補強工事助成事業</t>
  </si>
  <si>
    <t>耐震診断の結果、耐震性が低いと判定された住宅の耐震補強計画策定と耐震補強工事を一体的に行う事業に対して補助金が受けられます。また、高齢者のみでお住まいの住宅など特定の要件を満たす場合には、補助金額の割り増しが受けられます。</t>
  </si>
  <si>
    <t>掛川市に住所があり、18歳到達後最初の3月31日までの間にあるお子さまで、健康保険に加入しているかたが対象です。児童の保護者の経済的負担の軽減を図るため、医療費の保険診療にかかる自己負担額を助成します。</t>
  </si>
  <si>
    <t>海岸保全管理事業</t>
  </si>
  <si>
    <t>大浜・大須賀海岸において、飛砂防止のための堆砂垣を設置し海岸線の保全を図ります。</t>
  </si>
  <si>
    <t>学校ＩＣＴ環境整備事業</t>
  </si>
  <si>
    <t>ＧＩＧＡスクール構想に対応し、先進的かつ効率的な教育が受けられるＩＣＴ教育環境の整備</t>
  </si>
  <si>
    <t>新学校給食センター整備事業</t>
  </si>
  <si>
    <t>将来に渡り安全・安心な給食の提供や食物アレルギーへの対応、食育や地産地消を推進する新給食センターの整備</t>
  </si>
  <si>
    <t>【第4弾】命を⼤切にするまちづくり！⼈と猫との共⽣を目指して…「地域猫活動」を広めたい！！</t>
  </si>
  <si>
    <t>飼い主のいない猫の繁殖制限を行い、猫も人も幸せに暮らしていける環境を整える活動である「地域猫活動」推進のため、当市は県内でも先駆けて区を対象とした地域猫活動補助金を実施。この活動の輪を広げることを目的にクラウドファンディングで支援を募った。</t>
  </si>
  <si>
    <t>よりよい保育・教育環境を整備するため、保育園・認定こども園の維持管理・運営などを行った。</t>
  </si>
  <si>
    <t>道路・橋梁管理費</t>
  </si>
  <si>
    <t>利用者が安心して通行できるようにするため、市道の改良舗装を行った。</t>
  </si>
  <si>
    <t>富士山ツーリズム推進事業</t>
  </si>
  <si>
    <t>富士山に訪れやすいまちづくりのため、富士山御殿場口関連設備の維持管理・修繕を行うとともに、マウントフジトレイルステーションの設置により安全啓発・情報発信を行った。</t>
  </si>
  <si>
    <t>加工食品の製造販売を通じた、障がい者理解による共生社会の実現と地域の農家と連携した地域資源の活用</t>
  </si>
  <si>
    <t>地域課題である障がい者の理解促進による共生社会の実現と地域資源の活用を進めるために、地域の農家、委託販売事業者の3者と連携をしたジェラート製造を行う。</t>
  </si>
  <si>
    <t>チラシ増刷、宣材写真撮影等</t>
  </si>
  <si>
    <t>希望者にメルマガ等の発信。</t>
  </si>
  <si>
    <t>市公式ウェブサイトで公表しているため</t>
  </si>
  <si>
    <t>教育施設環境整備事業</t>
  </si>
  <si>
    <t>児童・生徒が安全・安心で快適な教育環境で学習できるよう、放課後児童クラブの整備や中学校の長寿命化を実施する。</t>
  </si>
  <si>
    <t>津波防災対策事業</t>
  </si>
  <si>
    <t>津波への対策として、海釣公園防潮堤等の整備及び津波防災地域づくり推進計画を策定する。</t>
  </si>
  <si>
    <t>新たな観光拠点整備事業</t>
  </si>
  <si>
    <t>新居弁天公園を年間を通して更なる賑わいが生まれ、市内外から人が集う魅力のある観光拠点へと再整備する。</t>
  </si>
  <si>
    <t>青少年成人教育事業</t>
  </si>
  <si>
    <t>小学校へ１人１台のＰＣ端末と新たなJIS規格に適合した机や椅子を整備し、学ぶ環境を充実させる。</t>
  </si>
  <si>
    <t>充当する事業を特定していないため、報告していない。</t>
  </si>
  <si>
    <t>・ふるさと納税に係る消耗品費・ふるさと納税に係る印刷製本費</t>
  </si>
  <si>
    <t>KIFUGAWAPROJECT2023　生まれ変わる菊川駅を応援したい！</t>
  </si>
  <si>
    <t>市内南北の一体的な発展を図り、市の魅力を向上させるためJR菊川駅の南北自由通路と橋上駅舎の整備を進める。JR菊川駅の整備に必要な資金について寄附を設定している。</t>
  </si>
  <si>
    <t>教育活動費推進費</t>
  </si>
  <si>
    <t>英語活動の推進や各種支援体制の構築のため、適切かつ計画的な人員配置を実施しながら、児童・生徒に対してきめ細やかなサポート体制を築く。</t>
  </si>
  <si>
    <t>保育事業費</t>
  </si>
  <si>
    <t>保育サービスに関する事務を円滑に行うとともに、保育サービスを実施する人か保育所等に対し補助金を交付する。</t>
  </si>
  <si>
    <t>総合検診費</t>
  </si>
  <si>
    <t>健康増進法に基づき、がんや疾病の早期発見の健康診査や受診率向上のための受診勧奨事業を実施する。</t>
  </si>
  <si>
    <t>・メールマガジンで市の情報を発信する</t>
  </si>
  <si>
    <t>高校３年生までの入院・通院等に要した費用の助成</t>
  </si>
  <si>
    <t>教育ICT利活用事業</t>
  </si>
  <si>
    <t>GIGAスクール構想におけるデジタル教科書等のICT機器の利活用</t>
  </si>
  <si>
    <t>韮山反射炉ガイダンス施設等維持管理事業</t>
  </si>
  <si>
    <t>世界遺産韮山反射炉の魅力等を発信するガイダンス施設の維持管理費用</t>
  </si>
  <si>
    <t>※寄附金は一般会計予算に充当されるため、実際にどの事業に充当されているのか明確にはわからない。</t>
  </si>
  <si>
    <t>自動販売機による現地決済型ふるさと納税に係る筐体リース料1,207千円、物産展等に際してふるさと納税を含む地場産品PRに係る試食品代255千円</t>
  </si>
  <si>
    <t>域内交通実証事業</t>
  </si>
  <si>
    <t>交通空白地帯への対策としてライドシェアによる課題解決に向け実証実験を実施した</t>
  </si>
  <si>
    <t>子育て支援事業　　　　　※使い道の質問項目が教育・子育てのため、⑤と⑥に重複する</t>
  </si>
  <si>
    <t>子育て支援事業として、子育て用具の購入補助の他、保健福祉センター内に子育て支援センターを整備し、子育てのしやすい環境構築をした。</t>
  </si>
  <si>
    <t>稲取細野高原事業</t>
  </si>
  <si>
    <t>観光資源かつ農産業資源でもある稲取細野高原の山焼きやイベント、整備等の事業を実施した。</t>
  </si>
  <si>
    <t>例年2月に開催される町内のイベント「河津桜まつり」の周知や運営に係る事業を行った。</t>
  </si>
  <si>
    <t>サンセットコイン利用料</t>
  </si>
  <si>
    <t>電子地域通貨による消費拡大、利用者への経済支援を目的とした５％ポイント還元事業。</t>
  </si>
  <si>
    <t>高校生通学費助成金</t>
  </si>
  <si>
    <t>高等学校に通学する生徒の通学費（定期券等）の一部を助成。※通学先や通学方法（バス以外）により算出方法は異なる。</t>
  </si>
  <si>
    <t>健康センター生きがいデイサービス事業委託</t>
  </si>
  <si>
    <t>町内に在住する高齢者の介護予防を目的に、日常動作訓練、趣味活動を目的に実施。※町内事業所に委託</t>
  </si>
  <si>
    <t>寄附者に「ふるさと納税通信」をダイレクトメールで年１回発行し、寄附金の使い道、西伊豆町の情報発信を行っている。</t>
  </si>
  <si>
    <t>⑤⑥は「教育・人づくり・子育て支援」としている684件、8,969,500円。⑦⑧同一分野「観光・地域及び産業振興」としている1,953件、19,902,000円。</t>
  </si>
  <si>
    <t>道の駅維持管理運営委託料</t>
  </si>
  <si>
    <t>教育支援センター事務事業</t>
  </si>
  <si>
    <t>報酬（人件費）</t>
  </si>
  <si>
    <t>災害対策事業</t>
  </si>
  <si>
    <t>修繕料・備品購入費・食糧費</t>
  </si>
  <si>
    <t>町ホームページで公表しているため個別には報告していない。</t>
  </si>
  <si>
    <t>ワンストップ特例オンライン申請サービスの受領書を発送する際に、寄附のお礼状と共に町の観光やブランドのパンフレットを同封している。</t>
  </si>
  <si>
    <t>井上靖文学館開館50周年記念プロジェクト</t>
  </si>
  <si>
    <t>井上靖文学館50周年記念式典の開催及び記念誌等の作成</t>
  </si>
  <si>
    <t>☆はじめてのマイ箸☆プロジェクト～長泉町産ヒノキで作る世界で１つだけの箸を子どもたちへ～</t>
  </si>
  <si>
    <t>間伐材のヒノキを使った名前入りの箸を製作し、箸を使い始める４歳児の子どもたちへ、「はじめてのマイ箸」として贈呈するプロジェクト</t>
  </si>
  <si>
    <t>地域産業立地事業費補助金</t>
  </si>
  <si>
    <t>産業の高度化、活性化、雇用の創出を図るため、製造業や物流施設が新規に立地した際の企業の用地取得費に対して県と連携して補助金を交付する事業。</t>
  </si>
  <si>
    <t>子育て支援の充実などを図るため、３歳から中学校３年生までの児童に対して給食費の無償化を行う事業。</t>
  </si>
  <si>
    <t>生活交通確保対策費</t>
  </si>
  <si>
    <t>新しい交通実証運行業務委託</t>
  </si>
  <si>
    <t>妊娠出産応援</t>
  </si>
  <si>
    <t>よしにこサポート助成金</t>
  </si>
  <si>
    <t>英語教育推進事業費</t>
  </si>
  <si>
    <t>国際理解教育推進事業委託</t>
  </si>
  <si>
    <t>町HPで公表しているため、個別には報告していない。</t>
  </si>
  <si>
    <t>「町の強みを活かすプロジェクト」「人口減少の克服を目指すプロジェクト」と抽象的な使途について選択可能としているが、財源としての柔軟性を確保するため、具体的な事業までは選択可能とはしていない　（今後の変更予定なし）。</t>
  </si>
  <si>
    <t>教師・児童生徒のICT機器活用能力を向上させるため、ICT支援員を配置した。</t>
  </si>
  <si>
    <t>高齢が住みやすい森町を目指した、医療・介護・予防・住まい・生活支援が包括的に確保される体制（地域包括ケアシステム）の構築を推進。</t>
  </si>
  <si>
    <t>遠州の小京都　森町ファンクラブ
・寄附申込み時にファンクラブ会員を募集し、会員になることを希望した方に森町のパンフレットを送付。
・月１回程度、メールマガジンで森町の観光情報を配信。</t>
  </si>
  <si>
    <t>キッチンカーによる継続した子ども食堂の運営に加え、子ども食堂がない新たな地域での開催により、取組の拡大を図る。</t>
  </si>
  <si>
    <t>食を知り、つくり、楽しむ「食のキッチン」を開催したい！</t>
  </si>
  <si>
    <t>食の提供が中心だったこれまでの子ども埴土の取組に加え、子ども自身が料理をつくることで、食への関心を高め、食への感謝の気持ちを育むことを目指す。</t>
  </si>
  <si>
    <t>子ども食堂から子どもの居場所にステップアップ！子育て家庭のココロもカラダもゆっくりできる居場所・心の拠り所を増やしたい！！</t>
  </si>
  <si>
    <t>ユニットハウス（プレハブ）を設置し、子どもたちの遊び場や、子育て中の保護者に癒やしを提供して、交流の場としての更なる活動の充実を図る。</t>
  </si>
  <si>
    <t>警察活動費として</t>
  </si>
  <si>
    <t>伊豆半島ユネスコグローバルジオパークの保全管理</t>
  </si>
  <si>
    <t>ユネスコグローバルジオパークとして認められた伊豆半島の価値を保全するとともに、観光資源として活用することで地域の振興につなげる取組を進める。</t>
  </si>
  <si>
    <t>茶業の再生（茶の先端研究と多様な人々が連携した技術開発の推進）</t>
  </si>
  <si>
    <t>静岡社会健康医学大学院大学において、社会健康医学の研究を長期的・継続的に推進し、研究成果や知見を県や市町の各種施策に反映させることで、県民の健康寿命の更なる延伸に取り組んでいる。</t>
  </si>
  <si>
    <t>観光振興の推進</t>
  </si>
  <si>
    <t>静岡県の魅力を多くの人に理解していただくための誘客活動を展開し、観光交流の拡大を進めている。</t>
  </si>
  <si>
    <t>以前は、寄附者に対して活用実績報告リーフレットを同封していたが、経費削減のため封筒のサイズを小さくしたことにより同封が難しくなったため。</t>
  </si>
  <si>
    <t>消耗品、郵便料等</t>
  </si>
  <si>
    <t>自然豊かな里山体験を通じて、全国の親子に最高の思い出を届けたい！</t>
  </si>
  <si>
    <t>静岡市立大川小中学校のグラウンドで星空の下、映画観賞会、雄大な自然を生かした体験型イベントの実施</t>
  </si>
  <si>
    <t>物価高騰の影響を受ける困窮世帯の子どもたちにフードパントリーで食料品を届けたい！</t>
  </si>
  <si>
    <t>困窮世帯向けの食料品の配布を団体へ委託する</t>
  </si>
  <si>
    <t>ホームゲーム会場での感動と歓喜の瞬間を子どもたちに届けよう！～浜松プロスポーツチーム応援プロジェクト～</t>
  </si>
  <si>
    <t>アグレミーナ浜松、ブレス浜松のホームゲームに小中学生を無料招待する寄附金の募集</t>
  </si>
  <si>
    <t>ガラス絵の修復にご支援を</t>
  </si>
  <si>
    <t>ひび割れたり、絵画が剥落したりしているガラス絵12点を修復し、貴重なガラス絵を後世に繋いでいく。</t>
  </si>
  <si>
    <t>史跡山中城跡ガバメントクラウドファンディング</t>
  </si>
  <si>
    <t>国指定史跡山中城跡の保存活用のためガバメントクラウドファンディングを実施し、寄付金は維持管理費用の一部に充当する。また、寄付者を対象としたイベント型の返礼品等を提供する。</t>
  </si>
  <si>
    <t>楽寿園ガバメントクラウドファンディング事業</t>
  </si>
  <si>
    <t>楽寿園で大人気の蒸気機関車C58322の車両を守る展示場屋根塗替修繕を行うための寄附金を募る</t>
  </si>
  <si>
    <t>三島市役所新庁舎建設基金へ積み立て</t>
  </si>
  <si>
    <t>決算審査を経て、８月末までにホームページにて好評予定</t>
  </si>
  <si>
    <t>富士山のために</t>
  </si>
  <si>
    <t>光ファイバ整備事業</t>
  </si>
  <si>
    <t>市内全域で高速インターネット回線を利用できるよう未整備地域の整備を実施</t>
  </si>
  <si>
    <t>首都圏シティセールス事業</t>
  </si>
  <si>
    <t>首都圏在住者や企業に向けたシティセールス事業を実施</t>
  </si>
  <si>
    <t>移住・定住促進事業</t>
  </si>
  <si>
    <t>移住定住奨励金、活動事業補助金の交付、ポータルサイトの運営、移住定住関連イベントの出展</t>
  </si>
  <si>
    <t>給付型商品券事業</t>
  </si>
  <si>
    <t>市民向けに商品券を給付する事業</t>
  </si>
  <si>
    <t>伊東市祝金贈呈事業</t>
  </si>
  <si>
    <t>入学祝金等を贈呈する事業</t>
  </si>
  <si>
    <t>住宅リフォーム振興事業補助金</t>
  </si>
  <si>
    <t>業務の効率化と業務方法の変革を進め職員の働き方改革を図るとともに、事務処理の迅速化を進め住民サービスの向上を図るもの。</t>
  </si>
  <si>
    <t>ふるさと納税自販機のリース代。</t>
  </si>
  <si>
    <t>こども医療費助成</t>
  </si>
  <si>
    <t>発達障害等支援事業</t>
  </si>
  <si>
    <t>発達障がいがある本人、家族が地域で安心して暮らしていくことができるための総合的な支援</t>
  </si>
  <si>
    <t>新中学生応援事業</t>
  </si>
  <si>
    <t>ふるさと納税寄附金を募集する担当部署と募集した寄附金額を寄付者に選択いただいた使途の分野の中から事業に割り当てる担当部署、割り当てられた寄附金を使う担当部署がそれぞれ異なるため、寄附金を充当する事業の進捗状況や成果まで寄附金を募集する担当部署が把握しきれていない。</t>
  </si>
  <si>
    <t>登録をしていただいた寄付者に月１～２回程度、地域のイベントや観光スポット、特産品等を紹介するメールマガジンの送付</t>
  </si>
  <si>
    <t>保育所等おむつ収集廃棄事業</t>
  </si>
  <si>
    <t>保育所等で発生する使用済みおむつについて、保護者の負担軽減と衛生面から市が各施設から回収処分する</t>
  </si>
  <si>
    <t>寄附受領証の発送に合わせて市長のお礼状を同封している</t>
  </si>
  <si>
    <t>前年度寄附者へふるさと納税の活用状況についての結果を文書にて送付している</t>
  </si>
  <si>
    <t>日向公園（防災公園）整備事業</t>
  </si>
  <si>
    <t>災害時に自衛隊活動拠点や応急仮設住宅の用地として活用する防災公園を整備する。また平時においては市民に親しまれる公園として整備を進める</t>
  </si>
  <si>
    <t>萬城の滝展望デッキ設置事業</t>
  </si>
  <si>
    <t>市内観光名所の萬城の滝において、滝を両サイドから観賞できる遊歩道を整備するとともにビューステージを設置する</t>
  </si>
  <si>
    <t>ICT支援員活用推進事業</t>
  </si>
  <si>
    <t>小中学校授業中のICTを活用した課題について、教員・児童・生徒の支援を行う。教員向けのICT活用研修企画の支援・実施する。</t>
  </si>
  <si>
    <t>市民講座に幼児から中３までを対象としたジュニアユース部門を設け、仲間とともにさまざまな体験を通し、未来を生き抜く力を育む。</t>
  </si>
  <si>
    <t>観光支援事業</t>
  </si>
  <si>
    <t>専門的知識のある民間事業者と観光戦略策定支援、新たな観光体験メニューの造成、誘客促進販売、観光人材育成等の促進を図る。</t>
  </si>
  <si>
    <t>①子どもがいきいき育つまち：1,491件　39,324,000円　②健康で元気に暮らせるまち：362件　14,083,000円
③活気にあふれ地域の良さを伸ばすまち：182件　5,250,000円　④快適な環境で安心して暮らせるまち：200件　4,049,000円　⑤まちづくりに市民と行政がともに取り組むまち　54件　923,000円　⑥未来へつながる菊川駅南北自由通路整備事業　90件　2,026,000円　⑦ガバメントクラウドファンディング　72件　2,745,000円</t>
  </si>
  <si>
    <t>消耗品、印刷製本、管理システム保守、封入封緘機借上料</t>
  </si>
  <si>
    <t>パン作りに情熱を燃やす高校生を応援してください！「全国高校生パンコンテスト」</t>
  </si>
  <si>
    <t>パン祖のパン祭（全国高校生パンコンテスト）の開催・運営費</t>
  </si>
  <si>
    <t>令和５年度決算確定後、市ホームページで公表予定。</t>
  </si>
  <si>
    <t>寄附金は、一般会計予算に入り、どの事業に充当されているのか明確にはわからないため。</t>
  </si>
  <si>
    <t>産業振興(⑦・⑧に該当する分野/件数：364件/金額：30,831,800円)
健康・福祉(③・⑥に該当する分野/件数：154件/金額：8,202,000円)
教育・文化・スポーツ(②・⑤に該当する分野/件数：263件/金額：19,089,000円)
河津桜保護育成(⑫に該当する分野/件数：336件/金額：22,148,900円)</t>
  </si>
  <si>
    <t>河津桜まつり運営事業</t>
  </si>
  <si>
    <t>商工・観光振興事業</t>
  </si>
  <si>
    <t>町商工会に補助金を交付し、地域活性化イベントとして「河津寄って軽トラ市」などを開催。</t>
  </si>
  <si>
    <t>社会福祉協議会補助事業</t>
  </si>
  <si>
    <t>高齢者が住み慣れた地域の中で、健康でいきいきとした暮らしができるように、町社会福祉協議会の事業を補助し、「さくらサロン」等の気軽に集まれる仲間づくりの場を提供。</t>
  </si>
  <si>
    <t>寄附金を充当する事業の進捗状況・成果については、事務量削減の観点から、寄附者個人に対して報告していない。</t>
  </si>
  <si>
    <t>東大樹芸研究・東大下賀茂寮関係</t>
  </si>
  <si>
    <t>誘客促進委託</t>
  </si>
  <si>
    <t>伊勢海老まつり期間中の宿泊体験クーポン発行事業</t>
  </si>
  <si>
    <t>石廊崎オーシャンパーク駐車場整備工事</t>
  </si>
  <si>
    <t>石廊崎オーシャンパーク駐車場整備事業</t>
  </si>
  <si>
    <t>地域福祉計画策定業務委託</t>
  </si>
  <si>
    <t>地域福祉計画策定事業</t>
  </si>
  <si>
    <t>過去には、ふるさとチョイスサイト内にて寄附金の活用報告等のページがあり随時更新していたとのことだが、最終更新日は2019年12月17日であり、人事異動、人員不足により体制が整っていないため。町HPでの掲載であれば対応可能のため検討中。</t>
  </si>
  <si>
    <t>定期的なDM発信、ＳＮＳ発信など</t>
  </si>
  <si>
    <t>協同で進めるまちづくり</t>
  </si>
  <si>
    <t>広域連携SDGsモデル事業</t>
  </si>
  <si>
    <t>日本で最も美しい村連合に加盟する自治体によるデジタル村民関係人口創出プロジェクト。</t>
  </si>
  <si>
    <t>棚田保全活用事業</t>
  </si>
  <si>
    <t>貴重な国民的財産である棚田を保全し、棚田地域の有する多面にわたる機能の維持増進を図る事業。</t>
  </si>
  <si>
    <t>国際理解教育振興事業</t>
  </si>
  <si>
    <t>松崎幼稚園、小学校、中学校へのALT派遣事業。</t>
  </si>
  <si>
    <t>活用状況の公表に向けて準備中。</t>
  </si>
  <si>
    <t>柿田川の保護・保全に関する事業</t>
  </si>
  <si>
    <t>笑街健幸パスポート事業</t>
  </si>
  <si>
    <t>スポーツを通じた健康増進のための事業</t>
  </si>
  <si>
    <t>社会基盤整備事業</t>
  </si>
  <si>
    <t>道路の改良事業</t>
  </si>
  <si>
    <t>対応を検討しているが、職員がその他業務を兼務しており、導入に割く時間が足りない。また、費用が発生する場合、町としてふるさと納税業務にかける支出が増えていく。</t>
  </si>
  <si>
    <t>本調査において、受入額は公表されており、また、既存事業への充当が主となっていること等から、公表の必要性は低いと判断している。なお、クラウドファンディング型のふるさと納税については、事業実施の時期に合わせ、公表を予定している。</t>
  </si>
  <si>
    <t>スポーツツーリズム推進事業費</t>
  </si>
  <si>
    <t>東京２０２０大会レガシー関連イベントやスポーツ合宿誘致促進事業助成金等により、スポーツツーリズムの推進を図る事業。</t>
  </si>
  <si>
    <t>・遠州の小京都まちづくり事業　(⑦、⑧に該当する分野／件数：340件／金額：36,300,000円)
・子育て・教育関連事業            （⑤、⑥に該当する分野／件数：1,116件／金額：184,054,000円）
・町長におまかせ                     （①、②、③、⑫に該当する分野／件数：1,325件／金額：153,750,000円）</t>
  </si>
  <si>
    <t>小・中学校ICT推進事業</t>
  </si>
  <si>
    <t>地域包括ケア寄附講座設置事業</t>
  </si>
  <si>
    <t>閉校校舎等整理事業</t>
  </si>
  <si>
    <t>閉校となった小中学校施設及び跡地の整理</t>
  </si>
  <si>
    <t>ウクライナ避難民への生活一時金及びSIMカードの支給</t>
  </si>
  <si>
    <t>あいちBookサポーター</t>
  </si>
  <si>
    <t>愛知県図書館の図書等の充実</t>
  </si>
  <si>
    <t>愛知県図書館の図書等の充実、ウクライナ避難民生活支援、社会資本の整備、農林水産業の振興</t>
  </si>
  <si>
    <t>美術品等取得基金</t>
  </si>
  <si>
    <t>芸術的価値の高い美術品等を収集し美術館で展示</t>
  </si>
  <si>
    <t>文化振興基金</t>
  </si>
  <si>
    <t>県内で活動する文化団体の振興</t>
  </si>
  <si>
    <t>子どもが輝く未来基金</t>
  </si>
  <si>
    <t>子どもの貧困対策の充実・強化</t>
  </si>
  <si>
    <t>基本的に、具体的な事業を選択する形式で寄附を募っていないため。なお、クラウドファンディング型の寄附については、公表している。</t>
  </si>
  <si>
    <t>事務に係る旅費</t>
  </si>
  <si>
    <t>目指せ殺処分ゼロ！犬猫サポート寄附金</t>
  </si>
  <si>
    <t>犬も猫も殺処分をなくすことを目指し、動物愛護センターや譲渡ボランティアのもとできめ細やかにお世話をし、新しい飼主さんに譲渡することを進めている。</t>
  </si>
  <si>
    <t>東山動植物園寄附金</t>
  </si>
  <si>
    <t>より魅力的な施設の整備や動植物の導入・保全、絶滅危惧動植物について学べる教育の充実などを行う。</t>
  </si>
  <si>
    <t>名古屋城天守閣寄附金（金シャチ募金）</t>
  </si>
  <si>
    <t>現代に残された豊富な資料に基づく、忠実な名古屋城天守閣の木造復元を目指す。</t>
  </si>
  <si>
    <t>郵便料金（471,428円）</t>
  </si>
  <si>
    <t>≪『殺処分のないまち』を目指して≫　豊橋市動物愛護センター（仮称）を整備します！</t>
  </si>
  <si>
    <t>動物愛護センター（仮称）の整備</t>
  </si>
  <si>
    <t>交流・産業振興に関する事業（①⑦⑧/12,540,667円）、教育・文化に関する事業（②⑤⑥/25,376,000円）、安全で住みよい生活づくりに関する事業（⑨⑩/10,458,000円）、動物いきいき！元気なのんほいパーク応援事業(⑫/10,491,000円）、その他目的達成のために必要な事業（⑫/19,152,000円）、楽器寄附（⑫/656,800円）、ガバメントクラウドファンディング豊橋市動物愛護センター（仮称）整備事業（⑫/12,030,990円）、災害復旧（⑫/3,229,084円）</t>
  </si>
  <si>
    <t>放課後児童対策事業費（のびるんdeスクール運営事業費）</t>
  </si>
  <si>
    <t>多彩な学び、交流機会を提供する新たな学びの場として、のびるんdeスクールを開設</t>
  </si>
  <si>
    <t>国際理解教育推進事業費（英会話のできる豊橋っ子育成事業費）</t>
  </si>
  <si>
    <t>グローバル社会で活躍する子どもの育成を目指すイマージョン教育クラスを開設</t>
  </si>
  <si>
    <t>ごみ減量推進事業費（５３０運動環境協議会補助金）</t>
  </si>
  <si>
    <t>豊橋市発祥の「530運動」の普及・啓発、ごみ分別・リサイクルなどの環境教育を実施</t>
  </si>
  <si>
    <t>⑤⑥を合算して2391件（使途名『子育て環境・教育環境の充実』）</t>
  </si>
  <si>
    <t>『どうする家康』活用推進業務</t>
  </si>
  <si>
    <t>大河ドラマ館の運営及びプロモーションに係る業務</t>
  </si>
  <si>
    <t>地域経済再生活性化支援業務</t>
  </si>
  <si>
    <t>大河ドラマを商機と捉え地域活性化を図る商工事業者の魅力向上に資する各種業務、地域商材の掘り起こし及び売上促進支援業務</t>
  </si>
  <si>
    <t>ゼロカーボンシティ推進業務</t>
  </si>
  <si>
    <t>「2050年ゼロカーボンシティ実現」という目標達成に向けた、
地球温暖化対策実行計画改定に係る業務、事業者の省エネ化・温室効果ガス削減目標策定に係る支援業務</t>
  </si>
  <si>
    <t>ホームページにて公表しているため、寄付者個々への報告は行っていない。</t>
  </si>
  <si>
    <t>寄附者へのお礼の手紙の送付</t>
  </si>
  <si>
    <t>・上記②⑤…452件、22,370,500円
・動物愛護事業…200件、1,942,000円
・行財政基盤の強化…12件、420,000円</t>
  </si>
  <si>
    <t>生活困窮者自立支援事業</t>
  </si>
  <si>
    <t>生活保護に至っていない生活困窮者(就労の状況、心身の状況、地域社会との関係性その他の事情により、現に経済的に困窮し、最低限度の生活を維持することができなくなるおそれのある方)に対し、困窮状態から早期に脱却することを支援するため、本人の状態に応じた包括的な相談支援を実施し、生活に困窮する方の社会的経済的自立を図る。
　問題がより複雑化・深刻化する前に自立の促進を図ることを目的としているもの。</t>
  </si>
  <si>
    <t>歴史民俗資料館運営事業</t>
  </si>
  <si>
    <t>江戸時代に起宿で掲げられていた高札（美濃路起宿高札場）を復元して建てる。また、危険な石垣及び階段、擁壁を撤去整備したうえで、椅子などを設置して市民の休憩場所として活用する。</t>
  </si>
  <si>
    <t>知的障害者一般援護事業</t>
  </si>
  <si>
    <t>社会福祉事業団が設置、運営を行うグループホームにて使用する送迎用車両(2台)の買い替えを行うもの。</t>
  </si>
  <si>
    <t>事業成果等について公表はしているが、寄附者に対する個別の報告までは経費等の問題があるため行っていない。</t>
  </si>
  <si>
    <t xml:space="preserve">都市像①活力ある地域経済と豊かな暮らしを実感できるまち、都市像②安心して子育てができ、子どもが健やかに育つまち、都市像③地域に住まう市民が自立し支え合い、笑顔あふれるまち、公共施設等整備への活用（公共施設等整備基金）、瀬戸市子どもの今・未来応援する施策への活用（瀬戸市子どもの今・未来応援基金）、小学校・中学校での教育施策への活用（教育創造基金）、市民の健康増進と福祉の向上につながる施策への活用（福祉基金）
</t>
  </si>
  <si>
    <t>オオサンショウウオ保護・普及事業</t>
  </si>
  <si>
    <t>オオサンショウウオ保護のための一時保護施設設置工事等</t>
  </si>
  <si>
    <t>新美南吉顕彰</t>
  </si>
  <si>
    <t>はんだ山車まつり事業</t>
  </si>
  <si>
    <t>５年に１度、半田市内の３１輌の山車が集結する「「はんだ山車まつり」の開催</t>
  </si>
  <si>
    <t>学校徴収金管理システム導入事業</t>
  </si>
  <si>
    <t>給食費や学年費などの学校徴収金を管理するシステムの導入</t>
  </si>
  <si>
    <t>小学校特別教室等空調機器設置事業</t>
  </si>
  <si>
    <t>小学校の特別教室に空調機器を設置</t>
  </si>
  <si>
    <t>一般財源化して活用しているため、公表及び報告は行っていない。</t>
  </si>
  <si>
    <t>医療福祉推進事業</t>
  </si>
  <si>
    <t>医療費の負担軽減を図るため、子ども、学生、心身障がい者等の受給要件者に対して、医療保険適用後の自己負担額相当額を助成するもの。</t>
  </si>
  <si>
    <t>帯状疱疹呼ぼ接種費用補助金事業</t>
  </si>
  <si>
    <t>帯状疱疹の発症率の低減と重症化を予防するため50歳以上の人の予防接種費用の一部を補助するもの。</t>
  </si>
  <si>
    <t>障がい者等介護給付及び訓練等給付事業</t>
  </si>
  <si>
    <t>障がいのある人の自立した日常生活又は社会生活を支援するための居宅介護等の給付や、計画相談支援の充実のため相談支援従事者初任者研修の受講費用の補助を行うもの。</t>
  </si>
  <si>
    <t>寄附金受領証明書の交付後は、特段の事情が無い限り寄附者個人に連絡することがないため。</t>
  </si>
  <si>
    <t>とよかわブランド推進事業費（ふるさと納税新規返礼品の開拓や、既存返礼品の魅力向上等の業務委託）</t>
  </si>
  <si>
    <t>１．快適かつ安全安心なまちづくりのための事業（647件22,614,000円/①④⑨）、３．快適な住環境の整備のための事業（221件9,231,000円/④⑨）、４．教育の推進並びに文化芸術及びスポーツの振興のための事業（675件69,172,800円/②⑤⑥）、５．産業及び観光の振興のための事業（429件13,639,000円/⑦⑧）、8.そのほか市長が必要と認める事業（2,075件83,965,680円）</t>
  </si>
  <si>
    <t>交通安全施設維持管理</t>
  </si>
  <si>
    <t>区画線、カラー舗装、防護柵、道路照明灯、溝蓋、路肩カラー舗装等の施設を整備を行うことにより、交通安全対策を行う。</t>
  </si>
  <si>
    <t>内陸工業用地開発に係る調査や地権者・関係機関との調整を行い、積極的な企業立地を進め、雇用の創出と財政基盤の強化を行う。</t>
  </si>
  <si>
    <t>医療機関においてワンコインで個別健診を実施し、地域巡回等による集団健診は無料で実施する等の各種健康診査を通じて、生活習慣病の予防やがんの早期発見等、市民の健康維持・増進を図る。</t>
  </si>
  <si>
    <t>寄附申出時に分野を指定して寄附してもらうため、分野ごとに寄附充当事業の概要等を自治体HPで報告する予定（令和５年度充当事業を令和６年度９月頃までに公表）。</t>
  </si>
  <si>
    <t>市への来訪を促すことを目的に、豊川市観光ガイドマップや豊川市市勢要覧、イベント情報チラシ等を一部の返礼品に同封し発送している。</t>
  </si>
  <si>
    <t>②スポーツ・文化振興、⑤教育・人づくり、⑥子ども・子育て　計：364件、20,544,000円
⑦地域・産業振興、⑧観光・交流・定住促進、⑨安心、安全、防災　計：188件、12,498,000円</t>
  </si>
  <si>
    <t>市内施設（文化会館）修繕</t>
  </si>
  <si>
    <t>市内の施設（文化会館）の施設内補修工事</t>
  </si>
  <si>
    <t>小学校修繕</t>
  </si>
  <si>
    <t>市内小学校の備品や設備の修繕</t>
  </si>
  <si>
    <t>中学校修繕</t>
  </si>
  <si>
    <t>市内中学校の備品や設備の修繕</t>
  </si>
  <si>
    <t>個別に報告するのは人員・経費が膨大となるため、活用状況をHP等で公表することで目的は達せられていると考えている。</t>
  </si>
  <si>
    <t>寄附の使い道を分野で選択できるようにしていますが、いただいた寄附は一般財源として取扱い、結果は集計し今後の市政運営の参考とさせていただいています。現状変更の予定はありません。</t>
  </si>
  <si>
    <t>いただいた寄附は一般財源として取り扱っており、個別の事業へ財源充当していないため記載できません。</t>
  </si>
  <si>
    <t>メールマガジンによる情報発信</t>
  </si>
  <si>
    <t>亀城公園等整備事業、緑化・公園整備関係事業</t>
  </si>
  <si>
    <t>市民活動支援基金積立事業</t>
  </si>
  <si>
    <t>市民活動支援基金に対する市民等からの寄附金を積み立てるとともに、マッチングギフトとして市から寄付金と同額を積み立てる。</t>
  </si>
  <si>
    <t>亀城公園等整備基金積立事業</t>
  </si>
  <si>
    <t>亀城公園の再整備を行うとともに、歴史博物館の建設及びその周辺施設を整備し、自然に親しみながら刈谷市の歴史に触れることができる魅力ある場所に整備するために積み立てを行う。</t>
  </si>
  <si>
    <t>事務事業評価を実施し、その結果を公表しており、評価対象には寄附金を充当する事業が含まれているため</t>
  </si>
  <si>
    <t>コロナ寄附（414件、21,248,000円）、動物愛護（594件、8,023,495円）</t>
  </si>
  <si>
    <t>動物愛護対策事業</t>
  </si>
  <si>
    <t>犬の捕獲、犬猫の保護や引取り、適正飼養の指導・啓発、犬猫の譲渡等</t>
  </si>
  <si>
    <t>地域猫事業</t>
  </si>
  <si>
    <t>野良猫対策として環境省が推奨し市民が実施する「地域猫活動」における、野良猫の避妊去勢手術等の活動支援</t>
  </si>
  <si>
    <t>受入額実績は決算確定後に公表。活用状況や進捗状況は、幅広い分野に対する使途であることから公表していない。</t>
  </si>
  <si>
    <t>本市では、寄附者が分野別に使途を選択できるようになっておりますが、いただいた分野別寄附は一般財源化しているため、個別の事業への充当は行っておりません。</t>
  </si>
  <si>
    <t>②及び③
現在、公表または報告について検討中であり、開始予定は未定である。</t>
  </si>
  <si>
    <t>防災に関する事業</t>
  </si>
  <si>
    <t>指定避難所への備蓄食料、防災無線の整備</t>
  </si>
  <si>
    <t>西尾市民病院に関する事業</t>
  </si>
  <si>
    <t>地域住民の健康保持のため、安全で満足度の高い医療サービスを提供できるよう医療スタッフの充実や施設の整備など</t>
  </si>
  <si>
    <t>公共交通対策に関する事業</t>
  </si>
  <si>
    <t>名鉄西尾・蒲郡線の収支改善や魅力向上に資するイベントを始めとする各種利用促進の実施</t>
  </si>
  <si>
    <t>メールマガジンの配信、過去に寄附を行った方への呼びかけ</t>
  </si>
  <si>
    <t>教育・文化に関する事業(②⑤該当)　　　　16,660件　299,846,000円　
産業振興・環境に関する事業(④⑦該当)　　8,039件　151,619,636円　
その他ふるさとづくりに資する事業　　　　62,017件　776,774,000円　
令和5年6月台風2号・豪雨　　　　　　　　 　      140件　　　　1,091,500円</t>
  </si>
  <si>
    <t>名鉄西尾・蒲郡線支援事業</t>
  </si>
  <si>
    <t>名鉄西尾・蒲郡線を支援することで市内形原西浦地区における公共交通を確保する</t>
  </si>
  <si>
    <t>ゼロカーボンシティ推進事業費</t>
  </si>
  <si>
    <t>公共施設への太陽光発電設備の設置等を行う</t>
  </si>
  <si>
    <t>道路交通安全対策事業</t>
  </si>
  <si>
    <t>防護柵の設置、カラー舗装等により通学路の安全対策を行う</t>
  </si>
  <si>
    <t>受入額、活用情報についてはHPにて周知しているため、個別に報告する必要はないと考えていることから、報告の開始予定もありません。</t>
  </si>
  <si>
    <t>「CO2排出ゼロ」の保育園を完成させたい！</t>
  </si>
  <si>
    <t>令和７年４月に開園を予定する「ゼロカーボン」保育園の遊具の購入費・設置費用</t>
  </si>
  <si>
    <t>歴史・文化</t>
  </si>
  <si>
    <t>犬山市に住民登録があり、健康保険に加入している、0歳から18歳年度末までの子どもの通院および入院医療費自己負担分の全額を助成する。</t>
  </si>
  <si>
    <t>木曽川うかい事業費</t>
  </si>
  <si>
    <t>屋台船（若あゆ丸）の改修・維持など</t>
  </si>
  <si>
    <t>（仮称）新橋爪・五郎丸子ども未来園の整備</t>
  </si>
  <si>
    <t>犬山市の未来を担う子どもたちのよりよい保育環境を整備することを目的として、令和7年度の保育園開園を目指した事業</t>
  </si>
  <si>
    <t>少数の職員で業務を行っており、寄附者個人への報告は実施できていない。また、報告の開始予定はない。</t>
  </si>
  <si>
    <t>【能登半島地震】モバイル建築を被災地に届け、広域避難や二次避難が困難な方を支えたい</t>
  </si>
  <si>
    <t>能登半島地震の被災により広域避難や二次避難が困難な方へ木造モバイル建築を活用した共同宿舎等を被災地に届ける活動の支援</t>
  </si>
  <si>
    <t>市民病院事業</t>
  </si>
  <si>
    <t>市民の皆様に信頼され、安心と温かさが感じられる「コミュニケーション日本一」を実現するために活用</t>
  </si>
  <si>
    <t>平和学習派遣事業</t>
  </si>
  <si>
    <t>常滑市が令和５年８月に「常滑市平和都市宣言」を行うことに伴い、原爆の落とされた広島市を児童が訪問することで、平和を大切にする心を育てることを目的とする</t>
  </si>
  <si>
    <t>特産品開発事業費</t>
  </si>
  <si>
    <t>常滑市に関する新たな特産品の開発及びその販売を促進し、情報発信することによって、常滑市としての知名度向上を図るとともに、地域の活性化を生み出す。</t>
  </si>
  <si>
    <t>観光戦略課プラン事業費</t>
  </si>
  <si>
    <t>令和3年度に策定した「常滑市観光戦略プラン2022」に基づき施策を推進することで、セントレア・りんくう地区から市街地への誘客、ブランド力向上、観光消費額増加を目指し常滑市の観光振興につなげる。</t>
  </si>
  <si>
    <t>①、②で広く公表しているため</t>
  </si>
  <si>
    <t>常滑市の返礼品や観光スポットを紹介する冊子を送付、メールマガジン配信</t>
  </si>
  <si>
    <t>市政一般への活用（行政分野）　（①⑦⑧⑪に該当する分野／金額：8,643,000円）、まちづくり分野（①④に該当する分野／金額：1,851,000円）、ひとづくり分野（②⑤⑥に該当する分野／金額：2,642,000円）、しごとづくり分野（⑦⑧に該当する分野／金額：655,000円）、ちいきづくり分野（③④⑨に該当する分野／金額：1,182,000円）の計5分野</t>
  </si>
  <si>
    <t>小学校体育館の床等の改修工事</t>
  </si>
  <si>
    <t>休日急病診療所改修事業</t>
  </si>
  <si>
    <t>診断用レントゲン機器の更新</t>
  </si>
  <si>
    <t>児童遊園等改修事業</t>
  </si>
  <si>
    <t>児童遊園の便所改修工事</t>
  </si>
  <si>
    <t>⑤と⑥に充当</t>
  </si>
  <si>
    <t>さかき運動場施設整備事業</t>
  </si>
  <si>
    <t>多目的コート2面を新設しました。</t>
  </si>
  <si>
    <t>ごみ収集・再資源化事業</t>
  </si>
  <si>
    <t>ごみの再資源化を推進するため、剪定枝類（枝・葉・幹・草・根・竹・花・つる）をチップ、堆肥化したり、雑がみをトイレットペーパーにするための処理委託費用などの一部に使用しました。</t>
  </si>
  <si>
    <t>史跡小牧山整備事業</t>
  </si>
  <si>
    <t>市のシンボルであり、織田信長、徳川家康ゆかりの地である小牧山の史跡としての価値や魅力の充実を図るために実施する、史跡小牧山整備事業の一部に使用しました。</t>
  </si>
  <si>
    <t>市HPで活用状況を公表しているため、特段寄附者へ向けた進捗状況の報告は行っていない。</t>
  </si>
  <si>
    <t>次世代のための行政改革</t>
  </si>
  <si>
    <t>三世代すまいる支援事業</t>
  </si>
  <si>
    <t>子育てや介護の不安・負担を軽減するとともに、地域コミュニティを維持し、また、空き家の発生を抑制するため、三世代同居・隣居する子世帯の住宅新築工事に対し、補助金を交付する</t>
  </si>
  <si>
    <t>本市の魅力を効果的に市内外に発信することで移住・定住を促進し、地域の活性化に繋げるため、戦略的なプロモーションを実施する</t>
  </si>
  <si>
    <t>子ども医療費助成事業（市負担分）</t>
  </si>
  <si>
    <t>子育て世帯の経済的負担を軽減するため、高校生等までの通院医療費を全額助成する</t>
  </si>
  <si>
    <t>寄附者に対して個別の報告はしていないが、HP等により公表している。</t>
  </si>
  <si>
    <t>事務用品購入代、旅費</t>
  </si>
  <si>
    <t>ふるさとの森と水を守るための事業</t>
  </si>
  <si>
    <t>森林整備に係わる事業・獣害対策に係わる事業</t>
  </si>
  <si>
    <t>ふるさとの福祉・健康の推進のための事業</t>
  </si>
  <si>
    <t>各種福祉サービスの提供に係わる事業・妊産婦や乳幼児の検診に係わる事業</t>
  </si>
  <si>
    <t>ふるさとの観光・交流の推進のための事業</t>
  </si>
  <si>
    <t>観光施設等維持管理事業</t>
  </si>
  <si>
    <t>随時公表する予定</t>
  </si>
  <si>
    <t>前年度寄附のあった方にお礼状の送付を行っている。</t>
  </si>
  <si>
    <t>費用が新たに発生するため、対応予定なし</t>
  </si>
  <si>
    <t>ひかりの観光資源創出事業</t>
  </si>
  <si>
    <t>都市公園やイベントの魅力を高めるため、さくらまつり・もみじまつり等に光と音の演出を加えたライトアップ等を実施するもの</t>
  </si>
  <si>
    <t>継続的な定住人口の増加を確保するため、適切な施策を堅実に実施し、それらの事業を効果的に発信していくもの</t>
  </si>
  <si>
    <t>トマト健康プロジェクト事業</t>
  </si>
  <si>
    <t>「加工用トマト栽培発祥の地」にちなみ、カゴメ株式会社と連携し、幅広い健康づくり事業を展開して、市民の健康増進を図るもの</t>
  </si>
  <si>
    <t>ふるさと納税以外の寄付と同様に扱っており、本人の同意を得られている場合に限り、市の広報やHPに掲載している。</t>
  </si>
  <si>
    <t>緑化推進（1,460件、83,353,000円）</t>
  </si>
  <si>
    <t>統合新設保育園の整備</t>
  </si>
  <si>
    <t>公園等施設管理事業</t>
  </si>
  <si>
    <t>公園の施設や遊具の修繕</t>
  </si>
  <si>
    <t>子ども医療費支援事業</t>
  </si>
  <si>
    <t>医療費の助成対象を高校生年代まで拡充</t>
  </si>
  <si>
    <t>朝倉駅周辺をにぎわいの交流拠点とするまちづくり</t>
  </si>
  <si>
    <t>朝倉駅周辺整備事業</t>
  </si>
  <si>
    <t>「新型コロナウイルス感染症対策事業」へ寄附する</t>
  </si>
  <si>
    <t>新型コロナウイルス感染症対策事業に活用</t>
  </si>
  <si>
    <t xml:space="preserve">
1,766,000 
</t>
  </si>
  <si>
    <t>「佐布里池周辺の梅１万本構想」へ寄附する</t>
  </si>
  <si>
    <t>佐布里池周辺の梅一万本構想に活用</t>
  </si>
  <si>
    <t>環境にやさしい、安心・安全なまちづくり（④・⑨に該当する分野／金額：18,783,000円）
支え合い、健やかであたたかいまちづくり（③・⑥に該当する分野／金額：9,887,000円）</t>
  </si>
  <si>
    <t>学び合い、豊かな心を育むまちづくり</t>
  </si>
  <si>
    <t>放課後子ども総合プラン事業、文化財保護事業等</t>
  </si>
  <si>
    <t>環境にやさしい、安心・安全なまちづくり</t>
  </si>
  <si>
    <t>防災まちづくり事業、　環境保全・美化事業等</t>
  </si>
  <si>
    <t>緑につつまれ、安全で快適な住みやすいまちづくり</t>
  </si>
  <si>
    <t>公園整備事業、緑と花の推進事業等</t>
  </si>
  <si>
    <t>寄附者に対して、寄附金を充当する事業の進捗状況・成果について報告することを条件に寄附を受け付けていないため、報告していない。</t>
  </si>
  <si>
    <t>子どもたちの笑顔のために！知立ドリームイルミネーションを存続させ、「いまだかつてないヒカリの衝撃」の実現により盛り上げたい！</t>
  </si>
  <si>
    <t>市内で毎年実施しているイルミネーション事業に係る経費を募集するもの</t>
  </si>
  <si>
    <t>知立駅周辺の“１００年に一度のまちづくり”を盛り上げよう！高架の効果を未来へ繋げる！【つながる高架プロジェクト】</t>
  </si>
  <si>
    <t>移設する（した）駅周辺の整備事業に係る経費を募集するもの</t>
  </si>
  <si>
    <t>③・④を包括した分野（372件　16,639,000円）、⑤・⑥を包括した分野（664件　27,568,600円）</t>
  </si>
  <si>
    <t>保育園保全事業</t>
  </si>
  <si>
    <t>公立保育園の保全事業</t>
  </si>
  <si>
    <t>住宅用地球温暖化対策設備補助事業</t>
  </si>
  <si>
    <t>太陽光発電設備や蓄電池など地球温暖化対策につながる設備を住宅に設置する者に補助を実施</t>
  </si>
  <si>
    <t>子どもサポート教員配置事業</t>
  </si>
  <si>
    <t>各小中学校にサポート教員を配置。</t>
  </si>
  <si>
    <t>災害に強いまちづくり</t>
  </si>
  <si>
    <t>災害時に必要な食料や日常生活品等備蓄品の充実を図る。</t>
  </si>
  <si>
    <t>保育環境の向上</t>
  </si>
  <si>
    <t>遊具等の更新や保育園等の施設整備を実施し、保育環境の向上を図る。</t>
  </si>
  <si>
    <t>子どもたちの学習環境を充実</t>
  </si>
  <si>
    <t>図書や楽器等の学習資材の提供など子どもたちの学習環境の充実を図る。</t>
  </si>
  <si>
    <t>寄附金を充当する事業の実績については、市のホームページで公表しているため。</t>
  </si>
  <si>
    <t>活力あるまちづくり事業（市民活動団体）</t>
  </si>
  <si>
    <t>高浜市を暮らしやすく、楽しいまちにするために活動する市民活動団体を支援する。</t>
  </si>
  <si>
    <t>市公式ホームページで公表しているため、寄附者への報告は不要と考えている。</t>
  </si>
  <si>
    <t>前年度寄附者に対し市のおしらせ等のＰＲを行っている</t>
  </si>
  <si>
    <t>パンフレット印刷製本費、事業所向けセミナー講師謝礼</t>
  </si>
  <si>
    <t>五条川桜並木保全事業</t>
  </si>
  <si>
    <t>五条川の桜並木を保全し、次世代に残していくため、枯れ枝の剪定や施肥等を行います。</t>
  </si>
  <si>
    <t>山車巡行・展示事業</t>
  </si>
  <si>
    <t>岩倉市の指定文化財である三台の山車の維持・保存のため、計画的な修繕を行います。</t>
  </si>
  <si>
    <t>②⑤⑥合計で464件・10,328,000円、④⑨合計で393件・8,937,000円、⑦⑧合計で115件・2,724,000円</t>
  </si>
  <si>
    <t>母子健康診査事業</t>
  </si>
  <si>
    <t>全ての新生児を対象に聴覚検査を実施し、早期発見と適切な支援ができるよう、検査に要する費用を助成しています。</t>
  </si>
  <si>
    <t>曽野小学校放課後児童クラブ施設事業</t>
  </si>
  <si>
    <t>放課後児童クラブを施設を建設し、定員の拡大及び小学校６年生までに受入れ拡大を図っています。</t>
  </si>
  <si>
    <t>災害対応特殊水槽付消防ポンプ自動車購入事業</t>
  </si>
  <si>
    <t>災害対応特殊水槽付消防ポンプ自動車を更新し、市民の安全・安心につなげています。</t>
  </si>
  <si>
    <t>返礼品の感想の投稿について、返信をしている</t>
  </si>
  <si>
    <t>第２弾！　南部（前後駅前）公民館図書室の本を充実させたい</t>
  </si>
  <si>
    <t>　豊明市は従来からある図書館本館に加え、南部（前後駅前）公民館図書室、栄分室（栄小学校内）がありましたが栄分室を閉鎖し、南部（前後駅前）公民館図書室に集約させ、リニューアルオープンすることになりました。もとよりあった南部（前後駅前）公民館図書室の立地を、前後駅を利用する通勤・通学する人たちが図書館本館まで足を延ばさなくても駅近という立地特性を生かし、おうち時間の充実や仕事に役立つ本など、新しい発見や創造に役立つ本を充実させ気軽に立ち寄り、本を読む・本に触れる機会を増やしていきます。いただいた寄付金は南部（前後駅前）公民館図書室の書籍購入費に充当します。</t>
  </si>
  <si>
    <t>みんなの「いいな」をかなえる公園へ　集い・憩いの場の形成『三崎水辺公園』改修事業</t>
  </si>
  <si>
    <t>　三崎水辺公園は1973年に設置され、来年には50年を迎えます。長い年月たくさんの方にご利用いただいておりますが、老朽化が進んでおります。そこで本プロジェクトでは、公園の現状の調査、実施計画、整備工事を行うための財源に充当いたします。
　整備工事としては、駐車場、トイレ、園路の改修を行う予定です。駐車場は利用者数に対して駐車台数が少ないため、増設を行います。トイレは和式の古いトイレしかないため、快適に利用できるように洋式化します。園路は凹凸が目立ち、水溜りができる箇所もあります。より安全・安心に利用いただけるように全体的に改修します。その他の園内施設についても改修していきたいと考えています。</t>
  </si>
  <si>
    <t>【内覧会ご招待】道の駅 マチテラス日進で木と遊ぼう！　道の駅のプレイルームに備える木のおもちゃを充実させたい</t>
  </si>
  <si>
    <t>現在整備中の道の駅 マチテラス日進のプレイルームに木のおもちゃを購入する事業に活用</t>
  </si>
  <si>
    <t>【2023年度】犬・猫の避妊去勢手術支援で、人と動物が安全に暮らせるまちを目指して！</t>
  </si>
  <si>
    <t>「日進市犬・猫避妊等手術費助成金」及び「日進市飼い猫化促進活動助成金」に要する経費に活用</t>
  </si>
  <si>
    <t>英語の本から異文化理解・多文化共生社会を学んでほしい！　電子と紙のハイブリッドで英語に触れる環境整備を</t>
  </si>
  <si>
    <t>学校における学習用タブレット端末で多聴多読が出来る電子書籍の購入、図書館におけるコミックスを含んだ英語書籍の購入費に活用</t>
  </si>
  <si>
    <t>・ゼロカーボンシティの実現に向けた、環境の保全及びカーボンニュートラル事業の推進
・庁舎の建替に関する事業</t>
  </si>
  <si>
    <t>クラウドファンディングを実施した後、お礼状を送付し本市の取組にご理解をいただくことで、本市とのつながりを感じていただけるよう努めている。</t>
  </si>
  <si>
    <t>共育推進事業</t>
  </si>
  <si>
    <t>スクールソーシャルワーカーや学習指導員等の配置、小中学校音楽部地域移行委託事業等、児童生徒の教育に関わる体制を構築する。</t>
  </si>
  <si>
    <t>農業経営活性化事業</t>
  </si>
  <si>
    <t>田原市の基幹産業である農業の持続的な振興を目指し、国内外の販路開拓及び確保、地域農業の活性化を目的とした各種事業を展開する。</t>
  </si>
  <si>
    <t>健康保持・増進事業</t>
  </si>
  <si>
    <t>社会全体で市民の健康を支える仕組み作りや運動習慣の定着等を促すことより、市民の健康増進と健康意識の向上を図る。</t>
  </si>
  <si>
    <t>ふるさと納税の寄附金のみを財源として運用する事業がなく、進捗状況について報告することは難しいため。</t>
  </si>
  <si>
    <t>行財政運営</t>
  </si>
  <si>
    <t>家庭ごみ収集運搬事業</t>
  </si>
  <si>
    <t>家庭から排出される一般廃棄物を適正に収集運搬し、快適な生活環境を保持する。</t>
  </si>
  <si>
    <t>子ども医療費事業（市単独分）</t>
  </si>
  <si>
    <t>子どもの福祉の増進と子育てに関する経済的な負担を軽減する。</t>
  </si>
  <si>
    <t>外国語指導助手委託事業</t>
  </si>
  <si>
    <t>小中学校に外国語指導助手を派遣し、小学校段階にふさわしい英語指導と中学生に生きた英語教育を行う。</t>
  </si>
  <si>
    <t>受領書等に当市ＳＮＳ登録のチラシを同封し、ご登録を促しＳＮＳを通じて当市の情報を発信している。</t>
  </si>
  <si>
    <t>・子育てのしやすいまちをつくる（⑤・⑥に該当する分野／金額：18,574,000円／件数：1,072件）
・魅力に満ちた活力のあるまちをつくる（⑦・⑧に該当する分野／金額：2,406,000円／件数：146件）</t>
  </si>
  <si>
    <t>子育てのしやすいまちをつくる</t>
  </si>
  <si>
    <t>安心して妊娠・出産・育児ができる環境づくりとともに、充実した保育・教育の提供を通じて、成人に至るまで、一貫して子どもの成長がはぐくまれる、子育てのしやすいまちをつくります。</t>
  </si>
  <si>
    <t>安全で安心に暮らせるまちをつくる</t>
  </si>
  <si>
    <t>東海豪雨災害の記憶を風化させず、教訓として将来に渡って生かしていきながら、防災・減災対策を中心とした安全対策を充実させ、安心して暮らせるまちをつくります。</t>
  </si>
  <si>
    <t>誰もが健やかにいきいきと暮らせるまちをつくる</t>
  </si>
  <si>
    <t>全ての市民の暮らしを地域全体で支え、年齢や障害の有無にかかわらず、誰もが健やかに、そして、自分らしくいきいきと暮らせるまちをつくります。</t>
  </si>
  <si>
    <t>過去に本市へ寄附をしていただいた方に対し、寄附のお礼や本市の取り組む事業の紹介等を内容としたハガキ（お礼状）を送付している。</t>
  </si>
  <si>
    <t>学び支援事業</t>
  </si>
  <si>
    <t>子どもたちが心豊かに学ぶことができる充実した教育環境の整備等に活用。</t>
  </si>
  <si>
    <t>英語指導事業</t>
  </si>
  <si>
    <t>マラソン大会事業</t>
  </si>
  <si>
    <t>体力づくりと健康の保持・推進及び参加者相互・地域と企業の絆を深めるため、マラソン大会を実施。</t>
  </si>
  <si>
    <t>個々の寄附者に対して報告を行うことは、事務量及び予算の関係から実施予定はありません。</t>
  </si>
  <si>
    <t>協働のまちづくり推進事業</t>
  </si>
  <si>
    <t>地域住民の連帯感の維持・向上や魅力ある地域づくりに繋げるために、各コミュニティ推進協議会において事業計画に基づき実施した事業に対し、その経費の一部を補助するもの（ex.防災訓練、ごみ0運動、スポーツ大会、盆踊り大会等）</t>
  </si>
  <si>
    <t>適応指導支援室事業</t>
  </si>
  <si>
    <t>不登校児童生徒の教育相談、生活指導、学習指導等を行う適応指導支援を運営し、努力に努めるもの</t>
  </si>
  <si>
    <t>シルバー人材センター支援事業</t>
  </si>
  <si>
    <t>弥富市シルバー人材センター運営費及び事業費を補助し、高齢者等の安定その他高齢者福祉の向上を図るもの</t>
  </si>
  <si>
    <t>ふるさと納税による収入増より税額控除等による収入減が上回っている状況であり、ふるさと納税のみを財源とした新たな施策を行うことができて
いない状況である。この状況が改善されたとき、具体事業を掲げて活用事業を対外的に公表できればと考えている。</t>
  </si>
  <si>
    <t>三好公園樹木対策事業</t>
  </si>
  <si>
    <t>樹木医等の専門家の意見を取り入れながら、桜等の樹木の治療や更新を行います。桜の生育環境をよくするため、明るい樹林地に向けて管理します。</t>
  </si>
  <si>
    <t>児童手当支給事務</t>
  </si>
  <si>
    <t>児童手当の制度改正により支給対象外となった受給者に給付金を支給します。また、対象を高校生まで広げ所得制限を設けず給付金を支給します。</t>
  </si>
  <si>
    <t>福谷公園及び三好公園の進捗整備のため用地取得を行います。</t>
  </si>
  <si>
    <t>みよしゼロカーボンシティ推進事業</t>
  </si>
  <si>
    <t>地球温暖化対策実行計画としての「ゼロカーボンシティ推進計画」を策定します。</t>
  </si>
  <si>
    <t>排水基本計画策定費</t>
  </si>
  <si>
    <t>地域における浸水対策として、排水基本計画を策定することで、排水施設や貯留施設を合理的かつ計画的に整備することができ、道路冠水や浸水被害を軽減し、地域住民の安全な生活環境の改善を図る。</t>
  </si>
  <si>
    <t>美和中学校体育館整備事業</t>
  </si>
  <si>
    <t>美和中学校体育館の改築工事を行うことにより、安全安心な学校環境の早期確保と生徒への不便や不安の早期解消を図る。</t>
  </si>
  <si>
    <t>企業誘致推進事業費</t>
  </si>
  <si>
    <t>市内産業の活性化と市民生活の向上を目指すため、企業を積極的に誘致し、市民が安心して働くことができる雇用の場の確保と本市経済の活性化を図る。</t>
  </si>
  <si>
    <t>人と犬をつなぎ笑顔を増やしたい！【日本介助犬協会の活動支援】</t>
  </si>
  <si>
    <t>日本介助犬協会の活動全般の支援を行う。</t>
  </si>
  <si>
    <t>健康寿命を延ばし、いくつになっても楽しんでもらいたい！【シニア世代の健康づくり事業】</t>
  </si>
  <si>
    <t>多世代が共生できる社会づくりのため、官学民との連携を図り、運動等を通じて人々のQOL（生活の質）の向上を目指す。</t>
  </si>
  <si>
    <t>市民による太陽光発電で電気だけでなく、市民主体の「まちづくり」資金を生み出したい！ 【長久手の「再エネ」×「まちづくり」プロジェクト】</t>
  </si>
  <si>
    <t>市民による太陽光発電で電気だけでなく、市民主体の「まちづくり」資金を生み出す。</t>
  </si>
  <si>
    <t>子ども・子育て支援事業計画策定事業</t>
  </si>
  <si>
    <t>令和5年度は、将来児童数の推計や保育料のニーズ量算定、アンケート調査等を実施し、令和6年度に今後の施策内容等を検討し、令和6年度中の計画策定を目指します。</t>
  </si>
  <si>
    <t>多文化共生基本計画策定事業</t>
  </si>
  <si>
    <t>市民（日本人・外国人）を対象としたアンケート調査、有識者会議及びワークショップを行い、現状の課題やニーズを把握する。</t>
  </si>
  <si>
    <t xml:space="preserve">一般廃棄物処理基本計画策定事業 </t>
  </si>
  <si>
    <t>令和4年度に実施した意識調査や基礎調査などをもとに、平成26年3月に策定した一般廃棄物処理基本計画の評価や今後の方針の検討を行う。</t>
  </si>
  <si>
    <t>保育園英語活動</t>
  </si>
  <si>
    <t>町立保育園で日常的に英語や外国文化に触れる機会を設けることにより、幼児期から英語でのコミュニケーション能力を体験的に育み、外国文化に親しみながら、人と関わる機会を養う。</t>
  </si>
  <si>
    <t>小学校水泳指導業務委託事業</t>
  </si>
  <si>
    <t>小学校の水泳事業を民間業者へ委託することで、児童の泳力のさらなる向上と教員の多忙化解消に寄与する。</t>
  </si>
  <si>
    <t>デマンドタクシー運行事業</t>
  </si>
  <si>
    <t>バス停まで歩いていくことが困難な人の外出機会の拡大を図る。</t>
  </si>
  <si>
    <t>活用状況についてHPで公表しているため、寄付者個人に対しては特段報告を行っていない。開始予定に関しては未定だが、必要があれば検討していく。</t>
  </si>
  <si>
    <t>町民の健康保持増進を図るために成人保健事業である健康診査、健康教育、健康相談、訪問指導を行う</t>
  </si>
  <si>
    <t>環境啓発事業</t>
  </si>
  <si>
    <t>環境啓発に係るイベントの開催</t>
  </si>
  <si>
    <t>外国語教育の充実事業</t>
  </si>
  <si>
    <t>児童、生徒の国際化への対応力を養うため、外国語指導体制の充実を図る</t>
  </si>
  <si>
    <t>活用状況や寄附金を活用した事業の進捗状況・成果の公表について検討していなかったため。</t>
  </si>
  <si>
    <t>返礼品ごとに使い道を分けており、どの返礼品が何の使い道を指定しているかは町ＨＰで確認してもらっているため。現時点では、選択できるように変更する予定はありません。</t>
  </si>
  <si>
    <t>敬老観劇会の開催</t>
  </si>
  <si>
    <t>町内の７０歳以上の方を対象に、著名人によるステージ、漫談等を開催した。</t>
  </si>
  <si>
    <t>扶桑町総合福祉センターコードレスバイク整備事業</t>
  </si>
  <si>
    <t>住民の健康増進のため、扶桑町総合福祉センターにコードレスバイクを整備した。</t>
  </si>
  <si>
    <t>保育園備品整備事業</t>
  </si>
  <si>
    <t>町立保育園の保育環境の充実のため、遊具を整備した。</t>
  </si>
  <si>
    <t>返礼品を送付しておらず、ふるさと納税の申請件数も少ないため。</t>
  </si>
  <si>
    <t>「活力があり、いきいきと暮らすことができるまちづくり」に関する事業</t>
  </si>
  <si>
    <t>学校教育の充実（大治南小学校の図書購入費）</t>
  </si>
  <si>
    <t>寄附金を充当する事業への対応について事前に寄附者に説明しているため、活用及び進捗状況については報告していない。</t>
  </si>
  <si>
    <t>ワンストップ特例申請についてオンラインで対応するシステム整備がされていないため。また、システム整備には初期費用が発生するため。</t>
  </si>
  <si>
    <t>配食サービス事業を社会福祉法人蟹江町社会福祉協議会に委託し、配食を通じて高齢者の安否確認と、健康的な食生活を確保する。</t>
  </si>
  <si>
    <t>事務局管理費</t>
  </si>
  <si>
    <t>学校情報教育ネットワークシステム及び各機器類を整備する。</t>
  </si>
  <si>
    <t>公園緑地維持管理費</t>
  </si>
  <si>
    <t>公園施設の長寿命化対策のため、源氏泉緑地護岸改修工事を行う。</t>
  </si>
  <si>
    <t>③については、②の公表をもって寄附者に対する報告になり得ると考える。よって、現時点において寄附者一人ひとりに対する報告は予定していない。</t>
  </si>
  <si>
    <t>村政全般</t>
  </si>
  <si>
    <t>防犯設備維持管理事業</t>
  </si>
  <si>
    <t>防犯カメラの借上</t>
  </si>
  <si>
    <t>児童養育奨励事業</t>
  </si>
  <si>
    <t>出産や入学時に祝金を支給する</t>
  </si>
  <si>
    <t>地域活動事業</t>
  </si>
  <si>
    <t>コミュニティ活動の推進等、地域活性化に寄与する活動を主体的に行う団体に対して補助を行う</t>
  </si>
  <si>
    <t>主だった活用状況や進捗状況を報告できるまで至っていないため。</t>
  </si>
  <si>
    <t>簡易型自動録音機配布事業</t>
  </si>
  <si>
    <t>特殊詐欺被害を未然に防ぐ簡易型自動録音機（録音チュー）を高齢者に無償配布する事業。</t>
  </si>
  <si>
    <t>町内の公園の遊具の更新を行う事業。</t>
  </si>
  <si>
    <t>小学校環境整備事業</t>
  </si>
  <si>
    <t>町内小学校の中庭を整備し、子供が触れ合える場所を造る。</t>
  </si>
  <si>
    <t>公共施設等整備基金積立金</t>
  </si>
  <si>
    <t>現在策定中の公共施設再配置計画を実現するための施設整備の資金を積立てるもの。</t>
  </si>
  <si>
    <t>東浦町遺児手当</t>
  </si>
  <si>
    <t>所得の低いひとり親世帯に対し、児童の生活の安定のため経済的支援をする。</t>
  </si>
  <si>
    <t>消防水利整備事業</t>
  </si>
  <si>
    <t>火災発生時に迅速に消火活動に取り組めるよう防火水槽をはじめとした消防水利施設の整備、更新を進める</t>
  </si>
  <si>
    <t>HP上で活用状況や実績報告をしているため、寄附者個人に対しての報告は予定していない。</t>
  </si>
  <si>
    <t>ふるさと納税寄附金については、一般財源としているため充当額については不明です。</t>
  </si>
  <si>
    <t>使い道は事業ごとで受け付けていないため、活用状況、進捗、成果を報告していない。</t>
  </si>
  <si>
    <t>大学応援事業</t>
  </si>
  <si>
    <t>町観光協会への交付金</t>
  </si>
  <si>
    <t>放課後児童クラブの運営委託料</t>
  </si>
  <si>
    <t>子ども読書推進事業</t>
  </si>
  <si>
    <t>町図書館の児童書購入</t>
  </si>
  <si>
    <t>ふるさと納税による寄附金のみで実施した事業ではないため。</t>
  </si>
  <si>
    <t>保育園施設整備費</t>
  </si>
  <si>
    <t>老朽化した保育園について施設規模や定員を増大した建て替え等</t>
  </si>
  <si>
    <t>地球温暖化対策事業</t>
  </si>
  <si>
    <t>FCVやEV、住宅における太陽光パネル等の地球温暖化対策設備の整備費の補助等</t>
  </si>
  <si>
    <t>学校給食運営事業</t>
  </si>
  <si>
    <t>学校給食センターの運営及びセンターの建て替え</t>
  </si>
  <si>
    <t>具体的な充当事業を明示したうえで、寄附の募集と行っていないため。
公表又は報告の開始予定時期については未定。</t>
  </si>
  <si>
    <t>幸田町の魅力発信事業</t>
  </si>
  <si>
    <t>aiboやアニメで幸田町の魅力を発信し、たくさんの人に幸田町を知って欲しい！！</t>
  </si>
  <si>
    <t>農業振興に関する事業（農、商、工業の振興、観光振興等）（⑦・⑧に該当する分野／1,779件 155,201,100円）、健康・福祉に関する事業（健康づくり、子育て支援、高齢者福祉等）（③・⑥に該当する分野／3,137件 286,887,000円）、教育・文化に関する事業（教育の充実、文化振興、スポーツ振興等）（②・⑤に該当する分野／6,291件 555,588,900円）、幸田町の魅力発信事業（2,091件 260,579,000円）</t>
  </si>
  <si>
    <t>三ヶ根駅前休憩所改修事業</t>
  </si>
  <si>
    <t>「憩いの場、交流の場」として駅利用者や来町者、及び地域住民の方々にも親しまれる施設とするために整備を行う。</t>
  </si>
  <si>
    <t>長嶺北部福祉医療ゾーン開発事業</t>
  </si>
  <si>
    <t>地域包括ケアシステムの構築を進めるにあたり、介護老人保健施設の設置を進めている。長嶺北部地区への施設誘致のために開発を行う。</t>
  </si>
  <si>
    <t>幸田町民プール運営事業（プール改修）</t>
  </si>
  <si>
    <t>幸田町民プールの外壁工事、防水工事</t>
  </si>
  <si>
    <t>一般財源で活用しているため、町当局が把握できない。</t>
  </si>
  <si>
    <t>寄附金の使用目的が漠然としており、具体的な事業成果について報告しづらいため。</t>
  </si>
  <si>
    <t>高校生通学費等補助金</t>
  </si>
  <si>
    <t>高校生の保護者負担の軽減を図るため、通学費の一部を補助する。</t>
  </si>
  <si>
    <t>防災士活用事業</t>
  </si>
  <si>
    <t>防災士資格取得のための講座及び試験の受講料を補助する。</t>
  </si>
  <si>
    <t>和太鼓「絆」交流プロジェクト事業</t>
  </si>
  <si>
    <t>県内の高校和太鼓部による合同演奏イベント。</t>
  </si>
  <si>
    <t>予算上、一般財源扱いとしているため、特定の事業に対する充当状況の把握が困難なため。</t>
  </si>
  <si>
    <t>希望者へ毎月、町の広報紙を送付している。</t>
  </si>
  <si>
    <t>学校給食費を無償化し、子育て世帯の負担を軽減する</t>
  </si>
  <si>
    <t>短期滞在棟　外壁・屋根補修</t>
  </si>
  <si>
    <t>村に一定期間滞在してもらうためのお試し住宅の補修を行い、移住・定住の促進を図る</t>
  </si>
  <si>
    <t>くらしを良くする支援事業</t>
  </si>
  <si>
    <t>住民協働で行う施設整備や生活基盤補修等の支援を行う</t>
  </si>
  <si>
    <t>受入額の実績の公表のみで充分であると考えているため。</t>
  </si>
  <si>
    <t>飼い主のいない猫の不妊・去勢手術と子猫の育成サポート</t>
  </si>
  <si>
    <t>猫の殺処分数の減少や地域における問題の解決に向け、TNR活動や地域猫活動の支援と、保健所に収容された幼齢猫を譲渡につなげるための育成支援を行います。</t>
  </si>
  <si>
    <t>ヘルプマークでつながるおもいやりの絆づくり事業</t>
  </si>
  <si>
    <t>外見からは援助や配慮を必要とすることがわかりにくい障がい等のある方が周囲の方に配慮が必要であることを知らせるマークである「ヘルプマーク」の作成及び啓発を行います。</t>
  </si>
  <si>
    <t>動物愛護の推進</t>
  </si>
  <si>
    <t>三重県動物愛護推進センター「あすまいる」を拠点に、犬・猫の譲渡や動物愛護教室などの普及啓発活動等を充実させ、犬・猫の殺処分数ゼロをめざす取組やペットの災害対策等の危機管理対応への取組を実施します。</t>
  </si>
  <si>
    <t>（みえ支え"愛"募金）子ども・学生、高齢者、障がい者、外国人等の応援</t>
  </si>
  <si>
    <t>子どもたちが生まれ育った環境に左右されることなく、未来に希望を持ち、夢や志に向かっていけるよう、子どもの貧困対策を推進します。</t>
  </si>
  <si>
    <t>子どもの貧困対策の推進</t>
  </si>
  <si>
    <t>「動物愛護の推進」及び「飼い主のいない猫の不妊・去勢手術と子猫の育成サポート」に寄附いただいた方全員に、事業の活動実績をまとめたアクティビティレポートを送付するるとともに、次年度の寄附の案内を行っています。</t>
  </si>
  <si>
    <t>こどもたちが未来に向かってかがやくまちづくり</t>
  </si>
  <si>
    <t>公立保育所及び認定こども園の管理・運営、子どもたちに健全な遊びを提供する公立児童館の運営及び民間児童館に対する補助</t>
  </si>
  <si>
    <t>自然環境を生かし、未来につなげるまちづくり</t>
  </si>
  <si>
    <t>森林の多面的機能を発揮するため、林業事業体等が実施する集約化等森林整備に対する補助等</t>
  </si>
  <si>
    <t>歴史文化を未来に伝えるまちづくり</t>
  </si>
  <si>
    <t>文化の振興を図るため、市民文化祭、美術展覧会を開催</t>
  </si>
  <si>
    <t>ホームページにより公表しているため個別での報告等は行っていません。</t>
  </si>
  <si>
    <t>過去、本市に寄附をしていただいた方に対し定期的にメールを送信し案内している。</t>
  </si>
  <si>
    <t>四日市マリッジサポート事業費</t>
  </si>
  <si>
    <t>結婚を希望する独身の人を対象とした出会いの機会創出や、結婚した世帯に対して新生活を応援するための結婚祝い金の支給</t>
  </si>
  <si>
    <t>民間保育所等運営費補助金</t>
  </si>
  <si>
    <t>私立保育園・認定こども園で働く保育士を対象とした給与改善の実施や職員研修に係る経費を補助</t>
  </si>
  <si>
    <t>電子図書館運営費</t>
  </si>
  <si>
    <t>電子図書館導入に係る電子書籍の購入等</t>
  </si>
  <si>
    <t>寄附金を充当する分野を公表することに代えているため</t>
  </si>
  <si>
    <t>犬猫不妊去勢手術推進事業</t>
  </si>
  <si>
    <t>不幸な捨て犬・猫を防止し、犬・猫と人間の共生できる社会の構築を目指す。</t>
  </si>
  <si>
    <t>学習サポート事業</t>
  </si>
  <si>
    <t>低所得の子育て世代の学習塾利用に係る経済的負担を軽減し、子ども学びを支援することで貧困の連鎖を防止する。</t>
  </si>
  <si>
    <t>集まれこどもたち公園整備事業</t>
  </si>
  <si>
    <t>インクルーシブな遊具を設置し、障がいの有無にかかわらず、誰もが一緒に遊べ、多くの人が交流できる公園の整備をする。</t>
  </si>
  <si>
    <t>・伊勢病院（269件、9,831,000円）　・自由記載（20件、4,940,975円）</t>
    <rPh sb="24" eb="26">
      <t>ジユウ</t>
    </rPh>
    <rPh sb="26" eb="28">
      <t>キサイ</t>
    </rPh>
    <phoneticPr fontId="13"/>
  </si>
  <si>
    <t>放課後児童対策事業</t>
  </si>
  <si>
    <t>小学校の児童を対象に適切な遊びや生活の場を提供する放課後児童クラブにおける利用料金の補填、施設の安全管理、待機児童対策のためのクラブの増設、クラブ健全運営のための支援。</t>
  </si>
  <si>
    <t>ターゲット戦略推進事業</t>
  </si>
  <si>
    <t>ターゲットを定めた魅力的な観光情報の発信や旅行商品の造成等を実施し、来訪者の維持・増加を図り、持続可能な観光地として地域経済に貢献する。</t>
  </si>
  <si>
    <t>民俗伝統行事継承事業</t>
  </si>
  <si>
    <t>「お木曳行事」、「お白石持行事」の保存継承及び神宮を核とした伊勢の情報発信を行う。</t>
  </si>
  <si>
    <t>昨年度の寄附者に対して、寄附の使い道の報告と、観光誘客につながるfacebookの案内やチラシや、移住に関する情報のQRコードが記載されたチラシを送付している。</t>
  </si>
  <si>
    <t>障がいがあることで公園遊びができない。そんな思いにさせたくない。障がいの有無にかかわらず、みんなが楽しめる遊具を設置します！</t>
  </si>
  <si>
    <t>松阪市内の公園に年齢や障がいの有無にかかわらず遊ぶことのできるユニバーサルデザインの遊具を設置します。</t>
  </si>
  <si>
    <t>みえ松阪マラソン応援基金積立金</t>
  </si>
  <si>
    <t>三重県で唯一となるフルマラソン「みえ松阪マラソン」を開催し、全国各地から約1万人のランナーやその家族を招き入れ、地域の団体、企業をはじめ多くのボランティアの参加によりおもてなしや沿道での応援など、市民や地域が一つになって大会を盛り上げ、交流人口の増加や観光客の誘客などスポーツと連動したまちづくりを進める。</t>
  </si>
  <si>
    <t>松阪市羽ばたけ子どもたち！チャレンジ応援事業</t>
  </si>
  <si>
    <t>〇子どもたちの将来の夢の実現につながる活動で、おおむね1年以内に達成できることにチャレンジする個人及び団体に対する応援金の交付により、子どもたちの夢の実現を支援する事業。
〇応募された中からチャレンジを選出して、その実現を松阪市が応援する。
〇子どもたちを応援することで、松阪市教育ビジョンの基本理念である「夢を育み未来を切り拓く松阪の人づくり」の実現を推進する。</t>
  </si>
  <si>
    <t>松阪牛まつり事業</t>
  </si>
  <si>
    <t>松阪肉牛共進会に合わせて松阪牛まつりを開催し、特産松阪牛や生産地域の特産品の情報発信等を行う。</t>
  </si>
  <si>
    <t>過去寄附者へ対してメルマガで新規返礼品や市主催行事などの告知を行っている。</t>
  </si>
  <si>
    <t>ブランド推進事業</t>
  </si>
  <si>
    <t xml:space="preserve"> 桑名に訪れたい、住みたい、住み続けたいと思う人を増やすため、当市が有する地域資源の魅力や価値を学ぶことができるプログラム、イベント等を実施するとともに、これからの桑名の地域人材を育成する。</t>
  </si>
  <si>
    <t>パブリックリレーションズ事業</t>
  </si>
  <si>
    <t xml:space="preserve"> マスメディアに幅広く市の魅力を発信する等プロモーション活動を行い、紙面・テレビ番組等のメディアに露出させることで、市の認知度・イメージ向上を図る。</t>
  </si>
  <si>
    <t>桑名フィルムコミッション事業</t>
  </si>
  <si>
    <t xml:space="preserve"> 桑名市内で撮影する映画やテレビドラマ等の制作を支援するために、撮影に関する地域の情報提供、公共施設の使用手続きの調整等を行う。</t>
  </si>
  <si>
    <t xml:space="preserve"> 前年度に本市にご寄附をいただいた方に対し、お礼の手紙とシティプロモーションに関するパンフレットを送付している。</t>
  </si>
  <si>
    <t>モータースポーツ等振興支援事業費　</t>
  </si>
  <si>
    <t>モータースポーツの普及啓発</t>
  </si>
  <si>
    <t>私立保育所補助事業費/特別支援保育補助</t>
  </si>
  <si>
    <t>障がい児等に対する保育士の加配をしている私立保育所等に対する補助単価の増額</t>
  </si>
  <si>
    <t>子ども医療費助成の所得制限を撤廃</t>
  </si>
  <si>
    <t>ホームページで実績報告を行っているため、寄付者に対しての報告は行っていない。報告開始予定なし。</t>
  </si>
  <si>
    <t>こども条例推進事業</t>
  </si>
  <si>
    <t>なばりんコスチューム作成、配布物・展示物作成費</t>
  </si>
  <si>
    <t>「バリっ子すくすく募金」、子どもたちが考えたキャラ「なばりん」のコスチュームを作りたい！！</t>
  </si>
  <si>
    <t>観光DX推進事業</t>
  </si>
  <si>
    <t>Googleマップ等を活用した観光DX推進事業</t>
  </si>
  <si>
    <t>報告の方法（手段）について検討中</t>
  </si>
  <si>
    <t>寄附者様へのお礼状をふるさと納税寄附者専用特別号の広報として発行してしている。（年２回更新）</t>
  </si>
  <si>
    <t>給食支援事業</t>
  </si>
  <si>
    <t>特定保育・保育施設（幼稚園・保育園・認定こども園）を利用する児童の給食費を支援する事業</t>
  </si>
  <si>
    <t>市内在住の１８歳までの子供を対象に医療費を助成する事業</t>
  </si>
  <si>
    <t>みんなの森プロジェクト事業</t>
  </si>
  <si>
    <t>市内の市有林（通称：みんなの森）にて、環境の保全と林業の両立を図る整備を実施するための事業</t>
  </si>
  <si>
    <t>前年度寄付者に対して尾鷲市に訪れてもらおうと、夏の最大イベント「おわせ港まつり」花火大会に合わせて、
ふるさと納税感謝企画「おわせ港まつりへ行こう！」を行っています。寄付者との繋がり、ご縁をより一層深める取組です。（関係人口の創出）</t>
  </si>
  <si>
    <t>亀山ブランド推進事業</t>
  </si>
  <si>
    <t>特産品を認定するブランド認定や、特産品の魅力や価値にさらに磨きをかけるステップアップ支援、また戦略的な情報発信。</t>
  </si>
  <si>
    <t>森林経営管理事業</t>
  </si>
  <si>
    <t>市町村森林経営管理事業（間伐）の実施</t>
  </si>
  <si>
    <t>地域まちづくり協議会支援事業</t>
  </si>
  <si>
    <t>地域まちづくり活動の活性化のための活動支援</t>
  </si>
  <si>
    <t>寄附者にも分かりやすいように活用状況について、現在HPを作成中であり、近日公開予定。</t>
  </si>
  <si>
    <t>リピーターにはメールを送信し、亀山市の現況報告を行っている。</t>
  </si>
  <si>
    <t>活力ある学校づくり推進業務</t>
  </si>
  <si>
    <t>各小中学校の特色ある活動費</t>
  </si>
  <si>
    <t>福祉運送事業</t>
  </si>
  <si>
    <t>かもめバス、答志島移送業務、移送サービス業務</t>
  </si>
  <si>
    <t>英語検定（英検ジュニア）やイングリッシュデイの実施</t>
  </si>
  <si>
    <t>毎年、都内で行われているふるさとチョイス大感謝祭へ参加し、寄付者との交流を図っている。
また、年に１回ふるとばだよりを発行し、寄付金がどのように使用されているか等寄付者へ送付を行っている。</t>
  </si>
  <si>
    <t>ふるさと納税に関する勉強会の講師への謝礼</t>
  </si>
  <si>
    <t>②と⑤を合わせたもの</t>
  </si>
  <si>
    <t>那智黒石・囲碁普及推進事業</t>
  </si>
  <si>
    <t>那智黒石の全国唯一の産出地として『那智黒石のまち熊野』を市内外にPRし知名度の向上を図るため、囲碁の大会「那智黒碁石まつり」を開催。</t>
  </si>
  <si>
    <t>青年就農定住円滑化事業</t>
  </si>
  <si>
    <t>青年の就農意欲の喚起と就農後の生活の安定を図るため、経営開始直後の不安定な期間を支援する。</t>
  </si>
  <si>
    <t>赤木城史跡と地域のイメージアップ事業</t>
  </si>
  <si>
    <t>赤木城史跡のライトアップ及び周辺耕作放棄地への花の種まきによる景観整備とイメージアップを図り活動を行う。</t>
  </si>
  <si>
    <t>③寄附金を充当する事業に関わらず、当市では一般市民に対して事業進捗状況や成果を個別具体的に公表していないため。実施については検討中。</t>
  </si>
  <si>
    <t>メールマガジン配信、寄附金受領証明書送付時の市PRチラシ同封、前年度寄附者への暑中見舞い送付</t>
  </si>
  <si>
    <t>いなべ市地域医療をふるさと納税で応援プロジェクト</t>
  </si>
  <si>
    <t>いなべ総合病院に研究拠点を設置し、医師を受け入れ、医師不足の解消を図る。</t>
  </si>
  <si>
    <t>笠間保育園応援事業</t>
  </si>
  <si>
    <t>令和４年5月11日（水曜日）に火災が発生し、焼失した笠間保育園の復興を図るため、「笠間保育園応援事業」として寄附(「負担付きの寄附」を除く。)を受け入れています。いただいた寄付は、絵本など園児のための教材、園舎の建設などに使わせていただきます。</t>
  </si>
  <si>
    <t>公共交通の充実、楽器寄附ふるさと納税</t>
  </si>
  <si>
    <t>ふるさと応援基金への積み立て</t>
  </si>
  <si>
    <t>全分野、ふるさと応援基金に積み立てている。</t>
  </si>
  <si>
    <t>ふるさと応援基金に積み立てているため。</t>
  </si>
  <si>
    <t>ふるさと納税者を対象としたふるさとファンミーティングの実施と、楽器寄附ふるさと納税納税者を対象とした演奏会への招待</t>
  </si>
  <si>
    <t>中学生海外派遣事業</t>
  </si>
  <si>
    <t>国際社会で活躍できる人材を育成することを目的に、歴史的なつながりがあるパラオ共和国へ中学生を夏季休業中に派遣する。</t>
  </si>
  <si>
    <t>磯焼け対策事業</t>
  </si>
  <si>
    <t>藻場の消失による磯焼けへの対策について、原因の一つと考えられる食害生物の駆除及び藻場状況調査を実施する。</t>
  </si>
  <si>
    <t>避難所運営用品購入事業</t>
  </si>
  <si>
    <t>これまで実施している市備蓄計画に基づく調達等に加え、女性の視点による避難所環境・生活改善に取り組む。</t>
  </si>
  <si>
    <t>広報・HPで公表しているため。</t>
  </si>
  <si>
    <t>市民の暮らしの「安全・安心」を確保するまちづくり（①、③、⑥、⑨に該当）/　1,949件　70,467,389
自立・維持できる「活力」を創出するまちづくり（①、⑦、⑧、⑫に該当）/　1，090件　37,395,000
未来を担う「人・地域づくり」を推進するまちづくり（①、②、⑤、⑦、⑧に該当）/　3，854件　144,471,000
令和5年8月台風7号/50件　998,500
使い道指定/４件　　1,270,000</t>
  </si>
  <si>
    <t>消防団本部管理経費</t>
  </si>
  <si>
    <t>各種災害に対応すべく、消防団員の確保をはじめ、団員の活動意欲を喚起する体制づくりを行う。</t>
  </si>
  <si>
    <t>スクールバス運転管理及び維持経費（小学校）</t>
  </si>
  <si>
    <t>直営、業務委託、行政バス使利用によるスクールバスの運行を行い、児童の安全な通学の確保に努めるとともに、市所有スクールバスの維持管理を行う。</t>
  </si>
  <si>
    <t>スクールバス運転管理及び維持経費（中学校）</t>
  </si>
  <si>
    <t>直営、業務委託、行政バス使利用によるスクールバスの運行を行い、生徒の安全な通学の確保に努めるとともに、市所有スクールバスの維持管理を行う。</t>
  </si>
  <si>
    <t>社会資本の整備：137件3,647,000千円</t>
  </si>
  <si>
    <t>ふるさときそさきの魅力あるまちづくり</t>
  </si>
  <si>
    <t>包括的・分野横断的な総合施策であり、令和6年度に活用を見込んでいるため令和5年度は事業に充当せず基金積立のみとした。</t>
  </si>
  <si>
    <t>教育の充実による魅力ある人づくり</t>
  </si>
  <si>
    <t>学校教育・社会教育を通じて魅力ある人づくりと人のつながりを育てる施策であるが、令和5年度は基金積立のみとした。</t>
  </si>
  <si>
    <t>健康・医療・福祉の充実による元気なまちづくり</t>
  </si>
  <si>
    <t>医療・福祉の充実により生涯現役の元気な町を目指す施策であるが、令和5年度は基金積立のみとした。</t>
  </si>
  <si>
    <t>使途希望分野における個別の事業に限定して充当していないことから、活用状況及び事業の進捗状況・成果を公表することが困難なため。</t>
  </si>
  <si>
    <t>東海自然歩道の維持管理</t>
  </si>
  <si>
    <t>東海自然歩道の効果的な利用促進ができるよう、関係者によって維持管理している</t>
  </si>
  <si>
    <t>幼保園の備品</t>
  </si>
  <si>
    <t>町内の公立こども園、保育園、幼稚園における備品の購入</t>
  </si>
  <si>
    <t>シデコブシ関係消耗品</t>
  </si>
  <si>
    <t>国の天然記念物である田光シデコブシの啓発等に資する消耗品の購入</t>
  </si>
  <si>
    <t>今後検討していく</t>
  </si>
  <si>
    <t>新庁舎建設の支援</t>
  </si>
  <si>
    <t>学校教育施設整備基金</t>
  </si>
  <si>
    <t>学校教育施設の整備資金に活用した。</t>
  </si>
  <si>
    <t>まちづくり事業</t>
  </si>
  <si>
    <t>魅力ある住みよいまちづくりを推進する事業に活用した。</t>
  </si>
  <si>
    <t>役場新庁舎の建設に向け、新庁舎建設基本構想の策定等に活用した。</t>
  </si>
  <si>
    <t>費用がかかるため</t>
  </si>
  <si>
    <t>図書室絵本更新事業</t>
  </si>
  <si>
    <t>児童図書の充実を図る</t>
  </si>
  <si>
    <t>対象年齢拡大に係る16歳から18歳までの子どもの保健向上に寄与するため、保険適用分の医療費を助成</t>
  </si>
  <si>
    <t>防犯カメラ設置事業（第2期）</t>
  </si>
  <si>
    <t>防犯力向上を図る目的で、町内に防犯カメラを増設</t>
  </si>
  <si>
    <t>HPで公表するため</t>
  </si>
  <si>
    <t>保育園給食費無償化</t>
  </si>
  <si>
    <t>町内保育園に通う園児の給食費を無償化とした。</t>
  </si>
  <si>
    <t>動物園改修</t>
  </si>
  <si>
    <t>町内にある動物園の改修を委託した。</t>
  </si>
  <si>
    <t>子育て世帯応援金給付</t>
  </si>
  <si>
    <t>子育て世帯へ応援金の給付</t>
  </si>
  <si>
    <t>寄附のお礼通知や寄附金活用状況の報告、カタログの送付等</t>
  </si>
  <si>
    <t>斎宮跡保存活用</t>
  </si>
  <si>
    <t>小学校区編成等事業</t>
  </si>
  <si>
    <t>第１期再編小学校等建設工事（補助、起債）</t>
  </si>
  <si>
    <t>文化財保存用費</t>
  </si>
  <si>
    <t>国史跡斎宮跡の保存・活用を行う。</t>
  </si>
  <si>
    <t>自主運行バス事業</t>
  </si>
  <si>
    <t>町民バス運行業務委託料　</t>
  </si>
  <si>
    <t>メール送付</t>
  </si>
  <si>
    <t>保育園施設整備工事</t>
  </si>
  <si>
    <t>町内の保育園の園舎等の施設整備等に係る工事（トイレ改修、テラス改修、放送設備等）</t>
  </si>
  <si>
    <t>小学校・中学校施設整備工事</t>
  </si>
  <si>
    <t>町内の小中学校の校舎等の施設整備等に係る工事（LED照明器具取替、水道、アクセスポイント拡張等）</t>
  </si>
  <si>
    <t>農業コミュニティー構築補助金</t>
  </si>
  <si>
    <t>集落ぐるみで農用地の保全に取り組む中山間地域等直接支払交付金事業の集落協定を締結する集落等に対して、補助金を交付する。</t>
  </si>
  <si>
    <t>新型コロナウイルス感染症対策を応援する事業</t>
  </si>
  <si>
    <t>小学校管理経費</t>
  </si>
  <si>
    <t>町内小学校での空調や遊具の改修等</t>
  </si>
  <si>
    <t>児童福祉総務経費</t>
  </si>
  <si>
    <t>児童福祉施設の整備改修等</t>
  </si>
  <si>
    <t>社会福祉協議会経費</t>
  </si>
  <si>
    <t>オンデマンドバスの運行業務等</t>
  </si>
  <si>
    <t>すべては報告していないが、特定の事業概要をHPに掲載している。</t>
  </si>
  <si>
    <t>ふるさとチョイス、楽天ふるさと納税からの寄付者には毎月メルマガ配信を行い、返礼品情報を提供している。</t>
  </si>
  <si>
    <t>デジタル田園都市国家構想事業</t>
  </si>
  <si>
    <t>近隣５町とともに行政区域の枠を超えた広域連携とデジタル実装による新たな地方創生の挑戦を始める。</t>
  </si>
  <si>
    <t>図書整備事業</t>
  </si>
  <si>
    <t>学校や児童館にある図書室の図書整備意を行い、子供から高齢の方みんなが読書を楽しめる環境を整える。</t>
  </si>
  <si>
    <t>ふるさと歴史館整備事業</t>
  </si>
  <si>
    <t>旧小学校校舎をそのまま利用している「度会町ふるさと歴史館」に多くの方がご来館できるよう施設の改修整備を行う。</t>
  </si>
  <si>
    <t>ホームページにて活用予定案は公表しているが、使途通りの割り振りが難しい状況。今後活用事業の選択や公表の仕方などを検討していく。</t>
  </si>
  <si>
    <t>情報技術を活かした快適なまちづくり</t>
  </si>
  <si>
    <t>事業内容が基金積み立てのみのため。</t>
  </si>
  <si>
    <t>道路整備</t>
  </si>
  <si>
    <t>学校教育の充実(ＧＩＧＡスクール推進等)</t>
  </si>
  <si>
    <t>小・中学校に教育支援員を設置</t>
  </si>
  <si>
    <t>保育所の適切な運営と質の向上</t>
  </si>
  <si>
    <t>保育所運営全般</t>
  </si>
  <si>
    <t>林業経営強化事業</t>
  </si>
  <si>
    <t>林道の補修事業</t>
  </si>
  <si>
    <t>事業成果の検証方法を検討中の為。</t>
  </si>
  <si>
    <t>小学校教育校舎等施設営繕事業</t>
  </si>
  <si>
    <t>町内小学校の給水管取替工事、天井改修工事　他</t>
  </si>
  <si>
    <t>中学校教育校舎等施設営繕事業</t>
  </si>
  <si>
    <t>町内中学校の給食用エレベータ改修工事、教室エアコン取替工事　他</t>
  </si>
  <si>
    <t>海山地区学校給食管理運営事業</t>
  </si>
  <si>
    <t>給食用食器（深皿・ボール）整備</t>
  </si>
  <si>
    <t>報告できる事業がない</t>
  </si>
  <si>
    <t>中能登町災害代理寄附金他</t>
  </si>
  <si>
    <t>高校３年生までの子どもの通院及び入院に係る医療費の自己負担金を助成する。</t>
  </si>
  <si>
    <t>出産祝金支出事業</t>
  </si>
  <si>
    <t>第３子に１０万円、第４子以降に３０万円を支給する。</t>
  </si>
  <si>
    <t>伝染の恐れのある疫病の発生・まん延を予防するため、定期予防接種及び任意予防接種を行い、町民の健康維持を図る。</t>
  </si>
  <si>
    <t>実施予定なし</t>
  </si>
  <si>
    <t>水族展示再生プロジェクト</t>
  </si>
  <si>
    <t>トンネル水槽円形窓の交換、クラウドファンディングの諸経費</t>
  </si>
  <si>
    <t>戦争の悲惨さや平和への願いを次世代へ語りつごう</t>
  </si>
  <si>
    <t>琵琶湖総合保全対策費（マザーレイクゴールズ推進事業）</t>
  </si>
  <si>
    <t>琵琶湖を切り口とした2030年の持続可能社会への目標（ゴール）である「マザーレイクゴールズ（MLGs）」を推進するもの</t>
  </si>
  <si>
    <t>試験研究費（琵琶湖環境科学研究センター　船舶・機器等維持管理費）</t>
  </si>
  <si>
    <t>琵琶湖等の水質監視をはじめとした環境保全の調査・研究および、それに必要な機器整備を行うもの</t>
  </si>
  <si>
    <t>子育て環境づくり対策事業費</t>
  </si>
  <si>
    <t>地域全体で出産・子育てを応援し、安心して子どもを生み育てることのできる環境づくりを行うもの</t>
  </si>
  <si>
    <t>寄附金活用事業の報告を、前年度および前々年度の寄附者に対して送付している。
寄附者に大会広報誌を送付し、大会の情報提供を行っている。
内覧会等のお知らせ、招待を行っている。</t>
  </si>
  <si>
    <t>学校夢づくり事業</t>
  </si>
  <si>
    <t>子どもたちの思いをもとにした夢のあるプロジェクトに挑戦し、主体的に学び心豊かに成長する力を育てる。</t>
  </si>
  <si>
    <t>大河ドラマ「光る君へ」に関する事業</t>
  </si>
  <si>
    <t>紫式部の生涯を描いた大河ドラマ『光る君へ』の放送を契機に、紫式部ゆかりの地を全国に情報発信し、訪れた方々が満足するような事業に活用する。</t>
  </si>
  <si>
    <t>わたSHIGA輝く国スポ・障スポ２０２５に関する事業</t>
  </si>
  <si>
    <t>2025年に開催される国スポ・障スポ大会に向け、環境整備や運営に関する事業に活用する。</t>
  </si>
  <si>
    <t>びわ湖大花火大会事業負担金として拠出し、広報・宣伝や安全対策等の強化、陸上の交通等安全の確保など花火大会事業に活用するもの。</t>
  </si>
  <si>
    <t>学校夢づくりプロジェクト事業</t>
  </si>
  <si>
    <t>子どもたちの思いをもとに、地域と学校が力を合わせて創意工夫を凝らした夢のあるプロジェクトを計画し、実施するもの。</t>
  </si>
  <si>
    <t>大津市女性、若者起業家の経営スクール</t>
  </si>
  <si>
    <t>女性、若者起業家を対象とした経営スクールを開催することで、持続的で安定した企業経営を促進し、地域経済の活性化を図るもの。</t>
  </si>
  <si>
    <t>ふるさとの誇り保存整備事業（①・⑦・⑧に該当する分野／金額：55,789,018円）
ふるさとの学び舎整備事業（⑤・⑥に該当する分野／金額：179,978,000円）
ふるさと彦根国際交流事業（①・⑤に該当する分野／金額：13,059,500円）
ふるさと彦根市長認定事業（①～⑧に該当する分野／金額：574,977,500円）</t>
  </si>
  <si>
    <t>ふるさとの誇り保存整備事業</t>
  </si>
  <si>
    <t>彦根城をはじめとする歴史文化遺産の継承のために寄附金を使用します。</t>
  </si>
  <si>
    <t>ふるさとの学びの舎整備事業</t>
  </si>
  <si>
    <t>次代を担う子どもたちのための教育環境の整備のために寄附金を使用します。</t>
  </si>
  <si>
    <t>ふるさと彦根への思いやり福祉事業</t>
  </si>
  <si>
    <t>誰もが安心して暮らせるまちをつくるための福祉の充実のために寄附金を使用します。</t>
  </si>
  <si>
    <t>学校教育におけるICT関連事業</t>
  </si>
  <si>
    <t>授業支援アプリやAIドリルのシステムを運用し、新たな学びの推進を図る。</t>
  </si>
  <si>
    <t>長浜450年戦国フェスティバル事業</t>
  </si>
  <si>
    <t>長浜が城下町として発展していく契機となった年から450年を記念し、花火大会や大河ドラマパネル展・トークショーなど、各種イベントを開催。</t>
  </si>
  <si>
    <t>産科医確保緊急支援事業</t>
  </si>
  <si>
    <t>産科医療体制の確保を図るため、産科医確保のための施策を実施する医療機関に対し補助金を交付。</t>
  </si>
  <si>
    <t>寄附者への寄附金充当事業報告については、今後実施を検討していきます。</t>
  </si>
  <si>
    <t>リピーターの寄附者にDMを送付。</t>
  </si>
  <si>
    <t>関係資料印刷及び送付、職員旅費、インターネット利用料</t>
  </si>
  <si>
    <t xml:space="preserve">乳児等おむつ等支給子育て支援事業 </t>
  </si>
  <si>
    <t>乳児のいる家庭に対し宅配によりおむつ等の育児用品の配布を行い、子育て世帯の育児不安の解消を図るとともに、経済的負担の軽減を図る。</t>
  </si>
  <si>
    <t>本のまち！動く図書館事業</t>
  </si>
  <si>
    <t>移動図書館車を用いて、市内の就学前施設に訪問し本の貸出とお話会を実施。幼児期からの読書週間の醸成に努めた。</t>
  </si>
  <si>
    <t>体験型事業創出事業</t>
  </si>
  <si>
    <t>市内の観光滞在時間増加を目的とし、「コト消費」を創出する事業者に対して、新たな体験メニュー創出のための補助事業を行った。</t>
  </si>
  <si>
    <t>ふるさと住民制度</t>
  </si>
  <si>
    <t>史跡芦浦観音寺跡整備事業</t>
  </si>
  <si>
    <t>本史跡を保存、継承するための整備や重要文化財の修復支援を行う</t>
  </si>
  <si>
    <t>エコオフィス推進事業</t>
  </si>
  <si>
    <t>公共施設の照明等のLED化を促進するため、現況調査等を行う</t>
  </si>
  <si>
    <t>小中学生医療助成事業</t>
  </si>
  <si>
    <t>小中学生に対する医療助成を行う</t>
  </si>
  <si>
    <t>寄附金の使途の選択は分野レベルであり、具体的な事業の進捗状況や成果まで細かく公表することが難しいため。</t>
  </si>
  <si>
    <t>寄附者に対し、本市の観光スポットやイベント情報等を紹介したパンフレットを発送</t>
  </si>
  <si>
    <t>豊かな市民活動のまち応援事業</t>
  </si>
  <si>
    <t>市民が主役のまちづくりを推進し、活力に満ちた地域社会の実現を目指すため、市民公益活動団体が自主的および自発的に取り組むまちづくり活動を補助する事業</t>
  </si>
  <si>
    <t>読書日本一のまち応援事業</t>
  </si>
  <si>
    <t>「読書日本一のまち」を目指し、本を読む楽しさを知ってもらために取り組む事業</t>
  </si>
  <si>
    <t>こどもの成長を大切にするまち応援事業〔小中高等学校指定〕</t>
  </si>
  <si>
    <t>市内の良好な教育環境の整備を推進するため、市内県立校等に対して、教育施設の充実に関する事業等に要した費用について支援する事業</t>
  </si>
  <si>
    <t>主要な事業の進捗状況・成果については、市HPや広報などの手法を用いて広く報告・周知を行っており、これらを寄附者に限定して行う必要はないと考えることから。</t>
  </si>
  <si>
    <t>過去寄附者へのDM送付</t>
  </si>
  <si>
    <t>「くりちゃん」デザインマンホール蓋を製作し交流人口倍増に挑戦</t>
  </si>
  <si>
    <t>デザインマンホール蓋制作</t>
  </si>
  <si>
    <t>健康測定器の設置</t>
  </si>
  <si>
    <t>健康測定器を設置し、広く利用してもらうことで健康意識の向上を図る</t>
  </si>
  <si>
    <t>東部開発事業</t>
  </si>
  <si>
    <t>東部六地蔵東西線予備設計委託</t>
  </si>
  <si>
    <t>保育園施設維持補修事業</t>
  </si>
  <si>
    <t>保育園の維持補修</t>
  </si>
  <si>
    <t>幼稚園施設維持補修事業</t>
  </si>
  <si>
    <t>幼稚園の維持補修</t>
  </si>
  <si>
    <t>印刷製本費（地域資源認定としての近江牛チラシ印刷代）</t>
  </si>
  <si>
    <t>新型コロナウイルス感染症対策（R6.2.1まで選択可能）</t>
  </si>
  <si>
    <t>おむつ等支給子育て支援</t>
  </si>
  <si>
    <t>１歳になるまでの育児用品の支給（月１回）に併せて、自宅訪問による見守り、相談を開始するもの。</t>
  </si>
  <si>
    <t>コミュニティバス車両購入費補助</t>
  </si>
  <si>
    <t>コミュニティバスの運行事業者が車両更新する際の購入費を補助するもの。</t>
  </si>
  <si>
    <t>学校給食の質の向上</t>
  </si>
  <si>
    <t>給食費の値上げをすることなく、地産地消や食育を推進し、質の高い給食を提供するもの。</t>
  </si>
  <si>
    <t>市HPで活用状況等を公表しているが、今後寄附者に対して、進捗状況・成果等の報告を検討している。</t>
  </si>
  <si>
    <t>産業・観光・歴史文化600件（②⑦⑧に該当する分野/５０,９７８,０００円）、教育・子育て3,377件（⑤⑥に該当する分野/３１７,８２６,０００円）</t>
  </si>
  <si>
    <t>コミュニティ活動推進事業</t>
  </si>
  <si>
    <t>自治会活動交付金</t>
  </si>
  <si>
    <t>市民活動支援事業費</t>
  </si>
  <si>
    <t>市民活動促進補助金</t>
  </si>
  <si>
    <t>総合体育館管理運営費</t>
  </si>
  <si>
    <t>総合体育館大規模改修事業</t>
  </si>
  <si>
    <t>市広報及びホームページにおいて充当事業の詳細を公表しており、寄附者に対しても周知ができていると考えている。</t>
  </si>
  <si>
    <t>ウツクシマツ保護事業</t>
  </si>
  <si>
    <t>現在まで保全されてきた自生地の価値を将来へ継承するため、自生地の環境整備と周辺地の整備を行う。</t>
  </si>
  <si>
    <t>図書等整備事業</t>
  </si>
  <si>
    <t>生涯学習社会において、新鮮かつ十分な図書等の資料を購入し、多様化する市民ニーズに応える。</t>
  </si>
  <si>
    <t>障がい福祉事業</t>
  </si>
  <si>
    <t>判断能力が不十分な知的障がい者や精神障がい者に対し、成年後見制度の利用支援を行い、自らが希望する自立した生活を営む環境を整える。</t>
  </si>
  <si>
    <t>ふるさと納税カタログ、観光施設用チラシ　等</t>
  </si>
  <si>
    <t>子どもたちが輝くまちづくりに関する事業（⑤⑥に該当する分野/金額：314,298,000円）
自然や水文化を活かしたまちづくりに関する事業（④⑦⑧に該当する分野/金額：92,531,000円）
元気に安心して暮らせるまちづくりに関する事業（②③に該当する分野/金額：35,112,000円）
安全、便利で快適ななちづくりに関する事業（①⑦⑨に該当する分野/金額：20,194,000円）
その他市長が必要と認める事業（⑪⑫に該当する分野/金額：160,993,000円）
OBC高島（市民球団）への支援（②⑫に該当する分野/金額：512,000円）</t>
  </si>
  <si>
    <t>特定教育施設・保育施設入所事務事業</t>
  </si>
  <si>
    <t>保育料の完全無償化</t>
  </si>
  <si>
    <t>福祉医療事業</t>
  </si>
  <si>
    <t>高校生までの子どもの医療費の無償化</t>
  </si>
  <si>
    <t>ICT教育機器整備事業</t>
  </si>
  <si>
    <t>市内小中学校等へのICT機器の整備</t>
  </si>
  <si>
    <t>ふるさと納税を活用している事業が多岐にわたるため、各所管課が異なり、進捗状況・成果まで把握しきれていない。</t>
  </si>
  <si>
    <t>受領証明書を送付する際の封筒に、高島市ふるさと納税公式インスタや関係人口公式LINEなどのQRを記載し、PRを行っている。</t>
  </si>
  <si>
    <t>びわ湖から鈴鹿山脈まで水源を守る100年の森づくりを支援したい！</t>
  </si>
  <si>
    <t>森の保全や活用、山村の活性化や森の文化継承などを支援する取組</t>
  </si>
  <si>
    <t>日本で最古級の近江鉄道線を守りたい！</t>
  </si>
  <si>
    <t>貴重な地域資源である近江鉄道線を末永く守り続けていくため支援</t>
  </si>
  <si>
    <t>畜産振興ガバメントクラウドファンディング</t>
  </si>
  <si>
    <t>飼料高騰等に伴う地元畜産業者等への支援</t>
  </si>
  <si>
    <t>使途未選択</t>
  </si>
  <si>
    <t>英語教育振興事業</t>
  </si>
  <si>
    <t>市内の小学校へ外国語指導助手派遣を行い英語教育の振興を行う。</t>
  </si>
  <si>
    <t>次世代育成対策事業</t>
  </si>
  <si>
    <t>市内の一歳になるまでの乳児に対して、月一回程度訪問し、相談及びおむつ等の支給を行う。</t>
  </si>
  <si>
    <t>伝統的建造物群保存事業</t>
  </si>
  <si>
    <t>市内の伝統的建造物群の保存及び修理のための補助を行う。</t>
  </si>
  <si>
    <t>当市の観光情報等について、郵便又は電子メールでの提供を希望した寄附者へ情報提供を行っている。</t>
  </si>
  <si>
    <t>・ふるさと納税特設サイト「ふるさとまいばら」の運営、サイトの維持管理、取材等の委託費。</t>
  </si>
  <si>
    <t>花の百名山・霊峰伊吹山が大ピンチ！【伊吹山食税復元プロジェクト】</t>
  </si>
  <si>
    <t>令和５年7月、滋賀県米原市にある伊吹山は豪雨に見舞われ、登山道が崩落したことにより、麓からの登山ができない状況です。
この根本的な原因は2000年代から増加しているニホンジカによる食害です。
伊吹山の再生に向けて、シカの捕獲、軟弱化した伊吹山南側斜面の土砂流出防止、伊吹山ならではの豊かな植生の保全と復元に取り組みます。</t>
  </si>
  <si>
    <t>車いすユーザーもウェルカムな宿をつくりたい！</t>
  </si>
  <si>
    <t>米原市内の空家を改装し、年齢・国籍・障がいのあるなしに関わらず、どんな方でもウェルカムな場として、車いすの方でも問題なく利用できる宿泊施設を立ち上げることになりました。その人にとって何かが始まるきっかけとなる場であったり、そこに集まった人同士が呼応し創発が生じるような場所づくりを目指されています。</t>
  </si>
  <si>
    <t>米原市の子ども食堂「Liaison」｜食事スペースを拡充したい！</t>
  </si>
  <si>
    <t>米原市内にある農機具倉庫として使っていた建物の一部をリフォームし、『子どもとおとなのつながりづくり居場所づくり』をテーマにリエゾンとして「子ども食堂」を開設されました。施設利用者が増え、活動スペースが窮屈になっており、食事スペースを拡充することで、子どもたちがより安全にのびのび活動でき、保護者さんにも交流いただける居場所づくりを目指されています。</t>
  </si>
  <si>
    <t>【子育て・福祉】健やかで安心して暮らせる支え合いのまちづくり</t>
  </si>
  <si>
    <t>子育てがしやすい環境を整え、子どもたちの健やかな成長につながる事業に活用します。また、医療、介護、健康づくり等市民の暮らしを支え、誰もが安心して、生き生きと暮らすことができる事業に活用します。</t>
  </si>
  <si>
    <t>【教育・人権】ともに学び輝き会う　人と文化を育むまちづくり</t>
  </si>
  <si>
    <t>学校(園)、家庭、地域が連携し、地域全体で子どもを守り育て、心豊かで健やかな子どもが育つまちづくりや環境を整える事業に活用します。
また、スポーツ、文化、芸術の振興を図り、多様な主体が共生できる事業に活用します。</t>
  </si>
  <si>
    <t>【産業経済】地域の魅力と地の利を生かした活力創出のまちづくり</t>
  </si>
  <si>
    <t>力ある歴史文化資源を生かし、おもてなしを意識した観光を振興する事業に活用します。
また、新たなビジネスや雇用の創出を図り、地域の魅力を磨き生かした、にぎわいと活力あふれるまちづくり事業に活用します。</t>
  </si>
  <si>
    <t>本市の観光まちづくり団体である(一社)びわ湖の素DMOが運営するECサイト「オリテ米原」と連携することで、ふるさと納税の返礼品をＥＣサイトでも継続的に購入できる仕組みを構築している。また、ふるさと納税特設サイト「ふるさとまいばら」を運営し、返礼品や市内事業者のインタビューや紹介記事を掲載し、特産品や事業を深堀し、米原市のファン創出に努めている。</t>
  </si>
  <si>
    <t>被災地ふるさと納税代理寄附、県外イベントへの出張旅費、消耗品代など</t>
  </si>
  <si>
    <t>使い道に指定なし</t>
  </si>
  <si>
    <t>公立保育所運営事業</t>
  </si>
  <si>
    <t>子どもたちの健全な育成に寄与するため、保育に関わる玩具や教育資材、給食等に係る費用の補填</t>
  </si>
  <si>
    <t>町独自で、満１歳～２歳未満、６歳児を対象としたおたふく風邪の予防接種に対し、3,000円/回の補助を行う。</t>
  </si>
  <si>
    <t>商工会運営事業</t>
  </si>
  <si>
    <t>町内の商工業者（商店街）を利用したスタンプラリー事業への補助。</t>
  </si>
  <si>
    <t>希望者に継続的に広報誌を送付している。また、過去の寄附者に新しい事業が始まった際に通知を送付している。</t>
  </si>
  <si>
    <t>小学生以下の医療費無償化</t>
  </si>
  <si>
    <t>公共交通対策</t>
  </si>
  <si>
    <t>公共交通の強化</t>
  </si>
  <si>
    <t>未来へつなぐまちづくり交付金</t>
  </si>
  <si>
    <t>自治会の運営補助</t>
  </si>
  <si>
    <t>寄附金を充当した事業について、年に１度、町広報に掲載しているが、寄附者一人ひとりに対して報告をするのは難しいため</t>
  </si>
  <si>
    <t>中学校を卒業するまでの者の医療費を完全無料化にする他、社会的・経済的弱者の医療費負担を軽減する。</t>
  </si>
  <si>
    <t>学校ICTサポート事業</t>
  </si>
  <si>
    <t>教育における情報化施策を推進するための基礎となる情報機器および校務システムの導入および安定的な稼働を維持する。</t>
  </si>
  <si>
    <t>町イメージキャラクターの活動費や観光パンフレット等の作成費など町観光PRに繋がる取組を推進する。</t>
  </si>
  <si>
    <t>募集時に指定された分野に該当する事業に振り分けを行っており、充当事業は多岐に渡る。
当課で各事業の詳細まで把握しておらず、現時点で事業の成果を広く公表する必要性はあまりないものと考えている。</t>
  </si>
  <si>
    <t>子育て支援および福祉（③、⑥に該当する分野/金額：130,096,100円）
産業・観光の振興（⑦、⑧に該当する分野/金額：24,494,000円）
教育・スポーツ文化振興（②、⑤に該当する分野/金額：25,731,000円）
豊郷小学校旧校舎管理/金額10,570,000円</t>
  </si>
  <si>
    <t>乳幼児、重度心身障害者(児)、母子家庭の母等および児童、父子家庭の父等および児童、ひとり暮らし寡婦ならびにひとり暮らし高齢寡婦の医療費の一部を助成</t>
  </si>
  <si>
    <t>小中学校・幼稚園給食事業</t>
  </si>
  <si>
    <t>町立小中学校の給食費の無償化及び給食事業に関する経費</t>
  </si>
  <si>
    <t>情報教育推進事業費</t>
  </si>
  <si>
    <t>GIGAスクール構想に伴うシステム使用料及び保守</t>
  </si>
  <si>
    <t>学校給食センター運営負担金事業</t>
  </si>
  <si>
    <t>町立小中学校の給食費無償化。</t>
  </si>
  <si>
    <t>住民の健康増進を図るため、各種がん検診・若年健康診査等を行う。</t>
  </si>
  <si>
    <t>両こども園副食費無償化事業</t>
  </si>
  <si>
    <t>両こども園の副食費無償化。</t>
  </si>
  <si>
    <t>特定した事業に対して寄附を受け付ておらず、各分野で寄附された受入額を各種事業に振り分けることが困難であるため。また①の公表で足りると考えているため</t>
  </si>
  <si>
    <t>寄附者へのサンクスメール</t>
  </si>
  <si>
    <t>寄附者の方に限らず、ふるさと納税制度を活用した文化財を守り伝える京都府寄附基金事業を広くPRするための、冊子「文化財通信」やチラシの印刷経費</t>
  </si>
  <si>
    <t>京都スタジアム寄附金</t>
  </si>
  <si>
    <t>サンガスタジアムbyKYOCERA</t>
  </si>
  <si>
    <t>教育環境整備事業</t>
  </si>
  <si>
    <t>特別教室の空調整備、多目的スペースの机椅子の更新、中庭の整備等学習環境の充実を図る。</t>
  </si>
  <si>
    <t>文化財の保護、「８つのビジョン」を支える人・物・情報・日々の生活の基盤づくり</t>
  </si>
  <si>
    <t>歴史的建造物など有形文化財保存・修理事業</t>
  </si>
  <si>
    <t>地震・火災から有形文化財を守る事業</t>
  </si>
  <si>
    <t>文化財保護のこころを育む事業</t>
  </si>
  <si>
    <t>ふるさと納税制度を活用した文化財を守り伝える京都府基金事業を広くPRするための冊子「文化財通信」の送付等を行っている。DM発送</t>
  </si>
  <si>
    <t>【２０２３】「iPS細胞技術をあたりまえの医療に」- 再生医療技術などの研究開発を応援</t>
  </si>
  <si>
    <t>iPS細胞など再生医療技術等の実用化・研究への支援を目的としたプロジェクト。</t>
  </si>
  <si>
    <t>京都マラソン</t>
  </si>
  <si>
    <t>市民スポーツを振興するとともに、京都の魅力を国内外に発信するため、京都マラソンを開催する。</t>
  </si>
  <si>
    <t>Arts Aid KYOTO～京都市 連携・協働型文化芸術支援制度～</t>
  </si>
  <si>
    <t>文化芸術関係者の意欲的な活動を支援し、持続的な文化芸術の発展を目指す取組みを実施する。</t>
  </si>
  <si>
    <t>市バス・地下鉄支援、琵琶湖疏水船事業</t>
  </si>
  <si>
    <t>学校コンピューター環境整備</t>
  </si>
  <si>
    <t>コンピュータ、インターネット等を有効に活用した「教育の情報化」を推進していくことを通して、学校教育活動の充実を図る。</t>
  </si>
  <si>
    <t>京都市立芸術大学移転整備</t>
  </si>
  <si>
    <t>京都市立芸術大学をJR京都駅東部エリアへ移転し、「文化芸術都市・京都」の新たなシンボルゾーンとして整備する。</t>
  </si>
  <si>
    <t>球技場等運動施設整備事業</t>
  </si>
  <si>
    <t>老朽化した宝が池公園運動施設及び下鳥羽公園球技場を再整備する。</t>
  </si>
  <si>
    <t>・寄付者宛てに市長名で御礼文を送付している。
・「一日城主」及び「修理対象文化財説明会」など寄付者が来城いただく機会を創出している。（二条城）
・一定金額以上の寄付をいただいた方について、寄付者の希望により芳名板を設置。（市立芸大移転整備、三条大橋改修等）</t>
  </si>
  <si>
    <t>福知山市千年の森づくり推進事業</t>
  </si>
  <si>
    <t>国定公園に指定されている大江山エリアの歴史や森林資源を生かした観光イベントやスポーツイベントを実施し、森林を通した人口交流を図りながら、持続可能な森づくりを推進する。</t>
  </si>
  <si>
    <t>福知山ＰＲ戦略総合推進事業</t>
  </si>
  <si>
    <t>本市の地域ブランドを高めて福知山ファンを増やし、関係人口（多様な形で関わる市外の方々）・交流人口の拡大とシビックプライドの醸成を図ることを目的に、コミュニケーションを通して社会と良好な関係を築く、パブリックリレーションズ発想のシティプロモーション活動</t>
  </si>
  <si>
    <t>スマートシティ推進事業（有害鳥獣捕獲）</t>
  </si>
  <si>
    <t>侵入防止柵の設置による「防除」と、有害鳥獣駆除隊員による加害個体の「捕獲」の両面から有害鳥獣対策を実施しているが、シカやイノシシによる農作物被害が多額に上っている状況の中、ICTを活用することによって地域主体の獣害対策を推進する。</t>
  </si>
  <si>
    <t>「人と環境にやさしい」植物繊維素材給食食器導入事業</t>
  </si>
  <si>
    <t>市内の森林保全のために発生した間伐材を繊維化し給食食器として加工することで、間伐材の有効利用と給食を通した森林教育を実施する。</t>
  </si>
  <si>
    <t>ポータルサイト上で寄附時に、本市のファンクラブへの加入ができるフォームを設置している。
また、寄附者への御礼状に本市のSNSやファンクラブ加入方法などを紹介し、寄附後も本市と関われる方法を発信している。</t>
  </si>
  <si>
    <t>引揚げの史実の継承及び発信</t>
  </si>
  <si>
    <t>引揚の史実継承事業費</t>
  </si>
  <si>
    <t>引揚の史実を次世代に継承するため、平和学習の実施や収蔵資料の調査等を実施</t>
  </si>
  <si>
    <t>保育士等就労奨励事業費</t>
  </si>
  <si>
    <t>保育士等の就業促進を図るための奨励金制度</t>
  </si>
  <si>
    <t>まいづる産品ブランド力向上事業費</t>
  </si>
  <si>
    <t>市内事業者の新商品開発に支援する補助制度</t>
  </si>
  <si>
    <t>世界連邦推進事業</t>
  </si>
  <si>
    <t>地域子育て支援拠点施設整備事業</t>
  </si>
  <si>
    <t>親子の交流促進、子育て親子への支援等を行う施設の整備</t>
  </si>
  <si>
    <t>地球市民の集い実行委員会補助金</t>
  </si>
  <si>
    <t>平和と環境の日記念事業、小・中学生ポスター、作文コンクールなど地球規模での課題について考え、意識を高める機会を提供</t>
  </si>
  <si>
    <t>水源の里活性化補助金</t>
  </si>
  <si>
    <t>地域住民による手作り特産品販売や大学との連携、都市との交流事業など地域の賑わいづくりに活用</t>
  </si>
  <si>
    <t>「水源の里振興事業」では、事業内容のわかるニュースの送付を行うなど、継続的なつながりを持つように努めている。</t>
  </si>
  <si>
    <t>自然保護、観光、医療・福祉・防災</t>
  </si>
  <si>
    <t>紫式部のまちにぎわい創出事業費</t>
  </si>
  <si>
    <t>2024年大河ドラマ「光る君へ」放映を契機にした源氏物語および紫式部ゆかりの地である宇治の歴史・文化・観光の魅力発信及びまちの活性化に向けた誘客促進の取組を実施。</t>
  </si>
  <si>
    <t>子育ておうえん環境整備事業費</t>
  </si>
  <si>
    <t>子育て世代が安心して外出し周遊できるよう、店舗や団体が実施する環境整備等に対する支援を行う。</t>
  </si>
  <si>
    <t>歴史文化体験事業費</t>
  </si>
  <si>
    <t>宇治の重層的な歴史の体感、魅力を再発見できるよう、中宇治まち歩きツアーを行う。各種体感ポイントにおいて、中宇治地域での発掘成果の説明やVRによる、平安時代の宇治のまち並みや生活を疑似体験するツアーを行う。</t>
  </si>
  <si>
    <t>関係人口・魅力・移住創出事業</t>
  </si>
  <si>
    <t>情報発信による地域ブランドプロモーションの展開や移住前後のフォロー体制充実のため移住コンシェルジュサービスの展開</t>
  </si>
  <si>
    <t>宮津の新たな学び創造事業</t>
  </si>
  <si>
    <t>コミュニケーション教育の推進</t>
  </si>
  <si>
    <t>歴史文化を活かした観光誘客推進事業</t>
  </si>
  <si>
    <t>最先端技術を活かした歴史文化資源の発信や文化財等の観光コンテンツ化による賑わいづくり</t>
  </si>
  <si>
    <t>希望者のみメールにPRメールの配信</t>
  </si>
  <si>
    <t>保津川下り支援事業</t>
  </si>
  <si>
    <t>観光振興、文化の継承、環境保全に真摯に取り組む保津川下りを支援する。</t>
  </si>
  <si>
    <t>それぞれの事業の目的別（自治会への寄附、学校への寄附等）に受け入れたもの。</t>
  </si>
  <si>
    <t>ICT教育の推進（新入学児童タブレット整備等）</t>
  </si>
  <si>
    <t>遠隔・ICT学習環境など教育の情報化を進めるため、インターネット環境及びICT環境の充実を図る。</t>
  </si>
  <si>
    <t>図書館中央館のリニューアル</t>
  </si>
  <si>
    <t>子どもから年配者までが図書にふれあい、読書に触れ合う場所を整備する。</t>
  </si>
  <si>
    <t>こども医療費単費拡充分</t>
  </si>
  <si>
    <t>18歳の子どもが無料で診療が受けられるよう、こども医療費助成制度を拡充する。</t>
  </si>
  <si>
    <t>本市内で実施される事業やイベント情報をメールマガジンで配信</t>
  </si>
  <si>
    <t>自治体DX、最先端デジタル学習イベント開催（クラウドファンディング）</t>
  </si>
  <si>
    <t>子育て支援サイト構築事業</t>
  </si>
  <si>
    <t>市内保育園等の情報や子育て世代向けのイベント、子育て支援施策を掲載するポータルサイトを構築するもの。</t>
  </si>
  <si>
    <t>消防団員被服購入事業</t>
  </si>
  <si>
    <t>消防団の活動服について、夜間活動時の視認性を向上させる等を目的とし、更新するもの。</t>
  </si>
  <si>
    <t>窓口キャッシュレス化事業</t>
  </si>
  <si>
    <t>市民課窓口での住民票等の手数料について、DX推進による市民サービスの向上を図る等を目的とし、キャッシュレス決済を導入するもの。</t>
  </si>
  <si>
    <t>個別に手紙等を送付することを希望しない寄附者もおり、トラブルを避けるため。</t>
  </si>
  <si>
    <t>竹の径保全整備事業</t>
  </si>
  <si>
    <t>竹の径の竹垣整備</t>
  </si>
  <si>
    <t>リサイクルステーション整備事業</t>
  </si>
  <si>
    <t>分別回収ボックス等の整備</t>
  </si>
  <si>
    <t>向日市観光交流センター整備事業</t>
  </si>
  <si>
    <t>センターの美装化等工事</t>
  </si>
  <si>
    <t>京都西山再生プロジェクト</t>
  </si>
  <si>
    <t>市の西側に広がる「西山」の自然保護のため、不要木の伐採や苗木の植樹などを行っています。この森林保護活動に寄附金を活用します。</t>
  </si>
  <si>
    <t>スターライトイルミネーションinバンビオ</t>
  </si>
  <si>
    <t>毎年12～1月にかけて、JR長岡京駅前のバンビオ広場でイルミネーションを実施しています。「竹のまち」を広くPRするため、地元事業者が竹で作ったオブジェなどを設置し、幻想的な光で照らします。この地域振興事業に寄附金を活用しています。</t>
  </si>
  <si>
    <t>新型コロナ助け合いプロジェクト</t>
  </si>
  <si>
    <t>新型コロナの影響で売り上げが落ち込んでいる事業者の支援など、市が取り組む新型コロナウイルス感染症対策事業に寄附金を活用します。</t>
  </si>
  <si>
    <t>公立保育所管理運営事業</t>
  </si>
  <si>
    <t>保育・保育環境の質向上に取り組み、子育て環境の充実を図るための事業に寄附金を活用しています。</t>
  </si>
  <si>
    <t>長岡京ガラシャ祭開催支援事業</t>
  </si>
  <si>
    <t>市民へはふるさと意識の醸成、市外へは長岡京市への興味関心を高めるために、長岡京の歴史と伝統を生かし、誰もが参加できる市民まつり「長岡京ガラシャ祭」の開催支援を行う事業に寄附金を活用しています。</t>
  </si>
  <si>
    <t>このまちの住みやすさ・魅力を市民に伝えるとともに、市外に向けた市のブランド発信を行い市の人口規模の維持に努めています。情報発信の担い手や関係人口の増加・連携を強化し、市の魅力をより一層効果的に発信する事業に寄附金を活用しています。</t>
  </si>
  <si>
    <t>返礼品有りの寄附者に対しては、市の観光パンフレットを送付している。
返礼品無しの寄附者に対しては、個別に事業の進捗状況等のお知らせを実施している。</t>
  </si>
  <si>
    <t>ワンストップ特例申請を希望される件数が少ないため。</t>
  </si>
  <si>
    <t>災害、イベント、被災地支援で活躍するトイレカーの導入</t>
  </si>
  <si>
    <t>避難所における更なるトイレ対策とし災害発生時に迅速な対応が可能なトイレカーを導入し、避難所等における衛生環境の向上を目指す。</t>
  </si>
  <si>
    <t>本市では、寄附金額を基金に積み立てて各事業に充当しているが、該当基金には他の財源も含まれており、また寄付額が占める割合も小さいことから、ふるさと納税による事業成果等として公表・報告することが困難なため。</t>
  </si>
  <si>
    <t>全国小学生ハンドボール大会開催事業</t>
  </si>
  <si>
    <t>全国で唯一開催されている、小学生ハンドボールの日本一を決める大会を運営し、会場周辺での特産品販売や、YouTubeによる配信など、来場を問わず市の魅力を発信するもの。</t>
  </si>
  <si>
    <t>中学校給食施設整備事業</t>
  </si>
  <si>
    <t>中学校完全給食化に向け、給食センターを整備するもの。</t>
  </si>
  <si>
    <t>紙おむつ回収費用補助事業</t>
  </si>
  <si>
    <t>民間の保育園、小規模保育園、認定こども園での使用済みおむつの処分費について、事業者への補助を行うもの。</t>
  </si>
  <si>
    <t>寄附の使途を分野別にしているため</t>
  </si>
  <si>
    <t>ふるさと産品創出支援事業</t>
  </si>
  <si>
    <t>新たなふるさと産品を創出しようとする事業に取り組む事業者に対し、生産、製造及び加工に要する施設・設備等に係る費用を支援する</t>
  </si>
  <si>
    <t>ふるさと産品生産強化等支援事業</t>
  </si>
  <si>
    <t>既存のふるさと産品を増産、改良する事業に取り組む事業者に対し、生産、製造及び加工に要する施設・設備等に係る費用を支援する</t>
  </si>
  <si>
    <t>第85回記念大会特別企画「青山学院大学のオープン参加」を実現したい！【丹後大学駅伝を盛り上げるプロジェクト2023】</t>
  </si>
  <si>
    <t>記念大会の特別企画として、関東の大学ナンバーワンを決める「箱根駅伝」出場チーム（青山学院大学）のオープン参加の実現を目指す</t>
  </si>
  <si>
    <t>にぎわいのふるさと応援事業（⑦⑧に該当する分野/4,816件120,730,000円）、未来を拓く子どもを育むふるさと応援事業（⑤⑥に該当する分野/19,944件402,069,900円）、韓哲・まちづくり夢基金事業（539件43,927,000円）、　京丹後市新型コロナウィルス感染症支え合い基金事業（263件5,619,000円）、ふるさと産品創出支援事業（4,934件63,107,000円）、ふるさと産品生産強化等支援事業（1,868件120,380,000円）</t>
  </si>
  <si>
    <t>奨学金事業（定住促進奨学金返還支援補助金）</t>
  </si>
  <si>
    <t>市内に定住し、かつ就業する方を対象に、大学等の在学中に借り入れた奨学金の返還相当額を補助する</t>
  </si>
  <si>
    <t>子育て支援医療事業（子ども医療給付費【市独自分】）</t>
  </si>
  <si>
    <t>乳幼児から18歳までの子どもと市民税非課税世帯に扶養される22歳までの大学生等に係る医療費の自己負担額の一部を助成する</t>
  </si>
  <si>
    <t>道路橋梁維持補修事業（地域協働型小規模公共事業、交通安全施設整備）</t>
  </si>
  <si>
    <t>地域が要望する小規模な公共事業について、市と地域が協働して地域の安心安全で快適な生活環境の保全を促進する</t>
  </si>
  <si>
    <t>まちの魅力、施策、ふるさと納税返礼品などを紹介する冊子の送付を希望される寄附者には、冊子内で寄附金の充当事業を報告している。</t>
  </si>
  <si>
    <t>未利用市有施設の利活用および、にゃんたん市プロジェクト（市のプロモーション及び猫の保護活動に関する取組）</t>
  </si>
  <si>
    <t>子宝祝金事業</t>
  </si>
  <si>
    <t>南丹市の次代を担う児童の出産を祝福して祝金を支給することにより、その児童のすこやかな成長を支援するもの。</t>
  </si>
  <si>
    <t>　動物愛護事業</t>
  </si>
  <si>
    <t>飼い主のいない猫の増加防止と適正飼養を図るため、猫の不妊・去勢手術に対して補助金を交付した。</t>
  </si>
  <si>
    <t>ふるさと南丹応援寄附金推進事業</t>
  </si>
  <si>
    <t>寄附金額の一部を指定の行政区等に「ふるさと南丹応援交付金」として交付し地域の活性化・運営などに活用</t>
  </si>
  <si>
    <t>メールマガジンによる観光情報等の定期的な発信および、広報誌の送付</t>
  </si>
  <si>
    <t>ふるさと納税に係る払込取扱票（郵便局）の印刷費、人件費</t>
  </si>
  <si>
    <t>木津川市市民まつり２０２３</t>
  </si>
  <si>
    <t>市民まつりの開催し、３６５発の打ち上げ花火を行った。</t>
  </si>
  <si>
    <t>文化財保全・活用事業、新型コロナウイルス感染症対策支援事業</t>
  </si>
  <si>
    <t>木津川市市民まつり補助金</t>
  </si>
  <si>
    <t>市民まつりを開催し、３６５発の打ち上げ花火をおこなった。</t>
  </si>
  <si>
    <t>木津川市国際交流会補助金</t>
  </si>
  <si>
    <t>木津川市内中学生１０名を友好都市のアメリカカリフォルニア州サンタモニカ市へ派遣した。また、市内外国人と交流できるイベントを年４回実施した。</t>
  </si>
  <si>
    <t>山城中学校楽器更新</t>
  </si>
  <si>
    <t>山城中学校において、楽器（ティンパニー、ユーフォニアム、ホルン）購入をおこなった。</t>
  </si>
  <si>
    <t>寄附者にメールを送り、イベント情報等を配信している。</t>
  </si>
  <si>
    <t>341件（②・④・⑦に該当する分野／金額：16,117,750円）、710件（地域応援事業／金額：27,269,750円）</t>
  </si>
  <si>
    <t>活用状況について、寄付の多くはまちづくり全般の財源としているため、現時点では公表はしていません。</t>
  </si>
  <si>
    <t>旧山田家住宅の保存と活用</t>
  </si>
  <si>
    <t>全世代・全員活躍まちづくりセンター整備事業</t>
  </si>
  <si>
    <t>世代を超えた交流の拠点施設として全世代・全員活躍まちづくりセンターを整備する</t>
  </si>
  <si>
    <t>「まちのにわ(久御山中央公園）」「まちの駅クロスピアくみやま」リニューアル</t>
  </si>
  <si>
    <t>「住」×「農」×「工」を「食」で結ぶ拠点施設として「まちのにわ(久御山中央公園）」と「まちの駅クロスピアくみやま」をリニューアル</t>
  </si>
  <si>
    <t>「くみやま夢タワー１３７」ライトアップ維持</t>
  </si>
  <si>
    <t>町のシンボルを「きらめき」をテーマに彩る</t>
  </si>
  <si>
    <t>返礼品に久御山町ふるさと納税パンフレットを同封して送付している。</t>
  </si>
  <si>
    <t>玉川堤の桜の維持・管理</t>
  </si>
  <si>
    <t>玉川堤の桜の維持・管理する団体を支援</t>
  </si>
  <si>
    <t>井手町勤労者協議会の環境保全</t>
  </si>
  <si>
    <t>清掃活動に必要となるブロアの購入費用を補助</t>
  </si>
  <si>
    <t>町内保育園及び図書館等に絵本贈与</t>
  </si>
  <si>
    <t>町内保育園及び図書館等に絵本を購入し贈与</t>
  </si>
  <si>
    <t>未来を担う子どもたちのための事業（限定）</t>
  </si>
  <si>
    <t>未来挑戦隊チャレンジャー育成PROJECT（ミラチャレ）　※20の要素事業で構成</t>
  </si>
  <si>
    <t>子どもたちの夢を応援する取組。将来、大人になったとき、まちや地域の大人の関わりがあって成長した自分があると思ってもらえるよう、幅広いチャンスを提供しチャレンジを後押し。シビックプライドの醸成を図る。これまでミラチャレの50の取組に延べ3０００人以上の子どもたちが参加・体験。</t>
  </si>
  <si>
    <t>先端プログラミング教育推進事業（ミラチャレ）</t>
  </si>
  <si>
    <t>DXが進む中、近未来の社会で活躍できる人材を育成するため、小・中学校で社会課題にリンクする先端プログラミング学習を実施。小学生は自動車ロボットを用いて、スクラッチで自動運転システムの構築（プログラミング）に、町学生は「python」でゲームづくりなどにそれぞれ挑戦。トピックの生成AIについても学んだ。</t>
  </si>
  <si>
    <t>ふるさと応援キャリア教育事業（ミラチャレ）</t>
  </si>
  <si>
    <t>全国初となる公立中学校での地元企業と連携した本物の商品を開発する授業。中学生のアイデアを企業が商品化しリリース（販売、ふるさと納税返礼品化）。消費者等のリアクションを翌年にフィードバック。シビックプライド醸成とキャリアデザイン力の向上が目的。</t>
  </si>
  <si>
    <t>使い道の取組（ミラチャレ）などをメルマガで配信。都市圏でのリアルイベントに出展し交流。</t>
  </si>
  <si>
    <t>歴史・文化・自然を活用した観光の町づくり</t>
  </si>
  <si>
    <t>桜保全事業</t>
  </si>
  <si>
    <t>桜の植栽や維持保全</t>
  </si>
  <si>
    <t>笠置未来っ子応援交付金</t>
  </si>
  <si>
    <t>未来を担う未就学児及び学生を応援するための給付金</t>
  </si>
  <si>
    <t>②活用状況については、今後HP等で公表していきたい。③については、マンパワー不足で進捗状況等の報告は困難であるから予定はなし。</t>
  </si>
  <si>
    <t>生業景観を守るまちづくり</t>
  </si>
  <si>
    <t>茶畑景観保全活動、地域景観保全活動、道路整備等</t>
  </si>
  <si>
    <t>こどもからお年寄りまで元気なまちづくり</t>
  </si>
  <si>
    <t>18歳以下の医療費無償化、小中学校給食費無償化への活用等</t>
  </si>
  <si>
    <t>せいか祭り</t>
  </si>
  <si>
    <t>地域の活性化や町内外の方々の交流を目的に、住民が楽しみ、誇りとなるイベントを開催。</t>
  </si>
  <si>
    <t>一般・児童向け図書購入</t>
  </si>
  <si>
    <t>住民が学び、考え、行動できるために必要な図書や資料等を購入することにより、読書環境を整備。</t>
  </si>
  <si>
    <t>環境啓発イベント</t>
  </si>
  <si>
    <t>精華町版の「環境日記」を作成し、優秀な日記を書いた小学生の表彰式を実施。</t>
  </si>
  <si>
    <t>事業の進捗・成果などが明確な事業に充当していないため、寄附者に対しての報告は行っていない。</t>
  </si>
  <si>
    <t>町特設サイトにおいて、寄附された方で希望する方には、精華町応援サポーター会員カードを配布することで、継続した繋がりを確保している。</t>
  </si>
  <si>
    <t>ふるさと南山城村みらい応援基金積立金</t>
  </si>
  <si>
    <t>寄附金の積立て</t>
  </si>
  <si>
    <t>寄附金を活用して事業を行った際に事業内容を公表する予定。</t>
  </si>
  <si>
    <t>京丹波栗リファインプロジェクト</t>
  </si>
  <si>
    <t>京丹波栗の魅力を全国に発信し、その美味しさを多くの人へ届けることで、プロモーションと生産拡大の好循環ににつなげ、関連産業の発展を図る。</t>
  </si>
  <si>
    <t>すこやか子育て医療費助成事業</t>
  </si>
  <si>
    <t>３歳から中学校卒業までの子を養育または監護する保護者に対して、子が医療期間等を受診したときに支払った保険医療分の自己負担額の一部を助成</t>
  </si>
  <si>
    <t>丹波くり振興事業</t>
  </si>
  <si>
    <t>京丹波栗のさらなる生産振興を図る取組</t>
  </si>
  <si>
    <t>京丹波町どこでも図書館構想事業</t>
  </si>
  <si>
    <t>蔵書のデータ化と町内図書館のネットワーク化を図り、場所を問わずどこでも蔵書の検索や貸し出し予約が可能となるサービスの提供</t>
  </si>
  <si>
    <t>舟屋の維持、保全及び整備</t>
  </si>
  <si>
    <t>DX事業</t>
  </si>
  <si>
    <t>町内宿泊施設の観光客の利便性向上等を目的として、京都府伊根町エリア面的DX化計画に基づき、マルチチャネル整備、データ基盤構築等を行った。</t>
  </si>
  <si>
    <t>伊根まぐろ流通事業</t>
  </si>
  <si>
    <t>産業の高付加価値化事業の一環としてまぐろの加工、真空パックと超低温冷凍による保存を実施し、冷凍保存したマグロの流通量調査を行った。</t>
  </si>
  <si>
    <t>プロジェクト名：森と人をつなげる循環のまちづくり！地元の山の木を使うことで、山と海と人が元気になる！！</t>
  </si>
  <si>
    <t>森林資源が活用を進め木材流通の仕組みをつくり、持続可能な自然循環型森林社会が形成する</t>
  </si>
  <si>
    <t>地域協働推進事業（与謝野町ふるさと応援補助金）</t>
  </si>
  <si>
    <t>地域住民による自治会組織への支援</t>
  </si>
  <si>
    <t>使途の選択として「町政全般」が最も多く、特定事業に対しての活用がないため。</t>
  </si>
  <si>
    <t>返礼品に町長メッセージカードを同封</t>
  </si>
  <si>
    <t>NPO法人支援　301,000円、高山右近顕彰事業　53,000円</t>
  </si>
  <si>
    <t>NPO等支援事業</t>
  </si>
  <si>
    <t>豊能町内のＮＰＯ法人を指定し、寄附をしていただくことで、ＮＰＯ法人を支援する制度。寄付金は、補助金として指定したＮＰＯ法人の活動に役立てられている。</t>
  </si>
  <si>
    <t>327000円</t>
  </si>
  <si>
    <t>人手が足りないため。</t>
  </si>
  <si>
    <t>教育・文化に関する事業</t>
  </si>
  <si>
    <t>能勢人形浄瑠璃の文化振興（定期公演、ワークショップ、人材育成など）</t>
  </si>
  <si>
    <t>生涯学習施設（図書館等）の整備</t>
  </si>
  <si>
    <t>福祉に関する事業</t>
  </si>
  <si>
    <t>保育所の施設整備</t>
  </si>
  <si>
    <t>寄附用途に関する事業の基金として積み立て、他の予算と一体的に活用している場合が多いため公表していない。</t>
  </si>
  <si>
    <t>町が運営するSNSの案内やお礼状をお礼品に同封</t>
  </si>
  <si>
    <t>消耗品代</t>
  </si>
  <si>
    <t>公共施設の整備事業</t>
  </si>
  <si>
    <t>忠岡町シビックセンター等ESCO事業</t>
  </si>
  <si>
    <t>設備等の省エネルギー化改修及び老朽化設備の改修を行い、環境負荷の低減及び光熱費の効果的な削減、維持管理の効率化が図られた。</t>
  </si>
  <si>
    <t>寄附金充当事業についてはHPで公表しているため、別途寄附者に対して寄附金充当事業の進捗状況・成果については報告していない。</t>
  </si>
  <si>
    <t>公民館・町民会館整備事業</t>
  </si>
  <si>
    <t>令和６年４月の開館に向け新築することとしている「町民会館ホール」を整備する事業。</t>
  </si>
  <si>
    <t>子育て・教育の充実に関する事業</t>
  </si>
  <si>
    <t>公民館・町民会館のリニューアルに伴う整備費。</t>
  </si>
  <si>
    <t>給食費無償化</t>
  </si>
  <si>
    <t>物価高騰による影響を受けている子育て世帯を支援するため、町立小中学校の給食費を無償化する。</t>
  </si>
  <si>
    <t>地域振興券事業</t>
  </si>
  <si>
    <t>物価高騰等による影響を受けている生活者等を幅広く支援するとともに、世代間の公平性の確保と地域経済の活性化を図るため、地域振興券を配付する。</t>
  </si>
  <si>
    <t>寄附者が多く、すべてに対応することが困難なため。</t>
  </si>
  <si>
    <t>スカイブリッジライトアップ事業</t>
  </si>
  <si>
    <t>田尻町のランドマークの一つである田尻スカイブリッジをライトアップするための照明器具の設置</t>
  </si>
  <si>
    <t>防犯カメラ設置業務</t>
  </si>
  <si>
    <t>安全安心なまちづくりのため、公園施設に防犯カメラを設置</t>
  </si>
  <si>
    <t>泉州玉葱栽培の祖碑説明版設置事業</t>
  </si>
  <si>
    <t>泉州玉葱栽培の功績を伝える貴重な碑に、新たな説明版を設置</t>
  </si>
  <si>
    <t>理由：特に無し
開始予定：未定</t>
  </si>
  <si>
    <t>地方創生戦略事業</t>
  </si>
  <si>
    <t>子育て世帯を対象とした補助金（結婚祝金、出産祝い金など）</t>
  </si>
  <si>
    <t>子ども医療助成費</t>
  </si>
  <si>
    <t>子どもの保険給付による医療費の患者負担分に対する助成</t>
  </si>
  <si>
    <t>民間事業者の撤退によるコミュニティバスの運行</t>
  </si>
  <si>
    <t>三世代同居・近居支援補助金</t>
  </si>
  <si>
    <t>町外に居住する子世帯及び町内に居住する親世帯が、同居もしくは近居をするために取得した又は同居するために行ったリフォーム工事に係る経費の一部を補助する事業。</t>
  </si>
  <si>
    <t>学校園給食費保護者負担金補助金</t>
  </si>
  <si>
    <t>町立学校園の給食費を無償化する事業。</t>
  </si>
  <si>
    <t>入学祝い品贈呈事業</t>
  </si>
  <si>
    <t>新たに小学校に入学する児童に図書券一人5千円分、中学校に入学する生徒には図書券一人1万円を贈呈する事業。</t>
  </si>
  <si>
    <t>寄付者に対する事業の進捗報告を実施する予定は今のところありません。　　　　　　　　　　　　　　　　　　　　　　　　　　　　　　　　　　　　　　　　　　　　　　　　　　　　　　　　　　　　　　　　　　　　　</t>
  </si>
  <si>
    <t>第２子以降保育料無償事業</t>
  </si>
  <si>
    <t>多子世帯の負担を軽減し、安心して子どもを生み・育てる環境づくりを目指すため、国の多子世帯保育料減免制度を拡充し、子どもを2人以上養育している場合、幼稚園・保育園・認定こども園に通園している子が第2子以降に該当すれば保育料相当額を助成。</t>
  </si>
  <si>
    <t>乳幼児給食費助成事業</t>
  </si>
  <si>
    <t>保護者の方の経済的な負担軽減を図り、安心して子どもを生み・育てる環境づくりに資することを目的として、幼稚園・保育園・認定こども園等に入園している幼児の副食費（おかず代）を助成。</t>
  </si>
  <si>
    <t>防犯カメラ設置事業</t>
  </si>
  <si>
    <t>住 民 の 安 全 を 図 る た め 、設 置 さ れ た 防 犯 カ メ ラ を 維 持 管 理 す る 地 区 に 対 し て 、 補 助 金 を 交 付 す る 。</t>
  </si>
  <si>
    <t>HP等で実績や活用状況を公表しており、個別の報告までは不要と考えているため。</t>
  </si>
  <si>
    <t>年に1回OB寄附者に対し、充当事業や寄附実績等について書面（DM）にて報告を行っている。</t>
  </si>
  <si>
    <t>ふるさと納税切手購入費用</t>
  </si>
  <si>
    <t>その他村長が必要と認める事業(農業用施設整備事業)</t>
  </si>
  <si>
    <t>地域公共交通利用料助成金</t>
  </si>
  <si>
    <t>タクシーチケットの配布業務</t>
  </si>
  <si>
    <t>地区補助金</t>
  </si>
  <si>
    <t>地区及び自治会に補助することにより住民相互の信頼関係の向上と福利厚生に寄与する。</t>
  </si>
  <si>
    <t>地区活動補助金</t>
  </si>
  <si>
    <t>各地区に対し、地域の課題をスピード感を持って自らが解決するとともに、
地域の実情に応じた活動を支援することにより、良好な地域社会の形成、維持及び発展に資することを目的とするる。</t>
  </si>
  <si>
    <t>男女共同参画、動物愛護</t>
  </si>
  <si>
    <t>子ども輝く未来基金事業（子どもの教育に関する事業）</t>
  </si>
  <si>
    <t>子ども食堂等で使用する子どものための学習教材や知育玩具に係る費用を補助。</t>
  </si>
  <si>
    <t>譲渡促進事業、所有者のいない動物を減らす事業、動物飼養管理サポート事業</t>
  </si>
  <si>
    <t>動物トレーナー等の専門家への委託により、収容動物の資質改善や外見を整えることで譲渡促進を図る。所有者のいない猫対策に取り組んでいる地域団体などへ支援することで、野良猫の繁殖を防止し、行政へ引き取られる動物を減らす。大阪府獣医師会及び府民ボランティアの協力により、手厚い管理が必要な動物の譲渡等を促進している。</t>
  </si>
  <si>
    <t>がん検診受診促進事業</t>
  </si>
  <si>
    <t>協会けんぽの被扶養者をターゲットに、協会けんぽの特定健診集団実施案内時に大腸がん検診キットを同封し気軽ながん検診受診を促し、その後のフォローアップを行うことで受診者の定着を目指す。</t>
  </si>
  <si>
    <t>感謝状、お礼状の送付</t>
  </si>
  <si>
    <t>太閤なにわの夢募金</t>
  </si>
  <si>
    <t>大坂夏の陣から４００年を機に、豊臣秀吉が築いた初代大坂城の石垣を掘り起こし、大阪城の歴史文化に触れ、新たな魅力を感じていただける公開施設の整備を進めるため「太閤なにわの夢募金」として寄附を募る。</t>
  </si>
  <si>
    <t>ウクライナ支援事業</t>
  </si>
  <si>
    <t>大阪市内に避難されてきたウクライナ避難民について、住居の準備が整うまでの一時滞在先ホテルの提供や、支援金の給付を行う。</t>
  </si>
  <si>
    <t>大阪パビリオン</t>
  </si>
  <si>
    <t>2025年日本国際博覧会（大阪・関西万博）において、寄附金を地元自治体によるパビリオン出展に活用</t>
  </si>
  <si>
    <t>大阪パビリオン・ウクライナ募金関係</t>
  </si>
  <si>
    <t>社会福祉施設整備事業</t>
  </si>
  <si>
    <t>社会福祉施設の建設や整備にかかる費用を助成する。</t>
  </si>
  <si>
    <t>グローバル人材育成支援事業</t>
  </si>
  <si>
    <t>各学部・研究科において大阪市立大学の学生に対し、グローバル人材となるような教育を実施する。</t>
  </si>
  <si>
    <t>港区エリア別活性化プラン等の推進</t>
  </si>
  <si>
    <t>令和３年４月に策定した「港区エリア別活性化プラン」に基づき、港区の各エリアの特性に応じた中長期的なまちづくりを推進していく。</t>
  </si>
  <si>
    <t>・寄附者に対し、定期的に事業報告書や、関連するパンフレットなどを送付し、再度の寄附につなげている。</t>
  </si>
  <si>
    <t>子どもたちが安心して過ごせる居場所「子ども食堂」の活動を応援したい</t>
  </si>
  <si>
    <t>子ども食堂の開設補助やさかい子ども食堂ネットワークを通じた運営支援</t>
  </si>
  <si>
    <t>【あなたの寄附で幸せになれる犬猫がいます】堺市動物愛護事業支援プロジェクト</t>
  </si>
  <si>
    <t>動物指導センターに収容される猫の譲渡を推進するため、「来て」「見て」「触れる」環境の整備や「地域猫活動」支援</t>
  </si>
  <si>
    <t>【2023年】3月3日開館！～鉄のものづくりの歴史をつなぐ～鉄砲鍛冶屋敷応援プロジェクト</t>
  </si>
  <si>
    <t>鉄砲鍛冶屋敷のリニューアルオープンに向けた支援事業</t>
  </si>
  <si>
    <t>子育て環境の整備</t>
  </si>
  <si>
    <t>学校での授業や部活動などの身近なところで、子供たちが夢や希望を持てるような取組
経済的な理由で修学が困難な高校生に奨学金を給付する取組　等</t>
  </si>
  <si>
    <t>G7大阪・堺貿易大臣会合応援寄附</t>
  </si>
  <si>
    <t>会合の開催を通じて、世界に大阪・堺の魅力を発信し、2025年大阪・関西万博の成功につなげる</t>
  </si>
  <si>
    <t>堺市ウクライナ人道支援寄附金</t>
  </si>
  <si>
    <t>ウクライナから堺市に避難されてこられた方々への当面の生活資金等の支援</t>
  </si>
  <si>
    <t>災害弱者へのFM自動起動ラジオ配布プロジェクト</t>
  </si>
  <si>
    <t>携帯電話等を持たない災害弱者（避難行動用支援者）に、自動起動して情報発信する防災ラジオを「NPO法人ラヂオきしわだ」が配布する。</t>
  </si>
  <si>
    <t>子ども達に多くの経験を!“無料”の恐竜博物展に招待したい</t>
  </si>
  <si>
    <t>コロナ禍で出かける機会が減った子供たちに楽しんでもらえるよう恐竜博物展イベントに、子ども達の教育格差を減らすため無料招待する。</t>
  </si>
  <si>
    <t>郷土文化の継承（444件/19,198,000円）、生涯にわたる健康推進と福祉の充実（①・③に該当する分野/337件/14,116,000円）、子どもの健やかな育成環境の充実（⑤・⑥に該当する分野/2，404件/128,813,000円）、産業振興及び市街地の形成（⑦・⑧に該当する分野/272件/11,258,000円）</t>
  </si>
  <si>
    <t>学校体育振興事業</t>
  </si>
  <si>
    <t>学校水泳の民間委託を実施し、専門的な指導を受けさせることにより、児童生徒の泳力向上を図る</t>
  </si>
  <si>
    <t>子ども医療費の助成</t>
  </si>
  <si>
    <t>各保育所施設改修工事</t>
  </si>
  <si>
    <t>寄附パンフレットの作成</t>
  </si>
  <si>
    <t>「みんなが音楽を続けるための一日」のために。ギタスナフェス2023への寄附</t>
  </si>
  <si>
    <t>市内で行われる全員参加型の入場無料音楽イベント実施のための助成金を確保するための取組み</t>
  </si>
  <si>
    <t>TNR活動を応援！厳しい環境で生きるのら猫を増やさないために。</t>
  </si>
  <si>
    <t>市内に生息する野良ねこを保護し、動物病院で避妊・去勢を受けさせた場合の手術料金の助成金を確保するための取組み</t>
  </si>
  <si>
    <t>伝統芸能の普及と継承をめざして！日本文化の普及活動及び薪能開催への寄附</t>
  </si>
  <si>
    <t>伝統芸能「能楽」の普及と継承を目指して活動している団体への助成金を確保するための取組み</t>
  </si>
  <si>
    <t>公共施設、公共的施設の整備</t>
  </si>
  <si>
    <t>人材の育成と活動の支援事業</t>
  </si>
  <si>
    <t>小・中学生を対象に、文化芸術センターでプロのオーケストラ演奏を体験する舞台芸術験事業の実施</t>
  </si>
  <si>
    <t>地域魅力発信・地域連携講座</t>
  </si>
  <si>
    <t>中学生、小学生向けに放課後・土日の学習支援事業を実施</t>
  </si>
  <si>
    <t>生涯スポーツ振興事業</t>
  </si>
  <si>
    <t>小学生を対象に、学童期に様々なスポーツを体験する機会を創出マルチスポーツ体験教室を開催</t>
  </si>
  <si>
    <t>猪名川花火大会開催事業</t>
  </si>
  <si>
    <t>猪名川花火大会開催に関する事業</t>
  </si>
  <si>
    <t>行政経営、新型コロナウイルス等感染症対策基金積立金（すいたAID）</t>
  </si>
  <si>
    <t>小学校管理事業、中学校管理事業、公立保育所管理事業</t>
  </si>
  <si>
    <t>小学校、中学校、公立保育所の管理</t>
  </si>
  <si>
    <t>市民公益活動事業</t>
  </si>
  <si>
    <t>市民公益活動促進のための事業、千里ニュータウンプラザ管理事業（市民公益活動センター）、コミュニティセンター管理事業、市民センター管理事業</t>
  </si>
  <si>
    <t>重度障害者支援事業</t>
  </si>
  <si>
    <t>重度障害者福祉タクシー料金助成、日中活動重度障害者支援、重度障害者福祉サービス利用促進</t>
  </si>
  <si>
    <t>充当する事業の進捗状況・成果を公表するかは未定</t>
  </si>
  <si>
    <t>オーガニック給食推進事業</t>
  </si>
  <si>
    <t>保育所、認定こども園及び小中学校給食において、オーガニック食材の使用を推進することで美味しく且つより安全安心に配慮した給食を提供し、子ども達の健やかな成長発達・健康な身体づくりを図る。</t>
  </si>
  <si>
    <t>魅力発信事業</t>
  </si>
  <si>
    <t>子育て世代をメインターゲットにし、移住・定住を促進するためのシティプロモーションを展開。</t>
  </si>
  <si>
    <t>補聴器購入費用助成事業</t>
  </si>
  <si>
    <t>難聴による閉じこもりを予防し、積極的な社会参加及び地域交流を促進することで認知症を予防し、健康増進に資することを目的に補聴器購入費用の一部を助成する。</t>
  </si>
  <si>
    <t>実施事業によって成果指標を設定できない場合もあることから、進捗状況や成果について報告は行っていない。今後についても、実施する予定はない。</t>
  </si>
  <si>
    <t>過去に寄附をいただいた人に向けて、メールマガジンの配信やSNSの投稿を行い、寄附のお礼や返礼品の紹介を随時行っている。</t>
  </si>
  <si>
    <t>消耗品購入費</t>
  </si>
  <si>
    <t>関西将棋会館建設プロジェクト</t>
  </si>
  <si>
    <t>高槻市に移転する関西将棋会館の建設を支援する。</t>
  </si>
  <si>
    <t>子育て・教育の充実に関する事業（142,834,200円）</t>
  </si>
  <si>
    <t>将棋文化の振興事業、新型コロナウイルス対策支援に関する事業、給食費の無償化事業</t>
  </si>
  <si>
    <t>将棋文化の振興、新型コロナウイルス感染症の5類以降に伴う医療体制の構築、給食費の無償化の実施</t>
  </si>
  <si>
    <t>都市機能・市民活動の充実に関する事業</t>
  </si>
  <si>
    <t>耐震診断・改修設計・耐震改修の支援、高槻駅前線の無電柱化・美装化を推進、富寿栄住宅の建替</t>
  </si>
  <si>
    <t>　「シン１００万冊計画」による学校図書の充実、18歳までの子どもの保険診療の助成</t>
  </si>
  <si>
    <t>フラで貝塚を盛り上げたい！ハワイアンイベント「MOANI」プロジェクト！</t>
  </si>
  <si>
    <t>「日本の夕陽百選」にも選ばれた二色の浜公園でハワイアンイベントを開催し、事業をきっかけとした、まちの活性化・観光促進を図る</t>
  </si>
  <si>
    <t>飼い主がいない猫をなくしたい！ ｜ 人と猫が幸せに暮らせるまちを目指して</t>
  </si>
  <si>
    <t>飼い主がいない猫の不妊去勢手術補助制度に充当し、人と猫が共に幸せに暮らせるまちづくりを促進する。</t>
  </si>
  <si>
    <t>高校生の海外留学を支援し、これからのグローバル社会を生きぬく人材を育む！</t>
  </si>
  <si>
    <t>未来の貝塚市を担う、国際的に活躍出来る人材の育成を図るために高校生の海外留学の機運の向上を目指し、海外へ留学する市内在住の高校生に補助金を交付する。</t>
  </si>
  <si>
    <t>公共交通に関する事業</t>
  </si>
  <si>
    <t>１８歳までの子どもにかかる医療費の一部を助成し、子どもの健全な育成に寄与し、児童福祉の向上を図る。</t>
  </si>
  <si>
    <t>公園緑地維持管理事業</t>
  </si>
  <si>
    <t>誰もが安心して利用できる公園の環境を整え維持する。</t>
  </si>
  <si>
    <t>国際理解教育推進事業</t>
  </si>
  <si>
    <t>小中学生の児童生徒の国際理解を進めるとともに、英語でのコミュニケーション能力の育成を図ることを目的とした授業を展開する。</t>
  </si>
  <si>
    <t>リピーターに対し、貝塚市の取組みや寄付金の活用方法などを掲載したDMを送付し、貝塚市のファンを増やす取り組みを行っている。</t>
  </si>
  <si>
    <t>高額寄附者宛年賀はがき代</t>
  </si>
  <si>
    <t>学校教育施設整備基金積立事業</t>
  </si>
  <si>
    <t>学校教育施設の整備に必要な資金を積み立てるために設置した守口市学校教育施設整備基金に、寄附金等を積み立てる事業</t>
  </si>
  <si>
    <t>がんばる守口助け合い基金積立事業</t>
  </si>
  <si>
    <t>市が直面する感染症の流行及び災害等への対応又は災害に強い地域づくりに係る事業の実施に資するために設置したがんばる守口助け合い基金に、寄附金等を積み立てる事業</t>
  </si>
  <si>
    <t>愛のみのり基金積立事業</t>
  </si>
  <si>
    <t>本市の社会福祉事業のためになされる寄附金を有効に活用し、もつて社会福祉の充実に寄与するために設置した守口市愛のみのり基金に、寄附金等を積み立てる事業</t>
  </si>
  <si>
    <t>寄附者への報告方法については、検討中である。</t>
  </si>
  <si>
    <t>守口市への高額寄附者宛にお礼の年賀はがきを送付、守口市のＰＲチラシをふるさと納税返礼品に同封等</t>
  </si>
  <si>
    <t>新型コロナウイルス感染症対策（６６２件）、動物の愛護及び管理等（６２３件）、文化財の保存と活用の推進（１９７件）、ひらかた万博推進（１６1件）、市立病院への活用（2件）</t>
  </si>
  <si>
    <t>ひらかたジュニアブラスバンド事業</t>
  </si>
  <si>
    <t>公募の中高生による吹奏楽団を結成し、総合文化芸術センターにてプロの指導による練習を重ねることで、吹奏楽に関心のある子どもたちの演奏技術を高めるとともに、同センターでの発表機会の創出や、同センターで公演するプロとの交流の場（ワークショップなど）をもつことにより、子どもたちの夢を育み、将来の文化芸術を担う人材を育成するもの。</t>
  </si>
  <si>
    <t>樟葉駅前広場環境整備事業</t>
  </si>
  <si>
    <t>多くの人が集まる樟葉駅前に天然芝生の広場を整備することにより、ゆとりを感じる緑化空間の創出に取り組んだ。</t>
  </si>
  <si>
    <t>災害時保健医療活動機器等備蓄</t>
  </si>
  <si>
    <t>枚方市地域防災計画及び枚方市災害時医療救護活動マニュアルに基づき設置する応急救護所６か所（現場応急救護所１か所・拠点応急救護所５か所）の備蓄用品の購入費用。</t>
  </si>
  <si>
    <t>寄附者への使途報告に係る郵送料</t>
  </si>
  <si>
    <t>新施設・広場「おにクル」への寄附第4弾！～宇宙とふれあえる場を育てるプロジェクト～</t>
  </si>
  <si>
    <t>新施設「おにクル」7階のきたしんプラネタリウム等で使用する電子観望システムを購入する。</t>
  </si>
  <si>
    <t>新施設・広場「おにクル」への寄附第5弾！ ～遊びを育てるプロジェクト～</t>
  </si>
  <si>
    <t>新施設「おにクル」のあそび場に、子どもたちの豊かな感性を育む木のおもちゃ（木製遊具）を充実させる。</t>
  </si>
  <si>
    <t>新施設「おにクル」整備に関する事業、「ダムパークいばきた」整備に関する事業、対話重視で公平公正な市政運営</t>
  </si>
  <si>
    <t>おにクル広場の整備</t>
  </si>
  <si>
    <t>ホールや子育て支援拠点、図書館等が集約された文化・子育て複合施設「おにクル」の11月の開館に向け、内装・外装工事を進めるとともに、芝生広場を整備する。</t>
  </si>
  <si>
    <t>中学校給食センターの整備</t>
  </si>
  <si>
    <t>栄養バランスのとれた給食を提供し、生徒の健全な心身の発達を図るため、PFI手法により中学校給食センターを整備する。</t>
  </si>
  <si>
    <t>安威川ダム関連事業</t>
  </si>
  <si>
    <t>北部地域の活性化につながる場とするため、安威川ダム周辺の公園整備等を行う。</t>
  </si>
  <si>
    <t>昨年寄附をいただいた方全員に継続的な寄附の呼びかけとともに、使途報告等を行っている。</t>
  </si>
  <si>
    <t>まちのコイン”やおやお”地域活性化プロジェクト～歩くことがエンタメになるまち ”八尾” を一緒に創りませんか～</t>
  </si>
  <si>
    <t>まちのコインは、アプリ内でスポット（加盟した店舗、団体、イベントなど）が「体験チケット」として発行し、ユーザー（利用者の方）は、体験に参加することでコインをもらったり、つかったりして、ゲームのように楽しみながら関わりやつながりを広げていくことができるものである。</t>
  </si>
  <si>
    <t>障がい児保育支援事業</t>
  </si>
  <si>
    <t>障がいのある児童、配慮が必要な児童を受け入れる私立認定こども園等に対し、補助を行うことにより、受入体制の構築を図る。</t>
  </si>
  <si>
    <t>安心・安全のまちづくり事業</t>
  </si>
  <si>
    <t>安全で安心して生活することができる地域社会を実現する。</t>
  </si>
  <si>
    <t>妊産婦包括支援事業</t>
  </si>
  <si>
    <t>妊産婦・胎児に対して健康診査を行い母子の健康保持を図る。また、保護者の育児不安を軽減し安心して子育てができるよう支援を行う。</t>
  </si>
  <si>
    <t>寄附者個人に対して報告を行う場合、多額の郵送料が必要となるため、必要な情報をホームページに掲載するようにしている。</t>
  </si>
  <si>
    <t>令和6年能登半島地震 石川県災害支援</t>
  </si>
  <si>
    <t>寄附金の全額を日本赤十字社石川県支部を通じて被災地の方々の生活への支援</t>
  </si>
  <si>
    <t>ミャンマー医療福祉向上支援プロジェクト</t>
  </si>
  <si>
    <t>寄附金の全額を貧困に苦しむミャンマーの人々への医療福祉への支援</t>
  </si>
  <si>
    <t>あなたもいっしょに「SDGs」ふとんリサイクルプロジェクト</t>
  </si>
  <si>
    <t>寝具の回収を行い、製品に含まれる綿・羽毛・ウレタンなどから再生素材を作り出し、再生率の高い製品の企画・製造までを行う</t>
  </si>
  <si>
    <t>小学校中学校図書室整備事業</t>
  </si>
  <si>
    <t>子どもたちのより良い読書活動の環境整備のため、各校の蔵書数の約1/3程度更新。また、図書室内の運用方法をシステム化し、本の蔵書管理や貸出・返却が容易にできる学校図書館システムを改修整備に合わせて導入。令和7年度までに全校で実施予定。</t>
  </si>
  <si>
    <t>夜間中学校整備事業</t>
  </si>
  <si>
    <t>本市初となる夜間中学を佐野中学校で令和６年４月に開設する夜間中学に活用する校舎等の整備を行うために各種事業を行いました。</t>
  </si>
  <si>
    <t>低所得世帯価格高騰重点支援事業</t>
  </si>
  <si>
    <t>物価高騰の負担感が大きい低所得世帯への負担の軽減を図るため、住民税非課税世帯に対し、国の給付に追加して、市独自の取り組みとして追加給付を行いました。</t>
  </si>
  <si>
    <t>メルマガやLINE、Twitterで本市魅力のPRや使途の報告を配信。Instagramで受け取った地場産品を投稿もらうことで繋がりを継続。使途の活用報告書、年賀状を使って書面による使途の報告を実施している。また、ふるさとチョイス大感謝祭など寄附者とリアルに繋がるイベントに積極的に参加し交流を深めている。</t>
  </si>
  <si>
    <t>ポストカード印刷費用、写真撮影業務委託料</t>
  </si>
  <si>
    <t>奨学基金運用事業</t>
  </si>
  <si>
    <t>富田林市奨学金条例に基づき、経済的な理由のために、高等学校等の修学が困難な者に対して、奨学金を年間４万円給付する。なお、新１年生のみに入学支度金として１万円を追加給付する。</t>
  </si>
  <si>
    <t>市民スポーツ活動推進事業</t>
  </si>
  <si>
    <t>市民の体育向上を目的として、一人でも多く参加できる事業・大会を開催するとともに、社会体育関係団体並びに指導者の育成を図る。</t>
  </si>
  <si>
    <t>地域の魅力の様々な媒体による情報発信や地域の魅力を向上させる集客事業、市内外イベントでのPR活動などを含めて本市・観光協会・広域連携団体等が一丸となって本市観光ビジョンに基づいた事業を推進します。</t>
  </si>
  <si>
    <t>小学校教育振興事務</t>
  </si>
  <si>
    <t>富田林市立小学校の教材等の備品及び図書を購入することにより良好な学習環境の整備に努めるとともに教育の振興を図る。</t>
  </si>
  <si>
    <t>寄附者に対し、本市ウェブサイトやＳＮＳなどのＱＲコードを記載したお礼状チラシを返礼品に同梱し、送付することで、市の魅力をＰＲするとともに今後のリピーターの獲得や関係人口としての本市の魅力を地域の内外に広く発信する富田林ふるさと応援団の登録案内にも取り組んでいます。</t>
  </si>
  <si>
    <t>公共公益施設整備、交通遺児激励、まちの魅力発信、いじめゼロ</t>
  </si>
  <si>
    <t>小中一貫校の設置</t>
  </si>
  <si>
    <t>第四中学校区への施設一体型小中一貫校の設置に向けた取り組みを推進する。</t>
  </si>
  <si>
    <t>ねやがわパーク事業</t>
  </si>
  <si>
    <t>季節に応じたパークイベントを開催することで、地域経済の活性化を図る。</t>
  </si>
  <si>
    <t>犯罪防止の環境づくりのための防犯カメラの管理・運用</t>
  </si>
  <si>
    <t>犯罪発生件数の減少及び犯罪の抑止効果を図るため、市内に設置した2,000基の防犯カメラの適切な管理・運用を行う。</t>
  </si>
  <si>
    <t>滝畑ダムの施設内で、日本酒を熟成させるための施設料、消耗品費</t>
  </si>
  <si>
    <t>国際化及び多文化共生の推進、文化財の保護及び活用、図書館の充実</t>
  </si>
  <si>
    <t>ふるさと寄附金システム利用使用料(ポータルサイト掲載手数料)</t>
  </si>
  <si>
    <t>バラいっぱい寄附金</t>
  </si>
  <si>
    <t>市の花であるバラを元気いっぱいに咲かせることで、「活気あるまち松原」にし、愛着と誇りを持てるまちづくりを進めるもの</t>
  </si>
  <si>
    <t>公表・報告等については現在検討中。</t>
  </si>
  <si>
    <t>メールマガジン等での情報発信</t>
  </si>
  <si>
    <t>eスポーツ推進事業</t>
  </si>
  <si>
    <t>本市におけるeスポーツの裾野を広げるべく、市内にeスポーツを体感できる施設の設置やeスポーツチャレンジ大会の実施を行う。</t>
  </si>
  <si>
    <t>小中学校の給食費を1学期分無償化を行う</t>
  </si>
  <si>
    <t>スポーツ推進のための環境整備</t>
  </si>
  <si>
    <t>スポーツの普及・参加促進に向けてスポーツ施設の整備に加え、指導者養成や団体の育成・支援など、様々なスポーツ振興施策の取り組みを行う</t>
  </si>
  <si>
    <t>市のホームページ等を活用し、今年度中に充当事業の成果などを公表する予定。</t>
  </si>
  <si>
    <t>通信運搬費、委託料（システム)、消耗品費、備品購入費、印刷製本費</t>
  </si>
  <si>
    <t>なでしこリーグ参戦に挑戦する「和泉テクノＦＣ」を応援しよう！</t>
  </si>
  <si>
    <t>和泉市ホームタウンチームである女子サッカーチーム「和泉テクノFC」の活動を支援する。
① トップチームへの支援（遠征費、広告宣伝費等）
② 幼児を対象としたサッカー教室事業への支援
③ ユースチームへの支援（広告宣伝費、教室の開催）</t>
  </si>
  <si>
    <t>生まれ変わる池上曽根遺跡【池上プレイステージプロジェクト第2弾】</t>
  </si>
  <si>
    <t xml:space="preserve">【令和5年度（～令和7年度）】
全国屈指の弥生時代の大環濠集落・池上曽根遺跡。史跡公園として整備され、多くの方がたに愛されてきましたが、令和8年に、史跡指定50周年、史跡公園開園25周年という節目を迎えます。そこで、令和8年を目標に、「人びとが集う、憩う、学ぶ、そして育つ池上曽根遺跡」（保存活用計画基本理念）の実現を目指し、池上曽根史跡公園を4つのステージ、「インフォーメーションステージ」、「カフェステージ」、「多目的ステージ」、「発掘体験ステージ」、として整備し、池上プレイステージとして生まれ変わります。なかでも令和５年度から、集いの場・憩いの場としてのカフェステージ、イベントやスポーツなどを楽しめる多目的ステージの整備に取り組みます。
</t>
  </si>
  <si>
    <t>協働及び人権に関する事業（177件/3,297,000円）、産業・雇用及び観光に関する事業（1,814件/41,264,000円）、子育て、教育、文化・芸術、健康、都市基盤整備及び環境に関する事業（19,512件/479,690,500円）、その他（救命率向上に役立つ機材の購入）（1件/1,000,000円）、その他（美術館周辺整備）（1件/45,000円）、その他（文化芸術科学ふれあい体験事業実施のため）（6件/1,000,000円）、その他（和泉市久保惣記念美術館の維持、運営に関する事業）（1件/300,000円）、その他（新型コロナウイルスに関する事業）（1件/6,715円）</t>
  </si>
  <si>
    <t>高齢者生活支援事業</t>
  </si>
  <si>
    <t>高齢者のおでかけ支援として、高齢者の積極的な社会参加、健康づくり及び公共交通の利用促進を目的に、タクシーやバスの利用料金を一部助成する事業等を実施。</t>
  </si>
  <si>
    <t>学校教育活動事業</t>
  </si>
  <si>
    <t>小中学生対象の学習支援を行ういずみ希望塾の運営により、国語、算数、英語などを学ぶ場を提供し、子どもの自学自習力の向上と学習習慣の定着を目指す事業等を実施。</t>
  </si>
  <si>
    <t>美術館管理運営事業</t>
  </si>
  <si>
    <t>和泉市久保惣記念美術館の管理運営により、展覧会をはじめ茶会やコンサート、市民による作品展など、市民の創作活動並びに発表の機会と場を提供し、市の文化振興につとめる。</t>
  </si>
  <si>
    <t>寄附者に対してメールマガジンやポストカードを送付し、情報を提供している。</t>
  </si>
  <si>
    <t>奨学金資金給付基金積立事業、寄附者による使途指定</t>
  </si>
  <si>
    <t>北大阪急行南北線延伸整備基金積立事業</t>
  </si>
  <si>
    <t>・条例に基づき北大阪急行線延伸の財源に充てるため、基金を積み立てます。
・企業等から寄附を募集します。
・北大阪急行線延伸の関係者（国、府、鉄道事業者）への市の積極的な姿勢をアピールします。</t>
  </si>
  <si>
    <t>奨学資金給付基金積立事業</t>
  </si>
  <si>
    <t>・ふるさと寄附金のうち、使途を「箕面市奨学資金への寄附」として指定されたものを、箕面市奨学資金給付基金に積み立てます。
・基金運用収入を基金に積み立てます。</t>
  </si>
  <si>
    <t>未来子ども基金積立事業</t>
  </si>
  <si>
    <t>・ふるさと寄附金のうち、使途を「子育て支援・教育の充実」として指定されたものを、未来子ども基金に積み立てます。
・企業等から寄附を募集します。</t>
  </si>
  <si>
    <t>③令和６年度中に市ホームページ等で公表に向け調整を行う。</t>
  </si>
  <si>
    <t>オンライン対応することにより、経費が増加するため</t>
  </si>
  <si>
    <t>②・⑤に該当する分野／551件73,435,040円，⑫国際交流事業／28件5,154,000円，⑫公用及び公共用の施設に関する事業／38件5,255,000円</t>
  </si>
  <si>
    <t>地域にぎわい創造事業</t>
  </si>
  <si>
    <t>市内外への魅力発信</t>
  </si>
  <si>
    <t>中学校英語指導事業</t>
  </si>
  <si>
    <t>ネイティブ・イングリッシュティーチャーによる英語指導</t>
  </si>
  <si>
    <t>市民総合フェスティバル振興事業</t>
  </si>
  <si>
    <t>柏原市の風物詩として定着している柏原市民総合フェスティバルに助成</t>
  </si>
  <si>
    <t>峯ヶ塚古墳より出土の木製はにわ保存</t>
  </si>
  <si>
    <t>峯ヶ塚古墳より発見された木製埴輪の保存処理を行う。</t>
  </si>
  <si>
    <t>道の駅しらとりの郷・羽曳野管理事業</t>
  </si>
  <si>
    <t>本市の道の駅である「しらとりの郷・羽曳野」の管理運営費</t>
  </si>
  <si>
    <t>大阪はびきの観光局運営費補助金</t>
  </si>
  <si>
    <t>一般財団法人大阪はびきの観光局は、羽曳野市、ひいては南河内地域全体の観光振興を目標とした組織です。地域振興イベントの運営や、地域周遊ツアーの造成等を行っており、昨年度は「はびきの肉祭り」イベントを新しく企画し、実施しました。</t>
  </si>
  <si>
    <t>コミュニティソーシャルワーカー配置事業</t>
  </si>
  <si>
    <t>市内を３圏域に分け、圏域ごとにコミュニティーソーシャルワーカーを配置。地域住民からの相談を受けとめ、解決に向けた取組みや住民活動の調整を行う</t>
  </si>
  <si>
    <t>本市ではふるさと納税によって集まった寄附金を、使い道の指定に応じて各基金に積み立て各事業に充当しているが、各基金にはふるさと納税以外からの積み立てもあり、ふるさと納税を使用しての成果を割り出すことが困難であるため。</t>
  </si>
  <si>
    <t>御礼チラシ制作費用</t>
  </si>
  <si>
    <t>給食運営事業</t>
  </si>
  <si>
    <t>安全・安心な学校給食を提供する。</t>
  </si>
  <si>
    <t>こども医療助成事業</t>
  </si>
  <si>
    <t>こどもの健全な育成に寄与するとともに、児童福祉の向上を図るため、こどもの入通院に係る医療費の一部を助成する。</t>
  </si>
  <si>
    <t>学校施設営繕事業</t>
  </si>
  <si>
    <t>建築基準法や消防法等に基づく法定点検等や日常点検を実施し、不具合箇所について修繕工事等を行う。</t>
  </si>
  <si>
    <t>寄附者に対する個別の報告は予算の都合上要検討</t>
  </si>
  <si>
    <t>寄附者に対して送付する市の特色などを記載したチラシを作成した。</t>
  </si>
  <si>
    <t>民間保育所等入所承諾事業</t>
  </si>
  <si>
    <t>民間保育所等における給食の質及び量の確保に向け、物価高騰に伴う賄材料費の増額に係る費用を補助</t>
  </si>
  <si>
    <t>日本語指導教育事業</t>
  </si>
  <si>
    <t>小中学校にAI通訳機を配備</t>
  </si>
  <si>
    <t>健都推進事業</t>
  </si>
  <si>
    <t>健都のPRに向け、「秋フェスin明和池公園」を開催</t>
  </si>
  <si>
    <t>摂津市行政経営戦略進捗管理をもって、寄附金充当事業を含めた進捗状況及び成果の報告とみなしているため</t>
  </si>
  <si>
    <t>子育て支援に関する事業</t>
  </si>
  <si>
    <t>母子センターのエコーを購入</t>
  </si>
  <si>
    <t>高石シーサイドフェスティバル</t>
  </si>
  <si>
    <t>市民の親睦と郷土愛の育成をはかり、まちの活性化に寄与することを目的とするイベント（ステージイベント・花火大会）</t>
  </si>
  <si>
    <t>自然環境の保全に関する事業</t>
  </si>
  <si>
    <t>ボランティア清掃ごみ等収集運搬業務</t>
  </si>
  <si>
    <t>ホームページでの公表をもって寄附者への報告としているため個別の報告は行っていない。</t>
  </si>
  <si>
    <t>子育て支援又は教育の推進に関する事業</t>
  </si>
  <si>
    <t>幼稚園、小学校及び中学校の図書等の備品の購入</t>
  </si>
  <si>
    <t>その他市長が必要と認める事業</t>
  </si>
  <si>
    <t>市内水路の修繕</t>
  </si>
  <si>
    <t>保育所及びこども園の図書等の備品の購入、子育て世代包括支援センター事業（助産師派遣）</t>
  </si>
  <si>
    <t>不妊手術で不幸な野良猫を減らしたい！！</t>
  </si>
  <si>
    <t>東大阪市猫(野良猫)不妊手術助成金の財源</t>
  </si>
  <si>
    <t>花園中央公園ラガーステーション整備事業</t>
  </si>
  <si>
    <t>花園中央公園内に大型複合遊具(ターザンロープ２基)を子どもが安心・安全に使えるように更新。</t>
  </si>
  <si>
    <t>魅力アピール推進事業</t>
  </si>
  <si>
    <t>東大阪市の多様な魅力情報を、国内外に効果的・積極的に発信し、誰もが「住みたい、住み続けたいまち」、「訪れたい、訪れてみたいまち」として本市の都市ブランド力を高めるとともに「にぎわい」の創出につなげるもの。</t>
  </si>
  <si>
    <t>保育士確保事業</t>
  </si>
  <si>
    <t>慢性的に不足している保育士等を確保するため、毎年、保育士等を対象とした就職フェアを開催し、保育施設と保育士等のマッチングを実施。</t>
  </si>
  <si>
    <t>実績・活用状況をウェブサイトにて公表している為、寄附者への個別の報告は見合わせている。</t>
  </si>
  <si>
    <t>人権・平和推進、行政運営改善</t>
  </si>
  <si>
    <t>子どもが遊べる拠点事業</t>
  </si>
  <si>
    <t>未就学の子どもと保護者の方が一緒に、天候を気にせずに年間を通して安心・安全な環境で遊ぶことができる「室内の公園のようなスペース」をつくる事業</t>
  </si>
  <si>
    <t>防災アプリ導入・運用事業</t>
  </si>
  <si>
    <t>防災無線の内容等の災害情報を確認することができるアプリの導入及び運用のための事業</t>
  </si>
  <si>
    <t>AIドリル導入による子どもの家庭学習を維持する事業</t>
  </si>
  <si>
    <t>田原図書館管理運営事務</t>
  </si>
  <si>
    <t>田原図書館「えほんひろば」整備事業とし、図書館用事絵本展示スペースの整備にて書架の購入等を行った</t>
  </si>
  <si>
    <t>保育所、こども園運営事務</t>
  </si>
  <si>
    <t>コンビカー、木のパズル、平太鼓など、保育で使用する物品の購入を行った</t>
  </si>
  <si>
    <t>小学校、中学校図書購入事業</t>
  </si>
  <si>
    <t>公立小中学校の学習用図書の購入を行った</t>
  </si>
  <si>
    <t>以前はお礼状兼寄附受領証明書送付時に報告していたが、その発行・発送を中間事業者に委託するようになってからは仕様が変わった為行っていない。</t>
  </si>
  <si>
    <t>都市の緑保全（防災・環境）38件/486,000円</t>
  </si>
  <si>
    <t>子育て支援センター運営事業</t>
  </si>
  <si>
    <t>子育て支援センターでは、子育て中の親子が集い、交流できる場として、子育てに関する講座や年齢別交流会、地域の子育て情報の提供、子育てサークルの支援などを行なっています。</t>
  </si>
  <si>
    <t>子育て支援・世代間交流センター施設運営事業</t>
  </si>
  <si>
    <t>子育て支援・世代間交流センターは就学前の子どもと保護者がゆったりとしたひと時を過ごす場、世代を超えた様々な年代の人が出会い、コミュニティーを広げる場として、プレイルームや、まちライブラリー、自習室などの運営や、保育・子育てコンシェルジュによる相談などを行っています。</t>
  </si>
  <si>
    <t>使途指定の寄附金については、特定目的基金への積立て財源に充当しており、現時点では具体的事業への充当は行っていないため。</t>
  </si>
  <si>
    <t>寄附金の受入実績等の報告とともに、市の取組みを紹介する冊子を同封</t>
  </si>
  <si>
    <t>葛城修験のグルメフェスティバルで魅力発信プロジェクト</t>
  </si>
  <si>
    <t>葛城修験をより多くの方へ広めたい</t>
  </si>
  <si>
    <t>阪南市に住所を有する、中学校卒業年度末までの子どもに係る入院医療費・通院医療費の一部を助成する。</t>
  </si>
  <si>
    <t>中学生に必要なカロリーと栄養バランスのとれた給食を実施するため、デリバリー方式による学校給食の提供を行う。</t>
  </si>
  <si>
    <t>路線バスが乗り入れ困難な生活圏内の移動を支え、広域基幹交通及び尾崎駅周辺へのアクセス手段としての機能を担い、市民生活を支えるために、南海ウイングバス南部(株)が事業主体であるコミュニティバスの運行補助を行う。</t>
  </si>
  <si>
    <t>寄附の実績に応じて、寄附金の活用実績の報告等を定期的に行っている他、自治体をPRするイベントへの出展やポータルサイトのメルマガ会員に対し、
定期的にメルマガを配信するなど行っている。また、過去寄附者を対象とした事業者の想いが詰まった小冊子をお届けすることで阪南市とつながるコミュニティを構築している。</t>
  </si>
  <si>
    <t>庁舎整備</t>
  </si>
  <si>
    <t>本庁舎の建替え工事を行う。</t>
  </si>
  <si>
    <t>0歳から中学生までの子どもに対し、医療費を助成する。</t>
  </si>
  <si>
    <t>まちの魅力創造発信事業</t>
  </si>
  <si>
    <t>まちの魅力を発信していくためのタウンプロモーションを実施する。</t>
  </si>
  <si>
    <t>活用状況については、ＨＰや広報などにて公表することによって一定の周知効果があり、個別の周知は必要ではないと考えているため。</t>
  </si>
  <si>
    <t>ふるさと納税職員の出張旅費、出展にかかる物品等購入・荷物運搬作業代金　等</t>
  </si>
  <si>
    <t>ウクライナ緊急支援プロジェクト</t>
  </si>
  <si>
    <t>県内に一時避難しているウクライナの方々の生活支援や兵庫県の創造的復興の経験と教訓を活かした支援の実施</t>
  </si>
  <si>
    <t>課題を抱える妊産婦支援プロジェクト</t>
  </si>
  <si>
    <t>予期せぬ妊娠で孤立し、経済的に困窮するなど課題を抱える妊産婦の自立支援を実施</t>
  </si>
  <si>
    <t>児童養護施設や里親の下で育つ子ども応援プロジェクト</t>
  </si>
  <si>
    <t>児童養護施設や里親の下で育つ子どもたちへの就職等の支援を実施</t>
  </si>
  <si>
    <t>首都圏リピーター向け冊子の作成・送付</t>
  </si>
  <si>
    <t>兵庫県</t>
    <rPh sb="0" eb="3">
      <t>ヒョウゴケン</t>
    </rPh>
    <phoneticPr fontId="8"/>
  </si>
  <si>
    <t>本を開いて、子どもたちにいろいろな世界を知ってほしい！ 子どもたちにとって、神戸市立図書館が身近な居場所であり続けるために。</t>
  </si>
  <si>
    <t>神戸市には、図書館が１２か所あり、現在の市立図書館の蔵書数は約215万冊、年間の貸出冊数は約587万冊、貸出人数は約193万人となっており、市民の誰もが自由にアクセスできる知識と情報の宝庫として日々運営をしている。神戸の子どもたちにとってよりいっそう図書館の本が身近になるよう、児童書の充実や児童コーナーの備品購入などをふるさと納税で応援していただく。</t>
  </si>
  <si>
    <t>神戸のシンボル「風見鶏の館」を未来へつなぐ　耐震補強工事にご支援を</t>
  </si>
  <si>
    <t>国重要文化財「旧トーマス住宅」、通称「風見鶏の館」は神戸のシンボルとして欠かせない存在である。耐震性の調査の結果、将来にわたって建物を残すため、大規模な耐震補強工事が必要であることが判明した。国内外から訪れる人に、より安全安心に見学していただける文化財施設とし、未来に伝えていくため、工事にかかる費用を費用をふるさと納税でご支援いただく。</t>
  </si>
  <si>
    <t>神戸の学生が途上国との懸け橋に ー学んだ国際協力を行動にー</t>
  </si>
  <si>
    <t>神戸市では、様々な社会課題に取り組むNPO等の活動を支援することにより、公益的な活動のすそ野を広げ、市民の参画を推進している。ブルキナファソやハイチなど、世界の貧困国や被災地で医療支援活動や食糧・栄養支援、農業の立ち上げ等を実施している特定非営利活動法人Future Codeは、大学生で構成される「学生部」を組織し、支援先の資源を使った商品開発・販売などを進め、現地での雇用創出に取り組むなど国際協力に携わる人材育成にも取り組んでいる。集まった寄附は、学生部BYCSの研修費用など、国際協力に携わる人材育成にかかる事業へ活用される。</t>
  </si>
  <si>
    <t>過去の寄附者へのDM送付、寄附金の使途についての報告等</t>
  </si>
  <si>
    <t>私立高等学校教育振興補助金・特色ある教育推進事業（ひめじ創生市立・私立高校支援プロジェクト）</t>
  </si>
  <si>
    <t>高校教育の魅力化や高校生の支援活動を通じて地域と高校生の繋がりを深め、高校生が自分たちのまちに誇りを持てる環境をつくることを目指す。</t>
  </si>
  <si>
    <t>私立大学教育振興補助金・特色ある教育推進事業（ひめじ創生私立大学支援プロジェクト）</t>
  </si>
  <si>
    <t>姫路の未来を支える大学の教育研究環境の充実を図る。</t>
  </si>
  <si>
    <t>市内私立大学に通う学生の支援</t>
  </si>
  <si>
    <t>奨学金制度を通じて経済的理由により就学が困難な学生の支援に取組む。</t>
  </si>
  <si>
    <t>姫路城の保存・環境整備事業</t>
  </si>
  <si>
    <t>世界遺産「国宝」姫路城を未来に引き継ぐために保存継承事業を実施するなど、市民及び観光客に対して環境啓発活動を行うことにより交流人口の増加を目指す。</t>
  </si>
  <si>
    <t>「SDGs×グリーン」グローカル人材育成事業</t>
  </si>
  <si>
    <t>総合的取組として、若者ターゲットにグリーン化を取り入れたSDGsに関する普及啓発するとともに、「経済」「社会」「環境」という分野に分けてそれぞれの内容に沿ったイベント等を実施する。</t>
  </si>
  <si>
    <t>姫路城世界遺産登録30周年記念イベントを中心とした滞在型観光の推進事業</t>
  </si>
  <si>
    <t xml:space="preserve"> 令和５年１２月１１日の姫路城世界遺産登録30周年を迎えることを記念して、本市の歴史・文化的にも非常に魅力のある観光資源を発信する絶好の機会として、積極的な事業展開を行い、誘客増、回遊性増、滞在時間の延長を図る。
</t>
  </si>
  <si>
    <t>令和６年10月公表予定（決算認定後）</t>
  </si>
  <si>
    <t>動物愛護、市役所新本庁舎の建設</t>
  </si>
  <si>
    <t>英語学習ホップ・ステップ・ジャンプ事業等</t>
  </si>
  <si>
    <t>検定料の一部補助や海外での語学研修を実施等</t>
  </si>
  <si>
    <t>子ども・若者応援基金活用事業補助金等</t>
  </si>
  <si>
    <t>子ども・若者の育成支援や先駆的取組を行う団体の支援等</t>
  </si>
  <si>
    <t>動物愛護推進強化事業</t>
  </si>
  <si>
    <t>野良猫不妊手術費用一部助成の積み増しや、収容犬のトリミング、動物愛護基金や飼養啓発のＰＲパンフレットの作成等を行う。</t>
  </si>
  <si>
    <t>ふるさと納税受入額は寄附者が選択した使途ごとに各目的別基金に積立ているが、各基金残高の内訳・構成残高までは管理していないことから、基金取崩し額のうち、ふるさと納税を充当した事業として全基金で整理・公表することは困難であるため。</t>
  </si>
  <si>
    <t>返礼品送付時貼付用シール印刷費や高額寄付者に対する感謝状用額縁</t>
  </si>
  <si>
    <t>プラネタリウム・展示・運営・整備事業</t>
  </si>
  <si>
    <t>明石市立天文科学館の運営及び施設の整備を行う</t>
  </si>
  <si>
    <t>各充当部署と調整中のため</t>
  </si>
  <si>
    <t>新型コロナウイルス感染症対策、動物愛護</t>
  </si>
  <si>
    <t>さくらやまなみバス事業</t>
  </si>
  <si>
    <t>鉄道駅を有しない北部地域と南部市域を直接連絡するバスを運行し、南北地域間のアクセス向上や、北部地域から南部市域への通学の利便性向上を図っている。令和5年度は基金を財源とし、バス車両3台の更新を実施。</t>
  </si>
  <si>
    <t>桜の名所再生事業</t>
  </si>
  <si>
    <t>桜の名所のうち日常的に利用者の多い公園や交通量の多い道の街路樹などで、桜が突然枯れるなど樹勢の衰えが顕著となったため、桜の名所を未来へ引き継ぐ施策として、平成14年度より『桜の名所再生事業』を実施している。</t>
  </si>
  <si>
    <t>動物愛護事業</t>
  </si>
  <si>
    <t>所有者のいない猫に対する不妊去勢手術等の支援や動物管理センターで保管する犬や猫等の動物の譲渡推進。</t>
  </si>
  <si>
    <t>寄附者へ実績報告はがきを送付した。</t>
  </si>
  <si>
    <t>ふるさと納税指定取消中のため</t>
  </si>
  <si>
    <t>公共施設への整備、電子図書の整備、市債の償還・財政健全化</t>
  </si>
  <si>
    <t>電子図書サービス環境整備事業</t>
  </si>
  <si>
    <t>読書環境の整備を目的として、来館することなく利用できる電子図書館サービスの充実に向けての取組み。</t>
  </si>
  <si>
    <t>歴史文化遺産デジタル化事業</t>
  </si>
  <si>
    <t>芦屋のかけがえのない歴史文化遺産を後世に残すために、古墳から出土した貴重な副葬品などの保存処理や、古文書・古写真などのデジタル化をおこないます。</t>
  </si>
  <si>
    <t>パンフレットの配布</t>
  </si>
  <si>
    <t>委託業者から発送する申込書類等の郵送費</t>
  </si>
  <si>
    <t>いたみ花火大会</t>
  </si>
  <si>
    <t>観光振興・地域住民との交流と中心市街地のにぎわいの創出を図るため、夏の風物詩である花火大会を毎年8月第4土曜日に猪名川河川敷で開催。</t>
  </si>
  <si>
    <t>全国高等学校なぎなた選抜大会</t>
  </si>
  <si>
    <t>全国から選抜された高校生による、なぎなた競技の全国大会を開催。</t>
  </si>
  <si>
    <t>地域自治組織</t>
  </si>
  <si>
    <t>地域自治組織における地域ビジョン策定や当該ビジョンに基づく活動及び自治会連合会や自治会における活動を支援。</t>
  </si>
  <si>
    <t>国際交流・多文化共生・平和</t>
  </si>
  <si>
    <t>ホームページで公開しているため、寄附者への個別の報告が必要とは考えていない。</t>
  </si>
  <si>
    <t>相生ペーロン祭事業</t>
  </si>
  <si>
    <t>相生ペーロン祭を実施する。</t>
  </si>
  <si>
    <t>学校給食無料化事業</t>
  </si>
  <si>
    <t>学校教育の充実と子育て世代の負担軽減のため、市立幼稚園・小学校・中学校の給食代を全額助成し、無料化する。</t>
  </si>
  <si>
    <t>あいおい暮らしお試し移住事業</t>
  </si>
  <si>
    <t>市外から移住を希望する者に対し、一定期間、相生市での生活を体験してもらうことにより、移住定住の推進、人口流入の促進を図る。</t>
  </si>
  <si>
    <t>寄附者へ実績・新たな返礼品の紹介などをメール又は郵送で行っている。</t>
  </si>
  <si>
    <t>豊岡の新たなチャレンジ！ジェンダーなど多様性をテーマにした絵本づくりプロジェクト｜子どもたち一人一人の未来につなぐ</t>
  </si>
  <si>
    <t>子どものころからのジェンダー教育・多様性教育はとても重要であることから、豊岡のオリジナル絵本を制作し、子どもたちとの対話に活用</t>
  </si>
  <si>
    <t>【豊岡市の挑戦は続きます！】演劇的手法を用いたワークショップで子どもたちの「非認知能力」を育てる～劇作家平田オリザ氏監修～</t>
  </si>
  <si>
    <t>学びに向かう力・人間性を非認知能力と捉え、その育成をこれまで取り組んできた演劇的手法を用いて進める</t>
  </si>
  <si>
    <t>こども医療費の無料化（0～9歳児）</t>
  </si>
  <si>
    <t>0歳から小学3年生を対象に、健康保険が適用される医療費について、自己負担額を助成する。</t>
  </si>
  <si>
    <t>豊岡演劇祭協同開催事業費</t>
  </si>
  <si>
    <t>街の隅々に演劇があるような”深さをもった演劇のまち”の実現に向けて「豊岡演劇祭」を開催する。</t>
  </si>
  <si>
    <t>老人福祉事業費</t>
  </si>
  <si>
    <t>高齢者を地域で見守る活動や、市民による ・自主防災組織活動支援地域での健康づくりと交流の場づくりを支援する。</t>
  </si>
  <si>
    <t>事業の進捗等ではなく、年度でまとめて活用実績の公表を行っているため。</t>
  </si>
  <si>
    <t>財政部門と公表内容について調整中であるため、調整ができ次第、公表予定。</t>
  </si>
  <si>
    <t>観光パンフレットの送付。</t>
  </si>
  <si>
    <t>赤穂城跡整備事業</t>
  </si>
  <si>
    <t>忠臣蔵ゆかりの史跡赤穂城跡において、発掘調査や史跡整備の実施設計を行うほか、一般公開施設の改修などを行うことによって、赤穂市の魅力を高め、まちづくりや観光振興を図る事業。</t>
  </si>
  <si>
    <t>日本遺産推進事業</t>
  </si>
  <si>
    <t>赤穂市日本遺産推進協議会への事業補助と北前船日本遺産推進協議会負担金補助、関西北前船研究交流セミナー負担金補助を実施し、本市の二つの日本遺産を地域資源として活用し、豊かな歴史文化について総合的に情報発信、調査研究等を行うことによって、日本遺産を活かしたまちづくりや観光振興の推進を図る事業。</t>
  </si>
  <si>
    <t>アフタースクール子ども育成事業</t>
  </si>
  <si>
    <t>就労などにより保護者が昼間家庭にいない就学児に対し、授業の終了後に小学校の余裕教室等を利用して適切な遊び及び生活の場を与えて、その健全な育成を図る事業。</t>
  </si>
  <si>
    <t>事務量が増えているため、寄付者に個別で郵送等による報告は行っていない。</t>
  </si>
  <si>
    <t>旅費</t>
  </si>
  <si>
    <t>上記の複数分野を複合的に選択できるものとなっており、個別の分野に分類できないため、その他に記載しています。その他の事業の内訳は下記のとおりです。
②③⑤⑥の事業　14,471件　511,824,500円
①⑦⑧⑨の事業　2,666件　84,521,500円</t>
  </si>
  <si>
    <t>健幸運動教室事業、健幸ポイント事業</t>
  </si>
  <si>
    <t>スマートウェルネスシティを目指し、ＩＣＴを活用したオリジナル健康プログラムの実践、健幸ポイントの付与</t>
  </si>
  <si>
    <t>自然にやさしい農業事業</t>
  </si>
  <si>
    <t>特産の「黒田庄和牛」を起点にした循環型農業の確立を目的とし、和牛の排せつ物から堆肥の生産、市内農家の堆肥の購入助成、農地の有機土壌化の推進</t>
  </si>
  <si>
    <t>市民の移動手段を確保し、利便性向上を図るため、コミュニティバスとデマンド型交通を運行</t>
  </si>
  <si>
    <t>ポータルサイト上では随時、事業内容を報告しているが、活用している事業の数が多いため、細かい進捗報告等は行えていない。
返礼品に同封するお礼状には一部の事業について記載している。</t>
  </si>
  <si>
    <t>メルマガにて観光情報の発信などを行っている。</t>
  </si>
  <si>
    <t>4年ぶりに復活！！歌劇のまちを駆け抜ける宝塚ハーフマラソン大会</t>
  </si>
  <si>
    <t>宝塚ハーフマラソン大会を安全に運営するための運営資金の募集</t>
  </si>
  <si>
    <t>文化芸術センター・庭園運営事業</t>
  </si>
  <si>
    <t>新たな宝塚文化の創造と市民交流の場として、文化芸術センター・庭園の管理運営を行う。</t>
  </si>
  <si>
    <t>手塚治虫記念館管理運営事業</t>
  </si>
  <si>
    <t>市立手塚治虫記念館の管理運営を行う。</t>
  </si>
  <si>
    <t>観光振興・宣伝事業</t>
  </si>
  <si>
    <t>イベント・プロモーションの実施により市外からの誘客を促進する。</t>
  </si>
  <si>
    <t>ホームページで公表しているため。</t>
  </si>
  <si>
    <t>三木市ふるさと納税返礼品開発支援事業</t>
  </si>
  <si>
    <t>当市の魅力ある返礼品のさらなる開発支援促進のため、ガバメントクラウドファンディングを実施し、開発資金を募集する。</t>
  </si>
  <si>
    <t>新型コロナ対策、ゴルフ振興、市制施行70周年記念事業</t>
  </si>
  <si>
    <t>神戸電鉄粟生線活性化事業</t>
  </si>
  <si>
    <t>神戸電鉄粟生線の活性化事業</t>
  </si>
  <si>
    <t>ゴルフ振興事業</t>
  </si>
  <si>
    <t>西日本一ゴルフ場が多いことを活かした「ゴルフのまち三木」の周知とゴルフ産業の活性化、春高・春中ゴルフの開催</t>
  </si>
  <si>
    <t>小学校情報教育設備管理事業</t>
  </si>
  <si>
    <t>タブレット使用料　他</t>
  </si>
  <si>
    <t>寄附金の使い道や三木市を紹介するチラシを作成し、寄附証明書に同封</t>
  </si>
  <si>
    <t>教育・保育給付事業</t>
  </si>
  <si>
    <t>民間こども園等の給食費（副食費）無償化</t>
  </si>
  <si>
    <t>家庭用燃料電池システムの設置補助</t>
  </si>
  <si>
    <t>地域介護予防活動支援事業</t>
  </si>
  <si>
    <t>いきいき百歳体操の実施</t>
  </si>
  <si>
    <t>市HPで活用状況を公表しているため</t>
  </si>
  <si>
    <t>「旧黒川小学校」の新たな一歩！子どもの笑顔と自然が輝く交流の場へ！</t>
  </si>
  <si>
    <t>旧黒川小学校南北棟を昔と同様に子どもたちの笑顔が溢れる場所にするための耐震改修工事費用を募るもの。</t>
  </si>
  <si>
    <t>元気いっぱいキャラクターきんたくんの推進に関する事業、キセラ川西せせらぎ公園への活用、市制70周年記念事業への活用、猪名川花火大会への活用</t>
  </si>
  <si>
    <t>こどもの健全な育成に関する事業</t>
  </si>
  <si>
    <t>子育ての支援、学校教育の充実、学校施設の維持管理、青少年の支援など</t>
  </si>
  <si>
    <t>社会福祉の推進に関する事業</t>
  </si>
  <si>
    <t>障害者の自立支援、地域福祉活動への支援、在宅高齢者の支援など</t>
  </si>
  <si>
    <t>市民によるまちづくり活動の推進に関する事業（各コミュニティ合計）</t>
  </si>
  <si>
    <t>協働のまちづくりの推進、コミュニティ活動の推進、市民活動の推進など</t>
  </si>
  <si>
    <t>秋頃に前年度の寄附者全員へお礼のメールを送付している。</t>
  </si>
  <si>
    <t>新型コロナウイルス感染拡大を防止する医療活動、大きく影響を受けた地域経済を支援する活動、教育への影響から学習機会を確保する活動等を展開。</t>
  </si>
  <si>
    <t>ふるさと納税による寄附金がなくても実施すべき事業であるため、ふるさと納税で行った事業としては公表していない。</t>
  </si>
  <si>
    <t>寄附者に対して、返礼品の生産者の顔が見えるパンフレットを送り、より返礼品や小野市について知ってもらえるよう取り組んでいる。</t>
  </si>
  <si>
    <t>ふるさと三田の風景を次世代につなぐ～三田さくら物語プロジェクト～</t>
  </si>
  <si>
    <t>三田市の桜保全活動</t>
  </si>
  <si>
    <t>皿池湿原保全事業</t>
  </si>
  <si>
    <t>湿原保全</t>
  </si>
  <si>
    <t>「こうみん未来塾」でノーベル賞をめざせ！</t>
  </si>
  <si>
    <t>こどもの可能性・自主性を伸ばす教育プログラム</t>
  </si>
  <si>
    <t>児童生徒送迎事業</t>
  </si>
  <si>
    <t>特別支援学校に通学する自動生徒に係るスクールバスなどの運営</t>
  </si>
  <si>
    <t>養育支援家庭訪問事業</t>
  </si>
  <si>
    <t>『こんにちは赤ちゃん』。育児支援の為の家庭訪問活動。</t>
  </si>
  <si>
    <t>プログラム運営費</t>
  </si>
  <si>
    <t>有馬冨士自然学習センターにおける、教育活動のプログラムおよび人件費</t>
  </si>
  <si>
    <t>7月末に実績寄附者に対する　お礼ハガキを送付</t>
  </si>
  <si>
    <t>新型コロナウィルス感染症対策</t>
  </si>
  <si>
    <t>乳幼児・子ども医療無料化事業、重度心身障害者医療助成拡充実施</t>
  </si>
  <si>
    <t>私立認定こども園への給付事業</t>
  </si>
  <si>
    <t>3歳児未満保育料無料化、給食費無料化、主食費無料化整備、病児・病後児保育事業補助</t>
  </si>
  <si>
    <t>商工振興事業</t>
  </si>
  <si>
    <t>原油価格等高騰支援、ねっぴ～商品券、デジタル版プレミアム商品券、ビジネスコンテスト運営費、脱炭素化設備等導入促進補助、空き店舗活用補助</t>
  </si>
  <si>
    <t>定期的なメルマガの発信。ファンミーティング。イベント等</t>
  </si>
  <si>
    <t>丹波篠山市</t>
  </si>
  <si>
    <t>桜を守るプロジェクト</t>
  </si>
  <si>
    <t>市内の桜を守る団体の活動を支援</t>
  </si>
  <si>
    <t>工芸家サポートプロジェクト</t>
  </si>
  <si>
    <t>工芸家サポートとしての工房見学イベント開催の支援</t>
  </si>
  <si>
    <t>里山暮らしツアー</t>
  </si>
  <si>
    <t>暮らすように泊まる里山暮らしツアーで丹波篠山ファンを増やしたい</t>
  </si>
  <si>
    <t>ふるさと篠山に住もう帰ろう運動推進事業</t>
  </si>
  <si>
    <t>定住促進支援、お試し滞在支援等</t>
  </si>
  <si>
    <t>担い手支援事業</t>
  </si>
  <si>
    <t>農業の担い手支援としての集落営農活動補助や農業機械導入事業補助</t>
  </si>
  <si>
    <t>保育体育総務費</t>
  </si>
  <si>
    <t>主に地域の子どもたちに対するスポーツ振興事業</t>
  </si>
  <si>
    <t>希望者に対して定期的な情報提供を行っている。</t>
  </si>
  <si>
    <t>元気な養父づくりに資する事業</t>
  </si>
  <si>
    <t>文化会館・ホール運営事業</t>
  </si>
  <si>
    <t>文化振興、芸術文化事業を展開していくため様々な事業を開催し、元気な養父づくりに資する事業</t>
  </si>
  <si>
    <t>居空間構想推進事業</t>
  </si>
  <si>
    <t>養父市が掲げる2050居空間構想にあたる事業　メタバースを活用した関係人口創出事業</t>
  </si>
  <si>
    <t>在宅育児支援事業</t>
  </si>
  <si>
    <t>在宅育児の支援として活用</t>
  </si>
  <si>
    <t xml:space="preserve">寄附金の使い道など報告書の発送
</t>
  </si>
  <si>
    <t>市政全般</t>
  </si>
  <si>
    <t>子育て支援事業「若者定住奨励金の交付」</t>
  </si>
  <si>
    <t>令和４年４月１日以降に市内に転入し、６か月以上就職等を継続した方に対し10万円の奨励金を交付する。</t>
  </si>
  <si>
    <t>商工振興事業「Bizステーションたんばの運営」</t>
  </si>
  <si>
    <t>市内事業所における商品開発や、販路開拓をはじめとする新たな事業展開や経営課題の解決に向けた効果的なアドバイスを中心に丹波市の商工振興の支援に取り組む拠点「Bizステーションたんば」を運営する。</t>
  </si>
  <si>
    <t>丹波竜活用事業「夏期特別展の実施」</t>
  </si>
  <si>
    <t>丹波竜の里PRのため、丹波竜化石工房夏期特別展を開催する。</t>
  </si>
  <si>
    <t>市のHPで受入実績及び活用状況を公表していることから、寄附者それぞれに対する報告は実施していない。今後の予定もない。</t>
  </si>
  <si>
    <t>徳島空港バス実証運行支援～空港バス運行支援で東京⇔淡路島はいつでも２時間！を実現したい～</t>
  </si>
  <si>
    <t>徳島空港から淡路島（南あわじ市）を結ぶ徳島空港線バスの実証運行を実施</t>
  </si>
  <si>
    <t>淡路島最南端・沼島を望む　アグリミュージアムNADA　アウトドア客向け食品・ギフトの開発</t>
  </si>
  <si>
    <t>廃校となった小学校を活用したアウトドア客向けの食品・ギフトの開発</t>
  </si>
  <si>
    <t>【移住者と地域の未来を応援します！】淡路島で夢を叶える人たちの紹介動画プロジェクト！</t>
  </si>
  <si>
    <t>移住者を増やすため、本市に移住者してきた人の活動を紹介する動画を製作</t>
  </si>
  <si>
    <t>⑤⑥に該当する分野／90,151件847,011,400円　③⑥に該当する分野／42,266件477,974,400円　①③に該当する分野／5,168件50,563,000円　　①⑧に該当する分野／14,381件213,918,500円　⑫戦没者追悼事業／1,955件19,688,000円</t>
  </si>
  <si>
    <t>地域の担い手づくり事業</t>
  </si>
  <si>
    <t>コロナ禍を乗り越え地域行事等が再開したことで、さらに活発な活動が期待される地域を支える新たな担い手が、地域活動への参画を促進するために行う取り組みに対して支援する事業</t>
  </si>
  <si>
    <t>スクールチャレンジ事業</t>
  </si>
  <si>
    <t>「学ぶ楽しさ日本一」を目指す事業の一環として、学力向上、不登校問題など様々な課題に対応した教職員の資質向上研修や体制づくり等を行う。</t>
  </si>
  <si>
    <t>EVバス導入事業</t>
  </si>
  <si>
    <t>温室効果ガスの排出量削減による環境負荷の少ない社会を構築することを目的に、コミュニティバスの一部にＥＶ車両を導入</t>
  </si>
  <si>
    <t>特定の寄附者へお礼兼寄附金実績の案内文書を送付した。</t>
  </si>
  <si>
    <t>地方創生（観光プロモーション事業）</t>
  </si>
  <si>
    <t>朝来市の観光の魅力を市外へプロモーションし、市内への誘客を促進する。</t>
  </si>
  <si>
    <t>中学校教育振興事業（ICT教育環境整備）</t>
  </si>
  <si>
    <t>学校が創意工夫し、特色を生かして教育活動を展開するために必要な環境整備を図る。</t>
  </si>
  <si>
    <t>高校生等医療費助成事業</t>
  </si>
  <si>
    <t>高校生等に係る入院医療費の一部を助成し、高校生等の健康の向上、福祉の増進を図る</t>
  </si>
  <si>
    <t>メールマガジンでの情報発信や、都市部でのふるさと納税イベントを活用した寄附者と顔を合わせたコミュニケーションなど</t>
  </si>
  <si>
    <t>ふるさとづくり補助金事業</t>
  </si>
  <si>
    <t>だんじりなど地域の伝統文化保存、集会所の修繕や備品購入などの町内会による活力ある地域づくりや市内高校、専門学校、大学の魅力ある学生生活のための環境整備、市内での同窓会開催の支援、ふるさと産品の開発・改良などの事業を補助する。</t>
  </si>
  <si>
    <t>学びのイノベーション事業</t>
  </si>
  <si>
    <t>1人1台の教育用情報端末（タブレット端末）をはじめ学習環境の整備を行い、子どもたち1人1人が個性を創造し輝ける学校づくりを推進する。また、各校1名の学びイノベーターを選出し、子どもたちの学びが豊かになる学習や教育について研修を行っている。</t>
  </si>
  <si>
    <t>コウノトリ共生事業</t>
  </si>
  <si>
    <t>国の特別天然記念物コウノトリは、全国で野生復帰への取り組みが行われており、継続的な営巣地のため人口巣塔の整備や剥製展示、野外活動などの環境学習を通じ、生息環境の保全再生活動や野生復帰への関心を高める活用に取り組んでいる。</t>
  </si>
  <si>
    <t>寄附された方へのふるさと納税受入額実績報告・活用報告を送付</t>
  </si>
  <si>
    <t>寄付者情報を管理しているシステムの保守管理業務委託料・システム改修委託料</t>
  </si>
  <si>
    <t>教育、文化及びスポーツの振興発展に係る事業（②・⑤に該当する分野/件数：508件　金額：17,570,000円）</t>
  </si>
  <si>
    <t>医療保険における助成事業対象者（小学校4年生～高校生世代まで）の自己負担額の全額について助成する。（所得制限なし）</t>
  </si>
  <si>
    <t>省エネ家電買替支援事業</t>
  </si>
  <si>
    <t>家庭におけるCO2排出量を削減するため、家庭における省エネ家電製品の買い替えにかかる費用を助成する。</t>
  </si>
  <si>
    <t>地産地消推進事業</t>
  </si>
  <si>
    <t>地域で生産された食材を食育の生きた教材として、また生産者の顔の見える給食を提供することで、郷土への愛着と誇りの醸成を図るとともに生産者の生産意欲の向上につなげる。</t>
  </si>
  <si>
    <t>受領証明書送付時に市公式ＬＩＮＥ案内を同梱。</t>
  </si>
  <si>
    <t>親子の夢を叶える子育て・教育環境づくり（③・⑤・⑥に該当する分野/件数：4,781、金額：221,773,000）、安心・安全で快適なすみよいまちづくり（⑧・⑨に該当する分野/件数：549、金額：23,386,000）</t>
  </si>
  <si>
    <t>子育て見守り支援事業</t>
  </si>
  <si>
    <t>子育て経験のある配達員により毎月１回子育て用品をお届けし、子育てに関する相談や情報提供を行うとともに、経済的負担を軽減する。（対象：生後５か月～１歳）</t>
  </si>
  <si>
    <t>子育て応援事業（子育て世帯スマイル交付金）</t>
  </si>
  <si>
    <t>0歳から６歳までの児童がいる世帯に、児童一人当たり年額3万円を交付する。</t>
  </si>
  <si>
    <t>社地域小中一貫校整備事業</t>
  </si>
  <si>
    <t>市内の小中一貫校開校に向けて、建設工事、建設基本計画、用地測量等を実施する。</t>
  </si>
  <si>
    <t>寄附者に選んでいただく寄附金の使い道は具体的事業でないため、選んでいただいた目的内の活用額を令和2年度より公表している。</t>
  </si>
  <si>
    <t>郵券料、封筒印刷費、パンフレット作成費</t>
  </si>
  <si>
    <t>②⑤に該当する分野/1,311件　19,704,000円、③⑥に該当する分野/7,669件　111,868,000円、④⑨に該当する分野/15,463件　220,460,000円、⑦⑧に該当する分野/1,805件　28,536,00円</t>
  </si>
  <si>
    <t>中学校の給食に要する費用を補助することにより、保護者の経済的負担を軽減する。</t>
  </si>
  <si>
    <t>ICT教育環境整備事業</t>
  </si>
  <si>
    <t>情報化社会に対応したICT教育の推進を図り、教育環境を豊かにするため、小中学校におけるICTの整備を行う。</t>
  </si>
  <si>
    <t>高齢者タクシー事業</t>
  </si>
  <si>
    <t>日常生活における交通手段を持たない高齢者等の世帯を対象に、交通利便の向上を図るため、タクシー利用料金の一部を助成する。</t>
  </si>
  <si>
    <t>寄附者にたいして、メールマガジンの配信を行っている。</t>
  </si>
  <si>
    <t>土木総務事務費</t>
  </si>
  <si>
    <t>共用基盤図等ＧＩＳ整備業務</t>
  </si>
  <si>
    <t>都市計画総務費</t>
  </si>
  <si>
    <t>進捗報告を行うかどうかの検討に至っておらず、個別に寄付者へ報告を行う予定は現状ない。</t>
  </si>
  <si>
    <t>被災地方団体の代理受入に係るもの（石川県珠洲市）</t>
  </si>
  <si>
    <t>若者の修学の機会の均等を図るとともに、多可町の未来を支える若者の地元定着を促進し、地域を支える優れた人材を確保するため、向学心に富み進学の意欲と能力を有しながら、経済的理由により修学困難であった者が借り入れた奨学金等の返済の一部について、学校卒業後、多可町内に居住した者に対し、補助金を交付する。また、移住サポーター、空き家バンクの運営、子育て・若者世代への住宅補助に関する支援など包括的な施策を行う。</t>
  </si>
  <si>
    <t>都市と農村交流事業</t>
  </si>
  <si>
    <t>農業、農村の多面的な価値が発揮できる「都市農村交流」を推進するため、都市生活者等に自然と農業に親しむ機会を与え農業生産活動の実践及び体験を通じ、都市生活者等との結びつきを深め、交流の場となる拠点を整備、維持管理する。指定管理施設委託料。</t>
  </si>
  <si>
    <t>杉原紙振興事業</t>
  </si>
  <si>
    <t>伝統の手漉き和紙「杉原紙」を守り継承するため、技術の継承体制を整備するとともに、特色のある地域資源として広く町内外に発信する。（維持管理費、人件費、原材料費、印刷製本費等）</t>
  </si>
  <si>
    <t>デマンド型乗合タクシー「あいのりいなみ」の運行</t>
  </si>
  <si>
    <t>田園集落のまちづくり事業</t>
  </si>
  <si>
    <t>特別区域内の地縁者住宅区域及び新規居住者住宅区域または親元での住宅新築行為に対して補助を行う</t>
  </si>
  <si>
    <t>18歳までの子どもについて。通院及び入院にかかる医療費の窓口負担を無料にする</t>
  </si>
  <si>
    <t>受入額実績や活用状況（事業内容等）は、寄附者も閲覧していただける町HPにて公表している。
そのため寄附者自身に対して個別に報告等は行っていない。また報告開始の予定もない。</t>
  </si>
  <si>
    <t>中学校部活動地域移行推進事業</t>
  </si>
  <si>
    <t>部活動の地域移行について、令和５年度からの段階的な移行に向け、質の高い指導のもと生徒がやりがいを持って活動できる体制を整備</t>
  </si>
  <si>
    <t>本町への寄附受入実績がほとんどないため。</t>
  </si>
  <si>
    <t>消耗品費（返信用封筒等）、ヤマト配送管理システム使用料</t>
  </si>
  <si>
    <t>脚本家 橋本忍を顕彰し、功績を広く伝える事業</t>
  </si>
  <si>
    <t>就学前のこどもたちが、衛生的な環境で適切な保育・教育を受けられ、心身とも健やかに育成されるようにする</t>
  </si>
  <si>
    <t>介助員、学習支援員等設置事業</t>
  </si>
  <si>
    <t>児童、生徒の障害の状態が多様化しており、学校における日常生活の介助や学習支援を行い、安全に学校生活が送れるようにする</t>
  </si>
  <si>
    <t>各種道路維持事業</t>
  </si>
  <si>
    <t>生活道路の維持管理、修繕を実施することで、安心して暮らしやすい生活を送れるようにする</t>
  </si>
  <si>
    <t>返礼品に、お礼文書と寄附の活用事業の紹介をしたチラシを同封している。</t>
  </si>
  <si>
    <t>公園整備事業（福崎浄化センター修景施設）</t>
  </si>
  <si>
    <t>令和２年度から福崎浄化センター修景施設を改修し、ふわふわドームや大型複合遊具等を設置。令和５年度は多目的トイレや日よけ、時計等を設置。</t>
  </si>
  <si>
    <t>公立認定こども園ICT化推進事業</t>
  </si>
  <si>
    <t>公立認定こども園における保育業務支援システムの導入、及びネットワーク環境の整備</t>
  </si>
  <si>
    <t>文珠荘改修工事</t>
  </si>
  <si>
    <t>福崎町憩いの場である宿泊施設「文珠荘」の浴場水漏れ改修工事</t>
  </si>
  <si>
    <t>若者世帯住宅補助事業</t>
  </si>
  <si>
    <t>町内定住の促進を目的とし、町内の賃貸住宅に入居する、住宅を建築する、居住目的で住宅をリフォームする若者世帯に対し補助</t>
  </si>
  <si>
    <t>空き家等実態調査事業</t>
  </si>
  <si>
    <t>神河町空家等対策計画（令和2年度から令和6年度）の更新のため空家等実態対策を行う。</t>
  </si>
  <si>
    <t>神河町町史編纂事業</t>
  </si>
  <si>
    <t>神河町の歴史を明らかにし魅力ある郷土を後世に伝えるため、調査・研究を進め、町史及び関連資料を刊行する。</t>
  </si>
  <si>
    <t>寄附金を充当する事業の進捗状況・成果について、今まで公表したことがなかったため。</t>
  </si>
  <si>
    <t>新型コロナウイルス感染症に関する対策事業及び支援事業</t>
  </si>
  <si>
    <t>情報化促進事業</t>
  </si>
  <si>
    <t>町の文化・情報を発信するため、テレビ放映事業を実施。</t>
  </si>
  <si>
    <t>地域防災事業</t>
  </si>
  <si>
    <t>災害に備え、防災備蓄品購入計画に基づいて備品整備を実施。</t>
  </si>
  <si>
    <t>学校給食材料等管理事業</t>
  </si>
  <si>
    <t>学校給食費の一部無償化を実施。</t>
  </si>
  <si>
    <t>中古住宅取得費補助事業</t>
  </si>
  <si>
    <t>中古住宅の取得にかかった建物費用の補助制度。</t>
  </si>
  <si>
    <t>若者住宅取得奨励事業</t>
  </si>
  <si>
    <t>40歳未満の移住・定住者が新築又は中古の住宅を取得した際の補助制度。</t>
  </si>
  <si>
    <t xml:space="preserve">かみごおり川まつり事業 </t>
  </si>
  <si>
    <t>観光協会へ支給する”川の都”かみごおり川まつり開催のための補助金。</t>
  </si>
  <si>
    <t>毎年、町HPや広報誌等にて公表を行っているため、個別での報告は考えていない。</t>
  </si>
  <si>
    <t>お礼品に同封する佐用町のリーフレットの印刷代金</t>
  </si>
  <si>
    <t>給食センター運営費</t>
  </si>
  <si>
    <t>幼・小・中学校給食に新鮮な地元食材を使用するための費用や運営費に活用</t>
  </si>
  <si>
    <t>図書館費</t>
  </si>
  <si>
    <t>図書の購入費に活用し、図書館の充実を図る</t>
  </si>
  <si>
    <t>利神城跡整備推進費</t>
  </si>
  <si>
    <t>国指定史跡「利神城跡」を整備するための費用に活用</t>
  </si>
  <si>
    <t>前年に寄附をいただいた方に寄附金の活用状況の報告も兼ねて、夏ころに暑中見舞いとしてハガキを送付している。</t>
  </si>
  <si>
    <t>出張旅費、消耗品費、印刷製本費、電話料</t>
  </si>
  <si>
    <t>町内の小・中学校、幼稚園に通学・通園する子どもたち、また、町内在住で保育所、認定こども園、民間保育園に通園する3～5歳児の副食費を無償化</t>
  </si>
  <si>
    <t>小・中学校コンピュータ整備事業</t>
  </si>
  <si>
    <t>教育のICT化に対応した学校教育の実現に必要となる機器等の維持・管理、更新。</t>
  </si>
  <si>
    <t>住宅改修費助成金事業</t>
  </si>
  <si>
    <t>町内で増加する空き家等の利活用を促進するため、住宅改修費の一部に対して助成する。</t>
  </si>
  <si>
    <t>前年度の寄附状況や使い道について報告書を作成し送付している。</t>
  </si>
  <si>
    <t>こども園給食費、小・中学校給食費無償化事業</t>
  </si>
  <si>
    <t>こども園における給食費を無償化、小中学校における給食費を半額にすることで、保護者の負担を軽減することで、子育て世帯を支援する。</t>
  </si>
  <si>
    <t>地域特産物振興事業</t>
  </si>
  <si>
    <t>但馬牛・松葉かに・ホタルイカ等地域特産物の生産者の支援及び流通販売の活性化等を支援する。</t>
  </si>
  <si>
    <t>若者の定住促進及びU・I・Jターンの住宅支援を図るため、住宅の新築・増改築に対し費用を助成する。また、空き家のリフォームに係る費用等の一部を助成し、空き家・空き店舗を再生することで、移住定住の促進を図る。</t>
  </si>
  <si>
    <t>直接寄付者（ポータルサイトを介さない寄付者）に対して、お礼状、新温泉町の紹介等を文書にて実施している。</t>
  </si>
  <si>
    <t>文化財の保存と活用・観光の振興
［奈良の鹿の保護］</t>
  </si>
  <si>
    <t>奈良の鹿を保護育成するとともに、利活用した観光及び誘客促進のために必要な事業を推進する「奈良の鹿保護育成事業実行委員会」に対する県からの負担金の一部とする。
シカの保護育成及びシカに係るトラブル解消に資する事業を行う。</t>
  </si>
  <si>
    <t>文化の振興・観光の振興［若草山山焼き］</t>
  </si>
  <si>
    <t>奈良に早春を告げる伝統行事である「若草山焼き」を、安全対策に万全を期しつつ伝統行事として継続していくとともに、冬期の観光オフシーズン期の観光客、宿泊客の誘致を図る事業として若草山焼き事業を行っており、当該事業実施主体である若草山焼き実行委員会に対する県からの補助金の一部とする。</t>
  </si>
  <si>
    <t xml:space="preserve">医療の提供体制の充実
〔小児科・産科救急医療体制の充実〕                       </t>
  </si>
  <si>
    <t>休日・夜間に入院が必要な救急患者に対応する小児科二次救急輪番病院の体制を確保し続けるため、小児救急医療に関する啓発事業を行う。</t>
  </si>
  <si>
    <t>動物愛護の推進、人権施策を推進する活動の充実、自然界と人の共生に向けた生物多様性の保全</t>
  </si>
  <si>
    <t>医療の提供体制の充実</t>
  </si>
  <si>
    <t>県医療センターの医療用機器の整備、救急医療体制の充実</t>
  </si>
  <si>
    <t>文化の振興・観光の振興</t>
  </si>
  <si>
    <t>過去から受け継がれてきた魅力あふれる多くの文化財を次世代へ継承するための事業を行います</t>
  </si>
  <si>
    <t>災害支援・復興</t>
  </si>
  <si>
    <t>被災自治体を支援するため、奈良県がカウンタパート支援を行っている、石川県穴水町への代理寄附を受け付けます</t>
  </si>
  <si>
    <t>奈良を知ってもらい、奈良ファンとなってもらうべく、県外在住の個人の寄附者に"県民だより奈良"(県の広報誌)を送付している。継続送付の依頼があれば、追加で３回分を送付する。</t>
  </si>
  <si>
    <t>平城宮跡朱雀門に掲げられている扁額の修繕</t>
  </si>
  <si>
    <t>平城宮跡朱雀門に掲げられている扁額の額面文字等が薄れてきたため塗りなおし修繕を実施する。</t>
  </si>
  <si>
    <t>動物愛護事業【犬猫殺処分ＺＥＲＯプロジェクト】</t>
  </si>
  <si>
    <t>保健所での犬・猫殺処分ゼロを維持・達成する</t>
  </si>
  <si>
    <t>なら国際映画祭への支援</t>
  </si>
  <si>
    <t>奈良の地から世界へ発信する映画祭の運営補助</t>
  </si>
  <si>
    <t>文化振興団体事業補助・なら国際映画祭開催補助</t>
  </si>
  <si>
    <t>バンビシャス奈良への支援</t>
  </si>
  <si>
    <t>TopSportsCity奈良への補助</t>
  </si>
  <si>
    <t>奈良クラブへの支援</t>
  </si>
  <si>
    <t>奈良市ホームタウンスポーツ推進パートナー事業</t>
  </si>
  <si>
    <t>公表・報告等の実施を検討中。</t>
  </si>
  <si>
    <t>寄附後のお礼のメールや希望者へのメールマガジンの送付。</t>
  </si>
  <si>
    <t>小中学校給食費負担金据置措置</t>
  </si>
  <si>
    <t>物価高騰下における市内小中学校給食費を据置することで、家庭の経済的負担を軽減する事業</t>
  </si>
  <si>
    <t>チャレンジショップ事業</t>
  </si>
  <si>
    <t>創業者の育成と商店街の活性化を目的に、商店街の空き店舗を利活用し、市内で新たに出店を目指す者を支援する事業</t>
  </si>
  <si>
    <t>チャレンジ農業事業</t>
  </si>
  <si>
    <t>本市の特産野菜に新たな品目として、トウモロコシの産地形成の促進に取り組むことを目的とする者を支援する事業</t>
  </si>
  <si>
    <t>進捗状況・成果を寄附者に報告するための、方法やツールについて検討が必要であるため。</t>
  </si>
  <si>
    <t>治道認定こども園耐震補強事業費</t>
  </si>
  <si>
    <t>治道認定こども園の耐震補強工事及び、老朽箇所の大規模改修工事を実施するもの。</t>
  </si>
  <si>
    <t>小学校施設耐震化事業費</t>
  </si>
  <si>
    <t>耐震診断の結果を元に、補強が必要となる小学校について耐震補強工事を行うもの。</t>
  </si>
  <si>
    <t>やまと郡山城ホール設備補修事業費</t>
  </si>
  <si>
    <t>プロアーティスト等も利用する市の文化ホールについて、補修を行い上質な環境を提供するもの。</t>
  </si>
  <si>
    <t>個別の事業を指定してふるさと納税を募集していないこと。寄付者からそうした要望がないこと。</t>
  </si>
  <si>
    <t>ひとり親世帯支援事業</t>
  </si>
  <si>
    <t>ひとり親世帯に対して、お寺に集まったお供えもの等を支援物資として送付する。</t>
  </si>
  <si>
    <t>保育サポート、こども園建設工事費　等</t>
  </si>
  <si>
    <t>観光施設整備事業</t>
  </si>
  <si>
    <t>文化財展示館、観光スポットの公衆トイレ等施設の維持管理　等</t>
  </si>
  <si>
    <t>安心安全の街づくり事業</t>
  </si>
  <si>
    <t>防犯灯のLED化、市道の修繕　等</t>
  </si>
  <si>
    <t>市の総合計画や総合戦略により、広く事業の取り組みの内容及び進捗を公表しているため。</t>
  </si>
  <si>
    <t>印刷製本費（パンフレット）、パンフレット運搬料、郵便料金、消耗品費</t>
  </si>
  <si>
    <t>ストリートファイター「春麗」降臨！銅像をみんなでつくろう！</t>
  </si>
  <si>
    <t>橿原市の地域活性化及び新たな魅力の創出を目的として、ストリートファイターの人気キャラクター『春麗』の銅像を作り、『リュウ』と並ぶ橿原市の新たな名所を作ります。</t>
  </si>
  <si>
    <t>ストリートファイターのマンホールで「よみがえる藤原京」を一緒に再現しよう！</t>
  </si>
  <si>
    <t>橿原市の地域活性化及び新たな魅力の創出を目的として、知る人ぞ知るストリートファイター映像作品『よみがえる藤原京』をマンホールに再現。橿原市を巡って楽しい場所にします。</t>
  </si>
  <si>
    <t>貴重な歴史的町並みの保全</t>
  </si>
  <si>
    <t>子ども医療費助成を１８歳まで拡大、未就学児にかかる一部負担金を無償化する。</t>
  </si>
  <si>
    <t>世界遺産登録推進事業</t>
  </si>
  <si>
    <t>「飛鳥・藤原の宮都とその関連資産群」の世界遺産登録を目指した取組みを推進する。</t>
  </si>
  <si>
    <t>今井町町並保存事業費</t>
  </si>
  <si>
    <t>今井町伝統的建造物群保存地区において、伝統的建造物に特定されている物件等の保存修理事業を促進することにより、歴史的町並み景観の向上と維持・継承に努める。</t>
  </si>
  <si>
    <t>寄附金を受け入れる際に、クラウドファンディング以外は個別具体的な事業を指定できるわけではないので、寄附者への報告は考えていない。</t>
  </si>
  <si>
    <t>消耗品、印刷費、スマートフォン通信料等</t>
  </si>
  <si>
    <t>【第5弾】令和の時代に万葉集発祥の地である桜井のまちを再び輝かせたい！</t>
  </si>
  <si>
    <t>桜井市の玄関口である桜井駅前の賑わいの創出・活性化のための事業</t>
  </si>
  <si>
    <t>纒向遺跡の調査研究・保存活用に関する事業、その他市長が特に認める事業</t>
  </si>
  <si>
    <t>東京フォーラムおよび纒向学研究センター関係</t>
  </si>
  <si>
    <t>纒向学研究センターにおける纒向遺跡の研究・普及活動のための費用</t>
  </si>
  <si>
    <t>小学校特別教室空調設備</t>
  </si>
  <si>
    <t>市内の小学校に空調整備をするための費用</t>
  </si>
  <si>
    <t>防犯電話購入補助</t>
  </si>
  <si>
    <t>特殊詐欺等の被害を防止するため、高齢者を対象に防犯電話の購入補助をするための費用</t>
  </si>
  <si>
    <t>寄附金活用実績の報告を兼ねた挨拶状の送付</t>
  </si>
  <si>
    <t>受領証明書発送、ワンストップ特例申請関連経費</t>
  </si>
  <si>
    <t>地域猫に対するＴＮＲ活動団体への補助事業</t>
  </si>
  <si>
    <t>地域猫に対し、避妊去勢手術を行う活動（ＴＮＲ活動）を行うボランティア団体に対し、活動経費として補助金を出資
する。</t>
  </si>
  <si>
    <t>猫のTNR活動の促進</t>
  </si>
  <si>
    <t>地域公共交通対策事業</t>
  </si>
  <si>
    <t>地域社会の利便性と暮らしを支えるコミュニティバスの運行等地域公共交通対策を推進</t>
  </si>
  <si>
    <t>「夢・志」教育プラン具現化事業</t>
  </si>
  <si>
    <t>市内小・中学生の学力向上のため、個別最適化学習や家庭学習の充実を図る取組を実施。</t>
  </si>
  <si>
    <t>南和広域医療企業団負担金</t>
  </si>
  <si>
    <t>奈良県南部の医療拠点である南和広域医療センターおよび五條病院を継続的に運営していくため、事業主体である南和広域医療企業団へ負担金を支出する。</t>
  </si>
  <si>
    <t>受入額、進捗状況・成果については、今後掲載予定</t>
  </si>
  <si>
    <t>ポータルサイトを使わずに直接寄附をされた方には毎年、寄附のパンフレットをお送りし、継続的な寄附を頂けるようにしている。</t>
  </si>
  <si>
    <t>印刷製本費（ふるさと納税専用郵便振替払込取扱票）</t>
  </si>
  <si>
    <t>財政健全化</t>
  </si>
  <si>
    <t>教育、文化及びスポーツの振興に関する事業</t>
  </si>
  <si>
    <t>学校の耐震補強、教材・図書の購入、文化財の保存、スポーツ教室・イベントの開催　など</t>
  </si>
  <si>
    <t>自然環境及び生活環境の保全に関する事業</t>
  </si>
  <si>
    <t>ごみの減量化・分別・リサイクルの推進、公害対策、美化運動、動物愛護事業（地域ねこ活動）　など</t>
  </si>
  <si>
    <t>保健、医療及び福祉の充実に関する事業</t>
  </si>
  <si>
    <t>子育て支援、介護予防対策、健康づくり、障害者の自立の促進、医療体制の充実　など</t>
  </si>
  <si>
    <t>当市では、寄附者による充当先の選択について、事業単位ではなく事業分野から選択していただくため、寄附者に対しての事業の進捗状況の報告を行いにくいため。</t>
  </si>
  <si>
    <t>【子育て・教育】未来を担う子どもたちを育む</t>
  </si>
  <si>
    <t>子どもたちが自分らしく輝くために、子どもの学びや育ちに活用するもの</t>
  </si>
  <si>
    <t>【動物愛護・環境づくり】猫の殺処分ゼロと、人と動物に優しい環境づくり</t>
  </si>
  <si>
    <t>猫等動物愛護や、人と自然が共生できる環境保護のために活用するもの</t>
  </si>
  <si>
    <t>【地域活性・コミュニティ】「市民によるまちづくり」を支え、活力あるまちをつくる</t>
  </si>
  <si>
    <t>生駒市の自慢である市民力を活かし、いきいきと暮らせるまちづくりに活用するもの</t>
  </si>
  <si>
    <t>活用状況報告等を寄附者に発送している。</t>
  </si>
  <si>
    <t>郵便料</t>
  </si>
  <si>
    <t>交通安全施設の新設・更新事業</t>
  </si>
  <si>
    <t>市内道路・通学園路の安全確保（カーブミラー、白線等の新設更新　）</t>
  </si>
  <si>
    <t>輝け子どもの未来応援事業（学習支援）</t>
  </si>
  <si>
    <t>ひとり親家庭等の子どもに対して居場所の提供をし、学習支援を行う</t>
  </si>
  <si>
    <t>敬老祝品贈呈事業</t>
  </si>
  <si>
    <t>敬老会における祝い品として花束やカタログギフトを贈呈</t>
  </si>
  <si>
    <t>受入額実績及び活用状況をホームページで公表し、それをもって寄附者への報告としている。</t>
  </si>
  <si>
    <t>寄附受付時点では使途の選択ができるが、現状一般財源としての取り扱いとなっている。</t>
  </si>
  <si>
    <t>コロナ感染症対策に関する事業</t>
  </si>
  <si>
    <t>受け入れた寄附金は一般財源としての扱いとなっているため、活用状況や具体的な充当事業についての公表は困難である。</t>
  </si>
  <si>
    <t>寄付者へのパンフレット等の郵送料</t>
  </si>
  <si>
    <t>宇陀市期間限定レストラン＆食育イベント実施　一流シェフの「地産地消」料理を提供</t>
  </si>
  <si>
    <t>寄附者の小学生向け食育イベント（宇陀市オーガニック食材を使用したメニューを提供）</t>
  </si>
  <si>
    <t>世界的環境芸術家が手掛けた「室生山上公園」を中心に、「スーパーカー」展示イベント等で「宇陀市」に全国の皆さんに来訪して頂きたい。</t>
  </si>
  <si>
    <t>日本発祥の地「宇陀」で、最先端テクノロジーの芸術品「スーパーカー」展示イベント開催</t>
  </si>
  <si>
    <t>山つつじの保全事業</t>
  </si>
  <si>
    <t>県立自然公園神野山へのつつじの植栽費用に充当</t>
  </si>
  <si>
    <t>認定こども園建設事業</t>
  </si>
  <si>
    <t>認定こども園の建設費用に充当</t>
  </si>
  <si>
    <t>めえめえアプリの導入</t>
  </si>
  <si>
    <t>めえめえアプリの開発・維持費に充当</t>
  </si>
  <si>
    <t>信貴山城址保全研究会</t>
  </si>
  <si>
    <t>信貴山城址の維持管理および観光資源として活用するための整備</t>
  </si>
  <si>
    <t>町内施設遊具整備事業</t>
  </si>
  <si>
    <t>町内の公園、学校等の遊具整備を実施</t>
  </si>
  <si>
    <t>令和5年度の実績はまだ公表できていないが、一部の事業の成果を「ふるさとチョイス」上に掲載し、そのページを町の公式HPからリンクする形式で公表しているため、引き続き実施予定。</t>
  </si>
  <si>
    <t>社会福祉振興事業</t>
  </si>
  <si>
    <t>高齢者福祉、子育て支援など社会福祉の増進を図る事業</t>
  </si>
  <si>
    <t>観光産業振興事業</t>
  </si>
  <si>
    <t>観光施設の設備に関する事業</t>
  </si>
  <si>
    <t>地域住民がスポーツを通じて交流を図る</t>
  </si>
  <si>
    <t>分野ごとに基金を充当しているが、具体的事業への充当に関しては集計中であり、担当部署からの報告体系を確立したのち公表予定。</t>
  </si>
  <si>
    <t>受領証明書・ワンストップに係る経費、ポータルサイト委託料のうち募集外費用、ふるさと納税システム導入費、システムサーバー利用料、システム保守業務委託料</t>
  </si>
  <si>
    <t>募集費用の圧迫が見込まれるため。</t>
  </si>
  <si>
    <t>歴史的・文化的遺産の保存と活用</t>
  </si>
  <si>
    <t>児童虐待対策の充実</t>
  </si>
  <si>
    <t>児童虐待等防止補助員を配置し、見守りが必要な家庭を訪問するなど、児童の安全確認や相談等の支援を行う。</t>
  </si>
  <si>
    <t>景観形成作物の普及</t>
  </si>
  <si>
    <t>潤うと安らぎを感じられる風景・景観の形成を図るため、景観形成作物であるコスモス・レンゲの栽培を実施する。</t>
  </si>
  <si>
    <t>幼児２人同乗用自転車購入費の助成</t>
  </si>
  <si>
    <t>幼児２人同乗用自転車の普及を促進し、幼児等の安全確保と交通安全に対する意識高揚をはかるため、購入費の一部を助成する。</t>
  </si>
  <si>
    <t>HPで公表しているため、寄附者に対しての報告は特に必要ないと考えている。</t>
  </si>
  <si>
    <t>ホームページ及び広報誌への掲載に代えて、寄付者に対する報告としている。</t>
  </si>
  <si>
    <t>地域のために立ち上がる人を全力で応援！</t>
  </si>
  <si>
    <t>三宅町での起業家支援</t>
  </si>
  <si>
    <t>「アート」で、正解のない学びを届けたい！</t>
  </si>
  <si>
    <t>子供が主役のまちづくり</t>
  </si>
  <si>
    <t>町内幼児園において、紙おむつの定額制サービス（手ぶら登園サービス）を利用することで、子育てと仕事で忙しい保護者の負担軽減を図る。</t>
  </si>
  <si>
    <t>ビジネスサポート事業</t>
  </si>
  <si>
    <t>町内事業者が無料で経営相談所を利用できるようにすることで、経営の安定と規模拡大を図る。</t>
  </si>
  <si>
    <t>受入額、活動状況をＨＰ、寄付募集ページで公表しているため、それをもって寄付者への報告としている。</t>
  </si>
  <si>
    <t>子どもが独りぼっちだと感じないためのつながりを地域につくる！</t>
  </si>
  <si>
    <t>さまざまな事情で困りごとを抱える家庭や子どもたちへ下記おすそわけ活動の実施
①外食機会の提供
②おてらおやつ劇時の実施
③子どもの居場所づくり
④お供えものの提供</t>
  </si>
  <si>
    <t>子育ての願いをかなえるまちづくり</t>
  </si>
  <si>
    <t>安心して、結婚・妊娠・出産・子育てができる環境の充実に活用
地域らしい特色ある学校教育の充実に活用
子どもたちの地域への愛着の醸成に活用</t>
  </si>
  <si>
    <t>健康で安心な暮らしを支えるまちづくり</t>
  </si>
  <si>
    <t>高齢者や障害者が生き生きと暮らせる環境づくりに活用
健康で幸せに暮らし続けられるように医療環境づくりに活用
地域で支え合う取り組みを構築し、地域福祉の増進に活用</t>
  </si>
  <si>
    <t>賑わいと活力あふれるまちづくり</t>
  </si>
  <si>
    <t>農作物のブランド化や生産基盤の整備など農業振興に活用
企業誘致に伴う雇用創出や地域産業の活性化に活用
交流人口の拡大に向け、広域的な観光振興に活用</t>
  </si>
  <si>
    <t>使い道不明（寄付者未選択）</t>
  </si>
  <si>
    <t>曽爾高原再生プロジェクト事業</t>
  </si>
  <si>
    <t>曽爾村の観光名所である曽爾高原のすすきの育成を促すため、肥料散布や苗の植え替え作業を実施</t>
  </si>
  <si>
    <t>広報曽爾縮刷版印刷事業</t>
  </si>
  <si>
    <t>毎月発行している広報誌を縮刷し、製本して各家庭に配布</t>
  </si>
  <si>
    <t>山と漆プロジェクト事業</t>
  </si>
  <si>
    <t>漆文化発祥の地とされる曽爾村で、漆の植栽及び生育作業を実施</t>
  </si>
  <si>
    <t>以前は、寄附者に対して個別に葉書を郵送し、寄付金使用用途等を報告していたが、今年度より経費削減のため廃止した。</t>
  </si>
  <si>
    <t>費用対効果が低いため。</t>
  </si>
  <si>
    <t>※②・⑤で１つの使途選択</t>
  </si>
  <si>
    <t>伊勢本街道整備事業</t>
  </si>
  <si>
    <t>村内の貴重な文化資源である「伊勢本街道」について、文化の保全及び今後観光資源として活用するため、調査・整備を行う。</t>
  </si>
  <si>
    <t>デジタル教育機器推進事業</t>
  </si>
  <si>
    <t>村内学校のデジタル教育機器の活用推進として、電子黒板を導入する。</t>
  </si>
  <si>
    <t>県産材生産促進事業</t>
  </si>
  <si>
    <t>未利用となっている村内の山林から生産された木材の搬出及び利用促進を図るため、村産材出材の経費に対し補助金を交付する。</t>
  </si>
  <si>
    <t>本村HPや広報、寄附受付ポータルサイトにおいて活用状況を公表しており、それをもって寄付者への報告としているため。</t>
  </si>
  <si>
    <t>文化財の保存活用</t>
  </si>
  <si>
    <t>新庁舎四阿建築事業</t>
  </si>
  <si>
    <t>新庁舎バス停の四阿の建築にかかる補助事業</t>
  </si>
  <si>
    <t>明日香村にふさわしい景観創出事業</t>
  </si>
  <si>
    <t>広葉樹林化などによる里山整備等を実施し、良好な景観創出ともに獣害被害抑制を図る。</t>
  </si>
  <si>
    <t>VRコンテンツ制作事業</t>
  </si>
  <si>
    <t>世界遺産構成資産候補地を身近に体感できるVRコンテンツを作成する。</t>
  </si>
  <si>
    <t>HPで公表していない部分は、当村で実施している村民対象の村政懇談会等では報告を行っている。</t>
  </si>
  <si>
    <t>ポータルサイトのシステム利用料。</t>
  </si>
  <si>
    <t>公立保育所の和太鼓購入</t>
  </si>
  <si>
    <t>子どもたちの健やかな発達を促す目的で行っている和太鼓指導で、子どもたちの人数に対し太鼓の数が不足したので追加購入。</t>
  </si>
  <si>
    <t>公立保育所の遊具購入</t>
  </si>
  <si>
    <t>子どもたちの日々の活動で使用する遊具を新規購入。</t>
  </si>
  <si>
    <t>車いすの追加購入</t>
  </si>
  <si>
    <t>庁舎内で使用するほか、住民に貸出を行うために追加購入。</t>
  </si>
  <si>
    <t>寄附者が多数となっていることもあり、寄附金の運用状況のホームページ公表をもって、寄附者に対する報告としている。</t>
  </si>
  <si>
    <t>権利擁護事業</t>
  </si>
  <si>
    <t>高齢者が安心して生活できるよう、成年後見制度の利用や虐待の早期発見によりさまざまな権利を守る。成年後見制度を利用し認知症等により意思決定が困難な方を支援するため本人の身上監護や財産管理等を行う。</t>
  </si>
  <si>
    <t>竹取公園周辺地区まちづくり～花讃道プロジェクト～</t>
  </si>
  <si>
    <t>住民が安心できる健康で快適な生活空間と広域的な交流空間の実現を目指したまちづくり計画です。</t>
  </si>
  <si>
    <t>町長におまかせ（町の重点事業に活用）</t>
  </si>
  <si>
    <t>「町長におまかせ」を選んでいただいた寄附金につきましては、花讃道プロジェクトの他に、次に挙げる町の重点政策にも活用させていいただきます。</t>
  </si>
  <si>
    <t>1年に１度、預かった寄附金の使い道に関する報告をはがきで前年度寄附者に送付している。</t>
  </si>
  <si>
    <t>・総務省「ふるさと納税ポータルサイト」内の資料に掲載されているため、町独自の報告はしていない。
・町HPに貼っているリンクからポータルサイトへの移動は可能。
・今後、町HPで活用状況（事業内容等）の公表を実施予定。</t>
  </si>
  <si>
    <t>ふるさと吉野定住促進学びの支援事業</t>
  </si>
  <si>
    <t>吉野町に在住し高等学校等に通学する生徒に対し、予算の範囲内で通学費の一部を助成する。</t>
  </si>
  <si>
    <t>吉野町ふるさと応援交付金事業</t>
  </si>
  <si>
    <t>自治会等を指定して吉野町に寄附されたふるさと納税寄附金を、指定された自治会等へ交付する。</t>
  </si>
  <si>
    <t>学校保健給食事業</t>
  </si>
  <si>
    <t>子ども園の給食費を無償化する。</t>
  </si>
  <si>
    <t>今までは補助金等に充当することが多かったため、進捗の公表までできていない。</t>
  </si>
  <si>
    <t>寄附時に「登録する」と選択した寄附者を「つながり住民よしの」に登録し、年に1度程度当町のパンフレットを送付している。</t>
  </si>
  <si>
    <t>おおよど子ども未来プロジェクト</t>
  </si>
  <si>
    <t>現在建設中の子育て支援拠点施設において就学前教育や発達支援を充実させるための資材購入、設備整備、遊具の整備</t>
  </si>
  <si>
    <t>未来樹開設準備事業</t>
  </si>
  <si>
    <t>町立の子育て支援拠点施設「未来樹」開設にあたってオープニングセレモニーの開催、備品購入や設備設置を実施する。</t>
  </si>
  <si>
    <t>子育て支援事業（児童福祉費）</t>
  </si>
  <si>
    <t>児童家庭相談員を配置し、児童虐待の未然防止、早期発見を中心に児童家庭相談援助の積極的な取組みを進める。</t>
  </si>
  <si>
    <t>子育て支援事業（教育総務費）</t>
  </si>
  <si>
    <t>様々な事情により不登校となった児童生徒に対して、カウンセリングや良好な対人関係を築くための支援活動をとおして、学校復帰への学習を行う教室の設置・運営</t>
  </si>
  <si>
    <t>ホームページ等への公表で十分と考えているため、寄附者に対して個々に報告を実施はしておらず、今後についても実施することは予定していない。</t>
  </si>
  <si>
    <t>図書備品購入事業</t>
  </si>
  <si>
    <t>町立図書館の図書を充実させる。</t>
  </si>
  <si>
    <t>給食無償化事業</t>
  </si>
  <si>
    <t>学校給食を無償化にする。</t>
  </si>
  <si>
    <t>進捗状況・成果について寄附者から問い合わせがないため公表していないが、問い合わせがあれば公表を検討する。</t>
  </si>
  <si>
    <t>インフルエンザ予防接種事業</t>
  </si>
  <si>
    <t>インフルエンザの罹患の防止と重症化を予防し、健康の保持・増進を図る目的。</t>
  </si>
  <si>
    <t>修学旅行・社会見学補助金</t>
  </si>
  <si>
    <t>学生が安心・安全で充実した修学旅行を保持する目的。</t>
  </si>
  <si>
    <t>電力・ガス・食料品等価格高騰重点支援事業</t>
  </si>
  <si>
    <t>エネルギー・食品価格等の物価高騰の影響を受けた村民を支援する目的。</t>
  </si>
  <si>
    <t>①豊かな森を守る事業②景観の保全事業③住民むらづくり事業</t>
  </si>
  <si>
    <t>双門弥山線・頂山岳明星ヶ岳登山道点検事業</t>
  </si>
  <si>
    <t>関西最高峰と称される弥山・八経ヶ岳の登山道（ルート）の一つに双門ルートは、道中の過酷さから遭難や事故の多い登山道となっている。そのため、登山者の安全を守るため定期的な点検を実施し危険箇所の確認・修復や正確な案内板等の充実を図っている。</t>
  </si>
  <si>
    <t>エコミュージアムセンター照明修繕事業</t>
  </si>
  <si>
    <t>吉野熊野国立公園・大峯の自然を体験できる博物館であり、洞川自然研究路散策の起点にもなる施設として、観光客の利用も多い施設の維持補修を行う。</t>
  </si>
  <si>
    <t>みたらい遊歩道災害復旧事業</t>
  </si>
  <si>
    <t>年間多くの観光客に訪れて頂いている「みたらい渓谷」の遊歩道について、台風7号の影響により遊歩道中の鉄ハシゴに被害がでたため、安全な通行を可能とするための修繕を実施した。</t>
  </si>
  <si>
    <t>ポータルサイトシステム利用における委託料</t>
  </si>
  <si>
    <t>HPで公表しているため、寄附者に対して報告は行っていない。</t>
  </si>
  <si>
    <t>全額を基金へ積立とし、必要に応じて村の事業に広く利用し、事業費へ充当するため。今後選択できるようにする予定は未定。</t>
  </si>
  <si>
    <t>村の事業に広く利用しており、用途を限定していないため。</t>
  </si>
  <si>
    <t>②③④⑤⑦⑧⑪に関する分野を複数選択</t>
  </si>
  <si>
    <t>下北山村特産品PR事業</t>
  </si>
  <si>
    <t>村の資源を生かした農残物や木工品等を広く知ってもらうため、写真撮影をを行いPRを行う</t>
  </si>
  <si>
    <t>下北山村地域未来塾運営事業</t>
  </si>
  <si>
    <t>村内中学生向けの学習塾を運営し、多様な人との関りや、学校以外での学びの場を作りｍ子どもたちの成長に繋げる</t>
  </si>
  <si>
    <t>池原ダム湖　平成の森公衆トイレ改修事業</t>
  </si>
  <si>
    <t>バス釣りに来村される方の利便性向上のため、老朽化したトイレを改修</t>
  </si>
  <si>
    <t>不定期にメールマガジンを配信</t>
  </si>
  <si>
    <t>分野を選べるようにしているが、一般財源化しているため、事業にいくら使ったか特定できないため、公表できない。</t>
  </si>
  <si>
    <t>②③掲載についての検討等をしていなかったため公表に至っていませんでした。今後検討していきたいと思っています。</t>
  </si>
  <si>
    <t>広報の送付</t>
  </si>
  <si>
    <t>ポータルサイト運営委託料、寄附金受領証の発行委託料、ワンストップ特例に係る費用</t>
  </si>
  <si>
    <t>ワンストップ特例の件数が少なく、ポータルサイトからのオンライン申請出来るようにしているため</t>
  </si>
  <si>
    <t>翌年1年間にわたり、東吉野村広報を寄附者に郵送</t>
  </si>
  <si>
    <t>紀南地域に産後ケア施設をつくりたい</t>
  </si>
  <si>
    <t>助産師が経営する落ち着いたカフェに来たような癒しを提供する、産後すぐから利用できるお母さんと赤ちゃんのための施設</t>
  </si>
  <si>
    <t>和歌山と大阪を繋ぐ町、加太にちょっと寄り道。自分だけの空間で臨場感あふれる映画が観られる場所を！</t>
  </si>
  <si>
    <t>和歌山市加太の空き家と廃材を活用した誰にも邪魔されないシアター施設の運営</t>
  </si>
  <si>
    <t>和歌山のこどもたちに最高の学びの場を提供したい！</t>
  </si>
  <si>
    <t>小学校高学年、中学生、高校生を対象に3ヶ月で勉強の仕方を学び、自分で勉強できるようになる塾を運営</t>
  </si>
  <si>
    <t>諸施設整備</t>
  </si>
  <si>
    <t>県立高校の部室棟改修</t>
  </si>
  <si>
    <t>次世代農業リーダー育成</t>
  </si>
  <si>
    <t>幼少期から就農に至るまで継続的に農業教育を実施するとともに、地域農業の発展を目指す青年農業者等の取組を支援</t>
  </si>
  <si>
    <t>特別支援学校一般運営費</t>
  </si>
  <si>
    <t>県立特別支援学校における職業訓練実習用機器等の購入</t>
  </si>
  <si>
    <t>ウクライナ避難民への支援のため寄附（日本赤十字社を通じ、「ウクライナ人道危機救援金」へ寄附）</t>
  </si>
  <si>
    <t>豊かで安全な暮らしを支える環境の充実事業</t>
  </si>
  <si>
    <t>企業立地の促進、大規模災害時の広域防災拠点への高速道路アクセスの充実などに取り組むとともに、生活道路や通学路の整備、交通不便の解消、基幹道路である都市計画道路についても引き続き整備を推進し、生活交通や物流の2024年問題に対応した道路ネットワークの構築を図るもの。</t>
  </si>
  <si>
    <t>地域産業の活性化事業</t>
  </si>
  <si>
    <t>未来を担う若者をはじめ、全ての人がこのまちで誇りをもって学び、また、働くことのできるよう、多様な学びや成長を提供するための環境を整えるとともに、産業面では、市内企業の成長促進、稼げる観光や農水産業づくりなどを通じ、市民の所得向上にもつながる持続的な発展を目指すもの。</t>
  </si>
  <si>
    <t>子育て環境の充実事業</t>
  </si>
  <si>
    <t>出会いから結婚、子育てにつなげる切れ目のない支援体制を強化するとともに、妊産婦や子育て世帯に対し、きめ細かな相談支援体制を推進することで、誰もが安心して子どもを産み育てられる、子育てにやさしいまちを目指すもの。</t>
  </si>
  <si>
    <t>ホームページで活用状況についての公表を行っているため、寄附者に対する個別報告は検討していない。</t>
  </si>
  <si>
    <t>封筒代</t>
  </si>
  <si>
    <t>安心安全のまちづくり（給食費無償化事業、一般介護予防事業　など）</t>
  </si>
  <si>
    <t>大規模災害に対応するため、災害に強いまちづくりを推進するとともに、高齢者が活躍できる社会をつくるための健康づくりや生きがいづくり、
多様化するニーズに合わせた子育て支援に取り組む</t>
  </si>
  <si>
    <t>元気・ふれあいのまちづくり（企業立地促進事業・道路新設改良事業　など）</t>
  </si>
  <si>
    <t>自然を守りつつ、コンパクトで利便性の高い都市空間づくりを推進し、企業誘致など、若者世代を魅了するまちづくりに取り組む</t>
  </si>
  <si>
    <t>魅力・つながりのまちづくり（(仮称)体験学習施設整備事業　など）</t>
  </si>
  <si>
    <t>「魅力的な施設整備」の観点から地域の魅力向上に取り組み、その魅力を発信することで幅広い世代の人々が集まり、つながるまちづくりに
取り組む</t>
  </si>
  <si>
    <t>ポータルサイト主催のふるさと納税イベント参加費</t>
  </si>
  <si>
    <t>みんなの力で"人"と"猫"が共に暮らせる社会を～TNR活動で不幸な猫をなくそう～</t>
  </si>
  <si>
    <t>猫たちが不幸な最期を遂げないよう、市と公益財団法人どうぶつ基金とボランティア団体が協働してTNR活動を行っています。TNR活動とは、Trap：捕獲して、Neuter：不妊去勢手術を行い、Return：元いた場所へ戻す活動です。"人"と"猫"が共に暮らす社会の実現にご支援をよろしくお願いいたします。</t>
  </si>
  <si>
    <t>新型コロナウイルス感染症対策14件、市内の私立学校を応援しよう1624件、その他具体的な使い道の指定295件、一度の寄附で寄附の使途を複数選択されている方26件</t>
  </si>
  <si>
    <t>子ども医療扶助費</t>
  </si>
  <si>
    <t>就学時から18歳までの医療費を補助</t>
  </si>
  <si>
    <t>転入夫婦新築住宅取得補助金</t>
  </si>
  <si>
    <t>本市で新築住宅を購入し、新たに転入された方等一定の条件を満たす方に補助金を支給する。</t>
  </si>
  <si>
    <t>ふるさと便</t>
  </si>
  <si>
    <t>事業所が柿、ぶどうなどの市の特産物・農産物を送付する際の配送料等を補助</t>
  </si>
  <si>
    <t>寄附者へ感謝するイベントに参加し、実際にお会いしお礼を伝え意見を聞くことが出来る機会を設けている。</t>
  </si>
  <si>
    <t>有田市の挑戦を応援！エンジン01開催に関する事業</t>
  </si>
  <si>
    <t>エンジン０１ in 和歌山有田を開催を予定しており、エンジン01文化戦略会議の活動を社会に発信するイベント事業を行うこと。</t>
  </si>
  <si>
    <t>保田保育所改築事業</t>
  </si>
  <si>
    <t>老朽化した保田保育所の改築工事及び備品の整備を行った。</t>
  </si>
  <si>
    <t>産婦人科診療所整備事業費補助金</t>
  </si>
  <si>
    <t>糸我保育所跡地に開院する「ファミール産院ありだ」の施設整備費の一部を補助した。</t>
  </si>
  <si>
    <t>清掃センター施設整備事業</t>
  </si>
  <si>
    <t>老朽化した清掃センターを更新するための測量設計業務及び施設にかかる橋梁整備工事を行った。</t>
  </si>
  <si>
    <t>・お礼状に、有田市の情報を記載している。
・希望する寄附者に対しての寄附金の使途を記載したメールマガジンを配信
・希望する寄附者に対して「ふるさと応援大使名刺」を送付</t>
  </si>
  <si>
    <t>乳幼児・子ども医療費助成事業</t>
  </si>
  <si>
    <t>子どもの医療費のうち、健康保険や他法による給付を除く費用を助成する。</t>
  </si>
  <si>
    <t>現庁舎の耐震強度不足や老朽化への対応策として、新庁舎を建設する。</t>
  </si>
  <si>
    <t>空き家再生等推進事業</t>
  </si>
  <si>
    <t>不良住宅の除去を実施する者に対し補助を行い、居住環境の整備改善を図る。</t>
  </si>
  <si>
    <t>寄附者に対して、寄附金を充当する事業の進捗状況・成果について報告している。</t>
  </si>
  <si>
    <t xml:space="preserve">10月～3月までの自治体職員兼任の人件費																																	</t>
  </si>
  <si>
    <t>２つの世界遺産　～世界文化遺産（熊野古道）・世界農業遺産（梅システム）関連事業～</t>
  </si>
  <si>
    <t>世界文化遺産”熊野古道”の恒久的な保存や、世界農業遺産に認定された循環する自然環境を活かした農業システム”みなべ・たなべの梅システム”の保全など</t>
  </si>
  <si>
    <t>地球にやさしいふるさと　～環境保全事業～</t>
  </si>
  <si>
    <t>環境・森林保全やリサイクルなど循環型社会づくりに活用</t>
  </si>
  <si>
    <t>元気かい！ふるさとの父、母、友よ　～安心して心豊かに暮らせるまちづくり事業～</t>
  </si>
  <si>
    <t>子育て支援や学校教育、高齢者福祉の充実に活用</t>
  </si>
  <si>
    <t>寄附者全員に対して、お礼状を送付している。</t>
  </si>
  <si>
    <t>東京大学との連携事業の促進258件、4,730,000円
新型コロナウイルス53件、718,000円
複数回答・回答無23件、536,000円</t>
  </si>
  <si>
    <t>子育て用品支給事業</t>
  </si>
  <si>
    <t>生後0～12か月までの子どもがいる家庭に対して、定期的に家庭訪問を実施し、紙おむつなどの子育て用品を支給する。</t>
  </si>
  <si>
    <t>観光振興・誘客促進事業（地方創生）</t>
  </si>
  <si>
    <t>新宮市観光振興計画に基づき、観光客誘致を図るため観光プロモーション（旅行博・商談会への出展）やデジタルマーケティングを行う。また、誘客促進を図るため組織した委員会による旅行商品の開発、モニターツアーなどを行い、観光客の受入態勢の構築及び観光地域づくり法人設立の検討を行う。また、2024年に世界遺産「紀伊山地の霊場と参詣道」が世界遺産登録20周年を迎えることから、機運醸成に向けたPRや取り組みを行う。</t>
  </si>
  <si>
    <t>新宮港客船誘致事業</t>
  </si>
  <si>
    <t>新宮港に寄港する客船数増加を図るため、歓送迎イベントや誘致活動を含めて、周辺自治体及び関係機関との連携を図り、受入・おもてなしを充実させる。岸壁では、新型コロナウイルス感染症対策を実施するとともに、新宮港⇔JR新宮駅間の無料シャトルバスの運行再開に向け調整を行い、市内観光に関する案内を実施する。</t>
  </si>
  <si>
    <t>希望者に対して市広報誌の送付</t>
  </si>
  <si>
    <t>奨学金返還者の就労初期における経済的負担を軽減することにより、市内定住を促す事業</t>
  </si>
  <si>
    <t>若者定住促進住宅取得奨励事業</t>
  </si>
  <si>
    <t>市内で住宅を取得する若年層を対象に奨励金を交付することで、若者の転入促進と転出抑制を図り、市内定住を促す事業</t>
  </si>
  <si>
    <t>大学連携事業</t>
  </si>
  <si>
    <t>地域・大学が共に活性化できるように、大学と各種取組で連携する事業</t>
  </si>
  <si>
    <t>寄付者を対象としたサンクスレターの発送</t>
  </si>
  <si>
    <t>高齢者用スポーツ施設整備事業</t>
  </si>
  <si>
    <t>健康増進と人との交流を深めるためにスポーツ施設を整備する事業</t>
  </si>
  <si>
    <t>戸別受信機整備事業</t>
  </si>
  <si>
    <t>防災行政無線（同報系）の補完を図るために戸別受信機を整備する事業</t>
  </si>
  <si>
    <t>こども家庭センター設置事業</t>
  </si>
  <si>
    <t>子ども・妊産婦等の実態把握、情報提供、相談支援等を一体的に実施するため、組織を一体化した相談機関を設置する事業</t>
  </si>
  <si>
    <t>市ウェブサイトで実績等を広く公表していることから、活用状況や寄附者に対する個別の報告はしておらず、開始の予定もない。</t>
  </si>
  <si>
    <t>「豊かな教育をめざすまちづくり(生涯学習)」として受付。</t>
  </si>
  <si>
    <t>小中学校児童の給食費の無償化を行うもの。</t>
  </si>
  <si>
    <t>高校生世代応援手当支給</t>
  </si>
  <si>
    <t>高等学校等へ進学した生徒・学生を持つ世帯の通学費や教材購入費の一部を補助するもの。</t>
  </si>
  <si>
    <t>高齢者タクシー等補助事業</t>
  </si>
  <si>
    <t>高齢者の外出支援のため、タクシー、バス等で使用できる利用券の交付をするもの。</t>
  </si>
  <si>
    <t>オンラインワンストップ手数料、配送管理手数料</t>
  </si>
  <si>
    <t>新型コロナウイルス感染症対策に関する事業、一般寄附</t>
  </si>
  <si>
    <t>ドローンを活用したプログラミング教育推進事業</t>
  </si>
  <si>
    <t>　かつらぎ町内各学校1クラス3人に1台程度の割合で使用できる教育用ドローンを整備し、操縦体験やプログラミング出前授業を実施する。また、学習成果を発表する大会を実施する。</t>
  </si>
  <si>
    <t>出産・子育て応援事業</t>
  </si>
  <si>
    <t>　全ての妊婦・子育て家庭に寄り添い、身近で相談に応じ、関係機関とも情報共有しながら必要な支援につなぐ「伴走型相談支援」と、出産育児関連用品の購入などの負担軽減を図る「経済的支援」を一体的に実施する。</t>
  </si>
  <si>
    <t>道の駅周遊促進事業</t>
  </si>
  <si>
    <t>　町内で活動している団体や道の駅と連携し、イベントの実施を行うことで、町外からの誘客に取り組む。</t>
  </si>
  <si>
    <t>報告方法を検討中</t>
  </si>
  <si>
    <t>町外住民向けにline配信やInstagramで本町について情報発信をしている。お礼状送付時にふるさと住民票の案内をしている。</t>
  </si>
  <si>
    <t>魅力あるまちづくり事業【産業・観光事業】（①・⑦・⑧に該当する分野／金額：186,097,000円　人に優しいまちづくり【福祉事業】（③・⑥・⑨に該当する分野／金額：73,139,000円　元気なまちづくり事業【教育事業』（②・④・⑤に該当する分野／金額：96,213,500円　その他まちづくりに資する事業【その他事業】（⑫に該当する分野／金額：6,939,000円）　</t>
  </si>
  <si>
    <t>日本一の果樹産地づくり事業</t>
  </si>
  <si>
    <t>町の特産品である「柿」の産地を守るための整備に補助を行う。</t>
  </si>
  <si>
    <t>真田まつり補助事業</t>
  </si>
  <si>
    <t>町の伝統的なイベントである真田まつりの維持運営に使用。</t>
  </si>
  <si>
    <t>次世代を担う健やかな成長を願い、出生児1人につき10万円を支給する。</t>
  </si>
  <si>
    <t>九度山町の公式ホームページで寄附の使い道等の報告しているため。</t>
  </si>
  <si>
    <t>SNSを活用して、ふるさと納税の情報を発信することで、寄附者とのつながりを持とうと試みている。</t>
  </si>
  <si>
    <t>①+⑥+⑨＝788件、18,528,000円　⑦+⑧＝1,038件、31,415,500円</t>
  </si>
  <si>
    <t>学びの交流拠点整備事業</t>
  </si>
  <si>
    <t>高野町の“宝” である自然・歴史・文化・人を活かし『開く』『守る』『交わる』
ことで、日本の先駆けとなる高野町モデルの学び舎を創る。</t>
  </si>
  <si>
    <t>外国語教育プロジェクト</t>
  </si>
  <si>
    <t>高野町のすべての子どもが、中学校を卒業時に４技能バランスよく英語を使うことができる力を、９年間の間に育てる。</t>
  </si>
  <si>
    <t>高野山地区公衆便所管理事業</t>
  </si>
  <si>
    <t>高野山に参拝に来た観光客等の対応のためトイレ管理を委託するもの</t>
  </si>
  <si>
    <t>充当事業の実績については報告しているが、成果までに他部署がかかわるため実施できていないため。</t>
  </si>
  <si>
    <t>過去の寄附者へのチラシの送付、メルマガの送信など。</t>
  </si>
  <si>
    <t>消防団車庫建て替え工事</t>
  </si>
  <si>
    <t>河川氾濫による想定浸水区域内に位置し、また、老朽化していた第１０分団消防車庫の移転を伴う建替え工事を行った。</t>
  </si>
  <si>
    <t>屋内ゲートボール場改修工事</t>
  </si>
  <si>
    <t>経年劣化により人工芝の剥離や、基礎部分の水平が保てず水たまりが生じる状態となっているため、改修工事を行った。</t>
  </si>
  <si>
    <t>町内において新たに起業等を行った方に対して、補助対象経費の内、上限１００万円の補助金を交付した。</t>
  </si>
  <si>
    <t>令和６年度においては活用状況の公表・報告を実施予定（時期未定）</t>
  </si>
  <si>
    <t>寄附いただいた方に、定期的にメールマガジンの配信を行っている。</t>
  </si>
  <si>
    <t>・みんなでつくる活力あるまちづくりに関する事業（⑦地域・産業振興・⑧定住促進に関する分野）5001件　59,187,600円
・１回の寄附で複数分野（④～⑨）に寄附したもの　　３９件　1,204,000円</t>
  </si>
  <si>
    <t>のびのび子育て支援給付金</t>
  </si>
  <si>
    <t>子育て世帯の経済的負担を軽減し、より子どもを産み育てやすい環境を作るため、広川町に住民登録されている３歳未満の児童１人あたり月額10,000円を支給。</t>
  </si>
  <si>
    <t>定住促進奨励金</t>
  </si>
  <si>
    <t>広川町の人口減少を抑制し、定住促進と地域の活性化を図るため、町内に居住しようとする方の住宅取得に対して、１件につき５０万（町外からの転入については100万）を交付。</t>
  </si>
  <si>
    <t>起業支援補助金</t>
  </si>
  <si>
    <t>起業する新規創業者に対し、町内産業の振興、雇用の促進及び定住促進に寄与することを目指し、補助対象経費（用地・建物購入費、改修費、設備費など）の２分の１（上限額500万円）を補助。</t>
  </si>
  <si>
    <t>②において、寄付金を充当した事業を公表しているため、個別に報告は行っていない。</t>
  </si>
  <si>
    <t>育児支援事業（出産祝金、育児用品購入補助）</t>
  </si>
  <si>
    <t>出生を奨励祝福し、出産後の経済的支援、子どもの健やかな成長を応援し、定住促進を図る。</t>
  </si>
  <si>
    <t>外国語学力向上事業</t>
  </si>
  <si>
    <t>JETプログラムにより英語教育の充実、国際化の促進のために英語を母国語とする外国青年を招致し、保育所・小・中学校の英語指導を実施。</t>
  </si>
  <si>
    <t>教育最先端化1000日プロジェクト</t>
  </si>
  <si>
    <t>深い知見、最先端で活躍されている方々から、「直接」、「数多く」指導をいただくことで、教員の指導力・学校経営力の向上を図る。</t>
  </si>
  <si>
    <t>煙樹ヶ浜・松林の保全に関する事業</t>
  </si>
  <si>
    <t>小中学校修繕事業</t>
  </si>
  <si>
    <t>学校教育施設の維持修繕事業</t>
  </si>
  <si>
    <t>18歳まで（高校卒業まで）の子どもの医療費を無償化</t>
  </si>
  <si>
    <t>ちびっこ広場等遊具等新設事業</t>
  </si>
  <si>
    <t>幅広い世代が利用する町内の公園へ四阿の新設</t>
  </si>
  <si>
    <t>理由は特にありません。公表については現在検討中。</t>
  </si>
  <si>
    <t>不定期ではあるが、寄附者へメールマガジン等で町の行事等を案内してる。</t>
  </si>
  <si>
    <t>町長の推進する事業</t>
  </si>
  <si>
    <t>比井崎コミュニティ公園整備事業</t>
  </si>
  <si>
    <t>公園の整備</t>
  </si>
  <si>
    <t>小学校モニター購入事業</t>
  </si>
  <si>
    <t>小学校の教室に設置するモニターの購入</t>
  </si>
  <si>
    <t>中学校モニター購入事業</t>
  </si>
  <si>
    <t>中学校の教室に設置するモニターの購入</t>
  </si>
  <si>
    <t>前年度寄付してくれた方に活用状況のお知らせを送付している。</t>
  </si>
  <si>
    <t>バス・タクシー運賃助成事業</t>
  </si>
  <si>
    <t>重度障害児者、80歳以上の高齢者、70歳以上運転免許証自主返納者に対し、バス・タクシーの利用料金の一部を助成する。</t>
  </si>
  <si>
    <t>持続可能な観光地域づくりを推進するため、観光施設等の適切な維持管理や受入態勢の促進に努めるとともに、地域の主体性を育成する。</t>
  </si>
  <si>
    <t>外国語指導助手招致事業</t>
  </si>
  <si>
    <t>ＡＬＴを配置し、小中学校児童生徒の外国語教育及び国際理解の教育の伸展を図る。</t>
  </si>
  <si>
    <t>特になし。公表については、現在検討中。</t>
  </si>
  <si>
    <t>②、⑤及び⑥が、「教育及び文化に関する事業」として一つで募集しているため、⑫へ計上。</t>
  </si>
  <si>
    <t>ラジオキャンペーン運営</t>
  </si>
  <si>
    <t>ラジオを活用した梅PR</t>
  </si>
  <si>
    <t>高齢者インフルエンザ予防接種事業</t>
  </si>
  <si>
    <t>高齢者のインフルエンザ予防接種にかかる費用の補助</t>
  </si>
  <si>
    <t>みなべ町出産育児応援事業</t>
  </si>
  <si>
    <t>出生した子ども一人につき10万円を給付</t>
  </si>
  <si>
    <t>こども医療費無償化</t>
  </si>
  <si>
    <t>高校卒業（１８歳）までの医療費の自己負担分を無償化</t>
  </si>
  <si>
    <t>プレミアム商品券発行事業</t>
  </si>
  <si>
    <t>町内で使用できるプレミアム付き商品券を発行する</t>
  </si>
  <si>
    <t>町内に防犯カメラを設置する事業</t>
  </si>
  <si>
    <t>②については令和6年度中に公表予定、③についても検討中</t>
  </si>
  <si>
    <t>地域活動補助事業</t>
  </si>
  <si>
    <t>地縁団体等の自治活動組織に対する地域維持のための補助金交付事業</t>
  </si>
  <si>
    <t>施設修繕事業</t>
  </si>
  <si>
    <t>多数の観光客を受け入れるための衛生施設の維持整備事業</t>
  </si>
  <si>
    <t>海水浴場運営事業</t>
  </si>
  <si>
    <t>ライフセーバー配置等海水浴場開設事業</t>
  </si>
  <si>
    <t>森づくり事業</t>
  </si>
  <si>
    <t>森林資源の適切な循環により、山地の保全及び林業の再生を図るため、伐採後の再造林事業を実施する者に対し、補助金を交付。</t>
  </si>
  <si>
    <t>新入生（小・中）への図書プレゼント</t>
  </si>
  <si>
    <t>町内の小中学校に新たに入学する１年生に対し、図書１冊のプレゼントをおこなう。</t>
  </si>
  <si>
    <t>紀州口熊野マラソン実行委員会補助金</t>
  </si>
  <si>
    <t>2月に行われる県内唯一の公認フル・ハーフマラソン大会を運営。令和５年度は４年ぶりに開催された。</t>
  </si>
  <si>
    <t>防災と観光データ相互連携による住民と訪問者を繋ぐポータルサイト事業</t>
  </si>
  <si>
    <t>すさみキャンパス事業費補助</t>
  </si>
  <si>
    <t>まちづくりを推進する一般社団法人の事業補助</t>
  </si>
  <si>
    <t>サイクリング大会</t>
  </si>
  <si>
    <t>まちを代表するサイクリングイベント「RIDE　ON　SUSAMI」の事業補助</t>
  </si>
  <si>
    <t>那智の滝源流水資源保全事業</t>
  </si>
  <si>
    <t>森林土壌流出防止作業、倒木及び流木等の除去作業</t>
  </si>
  <si>
    <t>活気ある産業で雇用が生まれるまちづくり事業</t>
  </si>
  <si>
    <t>林道維持補修工事、紀州材需要拡大事業補助金、空き店舗活用事業補助金、やる気観光地魅力アップ協働事業補助金</t>
  </si>
  <si>
    <t>福祉が充実したまちづくり事業</t>
  </si>
  <si>
    <t>赤ちゃん誕生祝い金、福祉乗車券助成事業、保育所用備品、福祉手当</t>
  </si>
  <si>
    <t>マンパワー不足のため（公表・報告開始予定日は未定）</t>
  </si>
  <si>
    <t>捕鯨対策等に関する事業、太地町立くじらの博物館に関する事業</t>
  </si>
  <si>
    <t>観光施設公衆便所管理事業</t>
  </si>
  <si>
    <t>観光のために町内各所に整備した公衆トイレの美化・維持</t>
  </si>
  <si>
    <t>5,400,000円</t>
  </si>
  <si>
    <t>花畑整備事業</t>
  </si>
  <si>
    <t>町内各所の花壇の花植え、維持</t>
  </si>
  <si>
    <t>2,700,000円</t>
  </si>
  <si>
    <t>地域福祉センター梛管理事業</t>
  </si>
  <si>
    <t>地域福祉センター梛の施設維持管理</t>
  </si>
  <si>
    <t>ふるさと納税の使用先について、明確に定めていないため。</t>
  </si>
  <si>
    <t>10月～3月までの自治体職員兼任の人件費</t>
  </si>
  <si>
    <t>「教育・文化に関する事業」として受付</t>
  </si>
  <si>
    <t>ふるさとバス運行事業</t>
  </si>
  <si>
    <t>町営バスの運行</t>
  </si>
  <si>
    <t>健康づくりポイント事業</t>
  </si>
  <si>
    <t>健康増進のためのポイント事業</t>
  </si>
  <si>
    <t>高校生等就学支援金</t>
  </si>
  <si>
    <t>高校生を持つ世帯に支援金を給付する。</t>
  </si>
  <si>
    <t>「教育・子育て支援に関する事業」として受付</t>
  </si>
  <si>
    <t>じゃばら加工場建設事業</t>
  </si>
  <si>
    <t>新しくじゃばら加工場を建設し、じゃばら商品の拡充を図る。</t>
  </si>
  <si>
    <t>ふれあいプラザ・プール改修工事</t>
  </si>
  <si>
    <t>公営のジム施設やプールの改修工事</t>
  </si>
  <si>
    <t>中学校海外研修補助金</t>
  </si>
  <si>
    <t>中学生の海外研修費用の補助</t>
  </si>
  <si>
    <t>国際交流</t>
  </si>
  <si>
    <t>子ども医療費扶助</t>
  </si>
  <si>
    <t>中学卒業までの子どもに係る医療費扶助</t>
  </si>
  <si>
    <t>南紀串本観光協会補助金</t>
  </si>
  <si>
    <t>南紀串本観光協会が実施する観光客誘致事業や各種イベントなどに対する補助金</t>
  </si>
  <si>
    <t>民間ロケット発射場周辺地域活性化協議会負担金</t>
  </si>
  <si>
    <t>民間ロケット発射場周辺地域の行政機関や関係団体、交通関係の機関等からなる協議会への負担金</t>
  </si>
  <si>
    <t>個々の事業の進捗状況までは把握しきれていないため公表できない。</t>
  </si>
  <si>
    <t>現在検討中であり、対応時期については未定のため。</t>
  </si>
  <si>
    <t>朝市を通じてワクワクする未来を創る！「さかい夢みなと朝市」</t>
  </si>
  <si>
    <t>水産振興や魚食推進、境港の魅力を市民や観光客に向けてPRする為に朝市を開催し、海辺の公共空間に継続的な賑わいを創出する。</t>
  </si>
  <si>
    <t>鳥取市鹿野町を演劇を中心とした創作と交流による「出会いと発見」の場に！</t>
  </si>
  <si>
    <t>創作・交流・倉庫機能等を併せ持った施設を新設する。</t>
  </si>
  <si>
    <t>人と動物の共生大学プロジェクトで、人と動物が共生する未来を創る</t>
  </si>
  <si>
    <t>人と動物の共生大学を通じ、動物と人へのサポートも行うことによる問題解決を目指し『不幸な動物ゼロ』を目指し活動する。</t>
  </si>
  <si>
    <t>教育・子育て（⑤・⑥に該当する分野：寄附件数 ３，７５８件、寄附受入金額 ８１，５７３，０００円）</t>
  </si>
  <si>
    <t>持続可能な地域づくり団体支援事業（協賛型ふるさと納税タイプ）</t>
  </si>
  <si>
    <t>NPOや市民団体などの地域づくり団体が、自らの活動の社会的意義や成果などを広報することで、支援者から資金調達できる仕組みを創る。</t>
  </si>
  <si>
    <t>２０２５春開館鳥取県立美術館事業</t>
  </si>
  <si>
    <t>２０２５年３月に開館する県立美術館の「アートを通じた学び」を支援するアート・ラーニング・ラボ推進事業や美術品収集など県立美術館に関する事業に活用する。</t>
  </si>
  <si>
    <t>トップアスリート強化支援事業</t>
  </si>
  <si>
    <t>ジュニアクラブチームへの運動部活動の備品や環境整備、外部指導者の活用の支援等を行うことによりジュニア選手の育成・強化
に取り組む。</t>
  </si>
  <si>
    <t>・前年度の寄附者に対して、活用状況を掲載したパンフレットを郵送している。・鳥取県のホームページへ活用状況を掲載し周知している。・寄附者に対して県政情報や観光情報を提供している。</t>
  </si>
  <si>
    <t>飼い主のいない猫も幸せに暮らせるまちへ！！</t>
  </si>
  <si>
    <t>人と猫の調和のとれた共生社会の実現に向け、飼い主のいない猫に不妊・去勢手術を実施する取り組みを支援するため。</t>
  </si>
  <si>
    <t>子どもたちに夢と希望を！家庭環境や経済的事情によらず、特別な体験を届けたい</t>
  </si>
  <si>
    <t>学習支援や生活支援に加え、自然体験、文化芸術体験、行事参加など様々な機会を捉えた体験活動により、子どもの自己肯定感や自尊心を向上させることで、未来を担うすべての子どもたちが夢と希望を持って成長できるまちを目指す。</t>
  </si>
  <si>
    <t>鳥取城の大手門を復元し、３２万石・鳥取藩の栄光を現代によみがえらせたい！</t>
  </si>
  <si>
    <t>地域の顔としての鳥取城、文化財としての史跡鳥取城跡の真価を、目に見える・体感できる形で現地に再現し、広く歴史と文化に親しめるように整備するため。</t>
  </si>
  <si>
    <t>鳥取砂丘の保全と活性化に関する事業、日本遺産による麒麟のまちの活性化</t>
  </si>
  <si>
    <t>GIGAスクール構想事業費</t>
  </si>
  <si>
    <t>ICTを効果的に活用することで、学習の充実を図るとともに多様な子どもたち一人ひとりのニーズに対応しながら学習を進め知識や技能の習得を図る。</t>
  </si>
  <si>
    <t>鳥取市知名度アップ大作戦事業費</t>
  </si>
  <si>
    <t>　本市の全国的な知名度・認知度の向上により、観光入込客数や移住定住者の増加を図る とともに、本市に在住する市民自身も、自信と誇りを持てる市民愛着度の向上につなげて いくことで、住む人・来る人に愛され続ける鳥取市の実現を推進する。</t>
  </si>
  <si>
    <t>「日本一のすなば」魅力○ごと事業負担金</t>
  </si>
  <si>
    <t>　鳥取砂丘における民間主導のイベント事業を支援することにより、砂丘西側や多鯰ヶ池のさらなる利活用を図るとともに、砂丘の新たな魅力発信・活性化につなげる。</t>
  </si>
  <si>
    <t>新しいふるさと納税パンフレットの送付</t>
  </si>
  <si>
    <t>「食でつなぐ人とまち」いきいきこめっこ食育推進事業</t>
  </si>
  <si>
    <t>地元食材を活用した学校給食の提供</t>
  </si>
  <si>
    <t>米子水鳥公園運営事業</t>
  </si>
  <si>
    <t>中海生態系調査研究、つばさ池水質改善事業</t>
  </si>
  <si>
    <t>循環バス「だんだんバス」運行事業</t>
  </si>
  <si>
    <t>新ルート運行に向けた、だんだんバス車両の購入</t>
  </si>
  <si>
    <t>個々の寄附者に対しては、費用面、業務量として難しいため</t>
  </si>
  <si>
    <t>パンフレットの送付</t>
  </si>
  <si>
    <t>C11-75蒸気機関車を修復して、往年の雄姿を復活させたい</t>
  </si>
  <si>
    <t>市内で屋外展示している蒸気機関車の修復</t>
  </si>
  <si>
    <t>くらよし市制70周年を盛大に祝い、まちを元気にしたい！</t>
  </si>
  <si>
    <t>市制７０周年として新規又は拡充して実施する事業へ活用</t>
  </si>
  <si>
    <t>看護大学・短期大学への支援、文化振興及び県立美術館支援、災害支援</t>
  </si>
  <si>
    <t>小学校運営（学校）（スクールバス購入（２台））</t>
  </si>
  <si>
    <t>小学校の統廃合に伴い、徒歩での通学が困難になる児童の登下校を支援するためのスクールバスを購入</t>
  </si>
  <si>
    <t>小学校教材整備（ＩＣＴ機器）</t>
  </si>
  <si>
    <t>小学校へのＩＣＴ機器の整備</t>
  </si>
  <si>
    <t>周遊滞在型観光地創造</t>
  </si>
  <si>
    <t>フィギュアやポップカルチャーを活用した観光振興</t>
  </si>
  <si>
    <t>前年度の寄付者に対し寄附金の使途などを記載したチラシと返礼品パンフレットを送付、定期的なメルマガ配信</t>
  </si>
  <si>
    <t>未就園児等全戸訪問事業</t>
  </si>
  <si>
    <t>未就園の子どもがいる家庭を訪問し、子育て情報などを提供しながら、子育て相談に応じる。</t>
  </si>
  <si>
    <t>水木しげるロード30周年記念事業</t>
  </si>
  <si>
    <t>水木しげるロード30周年を記念して、記念シンポジウムを開催するとともに、集客イベントを実施。</t>
  </si>
  <si>
    <t>庁内事務デジタル化事業</t>
  </si>
  <si>
    <t>庁内事務の効率化とペーパーレス化を目的に、仮想デスクトップシステム及び電子決裁システムを導入。</t>
  </si>
  <si>
    <t>昨年度及び一昨年度の寄附者に対してパンフレットの送付を行ったり、メルマガ配信を行っている。</t>
  </si>
  <si>
    <t>山陰海岸ジオパーク推進事業</t>
  </si>
  <si>
    <t>山陰海岸ジオパークを活用した事業を実施しようとする者に対し必要な経費を支援することで、山陰海岸ジオパークの取り組みの推進を図る。</t>
  </si>
  <si>
    <t>岩美高等学校魅力向上事業</t>
  </si>
  <si>
    <t>岩美高校への入学者数を増やすために、学校が取り組む教育活動の支援や生徒、保護者に対する就学支援を行い、岩美高校への進学と高校生活への魅力を高める。</t>
  </si>
  <si>
    <t>がんばる漁業者支援事業</t>
  </si>
  <si>
    <t>漁業者が省エネルギー化や操業の効率化に係る機器整備・漁船改造を行うのに必要な経費を支援することで、漁業経営の安定化を図る。</t>
  </si>
  <si>
    <t>毎年１０月ごろに町ホームページで公表・報告予定としており、個別で通知する必要はないと考えているため。</t>
  </si>
  <si>
    <t>一昨年・去年と継続して寄附のあった寄附者に対して、最新のパンフレットを郵送している。</t>
  </si>
  <si>
    <t>若桜鉄道の活性化に関する事業</t>
  </si>
  <si>
    <t>若桜の春色まつり</t>
  </si>
  <si>
    <t>若桜鉄道の利用促進を目的として若桜駅前で行われるイベントの開催</t>
  </si>
  <si>
    <t>西日本雪合戦大会</t>
  </si>
  <si>
    <t>若桜町の冬の風物詩となっているイベントの開催</t>
  </si>
  <si>
    <t>SL・客車管理委託</t>
  </si>
  <si>
    <t>若桜鉄道若桜駅で動態保存されているSL・客車の維持管理委託費用</t>
  </si>
  <si>
    <t>寄附者へは広報誌・HP等にて充当事業の公表を行っているが、詳細な進捗報告までは行っていない</t>
  </si>
  <si>
    <t>緑豊かな自然環境の保全及び活用に関する事業</t>
  </si>
  <si>
    <t>智頭町の総面積の93％を占める森林の保全などに活用します</t>
  </si>
  <si>
    <t>魅力あふれるまちづくりに関する事業</t>
  </si>
  <si>
    <t>智頭町百人委員会、日本1/0村おこし運動など、智頭町の魅力あふれる町づくりのために活用します</t>
  </si>
  <si>
    <t>おせっかい奨学パッケージ事業</t>
  </si>
  <si>
    <t>自宅からの通学が困難な大学等へ進学する学生たちを支える「おっせっかい奨学パッケージ」という独自の奨学基金に活用します</t>
  </si>
  <si>
    <t>⑤に含む</t>
  </si>
  <si>
    <t>③に含む</t>
  </si>
  <si>
    <t>公共交通の維持</t>
  </si>
  <si>
    <t>個別受信機設置事業</t>
  </si>
  <si>
    <t>町防災無線の個別受信機を各家庭に設置するもの</t>
  </si>
  <si>
    <t>ゴミ適正処理事業</t>
  </si>
  <si>
    <t>家庭から排出される一般廃棄物の収集・処理、ごみの減量化や資源の再利用を推進するもの</t>
  </si>
  <si>
    <t>営農支援センター運営支援事業</t>
  </si>
  <si>
    <t>農業経営・農地維持の支援、新規就農者等への営農支援を行うもの</t>
  </si>
  <si>
    <t>町からのお知らせを受け取ると希望した寄附者及び申込の際応援メッセージを寄せていただいた寄附者に対して寄附金の受入状況・活用状況を報告</t>
  </si>
  <si>
    <t>日本遺産活用推進協議会活動補助金（活用事業）</t>
  </si>
  <si>
    <t>日本遺産活用支援事業</t>
  </si>
  <si>
    <t>観光協会通常事業費補助金</t>
  </si>
  <si>
    <t>イベント事業等</t>
  </si>
  <si>
    <t>小学校ＯＡ機器等備品整備費</t>
  </si>
  <si>
    <t>タブレットリース、PC等整備</t>
  </si>
  <si>
    <t>過去寄附者への新パンフレットの送付</t>
  </si>
  <si>
    <t>グラウンド・ゴルフ国際化事業</t>
  </si>
  <si>
    <t>湯梨浜町発祥のグラウンド・ゴルフの国際化を目指すため、世界大会の開催や普及活動等を行う</t>
  </si>
  <si>
    <t>「天女のふる里づくり」事業</t>
  </si>
  <si>
    <t>湯梨浜町が推進する「天女のふる里づくり」の一環として、花木の植栽など、東郷湖周辺の景観づくり、環境整備を行う</t>
  </si>
  <si>
    <t>妊婦・乳幼児健診の実施やこども園の整備など、子育て環境の充実を図る事業を幅広く行う</t>
  </si>
  <si>
    <t>希望する寄附者には、１年間、毎月、町報を送付している。</t>
  </si>
  <si>
    <t>ふるさと納税自治体連合負担金　30,000円</t>
  </si>
  <si>
    <t>（389）（281）中学校楽器購入事業</t>
  </si>
  <si>
    <t>人材育成を目的に、中学校（2校）に楽器（トランペット・サックス）を購入する。</t>
  </si>
  <si>
    <t>（1443）スマート農業推進事業</t>
  </si>
  <si>
    <t>スマート農業の社会実装を促進するため、スマート農機（農業用ドローン）等の導入経費の支援を行う。</t>
  </si>
  <si>
    <t>（35）白鳳祭</t>
  </si>
  <si>
    <t>地域の活性化を目的に、地元の夏祭りである白鳳祭を開催する実行委員会へ補助金を交付する。</t>
  </si>
  <si>
    <t>前年度寄附者に対し、寄附金の活用報告を行っている。</t>
  </si>
  <si>
    <t>飼い主のいない猫対策事業</t>
  </si>
  <si>
    <t>飼い主のいない猫の避妊・去勢手術費用の一部を補助することにより、野良猫の増加を抑え、地域の生活環境の保全を図る。</t>
  </si>
  <si>
    <t>農業の振興</t>
  </si>
  <si>
    <t>コナンのまちづくり事業</t>
  </si>
  <si>
    <t>「名探偵コナンに会えるまち北栄町」を掲げ、青山剛昌ふるさと館を中心に、コナン通りとその周辺の賑わいを創出し、観光客の入込による交流人口の増加を進め、地域活性化を図る。</t>
  </si>
  <si>
    <t>小・中学校入学祝金事業</t>
  </si>
  <si>
    <t>小中学校入学時の準備品の費用負担軽減を図り、もって子育て家庭への支援を行うことを目的に、該当家庭に入学祝金を支給する。</t>
  </si>
  <si>
    <t>がんばる地域プラン事業</t>
  </si>
  <si>
    <t>生産部が抱える課題を自ら分析・作成したプランに基づき、機械導入やソフト事業の支援を行う。</t>
  </si>
  <si>
    <t>充当事業が多岐にわたるため</t>
  </si>
  <si>
    <t>過去にカタログから寄附いただいた方に最新版のカタログを送付</t>
  </si>
  <si>
    <t>結婚支援事業</t>
  </si>
  <si>
    <t>結婚・子育て世代が住宅を取得した場合に補助金を交付し、経済的支援を図る。</t>
  </si>
  <si>
    <t>ミライトひえづ管理運営</t>
  </si>
  <si>
    <t>こども園、児童館、子育て支援センター等の子育て施設において使用する備品、用品、図書の購入に充当。</t>
  </si>
  <si>
    <t>小学校大規模改造事業</t>
  </si>
  <si>
    <t>小学校の照明をLED化し、省エネと学習環境の改善を図る。</t>
  </si>
  <si>
    <t>寄附者へは、HPの公表をもって報告とし、個別に報告する予定はありません。</t>
  </si>
  <si>
    <t>町内の学校給食費を無償化することにより子育て世帯の負担を軽減し子育てしやすい環境を整える。</t>
  </si>
  <si>
    <t>移住定住助成金</t>
  </si>
  <si>
    <t>転入者の新築住宅の取得に要した費用や空き家バンクに登録のある住宅への入居のために必要な費用を助成する。</t>
  </si>
  <si>
    <t>大山町まちづくり活性化交付金</t>
  </si>
  <si>
    <t>地域自主組織の活動や拠点の整備等を支援することで地域の特色を活かした活動を支える。</t>
  </si>
  <si>
    <t>理由及び公表予定はない。</t>
  </si>
  <si>
    <t>希少動植物の保護事業</t>
  </si>
  <si>
    <t>高校生サークル魅力化事業</t>
  </si>
  <si>
    <t>高校生サークルの魅力を高める事業</t>
  </si>
  <si>
    <t>特別天然記念物等保護事業</t>
  </si>
  <si>
    <t>特別天然記念物等希少動植物の保護・環境教育などへの活用、文化財保護思想の啓発</t>
  </si>
  <si>
    <t>観光資源等魅力向上事業</t>
  </si>
  <si>
    <t>さくら並木の保全</t>
  </si>
  <si>
    <t>景観形成作物栽培促進事業</t>
  </si>
  <si>
    <t>景観形成用種子配付に係る種子購入</t>
  </si>
  <si>
    <t>小・中学校費</t>
  </si>
  <si>
    <t>町内小・中学校の図書購入費</t>
  </si>
  <si>
    <t>教育委員会事務局費</t>
  </si>
  <si>
    <t>除雪機等の購入費</t>
  </si>
  <si>
    <t>寄付者へふるさと納税の活用事業のお知らせの送付、希望者への広報誌の発送。</t>
  </si>
  <si>
    <t>町長にお任せ。　新型コロナ対策。</t>
  </si>
  <si>
    <t>子育て支援（地域子育て支援事業）</t>
  </si>
  <si>
    <t>「子どもを安心して産み育てることができる町」を目指して子育て環境を整え、次代を担う子どもの育成などの支援を行います。</t>
  </si>
  <si>
    <t>産業の振興（多面的機能等支払事業）</t>
  </si>
  <si>
    <t>日南町の9割を占める森林資源を、日南町有林J-VERクレジット、FSC森林認証等を活用し環境・生態系に配慮した循環型林業を目指します。</t>
  </si>
  <si>
    <t>図書の充実（図書館管理運営事務）</t>
  </si>
  <si>
    <t>日南町図書館は誰もが本と出会い、親しむ場所として町民に親しまれています。より図書館を活用し知る喜び、楽しみを感じることができるようふるさと納税を活用して図書、図書館事業の充実を図ります。</t>
  </si>
  <si>
    <t>寄附者に対する事業進捗報告は事務手続や費用面から現実的でない。</t>
  </si>
  <si>
    <t>公共交通事業、病院支援、日野高校魅力向上、福よせ雛プロジェクト、災害支援　等</t>
  </si>
  <si>
    <t>保学関連事業</t>
  </si>
  <si>
    <t>日野学園入学児童ナップランド購入、日野学園備品（テント等）購入、保育所及び日野学園図書購入</t>
  </si>
  <si>
    <t>学校跡地活用事業</t>
  </si>
  <si>
    <t>しいたん広場備品（おもちゃ等）購入</t>
  </si>
  <si>
    <t>生田長江に関わる小説「火口に立つ。」発行費補助</t>
  </si>
  <si>
    <t>広報誌、町ＨＰへの掲載をもってして、寄附者に対しての進捗状況・成果の報告としているため。</t>
  </si>
  <si>
    <t>寄附受領証明発送の際、本町で行っている「ふるさと住民票」事業の案内及び申込書を同封し、関係人口創出に努めている。</t>
  </si>
  <si>
    <t>奥大山SDGsプロジェクト</t>
  </si>
  <si>
    <t>水環境保全の実践的な取り組みの推進により持続可能な地域づくりを目指すもの</t>
  </si>
  <si>
    <t>木谷沢周辺の環境整備</t>
  </si>
  <si>
    <t>観光資源である木谷沢渓流周辺の整備にかかる費用を募るもの</t>
  </si>
  <si>
    <t>保育園らしくない保育園プロジェクト</t>
  </si>
  <si>
    <t>新設予定の保育園の設計や企画等に関わる費用を募るもの</t>
  </si>
  <si>
    <t>エバーランド奥大山施設管理</t>
  </si>
  <si>
    <t>環境教育の拠点化を進めるエバーランド奥大山の施設管理を行うもの</t>
  </si>
  <si>
    <t>観光協会補助</t>
  </si>
  <si>
    <t>町の観光事業を推進する観光協会への補助を行うもの</t>
  </si>
  <si>
    <t>図書館運営補助</t>
  </si>
  <si>
    <t>公立図書館の運営に係る経費の補助を行うもの</t>
  </si>
  <si>
    <t>竹島の領土権の確立</t>
  </si>
  <si>
    <t>患者サービス向上に係る環境整備事業</t>
  </si>
  <si>
    <t>パルスオキシメーターの更新及びICU患者等に適した専用椅子の整備を行います。</t>
  </si>
  <si>
    <t>ふるさと島根定住促進事業</t>
  </si>
  <si>
    <t>ふるさと島根定住財団を中心に、市町村や関係団体と連携し、地域別、年代別、性別など属性に応じた県単独の移住イベントを開催します。</t>
  </si>
  <si>
    <t>竹島の領土権の確立に関する事業</t>
  </si>
  <si>
    <t>竹島問題の解決に向け、国民世論の啓発を図るため、広報啓発活動を実施します。</t>
  </si>
  <si>
    <t>前年度の寄附金充当事業についての実績報告書をメール、郵便で送付している。</t>
  </si>
  <si>
    <t>寄附者が特に希望する事業（福祉事業、大野公民館地域活性化事業、文化財　等）</t>
  </si>
  <si>
    <t>子どもたちが遊びたくなる公園づくり事業</t>
  </si>
  <si>
    <t>「子どもの生活に直結した安心安全なまちづくり」に向け、いつでも安心・安全に利用できる公園とするため、公園の遊具等の修繕を行い、子育て環境日本一を目指すもの。</t>
  </si>
  <si>
    <t>宍道湖・中海漁業資源維持再生事業</t>
  </si>
  <si>
    <t>宍道湖・中海の漁業資源の維持再生を図るため、稚魚等の放流や養殖施設の整備などの取組を支援（種苗の購入や施設整備に要する経費を補助）するもの。</t>
  </si>
  <si>
    <t>松江水郷祭補助金</t>
  </si>
  <si>
    <t>松江市の夏の風物詩として長きにわたって市民に親しまれている花火大会イベント「松江水郷祭」の実行経費として補助金を交付するもの。</t>
  </si>
  <si>
    <t>原則基金に積立て、翌年度以降に充当しているため、進捗状況の報告を行っていない。成果についてはHP上での公表としている。</t>
  </si>
  <si>
    <t>パンフレットの送付、メールマガジンの送付（希望者のみ）</t>
  </si>
  <si>
    <t>・⽯⾒神楽等の伝統芸能の継承に関する事業（⑫に関する分野／13,095件、288,252,594円）
・⾃然環境並びに歴史的及び⽂化的な資源の保全及び活⽤に関する事業（②・④に関する分野／5,049件、125,318,936円）
・青少年の健全育成及び子どもを安心して産み育てる環境づくりに関する事業（⑤・⑥に関する分野／10,632件、276,631,024円）</t>
  </si>
  <si>
    <t>寄附者の中でメール配信を希望される方に、メールマガジンを月2回程度配信し、寄附金の使い道や観光情報などをお知らせしている。</t>
  </si>
  <si>
    <t>トキの絵本を子どもたちに無償配布し、親子の絆、トキと住民の絆を育みたい！</t>
  </si>
  <si>
    <t>トキのオリジナル絵本の作成、出雲市トキ公開施設およびトキ学習コーナー展示物のリニューアル</t>
  </si>
  <si>
    <t>スクールヘルパー事業（小）</t>
  </si>
  <si>
    <t>学校が家庭・地域と連携を深めながら学校教育を推進していくため、教育活動の協力者として、小学校へスクールヘルパーを派遣する</t>
  </si>
  <si>
    <t>ミライビジネスいずも運営事業</t>
  </si>
  <si>
    <t>地域経済の活性化を図るため、NPO法人ミライビジネスいずもに、ものづくりなどの企業活動支援事業を委託する</t>
  </si>
  <si>
    <t>商工業発展推進事業</t>
  </si>
  <si>
    <t>市内商工業者の発展を推進するため、商工団体等が実施する各種支援事業等に対して補助を行う</t>
  </si>
  <si>
    <t>メールマガジンを送付している。</t>
  </si>
  <si>
    <t>日本遺産を活かしたまちづくり推進事業</t>
  </si>
  <si>
    <t>観光客の受入環境整備に必要な費用の一部を負担したほか、日本遺産を活かした市民の取組に対して補助を行った。</t>
  </si>
  <si>
    <t>新事業チャレンジサポート事業</t>
  </si>
  <si>
    <t>新規創業者や既存事業者の新たな取組に対して補助金を交付したほか、商品改良に資する取組として、市内で開発した新商品について、モニター調査を行った。</t>
  </si>
  <si>
    <t>ブックファースト事業</t>
  </si>
  <si>
    <t>乳幼児から本に親しむ環境づくりや読書活動の普及啓発、市立図書館と学校図書館との連携による図書資料を活用した授業の充実を図った。</t>
  </si>
  <si>
    <t>1件10万円以上ご寄附いただいた方に対して、感謝状及び概要版パンフレットの送付を行っている。</t>
  </si>
  <si>
    <t>石見銀山のまちづくり</t>
  </si>
  <si>
    <t>世界遺産石見銀山遺跡を将来にわたり保存、伝承、有効活用事業。</t>
  </si>
  <si>
    <t>未来を担う「おおだっこ」の子育て支援・少子化対策事業</t>
  </si>
  <si>
    <t>安心して妊娠・出産・子育てができる環境・制度整備事業。未来を担う子どもたちの笑顔があふれるまちを目指す。</t>
  </si>
  <si>
    <t>三瓶の自然と希少動植物の保護</t>
  </si>
  <si>
    <t>大田市指定希少動植物の保護活動の支援、自然保護の啓発事業。トイレ清掃・登山道の除草など、受入環境整備事業。</t>
  </si>
  <si>
    <t>ふるさと情報誌を送付している。</t>
  </si>
  <si>
    <t>・自治体マイページ利用料、寄附者へ送付する感謝状と寄附使途紹介ハガキ作成にかかる費用</t>
  </si>
  <si>
    <t>1300有余年続く伝統神事「月の輪神事」を後世につなぐ</t>
  </si>
  <si>
    <t>「月の輪神事」を後世へ繋ぎ、地域一体ととなった月の輪まつりとなるよう企画運営と花火のボリュームアップを図るもの。</t>
  </si>
  <si>
    <t>新型コロナウイルス感染症対策・支援</t>
  </si>
  <si>
    <t>保護者が労働等により昼間家庭にいない小学校に就学している児童に対し、授業の終了後等に小学校の余裕教室等を利用して適切な遊び及び生活の場を与える事業で、家庭、地域等との連携の下、児童の自主性等健全な育成を図ることを目的としている。</t>
  </si>
  <si>
    <t>安来市地球温暖化対策地域協議会と連携し地球温暖化対策の普及啓発を実施。令和5年度は、炭素の土中固定に貢献するバイオ炭の普及促進、環境×IT人材育成を目的としたロボコン大会を実施。</t>
  </si>
  <si>
    <t>ICT教育推進事業費</t>
  </si>
  <si>
    <t>教育用タブレット端末や大型提示装置を市内全ての小中学校に配置し、授業や学校行事で活用。子どもたちはデジタル教科書や協働学習アプリケーション、プログラミング教材を利用し、相互に関わり合いながら学びを深めている。</t>
  </si>
  <si>
    <t>メールマガジンの定期的な送付</t>
  </si>
  <si>
    <t>ベイビーボックスプレゼント事業</t>
  </si>
  <si>
    <t>子育て世帯の経済的支援及び江津市と子育て世帯との接点拡充を目的として、市内在住の出生した子どもを養育する者に対し、出生時のお祝いギフト（ごうつベイビーボックス）を交付するもの。</t>
  </si>
  <si>
    <t>赤ちゃん登校日事業</t>
  </si>
  <si>
    <t>将来親になる小学校の児童が、赤ちゃんとの継続的な関わりを通じて、コミュニケーション能力、思いやり、命の大切さを学ぶ「赤ちゃん登校日」や、赤ちゃん登校日と連動してコミュニケーションの必要性や大切さを学ぶ講座を実施し、次代を担う子どもたちの「生きる力」を育む。</t>
  </si>
  <si>
    <t>図書館整備費</t>
  </si>
  <si>
    <t>市民の文化教養を高めるため、情報化時代にふさわしい多種の図書館資料を収集整備し、市民に自由で公平な利用ができる場を提供する。</t>
  </si>
  <si>
    <t>現在、どのような方法で報告するか検討をしている。</t>
  </si>
  <si>
    <t>一億総コミュニティナースの日本を実現する</t>
  </si>
  <si>
    <t>雲南市で全国でも役に立てるモデル活動を創出し、コミュニティナースがいる町をもっと全国に増やしていきたい。</t>
  </si>
  <si>
    <t>子どもたちがコウノトリから学ぶ生物多様性</t>
  </si>
  <si>
    <t>コウノトリを始めとするすべての生き物たちの生息環境を整えるための、教育、自然環境保護、コウノトリの巣塔の設置及び維持</t>
  </si>
  <si>
    <t>発達障害でも「高卒資格」を取得できる社会</t>
  </si>
  <si>
    <t>障害の有無や経済状況に関わらず、全ての子供たちが未来への可能性を高められるように、生徒たちを全力でサポートしていきたい。</t>
  </si>
  <si>
    <t>雲南市スペシャルチャレンジ事業</t>
  </si>
  <si>
    <t>中高生・大学生の国内外での研修・プロジェクト、若者の市内での地域課題解決に資する起業・創業を支援し、チャレンジ精神あふれる子ども・若者を育成する。</t>
  </si>
  <si>
    <t>地域の担い手育成補助金</t>
  </si>
  <si>
    <t>地域自主組織の地域の担い手育成・確保の課題に対して地域から提案のあった事業を支援し、担い手育成のきっかけづくりをする。</t>
  </si>
  <si>
    <t>高校卒業生とのつながり創出事業</t>
  </si>
  <si>
    <t>高校を卒業した市内出身者とのつながりを維持することで、就職活動期に市内での就職を意識できる状況をつくり、若者世代のふるさと回帰の流れを生み出す</t>
  </si>
  <si>
    <t>イベント旅費、イベント消耗品、イベント通信運搬費、カタログ印刷費、管理システム、イベント参加負担金</t>
  </si>
  <si>
    <t>1.教育・文化・スポーツ振興に関する事業50563000円　2412件　2.出産・子育て支援に関する事業88754000円　3736件　3.観光振興に関する事業　20759000円　992件　4.人口定住・結婚対策に関する事業　10034000円　469件　5.自然環境・環境保全に関する事業　62191000円　2,806件</t>
  </si>
  <si>
    <t>奥出雲まちごと子育て応援事業</t>
  </si>
  <si>
    <t>子育てを行う保護者を支援するため、子どもの誕生時と小学校入学時に商品券１０万円を支給。</t>
  </si>
  <si>
    <t>住宅用地整備事業</t>
  </si>
  <si>
    <t>若者の定住を促進するため、若者世帯向けの分譲地を整備。</t>
  </si>
  <si>
    <t>住宅整備支援事業</t>
  </si>
  <si>
    <t>子育て世帯の移住促進と転出抑制を図るため、住宅購入または改修費用を助成。</t>
  </si>
  <si>
    <t>ふるさと納税イベントへ参加し、寄付者との交流の場を設けている。</t>
  </si>
  <si>
    <t>前年度ふるさと納税寄附者への報告カタログの送付</t>
  </si>
  <si>
    <t>島根県立飯南高等学校の特色ある教育を支援する事業</t>
  </si>
  <si>
    <t>小学校教育振興共通臨時管理</t>
  </si>
  <si>
    <t>小学校教材、施設整備等</t>
  </si>
  <si>
    <t>高齢者冬期宿泊センター経常管理</t>
  </si>
  <si>
    <t>積雪の多い冬期の間、宿泊センターへ一時居住を行う</t>
  </si>
  <si>
    <t>大しめ縄のまちブランド推進事業</t>
  </si>
  <si>
    <t>しめ縄文化の継承、後継者育成</t>
  </si>
  <si>
    <t>前年度寄附者への報告カタログの送付</t>
  </si>
  <si>
    <t>図書購入費</t>
  </si>
  <si>
    <t>図書等を購入し、町内の図書館に設置したり、各小中学校図書室に貸出を行ったりする。</t>
  </si>
  <si>
    <t>遠征費補助金</t>
  </si>
  <si>
    <t>町立中学校の部活動で大会出場のために遠征費として必要な交通費等の補助。</t>
  </si>
  <si>
    <t>保育所完全給食事業</t>
  </si>
  <si>
    <t>3歳児以上の主食代（お米代）を町が負担し、保護者負担となっている3歳児以上の副食費について全額助成する。</t>
  </si>
  <si>
    <t>ふるさと納税の使途として、進捗を管理するような「具体的な事業」ではなく「分野」を提示していること、また、寄附者への報告体制未整備のため報告していない。</t>
  </si>
  <si>
    <t>寄附者の同意を得たうえで、定期的にDMを送信している。</t>
  </si>
  <si>
    <t>活用状況等については、財政担当課が行うため公表に向けた取組ができていない状況。今年度から公表できるよう検討する。</t>
  </si>
  <si>
    <t>江の川鐡道トンネル内コンテンツ制作事業</t>
  </si>
  <si>
    <t>廃線となった線路のトンネル内で、プロジェクターを用いた映像コンテンツなど、来訪者にトンネル内で体験してもらうコンテンツを充実させる。</t>
  </si>
  <si>
    <t>羽須美地域デマンド運行補助事業費</t>
  </si>
  <si>
    <t>羽須美地域内で定額のデマンドタクシーを運行させる。</t>
  </si>
  <si>
    <t>邑南町企業魅力化サポート事業</t>
  </si>
  <si>
    <t>少子高齢化により、人材不足となっている町内企業の魅力化を行う。</t>
  </si>
  <si>
    <t>矢上高校教育振興事業費</t>
  </si>
  <si>
    <t>矢上高校の将来ビジョンの基本理念に基づき、魅力ある選ばれれる学校作りのため、矢上高校と地域の未来をつくる会への支援や通学支援便等の事業を実施する。</t>
  </si>
  <si>
    <t>寄付者にDMを送付している。</t>
  </si>
  <si>
    <t>循環型の減農薬米の土づくりをサポートし、できたお米をこども宅食利用家庭の子どもたちへ届ける</t>
  </si>
  <si>
    <t>つわの住まいる応援事業</t>
  </si>
  <si>
    <t>安心して子どもを産み育てることができる住まい及び住環境の形成を促進するため、新築住宅取得または住宅改修に係る費用の一部を補助</t>
  </si>
  <si>
    <t>専門系事務職場誘致促進事業</t>
  </si>
  <si>
    <t>地域特性に応じたIT企業等を誘致することで、雇用の場を創出し、人口減少の緩和と町外からのUIターン者を増加させる取り組み</t>
  </si>
  <si>
    <t>日本遺産活用事業</t>
  </si>
  <si>
    <t>日本遺産である津和野百景図を観光及び津和野町の活性化に向けた取り組み</t>
  </si>
  <si>
    <t>活用状況については、寄附者に対してふるさと納税レポートにて毎年報告しているため</t>
  </si>
  <si>
    <t>寄附者に対して、年に2回ふるさと納税レポートを書面で送付</t>
  </si>
  <si>
    <t>「ふるさとの子どもとおとしより」を大切にする事業</t>
  </si>
  <si>
    <t>新入学お祝い事業</t>
  </si>
  <si>
    <t>児童生徒の新入学に際し、その制服・体操服の購入費を助成することにより、保護者の負担軽減を図るとともに、子どもたちを安心して育てることができる環境を整備することを目的とする。</t>
  </si>
  <si>
    <t>ふるさと夏まつり事業補助金</t>
  </si>
  <si>
    <t>住民主体のまちづくりのひとつとして夏まつりの実施により、町民や町にゆかりのある人々、吉賀町を訪れた人々に交流の場の提供をし、吉賀町らしさを大切にしながら地域活性化に資することを目的とする。</t>
  </si>
  <si>
    <t>高齢者運転免許自主返納支援事業</t>
  </si>
  <si>
    <t>運転免許を自主返納した高齢者に対する支援事業（バス年間利用券の交付）</t>
  </si>
  <si>
    <t>進捗報告が必要となるような事業となっていない為。</t>
  </si>
  <si>
    <t>人件費(令和5年4月～令和6年3月)</t>
  </si>
  <si>
    <t>AMAFES2023</t>
  </si>
  <si>
    <t>後鳥羽院芸術文化祭の一環で、「高校生×地域民謡×プロアーティスト」をテーマに音楽FESを開催するもの</t>
  </si>
  <si>
    <t>日本海の離島で挑む「緊急災害支援チームの強化×地域課題の解決」</t>
  </si>
  <si>
    <t>海士町において島民が安心して島に住み続けることができるように災害支援体制の強化、地域医療の拡充を目的に、設備導入等を行うもの</t>
  </si>
  <si>
    <t>島食の寺子屋の新たな挑戦！海士町の食材で寿司を握って生産者とお客様を笑顔にしたい！</t>
  </si>
  <si>
    <t>和食の料理学校における、料理人人材の育成を目的に設備導入を行うもの</t>
  </si>
  <si>
    <t>海士町未来共創基金に関する事業</t>
  </si>
  <si>
    <t>魅力的で持続可能な島の未来のために、人づくりと仕事づくりの好循環を生むことを目的にふるさと寄附金の一部を原資とした基金。令和５年度は１つの事業が採択された。</t>
  </si>
  <si>
    <t>誰もが安心して暮らせる島の環境整備に関する事業</t>
  </si>
  <si>
    <t>日頃から島民が安心して移動ができるよう、島内の道路環境の維持管理（草木伐採等）を行う</t>
  </si>
  <si>
    <t>地区の振興に関する事業</t>
  </si>
  <si>
    <t>十日戎をはじめとした、海士町内14地区それぞれの地区振興を目的とする事業。</t>
  </si>
  <si>
    <t>町の広報紙（7月号）にて掲載予定および同時期に町公式HPにて公表予定</t>
  </si>
  <si>
    <t>【R6.11月予定　海士町感謝祭＠東京】：海士町へふるさと納税をしたことがある人や海士町の関係人口と呼ばれる人をイベントへご招待し、感謝祭形式でイベントを実施予定。
【R6．11月予定 ふるさと納税寄附者向けのイベントへの参加】：海士町ブースを設け、寄附者との交流を行う
【通年】海士町公式note等を活用し、未来共創基金の活用状況等をレポート　</t>
  </si>
  <si>
    <t>広報誌で充当した事業等の公表はしているが、紙面の都合により事業の進捗・成果については公表できていない。公表の予定もない。</t>
  </si>
  <si>
    <t>毎年継続してパンフレット等の送付を行っている。</t>
  </si>
  <si>
    <t>返信用封筒郵便代</t>
  </si>
  <si>
    <t>図書館整備事業</t>
  </si>
  <si>
    <t>新規の本の購入</t>
  </si>
  <si>
    <t>広報等でお知らせしている</t>
  </si>
  <si>
    <t>【ふるさと納税】ガバメントクラウドファンディング～ユネスコ世界ジオパークに認定された島の美しい景観を守りたい！～プロジェクト</t>
  </si>
  <si>
    <t>プラスチックごみの海洋流出を防ぐとともに、島に流れ着いた海岸漂着ごみを適正に回収・処分し、美しい自然環境を守る取組を行うもの</t>
  </si>
  <si>
    <t>【ふるさと納税】ガバメントクラウドファンディング～隠岐古典相撲大会支援プロジェクト～</t>
  </si>
  <si>
    <t>大型公共事業の完成など島を挙げての祝事があるときに開催される隠岐古典相撲大会の運営経費（土俵設営費など）に活用</t>
  </si>
  <si>
    <t>【ふるさと納税】ガバメントクラウドファンディング～島根県立隠岐水産高等学校「離島留学」学生寮建設プロジェクト～</t>
  </si>
  <si>
    <t>隠岐水産高校の存続、日本の水産・海運等海洋系産業の将来を担う若者育成の場の整備、関係人口の創出などの地域活性化を目的に学生寮の建設を行う</t>
  </si>
  <si>
    <t>竹島対策事業</t>
  </si>
  <si>
    <t>竹島返還ＰＲ、要望活動費</t>
  </si>
  <si>
    <t>一般管理運営事業</t>
  </si>
  <si>
    <t>中学校児童用椅子机購入費</t>
  </si>
  <si>
    <t>高齢者福祉施設整備事業</t>
  </si>
  <si>
    <t>福祉介護施設の車両導入補助金</t>
  </si>
  <si>
    <t>前年度寄付者に返礼品カタログ送付</t>
  </si>
  <si>
    <t>岡山県立図書館”子どもの本”充実事業</t>
  </si>
  <si>
    <t>岡山県立図書館において児童向け図書の充実を図る</t>
  </si>
  <si>
    <t>ふるさと岡山“学び舎”環境整備事業</t>
  </si>
  <si>
    <t>県立学校の教育環境整備を図る</t>
  </si>
  <si>
    <t>岡山県立大学・おかやま地域人材育成事業</t>
  </si>
  <si>
    <t>岡山県立大学における地方創生人材育成のための教育・研究環境の充実等を図る</t>
  </si>
  <si>
    <t>農林水産業の確立（609件、7,422,000円）、インフラ整備（227件、２,828,000円）、市町村応援（185件、2,450,000円）</t>
  </si>
  <si>
    <t>南海トラフ地震対策公的備蓄整備事業</t>
  </si>
  <si>
    <t>南海トラフ地震の発生等に備え、避難所における食料や携帯トイレ等の備蓄品を確保した</t>
  </si>
  <si>
    <t>医学部地域枠医師養成緊急確保事業</t>
  </si>
  <si>
    <t>岡山県内の医師不足地域における医療業務に従事する医師の養成に取り組んだ。</t>
  </si>
  <si>
    <t>食品ロス・家庭ゴミ促進事業</t>
  </si>
  <si>
    <t>食品ロスの削減を進めるため、啓発活動等に取り組んだ。</t>
  </si>
  <si>
    <t>・システム利用料</t>
  </si>
  <si>
    <t>都市経営・市政全般・新型コロナウイルス感染症対策</t>
  </si>
  <si>
    <t>ふるさと納税を一財として扱っているため、各事業ごとの充当額は、存在しない。なお、寄附者の使途希望通りの分野の事業に寄附金を活用していることから報告については、使途を選択してもらうことで足りる。</t>
  </si>
  <si>
    <t>飼い主のいない猫の不妊去勢手術費助成事業</t>
  </si>
  <si>
    <t>飼い主のいない猫の不妊去勢手術に要する費用の一部を助成</t>
  </si>
  <si>
    <t>地域連携による学校支援事業</t>
  </si>
  <si>
    <t>地域住民による学校での学習支援や環境整備などの支援活動</t>
  </si>
  <si>
    <t>伝統的建造物群保存地区内の建物の修理修景</t>
  </si>
  <si>
    <t>緊急情報提供無線システム管理運営事業</t>
  </si>
  <si>
    <t>避難情報を伝達する緊急情報提供無線システムの運用</t>
  </si>
  <si>
    <t>子育て支援の充実を図る事業</t>
  </si>
  <si>
    <t>高校生以下の子どもの医療費の無償化</t>
  </si>
  <si>
    <t>給食センター管理運営事業</t>
  </si>
  <si>
    <t>安全安心でおいしい学校給食の提供、食育の推進</t>
  </si>
  <si>
    <t>福祉移動支援事業（障害者移動支援）</t>
  </si>
  <si>
    <t>タクシー利用料等助成</t>
  </si>
  <si>
    <t>玉野から世界へ！グローバル人材の育成に支援を！</t>
  </si>
  <si>
    <t>姉妹都市であるアメリカ・グロスター市に、国際感覚の育成や都市交流を目的として、市内在住の中高生を派遣するホームステイ事業</t>
  </si>
  <si>
    <t>子どもの健康保持と、子育て家庭の経済的負担の軽減を図る</t>
  </si>
  <si>
    <t>高齢者が住み慣れた自宅や地域で生活が続けられるよう、地域のニーズに応じた介護保険サービスの基盤整備を行う</t>
  </si>
  <si>
    <t>「アートのまち玉野」観光客おもてなし推進事業</t>
  </si>
  <si>
    <t>より多くの観光客に「アートのまち玉野」を楽しんでいただくため、作品の整備や様々なおもてなし事業を実施する</t>
  </si>
  <si>
    <t>市ホームページやメルマガの配信等で事業の成果等を公表・報告できないか検討中</t>
  </si>
  <si>
    <t>子どもの疾病の早期発見・治療を促進し,子育て世帯の経済的負担の軽減を図れるよう,子どもの医療費を助成</t>
  </si>
  <si>
    <t>魅力あるまちづくり交付金</t>
  </si>
  <si>
    <t>地域にある課題の解決や地域づくりを行うまちづくり協議会に対して，交付金を交付</t>
  </si>
  <si>
    <t>高齢者タクシーチケット助成事業</t>
  </si>
  <si>
    <t>高齢者が買い物や通院などを目的としてタクシーを利用する場合に使用できるチケットを配布</t>
  </si>
  <si>
    <t>笠岡市ホームページに公表することで寄附者も含め多くの方々に閲覧していただけているため。</t>
  </si>
  <si>
    <t>定期的にメールマガジンの送付を行い，笠岡市の情報を定期的にお届けしている。</t>
  </si>
  <si>
    <t>教育・文化に関する事業（②⑤に該当する分野／件数：3,615件、金額：104,267,000円）
産業・交流に関する事業（⑦⑧に該当する分野／件数：1,206件、金額：34,597,000円）
健康・医療・福祉に関する事業（③⑥に該当する分野／件数： 2,121件、金額：52,502,500円）
環境・防災・防犯・都市基盤に関する事業（④⑨に該当する事業／件数：1,320件、金額：29,903,000円）</t>
  </si>
  <si>
    <t>学習支援員の配置</t>
  </si>
  <si>
    <t>通常学級に在籍し、一人での学習が困難な児童・生徒に対してサポートを行う支援員42人を配置</t>
  </si>
  <si>
    <t>子ども医療費無償化事業</t>
  </si>
  <si>
    <t>満18歳に達した日以後の最初の3月31日まで、医療費の自己負担分を無償化（小学生通院、中学生から18歳までの入通院を市独自で無償化）</t>
  </si>
  <si>
    <t>井原駅前通り等賑わい創出事業補助金</t>
  </si>
  <si>
    <t>本市の玄関口である井原駅前及び井原町の商店街の賑わいの創出や魅力の向上を図るため、対象路線沿いに店舗等を新規に設置する者に対し、補助金を交付（補助率2/3、補助上限10,000千円）</t>
  </si>
  <si>
    <t>寄附者個人に対する報告については、その手法を含めて検討する。</t>
  </si>
  <si>
    <t>米農家支援</t>
  </si>
  <si>
    <t>市内の米農家を応援し、品質の高いおいしいお米ときれいな田園風景を守っていきます。</t>
  </si>
  <si>
    <t>そうじゃ吉備路マラソン</t>
  </si>
  <si>
    <t>総社市でマラソン大会を開催し、観光客の集客や総社市の知名度アップに繋げます。</t>
  </si>
  <si>
    <t>イメージキャラクター「チュッピー」</t>
  </si>
  <si>
    <t>総社市のマスコットキャラクター「チュッピー」を使用して総社市の魅力発信を行います。</t>
  </si>
  <si>
    <t>ふるさと納税の受入実績・活用状況をまとめた報告書を寄附者に送付している。</t>
  </si>
  <si>
    <t>地域産業・観光の振興（⑦⑧に該当2,540件、40,218,000円）、子育て支援・健康・福祉の増進（③⑥に該当5,455件69,829,000円）、教育・文化・スポーツの振興（②⑤に該当944件、12,934,000円）、移住・定住の促進（⑧に該当214件、2,607,000円）</t>
  </si>
  <si>
    <t>結婚新生活応援事業</t>
  </si>
  <si>
    <t>結婚に伴う新生活のスタートアップに係る費用（引越し・家賃等）を補助</t>
  </si>
  <si>
    <t>銀河おもてなし事業</t>
  </si>
  <si>
    <t>JR「WEST EXPRESS銀河」の備中高梁駅停車時に、乗客に対しおもてなしをすることで、本市の認知度向上や再訪に繋げる</t>
  </si>
  <si>
    <t>地方バス路線維持支援事業</t>
  </si>
  <si>
    <t>市民生活を支える公共交通を維持するため、路線バス運行への補助及び生活福祉バスの運行を行う</t>
  </si>
  <si>
    <t>ホームページで活用状況等を公表しており、これにより寄附者への報告としている。</t>
  </si>
  <si>
    <t>寄附者へメールマガジンの定期的配信を実施。</t>
  </si>
  <si>
    <t>⑫は地域応援（市域を８つのエリアに分け、各地域の課題解決や地域の特長を活かした取組を支援する）　※②、⑤、⑥を合わせて教育・文化・スポーツとして使途指定。⑤及び⑥については②に記載した件数、金額に包含されている。</t>
  </si>
  <si>
    <t>電気自動車用急速充電器設置事業</t>
  </si>
  <si>
    <t>２０３０年ゼロカーボンシティを目指し、電気自動車用の急速充電器を「まなび広場にいみ」に設置した。</t>
  </si>
  <si>
    <t>ふるさと絵本出版事業</t>
  </si>
  <si>
    <t>本市で飼育された日本最古の蔓牛とされる「竹の谷蔓牛」と本市の歴史を絵本を通して知ることで、郷土愛の醸成を図る。その絵本を制作し、県内図書館等の公共施設へ配布した。</t>
  </si>
  <si>
    <t>ＩＣＴ活用教育推進事業（新見市ドローンプログラミング教育支援事業）</t>
  </si>
  <si>
    <t>ドローンを活用したプログラミング教育を行い、目的を持ったドローンの活用方法を考えることで、児童生徒の論理的思考力の伸長を図る。</t>
  </si>
  <si>
    <t>著作権利用料</t>
  </si>
  <si>
    <t>のら猫不妊去勢手術事業助成金</t>
  </si>
  <si>
    <t>猫の命に寄り添うTNRを推進するとともに、動物愛護に関する啓発を通して人として動物が共存できる地域を目指す</t>
  </si>
  <si>
    <t>北前が誘う浪漫の旅プロジェクト</t>
  </si>
  <si>
    <t>「北前船」をモチーフにした他に類のない観光船を建造し、他島美織り成す島々と「北前船寄港地」を巡るなど新たな観光ルート開発を目指す</t>
  </si>
  <si>
    <t>里海・里山づくり</t>
  </si>
  <si>
    <t>小学校・中学校振興事業</t>
  </si>
  <si>
    <t>通学用カバン（小学校入学生用）購入及び学用品購入助成</t>
  </si>
  <si>
    <t>保育園・こども園運営事業</t>
  </si>
  <si>
    <t>給食賄材料及び保育材料の助成</t>
  </si>
  <si>
    <t>小学校・中学校管理運営事業</t>
  </si>
  <si>
    <t>電子ポイント取扱助成金</t>
  </si>
  <si>
    <t>【第2弾】目指せ地産地消100％　こどもたちの給食にご支援を！</t>
  </si>
  <si>
    <t>学校給食向けの地場産物を市が買い上げることで学校給食地産地消100％を目指すことにより、子どもたちや保護者への食育、農業の活性化、地域経済の循環などを推進する。</t>
  </si>
  <si>
    <t>【第４弾】人と猫が幸せに暮らせるまちづくりのために｜猫の一代限りの命を大切に守りたい｜</t>
  </si>
  <si>
    <t>野良猫に不妊去勢手術を行う市民を対象とした手術費用の補助金制度充実を図ることで、手術の施された猫が一代の生を全うし、人と猫が幸せに暮らせるまちづくりを推進することを目的としたプロジェクト。</t>
  </si>
  <si>
    <t>こどもひろばプロジェクト</t>
  </si>
  <si>
    <t>「外遊びを楽しむまち。瀬戸内市」を理念に、公園のような特定の場所に限らず、海や山、川といった自然はもちろん、休耕田なども活用し、まち全体を「遊び場」として子どもも保護者も安心して楽しめる遊び場の整備を進める。</t>
  </si>
  <si>
    <t>人権に関する事業、SDGｓの推進に関する事業、後世に伝えたいハンセン病の歴史プロジェクト</t>
  </si>
  <si>
    <t>重点対策加速化事業</t>
  </si>
  <si>
    <t>ゼロカーボンシティの実現のため、市民が太陽光発電設備を購入する場合に補助を行うもの。</t>
  </si>
  <si>
    <t>体育施設管理運営事業</t>
  </si>
  <si>
    <t>邑久スポーツ公園野球場の不陸整正、緩衝材の更新等の工事を行うもの。</t>
  </si>
  <si>
    <t>消防施設整備事業</t>
  </si>
  <si>
    <t>高機能かつ効率的な指令センターの構築及び資機材搬送車やドローンを搭載した指揮車を整備するもの。</t>
  </si>
  <si>
    <t>メールマガジンにより、寄附者に返礼品の情報を送っている。</t>
  </si>
  <si>
    <t>地域みんなで笑顔の灯りをともしたい！「ひかりの実プロジェクト」</t>
  </si>
  <si>
    <t>赤磐市にある山陽団地の活性化を目的に、地域への愛着醸成や交流の場づくりのきっかけとして事業を実施。</t>
  </si>
  <si>
    <t>歴史保存（280件、7,725,000円）、魅力発信（981件、26,793,000円）</t>
  </si>
  <si>
    <t>ハレカハーフ事業</t>
  </si>
  <si>
    <t>６５歳以上または障がい者手帳等を所持している市民の路線バスの運賃が半額割引となるハレカハーフカードを導入した。</t>
  </si>
  <si>
    <t>山陽団地活性化事業</t>
  </si>
  <si>
    <t>山陽団地の活性化を目的に、地域への愛着醸成や交流の場づくりを行った。</t>
  </si>
  <si>
    <t>「未来世代」のまちづくり推進事業</t>
  </si>
  <si>
    <t>若者の力を活かした魅力のあるまちづくりの推進を図ることを目的に、これからの赤磐市について話し合い実践していく会を開催した。</t>
  </si>
  <si>
    <t>馬と人との共生事業</t>
  </si>
  <si>
    <t>馬術の振興や引退競走馬などの馬に関わる活動の環境整備を実施し、またホースセラピーや人材育成にかかわる事業への支援などを行う</t>
  </si>
  <si>
    <t>旧遷喬尋常小学校整備利活用のための事業</t>
  </si>
  <si>
    <t>全国版の建築専門誌に「木造ルネッサンス風小学校」と紹介されており、ルネッサンス様式による明治の擬洋風建築と呼ばれている。
この国指定重要文化財の維持・保存に加え、有効に活用することを目指している。</t>
  </si>
  <si>
    <t>木造建築維持、研究又は進行のための事業</t>
  </si>
  <si>
    <t>森林（里山）を活用した文化、産業の振興に取り組み、ＳＤＧｓ未来杜市として持続可能な社会を目指し、再生可能な資源である木材を活用する。建築物の維持また研究機関などと連携しサスティナブルな杜市づくりと木材活用を進めていく。</t>
  </si>
  <si>
    <t>今後公表を予定している</t>
  </si>
  <si>
    <t>パンフレットの送付
メールマガジンの配信</t>
  </si>
  <si>
    <t>自動車急発進防止装置整備費補助事業</t>
  </si>
  <si>
    <t>市内に居住する高齢者に対して、自動車急発進防止装置の整備に要する費用の一部を補助することにより、安全運転意識の向上を図り、高齢運転者の交通事故の防止及び事故時の被害軽減に資することを目的として、美作市自動車急発進防止装置整備費補助金を交付するもの。</t>
  </si>
  <si>
    <t>定住促進補助事業</t>
  </si>
  <si>
    <t>移住・定住者に対して補助金を交付し、人口減少に歯止めをかけ、定住人口の増加及び地域社会に活力をもたらすことに寄与するもの。</t>
  </si>
  <si>
    <t>地域自治振興協議会が行う事業に対し補助金を交付することで、地域社会における自治意識の醸成、市民と行政の協働によるまちづくりの推進を図るもの。</t>
  </si>
  <si>
    <t>希望者に対して広報誌を送付している（期間は一年間）</t>
  </si>
  <si>
    <t>　浅口市では、寄附金の使途を選択することができるが、寄附金は全て一般財源として扱っている。これは、使途の各事業において、寄附金額以上の予算編成をしているため、
実態としては、各事業に利用しているという認識である。そのため、特定の事業に充てているということが明確ではないため、②③について公表・報告等を行っていない。
　今年度も、これまでどおり寄附金は一般財源として扱う方針だが、一方で、「クラウドファンディング型ふるさと納税」の専門サイトを立ち上げる予定である。この専門サイトで寄附があったものについては、特定の事業に充当し、次年度以降事業の進捗を公表・報告する予定としている。</t>
  </si>
  <si>
    <t>音声告知放送システム更新事業</t>
  </si>
  <si>
    <t>日々の定時放送でのお知らせの発信等、町民の生活の一部となっている音声告知放送システムの更新</t>
  </si>
  <si>
    <t>益原多目的公園リニューアル事業</t>
  </si>
  <si>
    <t>公園の遊具の更新及びスケートパークの整備などのリニューアル</t>
  </si>
  <si>
    <t>若草団地整備事業</t>
  </si>
  <si>
    <t>団地の老朽化に伴い、敷地を分譲宅地として売却するため解体及び住み替えのための改築・増築を行う</t>
  </si>
  <si>
    <t>具体的な事業ではなく、分野ごとに寄附を募っているため、活用状況・進捗状況の公表は行っていない。</t>
  </si>
  <si>
    <t>昨年中に寄附をいただいた方にダイレクトメッセージを送っている。</t>
  </si>
  <si>
    <t>メールマガジンを活用した町の状況に関する案内を配信を行っている。</t>
  </si>
  <si>
    <t>里庄町立図書館の読書環境等の充実～子どもたちが喜んで本と親しめる環境づくりを目指して～</t>
  </si>
  <si>
    <t>学習スペースの整備拡充、視聴機器の更新、図書購入</t>
  </si>
  <si>
    <t>里庄町のイメージキャラクター「里ちゃん」を元気にしたいプロジェクト～リフレッシュして、子ども達と元気にふれあいたい～</t>
  </si>
  <si>
    <t>イメージキャラクター「里ちゃん」の着ぐるみ制作、キャラクターグッズ制作</t>
  </si>
  <si>
    <t>幼稚園・小学校・中学校生活支援員配置事業</t>
  </si>
  <si>
    <t>町内の幼稚園・小学校・中学校へ生活支援員を配置し、児童・生徒の学習や体験活動・生活等の支援を行う事業</t>
  </si>
  <si>
    <t>里庄町高齢者タクシー料金助成事業</t>
  </si>
  <si>
    <t>７５歳以上の運転免許返納等により、免許を所持されていない方へタクシーチケットを助成する事業</t>
  </si>
  <si>
    <t>まちづくり補助金事業</t>
  </si>
  <si>
    <t>豊かで活力ある郷土づくりに寄与し地域活性化を推進するため、コミュニティに対して補助を行う事業</t>
  </si>
  <si>
    <t>活用状況の公表、寄附者に対して寄附金を充当する事業の進捗状況・成果の報告については、義務付けられていないため現在は行っていない。今後検討する。</t>
  </si>
  <si>
    <t>子育て支援センターの遊具新設・トイレ改修等工事</t>
  </si>
  <si>
    <t>子育て支援センターの遊具を新設した。また、古いトイレを撤去・多目的トイレに改修を行い、おむつ交換台を設置した。</t>
  </si>
  <si>
    <t>矢掛高校魅力化事業</t>
  </si>
  <si>
    <t>制服購入費や通学費、授業で使用するタブレット端末購入費等の補助を行った。また、学生の活動を支援する地域協働活動コーディネーターの派遣を行った。</t>
  </si>
  <si>
    <t>空き家活用新規創業支援事業</t>
  </si>
  <si>
    <t>空き家バンクに登録のある空き家を活用して新規創業する方を対象に、空き家改修費用、設備備品購入費等の補助を行った。</t>
  </si>
  <si>
    <t>広報紙に掲載し、ホームページからも閲覧が可能となっている。希望する寄附者へは広報紙を発送した。</t>
  </si>
  <si>
    <t>がいせん桜プロレス大会実施プロジェクト</t>
  </si>
  <si>
    <t>がいせん桜まつり期間中にプロレス大会を開催することで、新たな交流人口の増加を図る。</t>
  </si>
  <si>
    <t>観光施設臨時管理費</t>
  </si>
  <si>
    <t>村内観光施設の遊歩道の整備工事及び施設周辺の木の伐採工事を行う。</t>
  </si>
  <si>
    <t>国立公園運営管理費</t>
  </si>
  <si>
    <t>田浪園地を中心とする国立公園の施設等運営管理を行う。</t>
  </si>
  <si>
    <t>水稲生産部会補助金</t>
  </si>
  <si>
    <t>村の特産品であるヒメノモチを農協出荷した農家へ助成を行うことにより、ヒメノモチの安定出荷を図る。</t>
  </si>
  <si>
    <t>寄附金の充当事業に係る進捗状況や成果に係る寄附者からの問い合わせがないことや、年に１度前年度の充当事業について公表していることを理由に公表していない。</t>
  </si>
  <si>
    <t>鏡野中学校教育振興経常管理費</t>
  </si>
  <si>
    <t>鏡野中学校の教育活動に伴う経費</t>
  </si>
  <si>
    <t>育児用品助成事業</t>
  </si>
  <si>
    <t>子育てに対する経済的負担を軽減するため、乳児を養育する保護者等に対し、おむつ購入費の助成及び町指定のごみ袋を現物支給するための経費</t>
  </si>
  <si>
    <t>高齢者等緊急見守りシステム整備事業費</t>
  </si>
  <si>
    <t>緊急通報見守り装置を利用した緊急体制の整備を図り、在宅のひとり暮らし老人等の日常生活の不安感の解消及び急病、災害等の緊急時の迅速
かつ適切な対応を図る。</t>
  </si>
  <si>
    <t>今後の検討。</t>
  </si>
  <si>
    <t>OPP袋、料金後納</t>
  </si>
  <si>
    <t>誕生した子どもたちの健やかな育成を支援するため、誕生祝金・誕生記念品の贈呈や親子が安心して生活できる環境作り、情報提供・給付等により支援を行います。</t>
  </si>
  <si>
    <t>高齢者福祉に関する事業</t>
  </si>
  <si>
    <t>高齢者の健康保持と介護予防のため、健康体操・認知症予防教室等、健康づくりと介護予防の機会提供や福祉バス(無料)の運行により、利便性の確保に努めます。</t>
  </si>
  <si>
    <t>子供の教育に関する事業</t>
  </si>
  <si>
    <t>家庭や学校、地域、行政、関係機関などとの連携を深めながら、教育活動の支援の拡充や質の向上を図ります。</t>
  </si>
  <si>
    <t>ホームページにて受入額・事業の内訳額を公表しているため、寄附者様個別には報告していません。</t>
  </si>
  <si>
    <t>前年度寄附者の方に寄附受付開始の連絡のメール、郵送申込の方にはパンフレットの郵送等をしています。</t>
  </si>
  <si>
    <t>未来：町長が、ふるさと奈義の未来に向けての町の発展に寄与すると特に認める事業</t>
  </si>
  <si>
    <t>奈義町未来基金</t>
  </si>
  <si>
    <t>奈義町の未来への積み立て</t>
  </si>
  <si>
    <t>活用状況に関しては現在は未来基金に充当のみのため、特別事業報告はしていない。
未来基金に積む金額に関しては決算報告等では公表しているが、その額を直接寄付者に報告するということはしていない。</t>
  </si>
  <si>
    <t>百年の森林まつり事業</t>
  </si>
  <si>
    <t>森林保安の重要性を伝えるため、子どもたちの体験学習の機会の拡充</t>
  </si>
  <si>
    <t>⑫百年の森林構想による森林整備の推進
○学ぶ心を培い豊かな人間性を育むための取組（②⑤679件／15,265,000円）</t>
  </si>
  <si>
    <t>大茅スキー場エリア再整備事業</t>
  </si>
  <si>
    <t>大茅スキー場老朽化に伴うエリア内の整備計画及び基本設計の策定</t>
  </si>
  <si>
    <t>地域防災計画改定事業</t>
  </si>
  <si>
    <t>防災対策の一層の強化・推進を目指した、西粟倉村地域防災計画の改定業務</t>
  </si>
  <si>
    <t>行政ポイント付加サービス事業</t>
  </si>
  <si>
    <t>村が掲げる「生きるを楽しむ」むらづくりの一環として、住民の地域活動への参加及び地域経済の活性化を目的としたポイントサービス事業</t>
  </si>
  <si>
    <t>寄付時にいただいた応援メッセージに対して、選択された返礼品の背景や村の現在の様子などを織り交ぜて返信するようにしている。</t>
  </si>
  <si>
    <t>カッピー子育て支援金交付事業</t>
  </si>
  <si>
    <t>小中学校入学・中学校卒業支援金</t>
  </si>
  <si>
    <t>すこやかエンゼル祝金交付事業</t>
  </si>
  <si>
    <t>久米南町まちづくり支援事業</t>
  </si>
  <si>
    <t>まちづくり推進事業団体助成</t>
  </si>
  <si>
    <t>町のパンフレット等を提供。</t>
  </si>
  <si>
    <t>ふるさとの学校等応援プロジェクト</t>
  </si>
  <si>
    <t>美咲町内の小中学校及び保育園等の施設・整備のための支援、さらに乳幼児や児童・生徒が笑顔となる取組等への支援</t>
  </si>
  <si>
    <t>子ども医療費補助事業</t>
  </si>
  <si>
    <t>乳幼児及び児童・生徒の健康増進を図るため、保護者に対し保険診療内自己負担額の全額を補助します。美咲町では独自に満１８歳になる年度末までの子どもに対象を拡大する。</t>
  </si>
  <si>
    <t>外国青年招待招致事業</t>
  </si>
  <si>
    <t>義務教育学校の開校など外国語能力向上のため、指導助手を誘致する。</t>
  </si>
  <si>
    <t>黄福タクシー事業</t>
  </si>
  <si>
    <t>美咲町内に居住する高齢者等の交通弱者が、タクシーを利用する場合に、その利用料金の一部を助成することにより、日常生活の利便性の向上と経済的負担の軽減を図るとともに社会参加を促進し、もって福祉の増進に資する。</t>
  </si>
  <si>
    <t>現時点では、ふるさと納税事務を兼務で行っており、活用状況の公表、寄附者への成果報告を実施できない状況である。人員の増は５０％ルール改正に伴い不可能な状態である。今後、それらの方法等について検討を行っている。</t>
  </si>
  <si>
    <t>会議等での飲料代、自治体連合会負担金、クラウドファンディングを行っている特定非営利法人への支援補助金</t>
  </si>
  <si>
    <t>サンクスホースプラットフォーム事業</t>
  </si>
  <si>
    <t>引退したサラブレッド（競走馬）のセカンドキャリアを支援するため、リトレーニングを行うことで、乗馬の普及・奨励に関する事業、馬との触れ合いを中心としたセラピーリゾート事業を広く国民に対し行い、社会教育の推進及び社会福祉の増進、地域振興並びにスポーツの振興に寄与することを目的としています。</t>
  </si>
  <si>
    <t>吉備高原都市機能の充実</t>
  </si>
  <si>
    <t>中山間地域等直接支払制度事業交付金</t>
  </si>
  <si>
    <t>農業の生産条件が不利な地域における農業生産活動を継続するため、国及び地方自治体による支援を行う制度。農業生産活動等を継続するための活動等に対して中山間地域等直接支払制度事業交付金を交付する。</t>
  </si>
  <si>
    <t>有害鳥獣対策事業</t>
  </si>
  <si>
    <t>農作物を有害鳥獣から鳥獣被害から農作物を守るため、防護柵等防護施設設置・改良に係る経費を補助するほか、狩猟免許取得に係る経費、鉄砲所持許可に係る経費、有害鳥獣の捕獲補助金等を交付する。</t>
  </si>
  <si>
    <t>新規需要米安定供給対策交付金</t>
  </si>
  <si>
    <t>米穀生産者の経営所得安定対策の一環として生産される、新規需要米の安定供給を図ることを目的とし、需要に応じた米の生産・販売の推進に関する要領に基づき生産された米粉用米に対して、新規需要米安定供給対策交付金を交付する。</t>
  </si>
  <si>
    <t>実施した寄付金を充当する事業については、今後ホームページにて公表する予定。</t>
  </si>
  <si>
    <t>当該年度に寄付者へ年賀状を送付するとともに、前年度及び当該年度寄付者へ次年度の寄付受付開始の案内を送付している。</t>
  </si>
  <si>
    <t>件数が少ないため。</t>
  </si>
  <si>
    <t>「鞆・一口町方衆」応援プロジェクト</t>
  </si>
  <si>
    <t>鞆地区の町並み保存。歴史・文化の継承</t>
  </si>
  <si>
    <t>G7広島サミット開催に係る事業（令和５年5月末で受付終了）</t>
  </si>
  <si>
    <t>広島県内の国公私立学校の取組支援</t>
  </si>
  <si>
    <t>寄附者が指定した各学校において活用計画を策定し、寄附者の意向に沿って寄附金を活用する。</t>
  </si>
  <si>
    <t>県教育委員会の取組（図書館リニューアル）</t>
  </si>
  <si>
    <t>学校図書館を活用した児童生徒の主体的な学びの充実に向けて、選書・廃棄書籍の見直しや図書室環境の改善を行う。</t>
  </si>
  <si>
    <t>県教育委員会の取組（ウェブサイト「工業高校の魅力」構築サポート）</t>
  </si>
  <si>
    <t>義務教育段階の児童生徒が工業系高等学校における学習に対する理解・関心を高め、将来の進路検討に資する情報を提供するためのウェブサイトを、在籍する生徒と共に構築する。</t>
  </si>
  <si>
    <t>運用上、オンラインでワンストップ申請を受付することを想定しておらず、予算に計上していないため。</t>
  </si>
  <si>
    <t>NPO法人の支援</t>
  </si>
  <si>
    <t>公共的サービスの担い手となっているNPO法人の財政基盤を強化するとともに、市民などがともにNPO法人を育てる機運を高め、自主的、自発的な市民活動を促進するため、ふるさと納税を活用したNPO法人支援を行っている。寄付者は支援したいNPO法人を選択の上、寄附を行う。市は当該NPO法人に対し、寄附金額と同額の支援金を交付する。</t>
  </si>
  <si>
    <t>地域コミュニティの活性化について</t>
  </si>
  <si>
    <t>「ひろしまＬＭＯ（エルモ）」（本市が認定した広島型地域運営組織）を支援するため、寄附金を地域の様々なまちづくり活動に活用していただく。寄付者は支援したい「ひろしまLMO」を選択の上、寄付を行う。市は当該LMOに対し、寄附金額を活用して応援交付金を交付する。</t>
  </si>
  <si>
    <t>被爆者援護の充実、平和の推進、原爆ドームの保存、市政全般
なお、上記の分野で分類できないため、合計件数及び合計額を記入している。</t>
  </si>
  <si>
    <t>サッカースタジアムの建設</t>
  </si>
  <si>
    <t>サッカースタジアムは、広島の新たなシンボルとして、広域的な集客効果を高めることや、サッカーを通じた地域交流や国際交流が促進されることなど、広島市ひいては広島県全体の活性化にもつながる施設として整備を進め、令和６年２月に完成した。市の中心部に位置する立地を生かしてサッカーのための施設にとどまらず、年間を通じて人が集まることができる施設となるよう引き続き運営に取り組んでいる。</t>
  </si>
  <si>
    <t>平和の推進</t>
  </si>
  <si>
    <t>核兵器の廃絶と世界恒久平和の実現に向け、平和記念資料館収蔵資料の保存措置の強化や青少年「平和と交流」支援事業など、被爆の実相を「守り、広め、伝える」事業を実施している。</t>
  </si>
  <si>
    <t>防災まちづくりの推進</t>
  </si>
  <si>
    <t>市民の防災意識の高揚や地域における防災活動の促進など、防災まちづくりの推進を図るための事業に役立てる。</t>
  </si>
  <si>
    <t>公表の同意を得た方のみ受入額や氏名等の公表を行っているが、活用状況等についての公表はしていない。</t>
  </si>
  <si>
    <t>起業家支援プロジェクト（ビジネスプランコンテスト）</t>
  </si>
  <si>
    <t>市内で起業しようとする者を対象にビジネスプランを募集し，選考委員会で選ばれたプランについて事業化に必要な資金を，市がクラウドファンディング型ふるさと納税で募集し，集まった金額を事業者に奨励金として交付する。</t>
  </si>
  <si>
    <t>空き店舗等改修事業</t>
  </si>
  <si>
    <t>近年、空き店舗が急激に増加し、中心市街地の空洞化が深刻化していることから、創業を目的にまちなかにある空き店舗等を改修する人を対象に、その費用の一部を助成することで魅力ある店舗を増やし、まちなかのイメージアップや賑わいづくりにつなげた。</t>
  </si>
  <si>
    <t>伝統的建築物保存事業</t>
  </si>
  <si>
    <t>竹原市竹原地区伝統的建造物群保存地区内の伝統的建造物２件の修理事業を実施し、建具の補修等を行った。</t>
  </si>
  <si>
    <t>未来の人材育成グローバル化促進事業</t>
  </si>
  <si>
    <t>竹原市内の代表生徒がハワイ州へ渡航し、海外派遣研修を実施した。令和５年度は、８人が姉妹校であるホノウリウリミドルスクールに訪問し、お互いの国や町について意見交換し交流を図った。</t>
  </si>
  <si>
    <t>HPで公開しているため、個別での報告はしていない。</t>
  </si>
  <si>
    <t>スタートアップ創出シティカレッジ（SCC）事業</t>
  </si>
  <si>
    <t>地域産業の活性化や雇用の場の創出を目的として、三原市内での｢起業｣や｢社内ベンチャー｣等をめざす受講生のビジネスプランを実現するための実践的講座を実施する。</t>
  </si>
  <si>
    <t>こどもおしごとチャレンジ事業</t>
  </si>
  <si>
    <t>子どもたちの将来の「仕事」や「職業」への関心と探求心を育むため、楽しみながら、多様な｢仕事｣や｢職業｣について学び、体験できる「機会」や「場」を継続的に提供する。</t>
  </si>
  <si>
    <t>自転車ロードレースのまち『みはら』推進事業</t>
  </si>
  <si>
    <t>自転車を通じて、市内外の人々が三原市に集い、共に楽しむことで、スポーツ振興と地域活性化を図る。</t>
  </si>
  <si>
    <t>デジタル化の推進に関する事業</t>
  </si>
  <si>
    <t>仕事体験提供事業</t>
  </si>
  <si>
    <t>地域経営推進事業</t>
  </si>
  <si>
    <t>住民組織に対し、地域課題の解決や地域活性化の活動のために地域経営推進交付金を交付</t>
  </si>
  <si>
    <t>学ぶ力育成事業</t>
  </si>
  <si>
    <t>・学習定着状況調査、学習環境分析（hyper-QU）の実施
・指導力向上研修</t>
  </si>
  <si>
    <t>・メールマガジン希望者に定期的に情報発信
・公式LINEへの友だち登録を促すチラシ送付</t>
  </si>
  <si>
    <t>産業の活力あふれ、交流と賑わいが生まれるまちづくりに【観光、景観など】（⑦・⑧に該当する分野：1083件／39,431,000円）、
魅力ある人材が育ち、地域に愛着と誇りを持てるまちづくりに【歴史・文化・芸術、教育など】（①・②・⑤に該当する分野：610件／36,277,000円）
災害への備え、災害復旧のために（⑨・⑩に該当する分野：572件／17,136,000円）</t>
  </si>
  <si>
    <t>子どもの医療費の一部を助成することによって、子どもの健康管理と養育する家庭の経済的負担の軽減を図る。</t>
  </si>
  <si>
    <t>スマートスクール推進事業</t>
  </si>
  <si>
    <t>グローバル化や情報化などの社会的変化に対応し、児童生徒が社会や人生を豊かなものにしていこうとする意欲や能力を身につけていくため、ICTを有効に活用した授業の実施と普及を通して、情報と情報技術を適切に活用できるよう環境を整備する。</t>
  </si>
  <si>
    <t>歴史的風致維持向上事業</t>
  </si>
  <si>
    <t>本市の歴史的建造物や伝統行事など、地域固有の風情、情緒、たたずまいを醸し出している良好な環境（歴史的風致）を維持及び向上させ、まちや暮らしの環境とその魅力を守り、高めるとともに、後世に継承することを目的とする。</t>
  </si>
  <si>
    <t>寄附金は基金に積み立て、翌年度以降において事業に充当することとしている。公表時に、充当事業の進捗状況や成果までは報告できていない。</t>
  </si>
  <si>
    <t>江戸時代の教育施設がありのままの姿で残る「廉塾」を未来へ</t>
  </si>
  <si>
    <t>江戸時代の教育施設である廉塾の建造物保存修理事業の実施</t>
  </si>
  <si>
    <t>ウクライナから本市へ避難された方々への支援のため</t>
  </si>
  <si>
    <t>次の100年へ，城があるまち福山</t>
  </si>
  <si>
    <t>福山城でのコンサートなどをカツナリ・デ・ナイトという一連のイベントとして開催するなど、福山城の新たな価値を発見する事業に活用。</t>
  </si>
  <si>
    <t>小中学校の学校図書館を整備します</t>
  </si>
  <si>
    <t>小中学校の学校図書館の蔵書の充実、カーペット、ソファーの設置等、知的好奇心を喚起する場となるように整備する事業に活用。</t>
  </si>
  <si>
    <t>鞆地区の町並みを保存します</t>
  </si>
  <si>
    <t>鞆町の伝統的建造物の修理事業や、日本遺産の周知につながるイベントの開催への補助事業など、鞆地区の町並み保存や魅力発信に活用。</t>
  </si>
  <si>
    <t>府中市まちなかマラソン</t>
  </si>
  <si>
    <t>まちなかに作られた周回特設コースを走る「リレーマラソン」と全国どこからでも参加できるコース自由の「オンラインマラソン」のハイブリットマラソン大会。</t>
  </si>
  <si>
    <t>府中市こどもの国ポムポム</t>
  </si>
  <si>
    <t>府中市が設置する子育て世代の方々を応援する施設の運営。</t>
  </si>
  <si>
    <t>食の魅力発信事業</t>
  </si>
  <si>
    <t>府中市の食の魅力を発信する。食を求め客があふれ、消費拡大、農産物の付加価値向上、定住移住促進等好循環を生み出す。</t>
  </si>
  <si>
    <t>HP等で公開しているため、寄付者ごと個別には公表・報告等はしていない。</t>
  </si>
  <si>
    <t>伝統的な三次の鵜飼の保存・継承に関する事業，農業振興に関する事業</t>
  </si>
  <si>
    <t>女子野球ワールドカップ情報発信支援事業</t>
  </si>
  <si>
    <t>令和5年度に本市で開催したWBSC女子野球ワールドカップについて，メディア等を活用した広報を行った。</t>
  </si>
  <si>
    <t>地域子育て支援センター運営事業</t>
  </si>
  <si>
    <t>公営3か所，民営4か所の地域子育て支援センターを拠点に，子育て相談や遊びの場の提供，子育て講座を開催。</t>
  </si>
  <si>
    <t>農畜物の生産力強化事業（農産物）</t>
  </si>
  <si>
    <t>市内重点品目の産地化の推進や，地産地消促進のために係る経費について支援を行うもの。</t>
  </si>
  <si>
    <t>消耗品費、同窓会負担金、新規返礼品開発業務委託料、旅費等</t>
  </si>
  <si>
    <t>自治協働及び定住（①・⑦・⑧に該当する分野：656件・16,649,000円）産業及び交流（①・⑦・⑧に該当する分野：173件・4,069,000円）環境、基盤、交通及び情報（④・⑦に該当する分野：250件・5,948,000円）
保健、福祉、医療及び介護（③・⑥に該当する分野：341件・7,894,000円）教育及び文化（②・⑥に該当する分野：293件・5,702,000円）財政健全化への取り組み：110件・7,379,000円</t>
  </si>
  <si>
    <t>希望された寄附者の方に対し、広報誌やパンフレットの送付等、継続して本市を応援していただくための取り組みを行っている。</t>
  </si>
  <si>
    <t>システム運用費</t>
  </si>
  <si>
    <t>食に関する知識・理解を深め、地産地消や食文化の継承などを包含する学校給食を教材として活用し、食育を推進する。</t>
  </si>
  <si>
    <t>ごみ処理事業</t>
  </si>
  <si>
    <t>ごみ出しが困難な方に対する無料での戸別収集や、ごみステーションに排出されたごみの収集・適正な処理を行う。</t>
  </si>
  <si>
    <t>予防接種推進事業</t>
  </si>
  <si>
    <t>麻しん、風しんや日本脳炎、ポリオ、インフルエンザなど、感染の恐れがある疾病の発生やまん延を予防するために、予防接種を行う。</t>
  </si>
  <si>
    <t>③ついては、市で行う事業の進捗状況・成果については、ふるさと納税の充当の有無関係なく公表しているため。</t>
  </si>
  <si>
    <t>人と動物との豊かな共生社会を目指して～人と動物が幸せに暮らしていくチャンスを作ろう</t>
  </si>
  <si>
    <t>保護犬猫の譲渡会に係る費用、啓発活動に係る諸経費、譲渡犬猫不妊去勢手術費補助金の費用、地域猫活動補助金の費用、野良犬の保護対策や地域猫活動の推進支援などの課題解決の施策に必要な費用を使途としている。</t>
  </si>
  <si>
    <t>●新型コロナウイルス感染症対策　感謝と応援寄附金（金額：103,000円）</t>
  </si>
  <si>
    <t>観光プロモーション事業</t>
  </si>
  <si>
    <t>旧町地域イベントに対する補助、地域拠点のにぎわい創出事業に対する補助、サミット関連イベントに対する補助</t>
  </si>
  <si>
    <t>中小企業活性化支援事業</t>
  </si>
  <si>
    <t>中小企業のハンズオン（伴走型）支援事業</t>
  </si>
  <si>
    <t>Ｔｏｗｎ＆Ｇｏｗｎプロジェクト推進事業</t>
  </si>
  <si>
    <t>東広島市次世代学園都市構想の具現化に向けた取組み</t>
  </si>
  <si>
    <t>【第２弾】かわいそうな野良猫を増やさない～人と猫が共生できるまちを目指して～</t>
  </si>
  <si>
    <t>本市で発生している、特定の飼い主がいない野良猫による糞尿などのトラブルなど、生活環境に関わる問題を解決するため、平成28年から市で支援している地域猫活動団体に対する支援を、クラウドファンディングで集まった寄附金で推進する。</t>
  </si>
  <si>
    <t>【第２弾】全員主役！「ええ顔」した地域を佐伯高校生と創りたい！～佐伯高校魅力化プロジェクト～</t>
  </si>
  <si>
    <t>市内中山間地域唯一の高校、「佐伯高校」は、地域と一体となって生徒を育て、また生徒が地域を盛り上げることに貢献してきた。クラウドファンディングで「佐伯高校を応援する会」への助成や、遠距離通学者・下宿通学者への補助、下宿改修費の補助を継続・拡充する。</t>
  </si>
  <si>
    <t>新型コロナウイルス感染症対策、【第２弾】かわいそうな野良猫を増やさない～人と猫が共生できるまちを目指して～、【第２弾】全員主役！「ええ顔」した地域を佐伯高校生と創りたい！～佐伯高校魅力化プロジェクト～</t>
  </si>
  <si>
    <t>世界文化遺産を擁する宮島の自然や文化財の保護と観光振興に関する事業</t>
  </si>
  <si>
    <t>世界遺産「嚴島神社」を擁する宮島の、文化財・町並みなどの文化的側面や、原始林やラムサール条約湿地などの環境面を保護し、次世代につなぐために寄附金を活用する。また、「宮島」のブランド力を向上させ、国際観光拠点を目指すために、寄せられた寄附金を活用する。</t>
  </si>
  <si>
    <t>子ども・子育て支援に関する事業</t>
  </si>
  <si>
    <t>子育ての面で評価を受ける廿日市市を、さらに安心して子育てをできるまちにしていき、保育の充実と、女性が活躍しやすい環境づくりのために寄附金を活用する。</t>
  </si>
  <si>
    <t>福祉・医療の充実や健康づくりの支援に関する事業</t>
  </si>
  <si>
    <t>島と中山間地域を有する本市で、へき地医療の維持など、市民が安心できる医療体制を確保し、また、住み慣れた地域で安心して暮らせるよう地域福祉を推進するために寄附金を活用する。</t>
  </si>
  <si>
    <t>①、②の公表（市の広報紙及びＨＰ）をもって寄附者への報告としており、③を行う予定はない。</t>
  </si>
  <si>
    <t>安芸高田市サッカー公園　人工芝張替工事</t>
  </si>
  <si>
    <t>安芸高田市サッカー公園の人工芝グラウンドの張替工事を実施した。</t>
  </si>
  <si>
    <t>小学校机・椅子更新事業</t>
  </si>
  <si>
    <t>市内小学校の学習環境の充実の為、老朽化している児童の机・椅子（5・6年生分）を新JIS規格に更新にした。</t>
  </si>
  <si>
    <t>高校応援プロジェクト補助金</t>
  </si>
  <si>
    <t>市内2高校に、生徒の学習環境として「スタディサプリ」の導入を支援するとともに、各校の取り組みに対して高校応援プロジェクト補助金を交付した。</t>
  </si>
  <si>
    <t>寄附者一人一人には報告を行っていない</t>
  </si>
  <si>
    <t>観光振興施設整備事業（地元関係者ゆかりの地整備）</t>
  </si>
  <si>
    <t>地元ゆかりのミュージシャン浜田省吾氏が訪れ撮影されたバス停を、ゆかりの地として整備した。</t>
  </si>
  <si>
    <t>学校図書館リニューアル事業</t>
  </si>
  <si>
    <t>小・中学校図書館リニューアル事業の備品購入</t>
  </si>
  <si>
    <t>がんばりすと応援事業補助</t>
  </si>
  <si>
    <t>市内事業者の起業や新規商品開発に対して補助金を交付</t>
  </si>
  <si>
    <t>ポータルサイトを通じて、お知らせメール（無料）を配信している。</t>
  </si>
  <si>
    <t>グローバル教育事業</t>
  </si>
  <si>
    <t>外国人英語指導助手派遣委託料</t>
  </si>
  <si>
    <t>プラチナ保育事業</t>
  </si>
  <si>
    <t>プラチナ保育給付金</t>
  </si>
  <si>
    <t>防災体制強化事業</t>
  </si>
  <si>
    <t>備品購入費（インバーター発電機）</t>
  </si>
  <si>
    <t>備品購入費用の一部に充当する等、進歩や成果について報告することが適当でないため、HPにおける活用状況の公表で兼ねることとしており、
今後も寄附者に直接報告する予定はありません。</t>
  </si>
  <si>
    <t>かいた版ネウボラ事業</t>
  </si>
  <si>
    <t>平成27年4月から「子育て世代包括支援センター」（保健センター内）を開設，専任保健師を配置し，妊産婦訪問や相談に応じるなど妊娠期から出産，子育て期にわたるまで切れ目なく支援を行っている。</t>
  </si>
  <si>
    <t>海田町の魅力PR事業</t>
  </si>
  <si>
    <t>海田町の魅力のPRを行う。</t>
  </si>
  <si>
    <t>消防団運営事業</t>
  </si>
  <si>
    <t>本町における非常備消防力の向上を図るため，消防団活動を支援する。</t>
  </si>
  <si>
    <t>進捗状況まで把握し，報告する業務時間を確保できないから。</t>
  </si>
  <si>
    <t>ふるさと納税消耗品代：9,479円/窓あき封筒：106,920円/寄附者との繋がりを作る報告書送付一件：116,244円</t>
  </si>
  <si>
    <t>防災・減災まちづくり会議事業</t>
  </si>
  <si>
    <t>「熊野町防災・減災まちづくり条例」に基づき、町と町民、住民団体等が防災・減災のための役割を明確にし、協働により防災・減災対策を推進することを目的に「熊野町防災・減災まちづくり会議」を開催する。</t>
  </si>
  <si>
    <t>熊野筆事業協同組合事業補助金</t>
  </si>
  <si>
    <t>学校教育や観光分野など、まちづくりの多様な分野における組合との幅広い連携・協力・参加を促進・支援するとともに、熊野筆ブランドの強化を図るため、筆の産地としての基盤の維持向上のための取組を支援する。</t>
  </si>
  <si>
    <t>筆まつり実行委員会事業補助金</t>
  </si>
  <si>
    <t>毎年秋に町内で実施する「筆まつり」が円滑に開催されるよう補助を行う。</t>
  </si>
  <si>
    <t>昨年申し込みがあった寄附者に対して、寄付金をどのように活用したか等の報告を行っている。</t>
  </si>
  <si>
    <t>申請件数が少なく、費用対効果が見込めないため。</t>
  </si>
  <si>
    <t>平成30年7月豪雨災害における復旧・復興</t>
  </si>
  <si>
    <t>平成30年7月豪雨災害により発生した甚大な被害を受けた地域の復旧・復興を実施します。</t>
  </si>
  <si>
    <t>青少年の健全育成支援</t>
  </si>
  <si>
    <t>将来の坂町を担う子供たちが健やかに育つよう、スポーツ少年団活動を支援します。</t>
  </si>
  <si>
    <t>母校『坂中』の“夢”実現への活動支援</t>
  </si>
  <si>
    <t>ふるさと坂町を、そして日本の将来を担う坂中学校の生徒たちの夢や希望に立ち向かう活動に支援します。</t>
  </si>
  <si>
    <t>流域森林整備事業</t>
  </si>
  <si>
    <t>民有林で実施される森林整備に対して事業費の一部を補助し、適切な時期に整備することにより、健全な森林育成を行うことを目的とした事業。</t>
  </si>
  <si>
    <t>特色ある学校づくり補助金</t>
  </si>
  <si>
    <t>地域の豊かな自然や環境、独自文化等を活用した特色ある教育活動を行うことで、郷土に誇りを持ち地域を担う人材育成を行う取組みに対する補助事業。</t>
  </si>
  <si>
    <t>町内観光地及び周辺観光地との連携によるPR、町独自または近隣市町等との広域連携でのイベントを行い、誘客促進を図る事業。</t>
  </si>
  <si>
    <t>7月中に活用状況等について公表する予定としている。</t>
  </si>
  <si>
    <t>安芸太田町公式LINEアカウントの紹介チラシを返礼品へ同封し、登録者へ本町の魅力や人・もの・コトのニーズを情報発信している。</t>
  </si>
  <si>
    <t>ふるさと寄附振込用紙印刷代</t>
  </si>
  <si>
    <t>トップアスリートの活動（世界で活躍するどんぐり北広島ソフトテニスクラブ選手への支援）</t>
  </si>
  <si>
    <t>ソフトテニスを通じた地域活性化、北広島町及びクラブのPRを行い、スポーツ施設などの利用者を増やすことで地域経済活性化に寄与する。</t>
  </si>
  <si>
    <t>トップアスリートの活動（やり投げで世界を目指すパラアスリート白砂匠庸選手への支援）</t>
  </si>
  <si>
    <t>選手の地元の総合型地域団体が同選手をバックアップし、同選手の活躍を地域の元気づくりにつなげ、地域活性化を図る。</t>
  </si>
  <si>
    <t>地域団体のまちづくり活動（安芸吉川会国宝｢狐ヶ崎」拵えの写し作成事業」への支援）</t>
  </si>
  <si>
    <t>県指定無形文化財である三上貞直刀工が、「狐ヶ崎」の太刀（北広島町ゆかりの戦国武将吉川家の守り刀）の復元に取り組む。</t>
  </si>
  <si>
    <t>給食センター新築に係る厨房備品整備等</t>
  </si>
  <si>
    <t>河川維持修繕事業</t>
  </si>
  <si>
    <t>河川維持管理（災害復旧、災害防止）</t>
  </si>
  <si>
    <t>保健衛生管理事業</t>
  </si>
  <si>
    <t>救急病院の運営に対する助成</t>
  </si>
  <si>
    <t>きたひろ応援隊加入の案内を行い、加入者はLINEによる町の情報配信を受けたり、町内事業所での割引などの特典を受けている。</t>
  </si>
  <si>
    <t>一般社団法人AUSTへの支援</t>
  </si>
  <si>
    <t>国内外の学校と研修事業の実施、伝統芸能による文化交流会の開催、その他運営経費</t>
  </si>
  <si>
    <t>地場産業発展支援（商工会支援）</t>
  </si>
  <si>
    <t>地域総合振興及び会員事業所支援の経費として活用するための財源</t>
  </si>
  <si>
    <t>観光振興支援（観光協会支援）</t>
  </si>
  <si>
    <t>情報発信事業、拠点環境整備等の経費として活用するための財源</t>
  </si>
  <si>
    <t>主として、町内活動団体の支援を目的としているため進捗状況や成果報告までふるさと納税と結びつけ報告することが困難</t>
  </si>
  <si>
    <t>町広報の送付</t>
  </si>
  <si>
    <t>元気な地域づくり応援事業</t>
  </si>
  <si>
    <t>地域の抱えるさまざまな課題を解決しようとする地域の取組（プロジェクト）について町民から提案を受け、企業や個人からのふるさと納税を募って支援する</t>
  </si>
  <si>
    <t>世羅高校教育環境支援事業</t>
  </si>
  <si>
    <t>将来の世羅町を担う人材を一人でも多く確保・育成することを目的に、世羅高等学校における生徒数確保や学校環境の整備に関する支援を行う</t>
  </si>
  <si>
    <t>自治振興交付金</t>
  </si>
  <si>
    <t>住民と行政との協働によるまちづくりを推進するために、住民自治組織等への活動支援を行う。</t>
  </si>
  <si>
    <t>在宅子育てサポート事業</t>
  </si>
  <si>
    <t>在宅で子育てをしている保護者の精神的、身体的負担の軽減及び親子の愛着形成の促進と楽しく子育てができる環境の充実を図るため、６つのプランを設定し利用費用を助成する。</t>
  </si>
  <si>
    <t>せらめぐり花めぐりチケット</t>
  </si>
  <si>
    <t>バス事業者が実施する花めぐりバス事業に対する補助を行うことで、入込観光客の増加を図る。</t>
  </si>
  <si>
    <t>活用状況や受入額は町広報誌にて公表し、町HPからも閲覧できることから、寄附者を含め広く公表している。
件数も多く、経費もかかるため寄附者個人に報告書を送付することは現実的ではない。</t>
  </si>
  <si>
    <t>定期的に寄附者へ向けてメールマガジンの配信を行っている。</t>
  </si>
  <si>
    <t>全国の「殺処分ゼロ」をこれからの10年で本気で実現するために-7600頭の命をつないだ</t>
  </si>
  <si>
    <t>日本全国から殺処分という制度がなくなるまで、どんな犬も決して見捨てることなく「命を守る」活動を続けていきたいと思います。</t>
  </si>
  <si>
    <t>災害で失われる命を減らしたい！支援の行き届きにくい場所へも民間の力で災害支援を</t>
  </si>
  <si>
    <t>空飛ぶ捜索医療団“ARROWS”は、大規模災害の被災地にいち早く駆けつけ、救助・救命活動を行う、医療を軸とした災害緊急支援プロジェクトです。「」</t>
  </si>
  <si>
    <t>町内の自治振興会，NPO法人，学校法人，協働支援センターへの支援</t>
  </si>
  <si>
    <t>町内唯一の高校「県立油木高校」魅力化事業</t>
  </si>
  <si>
    <t>高校における学習指導や公設塾活動など、「教育活動全体を通じてキャリア教育の拡充を目指す」こととしています。</t>
  </si>
  <si>
    <t>子育て・若者定住支援事業</t>
  </si>
  <si>
    <t>「結婚，誕生，子育て，住環境」まで「切れ目のない支援」で田舎暮らしをサポートしている。</t>
  </si>
  <si>
    <t>「神石高原地域創造チャレンジ基金」に関する事業</t>
  </si>
  <si>
    <t>新しいビジネスチャレンジを行う事業者に対して、資金的な資源提供を行うと同時に、伴走型支援と呼ぶ経営指導を一緒に実施していくことで、事業者の経営を安定化させることで、新規の事業者参入を容易にすることを目指しています。</t>
  </si>
  <si>
    <t>やまぐちパラアスリート育成ファンド事業</t>
  </si>
  <si>
    <t>世界の舞台での活躍を目指す県内の障害者アスリートを県を挙げて応援するため、「やまぐちパラアスリート育成ファンド」を通じて、認定を受けた「やまぐちパラアスリート」に対して、海外遠征費用や国内の強化合宿への参加費、競技用具の購入費等を助成する。</t>
  </si>
  <si>
    <t>一般管理費（全日制）</t>
  </si>
  <si>
    <t>充当対象の学校を指定して行うふるさと納税により、寄附金をいただいた学校が、それぞれ活用事業計画を作成し、物品購入や講演会開催など、学校のニーズに合った方法で活用する。</t>
  </si>
  <si>
    <t>みんなで子育て応援推進事業</t>
  </si>
  <si>
    <t>「やまぐち子育て連盟」（構成：企業、行政等62 団体）を中心に、地域や企業、関係団体と連携し、子育て県民運動を推進するとともに、結婚、妊娠・出産、子育て期にわたる切れ目のない支援を推進する。</t>
  </si>
  <si>
    <t>使途を選択して寄附された方に、資金使途ごとのお礼状の送付や活用状況等の報告を行っている。</t>
  </si>
  <si>
    <t>旅費、消耗品</t>
  </si>
  <si>
    <t>【FCバレイン下関の挑戦】スポーツを通じてインクルーシブな社会の実現を目指すクラブの挑戦をご支援ください！</t>
  </si>
  <si>
    <t>スポーツを活用し、社会的立場や世代間を超えたコミュニティの形成を目指すため、施設の改装等を実施。</t>
  </si>
  <si>
    <t>旅の楽しい思い出を家に持って帰れる、クスッと笑えるデザインをイラストレーターJERRY氏と制作！そしてシャッター街になった唐戸商店街を盛り上げたい！</t>
  </si>
  <si>
    <t>下関をモチーフにしたキャラクター、デザインのグッズをイラストレーターと制作し、販売に向けた取り組みを実施。</t>
  </si>
  <si>
    <t>子どもの笑顔と安全・安心を守りたい事業（児童館）</t>
  </si>
  <si>
    <t>未就学児親子と小学生が利用する「児童館」の遊具更新等</t>
  </si>
  <si>
    <t>観光施設看板整備事業</t>
  </si>
  <si>
    <t>「観光都市下関」をアピールするためのモニュメント塗装及び案内看板設置等</t>
  </si>
  <si>
    <t>消防団員用防火衣整備事業</t>
  </si>
  <si>
    <t>消防団で活動する消防団員の現場における安全確保に必要不可欠な防火衣の更新整備</t>
  </si>
  <si>
    <t>寄附者個別に報告はしていないが、毎年度５月下旬を目途に活用状況等を公表している。</t>
  </si>
  <si>
    <t>アドバイザー経費（報奨金、旅費）</t>
  </si>
  <si>
    <t>殺処分ゼロを目指すため、動物愛護団体等を支援したい！動物と共生するまちづくりプロジェクト</t>
  </si>
  <si>
    <t>殺処分ゼロを目指すため、市内で活動している動物愛護団体等との連携を強め、官民一体での活動を行うとともに、動物愛護団体等の活動をさらに広げていくため、飼い主のいない猫の不妊・去勢手術費などの活動経費の助成として活用。</t>
  </si>
  <si>
    <t>【第２弾】殺処分ゼロを目指すため、動物愛護団体等を支援したい！動物と共生するまちづくりプロジェクト</t>
  </si>
  <si>
    <t>宇部のシンボル「蟻の城」を未来に伝えるために</t>
  </si>
  <si>
    <t>”彫刻のまち宇部”のシンボルである「蟻の城」の修復費用として活用</t>
  </si>
  <si>
    <t>未来を拓くひとを育むまち（⑤・⑥に該当する分野/1,195件、36,307,000円）
魅力と賑わいにあふれるまち（②・⑧に該当する分野/362件、7,939,000円）
安心・安全で快適に暮らせるまち（①・④・⑨に該当する分野/455件、10,019,000円）</t>
  </si>
  <si>
    <t>子育て家庭の経済的負担の軽減と子育てしやすい環境整備のため、中学生以下のすべての子どもとひとり親家庭親子の医療費の自己負担額を助成。</t>
  </si>
  <si>
    <t>成長産業創出事業</t>
  </si>
  <si>
    <t>産学公金の連携による「宇部市成長産業推進協議会」を核として、医療・健康、環境・エネルギー、宇宙産業・DX/バイオなどの次世代技術に関連した成長産業の創出・育成を推進。</t>
  </si>
  <si>
    <t>地元企業の魅力を体験できる参加型職業体験イベント「みらいWalkers★UBE]を通して、中学生が自分の将来像や働くこと・地元就職への関心を高めることができる機会を提供。</t>
  </si>
  <si>
    <t>受領証送付料、ふるさと納税返礼品パンフレット送付料</t>
  </si>
  <si>
    <t>放課後児童クラブ整備事業</t>
  </si>
  <si>
    <t>入所児童が定員を超える放課後児童クラブや今後待機児童の発生が予想される放課後児童クラブについて計画的に整備を行いました。</t>
  </si>
  <si>
    <t>中心市街地周辺地区整備事業</t>
  </si>
  <si>
    <t>中心市街地区域内の主要な道路において、空間の高質化を図るため、美装化、バリアフリー化等の整備を行いました。</t>
  </si>
  <si>
    <t>③特定の事業について財源を確保しているわけではないため未報告。</t>
  </si>
  <si>
    <t>寄附をされた方や、山口にゆかりのある方に、山口市の取り組みを紹介する情報誌を送付している。</t>
  </si>
  <si>
    <t>萩市大字江向にある藍玉座跡地の整備保存への活用。</t>
  </si>
  <si>
    <t>学校給食基金管理事業</t>
  </si>
  <si>
    <t>子育て世帯応援学校給食費助成事業の継続に当たり、その財源として、学校給食基金へ積み立てた。</t>
  </si>
  <si>
    <t>寄附者個別に報告する負担が大きいため。</t>
  </si>
  <si>
    <t>萩市のPRパンフレットを送付している。</t>
  </si>
  <si>
    <t>「目指せ100回！」防府読売マラソン大会応援事業</t>
  </si>
  <si>
    <t>「新人の登竜門」として名高い防府読売マラソンの第100回大会開催を目指して取組を進めている。</t>
  </si>
  <si>
    <t>NPO法人等の支援</t>
  </si>
  <si>
    <t>がんばる子どもたち応援事業</t>
  </si>
  <si>
    <t>本市小中学校吹奏楽部の楽器の修理や新調を行う。</t>
  </si>
  <si>
    <t>今後、チラシ等で公表・報告予定</t>
  </si>
  <si>
    <t>市外在住のふるさと納税寄附者へ市広報と観光パンフレットを送付し、アンケート等でのヒアリングを行っている。</t>
  </si>
  <si>
    <t>寄附金については、基金に積み立てており、具体的な事業への充当を行っていないため。</t>
  </si>
  <si>
    <t>お礼状送付、振込手数料等</t>
  </si>
  <si>
    <t>元町第一街区公園ＳＬ塗装等補修費</t>
  </si>
  <si>
    <t>元町第一街区公園に昭和４７年から展示中のＳＬ「Ｄ５１-１０３」の維持補修に必要な塗装等を行い、ＳＬを永続的に展示する。</t>
  </si>
  <si>
    <t>高齢者健康づくり施設整備事業</t>
  </si>
  <si>
    <t>子供や子育て世代から高齢者まで幅広い年代が集える親しみやすい公園緑地を作るため公園内に柔軟性、バランス感覚、筋力等の強化を目的とした健康遊具の整備を行う。</t>
  </si>
  <si>
    <t>英語民間試験活用事業</t>
  </si>
  <si>
    <t>市立小学校6年生と市立中学校3年生を対象に、英語民間試験（英語4技能検定GTEC)を実施し、児童生徒の習熟度を図る指標として活用するとともに、児童生徒の実態に合わせた指導を行う。GTEC Core：中学校3年生対象　GTEC Junior：小学校6年生対象</t>
  </si>
  <si>
    <t>前年度寄付者に個別に前年度寄付金充当事業の実施報告を行っている。</t>
  </si>
  <si>
    <t>市長が必要と認める事業</t>
  </si>
  <si>
    <t>｢光に住んで、働こうやー！｣支援事業、屋外バスケットゴール整備事業、光花火大会実施体制強化事業、行政手続オンライン化事業、伊藤博文公遺徳継承事業等</t>
  </si>
  <si>
    <t>「おっぱい都市宣言」の理念を踏まえた少子化対策に関する事業</t>
  </si>
  <si>
    <t>産前・産後サポーター派遣事業、子育てサポーター事業、プラス葉酸☆人生最初の 1,000 日応援事業、未来のパパママ応援事業、インクルーシブ遊具等整備事業等</t>
  </si>
  <si>
    <t xml:space="preserve">｢安全・安心都市宣言｣の理念を踏まえた安全で安心して生活できるまちづくりに関する事業 </t>
  </si>
  <si>
    <t>防災指令拠点整備事業、避難所環境等整備事業、ため池ハザードマップ改訂事業、ユニバーサル歩道整備事業、空家等対策事業等</t>
  </si>
  <si>
    <t>前年度の寄附者に使途を報告するとともに、本市の美しい景観が印刷されたポストカードを同封しました。</t>
  </si>
  <si>
    <t>AI工事写真アプリ「Cheez」で建設業界のDX化を促進し、地方創生に取り組む！〜業務の生産性向上と人手不足の解消へ〜</t>
  </si>
  <si>
    <t>社会課題に挑戦するスタートアップ、エンジニア、インフルエンサーを誘致し、魅力的な移住コンテンツとして取組む事業モデル実験</t>
  </si>
  <si>
    <t>俵山の美味しいを通して地域の暮らしを紡ぐ</t>
  </si>
  <si>
    <t>俵山の美味しい食材を入り口に活用することで周辺とのコミュニケーションを積極的にはかり、活性プロジェクトを起こし、スモールビジネスに発展させる</t>
  </si>
  <si>
    <t>中学生を対象とし、能力開発プログラムを活用した探求型の授業を通したキャリア教育を実施</t>
  </si>
  <si>
    <t>俵山温泉活性化事業</t>
  </si>
  <si>
    <t>俵山温泉の活性化に向け、俵山温泉グランドデザイン（基本計画）及び実現に向けた実施計画の策定に向けた実施計画を策定</t>
  </si>
  <si>
    <t>キャトルステーション実証プロジェクト事業</t>
  </si>
  <si>
    <t>肉用牛の安定した生産量を確保するため、地域内一貫生産体制の構築を図るキャトルステーションの施設整備に向けた実証を行う</t>
  </si>
  <si>
    <t>活用事業については公表しているが、進捗までは各担当課へ確認していないため公表できていない。</t>
  </si>
  <si>
    <t>メルマガの配信、ふるさと納税イベントへの出展</t>
  </si>
  <si>
    <t>乳幼児医療助成事業（単独）</t>
  </si>
  <si>
    <t>未就学児（所得制限による県制度非該当者）の医療費の助成</t>
  </si>
  <si>
    <t>小学生・中学生・高校生等（通院・入院）の医療費の助成</t>
  </si>
  <si>
    <t>中学校給食無償化事業</t>
  </si>
  <si>
    <t>中学校給食費の助成</t>
  </si>
  <si>
    <t>寄附者に対し、充当事業やその進捗率について個別に報告することは事務的に困難であるため、ＨＰに掲載することにより、これに代えている。</t>
  </si>
  <si>
    <t>希望される寄附者に対し、１年間市広報紙及び市議会報を送付している。</t>
  </si>
  <si>
    <t>やまぐち部活動改革推進事業</t>
  </si>
  <si>
    <t>生徒のニーズに応え、特にチームスポーツの存続ができるように、中学校単位の部活動という枠を取り払い、市を単位とした地域クラブ活動を整備。</t>
  </si>
  <si>
    <t>ＧＯ－ＥＮプロジェクト推進事業</t>
  </si>
  <si>
    <t>結婚を希望する独身男女の結婚活動を支援する。</t>
  </si>
  <si>
    <t>秋吉台山焼き事業</t>
  </si>
  <si>
    <t>「特別天然記念物秋吉台」の景観保全を目的とした「秋吉台山焼き」を実施。</t>
  </si>
  <si>
    <t>人間魚雷「回天」に関する事業、特別天然記念物「ナベヅル」の保護に関する事業、その他寄附者の指定する事業</t>
  </si>
  <si>
    <t>緊急通報体制等整備事業</t>
  </si>
  <si>
    <t>日常生活に不安のあるひとり暮らし等の高齢者または身体障害者等に対し、安否確認及び緊急事態等の発生時に適切な処置をするとともに、各種相談等も行い、生活支援と在宅福祉の増進を図る。</t>
  </si>
  <si>
    <t>公園・街路樹維持管理事業</t>
  </si>
  <si>
    <t>都市公園等の維持管理や、街路樹の維持管理</t>
  </si>
  <si>
    <t>　高齢者バス・タクシー運賃助成事業</t>
  </si>
  <si>
    <t>７５歳以上の高齢者及び６５歳以上７４歳以下の自動車運転免許を有しない高齢者を対象とし、申請者に運賃助成券を交付</t>
  </si>
  <si>
    <t>寄付者に対し寄付の使い道の報告など、市長からのお礼状に合わせて送付している。</t>
  </si>
  <si>
    <t>心を動かす音楽を未来を担う若い世代に</t>
  </si>
  <si>
    <t>北九州グランフィルハーモニー管弦楽団を招き、若い世代が一流のプロの音楽に触れることので、感受性を育てる。</t>
  </si>
  <si>
    <t xml:space="preserve">心を元気にするコンサート ～パワーアップ『生きる』～ </t>
  </si>
  <si>
    <t>人の心を豊かにし、演奏する側も、聴く側も、一体感を持って一つの空間を共有することで、心も体もリフレッシュできる演奏会。</t>
  </si>
  <si>
    <t>図書購入への寄附、能登半島災害支援</t>
  </si>
  <si>
    <t>子ども医療費助成事業(本年度拡充分含む）</t>
  </si>
  <si>
    <t>子育て世代の経済的負担を軽減するため、小学校1年生から中学校3年生までの児童の保険適用医療費の自己負担分を助成する。</t>
  </si>
  <si>
    <t>福祉医療（乳幼児・ひとり親家庭）助成事業</t>
  </si>
  <si>
    <t>乳幼児医療費助成：小学校就学前の乳幼児の医療費（保険適用）自己負担分を助成する。
ひとり親家庭医療費助成：18歳未満の児童を養育するひとり親家庭の父・母及び児童に対して、医療費(保険適用)の自己負担分を助成する。</t>
  </si>
  <si>
    <t>現代ガラス展開催事業</t>
  </si>
  <si>
    <t>４５歳以下の若手ガラス作家の登竜門として位置づけられた日本有数のコンペティション。各賞受賞作品のほか、全国から寄せられた多数の現代ガラス作品の展示会。</t>
  </si>
  <si>
    <t>希望者に対して、ふるさとだより（市の近況をつづった手紙）を月に1回送付している。</t>
  </si>
  <si>
    <t>県共同システム活用等校務パソコンの購入</t>
  </si>
  <si>
    <t>町立の小・中学校で使用する校務パソコンにおいて、不具合等が多く発生し、業務に支障をきたす為、円滑な教育業務を実施できるようPCの更新を行った。</t>
  </si>
  <si>
    <t>防犯カメラ設置</t>
  </si>
  <si>
    <t>不特定多数の往来がある公共施設に防犯カメラを設置し、犯罪の未然防止を図る。町民の安全安心を確保することを目的とする。</t>
  </si>
  <si>
    <t>周防大島チャンネル制作機材の購入</t>
  </si>
  <si>
    <t>周防大島チャンネルは、役場からのお知らせ、住民に身近な行政ニュースや地域情報を提供することを目的としており、それに使用する撮影用カメラが故障した為、新たに撮影用カメラを購入した。また、それに伴い既存の編集用パソコンでは規格が異なり編集不可となったことや、既存の編集用パソコンのOSがサポートの終了したWindows7でありセキュリティにも問題があることに伴い、編集用パソコンの更新を行った。</t>
  </si>
  <si>
    <t>コピー用紙、偽造防止用紙、窓あき封筒の調達に係る費用等</t>
  </si>
  <si>
    <t>特になし。今後検討を行う。</t>
  </si>
  <si>
    <t>予防接種助成事業</t>
  </si>
  <si>
    <t>日本脳炎や肺炎球菌ワクチン、ロタウイルスワクチン等予防接種に係る費用を助成します。</t>
  </si>
  <si>
    <t>外国語指導助手の配置</t>
  </si>
  <si>
    <t>外国語指導助手（ＡＬＴ）を手厚く学校現場に配置することにより、小中学生のコミュニケーション能力の育成が図られています。</t>
  </si>
  <si>
    <t>観光地美化事業</t>
  </si>
  <si>
    <t>町内観光スポットの美化清掃や花壇の整備等を行い、観光客の誘致や観光産業の振興を図ります。</t>
  </si>
  <si>
    <t>町ホームページ及び広報誌に公表しているため、寄附者への個別報告は行っていない。</t>
  </si>
  <si>
    <t>前年寄附者に対し、ふるさと納税の案内文書を送付。</t>
  </si>
  <si>
    <t>公立保育園整備事業</t>
  </si>
  <si>
    <t>公立保育園に給食用の昇降機を整備</t>
  </si>
  <si>
    <t>美しいまちづくり推進事業</t>
  </si>
  <si>
    <t>美しくて魅力のある景観及び環境をつくるための美化作業等事業費</t>
  </si>
  <si>
    <t>駅前ライトアップ事業</t>
  </si>
  <si>
    <t>駅前モニュメントイルミネーションの設置</t>
  </si>
  <si>
    <t>専任職員がおらず、報告実施により増加する業務に対応できていないため。
報告開始時期は現時点で未定。</t>
  </si>
  <si>
    <t>魅力あふれる、行きたくなる田舎町を実現</t>
  </si>
  <si>
    <t>移住・定住・交流人口促進のための取組み。</t>
  </si>
  <si>
    <t>クラウドファンディングの事業に関するLINEオープンチャットを開設して事業の進捗などの情報を発信している。</t>
  </si>
  <si>
    <t>議会への報告をもって公表しているため。</t>
  </si>
  <si>
    <t>御礼のメッセージレターを返礼品と一緒に送付している。</t>
  </si>
  <si>
    <t>・活用報告書経費
・文書送料</t>
  </si>
  <si>
    <t>命のバトン活動2023</t>
  </si>
  <si>
    <t>「助けられる命」を１頭でも多く助けるため、ボランティア団体等と連携し、譲渡を希望される県外の方へ犬や猫をお届けする「県外譲渡」を推進する。</t>
  </si>
  <si>
    <t>徳島の魅力を詰めたクラフトビールを全国にお届け！</t>
  </si>
  <si>
    <t>徳島県の特産物を使ったクラフトビールを通して地域の魅力を発信したい。</t>
  </si>
  <si>
    <t>徳島県最後の村、佐那河内村でわんちゃんと一緒に古民家宿泊</t>
  </si>
  <si>
    <t>築120年の古民家・蔵２棟を宿泊施設として再生させ、庭をドッグランとして有効活用する。</t>
  </si>
  <si>
    <t>動物愛護</t>
  </si>
  <si>
    <t>新時代｢特別支援学校SDGｓ｣創出事業</t>
  </si>
  <si>
    <t>｢ダイバーシティとくしま｣やSDGｓの実現するため、特別支援学校において、生涯学習の機会を促進する文化・スポーツ活動を実施する。</t>
  </si>
  <si>
    <t>とくしま結婚支援プロジェクト加速化事業</t>
  </si>
  <si>
    <t>｢マリッサとくしま｣を結婚支援に関する総合的なサービス拠点として、総合的な結婚支援の取組を県下全域で協力に推進する。</t>
  </si>
  <si>
    <t>保健所運営費</t>
  </si>
  <si>
    <t>新型コロナウイルス対応のための保健所体制の充実を図る。</t>
  </si>
  <si>
    <t>寄付者に対し、寄付金の活用事業報告書や広報誌等の郵送（年１回）、メルマガ配信（不定期、年数回）を行っている。</t>
  </si>
  <si>
    <t>阿波おどり運営費補助</t>
  </si>
  <si>
    <t>徳島市の阿波おどりを開催するにあたり、無料演舞場の運営等に対する経費を主催者に対して補助することにより、円滑な運営の促進を図る。</t>
  </si>
  <si>
    <t>20,000千円</t>
  </si>
  <si>
    <t>ＳＤＧｓ推進事業</t>
  </si>
  <si>
    <t>ＳＤＧｓ未来都市としての取組を加速するため、ダイバーシティとパートナーシップによる持続可能なまちづくりを推進する。</t>
  </si>
  <si>
    <t>移住支援策の推進（ふるさとワーキングホリデー事業）</t>
  </si>
  <si>
    <t>県外からの移住希望者に市内での就労や暮らしを実際に体験してもらい、移住促進や地域産業の担い手不足の解消といった課題解決につなぐ</t>
  </si>
  <si>
    <t xml:space="preserve"> ふるさと納税をきっかけに、徳島市と寄附者が継続的なつながりをもつことを目的に活動する「徳島市ふるさとサポーター連（ふるサポ連）」の連員に対するメルマガ配信や、アンケート実施を行った。</t>
  </si>
  <si>
    <t>殺処分ゼロを目指す「鳴門ねこの会」の活動を広げたい【第４弾】</t>
  </si>
  <si>
    <t>飼い主がいない猫の糞尿被害や餌やりへの苦情や相談、望まれない命の繁殖により殺処分される猫の繁殖を制限するため、不妊去勢の手術や医療費、保護した猫にかかるフード・衛生用品、ワクチンを含む医療費等の費用をガバメントクラウドファンディング型のふるさと納税により募る。</t>
  </si>
  <si>
    <t>「私たちの手でカッコイイ姿をもう一度」C-11型66号蒸気機関車を未来に残したい</t>
  </si>
  <si>
    <t>地域住民の憩いの場となっている公園に蒸気機関車が展示されており、昭和45年の現役引退以後、公園を訪れる多くの方に愛されてきたが、経年劣化が進んでいるため、本来の姿を取り戻すべく、地域住民で磨き上げを行うためガバメントクラウドファンディング型のふるさと納税により費用を募る。</t>
  </si>
  <si>
    <t>賀川豊彦がもとめた「友愛・互助・平和」を継承したい！「常設展示図録　賀川豊彦」修訂版発刊を応援しよう</t>
  </si>
  <si>
    <t>当市で育ち、現代における生活協同組合の父ともいえる賀川豊彦氏の偉業などを後世に語り継ぐために設立された「鳴門市賀川豊彦記念館」において、「常設展示図録　賀川豊彦」を発刊しているが、在庫が僅かとなったことを踏まえ、表記などを改めた修訂版を増刷するため、ガバメントクラウドファンディング型のふるさと納税により費用を募る。</t>
  </si>
  <si>
    <t>市の発展のため、ドイツ館の資料保存（市への支援金関係）、クラウドファンディング型のふるさと納税</t>
  </si>
  <si>
    <t>就学前教育・保育無償化推進事業（給食副食費無償化）</t>
  </si>
  <si>
    <t>国の制度において保育所等の就学前教育・保育施設等を利用する３歳児以上の保育料は無料となったが、給食費は無償化の対象外とされたことから、子育て家庭の経済的負担の軽減、子どもたちの健やかな育ちの支援を目的に市独自に給食副食費の無償化に取り組んだ。</t>
  </si>
  <si>
    <t>保育士等人材確保推進事業</t>
  </si>
  <si>
    <t>市内保育所、認定こども園に新たに勤務する保育士への支援金や継続して勤務している保育士への手当を支給することで、各施設の保育士確保を支援し、保育士の勤務環境の改善、子どもたちの保育環境の充実に繋げた。</t>
  </si>
  <si>
    <t>大阪・関西万博に向けた観光客受入環境整備推進事業補助金</t>
  </si>
  <si>
    <t>2025大阪・関西万博を見据えた受入環境整備に要する費用を補助することにより、市内観光関連事業者等の受入体制の構築を図った。また、本補助金は、トイレ洋式化、翻訳機の購入、ホームーページやパンフレットの多言語化、商談会への出展費用に活用された。</t>
  </si>
  <si>
    <t>小松島「逆風」ハーフマラソン開催事業</t>
  </si>
  <si>
    <t>スポーツを通じた健康づくりとにぎわいづくりのため、小松島「逆風」ハーフマラソンを開催。</t>
  </si>
  <si>
    <t>まち・ひと・しごと戦略事業（移住定住支援業務委託料等）</t>
  </si>
  <si>
    <t>本市の移住相談窓口の運営業務や、市のPRパンフレットの制作業務等を実施。</t>
  </si>
  <si>
    <t>メルマガでの使途報告等</t>
  </si>
  <si>
    <t>その他市長が認める事業</t>
  </si>
  <si>
    <t>省エネ機器普及促進事業</t>
  </si>
  <si>
    <t>住宅用太陽光発電システム補助、省エネ家電買替支援事業補助金</t>
  </si>
  <si>
    <t>財産管理費</t>
  </si>
  <si>
    <t>貸出用電気自動車購入費（３台分）</t>
  </si>
  <si>
    <t>文化財天然記念物保護費</t>
  </si>
  <si>
    <t>若杉山辰砂採掘遺跡発掘調査、講演会開催経費</t>
  </si>
  <si>
    <t>寄附金を充当する事業の進捗状況・成果について、寄附者への報告方法について、現在検討中（予算面等の関係）であり、開始予定は未定である。</t>
  </si>
  <si>
    <t>【#じゃない方の徳島の挑戦】　徳島県に2つ目のJリーグクラブ誕生へ</t>
  </si>
  <si>
    <t>徳島県に2つ目のJリーグクラブ誕生を目指す。</t>
  </si>
  <si>
    <t>「田舎と都会の架け橋になりたい」吉野川市の魅力ある自然を全国に！</t>
  </si>
  <si>
    <t>「テントサウナ」を設置した新たなレジャースポットを創り、アウトドアや観光による吉野川市の関係人口の増加の一助とする。</t>
  </si>
  <si>
    <t>若者の“得意”を発揮できる『次世代観光大使』を生みだしたい！！</t>
  </si>
  <si>
    <t>候補生を選抜するオーディションを通じて次世代観光大使を発掘し、「まちづくり」の発展に関われる存在となることを目標に活動する。</t>
  </si>
  <si>
    <t>・「いきいきと、まちがにぎわう吉野川市」づくりのために～住民参加、交流・連携、地域活性化、農林業、商工業、観光事業など～（①、⑦、⑧）　９６４件　1０,８９６,５00円
・「すこやかに、人をはぐくむ吉野川市」づくりのために～保健、福祉、少子化対策、学校教育、生涯学習、文化、スポーツ振興など～（②、③、⑤、⑥）　１，５５０件　１６,８０２,０00円
・「やすらぎと、美しさのある吉野川市」づくりのために～安全・安心、防災、環境保護、地球温暖化対策、エコシティーなど～（④、⑨、⑩）　８４１件　1４,４０９,０00円
・「市長におまかせ」未来にかがやく吉野川市のために（⑫）　１,６７０件　2０,２７６,０00円
・【#じゃない方の徳島の挑戦】　徳島県に2つ目のJリーグクラブ誕生へ　8０件　２,７４３,000円
・「田舎と都会の架け橋になりたい」吉野川市の魅力ある自然を全国に！　79件　1,130,000円
・若者の“得意”を発揮できる『次世代観光大使』を生みだしたい！！　５６件　１，１００，５００円
・その他（一般寄附金）　４件　１，７３２，３５６円</t>
  </si>
  <si>
    <t>ICT環境整備事業（小学校）</t>
  </si>
  <si>
    <t>小学生からのデジタル教育の普及促進のため、各学校のICT環境の充実に向けた取り組みを行う。</t>
  </si>
  <si>
    <t>しあわせ住まいづくり支援事業</t>
  </si>
  <si>
    <t>子育て世代の支援、市内経済の活性化、移住・定住促進のため、40歳未満の若者世代の住宅取得に対し、補助金の交付を行う。</t>
  </si>
  <si>
    <t>自主防災組織育成事業</t>
  </si>
  <si>
    <t>平常時から災害に対する意識を向上させるため、組織で行う防災訓練や研修を支援する。</t>
  </si>
  <si>
    <t>寄附者へ個別に進捗状況を報告するための体制が整っていないため。報告の開始については未定。
なお、クラウドファンディング型の寄附者へはポータルサイトにて進捗状況の報告の公開（③）を行っている。</t>
  </si>
  <si>
    <t>阿波市で暮らそう‼住宅購入支援事業</t>
  </si>
  <si>
    <t>定住人口の増加と地域活性化を目的に、阿波市内で40歳以下の方が住宅を購入した際の費用の一部を補助。</t>
  </si>
  <si>
    <t>阿波っ子応援券支給事業</t>
    <rPh sb="0" eb="2">
      <t>アワ</t>
    </rPh>
    <phoneticPr fontId="12"/>
  </si>
  <si>
    <t>0歳、1歳、2歳の誕生日ごとに子育てに必要な生活用品の購入等に使用できる応援券を配布。</t>
  </si>
  <si>
    <t>阿波市がんばる企業応援補助金</t>
    <rPh sb="0" eb="3">
      <t>アワシ</t>
    </rPh>
    <rPh sb="11" eb="14">
      <t>ホジョキン</t>
    </rPh>
    <phoneticPr fontId="12"/>
  </si>
  <si>
    <t>自らの成長に積極的に取り組む市内中小企業者等を支援するため、経営革新、販路開拓、創業など、様々な事業を対象に補助金を交付。</t>
  </si>
  <si>
    <t>歴史の風景（②・⑧に該当する分野/計49件　金額982,500円）</t>
  </si>
  <si>
    <t>美馬市産米給食推進事業</t>
  </si>
  <si>
    <t>米飯給食用の米（美馬市産きぬひかり、ひのひかり、あきさかり）を市費にて購入し、各給食センターへ給付し、食育及び地産地消の推進、学校給食の質の向上を図る。</t>
  </si>
  <si>
    <t>満１歳誕生記念品事業</t>
  </si>
  <si>
    <t>美馬市において少子化を抑制するため、満１歳の誕生日を迎える子どもに対して市産材を使った記念品を贈呈する。また、市産材を使用した加工品のＰＲにもつなげる。</t>
  </si>
  <si>
    <t>国指定史跡郡里廃寺跡環境整備事業</t>
  </si>
  <si>
    <t>令和２年度に策定した保存活用計画に基づき、令和３年度に整備基本計画を策定。令和４年度から令和５年度にかけて郡里廃寺跡整備に係る設計を行い、史跡公園として整備する。</t>
  </si>
  <si>
    <t>受入実績額と活用事業についてホームページにおいて公表しているため、寄附金を充当する事業の進捗状況・成果についての報告を行っていない。なお、寄附者の要望があれば報告を検討することとしている。</t>
  </si>
  <si>
    <t>三好市発展のために市長が必要と認める事業</t>
  </si>
  <si>
    <t>高等学校生徒下宿等費用助成事業補助金</t>
  </si>
  <si>
    <t>地域の活性化と将来に向けた若者の移住・定住につなげるため、市内の高等学校に進学する生徒の保護者に対し、下宿等の家賃に要する費用の一部を助成する。</t>
  </si>
  <si>
    <t>姉妹都市交流補助金</t>
  </si>
  <si>
    <t>市民の国際的視野の育成を図るため、三好市国際交流協会を通じて中高生を中心とした交流親善団の派遣事業を行い、参加者の旅費の一部を補助しました。</t>
  </si>
  <si>
    <t>電子黒板購入事業(小中学校）</t>
  </si>
  <si>
    <t>市内の小・中学校に電子黒板を導入するための費用の一部として、基金を活用しました。</t>
  </si>
  <si>
    <t>HPで公表しているため。</t>
    <rPh sb="3" eb="5">
      <t>コウヒョウ</t>
    </rPh>
    <phoneticPr fontId="12"/>
  </si>
  <si>
    <t>窓口での寄付者に対して、前年度の実績を郵便で報告している。ECサイト経由の寄付者には各ECサイトに前年度の実績や使い道を記載し、翌年度以降の寄付を募っている。</t>
  </si>
  <si>
    <t>②・⑤に該当する分野／金額：8,784,000円</t>
  </si>
  <si>
    <t>恐竜フェスティバル</t>
  </si>
  <si>
    <t>勝浦町で発掘された白亜紀前期の地層から竜脚類化石等を町民等にPRし、魅力発信や勝浦恐竜博士の誕生を目指す。</t>
  </si>
  <si>
    <t>イベント助成事業</t>
  </si>
  <si>
    <t>町内団体が実施するビッグひな祭りや桜まつり等イベント事業に助成を行い、イベントを通じた地域活性化や産業振興を図る。</t>
  </si>
  <si>
    <t>みんなの運動会</t>
  </si>
  <si>
    <t>全町民による運動会を通じて、健康づくり、コミュニケーションづくりを行う。</t>
  </si>
  <si>
    <t>事業分野の指定は可能としているが、充当する個別事業を特定、把握していないため</t>
  </si>
  <si>
    <t>森林農地適正管理</t>
  </si>
  <si>
    <t>公表・報告等の方法について、検討している。</t>
  </si>
  <si>
    <t>みんなで「つくる」、大川原高原観光プロジェクト！</t>
  </si>
  <si>
    <t>本村の観光地の一つである大川原高原で、「つくる」をコンセプトに「食べる場をつくる」「星などの学び場をつくる」「眺める場をつくる」など、美しい高原を少しずつつくっていくことで、様々な滞在の仕組みが生まれ、佐那河内村ならではの滞在観光がつくられていくことを目標とする。</t>
  </si>
  <si>
    <t>歴史ある佐那河内村に、「住み続けたい、住んでみたい」を叶える宅地をつくりたい！</t>
  </si>
  <si>
    <t>本村では空き家物件が不足しており、移住希望者への空き家の斡旋が思うように進んでいない状況であり、また山間部にある本村は、住宅を建築できる平地が少なく、村民が村で家を建てたいと思っても宅地がないという声も聞かれる。空き家物件の確保に努めるとともに、村が土地を購入し宅地の造成を進めることで、子育て世代の移住促進を図る。</t>
  </si>
  <si>
    <t>己の限界に挑戦！「さなごうち大川原高原ヒルクライム」を成功させたい！</t>
  </si>
  <si>
    <t>西日本が誇る有数のヒルクライムのコースと言われている本村の大川原高原で、さなごうち大川原高原ヒルクライムを開催することにより、自転車競技の参加者だけの大会ではなく、地域も巻き込んだイベントとなるよう、人と人との交流を深め、地域の特産品の価値を正しく伝え、地域内外の経済と人とが循環することを目的としている。</t>
  </si>
  <si>
    <t>定住支援住宅等補助事業</t>
  </si>
  <si>
    <t>佐那河内村に定住しようとする若者を支援することを目的として、住宅の新築、中古住宅の取得、住宅を新築するための住宅用地の取得などにに対して助成を行う。</t>
  </si>
  <si>
    <t>給食費の保護者負担金を据え置き、一食あたり60円の村補助を行う。学校給食を通じて児童生徒が健全な食生活と望ましい食習慣等を養うことを目的に、安全でおいしい学校給食を提供する。</t>
  </si>
  <si>
    <t>検定料補助事業</t>
  </si>
  <si>
    <t>公益財団法人日本英語検定協会主催の実用英語技能検定、及び財団法人日本漢字能力検定協会主催の日本漢字能力検定の受検について、児童生徒の学力向上や受検機会の拡大、保護者の負担軽減等のため、それぞれ一年度二回までの補助を行う。</t>
  </si>
  <si>
    <t>今後ポータルサイト上でクラウドファンディング等の寄附金活用報告を随時掲載する予定</t>
  </si>
  <si>
    <t>石井町地域振興事業補助金</t>
  </si>
  <si>
    <t>地域の自治会活動への補助金</t>
  </si>
  <si>
    <t>いしいドーム備品管理費</t>
  </si>
  <si>
    <t>いしいドームトレーニング備品の更新</t>
  </si>
  <si>
    <t>明確に財源として充てられていないため、活用状況や充当する事業について公表していない。</t>
  </si>
  <si>
    <t>まちのクルマLet's</t>
  </si>
  <si>
    <t>赤字続きの町営バスを廃止し、地域のタクシー会社を使いながら、家の軒先から目的地まで個別輸送を行う取り組みです。</t>
  </si>
  <si>
    <t>まちを将来世代につなぐプロジェクト</t>
  </si>
  <si>
    <t>神山町を将来世代に繋いでいくために必要な課題を住民、神山町に興味を持って頂いた方たちと共有し、必要な施策を進めていきます。</t>
  </si>
  <si>
    <t>神山町教育応援事業</t>
  </si>
  <si>
    <t>神山町内の保育所、小学校、中学校、高校、高専に通う子どもたちに多彩な教育を受けられるように支援をします。</t>
  </si>
  <si>
    <t>定期的にポストカードを送ったり、報告書冊子を作成し、送付したりしている。</t>
  </si>
  <si>
    <t>介護施設給湯設備整備事業</t>
  </si>
  <si>
    <t>ボイラーの故障のためサービスの1つである入浴介護ができなくなっていた施設の給湯設備の更新</t>
  </si>
  <si>
    <t>こども園遊具設置工事事業</t>
  </si>
  <si>
    <t>木製遊具の老朽化に伴う、複合遊具新設費用の一部負担</t>
  </si>
  <si>
    <t>ドローン利活用推進事業</t>
  </si>
  <si>
    <t>ドローンマップ製作及び業務でのドローン利活用を促進するため、住民を対象としたドローン操縦講習費などの一部を負担</t>
  </si>
  <si>
    <t>メルマガなどで町内のイベント情報などを届けている。</t>
  </si>
  <si>
    <t>③、⑥、⑦ 地域活性化に関する事業、子育て支援及び健康・福祉に関する事業</t>
  </si>
  <si>
    <t>充当事業なし</t>
  </si>
  <si>
    <t>令和5年度に受け入れを行ったふるさと納税の寄附金は、令和6年度に基金積み立てを行う。今後、事業を実施した際には、効果検証を行うと共に、HPでの広報についても検討を行う。</t>
  </si>
  <si>
    <t>新型コロナウイルス感染症対策支援に関する事業</t>
  </si>
  <si>
    <t>竹ケ島海域公園魅力化事業</t>
  </si>
  <si>
    <t>｢エダミドリイシが健全な状態で生き続けていける環境」を守るため、海域への施肥実験や水槽での効果検証を行い藻場育成実証実験の実施や、サンゴの生息環境研究実験調査として
採卵からサンゴ育成、移植作業まで行えるよう技術の向上を図り自然再生活動に取り組む。</t>
  </si>
  <si>
    <t>人と猫が共生できるまちづくり事業</t>
  </si>
  <si>
    <t>【第4弾】人と猫が共生できるまちを目指して！あまべマチ猫ネットの活動を支援したい
飼い主のいない猫のTNR活動や、里親探し、動物愛護の啓発活動等に取り組むNPOの活動を支援することで人と猫が共生する町づくりに取り組む。</t>
  </si>
  <si>
    <t>グローバル教育推進事業</t>
  </si>
  <si>
    <t>子どもたちが‘使える英語’を身につけて「中学校卒業時には日常的な英会話ができる」ことを目標に、グローバル化に適応できる人材に成長できるよう海外文化に触れ英語を学べる地域づくりに取り組む。</t>
  </si>
  <si>
    <t>①⑨　925件　23，031，000円　②③⑤⑥　2871件　68，565，000円　④⓻⑧　706件　18，082，000円</t>
  </si>
  <si>
    <t>海部高校魅力化事業</t>
  </si>
  <si>
    <t>地元高校存続のため、高校への様々な支援に対してふるさと納税を活用し、高校の魅力化に取り組んでいる。また、グローバル教育の推進やオンライン学習の充実など、子どもたちの教育環境の整備にふるさと納税を活用している</t>
  </si>
  <si>
    <t>消防ポンプ自動車購入事業</t>
  </si>
  <si>
    <t>災害時に備えるため老朽化した消防ポンプ自動車の購入に活用した</t>
  </si>
  <si>
    <t>DMV推進PR事業</t>
  </si>
  <si>
    <t>阿佐海岸鉄道のDMVを、ローカル鉄道再生の切り札として、地域の機運醸成や環境整備、観光施設のブラッシュアップなどで積極的なPR活動を実施している</t>
  </si>
  <si>
    <t>前年度寄附者に対して寄附活用実績報告を郵送している。</t>
  </si>
  <si>
    <t>町民グラウンド改修事業</t>
  </si>
  <si>
    <t>町民グラウンドの改修を行い、スポーツ活動ができる環境をより良いものにする</t>
  </si>
  <si>
    <t>コミュニティバスを運行し、マイカーを持たない人などの移動手段を確保する</t>
  </si>
  <si>
    <t>放課後児童クラブ指定管理料</t>
  </si>
  <si>
    <t>放課後児童クラブ行い、保護者が共働き等により昼間家庭にいない小学生を預かり、その遊びと生活を支援し、放課後児童健全育成を行う</t>
  </si>
  <si>
    <t>国際交流活動</t>
  </si>
  <si>
    <t>中学生の海外派遣事業</t>
  </si>
  <si>
    <t>飼い主のいない猫不妊･去勢プロジェクト</t>
  </si>
  <si>
    <t>飼い主のいない猫の不妊･去勢費用に対する補助金事業</t>
  </si>
  <si>
    <t>国際交流活動、飼い主のいない猫不妊･去勢プロジェクト</t>
  </si>
  <si>
    <t>子どもはぐくみ医療助成事業</t>
  </si>
  <si>
    <t>0歳～18歳までの子どもに係る保険診療医療費を助成。</t>
  </si>
  <si>
    <t>給食センター事業</t>
  </si>
  <si>
    <t>町立の幼稚園、小学校、中学校の給食センター事業</t>
  </si>
  <si>
    <t>太陽光発電や省エネ住宅、電気自動車の普及促進などの地球温暖化対策</t>
  </si>
  <si>
    <t>現在は詳しい活用状況の公表については取り組めていないが、実施方法について検討している。</t>
  </si>
  <si>
    <t>子育て支援藍住町指定ごみ袋無償交付</t>
  </si>
  <si>
    <t>乳児（０歳児）を養育している世帯に対して燃やせるごみ用ごみ袋（４５リットル）１００枚を無償配布し、経済的負担の軽減を支援。</t>
  </si>
  <si>
    <t>藍住町健康ウオーキングポイント事業（ゆめわくわく歩イント事業）</t>
  </si>
  <si>
    <t>６５歳以上の方の健康づくりを目的とし、商業施設内を歩いた歩数をポイント化して商品券と交換する事業。</t>
  </si>
  <si>
    <t>藍住町実用英語技能検定受験奨励事業</t>
  </si>
  <si>
    <t>グローバル人材の育成に向けて、藍住町立中学校に在籍する生徒の英語力及び学習意欲の向上を図るため、実用英語技能検定3級以上を受験した生徒に英語検定料を補助する事業。</t>
  </si>
  <si>
    <t>②寄附の使途について、具体的な事業を明示していないため。③寄附者から個別に問合せ等があれば対応するため。</t>
  </si>
  <si>
    <t>板野町奨学金貸与事業</t>
  </si>
  <si>
    <t>勉学の意欲を有しながら経済的理由により修学が困難な者に対して奨学金及び入学交付金を貸与することにより、修学の機会を確保し、もって人材を育成することを目的とする</t>
  </si>
  <si>
    <t>板野町出産祝金交付事業</t>
  </si>
  <si>
    <t>子どもが生まれた家庭にその誕生を祝し経済的な支援を実施することで、子どもを産み育てることに対する負担感を軽減し、少子化の改善や子育て世代の定住促進につなげることを目的とする</t>
  </si>
  <si>
    <t>板野町小中学校等入学祝金交付事業</t>
  </si>
  <si>
    <t>児童及び生徒が小学校、中学校等に入学する際に小中学校等入学祝金を交付することにより、入学時における家庭の経済的負担の軽減、児童及び生徒の健全な育成に資することを目的とする</t>
  </si>
  <si>
    <t>町広報誌やホームページ等で公開しているため。</t>
  </si>
  <si>
    <t>出産祝い金及び保育料の半額助成等</t>
  </si>
  <si>
    <t>笑顔あふれる郷土づくり</t>
  </si>
  <si>
    <t>子どもの医療費等助成事業</t>
  </si>
  <si>
    <t>観光・交流・定住促進</t>
  </si>
  <si>
    <t>技の館指定管理業務</t>
  </si>
  <si>
    <t>ホームページで事業内容の報告のみ行っているので、寄附者個別には報告していない。個別の報告は検討課題であるが、開始時期については未定である。</t>
  </si>
  <si>
    <t>寄附件数が少なく、また、ワンストップ特例申請希望者も少数であることから、オンラインに対応するための費用対効果が見込めない。オンライン対応については、今後事務手続方法を見直す際などに検討を行うが、現時点において業務委託の予定はなく、導入時期も未定。</t>
  </si>
  <si>
    <t>限りある財源として基金へ積み立てたうえで、次年度以降の主に子育てや教育に関する優先度の高い事業に充当することとしており、寄附者の方の希望に沿えない場合もあるため。当町Ｗｅｂページ上にてふるさと納税の活用事業について掲載しており、選択制にもしていないことから、了承のうえふるさと納税を行っていただいているものと解している。現時点において、ふるさと納税活用事業の選択を可能とする予定はない。</t>
  </si>
  <si>
    <t>活用状況や事業の進捗状況・成果等については、問い合わせがあれば回答することとしている。また、公表・報告の開始時期については現時点において未定であり、検討中である。</t>
  </si>
  <si>
    <t>広報紙・行政情報等の送付</t>
  </si>
  <si>
    <t>健やかに暮らせるまちづくり事業</t>
  </si>
  <si>
    <t>健康づくり・医療体制の充実</t>
  </si>
  <si>
    <t>豊かな心を育むまちづくり事業</t>
  </si>
  <si>
    <t>スポーツ・芸術・文化の振興</t>
  </si>
  <si>
    <t>安心安全なまちづくり事業</t>
  </si>
  <si>
    <t>環境保全の総合的推進</t>
  </si>
  <si>
    <t>寄附者個別に報告するには経費がかかるため、ＨＰに活用状況報告を記載している。</t>
  </si>
  <si>
    <t>全国高校生花いけバトル開催事業</t>
  </si>
  <si>
    <t>全国高校生花いけバトルの開催</t>
  </si>
  <si>
    <t>第3子以降保育料免除事業</t>
  </si>
  <si>
    <t>第３子以降の保育料等を減免することにより、多子世帯の子育てに係る経済的負担の軽減を図る。</t>
  </si>
  <si>
    <t>情報通信関連産業育成・誘致事業</t>
  </si>
  <si>
    <t>情報通信関連産業の育成・誘致の拠点を設置し、各種情報発信やイベント等の企画・運営等を行う。</t>
  </si>
  <si>
    <t>「さぬきっ子学力向上」事業</t>
  </si>
  <si>
    <t>県学習状況調査を通して、児童生徒の学力や学習状況を把握し、指導方法の工夫・改善に役立てるとともに、個に応じた指導などを実施する契機とする。</t>
  </si>
  <si>
    <t>ふるさと納税を活用した事業の成果報告を、県ホームページで公開するとともに、メールや郵送等で寄附者にお知らせしている。また、寄附者全員に対し、県有施設等の割引を受けられるＰＲ名刺（うどん県民名刺）やうどん県公式パスポートを贈呈したり、返礼品に体験型メニューを追加したりすることで、香川県への誘客・ＰＲを図っている。</t>
  </si>
  <si>
    <t>飼い主のいない猫を増やさない!　～たかまつ ｗith にゃんこプロジェクト2023～</t>
  </si>
  <si>
    <t>保健所に収容され、譲渡出来ず、やむを得ず殺処分となる猫の多くは野良猫です。高松市では、そういった猫を１頭でも減らすため、市
民等のＴＮＲ活動（野良猫に不妊去勢手術を行い、元の生息場所に戻す）支援事業を実施しています。本プロジェクトでは、その支援に要する費用について寄附を募るものです。</t>
  </si>
  <si>
    <t>史跡高松城跡ビジターセンター（仮称）の整備プロジェクト！</t>
  </si>
  <si>
    <t>瀬戸内海に面して築かれた日本三大海城の一つ、高松城。現在は国指定史跡高松城跡として、また都市公園玉藻公園として、多くの方々に親しまれています。高松市では高松城跡の史跡としての価値と魅力を伝えるために、既存の展示施設である陳列館の展示をリニューアルし、ガイダンス機能の向上を目指しています。本プロジェクトでは、要する費用について寄附を募るものです。</t>
  </si>
  <si>
    <t>救命のバトンリレーで大切な人を救う！　～救急活動強化支援プロジェクト～</t>
  </si>
  <si>
    <t>高松市消防局管内における令和４年中の救急出場件数は、コロナ禍前の平成30年に記録した最多出場件数を大きく上回るなど、今後の救急需要の増加にも対応できる救急活動体制を構築することが喫緊の課題となっています。本プロジェクトでは、より実践的な救命講習ができる応急手当訓練用資器材を強化するとともに、救急活動体制の強化となる現場活動用資器材の強化に要する費用について寄附を募るものです。</t>
  </si>
  <si>
    <t>健やかにいきいきと暮らせるまちに関する事業（③⑥に該当する分野　件数26,336件／金額283,482,000円）
心豊かで未来を築く人を育むまちに関する事業（⑤⑨に該当する分野　件数15,695件／金額174,746,700円）
産業の活力と文化の魅力あふれる創造性豊かなまちに関する事業（⑦⑧に該当する分野　件数6,309件／金額71,045,000円）
安全で安心して暮らし続けられるまち（④⑨に該当する分野　件数5,747件／金額65,478,500円）</t>
  </si>
  <si>
    <t xml:space="preserve">妊娠期からの子育て世代包括支援事業 </t>
  </si>
  <si>
    <t>子育て期にある若い世代が安心して妊娠、出産、子育てができる環境の実現に向け、妊娠期から子育て期にわたる様々なニーズに対応するため、総合的相談支援を提供するワンストップ拠点（子育て世代包括支援センター）に配置している母子保健コーディネーターを中心に、「妊娠・出産・子育て」の切れ目のない支援に取り組みます。</t>
  </si>
  <si>
    <t xml:space="preserve">教育ＩＣＴ整備・活用推進事業 </t>
  </si>
  <si>
    <t>児童生徒の学習意欲の向上や情報活用能力・思考力・判断力等の育成を図るとともに、個別最適化された誰一人取り残さない学びを実現するため、小・中学校での授業における電子黒板や一人一台端末などＩＣＴ活用を推進します。</t>
  </si>
  <si>
    <t xml:space="preserve">地域公共交通再編事業 </t>
  </si>
  <si>
    <t>本市が目指す「コンパクト・プラス・ネットワーク」のまちづくりの考えの下、持続可能な公共交通ネットワークを再構築するため、平成３１年３月に改定した「高松市総合都市交通計画」に基づき、「高松市地域公共交通計画」及び「高松市地域公共交通利便増進実施計画」に沿って、新駅の整備やバス路線再編等に取り組みます。</t>
  </si>
  <si>
    <t>寄附金を充当する事業に関わらず、行政評価等により公表していることから、寄附者に対して個別の報告は行っていない。</t>
  </si>
  <si>
    <t>希望者への広報誌の送付や受領証明書の送付用封筒にSNS公式アカウントを掲載している。</t>
  </si>
  <si>
    <t>史跡等整備基金積立金</t>
  </si>
  <si>
    <t>平成30年に発生した自然災害により、崩落した丸亀城石垣を修復する事業</t>
  </si>
  <si>
    <t>地域福祉基金積立金</t>
  </si>
  <si>
    <t>保育施設等を整備する事業</t>
  </si>
  <si>
    <t>教育文化体育基金積立金</t>
  </si>
  <si>
    <t>学校施設や文化・体育施設等を整備する事業</t>
  </si>
  <si>
    <t>飼い主のいない猫を増やさない！住みやすいまちへプロジェクト</t>
  </si>
  <si>
    <t>市内において、飼い主のいない猫（以下「野良猫」という。）の苦情相談が増えていることから、地域住民の生活環境を守り、住みやすいまちを実現するため、そして何より不幸な命を減らすため、クラウドファンディング等により寄付金を募り、集まった寄付金を活用し、野良猫の不妊去勢手術を行った市民または市内で活動する自治会等の団体に、その経費の一部を助成するもの。</t>
  </si>
  <si>
    <t>学校給食センター運営事業</t>
  </si>
  <si>
    <t>学校給食センターについては、PFI方式により事業期間15年で、令和2年度から4,000食規模の給食センター整備を開始し、令和4年度において整備が完了、令和4年度の2学期より運営を開始したもの。（～令和19年7月31日）</t>
  </si>
  <si>
    <t>医療費の助成を中学校卒業までとすることで、福祉の向上に寄与するとともに、子育て世帯の経済的負担を軽減し、少子化対策の効果と定住者の増加につなげていくもの。</t>
  </si>
  <si>
    <t>坂出大橋まつり委託料</t>
  </si>
  <si>
    <t>４年ぶりの通常開催となった坂出大橋まつり（おどり、太鼓台競演、海上花火大会）の開催に係る委託料</t>
  </si>
  <si>
    <t>理由：通知等の事務量が多く事務が煩雑になるとともに、寄附者全員に対し個別の対応が困難であるため。
予定：開始時期は未定</t>
  </si>
  <si>
    <t>子育て支援医療助成金</t>
  </si>
  <si>
    <t>18歳未満の児童の医療費の自己負担額を助成し、子育てに係る負担軽減を図る。</t>
  </si>
  <si>
    <t>子ども・家庭支援センター管理費</t>
  </si>
  <si>
    <t>子ども及び子育て世帯の福祉の向上を図ることを目的として、指定管理者による子ども・家庭支援センターの管理運営を行う</t>
  </si>
  <si>
    <t>市民バス運行運営費</t>
  </si>
  <si>
    <t>交通弱者の移送及び外出支援を目的として、無料の市内循環バスを運行する。</t>
  </si>
  <si>
    <t>ふるさと納税の使途を事業毎に明確化せず、分野指定としているため、事業の進捗状況や成果の報告が難しい</t>
  </si>
  <si>
    <t>新たな返礼品や季節ごとの返礼品について、個別に情報提供している（一部の寄附者が対象）。</t>
  </si>
  <si>
    <t>高校卒業までの医療費にかかる自己負担額を助成する。</t>
  </si>
  <si>
    <t>スマートインターチェンジ整備事業</t>
  </si>
  <si>
    <t>高速道路へのアクセス性を向上させることで、物流面から企業活動を支援するほか、集客向上、防災・医療面での整備など多角的な効果を期待し、中心市街地に直結する幹線道路と高松自動車道を接続するスマートインターチェンジを整備する。</t>
  </si>
  <si>
    <t>第2運動公園整備事業</t>
  </si>
  <si>
    <t>市民がスポーツ等に親しみながら仲間との交流や健康の維持増進を図ることができるよう公園整備を行う。</t>
  </si>
  <si>
    <t>前年度寄附者に対して、受入額の実績や充当事業等の報告をメール、または文書にて送付している。また、市長直筆のお礼状やシティプロモーション冊子等を返礼品に同封することにより、寄附者との継続的つながりづくりに努めている。</t>
  </si>
  <si>
    <t>市内小中学校への支援</t>
  </si>
  <si>
    <t>市内の学校で学校図書や電子黒板等の購入</t>
  </si>
  <si>
    <t>定住促進</t>
  </si>
  <si>
    <t>さぬき暮らし応援補助金</t>
  </si>
  <si>
    <t>大串自然公園整備</t>
  </si>
  <si>
    <t>大串半島活性化施設建設工事</t>
  </si>
  <si>
    <t>寄附者の増加による事務処理の煩雑化のため</t>
  </si>
  <si>
    <t>NHK連続テレビ小説「ブギウギ」に関連した市のPRを含む魅力発信事業</t>
  </si>
  <si>
    <t>地元住民で組織されたブギウギ応援隊への補助、ドラマの主人公モデルとなった笠置シヅ子さんを表紙とした観光ガイドブックの作成など。</t>
  </si>
  <si>
    <t>小学6年生を対象としたGTECの実施や英語教育に特化したアシスタンリーダーの雇用、2泊3日のイングリッシュキャンプなど、英語教育の推進。</t>
  </si>
  <si>
    <t>福祉バス運行事業</t>
  </si>
  <si>
    <t>本市在住の高齢者、障がい者と難病患者を対象に定期路線乗合バス運賃の一部を助成し、社会福祉施策を増進した。</t>
  </si>
  <si>
    <t>希望する寄附者への広報誌の送付。市の返礼品に関する場所や食べ物、アクティビティを盛り込んだ「東かがわの魅力発見ツアー」の実施。</t>
  </si>
  <si>
    <t>猫たちを救うために！三豊市愛され猫育成プロジェクト2023</t>
  </si>
  <si>
    <t>野良猫・飼育放棄猫の避妊去勢手術費用の補助。保護が必要な猫に対する保護中の医療費と消耗品費の補助。</t>
  </si>
  <si>
    <t>教育総務管理事業</t>
  </si>
  <si>
    <t>就学が困難な者に対して奨学金の給付を行う</t>
  </si>
  <si>
    <t>学習ICT整備事業</t>
  </si>
  <si>
    <t>情報通信技術の環境を整え、タブレット等を活用した学習活動の充実を図る</t>
  </si>
  <si>
    <t>福祉タクシー・高齢者運転免許自主返納支援事業</t>
  </si>
  <si>
    <t>交通手段が無い高齢者に対してタクシー券の助成を行う</t>
  </si>
  <si>
    <t>寄附金の受入実績、活用状況等の公表は、広報、インターネットの利用等により行うこととしている。今後、寄附者に対して報告することも検討する（時期未定）。</t>
  </si>
  <si>
    <t>商工業振興団体助成事業</t>
  </si>
  <si>
    <t>商工業関連団体を支援するとともに、小豆島まつりを通し地域の活性化を図る</t>
  </si>
  <si>
    <t>少子化対策のため、妊娠～出産、育児までの支援を行う</t>
  </si>
  <si>
    <t>病院事業</t>
  </si>
  <si>
    <t>小豆郡内で唯一の二次救急医療機関である小豆島中央病院を支援</t>
  </si>
  <si>
    <t>充当先が多岐に渡り限定的な使い道とならない部分があるため</t>
  </si>
  <si>
    <t>お礼状の送付、SNSを活用した情報発信</t>
  </si>
  <si>
    <t>住民参画・人権尊重</t>
  </si>
  <si>
    <t>ICT教育を推進するための設備投資等</t>
  </si>
  <si>
    <t>瀬戸内国際芸術祭推進事業</t>
  </si>
  <si>
    <t>瀬戸内国際芸術祭の運営・作品展示等に関する調整を行う</t>
  </si>
  <si>
    <t>持続可能な観光推進事業</t>
  </si>
  <si>
    <t>持続可能な観光を実現するため各種取組を行う</t>
  </si>
  <si>
    <t>③について、現在は寄附金受領証発送の際にお礼状のみ同封している。進捗状況、成果の分かる資料を同封、もしくは通知できるよう検討中である</t>
  </si>
  <si>
    <t>旧井上分園跡地整備事業</t>
  </si>
  <si>
    <t>旧平井幼稚園井上分園の跡地に防災機能を持たせた地域住民の憩いの場となる公園を整備するもの</t>
  </si>
  <si>
    <t>就学前施設再編整備事業</t>
  </si>
  <si>
    <t>公立の幼稚園及び保育所等を統合し、認定こども園を整備するもの</t>
  </si>
  <si>
    <t>白山遊歩道修繕事業</t>
  </si>
  <si>
    <t>「ふるさと自然のみち」として管理する白山遊歩道の修繕を行うもの</t>
  </si>
  <si>
    <t>過去にふるさと納税を行ってもらったものにチラシを送付するなどし、ふるさと住民票制度に取組んでおり、町に興味を持ち関りをもってくれる関係人口を創出している。現在900人を超える登録者がいる。</t>
  </si>
  <si>
    <t>アート</t>
  </si>
  <si>
    <t>電算システム整備事業</t>
  </si>
  <si>
    <t>基幹系・情報系ネットワークを元にした関連業務システム等の更新</t>
  </si>
  <si>
    <t>行政情報通信サービス事業</t>
  </si>
  <si>
    <t>町民へ町からの連絡事項、災害時の緊急連絡などのタブレット放送</t>
  </si>
  <si>
    <t>福祉センター大規模改修事業</t>
  </si>
  <si>
    <t>建物を維持していくための計画的な改修</t>
  </si>
  <si>
    <t>件数が多数のため、寄付者への個人対応が難しいため</t>
  </si>
  <si>
    <t>「一般」（本制度の趣旨に沿う幅広い範囲の事業に活用、子ども子育て・定住促進等）
「新型コロナウイルス感染症対策」</t>
  </si>
  <si>
    <t>子ども・子育て事業</t>
  </si>
  <si>
    <t>特定不妊治療費助成　子ども食堂事業　子ども医療費助成</t>
  </si>
  <si>
    <t>新入学制服等購入事業助成　定住者大学等奨学金返済支援補助</t>
  </si>
  <si>
    <t>交流・定住促進事業</t>
  </si>
  <si>
    <t>新婚世帯家賃補助</t>
  </si>
  <si>
    <t>充当する事業の進捗状況・成果について、公表の範囲や方法を検討中のため</t>
  </si>
  <si>
    <t>寄付者を対象に宇多津ふるさとファンミーティングを開催し、関係人口、交流人口の確保に努めている。</t>
  </si>
  <si>
    <t>循環型堆肥化事業</t>
  </si>
  <si>
    <t>町内における草刈等で生じた草を「綾川堆肥」として循環させ、町民へ還元する</t>
  </si>
  <si>
    <t>子育て支援医療費事業</t>
  </si>
  <si>
    <t>小学校４年生～高校卒業年齢に到達する年度末まで、子どもに係る医療費負担をゼロとする。</t>
  </si>
  <si>
    <t>非常用発電設備整備事業</t>
  </si>
  <si>
    <t>大規模災害時に災害対策本部機能を維持するための非常用発電設備の整備</t>
  </si>
  <si>
    <t>寄附金の充当先を大まかな使途別としており、個別の事業に対する評価を行うのが難しいため。</t>
  </si>
  <si>
    <t>子どもに係る医療費の一部を助成することにより、子どもの健やかな育成を図る</t>
  </si>
  <si>
    <t>高齢者福祉タクシー事業</t>
  </si>
  <si>
    <t>高齢者に対し、福祉タクシー利用券を交付することによって高齢者の交通手段を確保し、外出の機会を増やすとともに、経済的負担の軽減を図り、福祉の増進に寄与する。</t>
  </si>
  <si>
    <t>道路照明灯費</t>
  </si>
  <si>
    <t>住民の安心安全のため道路の街灯の設置及び電気代の支払いに充てる</t>
  </si>
  <si>
    <t>公表するような目立った充当実績がないため。</t>
  </si>
  <si>
    <t>予防接種費</t>
  </si>
  <si>
    <t>児童の予防接種費等、町民の健康保持のために活用している。</t>
  </si>
  <si>
    <t>教材備品費</t>
  </si>
  <si>
    <t>デジタル教材等児童の教育に必要な備品・消耗品費、通信料等に活用している。</t>
  </si>
  <si>
    <t>観光宣伝費</t>
  </si>
  <si>
    <t>県内でも有数のイベントである花火大会等を実施している。地元の観光協会の補助金として活用している。</t>
  </si>
  <si>
    <t>②、③については、特徴的な事業については報告を実施予定。</t>
  </si>
  <si>
    <t>寄附者へのアフターメールの送付、返礼品発送時に多度津町の紹介チラシ同封</t>
  </si>
  <si>
    <t>満濃中学校教育振興費</t>
  </si>
  <si>
    <t>中学校の教育、部活動等の振興事業</t>
  </si>
  <si>
    <t>社会福祉管理費</t>
  </si>
  <si>
    <t>子ども医療・老人福祉事業</t>
  </si>
  <si>
    <t>まんのう町ものづくりプロジェクト事業</t>
  </si>
  <si>
    <t>特産品の生産、開発及び6次産業化</t>
  </si>
  <si>
    <t>※返礼品の調達に係る費用に含む</t>
  </si>
  <si>
    <t>愛顔の子育て応援事業</t>
  </si>
  <si>
    <t>県、市町、県内紙おむつ生産企業との官民協働により、第２子以降の出生時に紙おむつ購入に係る経済的支援を行い、子育て応援し、出生率向上を図る。</t>
  </si>
  <si>
    <t>防災士活躍促進事業</t>
  </si>
  <si>
    <t>県内市町と連携し、自主防災組織構成員のほか県職員（特に、平成30年7月豪雨での災害対応等の経験のない新規採用職員）、教職員、企業・団体関係者、福祉施設職員等を対象として、防災士資格取得試験の受験資格獲得を目的とした講座を開催し、計画的に「防災士」を養成する。</t>
  </si>
  <si>
    <t>えひめの移住力総合強化事業</t>
  </si>
  <si>
    <t>県外からの帰省者や、県内在住のその家族等をターゲットに、本県での暮らしの魅力や支援制度等をＰＲし、Ｕターン移住の一層の促進を図る。</t>
  </si>
  <si>
    <t>受入額の実績や活用事業等の実績報告を通じて本県の取組に対する継続的な支援を呼びかけている。</t>
  </si>
  <si>
    <t>【第10回】小説「坊ちゃん」の舞台道後温泉本館を未来に遺したい！</t>
  </si>
  <si>
    <t>道後温泉本館を未来にに遺すため行っている保存修理工事には多額の費用がかかるため、その一部を寄附によって募る。</t>
  </si>
  <si>
    <t>動物と人の幸せをつなぐプロジェクト</t>
  </si>
  <si>
    <t>動物愛護施設の整備と、猫不妊・去勢手術補助事業の財源確保のため、寄附を募る。</t>
  </si>
  <si>
    <t>坊っちゃん列車を走らせようプロジェクト</t>
  </si>
  <si>
    <t>坊っちゃん列車が観光コンテンツとして運行継続できるよう、財源確保のため寄付を募る。</t>
  </si>
  <si>
    <t>中学校3年生までの保険診療での入院・通院費の自己負担分の無料化を実施する。これにより、子育て家庭の経済的な負担を減らすほか、病気の早期発見と治療を支援し、安心して子育てができる環境を充実させる。</t>
  </si>
  <si>
    <t>待機児童対策・保育の質向上事業</t>
  </si>
  <si>
    <t>待機児童対策に加え、保育の質向上を目的とし、4月に1，2歳児の定員を超えて受け入れている施設への助成、入所予約制の導入、加配保育士に対する助成、障がい児保育を担う保育士への助成等を行い、保育サービスの充実を目指す。また、使用済み紙おむつの処分費用を助成し、保護者と保育士の負担を軽減する。令和5年度は、子どもの安全対策のため、私立保育所などに、登園管理などの業務をICT化するためのシステム導入に必要な経費を補助する。</t>
  </si>
  <si>
    <t>国際観光客誘致促進事業</t>
  </si>
  <si>
    <t>愛媛県などと連携したインバウンドの誘致促進などに取り組む。令和5年度は、多くの外国人観光客が訪れる広島や関西圏域からの誘客を図るための助成事業などを行い、外国人観光客の獲得につなげる。</t>
  </si>
  <si>
    <t>市情報誌の送付やGCFプロジェクトの進捗状況の公表等を行っている。</t>
  </si>
  <si>
    <t xml:space="preserve">人と猫が共生できるまちづくりのために </t>
  </si>
  <si>
    <t>野良猫による糞尿被害・交通事故等による相談が多いため、野良猫との共生を目指し去勢費用の一部をクラウドファンディングにてまかなうもの。</t>
  </si>
  <si>
    <t xml:space="preserve">温泉水を活用した化粧水で鈍川温泉を再生したい！ </t>
  </si>
  <si>
    <t>良質な温泉水を活用した「化粧水」を開発し、客足が遠のいている鈍川温泉の再興を応援するもの。</t>
  </si>
  <si>
    <t>今治を元気にする 18,227件 437,242,666円
今治の人を育てる 16,919件 410,022,000円
今治を守る 4,649件　 104,908,000円
令和６年能登半島地震 101件 4,110,288円
人と猫が共生できるまちづくりのために 45件 774,000円
温泉水を活用した化粧水で鈍川温泉を再生したい！ 99件 890,000円
FC今治スタジアム支援 21件 31,002,000円
その他（自由記述） 532件　58,484,712円</t>
  </si>
  <si>
    <t>高齢者の生きがいと健康づくり推進事業</t>
  </si>
  <si>
    <t>高齢者が健康的で文化的な生活が営めるよう、きららしまなみ大学、ことぶき大学、高齢者生きがい事業等を実施したほか、令和５年度はねんりんピック～笑顔のえひめ2023～を開催。</t>
  </si>
  <si>
    <t>学力向上対策事業</t>
  </si>
  <si>
    <t>市内各校に配置する学習アシスタントの増員、学習支援・ドリルソフトの導入、指導・学習用デジタル教科書の普及、ICT支援員の入りや放課後学習の拡充など、学力向上対策を推進。</t>
  </si>
  <si>
    <t>GX（グリーントランスフォーメーション）推進事業</t>
  </si>
  <si>
    <t>燃料電池・蓄電池・ZEHなど新エネルギー設備設置を支援し、日本有数の海事産業を育んだ今治の海の環境を見つめ直す「今治ブルークリーンプロジェクト」を実施。道路照明・学校施設・防犯灯のLED化のほか、GX推進スタートアップシンポジウムを開催するなど、クリーンエネルギーを活用する社会構造への転換を促進。</t>
  </si>
  <si>
    <t>「今治の集い」等、今治ゆかりの方を集めたイベント等でふるさと納税で扱っている返礼品及び取扱い業者等のご案内を継続して行っている。</t>
  </si>
  <si>
    <t>令和6年能登半島地震災害支援代理寄附受付（石川県珠洲市）</t>
  </si>
  <si>
    <t>被災自治体に代わって寄附受付、寄附金受領証明書発行等の業務を負担し、受け付けた寄附金は被災自治体に送金するもの。</t>
  </si>
  <si>
    <t>安心、思いやりのあるまちづくり（①・③.⑨に該当する分野／2,742件　41,132,000円）、未来を担う子どもたちの育成（⑤・⑥に該当する分野／11,203件　164,213,000円）、地域の特性を活かした産業の振興（⑦・⑧に該当する分野／4,505件　64,882,000円）、国の重要文化財に指定されている宇和島城の保存継承（27件　275,000円）</t>
  </si>
  <si>
    <t>若者地元定着事業</t>
  </si>
  <si>
    <t>進学や就職で転出した若者が帰って来る、また、宇和島にいる若い世代がこれからも地元で活躍できる仕組みづくりを目指し、各種プロジェクトを実施。（若者定住奨励金ほか）</t>
  </si>
  <si>
    <t>児童遊園管理事業</t>
  </si>
  <si>
    <t>結婚の希望をかなえ、安心して子どもを産み育てることができる環境の充実を図るため、都市公園及び児童遊園の老朽化した遊具の整備を実施。</t>
  </si>
  <si>
    <t>地域商業振興事業</t>
  </si>
  <si>
    <t>地域特性を活かした産業・経済の活性化と雇用の場の創出を図るため、市内中小企業者や組合等の取組支援。（中小企業者等応援事業補助金ほか）</t>
  </si>
  <si>
    <t>お礼状の送付、希望者に対してダイレクトメールの送信。</t>
  </si>
  <si>
    <t>学校教育支援事業</t>
  </si>
  <si>
    <t>市内の小・中学校の通学支援・備品購入などを含めた学校教育支援</t>
  </si>
  <si>
    <t>産業振興支援事業</t>
  </si>
  <si>
    <t>農業振興・水産業振興の目的を図る保持事業の実施</t>
  </si>
  <si>
    <t>児童福祉施設運営支援事業</t>
  </si>
  <si>
    <t>保育所・児童センター等の施設運営・備品購入などを含めた児童福祉施設運営支援事業</t>
  </si>
  <si>
    <t>市のHP等で公表しているため。</t>
  </si>
  <si>
    <t>小学生から高校生までの医療費を助成することにより、子育て支援を図る</t>
  </si>
  <si>
    <t>小中学校ICT環境整備推進事業費</t>
  </si>
  <si>
    <t>小・中学生に対して、電子黒板のリースや１人１台のタブレット配布により、学校教育環境のICT化を推進する</t>
  </si>
  <si>
    <t>資源ごみ集団回収奨励費</t>
  </si>
  <si>
    <t>自治会等の地域住民団体が実施する資源ごみ集団回収に対して奨励金を交付し、ごみの再資源化・減量化を図る</t>
  </si>
  <si>
    <t>ＨＰにて公表予定のため、寄付者には報告していない。</t>
  </si>
  <si>
    <t>NPO等指定寄附</t>
  </si>
  <si>
    <t>移住促進事業</t>
  </si>
  <si>
    <t>関係人口の創出や地域の活性化を図るため、個別無料移住体験ツアーの実施やお試し移住用住宅の提供などを実施。</t>
  </si>
  <si>
    <t>保育施設整備助成事業</t>
  </si>
  <si>
    <t>保育環境の整備と保育サービスの向上を図り、子育て環境を充実させるため、老朽化が進む園舎を改築。</t>
  </si>
  <si>
    <t>（仮称）東部給食センター整備事業</t>
  </si>
  <si>
    <t>西条地域の小中学校の給食センターを1つに集約し、効率的に安心安全な給食の提供を行う。</t>
  </si>
  <si>
    <t>市HPで充当事業について公表しているので、個別に寄附者に公表していない。</t>
  </si>
  <si>
    <t>大洲市が進める「飼い主のいない猫を増やさない」まちづくり</t>
  </si>
  <si>
    <t>ガバメントクラウドファンディングを活用し、「大洲市猫不妊去勢手術補助金」の充実を図り、継続的な取り組みを行う。</t>
  </si>
  <si>
    <t>DXの推進</t>
  </si>
  <si>
    <t>うかい観光活性化事業</t>
  </si>
  <si>
    <t>うかいによる観光振興を図るため、鵜匠人材の確保や鵜・鵜舟・集合舟等の整備、管理を実施</t>
  </si>
  <si>
    <t>肱川地区複合公共施設整備事業</t>
  </si>
  <si>
    <t>平成30年7月豪雨により被災した公共施設に関する整備事業</t>
  </si>
  <si>
    <t>自治会関係事業</t>
  </si>
  <si>
    <t>地区内の市民等が自主的なまちづくりを進めることにより、地域自治の推進を図る</t>
  </si>
  <si>
    <t>事業者の交流会に係る施設使用料</t>
  </si>
  <si>
    <t>参画協働推進都市の創造</t>
  </si>
  <si>
    <t>ふるさと納税を一般財源の一部として扱っており、具体的に充当事業を明示できる状態ではない。財政担当と今後協議する見込み。</t>
  </si>
  <si>
    <t>HPにて活用事業や受入額を公表しており、個別に連絡はしていない。現時点で個別に報告の予定はない。</t>
  </si>
  <si>
    <t>教育環境・文化振興（②・⑤に該当する分野／件数：6,195件、金額：93,755,000円）
障がい児等支援（③に該当する分野／件数：4,028件、金額：61,466,000円）</t>
  </si>
  <si>
    <t>医療費助成を18歳まで拡充</t>
  </si>
  <si>
    <t>公園遊具の整備</t>
  </si>
  <si>
    <t>多子世帯支援事業</t>
  </si>
  <si>
    <t>子どもを5人以上養育している世帯に対し、子育て支援金を支給</t>
  </si>
  <si>
    <t>寄附者に対しての状況報告を何らかの形で行う必要性は感じているが、現在、公表に至っていない。今後、活用状況等について、HP等で公表する予定。</t>
  </si>
  <si>
    <t>西予市高校魅力化事業</t>
  </si>
  <si>
    <t>市内高校の魅力化を図り、生徒数の確保に努めるとともに、人口流出の抑制や移住定住促進につなげます</t>
  </si>
  <si>
    <t>【しごとづくり：⑦⑧関係】8,457件108,114,000円、【ひとづくり：③⑤⑥関係】7,835件97,839,000円、【まちづくり：①⑧関係】4,401件55,587,000円、【行財政】３５８件4,399,000円、【まちの応援①⑧関係】1,952件27,255,000円</t>
  </si>
  <si>
    <t>児童公園整備事業</t>
  </si>
  <si>
    <t>新たな児童公園の整備、西予市産材を活用した木製遊具を設置等</t>
  </si>
  <si>
    <t>卯之町はちのじまちづくり推進事業</t>
  </si>
  <si>
    <t>市中心部である卯之町地区のエリアマネジメントを官民連携で実施</t>
  </si>
  <si>
    <t>市観光ＰＲ事業</t>
  </si>
  <si>
    <t>県内外からの誘客促進を図り、市内経済を活性化させるため本市の観光PR等を実施</t>
  </si>
  <si>
    <t>事務処理が追いつかず、寄附者全員に対しての報告に至っていない。</t>
  </si>
  <si>
    <t>過去寄附者へのメールマガジンの送付、高額寄附者への直接訪問によるお礼</t>
  </si>
  <si>
    <t>令和６年能登半島地震代理寄附：石川県珠洲市</t>
  </si>
  <si>
    <t>寄附金を個別の事業に割り当てているのではなく、一般財源として繰り入れているため。</t>
  </si>
  <si>
    <t>市外からの寄附者のうち、希望者には寄附いただいた翌月から1年間、市の広報誌を無料で郵送している。</t>
  </si>
  <si>
    <t>上島町ゆめしま奨学金</t>
  </si>
  <si>
    <t>町外で得た知識・経験・人脈を活かし、地元のリーダーとして活躍してほしいとの願いを込めて新設した奨学金制度で、大学等卒業後10年以内に上島町に戻ってきた場合に、元金の返済分を基金から補填する奨学金制度</t>
  </si>
  <si>
    <t>弓削高校魅力化プロジェクトの支援</t>
  </si>
  <si>
    <t>町内唯一の高校である愛媛県立弓削高校の存続を目的に生徒が「行きたい」、保護者が「行かせたい」、地域も「活かしたい」と思う学校と地域の「魅力」づくりを目指し、「弓削高校魅力化プロジェクト」として公営塾や学生寮の設置・運営などに高校・地域・行政が一体となって取り組んでいるもの</t>
  </si>
  <si>
    <t>魚島離島留学の支援</t>
  </si>
  <si>
    <t>燧灘に浮かぶ魚島で、上島町立魚島小・中学校に入学または転校を希望する児童生徒に対し、寄宿舎等を提供し、ICTの活用と少人数教育の強みを生かした学びや、豊かな自然環境で漁業など島特有の文化に触れる体験を通じて、心身ともに健康な児童・生徒の育成を図る</t>
  </si>
  <si>
    <t>上島町新規出店者店舗改修事業</t>
  </si>
  <si>
    <t>空き店舗等を利用して店舗として新規出店しようとする者に対して、建物の改修等に要する費用の一部を補助するもの。</t>
  </si>
  <si>
    <t>久万高原町ガバメントクラウドファンディング型地域活動及び起業促進支援事業</t>
  </si>
  <si>
    <t>住民が実施する地域課題の解決する事業や地域資源の活用等による振興事業を対象に、寄附金を財源として住民に対し補助金を交付する</t>
  </si>
  <si>
    <t>「未来のじぶん」を描く探究学習</t>
  </si>
  <si>
    <t>町が実施する高校生のアイデアを実現する「森からはじまる未来づくり支援事業」の事業費を募集</t>
  </si>
  <si>
    <t>県立・国定公園管理事業</t>
  </si>
  <si>
    <t>石鎚国定公園内公共施設等の管理</t>
  </si>
  <si>
    <t>危機管理対策の充実</t>
  </si>
  <si>
    <t>南海トラフ地震、台風や豪雨など自然災害から町民の生命を守るため「自助」「共助」「公助」を高める</t>
  </si>
  <si>
    <t>在宅寝たきり老人等介護手当支給事業</t>
  </si>
  <si>
    <t>65歳以上の介護認定３から5号に該当する方で介護サービスを利用せず在宅において3か月以上継続して介護に当たっている介護者に対し、定額を支給する</t>
  </si>
  <si>
    <t>（珠洲市）能登半島地震</t>
  </si>
  <si>
    <t>授業支援アプリ導入事業</t>
  </si>
  <si>
    <t>GIGAスクール構想の実現に向けた授業支援アプリの導入</t>
  </si>
  <si>
    <t>まさき町ＰＲイベント出店事業</t>
  </si>
  <si>
    <t>本町の知名度向上及び地場産品ＰＲを目的としたイベント開催</t>
  </si>
  <si>
    <t>コミュニティバス運行支援事業</t>
  </si>
  <si>
    <t>地域公共交通であるコミュニティバスを運行することで交通不便地域における住民利便性の向上を図る。</t>
  </si>
  <si>
    <t>町のＨＰで公表しているため、寄附者に対する個別の報告していない。</t>
  </si>
  <si>
    <t>町誌編さん事業費</t>
  </si>
  <si>
    <t>旧砥部町と旧広田村の合併から２０年を迎える令和７年１月を目標に、令和３年度から行っている合併後初の町誌編さん事業</t>
  </si>
  <si>
    <t>砥部焼電車広告掲出事業</t>
  </si>
  <si>
    <t>県内外に向け広く「砥部焼」をＰＲするため、伊予鉄道電車にオリジナルラッピングを施して砥部焼電車を運行</t>
  </si>
  <si>
    <t>未来型果樹産地強化支援事業</t>
  </si>
  <si>
    <t>生産基盤の強化を推進し、未来型果樹園を核とした産地の強化を図るための取組みに対する支援事業</t>
  </si>
  <si>
    <t>該当事業が多岐に渡るため。令和５年度分については公表又は報告等の実施予定なし。</t>
  </si>
  <si>
    <t>メールマガジンの送付を希望した寄附者に対し、新しい返礼品の掲載開始情報や、新たな分野の寄附金の使い道の案内などを定期的に配信している。</t>
  </si>
  <si>
    <t>子ども医療費対策事業</t>
  </si>
  <si>
    <t>医療費無償化</t>
  </si>
  <si>
    <t>修学旅行補助事業</t>
  </si>
  <si>
    <t>修学旅行費用補助</t>
  </si>
  <si>
    <t>地域みらい留学フェスタ2023事業</t>
  </si>
  <si>
    <t>地域みらい留学フェスタ補助</t>
  </si>
  <si>
    <t>希望者への広報送付。</t>
  </si>
  <si>
    <t>※個別に充当していないため回答不可</t>
  </si>
  <si>
    <t>ふるさと納税の寄付金を特定の事業に充当していないため。</t>
  </si>
  <si>
    <t>ふるさと納税パンフレットの送付</t>
  </si>
  <si>
    <t>広報送付御礼、故人の家族からの寄附</t>
  </si>
  <si>
    <t>子どもたちのこころを育てるプロジェクト「保育園木育事業」</t>
  </si>
  <si>
    <t>松野町オリジナルの木製玩具で「積み木」や「パズル」などを作成し、遊びを通じて松野町の歴史や文化に触れ、郷土愛を育て、子どもの知恵と感性をはぐくむことを目的とする。</t>
  </si>
  <si>
    <t>キルターボード購入事業（さまざまな世界情情勢により納品がR5年度になった）</t>
  </si>
  <si>
    <t>西日本で初導入となる「キルターボード」を導入し、滑床渓谷内のボルダリング体験（ポトブック作成中）とともに複合的に運用、全国７０万人以上の愛好家に来町、定住を促す世界基準の環境を整える。
　また、ボルダリングは、体幹やバランスを強化するスポーツとして注目されており、利用環境が整うことにより、子どもたちの基礎体力向上にもつながる。</t>
  </si>
  <si>
    <t>ポータルサイトやホームページを通じた広報活動は行っているが、寄附者に対し個別の報告等は行っていない。</t>
  </si>
  <si>
    <t>広報活動</t>
  </si>
  <si>
    <t>鳥獣害防止対策事業</t>
  </si>
  <si>
    <t>捕獲された田畑を荒らす鳥獣の死体を処理し、中でも鹿についてはペットフードとして肉を活用するための町営施設に係る運営費用</t>
  </si>
  <si>
    <t>児童福祉総務費</t>
  </si>
  <si>
    <t>子育て支援における経済的負担軽減のため、児童の出生時や小中学校入学時に給付金を支給している。</t>
  </si>
  <si>
    <t>近永駅周辺賑わい創出事業費</t>
  </si>
  <si>
    <t>町内を走るJR予土線の近永駅周辺の賑わいを創出するため、町営であるコワーキングスペースや隣接する高校対象の公営塾の運営費用</t>
  </si>
  <si>
    <t>地域産業の次世代の担い手を育成するため、地元特産柑橘の品質を向上させ、地域の経済成長と持続可能な発展を促進したい。</t>
  </si>
  <si>
    <t>①作業効率化及び高品質な柑橘生産の安定化のための農業用ドローン導入　②園地拡大のための重機導入　③柑橘加工品や原料保管のための冷凍庫増設</t>
  </si>
  <si>
    <t>愛南町特産の日戻りカツオや真鯛を皆様の元へ。『超』低温冷凍庫を建設します。</t>
  </si>
  <si>
    <t>水産加工品の安定供給のための急速冷凍機導入</t>
  </si>
  <si>
    <t>②⑤に該当する分野/24,371件　208,551,900円　③⑥に該当する分野/21,520件　177,498,500円
⑦⑧に該当する分野/18,875件　169,735,120円　 ＧＣＦ/12,533件　117,411,000円
代理寄附/8件　407,500円</t>
  </si>
  <si>
    <t>学校給食センター管理運営業務（給食費無償化）</t>
  </si>
  <si>
    <t>子育て世帯の経済的な負担軽減を図るため、町内の幼稚園、小中学校の給食費の無償化を実施</t>
  </si>
  <si>
    <t>教育委員会事務局庶務事務（次年度新入学児童通学用カバン購入）</t>
  </si>
  <si>
    <t>次年度に町内小学校へ進学予定の希望児童に対し、本町とフレンドタウン登録のあるモンベル製通学カバンを無償配布</t>
  </si>
  <si>
    <t>営業戦略推進事業</t>
  </si>
  <si>
    <t>愛南町地域資源である特産品等のブランド力を向上させ、それらを町の魅力として発信するために実施する事業</t>
  </si>
  <si>
    <t>令和５年度より充当事業の公表をしているが、進捗状況については各所属での執行となるため、ふるさと納税等のホームページ上で寄附者に対しては特段報告は行っていない。</t>
  </si>
  <si>
    <t>返礼品送付の際に町の返礼品パンフレットを同梱し、寄附のリピートを図っている。</t>
  </si>
  <si>
    <t>教育政策推進費</t>
  </si>
  <si>
    <t>県民の教育への関心を高めるために、本県の教育現場での取組状況等について、動画を作成し、教育委員会事務局YouTubeチャンネルなどで周知を図る。</t>
  </si>
  <si>
    <t>人と動物の共存推進事業</t>
  </si>
  <si>
    <t>猫の不妊去勢手術を推進し、みだりな猫の繁殖を防ぐことにより、殺処分せざるを得ない離乳前の子猫の収容数を抑制する。</t>
  </si>
  <si>
    <t>人と動物の共生の推進</t>
  </si>
  <si>
    <t>あったかふれあいセンター事業費補助金</t>
  </si>
  <si>
    <t>障害のある方や高齢者等が気軽に集い、子育てや生活支援サービス等を受けることが出来る拠点の運営費補助</t>
  </si>
  <si>
    <t>博覧会推進事業費補助金</t>
  </si>
  <si>
    <t>連続テレビ小説を活かした博覧会推進協議会への補助</t>
  </si>
  <si>
    <t>次世代地域産業人材育成事業</t>
  </si>
  <si>
    <t>生徒が実習等で使用する備品を購入（測量機器）</t>
  </si>
  <si>
    <t>前年度の寄附者に対し、ふるさと納税のパンフレットと活用事業報告書を送付している（令和５年度は12月に送付）</t>
  </si>
  <si>
    <t>飼い主のいない猫の不妊・去勢手術支援及び犬・猫の譲渡推進事業プロジェクト</t>
  </si>
  <si>
    <t>飼い主のいない猫の繁殖と殺処分を減らすための不妊・去勢手術費用補助，犬・猫の里親探しに係る推進事業の財源確保として実施。</t>
  </si>
  <si>
    <t>高知ロケ映画応援プロジェクト企画</t>
  </si>
  <si>
    <t>地域活性化・観光振興を目的とした，高知における映画ロケ実現と映画公開後のロケ地巡りの仕組みづくりの財源確保として実施。</t>
  </si>
  <si>
    <t>ポータルサイト経由でのメールマガジンを定期的に配信</t>
  </si>
  <si>
    <t>返礼品画像撮影委託料（プロのカメラマンによる返礼品の画像撮影委託業務）</t>
  </si>
  <si>
    <t>寄附件数のうち、67件は重複分</t>
  </si>
  <si>
    <t>すこやか子育て祝金事業</t>
  </si>
  <si>
    <t>出生３か月前から室戸市に住民票がある市民のうち、出産した世帯に対し祝金を支給する事業（第１子５万円、第２子１０万円、第３子以降に
３０万円）</t>
  </si>
  <si>
    <t>室戸高校入学祝金事業</t>
  </si>
  <si>
    <t>高知県立室戸高等学校全日制へ入学する生徒の保護者に入学祝金を支給することにより、室戸高校の魅力化を図り、室戸市内からの入学
者を安定的に確保する事業</t>
  </si>
  <si>
    <t>漁業就業支援事業</t>
  </si>
  <si>
    <t>漁業生産量の維持及び増大並びに優秀な担い手の確保及び育成を図るため、自営の沿岸漁業者として独立するために必要な経費等を予算
の範囲内で補助する事業</t>
  </si>
  <si>
    <t>メールマガジン希望の寄附者に対するメルマガ</t>
  </si>
  <si>
    <t>広報デジタルアーカイブ化業務委託</t>
  </si>
  <si>
    <t>1959年から発行する広報あきを電子化。65年間、1万ページを超える市の情報をキーワードや年月で絞り込むことが可能となった。</t>
  </si>
  <si>
    <t>三菱包括的連携構想策定委託</t>
  </si>
  <si>
    <t>三菱の創業者・岩崎彌太郎のふるさとである安芸市と三菱グループとの連携を強化する構想を策定。第二の岩崎彌太郎の育成にも取り組む。</t>
  </si>
  <si>
    <t>文化財保存活用地域計画作成支援委託</t>
  </si>
  <si>
    <t>安芸市全域の未指定を含む文化財を保存し活用するための計画を作成する。</t>
  </si>
  <si>
    <t>本市の地場産品や観光情報等を掲載した「」ふるさと納税通信」や「寄附の使い道」資料を送付し、本市のファンづくりに取り組んでいる。</t>
  </si>
  <si>
    <t>民営保育所等費</t>
  </si>
  <si>
    <t>乳幼児等医療費助成事業費</t>
  </si>
  <si>
    <t>地域・産業振興</t>
  </si>
  <si>
    <t>ものづくりサポートセンター関連事業費</t>
  </si>
  <si>
    <t>具体的な事業を選択して寄付金を受け入れておらず、取りまとめが困難であるため。</t>
  </si>
  <si>
    <t>とさっ子健診事業</t>
  </si>
  <si>
    <t>小児生活習慣病の予防を目的として、小学校５年生及び中学校２年生を対象に検診を行っている。</t>
  </si>
  <si>
    <t>地域産業PR事業</t>
  </si>
  <si>
    <t>土佐市の産業を市内外にPRするため、産業祭（市内企業PRや商談会、子どもが参加できる産業体験（ワークショップ）など）を開催。</t>
  </si>
  <si>
    <t>波介川一斉清掃関連事業</t>
  </si>
  <si>
    <t>河川環境の保全と住民の美化意識の向上、並びに波介川に対する地域の理解と関心を高めることを目的として清掃を実施。</t>
  </si>
  <si>
    <t>寄附者に対し、自治体の情報等を周知するためのメールマガジンを定期的に配信している。</t>
  </si>
  <si>
    <t>受領証明書郵送料、返送料（ワンストップ特例申請書、返品）</t>
  </si>
  <si>
    <t>水産加工場の建設および水産加工品ブランド化プロジェクト</t>
  </si>
  <si>
    <t>加工場の建設により、活魚のみの出荷に偏った需要形態から安定的な流通の確保を目指すもの。</t>
  </si>
  <si>
    <t>海のまちプロジェクト推進事業</t>
  </si>
  <si>
    <t>子ども・子育て支援法のおける施設型給付事業</t>
  </si>
  <si>
    <t>保育料の補助</t>
  </si>
  <si>
    <t>保育所副食費補助事業</t>
  </si>
  <si>
    <t>保育所副食費の補助</t>
  </si>
  <si>
    <t>事業の進捗状況については手が回っていない状況にあるが、今後の課題ととらえている。</t>
  </si>
  <si>
    <t>宿毛市産業祭実行委員会補助金</t>
  </si>
  <si>
    <t>特産品や産業製品の展示販売、農林漁業の体験イベントなどを行う宿毛市産業祭への補助金交付</t>
  </si>
  <si>
    <t>乳幼児医療費助成</t>
  </si>
  <si>
    <t>健康保険を利用し医療機関を受診した医療費の自己負担分を助成</t>
  </si>
  <si>
    <t>桜の里推進事業</t>
  </si>
  <si>
    <t>市内桜スポットの遊歩道整備など、保全活動を行い「桜の里すくも」を全国にPRする</t>
  </si>
  <si>
    <t>寄附の活用報告を前年度の寄附者に送付。定期的なメルマガの配信。</t>
  </si>
  <si>
    <t>ふるさと納税業務に伴う出張旅費を計上</t>
  </si>
  <si>
    <t>歴史・文化（足摺遍路道等保護事業）</t>
  </si>
  <si>
    <t>学校給食実施・運営事業</t>
  </si>
  <si>
    <t>市内小中学校の学校給食における施設運営委託料及び維持管理費</t>
  </si>
  <si>
    <t>保育料無料化事業（保育園・幼稚園）</t>
  </si>
  <si>
    <t>市内に住所を有する園児が利用する保育料（区域外も含め）を全て無料化するもの</t>
  </si>
  <si>
    <t>ジョン万満喫旅行事業</t>
  </si>
  <si>
    <t>本市への観光客誘客のため市内宿泊施設利用者に市内で使用できる電子通貨を付与するもの</t>
  </si>
  <si>
    <t>寄附者全員に個別には報告出来ていない。市ホームページ及び市広報で公表している他、インターネット受付以外での寄附者については、毎年秋ごろに報告。</t>
  </si>
  <si>
    <t>各種ポータルサイトを通じず、直接本市にご寄附してくださっている方を対象にカタログ及び申込書等必要書類一式を発送している。</t>
  </si>
  <si>
    <t>内水面漁業振興対策</t>
  </si>
  <si>
    <t>水産資源の確保及び水産業の振興を図るため、漁業協同組合が実施する稚アユの放流事業等への支援を実施するもの</t>
  </si>
  <si>
    <t>入田ヤナギ林整備</t>
  </si>
  <si>
    <t>四万十川沿いにある入田ヤナギ林を年間を通して整備し、観光地としての景観を守るもの</t>
  </si>
  <si>
    <t>ファミリーサポートセンター事業</t>
  </si>
  <si>
    <t>地域において子育てを助け合う会員制の有料ボランティア事業の運営管理を委託するもの</t>
  </si>
  <si>
    <t>市の広報やホームページで、寄附金受入額の実績、活用した事業について公表している為、寄附者に対して個別に報告はしていない。</t>
  </si>
  <si>
    <t>寄附の際に四万十市ふるさと応援団の募集をし、入団した寄附者に四万十市のホットな情報を応援団ニュースとして定期的に発信している。</t>
  </si>
  <si>
    <t>豊かな自然環境の保全、未来に繋がる産業の振興及び魅力ある観光の推進に関する事業(④,⑤,⑦,⑧に該当する分野/金額：112,880,000円)
災害に強いまちづくり及び活力のある地域活動の推進に関する事業(①,⑥,⑨に該当する分野/金額：29,023,000円)
社会を生き抜く力を育む教育並びに健康及び地域福祉の推進に関する事業(①,③,④に該当する分野/金額：70,422,100円)
市長が必要と認めた事業(①,②,④,⑩に該当する分野/金額：121,260,000円)</t>
  </si>
  <si>
    <t>みんなで備える防災総合補助金</t>
  </si>
  <si>
    <t>地域の自主防災組織の活動を支援する補助金</t>
  </si>
  <si>
    <t>小中学校校務用パソコン更改業務</t>
  </si>
  <si>
    <t>香南市内の小中学校の校務用パソコン更新</t>
  </si>
  <si>
    <t>敬老式補助金</t>
  </si>
  <si>
    <t>高齢者の敬老事業を行う際の経費を一部補助</t>
  </si>
  <si>
    <t>国際バカロレア教育推進事業</t>
  </si>
  <si>
    <t>国際バカロレア教育に対する取組みを行う</t>
  </si>
  <si>
    <t>よってたかって生涯学習フォーラム</t>
  </si>
  <si>
    <t>市民が生涯にわたり、学び、集い、発表する機会をつくる</t>
  </si>
  <si>
    <t>フラフ購入事業</t>
  </si>
  <si>
    <t>香美市の伝統工芸品であるフラフを本庁や市内観光地等に掲揚し、産業の振興及び地域の活性化を図る</t>
  </si>
  <si>
    <t>児童・生徒・学生等入学支援補助金</t>
  </si>
  <si>
    <t>子育て世帯支援として子どもが入学する世帯に対して、小・中・高入学時に100千円、大学・専門学校入学時に200千円給付するもの。</t>
  </si>
  <si>
    <t>出産奨励金</t>
  </si>
  <si>
    <t>子育て世帯支援として新たに出産した世帯に対して、第1子200千円、第2子300千円、第3子以降500千円給付するもの。</t>
  </si>
  <si>
    <t>サーフィン大会補助金</t>
  </si>
  <si>
    <t>本町の観光資源であるサーフィンを振興するため、大会開催者に対して補助をするもの。（R5開催大会　四国の右下ｻｰﾌｨﾝｹﾞｰﾑｽﾞ、第31回ジュニアオープンサーフィン選手権、第４回全国自治体サーフィン選手権大会　東洋町杯）</t>
  </si>
  <si>
    <t>令和6年度中に公表予定。</t>
  </si>
  <si>
    <t>メルマガの配信を行っている。</t>
  </si>
  <si>
    <t>奈半利町の応援キャラクター『きんめにゃん』の活動を継続的に行い、町を元気にしたい！！</t>
  </si>
  <si>
    <t>令和５年度で６周年を迎えた奈半利町応援キャラクター『きんめにゃん』は、擦り傷をはじめ大小複数の損傷があり、イベントへの参加や子どもたちとの触れ合い等の活動に支障をきたしかねない状況になっていたため、新しく着ぐるみを購入するもの</t>
  </si>
  <si>
    <t>除草作業職員雇用事業</t>
  </si>
  <si>
    <t>町道や公園など、町内をきれいに維持するための事業</t>
  </si>
  <si>
    <t>認定こども園無償化</t>
  </si>
  <si>
    <t>国の無償化施策に加え、町独自の保育・幼児教育（給食費含む）の無償化</t>
  </si>
  <si>
    <t>港まつり補助金</t>
  </si>
  <si>
    <t>「港まつり」の運営に係る補助金</t>
  </si>
  <si>
    <t>同意を得た方を「奈半利町応援隊員」に認定し、当町から広報誌等を配布するとともに当該応援隊員には当町の魅力及び取組で共感できる事柄についてのＰＲを行ってもらう。</t>
  </si>
  <si>
    <t>教育・文化の振興に関する事業（②・⑤に該当する分野）</t>
  </si>
  <si>
    <t>新規就農者育成支援事業</t>
  </si>
  <si>
    <t>新規就農希望者（施設園芸）の研修を支援する事業</t>
  </si>
  <si>
    <t>特産品開発支援事業</t>
  </si>
  <si>
    <t>町内の事業者を対象に特産品開発（商品のPRﾂｰﾙ等の作成）を支援する事業</t>
  </si>
  <si>
    <t>四国一小さなまちの図書館事業</t>
  </si>
  <si>
    <t>県立図書館との連携による図書の取り寄せをはじめ、おはなし会や出前授業などの各種イベントを開催し、社会教育行政の一環として、或いは地域の振興・活性化を図る拠点として図書館活動を継続する事業</t>
  </si>
  <si>
    <t>R-mail</t>
  </si>
  <si>
    <t>伝統文化継承・体験事業</t>
  </si>
  <si>
    <t>全国色紙展の開催、子ども体験（人形劇、オーケストラ）</t>
  </si>
  <si>
    <t>自治組織活動促進事業</t>
  </si>
  <si>
    <t>自治組織活動の補助</t>
  </si>
  <si>
    <t>環境保全型農業推進事業</t>
  </si>
  <si>
    <t>柚子の有機栽培補助金等</t>
  </si>
  <si>
    <t>現状の公表で不都合ないと考えている。</t>
  </si>
  <si>
    <t>村長が必要と認める事業に役立てます。</t>
  </si>
  <si>
    <t>無し</t>
  </si>
  <si>
    <t>寄附時に記載されていたメッセージには、返礼品発送の際に必ず返事を書いている（手書き）。</t>
  </si>
  <si>
    <t>複数の使途を選択した寄附者分</t>
  </si>
  <si>
    <t>地域林業総合支援事業費補助金</t>
  </si>
  <si>
    <t>村の基幹産業の一つである林業を活性化させ、また山の環境整備を促進するため、村内の林業団体の活動を支援する。</t>
  </si>
  <si>
    <t>森林鉄道改修事業</t>
  </si>
  <si>
    <t>乗車体験等を行い、観光資源として活用されている森林鉄道（レプリカ）について改修を行った。</t>
  </si>
  <si>
    <t>淡水漁協事業補助金</t>
  </si>
  <si>
    <t>安田川漁協の行う、安田川での鮎・アメゴ等の放流事業や環境保護事業に対する補助を行った。</t>
  </si>
  <si>
    <t>寄附者全員に報告することは事務負担が大きいため行っていない。HP上で公表する形で十分と考えている。</t>
  </si>
  <si>
    <t>公式LINEでの情報発信及び寄附者への登録の勧奨、返礼品への村の各種情報を記載したチラシの同梱等</t>
  </si>
  <si>
    <t>芸西村畜産加工場整備プロジェクト</t>
  </si>
  <si>
    <t>村内で土佐あかうしを加工する施設兼社宅を整備・運営を希望する企業に対し「ふるさと納税クラウドファンディング」で資金を集め実施</t>
  </si>
  <si>
    <t>サウナ付きコテージ建設プロジェクト</t>
  </si>
  <si>
    <t>村内で宿泊施設を整備・運営を希望する企業に対し「ふるさと納税クラウドファンディング」で資金を集め実施</t>
  </si>
  <si>
    <t>シミュレーションゴルフ施設プロジェクト</t>
  </si>
  <si>
    <t>村内でシミュレーションゴルフ機器を導入した施設を整備・運営を希望する企業に対し「ふるさと納税クラウドファンディング」で資金を集め実施</t>
  </si>
  <si>
    <t>77,284件（⑤・⑥に該当する分野／金額：774,448,563円）・16,927件（⑧・⑨に該当する分野／金額：169,963,014円）</t>
  </si>
  <si>
    <t>芸西米ブランド確立支援事業補助金</t>
  </si>
  <si>
    <t>「芸西米」ブランドの確立を図るため、「芸西米」ブランドとして販売・流通する米穀を栽培する事業者等に対し補助金を支給</t>
  </si>
  <si>
    <t>村社会福祉協議会補助金</t>
  </si>
  <si>
    <t>ふれあいセンター等の運営を行う社会福祉協議会に対し補助金を支給</t>
  </si>
  <si>
    <t>保育所調理委託</t>
  </si>
  <si>
    <t>保育所の給食の調理業務を委託</t>
  </si>
  <si>
    <t>特設サイト「げいせいつうしん」で情報配信。メールマガジンの配信</t>
  </si>
  <si>
    <t>アウトドアの里づくり</t>
  </si>
  <si>
    <t>町内の小学校及び中学校に必要な備品購入経費に充当</t>
  </si>
  <si>
    <t>寄附者に対しての事業の報告については、毎年前年度寄附者に対してパンフレット送付を行っているので、今後はあわせて報告書類も添付していく予定。</t>
  </si>
  <si>
    <t>前年度寄附者に対してふるさと納税のパンフレット送付を行っている。</t>
  </si>
  <si>
    <t>環境農業プロジェクト</t>
  </si>
  <si>
    <t>農の営みを「産業」「環境」「地域社会」の各面からとらえ、山村に根ざした環境にやさしい生産の営みの再生を目指す。</t>
  </si>
  <si>
    <t>100年の森プロジェクト</t>
  </si>
  <si>
    <t>豊富な森林資源を循環利用することで、林業の成長産業化及び森林の有する多面的機能の発揮を実現し美しい山村を次世代に継承する。</t>
  </si>
  <si>
    <t>おおとよ教育プロジェクト</t>
  </si>
  <si>
    <t>「おおとよ」の未来を託す子供たちの、やさしく、かしこく、たくましい成長を目指す。</t>
  </si>
  <si>
    <t>受け入れ実績の公表で問題ないと考えるため</t>
  </si>
  <si>
    <t>ふるさと納税に係る事務全般（業者からの相談、クレーム対応、経理など）の委託に係る経費（通信費、消耗品費、人件費、交通費、雑費）</t>
  </si>
  <si>
    <t>乗合交通小規模実証運行委託業務</t>
  </si>
  <si>
    <t>移動手段の確保や外出支援</t>
  </si>
  <si>
    <t>持続可能な農業支援事業費補助金</t>
  </si>
  <si>
    <t>町内の農業者及び農業者団体へ持続可能な農業の取組に対する費用を補助する</t>
  </si>
  <si>
    <t>森の工場活性化対策事業費補助金</t>
  </si>
  <si>
    <t>木材の安定供給体制の構築に意欲的に取り組む事業体に対し、関係する事業に必要な経費を予算の範囲内で補助する。</t>
  </si>
  <si>
    <t>寄付者一人一人にに対して事業の進捗状況等を報告す事務作業が行える状況にないため。報告の開始については今年中に検討する。</t>
  </si>
  <si>
    <t>白滝施設管理委託料</t>
  </si>
  <si>
    <t>白滝をはじめとする豊かな自然に囲まれた複合施設の管理。</t>
  </si>
  <si>
    <t>合併処理浄化槽設置整備事業費補助金</t>
  </si>
  <si>
    <t>公共用水域の水質汚濁を防ぎ、快適な生活環境の創造を図るため、浄化槽の管理に対する補助。</t>
  </si>
  <si>
    <t>どんぐり銀行事業補助金</t>
  </si>
  <si>
    <t>水源地の植樹活動で、全国から送られてくるどんぐりを村内で植樹し、成長した苗木を全国に還元することで豊かな自然を育む事業に対する補助事業。</t>
  </si>
  <si>
    <t>ふるさと納税充当事業は、必ずしも新規事業ではなく、事業の進捗・成果がみえづらい事業があるため、公表・報告していない。</t>
  </si>
  <si>
    <t>村のお手紙の同封</t>
  </si>
  <si>
    <t>印刷製本費、消耗品代、ライセンス利用料、ワンスト書類返送費、受領証等郵送料</t>
  </si>
  <si>
    <t>令和5年台風災害支援寄附</t>
  </si>
  <si>
    <t>令和5年8月台風による被害に対する支援</t>
  </si>
  <si>
    <t>猫の不妊・去勢手術支援プロジェクト</t>
  </si>
  <si>
    <t>「飼い主のいない猫の不妊・去勢手術のための補助を行うことで繁殖を抑え、人と猫の共存を目指す」を目的とした支援</t>
  </si>
  <si>
    <t>子育て事業</t>
  </si>
  <si>
    <t>保育所運営費や運営に必要な会計年度任用職員の雇用等に活用</t>
  </si>
  <si>
    <t>認定こども園運営費や運営に必要な会計年度任用職員の雇用等に活用</t>
  </si>
  <si>
    <t>図書館の運営に関し、資料の充実や施設設備の維持管理、移動図書館バスの運行費などに活用</t>
  </si>
  <si>
    <t>同一年度内に複数回寄附を頂いている方には、返礼品カタログ等の送付等を定期的に行っている。</t>
  </si>
  <si>
    <t>寄付総額が少なく、既存事業の財源の一部への充当であるため、事業選択は難しいい。今後大幅に寄付額が増えれば検討する。</t>
  </si>
  <si>
    <t>寄付総額が少なく、既存事業の財源への充当であり、進捗状況を寄付者に対して個別対応するには難しいため。
公表予定時期は9月定例議会閉会後。</t>
  </si>
  <si>
    <t>学校ICT環境推進事業</t>
  </si>
  <si>
    <t>学習用タブレットを活用したICT教育に充実を図る。</t>
  </si>
  <si>
    <t>教育研究所が作成するテキストや中土佐検定を活用し、小・中学校の基礎学力の定着及び向上を図る。</t>
  </si>
  <si>
    <t>高齢者等外出支援事業</t>
  </si>
  <si>
    <t>高齢者や障がい者等に対して、バスの無料乗車証の配布やタクシー利用料金の助成をすることにより、社会活動への参画の機会を増やす。</t>
  </si>
  <si>
    <t>①及び②で十分と考えている。③も行えば丁寧と考えるが、事務負担が増大し、現状では難しい。</t>
  </si>
  <si>
    <t>各事業者、返礼品に手紙やPRパンフレットを封入し送付している。</t>
  </si>
  <si>
    <t>教育・文化・スポーツの振興　（1,611件/30,398,500円）
医療・福祉・子育ての充実（5,535件/104,400,500円）
産業・観光の振興に関する事業等（2,969件/62,006,500円）</t>
  </si>
  <si>
    <t>園芸団地整備特別対策事業</t>
  </si>
  <si>
    <t>施設園芸農業振興のため、園芸用ハウスの整備に要する経費を補助するための事業</t>
  </si>
  <si>
    <t>新文化拠点委託（開館支援事業・情報環境構築の一般財源へ）</t>
  </si>
  <si>
    <t>令和6年度に開館予定である新文化拠点（図書館）の設計委託や工事費の支援に関する事業</t>
  </si>
  <si>
    <t>おもちゃ美術館委託料</t>
  </si>
  <si>
    <t>令和5年度に本町に新設された「おもちゃ美術館」の運用費等の支援に関する事業。</t>
  </si>
  <si>
    <t>受領証明書と併せて寄付者へお礼状を送付している。</t>
  </si>
  <si>
    <t>おちの関西戦略</t>
  </si>
  <si>
    <t>大阪万博の開催に際して、越知町で特産品や観光地などのPRを行うためのイベント出店料、出店にかかる費用を募集</t>
  </si>
  <si>
    <t>おちの子どもたちへの食育支援事業</t>
  </si>
  <si>
    <t>料理教室やあめごのつかみ取り、児童養護施設や大学生への食料品支援などの食育支援にかかる費用を募集</t>
  </si>
  <si>
    <t>トイレ美化計画in越知</t>
  </si>
  <si>
    <t>老朽化しており和式のトイレなどを洋式化するため、トイレ整備にかかる費用を募集</t>
  </si>
  <si>
    <t>その他町長がまちづくりのために必要と認める事業</t>
  </si>
  <si>
    <t>町長が必要と認める事業（集会所建設事業、定期予防接種、滝上との交流事業、観光地清掃、スクールソーシャルワーカー事業など）</t>
  </si>
  <si>
    <t>教育の充実及び青少年の健全育成のための事業</t>
  </si>
  <si>
    <t>教育の充実にかかる事業（子どもの未来を拓く教育研究事業、小中学校の教育振興費・維持管理費、特別支援保育補助金など）</t>
  </si>
  <si>
    <t>産業・経済・観光づくりのための事業</t>
  </si>
  <si>
    <t>産業・経済・観光づくりのための事業（中山間地域等直接支払交付金事業(農地維持管理)、観光協会補助金、小規模圃場整備事業</t>
  </si>
  <si>
    <t>初回の寄附者と２回目以降の寄附者では、添付する資料を変えるなどの対応を行っている。
複数回寄附している寄附者へは、手書きのメッセージを入れるなど、交流している。</t>
  </si>
  <si>
    <t>協働の森づくり事業</t>
  </si>
  <si>
    <t>環境先進企業と高知県及び市町村の3者がパートナーズ協定を締結し、協定に基づき提供された協賛金を活用して、市町村が間伐を実施するほか、環境先進企業の社員と地域との交流を深める事業</t>
  </si>
  <si>
    <t>健康文化の里づくり推進事業</t>
  </si>
  <si>
    <t>「自分の健康は自分で守る」を合言葉に、地区毎に推進員を選出し、町より委嘱書を交付し、町の健康づくり業務を担う役割を位置づけ活動を評価し、推進員の意欲向上につながる取り組みを実施</t>
  </si>
  <si>
    <t>奨学金貸付事業</t>
  </si>
  <si>
    <t>各資金の貸与により進学の奨励と能力の開発を図り、広く有為の人材を育てること。また、看護師、保健師、社会福祉士、介護福祉士、薬剤師及び理学療法士の業務に従事しようとする者に対し学資貸与することによって、本町に必要な看護師等の確保と充実を図る。</t>
  </si>
  <si>
    <t>スマホ普及率100％を目指す取組「村まるごとデジタル化」プロジェクト</t>
  </si>
  <si>
    <t>デジタルディバイド層の解消むけたスマホ普及率向上のための事業</t>
  </si>
  <si>
    <t>日高村総合補助金事業</t>
  </si>
  <si>
    <t>村民の村づくりへの参加意欲を高め、村民活動がより活発に展開されるように促すため、広く村民から補助事業の提案を募集し、その提案された事業に対して補助を行うもの</t>
  </si>
  <si>
    <t>乳児～3歳児健診、妊婦健診、不妊治療他、母子保健全般に係る事業。</t>
  </si>
  <si>
    <t>光輝く子育て応援金事業</t>
  </si>
  <si>
    <t>住宅を購入・新築した子育て対する固定資産税分を5年間補助する事業</t>
  </si>
  <si>
    <t>不燃物処理事業</t>
  </si>
  <si>
    <t>庁内の不燃物処理にかかる経費等の支出</t>
  </si>
  <si>
    <t>町内２カ所の図書館で図書を購入し、読書活動の啓発活動を行う</t>
  </si>
  <si>
    <t>かおりの里づくり推進事業</t>
  </si>
  <si>
    <t>地域の景観を維持・形成することを目的とし、読書活動の啓発活動を行う</t>
  </si>
  <si>
    <t>理由：公表・報告が必須事項ではないため
公表予定：R6年８月ごろ、HP</t>
  </si>
  <si>
    <t>年賀状、観光パンフレットの送付</t>
  </si>
  <si>
    <t>ふるさとでいつまでも健やかに暮らせる高齢者支援</t>
  </si>
  <si>
    <t>さらに進む高齢化の中で、高齢者が尊厳を保ちながら住みなれた地域で安心して暮らせる町を目指します。</t>
  </si>
  <si>
    <t>ふるさとの未来を担う子ども支援</t>
  </si>
  <si>
    <t>未来を担う子供たちの子育て支援の充実に努めます。出産から育児まで一体的な支援を行います。</t>
  </si>
  <si>
    <t>ふるさとの豊かな地域資源を活用した地場産業の振興</t>
  </si>
  <si>
    <t>山川海が揃った四万十町の特性に合わせた地場産業の振興に積極的に取り組み、新たな雇用の創出を目指します。</t>
  </si>
  <si>
    <t>生産事業者紹介チラシの返礼品への同梱。メルマガ配信。ダイレクトメールの送付。</t>
  </si>
  <si>
    <t>PRイベント会場及び資機材借上料</t>
  </si>
  <si>
    <t>ワンストップ特例申請数が少ないため</t>
  </si>
  <si>
    <t>1,930件（⑤・⑥に該当する分野/金額：60,938,000円）、1,009件（⑦・⑧に該当する分野/金額：25,525,000円）、1,502件（④・⑨に該当する分野/金額：40,843,000円）、うち8件複数分野に重複</t>
  </si>
  <si>
    <t>樫西園地整備事業</t>
  </si>
  <si>
    <t>町全体の観光需要を向上させるとともに、観光客の誘客拡大、地域経済活性化のために、滞在型観光拠点としてグランピング施設等の整備。</t>
  </si>
  <si>
    <t>長期滞在施設運営促進事業</t>
  </si>
  <si>
    <t>人口減少問題等を解決するため、クリエイティブ産業の誘致やテレワーク等の誘致を進めることにより新たな人財誘致に取り組んだ。</t>
  </si>
  <si>
    <t>造林補助事業</t>
  </si>
  <si>
    <t>CO₂の吸収をはじめとする森林の持つ多面的機能の向上を図るため、町有林の整備。</t>
  </si>
  <si>
    <t>自治体HPでの成果公表で十分だと考えられるため、寄附者に対しての個別の成果公表を行っていない。</t>
  </si>
  <si>
    <t>村有地に公園を新設</t>
  </si>
  <si>
    <t>昨年度（R4）までは、納税寄附金を活用しての事業の実施がなく、実施する事業に充当するため基金への積立てをおこなっている段階であった。令和5年度には、公園整備事業が実施されたため、実績等公表を検討していく予定である。</t>
  </si>
  <si>
    <t>村内の風景や新米掲載について報するハガキや季刊誌を寄附者に送付した。</t>
  </si>
  <si>
    <t>大方高校支援事業（施設整備除く）</t>
  </si>
  <si>
    <t>高知県立大方高等学校に入学を希望する生徒が進学しやすい環境及びサポート体制の構築並びに生徒の学力向上及び創意工夫を生かした特色ある学校づくりを推進する事業などの魅力化を推進することを目的とする。</t>
  </si>
  <si>
    <t>園芸用ハウス整備事業</t>
  </si>
  <si>
    <t>本町農業の柱である施設園芸農業の一層の振興を図るため、園芸用ハウス等の整備を行うことを目的とする。</t>
  </si>
  <si>
    <t>スポーツツーリズム誘客促進事業</t>
  </si>
  <si>
    <t>交流人口の拡大と地域経済への波及効果を目指し、スポーツによる交流から地域の賑わいを生み出す取り組みを強化する。
特に黒潮町内のスポーツ施設、宿泊施設等を活用した、スポーツ大会、合宿を誘致することにより、新たな交流による各種スポーツの競技力の向上及び経済の活性化を図る。</t>
  </si>
  <si>
    <t>〇応援メッセージに対するお礼メールの返信</t>
  </si>
  <si>
    <t>こどもたちの笑顔が見たい！皆さんの思いを温かい食事にして届けます。～福岡県こども食堂応援プロジェクト～</t>
  </si>
  <si>
    <t>地域のこども食堂において、地元の旬な食材を使ったおいしくバランスの取れた食事を提供したり、参加する子どもたちが安心して過ごせる環境づくりに活用するため、県こども食堂ネットワークを通じて支援を行う。</t>
  </si>
  <si>
    <t>未来のパラリンピアンの発掘・育成にご支援を！福岡県パラスポーツタレント発掘・育成事業「フクオカ・パラスター・プロジェクト（F-STAR）」</t>
  </si>
  <si>
    <t>パラアスリート発掘のための測定会・体験会・相談会や、未来のパラリンピアンを目指すパラアスリートを育成する育成プログラムを実施する。</t>
  </si>
  <si>
    <t>障がいのある方の収入向上にご支援ください！障がい者就労施設の共同受注プロジェクト</t>
  </si>
  <si>
    <t>障がい者施設が大量の受注作業に協働で対応するため、県内に2カ所「就労支援の場」を開設し、蔵書のデジタル化に取り組む。</t>
  </si>
  <si>
    <t>前年度の寄附者に対してふるさと納税に関するパンフレットを送付している。</t>
  </si>
  <si>
    <t>女性の輝く社会の推進、動物愛護の推進、.新型コロナウイルス感染症対策</t>
  </si>
  <si>
    <t>地域の生活交通の確保</t>
  </si>
  <si>
    <t>公共交通空白地域における「おでかけ交通」や、バス小型化による路線維持を実施</t>
  </si>
  <si>
    <t>妊娠・出産・養育にかかる相談・支援</t>
  </si>
  <si>
    <t>妊産婦の出産前後の小児科訪問などの産後の心身のケアや育児のサポートを実施</t>
  </si>
  <si>
    <t>子どもの可能性を開く学校教育の充実</t>
  </si>
  <si>
    <t>児童生徒のむし歯を改善するため、「フッ化物塗布」や「フッ化物洗口」を実施</t>
  </si>
  <si>
    <t>活用状況について市のホームページで公表しているため、寄附者への個別の報告までは行っていない。</t>
  </si>
  <si>
    <t>公式LINEお友だち登録者への定期的な市の情報配信や、過去に郵送で寄附お申込みをいただいた方への新しいリーフレット等の送付、本市ゆかりの方との交流イベント開催など。</t>
  </si>
  <si>
    <t>希望あふれる子どもの未来をはぐくむ事業(こども未来基金)</t>
  </si>
  <si>
    <t>乳幼児の親子が自由に遊べる「子どもプラザ」や０～２歳の子育て家庭に定期的におむつ等をお届けする「おむつと安心定期便」などを実施</t>
  </si>
  <si>
    <t>困難を抱えた子ども応援</t>
  </si>
  <si>
    <t>子ども食堂や、ひきこもり等の悩み相談、児童養護施設等で育つ子どもの支援を実施</t>
  </si>
  <si>
    <t>介護施設整備費助成、高齢者施設等改修・設備整備事業（高齢者の介護）</t>
  </si>
  <si>
    <t>在宅の介護サービスの普及や高齢者施設の災害対策の促進</t>
  </si>
  <si>
    <t>前年度寄附者に対して、お礼状の送付を行っている。</t>
  </si>
  <si>
    <t>観光・産業振興（⑦・⑧に該当する分野/件数：536件、金額：8,588,000円）
子ども・子育て・教育（⑤・⑥に該当する分野/件数：4,605件、金額：84,587,000円）
新型コロナウイルス感染症対策（件数：20件、金額：297,000円）</t>
  </si>
  <si>
    <t>ふるさと応援基金積立</t>
  </si>
  <si>
    <t>寄附者のまちづくりに対する思いを実現するため、本市を応援するための寄附金を財源として大牟田市ふるさと応援基金に積み立て、翌年度以降に実施する事業の財源に充てるもの。なお、該当する分野については現段階で未確定のため記載を避けるもの。</t>
  </si>
  <si>
    <t>HPにて受入実績や活用状況を公表しているため、寄附者への個別の報告は行っていないもの。</t>
  </si>
  <si>
    <t>久留米商業高校13件 605,000円、南筑高校1件 10,000円</t>
  </si>
  <si>
    <t>乳幼児等健診事業</t>
  </si>
  <si>
    <t>妊産婦の健康の保持増進、乳幼児の健全な発育発達の為の健康診査を実施</t>
  </si>
  <si>
    <t>公園の維持管理業務や老朽化した施設の維持補修、市民ニーズに応じた施設改良を実施</t>
  </si>
  <si>
    <t>教育ICT活用事業</t>
  </si>
  <si>
    <t>児童生徒1人1台のコンピュータ端末とネットワーク環境を活用し、個別最適な学びと協働的な学びを推進する</t>
  </si>
  <si>
    <t>充当事業がかなりの数に上り、公表に当たっては主な充当事業のみを挙げている状況。なお、全ての充当事業の進捗状況・成果集約には至っていない。</t>
  </si>
  <si>
    <t>定期的なメルマガの送信</t>
  </si>
  <si>
    <t>新型コロナウイルス感染症対策応援プロジェクト</t>
  </si>
  <si>
    <t>産後ケア事業</t>
  </si>
  <si>
    <t>助産所等において、母体のケア及び乳児のケアを実施するとともに、育児手技等の指導を実施（初回のみ、ふるさと応援基金を活用し自己負担を無料とする）</t>
  </si>
  <si>
    <t>不登園児家庭の支援事業</t>
  </si>
  <si>
    <t>家庭訪問により、養育状況を把握し、保育所・幼稚園等の就学前施設への就園を促す。また、子育て情報の提供及び子育て支援センター等の利用を促すなどの支援を行う。事業については、社会福祉協議会に委託。</t>
  </si>
  <si>
    <t>親育ちのための子育て支援事業</t>
  </si>
  <si>
    <t>核家族化が進み子育てに不安を抱える保護者が増加している。育児での孤立や不安を解消するため、子育て中の保護者に対して、子育て支援学級を実施し、育児能力の底上げを図るとともに、同じ世代の子どもを持つ保護者の結びつけを行う。</t>
  </si>
  <si>
    <t>過去に寄附者にDMしていたが、住所異動等による宛先不明の返送が多数あったこと、寄附者から送らないでほしいというご意見が多数あったため</t>
  </si>
  <si>
    <t>定期的に市の行事等をメール</t>
  </si>
  <si>
    <t>消耗品費、印刷製本費等</t>
  </si>
  <si>
    <t>大学応援寄附金</t>
  </si>
  <si>
    <t>未来の地域人材応援事業</t>
  </si>
  <si>
    <t>子育て世代に対し、出生時（第3子以降）、小・中学校入学時に祝い金を交付し、子育て世帯への支援を行うもの。</t>
  </si>
  <si>
    <t>企業立地促進補助事業</t>
  </si>
  <si>
    <t>市内において新たに事業を展開し、又は事業所を増設若しくは移設しようとする事業者に対して補助金を交付するもの。</t>
  </si>
  <si>
    <t>日常的に情報端末を活用した授業を実施するため、児童生徒への端末操作のサポート等、端末を活用した効果的な学習の実施をサポートするもの。</t>
  </si>
  <si>
    <t>子ども・子育てに関する事業</t>
  </si>
  <si>
    <t>教育・人づくり</t>
  </si>
  <si>
    <t>教育・人づくりに関する事業</t>
  </si>
  <si>
    <t>まちづくり・市民活動</t>
  </si>
  <si>
    <t>まちづくり・市民活動に関する事業</t>
  </si>
  <si>
    <t>上記②及び③について実施予定なし。</t>
  </si>
  <si>
    <t>ふるさと納税業務に従事する分の職員の人件費</t>
  </si>
  <si>
    <t>⑤・⑥に該当する分野/件数：16,172件、受入額：387,914,957円、歴史・文化サポート/件数：2,154件、受入額：46,720,000円</t>
  </si>
  <si>
    <t>やながわ子ども・子育て応援金事業</t>
  </si>
  <si>
    <t>子育て世代が安心して子どもを養育できるよう、経済的な負担を軽減する目的で給付金を支援する事業</t>
  </si>
  <si>
    <t>柳川観光Ｖ字回復キャンペーン事業</t>
  </si>
  <si>
    <t>コロナの影響により深刻な影響を受けた観光業の需要喚起を促すため、市内への誘客を図るとともに、経済の回復に繋げることを目的とした事業</t>
  </si>
  <si>
    <t>ＧＩＧＡスクール推進事業</t>
  </si>
  <si>
    <t>市内小中学校の全児童生徒に一人一台端末パソコンを設置する柳川市GIGAスクール構想事業</t>
  </si>
  <si>
    <t>個別の報告は行っていないが、ＨＰでの公表を持って事業の進捗状況及び成果の報告としている。</t>
  </si>
  <si>
    <t>寄付者へのダイレクトメール等</t>
  </si>
  <si>
    <t>八女福島の文化財を守りたい　
福島八幡宮大改修プロジェクト</t>
  </si>
  <si>
    <t>地域の歴史的建造物群の象徴ともいうべき市指定文化財の福島八幡宮は現在、老朽化や度重なる台風被害により雨漏りが酷くなっており、その修復をするもの。（NPO団体）</t>
  </si>
  <si>
    <t>天保の居蔵　
令和再生プロジェクト</t>
  </si>
  <si>
    <t>所有者による再生活用が困難な空き町家をリノベーションし、新たな人に活用してもらう活動。（NPO団体）</t>
  </si>
  <si>
    <t>長屋から始まるまちづくり-八女福島 
長屋再生プロジェクト</t>
  </si>
  <si>
    <t>八女福島地区の町家・空き家を再生し、景観を守りつつ町の活性化に繋げるために、雨漏りもひどく、今後の管理に不安を抱かれた所有者から寄付を受けた八女福島の「紺屋町三軒長屋」の修理・再生。（NPO団体）</t>
  </si>
  <si>
    <t>八女伝統本玉露ブランディング事業</t>
  </si>
  <si>
    <t>主に海外に向けた八女伝統本玉露のブランディングのため、高級ボトリングティーの製作などを行った。</t>
  </si>
  <si>
    <t>育児支援こどものごはん提供事業</t>
  </si>
  <si>
    <t>市内の保育園等で提供される給食の主食の補助を行うもの</t>
  </si>
  <si>
    <t>小学校教育用コンピュータ整備事業</t>
  </si>
  <si>
    <t>GIGAスクール構想の推進のため、学習用端末とネットワークの整備等</t>
  </si>
  <si>
    <t>返礼品とともにお礼状の送付を行ったり、メールマガジン等で寄附金の使用状況や市内のイベント情報などを定期的に送信している</t>
  </si>
  <si>
    <t>新型コロナウイルス対策事業</t>
  </si>
  <si>
    <t>ホークスファーム連携推進事業</t>
  </si>
  <si>
    <t>HAWKSﾍﾞｰｽﾎﾞｰﾙﾊﾟｰｸ筑後を地域資源として地域活性化に役立てるため、官民一体となった支援体制を確立し、幅広い分野で球団と連携した取組を推進するもの</t>
  </si>
  <si>
    <t>少人数学級編制事業</t>
  </si>
  <si>
    <t>小学校の学級編制は、国県の制度により3年生までは35人編制になっており、4年生以上は40人編制となっている。そこで、3年生以上も35人学級編制を市独自で実施し、市内全小学校において全クラス35人学級になるように市雇用の教員を配置するもの</t>
  </si>
  <si>
    <t>川と水を守る運動推進事業</t>
  </si>
  <si>
    <t xml:space="preserve">市民、事業所、市の協働により運動を展開し、安全、確実な清掃作業により泥土、草木等の回収を実施し、水路等の維持管理と水質汚濁等の防止に努め、より安心安全な水環境を保全する運動を推進するもの </t>
  </si>
  <si>
    <t>寄附者に対して個別に報告は行っていないが、市ホームページにて活用状況や寄付金を充当する事業を掲載（公表）しているため。</t>
  </si>
  <si>
    <t>　メールマガジンを送信している。</t>
  </si>
  <si>
    <t>イベント出展に係る負担金及び旅費等</t>
  </si>
  <si>
    <t>③、⑤、⑥、⑦、⑧の分野でまとめて募集</t>
  </si>
  <si>
    <t>保育料減免</t>
  </si>
  <si>
    <t>市民の子育てを支援するため、国の基準より保育料を約70％軽減する。</t>
  </si>
  <si>
    <t>道の駅整備予定地用地購入費、物件補償費</t>
  </si>
  <si>
    <t>道の駅整備予定地の用地の購入や、物件の補償を行う。</t>
  </si>
  <si>
    <t>小学校障害児の学級指導支援員</t>
  </si>
  <si>
    <t>障害児童に適切な配慮を行うため、各小学校に学級指導支援員を配置する。</t>
  </si>
  <si>
    <t>昨年度寄附をいただいた方に、市で作成したふるさと納税パンフレットを送付した。</t>
  </si>
  <si>
    <t>防災食育センター運営費</t>
  </si>
  <si>
    <t>食材費価格高騰による給食費保護者負担軽減のため助成するもの</t>
  </si>
  <si>
    <t>図書館一般管理費</t>
  </si>
  <si>
    <t>市立図書館における図書等購入に係る経費</t>
  </si>
  <si>
    <t>子どもの早期受診早期治療を目的に、高校3年生までの保険対象医療費の自己負担額を助成するもの</t>
  </si>
  <si>
    <t>寄附金の活用状況について、市HPにて公開予定（準備中）。</t>
  </si>
  <si>
    <t>国際交流又は国際共生</t>
  </si>
  <si>
    <t>新設中学校整備事業</t>
  </si>
  <si>
    <t>市内４中学校を再編し、県立高校跡地に新設中学校１校を新設するもの。</t>
  </si>
  <si>
    <t>義務教育学校整備事業</t>
  </si>
  <si>
    <t>市内１４小中学校を再編し、現合岩小学校を改修・増築を行い、義務教育学校を新規開校するもの。</t>
  </si>
  <si>
    <t>こども医療費</t>
  </si>
  <si>
    <t>15歳までの児童の医療費の自己負担の一部を助成するもの。</t>
  </si>
  <si>
    <t>過去の寄附者の対して、メールマガジンの送信を行っている。</t>
  </si>
  <si>
    <t>世界遺産保全活用</t>
  </si>
  <si>
    <t>子供医療費用支援事業</t>
  </si>
  <si>
    <t>高校生年齢までを対象に、県の基準より拡充した市独自の医療給付を行っている。</t>
  </si>
  <si>
    <t>中間市療育支援センター事業</t>
  </si>
  <si>
    <t>指定通所支援の児童発達及び放課後等デイサービスセンターを設置して、身体の発達に気がかりがある児童の健やかな発達を支援している。</t>
  </si>
  <si>
    <t>世界遺産保全活用事業</t>
  </si>
  <si>
    <t>世界遺産「明治日本の産業革命遺産」の一つである「遠賀川水源地ポンプ室」の保全活用を行っている。</t>
  </si>
  <si>
    <t>市HP上の公表を予定している。</t>
  </si>
  <si>
    <t>私立保育園等施設整備事業</t>
  </si>
  <si>
    <t>待機児童解消を目的とした安全な保育環境を整えるために、保育所等整備交付金を活用し、私立保育所の増改築のための整備に係る費用の補助を行う。</t>
  </si>
  <si>
    <t>スマートIC設置関連事業</t>
  </si>
  <si>
    <t>九州自動車道の鳥栖JCT～久留米IC間にスマートICを設置する。</t>
  </si>
  <si>
    <t>七夕プロジェクト事業</t>
  </si>
  <si>
    <t>本市の地域資源である「七夕」を地域ブランドとして確立し、「にぎわい」をコンセプトに七夕を活用した地域活性化を目指す「七夕プロジェクト」を、イメージ戦略、商品戦略、イベント戦略の3つの戦略で展開する。</t>
  </si>
  <si>
    <t>市のホームページに、活用状況や寄付金を充当する事業について記載しており、誰でも閲覧可能な状態にしているため</t>
  </si>
  <si>
    <t>受領書送付用の窓あき封筒購入費</t>
  </si>
  <si>
    <t>みんなのホールをパワーアップ！スプリングホール改修事業</t>
  </si>
  <si>
    <t>本市の文化・芸術活動の拠点であるふれあい文化センター「スプリングホール」における照明設備の更新を行うもの。</t>
  </si>
  <si>
    <t>奴国王墓の副葬品を再現したい！</t>
  </si>
  <si>
    <t>王墓のすばらしさを見た目でも実感してもらうため、王墓から出土した副葬品の模型を製作し展示するもの。</t>
  </si>
  <si>
    <t>みんなで西鉄春日原駅の壁面をつくろうプロジェクト</t>
  </si>
  <si>
    <t>皆さんに愛着を持ってもらえるよう、令和6年に新駅舎として生まれ変わる西鉄春日原駅の壁面を製作するもの。</t>
  </si>
  <si>
    <t>①若い世代の結婚から子育てまでの希望がかなうまちづくり
②九州で最も住みやすい魅力あるまちづくり
③超高齢・人口減少に対応した持続可能なまちづくり
④市長おまかせコース</t>
  </si>
  <si>
    <t>※基金がなく、財源充当していない。</t>
  </si>
  <si>
    <t>使い道として指定する４つのメニューは総称的であるため、一般財源の取扱いとしており、特定の事業に充当していない。</t>
  </si>
  <si>
    <t>本プロジェクトは、市制50周年と西鉄の高架開通を記念して、西鉄白木原駅のプラットホーム壁面を装飾するもの。
寄附者には、装飾品（プレート）に「メッセージと氏名が銘記できる体験」を返礼品として提供している。</t>
  </si>
  <si>
    <t>地域活動統合補助金交付事業</t>
  </si>
  <si>
    <t>自治会等の自主的な地域活動を促進するため、自治会等の事業や行事に対して、経費の一部を補助するもの。</t>
  </si>
  <si>
    <t>ランドセルクラブ（留守家庭児童保育所・ＰＴＣＡ活動推進ランドセルクラブ事業）</t>
  </si>
  <si>
    <t>留守家庭児童保育所の機能に加えて、次代を担う人材を育成する観点から、多様な体験活動を取り入れたプログラムや学習支援を実施するもの。</t>
  </si>
  <si>
    <t>小学校学習環境ＩＣＴ整備事業</t>
  </si>
  <si>
    <t>児童生徒の情報活用能力育成や、各教科の授業におけるICT利活用による分かりやすく深まる授業の実現に向けた環境を整備するもの。</t>
  </si>
  <si>
    <t>寄附者に継続的な関わりを持っていただくことを期待し、返礼品を送付する際に、市を紹介するパンフレットを同封し、市のことを「知ってもらう」きっかけづくりを行っている。</t>
  </si>
  <si>
    <t>GCF　ブルーベリー摘み取り体験</t>
  </si>
  <si>
    <t>ブルーベリーを安全快適に摘み取り体験ができるよう園内を整備し、摘み取り体験を提供する</t>
  </si>
  <si>
    <t>GCF　島の学び舎「とんぼ荘」リノベプロジェクト</t>
  </si>
  <si>
    <t>民宿を、島の学び舎「とんぼ荘」にリノベーションし、島内文化や産業・個人の交流で、新しいものが生まれるきっかけになる場所として運営</t>
  </si>
  <si>
    <t>GCF　地域猫活動の推進</t>
  </si>
  <si>
    <t>飼い主のいない猫を増やさない地域猫活動をおこない、地域の動物病院と協力し、約２００頭の不妊去勢手術を目指す。</t>
  </si>
  <si>
    <t>世界遺産の保護/52,908,000円　新型コロナウイルス感染症対策/７,３６４,０００円</t>
  </si>
  <si>
    <t>まちづくり交付金事業</t>
  </si>
  <si>
    <t>コミュニティ運営協議会に対し、まちづくり交付金を交付することによって、市政の円滑な運営を図る</t>
  </si>
  <si>
    <t>定住化推進事業</t>
  </si>
  <si>
    <t>若い世代をターゲットに住宅取得への補助を行い、定住人口の増加を目指すとともに、企業と連携した二地域居住の推進に取り組む</t>
  </si>
  <si>
    <t>GIGAスクール推進事業</t>
  </si>
  <si>
    <t>GIGAスクール構想に基づき、学習用タブレット端末を活用した学習方式を定着させ、児童生徒の個に応じた学びに対する支援を行う。</t>
  </si>
  <si>
    <t>寄附者への個別報告ではなく、市HP上の公表を予定している</t>
  </si>
  <si>
    <t>事務に係る費用に決済等に係る費用が含まれ、案分できないものをその他に記入</t>
  </si>
  <si>
    <t>令和5年度は特定財源となるふるさと納税基金からの充当を行っていない</t>
  </si>
  <si>
    <t>令和5年度は特定財源となるふるさと納税基金からの充当を行っていないため</t>
  </si>
  <si>
    <t>中村哲さんの平和への想いを絵本をとおして全国の方に知ってもらいたい！！</t>
  </si>
  <si>
    <t>本市出身の中村哲さんの功績を後世に伝えるため、市内小学生が絵本を作成。印刷製本を行い功績を広めていく。</t>
  </si>
  <si>
    <t>人と猫が幸せに暮らせるまちをめざして～猫によるトラブルを減らし、不幸な猫をなくす地域猫活動を広めたい～</t>
  </si>
  <si>
    <t>野良猫の不妊去勢手術や譲渡にかかる検査費用等の助成を行い、古賀市内で、「地域猫活動」を広げていく。</t>
  </si>
  <si>
    <t>学校運営事業</t>
  </si>
  <si>
    <t>児童生徒の泳力向上を図るため水泳事業の民間委託を実施</t>
  </si>
  <si>
    <t>（仮）19,800,000</t>
  </si>
  <si>
    <t>し尿処理事業費</t>
  </si>
  <si>
    <t>汚泥再生処理センターの整備</t>
  </si>
  <si>
    <t>（仮）57,000,000</t>
  </si>
  <si>
    <t>古賀駅周辺整備事業</t>
  </si>
  <si>
    <t>JR古賀駅東口の整備など</t>
  </si>
  <si>
    <t>（仮）46,000,000</t>
  </si>
  <si>
    <t>寄附金を活用する事業は各所管課において実施しており進捗状況・成果の把握が難しいため</t>
  </si>
  <si>
    <t>寄付受領及びワンストップ特例に係るシステム保守委託料</t>
  </si>
  <si>
    <t>基金として積み立てているため、当該年度中での充当を行っていない。</t>
  </si>
  <si>
    <t>受入実績および事業内容の公表をもって報告としているため。</t>
  </si>
  <si>
    <t>職員旅費103千円、消耗品費23千円</t>
  </si>
  <si>
    <t>地域密着型ラグビーチーム“ ルリーロ福岡 ”のグラウンド整備プロジェクト</t>
  </si>
  <si>
    <t>「ルリーロ福岡」は土のグラウンドで練習を重ねているが、芝生のグラウンドを整備することを目指した。</t>
  </si>
  <si>
    <t>妊婦一般検診委託料等</t>
  </si>
  <si>
    <t>小学校総務費</t>
  </si>
  <si>
    <t>小学校給食調理等業務委託料等</t>
  </si>
  <si>
    <t>百年公園遊具設置工事等</t>
  </si>
  <si>
    <t>人員不足で事務作業が頻繁な更新が困難なため。</t>
  </si>
  <si>
    <t>市を紹介するチラシを返礼品と合わせて郵送している。</t>
  </si>
  <si>
    <t>能登半島地震災害支援代理寄附、新型コロナウイルス感染症対策</t>
  </si>
  <si>
    <t>宮若産給食材料費</t>
  </si>
  <si>
    <t>給食材料費に地元産の宮若牛、宮若米調達することを目的としたもの</t>
  </si>
  <si>
    <t>多子世帯届出保育施設利用者支援事業補助金</t>
  </si>
  <si>
    <t>認可外保育施設の利用補助を図ることを目的とした補助制度</t>
  </si>
  <si>
    <t>米袋等印刷代</t>
  </si>
  <si>
    <t>宮若米オリジナル米袋、品種シール、リーフレット印刷</t>
  </si>
  <si>
    <t>寄附者への報告は、市公式ホームページ上での受入額実績と活用事業内容の公表をもって代えるものと考えているため。</t>
  </si>
  <si>
    <t>高額寄附者に対してのお礼状や、パンフレット等を送付している。</t>
  </si>
  <si>
    <t>高額寄附者への謝礼（木製賞状贈呈）、旅費、有料道路代</t>
  </si>
  <si>
    <t>義務教育学校建設事業（寄附件数：5,141件、寄付金額：66,879,000円）、新型コロナウイルス感染症対策（寄附件数：86件、寄付金額：1,350,000円）、①・④・⑨に該当する分野（寄附件数：5,131件、寄付金額：77,551,000円）、②・⑤に該当する分野（寄附件数：5,647件、寄付金額：91,608,000円）、③・⑥に該当する分野（寄附件数：3,066件、寄付金額：44,490,000円）、⑦・⑧に該当する分野（寄附件数：6,658件、寄付金額：108,405,000円）</t>
  </si>
  <si>
    <t>人出不足により寄附者に対する公表に至っていない。</t>
  </si>
  <si>
    <t>①（まちづくり）・④・⑧（定住促進）：4,763件、85,083,999円
①（市民活動）・⑨：10,361件、187,842,700円
②・⑤：12,822件、230,544,300円
③・⑥：22,722件、420,270,400円
⑦・⑧（観光・交流）：5,735件、99,944,300円
⑩・⑪：77,850件、1,394,050,931円</t>
  </si>
  <si>
    <t>災害関連事業</t>
  </si>
  <si>
    <t>豪雨災害からの復旧・復興事業</t>
  </si>
  <si>
    <t>水辺のふれあいゾーンキャンプ場整備事業</t>
  </si>
  <si>
    <t>オートキャンプ場を整備し、地域を活性化する施設として利用促進を図る</t>
  </si>
  <si>
    <t>移住定住サポートセンター運営事業</t>
  </si>
  <si>
    <t>人口減少対策として、移住相談の窓口および移住・定住促進のための拠点施設を整備することによる移住支援体制の強化</t>
  </si>
  <si>
    <t>メールマガジン等を活用し、寄附金の活用状況や市のプロモーションに関する情報を発信している。</t>
  </si>
  <si>
    <t>教育・文化の振興（②・⑤に該当）3,597件(64,209,000円)、健康福祉の充実（③・⑥に該当）939件(18,007,000円)</t>
  </si>
  <si>
    <t>小学校における遠距離通学児童等の登下校支援としてスクールバスを運行</t>
  </si>
  <si>
    <t>バイオマスセンター管理事業</t>
  </si>
  <si>
    <t>生ごみやし尿・浄化槽汚泥等を資源化し、バイオ液肥「みのるん」を農地に還元するバイオマスセンターの適正管理、施設改修</t>
  </si>
  <si>
    <t>ワンヘルス推進費</t>
  </si>
  <si>
    <t>ワンヘルスを推進するため、フォーラムの開催等</t>
  </si>
  <si>
    <t>市ホームページにおいて寄附金を充当した事業内容の公表を行っているため、寄附者への報告は行っていない。</t>
  </si>
  <si>
    <t>未来社会で輝く子どもを育むまちづくりに関する事業　52,393件　1,210,327,000円（②、⑤、⑥）
人と人がつながり助け合うまちづくりに関する事業　4,855件　98,494,000円（①、⑦、⑧）
ブランド糸島で活気あふれるまちづくりに関する事業　8,107件　179,453,000円（⑦、⑧）
快適で住みよいまちづくりに関する事業　5,880件　104,324,000円（④、⑫(都市基盤整備））</t>
  </si>
  <si>
    <t>子育て環境遊具設置事業</t>
  </si>
  <si>
    <t>子育て世代の転入が増加しており、市が目指すワンランク上のまちづくり実現のため、子育て環境応援遊具を設置するもの。</t>
  </si>
  <si>
    <t>防災教育推進事業</t>
  </si>
  <si>
    <t>子どものころから防災・減災の意識・行動力を高め、保護者や地域にも広げるために、学校や地域住民が活用可能な防災教育ポータルサイトを立ち上げる。</t>
  </si>
  <si>
    <t>にぎわい回復チャレンジ補助事業</t>
  </si>
  <si>
    <t>地域経済の回復を図るため、市内の商工業者が加盟している団体が取り組む消費喚起のキャンペーンなどに、補助金を交付し支援する。</t>
  </si>
  <si>
    <t>返礼品カタログの送付及びアンケートの実施。また、ポータルサイトのメルマガ機能を利用し、寄附者に登録を呼びかけている。</t>
  </si>
  <si>
    <t>福岡県</t>
    <rPh sb="0" eb="3">
      <t>フクオカケン</t>
    </rPh>
    <phoneticPr fontId="31"/>
  </si>
  <si>
    <t>那珂川市</t>
    <rPh sb="0" eb="3">
      <t>ナカガワ</t>
    </rPh>
    <rPh sb="3" eb="4">
      <t>シ</t>
    </rPh>
    <phoneticPr fontId="31"/>
  </si>
  <si>
    <t>学校ICT教育環境整備事業費</t>
  </si>
  <si>
    <t>市内小中学校の児童・生徒1人1台のタブレットについて、導入後の安定利用を図るための機器等の保守及びインターネット回線の運用を実施</t>
  </si>
  <si>
    <t>地域コミュニティ活性化移住・定住促進事業費</t>
  </si>
  <si>
    <t>定住人口の増加を図るため、市内に住宅を取得し居住した人を対象に固定資産税相当額を補助</t>
  </si>
  <si>
    <t>安徳大塚古墳保護事業費</t>
  </si>
  <si>
    <t>安徳大塚古墳保存活用計画に基づき、環境整備の一環として境界標、管理に必要な囲い柵、説明板等を設置</t>
  </si>
  <si>
    <t>メールマガジン等で本市の紹介・寄附金を充当する事業について案内</t>
  </si>
  <si>
    <t>宇美町の伝統を未来につなぐ【相撲場再建プロジェクト】</t>
  </si>
  <si>
    <t>シロアリ被害により上屋が倒壊する危険性があった相撲場を再建し、町の伝統である相撲を通じて地域の活性化、青少年の健全育成を目指すもの。</t>
  </si>
  <si>
    <t>人と猫が共に幸せに暮らせる宇美町をめざして【地域猫活動で命をつなぐ】</t>
  </si>
  <si>
    <t>飼い主のいない猫による生活環境被害や動物愛護に関する相談が多いため、不妊去勢手術への補助金制度を拡充して、『地域猫活動』を推進するもの。</t>
  </si>
  <si>
    <t>ふるさと応援基金に積み立て、令和6年度以降の事業に活用するもの</t>
  </si>
  <si>
    <t>寄附者を対象としたDMやメルマガの送信。</t>
  </si>
  <si>
    <t>篠栗北地区産業団地関連事業</t>
  </si>
  <si>
    <t>北地区産業団地周辺の整備やブランド力向上に関するコーディネート事業</t>
  </si>
  <si>
    <t>町道の改良や側溝の大規模な整備に関する事業</t>
  </si>
  <si>
    <t>総合保健福祉センター事業</t>
  </si>
  <si>
    <t>温浴施設を併設する総合保健福祉センターの運営</t>
  </si>
  <si>
    <t>具体的に公表することが困難なため</t>
  </si>
  <si>
    <t>毎年発行しているふるさと納税返礼品パンフレットの送付及びメルマガの配信</t>
  </si>
  <si>
    <t>地域猫支援活動プロジェクト（980件、14,039,000円）、竪坑櫓の保存活用事業（153件、2，462,000円）</t>
  </si>
  <si>
    <t>弓道場建設工事</t>
  </si>
  <si>
    <t>オンデマンドバス運行事業</t>
  </si>
  <si>
    <t>AI型オンデマンドバスの導入</t>
  </si>
  <si>
    <t>町立保育園整備事業</t>
  </si>
  <si>
    <t>東保育園建設工事</t>
  </si>
  <si>
    <t>現状、寄附金の活用実績はなく、全て基金への積み立ている状況であるため。</t>
  </si>
  <si>
    <t>メルマガの配信、公式Xでの情報発信、オフラインイベントへの参加と誘致等</t>
  </si>
  <si>
    <t>立花小学校施設整備事業</t>
  </si>
  <si>
    <t>子どもたちが安心して過ごせるよう、老朽化した校舎の屋根や外壁を改修するもの。</t>
  </si>
  <si>
    <t>相島分校施設整備事業</t>
  </si>
  <si>
    <t>子どもたちが安心して過ごせるよう、老朽化した校舎の屋根やトイレを改修するもの。</t>
  </si>
  <si>
    <t>ふれあいの丘公園照明整備事業</t>
  </si>
  <si>
    <t>公園環境の改善のため、照明設備を新設するもの。</t>
  </si>
  <si>
    <t>事業の進捗状況を把握し、公表する人的余裕がないため。</t>
  </si>
  <si>
    <t>公園施設管理事業</t>
  </si>
  <si>
    <t>公園内の遊具の更新</t>
  </si>
  <si>
    <t>ひさやま猪野さくら祭り事業</t>
  </si>
  <si>
    <t>猪野地区の魅力発信を目的にお祭りを実施</t>
  </si>
  <si>
    <t>ウォーキングイベント事業</t>
  </si>
  <si>
    <t>町民の健康づくりの一環としてウォーキングイベントを実施</t>
  </si>
  <si>
    <t>②別途広報誌等により町の事業に関して公表しているため　③個別に報告する費用を捻出できないため</t>
  </si>
  <si>
    <t>希望者に対し、お礼と久山町の紹介を定期的にメール配信している</t>
  </si>
  <si>
    <t>町立保育所運営管理事業</t>
  </si>
  <si>
    <t>保育所立替工事事業</t>
  </si>
  <si>
    <t>子育て世代を様々なかたちで支援する事業</t>
  </si>
  <si>
    <t>障がい福祉サービス事業</t>
  </si>
  <si>
    <t>障がいがある方の社会活動への参加促進のための事業</t>
  </si>
  <si>
    <t>選択された分野において複数の事業に充当しているため、進捗状況・成果について個別に報告することが困難なため。</t>
  </si>
  <si>
    <t>１．あしや花火大会事業（103件/1,761,500円）
２．茶の湯の名器、芦屋釜復興事業（66件/823,000円）
３．新型コロナウイルス感染症対策（57件/551,000円）</t>
  </si>
  <si>
    <t>地域振興券プレミアム補助分</t>
  </si>
  <si>
    <t>物価高騰の影響を鑑み、町内事業者及び町民への経済回復を図るため、令和5年度に、プレミアム率35％で地域振興券の
発行を実施。この地域振興券のプレミアム率上乗せ分に、ふるさと納税を活用。</t>
  </si>
  <si>
    <t>あしや砂像事業</t>
  </si>
  <si>
    <t>芦屋町の知名度の向上、交流人口の増加を図るため、貴重な観光資源である海岸の「砂」を活用した砂像イベント。この砂像展の
開催費用として、ふるさと納税を活用。</t>
  </si>
  <si>
    <t>あしや花火大会事業</t>
  </si>
  <si>
    <t>大正時代から続く歴史と伝統がある、福岡県内でも有数のあしや花火大会。この花火大会の費用として、ふるさと納税を活用。</t>
  </si>
  <si>
    <t>ホームページ上で実績・活用状況を記載している実績報告書を公開しており、寄附者が各々で閲覧することを想定しているため。</t>
  </si>
  <si>
    <t>その他、目的達成のために町長が必要と認める事業</t>
  </si>
  <si>
    <t>子ども医療扶助</t>
  </si>
  <si>
    <t>子育て世帯の負担軽減を図るため、医療費の無償化を高校3年生までに拡大</t>
  </si>
  <si>
    <t>小中学校ICT支援員業務委託</t>
  </si>
  <si>
    <t>小中学校の教室に大型液晶ディスプレイを整備するなど、ICT教育の推進を図る</t>
  </si>
  <si>
    <t>福祉バス運行業務費</t>
  </si>
  <si>
    <t>高齢者や障がい者の社会参加の支援</t>
  </si>
  <si>
    <t>天然地下水ペットボトル化</t>
  </si>
  <si>
    <t>岡垣町自慢のおいしい地下水を全国へ周知するため、地下水のペットボトル化を行い、地下水ブランドの磨き上げを行う</t>
  </si>
  <si>
    <t>クラウドファンディング事業「天然地下水ペットボトル化」</t>
  </si>
  <si>
    <t>サンリーアイ施設管理運営事業</t>
  </si>
  <si>
    <t>文化・スポーツの振興に関する費用</t>
  </si>
  <si>
    <t>いこいの里施設管理委託料</t>
  </si>
  <si>
    <t>町内施設のいこいの里の施設管理委託費</t>
  </si>
  <si>
    <t>中学校教材等整備事業</t>
  </si>
  <si>
    <t>電子黒板の更新費</t>
  </si>
  <si>
    <t>・お礼文の送付
・レビューへの回答など</t>
  </si>
  <si>
    <t>子ども医療費助成・保育施設運営・保育士就職支援・学童保育運営委託等</t>
  </si>
  <si>
    <t>町長におまかせ</t>
  </si>
  <si>
    <t>保育施設運営や保育士就職支援、学童保育運営委託</t>
  </si>
  <si>
    <t>小中学校の児童生徒用端末の維持管理、小学校水泳教室指導</t>
  </si>
  <si>
    <t>駅周辺整備プロジェクトへの支援</t>
  </si>
  <si>
    <t>おんがみらいテラス指定管理料</t>
  </si>
  <si>
    <t>こども園施設整備事業</t>
  </si>
  <si>
    <t>こども園の施設の建て替え、施設改修及び備品購入</t>
  </si>
  <si>
    <t>商工業者店舗等新築改築補助</t>
  </si>
  <si>
    <t>町内の商工業者に対する新築及び改築に対する補助（上限500,000円）</t>
  </si>
  <si>
    <t>移住者住宅取得補助金</t>
  </si>
  <si>
    <t>移住者に対する新築住宅に対する補助（上限700,000円）</t>
  </si>
  <si>
    <t>今後寄附金の充当に対しての成果についての報告も検討する。</t>
  </si>
  <si>
    <t>寄附者に対してメールを不定期で配信</t>
  </si>
  <si>
    <t>②について、令和5年度はふるさと納税を財源とした事業を行っていないため、公表していない（活用した場合は公表している）。
③個別の報告は通知作成等の業務や経費が掛かるため行っていない。実施予定もない。</t>
  </si>
  <si>
    <t>③⑤⑥2,067件24,290,888円　④⑨⑩　522件5,982,000円　①⑦⑧338件3,783,000円　②321件3,627,000円　⑪1,331件15,968,000円</t>
  </si>
  <si>
    <t>一般財源として扱っているため振分け不可能</t>
  </si>
  <si>
    <t>寄附者へのお礼のメール等</t>
  </si>
  <si>
    <t>大刀洗平和飛行場の足跡を残す、掩体壕を未来へ！～筑前町大刀洗平和記念館～</t>
  </si>
  <si>
    <t>「掩体壕」を貴重な戦争戦跡として保存し、平和学習、歴史学習のためのフィールドワークや戦跡見学の拠点として活用する</t>
  </si>
  <si>
    <t>　大刀洗平和記念事業</t>
  </si>
  <si>
    <t>公共交通活性化対策事業</t>
  </si>
  <si>
    <t>オンデマンドバス</t>
  </si>
  <si>
    <t>育ち盛りの子どもたちの「食」の応援事業</t>
  </si>
  <si>
    <t>0～18歳までの子ども達に１０㎏のお米を配布</t>
  </si>
  <si>
    <t>食の仕送り便</t>
  </si>
  <si>
    <t>遠く離れた家族や友人に筑前町の食を届ける（筑前町と筑前町商工会の連携事業）</t>
  </si>
  <si>
    <t>本村の福祉事業の拠点である保健福祉センター「いずみ館」の運営事業</t>
  </si>
  <si>
    <t>甘木・朝倉・三井環境施設組合</t>
  </si>
  <si>
    <t>本村の環境衛生の要である「サンポート（廃棄物処理施設）」運営に係る事業</t>
  </si>
  <si>
    <t>東峰村商工会補助金事業</t>
  </si>
  <si>
    <t>本村の商工振興の旗振り役である商工会に対する補助金事業</t>
  </si>
  <si>
    <t>件数が多く対応ができていない。対応するためには職員体制や経費について検討が必要。</t>
  </si>
  <si>
    <t>一定の条件（寄付金額、件数）の元に、年度内に２回はがき（暑中見舞い・年賀状）を出している。</t>
  </si>
  <si>
    <t>お礼状郵送料</t>
  </si>
  <si>
    <t>～ 未来の今へ ～　今村天主堂を次の100年に繋ぐ</t>
  </si>
  <si>
    <t>今村天主堂の耐震化改修工事</t>
  </si>
  <si>
    <t>大刀洗町健康管理センター大規模改修工事</t>
  </si>
  <si>
    <t>大刀洗町健康管理センターの大規模改修工事事業</t>
  </si>
  <si>
    <t>大刀洗町運動公園遊具新設工事</t>
  </si>
  <si>
    <t>大刀洗町運動公園の遊具新設工事事業</t>
  </si>
  <si>
    <t>大刀洗町立菊池小学校増築工事</t>
  </si>
  <si>
    <t>大刀洗町立菊池小学校の教室増築工事事業</t>
  </si>
  <si>
    <t>広報やHP等でふるさと納税の寄附金を充当する事業は公表しているため。</t>
  </si>
  <si>
    <t>返礼品に同梱する「不良品が届いた場合の対応に関する案内チラシ」の印刷費</t>
  </si>
  <si>
    <t>ふるさと納税実収益分は町財政の赤字部分に全額投入すると財政担当課が位置付けたことから選択不可としている。左記運営は、ふるさと納税の趣旨に沿わないことから、令和６年度から選択可能に変更している。</t>
  </si>
  <si>
    <t>上記のとおり寄附金を町財政赤字部分に全額投入として運営しているため、ふるさと納税を財源として特に報告するような活用や事業がない。また、寄附金を事業財源として充当する財政担当課との、充当事業の報告についての事務分担が明確化していない。</t>
  </si>
  <si>
    <t>寄附者に本町特産品の紹介メルマガを定期的に送付し、旬の季節の到来を通して、本町の季節の移ろいをお知らせしている。</t>
  </si>
  <si>
    <t>子ども医療費扶助事業</t>
  </si>
  <si>
    <t>中学生までの子どもの医療費を入院、入院外問わず、自己負担分を広川町が負担（所得制限なし）</t>
  </si>
  <si>
    <t>保育料3割相当軽減措置事業</t>
  </si>
  <si>
    <t>保育園及び認定こども園を利用する0歳児から2歳児までの利用者負担額の3割を広川町が負担</t>
  </si>
  <si>
    <t>地域コミュニティ推進事業</t>
  </si>
  <si>
    <t>地域コミュニティ活動の維持・促進を図る地域に対して補助金（最大30万円）を交付</t>
  </si>
  <si>
    <t>都市基盤整備、協働・施策の推進</t>
  </si>
  <si>
    <t>創業支援事業</t>
  </si>
  <si>
    <t>町内産業の振興、雇用の促進及び地域の活性化を目的として、発展性を持って新たに創業する者に対して、予算の範囲内において補助金を交付。</t>
  </si>
  <si>
    <t>入学お祝い事業</t>
  </si>
  <si>
    <t>「香春思永館」への入学・進学等にお祝いとして制服、体操服を無償支給。</t>
  </si>
  <si>
    <t>保育所副食費助成事業</t>
  </si>
  <si>
    <t>すべての3歳から５歳までの子どもたちの副食費を無償化。</t>
  </si>
  <si>
    <t>自然環境保護・安心安全防災事業　2632件　26,198,000円、　教育芸術文化スポーツ振興事業　964件　10,146,000円、　生活基盤インフラ整備事業　354件　3,445,000円、　新型コロナウイルス感染症対策　47件　514,000円</t>
  </si>
  <si>
    <t>充当先が確定していないため振分不可</t>
  </si>
  <si>
    <t>返礼品送付の際に同封するお礼状等</t>
  </si>
  <si>
    <t>①子どもたちが伸びやかに心豊かに育つまち　寄附件数：1,027件、寄附金受入額：18,344,000円（上記関係番号：⑤、⑥）</t>
  </si>
  <si>
    <t>高齢者タクシー料金助成事業</t>
  </si>
  <si>
    <t>75歳以上かつ生体全員が普通自動車等の運転免許証を所持していない方が対象で、住民の生活の利便性の向上及び移動のための負担の軽減、また、
高齢者の運転免許証返納の促進を図る事業。</t>
  </si>
  <si>
    <t>空き家バンク利用促進関係補助金事業</t>
  </si>
  <si>
    <t>町内の空き家等の有効活用を図り、定住の促進及び地域の活性化を推進するために、成約奨励助成金やリフォーム等費用助成金等を助成する。</t>
  </si>
  <si>
    <t>糸田町町民提案型補助事業</t>
  </si>
  <si>
    <t>地域住民目線でのまちづくりや地域の課題解決に向けた、自主的な取組である提案型の事業に要する経費の補助を行う事業。</t>
  </si>
  <si>
    <t>スマートウェルネスシティ推進事業</t>
  </si>
  <si>
    <t>町民誰もが心も体も健康で、元気に幸せに暮らせる町「スマート・ウェルネス・シティかわさき」を目指し、心身の健康づくりだけでなく周辺環境の整備や、地域コミュニティの醸成など、さまざまな角度から「健幸づくり」を考え、まちづくりを行っていく。</t>
  </si>
  <si>
    <t>町独自学力向上事業</t>
  </si>
  <si>
    <t>英語指導員、ICT支援員、タブレットで使用するドリル、無料塾など</t>
  </si>
  <si>
    <t>かわさきパン博事業</t>
  </si>
  <si>
    <t>川崎町を代表とする大型イベントの一つ「パン博」を実施。県内外のパン屋さんやパンに付随する多くの店舗が川崎町に集結するイベントです。</t>
  </si>
  <si>
    <t>公表又は報告を行っていないが、公表方法については検討中。</t>
  </si>
  <si>
    <t>令和5年度寄附については、ホームページ等を通じて8月を目途に公表予定としている。</t>
  </si>
  <si>
    <t>過去、本町に寄附を頂いた寄附者に対して月に1～２回のメールマガジンの配信を行っている。
内容としては、町のイベントや風景、道の駅の様子や特産品など、ふるさと納税の案内に限らず魅力発信を行っている。</t>
  </si>
  <si>
    <t>国のGIGAスクール構想に基づき、各教科における児童生徒の情報活用能力の育成や各教科の指導におけるICT活用を重視した教育を行う</t>
  </si>
  <si>
    <t>油須原駅等改修事業</t>
  </si>
  <si>
    <t>1895年（明治28年）に開業した木造駅舎は村の観光スポットの一つとして、その景観を残しつつ、内装改修を行った</t>
  </si>
  <si>
    <t>観光推進（連携協定）業務委託事業</t>
  </si>
  <si>
    <t>令和３年度に日本航空（株）と締結した包括連携協定に基づき、村への観光誘客や、小中学校でのキャリア教育などの人材育成を行った</t>
  </si>
  <si>
    <t>②活用状況（事業内容等）を公表していることをもって、寄附者への公表としているため個別での公表は行っていない。</t>
  </si>
  <si>
    <t>子ども・子育て応援事業</t>
  </si>
  <si>
    <t>保育料の完全無償化や中学3年生までの医療費助成など、福智町の将来を担う子どもたちや子育て世帯の支援を行うもの。</t>
  </si>
  <si>
    <t>町内外の方に向けて新築や中古物件の購入に対して奨励金を補助することで移住・定住促進を行うもの。</t>
  </si>
  <si>
    <t>図書館・歴史資料館事業</t>
  </si>
  <si>
    <t>読書等を通して創造力や教養磨く場として提供を行うことで、福智町の将来担う人材の育成につなげるもの。</t>
  </si>
  <si>
    <t>特定事業に限定して寄附金の充当を行っていないため。</t>
  </si>
  <si>
    <t>快適な生活環境の整備</t>
  </si>
  <si>
    <t>消防指令車購入</t>
  </si>
  <si>
    <t>苅田町消防本部にて使用する消防指令車の購入</t>
  </si>
  <si>
    <t>ふるさと納税の受入の一部により基金への積立を行い、基金からの繰入により上記事業を行ったところであるが、基金への積立にかかる財源は
ふるさと納税のみではないため。</t>
  </si>
  <si>
    <t>ふるさと納税ポータルサイトフォーム利用料</t>
  </si>
  <si>
    <t>健康・福祉・子育て環境の充実（③・⑥に該当する分野／件数：3,529件／金額：14,155,750円）、
教育・文化・スポーツの振興（②・⑤に該当する分野／件数：1,255件／金額：5,836,000円）</t>
  </si>
  <si>
    <t>伝染のおそれがある疾病の発生及びまん延を予防するために予防接種を実施し、町民の健康の保持に寄与する。</t>
  </si>
  <si>
    <t>豊津小学校新校舎備品整備事業</t>
  </si>
  <si>
    <t>令和6年4月に開校した新しい豊津小学校の備品を整備し、子どもたちの教育環境の充実を図る。</t>
  </si>
  <si>
    <t>町民の出産のお祝いとして出産祝金を交付し、子育てを応援する。（第１～３子：10万円、第４子以降：20万円）</t>
  </si>
  <si>
    <t>町の広報紙及びホームページ等で受入額実績及び活用状況を公表しているため。</t>
  </si>
  <si>
    <t>吉富町地域再生計画に基づく事業　11件　103,000円</t>
  </si>
  <si>
    <t>創業支援促進事業助成金</t>
  </si>
  <si>
    <t>新たな需要や雇用を創出し、かつ、創意工夫がみられる計画書に基づく事業等の要件を満たす事業所に助成金を交付する事業</t>
  </si>
  <si>
    <t>地域の交通網確保事業</t>
  </si>
  <si>
    <t>デマンドタクシー運行等にかかる費用</t>
  </si>
  <si>
    <t>高校生以下の医療費を助成する事業</t>
  </si>
  <si>
    <t>例年通りの処理を行っていたため、次回の公表までに、活用状況及び成果の公表について検討を行う。</t>
  </si>
  <si>
    <t>旅費、プロバイダ料、光回線使用料、切手等、システム保守料</t>
  </si>
  <si>
    <t>①活力あるまちづくり事業　②魅力あるひとづくり事業　③輝くものづくり事業</t>
  </si>
  <si>
    <t>サテライトオフィス整備事業</t>
  </si>
  <si>
    <t>旧大平麦酒館をサテライトオフィスとして改装を行い、都市部から出展企業を誘致する。</t>
  </si>
  <si>
    <t>新体育館備品購入事業</t>
  </si>
  <si>
    <t>新体育館に関係備品の整備を行う。</t>
  </si>
  <si>
    <t>小学校トイレ改修事業</t>
  </si>
  <si>
    <t>小学校の和式トイレを様式トイレに改修するとともに床の乾式化工事を行い、教育環境の充実を図る。</t>
  </si>
  <si>
    <t>当町が設定している分野に上記の③、⑥にまたがる内容の分野が存在し、按分等が困難なためその他に計上</t>
  </si>
  <si>
    <t>アサリ貝・牡蠣増養殖補助金、アサリ貝資源回復補助金</t>
  </si>
  <si>
    <t>アサリ貝資源量確保のため、シェルターとなる砂利袋の設置を行った。</t>
  </si>
  <si>
    <t>旧藏内邸庭木剪定等業務、旧藏内邸白蟻駆除等業務</t>
  </si>
  <si>
    <t>国の重要文化財である旧藏内邸を保護保全するため白蟻駆除及び庭園景観を維持するため庭木の剪定を行った。</t>
  </si>
  <si>
    <t>液肥バキューム車購入事業</t>
  </si>
  <si>
    <t>液肥散布用バキューム車の老朽化（令和７年度購入）及び築城地区の散布拡大に伴い新規に購入した。</t>
  </si>
  <si>
    <t>継続的に寄附をしてくださる方に対して、手書きの一筆箋にてメッセージを送付</t>
  </si>
  <si>
    <t>「つらい」が言えない親子を支える。命をつなぐ「こども宅食」を全国に広げたい。</t>
  </si>
  <si>
    <t>経済的に厳しいなどの困りごとを抱えた子育て家庭に、食品等を定期的に届けることで、必要な支援につなげたり、地域の見守りを行う事業。</t>
  </si>
  <si>
    <t>不治の病の子どもたちに「治るよ」と伝えたいー希望する全ての患者が移植を受けられる日を目指してー</t>
  </si>
  <si>
    <t>不治の病１型糖尿病を”治る”病にするための研究支援。全ての患者がバイオ人工膵島移植を受けられる社会の実現。</t>
  </si>
  <si>
    <t>【施策】プロスポーツチーム応援プロジェクト</t>
  </si>
  <si>
    <t>県内にある4つのプロスポーツチームの活躍は、地域の「誇り」や「希望」、そして、子どもたちの「夢」につながるため、寄附金を、指定されたチームごとに配分し、それぞれのチームの実情に応じた効果的な支援施策を行う。</t>
  </si>
  <si>
    <t>プロジェクト応援寄附レポート（活用実績・寄附募集中のプロジェクトに関する情報誌）を送付している。
寄附を受けたNPO等が、寄附者の意向に沿って、寄附者に活動報告やイベント等の案内、寄附募集の冊子等を送付している。</t>
  </si>
  <si>
    <t>未来ある子どもたちのために（分野⑤⑥／44,153件 　553,288,377円）
個性あるまちづくりを目指して（分野①⑦／2,179件　32,309,000円）
クラウドファンディング型ふるさと納税（82件　634,000円）</t>
  </si>
  <si>
    <t>”バルーンのまち佐賀”推進のために</t>
  </si>
  <si>
    <t>晩秋の佐賀の風物詩「バルーン大会」の運営をはじめ、日本初の「佐賀バルーンミュージアム」の企画運営のために活用。</t>
  </si>
  <si>
    <t>スポーツを活かしたまちづくりのために</t>
  </si>
  <si>
    <t>さが桜マラソンや佐賀国民スポーツ大会など、様々なスポーツイベントや大会の支援を通して、スポーツ振興の取り組みに活用。</t>
  </si>
  <si>
    <t>市民活動の応援のために</t>
  </si>
  <si>
    <t>市民活動団体が行う公益的な事業に対する補助金制度など、市民のまちづくりへの参加と実践を推進する取り組みに活用。</t>
  </si>
  <si>
    <t>寄附者へ寄附の使い道を報告している。</t>
  </si>
  <si>
    <t>私たちなおしたい！唐津市の明治の洋館修復プロジェクト</t>
  </si>
  <si>
    <t>老朽化し、休館状態が続いている旧三菱合資会社唐津支店本館の建物修復事業</t>
  </si>
  <si>
    <t>市の発展に寄与する事業</t>
  </si>
  <si>
    <t>虹の松原再生・保全事業</t>
  </si>
  <si>
    <t>「虹の松原」の再生保全活動を行う虹の松原保護対策協議会の活動を支援するもの。</t>
  </si>
  <si>
    <t>肥前名護屋城活用推進事業</t>
  </si>
  <si>
    <t>肥前名護屋城跡・陣跡をより魅力的な文化・観光資源の拠点として活用し、関連する地域の歴史・文化・祭りを通して関係交流人口の創出と拡大を図るもの。</t>
  </si>
  <si>
    <t>中小企業等DX推進事業費</t>
  </si>
  <si>
    <t>デジタル技術の活用により、市内企業の経営課題を解決を図り、生産性の改善や付加価値の向上、新ビジネスの創出を支援するもの。</t>
  </si>
  <si>
    <t>ポータルサイト主催のイベント等への参加</t>
  </si>
  <si>
    <t>庁舎整備、新型コロナ対策。</t>
  </si>
  <si>
    <t>令和5年度寄附分から基金に積み立てるように条例を制定しており、令和5年度寄附分は令和7年度事業に充当する予定。</t>
  </si>
  <si>
    <t>義務教育学校における短期留学生制度事業</t>
  </si>
  <si>
    <t>多久市の新しい時代を担う若い力に夢と希望を託し、広い視野と夢多い少年少女を育てる。また、生徒への英語教育の関心を高め、異文化理解を促すきっかけとする。</t>
  </si>
  <si>
    <t>ウォールアートプロジェクト推進事業</t>
  </si>
  <si>
    <t>多久市内の中心市街地等の建物の壁面やシャッター等にウォールアート作品を制作し、令和８年度までに１００カ所のアートを完成させることで、魅力ある街を演出し交流人口の増加や定住促進を図る。</t>
  </si>
  <si>
    <t>合同企業説明会事業</t>
  </si>
  <si>
    <t>多久市内で就職を希望している方、地方への転職や地方移住を検討している方の雇用促進及び市内定住の促進を図る。</t>
  </si>
  <si>
    <t>直接申込の方へのDM送付、活用事業の紹介、市のプロモーション資料の送付</t>
  </si>
  <si>
    <t>松浦鉄道駅名標等リニューアル事業</t>
  </si>
  <si>
    <t>松浦鉄道への支援として、ガバメントクラウドファンディングを活用し、市内の老朽化した駅名標等のリニューアルを行った。</t>
  </si>
  <si>
    <t>伊万里牛産地強化支援事業</t>
  </si>
  <si>
    <t>ブランド牛として生産強化を図るため、肥育農家の経営規模の拡大や一貫経営、スマート畜産等の取り組みを支援した。</t>
  </si>
  <si>
    <t>０歳から18歳までの子どもの医療費を助成することにより、子育て世帯の経済的負担の軽減を図った。</t>
  </si>
  <si>
    <t>メールマガジンを活用した市の魅力発信。使い道の公表を通じ、市の施策や事業展開を報告している。</t>
  </si>
  <si>
    <t>ふるさと納税業務委託選定委員謝金、損害賠償金、寄附金返還金</t>
  </si>
  <si>
    <t>猫の繁殖抑制事業</t>
  </si>
  <si>
    <t>地域猫活動の一助としていただくため、地域猫の避妊・去勢手術料金の一部を助成する。</t>
  </si>
  <si>
    <t>猫と人とが幸せに暮らすまちづくり</t>
  </si>
  <si>
    <t>新たな学校づくり推進事業</t>
  </si>
  <si>
    <t>民間の学習塾「花まる学習会」と連携し、官民一体型学校を運営する。</t>
  </si>
  <si>
    <t>教科等横断的な学習、主体的・対話的で深い学びを実現するために、児童生徒のICT環境の整備を行う。</t>
  </si>
  <si>
    <t>路線バス等運行事業</t>
  </si>
  <si>
    <t>バス路線を社会インフラと基盤として公的に支援することにより、地域交通の維持・確保を図る。</t>
  </si>
  <si>
    <t>幸猫プロジェクト</t>
  </si>
  <si>
    <t>飼い主のいない猫の地域猫活動の推進</t>
  </si>
  <si>
    <t>市政施行70周年記念事業</t>
  </si>
  <si>
    <t>市政70周年イベントへの活用</t>
  </si>
  <si>
    <t>高校生までの医療費を助成し、負担の軽減につなげる</t>
  </si>
  <si>
    <t>DX推進事業</t>
  </si>
  <si>
    <t>書かない窓口やてのひら市役所の実現に向けたDX化</t>
  </si>
  <si>
    <t>第78回国スポ・全障スポ大会推進事業</t>
  </si>
  <si>
    <t>R6年度の国スポに向けたリハーサル大会でのおもてなし事業等</t>
  </si>
  <si>
    <t>子ども・子育て・教育</t>
  </si>
  <si>
    <t>子どもの保険の向上と、福祉の増進</t>
  </si>
  <si>
    <t>小城市の子どもたちが通う幼稚園、保育園、認定こども園等の運営費</t>
  </si>
  <si>
    <t>教育情報化推進事業</t>
  </si>
  <si>
    <t>小中学校でのICT教育の推進</t>
  </si>
  <si>
    <t>本市ではHPの公表をもって報告としているため。</t>
  </si>
  <si>
    <t>高額寄附者の方にお礼状を送付している。</t>
  </si>
  <si>
    <t>“いきいき”ひとにやさしいまちづくり(①・③・④・⑨に該当する分野に該当する分野／件数：16,837件、金額：311,387,250円、“もりもり”元気のあるまちづくり(②・⑦に該当する分野に該当する分野／件数：5,948件、金額：109,212,750円、“わくわく”子どもを育むまちづくり(⑤・⑥に該当する分野に該当する分野／件数：34,954件、金額：605,067,750円、夢ひろがるまちづくり(⑧・⑩に該当する分野に該当する分野／件数：89,212件、金額：1,358,378,750円</t>
  </si>
  <si>
    <t>夢スポーツ支援事業</t>
  </si>
  <si>
    <t>日本サッカー協会（JFA）と連携し、市内の小学校へ元プロアスリート等のトップアスリートを派遣して触れあい交流するとともに、自身の経験を通じて夢を持ち努力することの大切さを伝え、子どもたちが夢について考え夢に対する意識を高めてもらうことを目的としたもの。</t>
  </si>
  <si>
    <t>地域商社推進事業</t>
  </si>
  <si>
    <t>当市の地場産品を利用した地域活性化を図るに際して、生産から販売まで一貫してマーケティングを行う存在が必要であるとの観点から当市における地域商社の在り方を検討するもの。併せて市内の農家や事業者等と連携し、嬉野市の地場産品を活用した新商品の開発に取り組む。</t>
  </si>
  <si>
    <t>移住促進による人口増加を図るため、市内への移住者に対して各種条件に応じて９種類の応援金を設け、若い世代の当市への移住に寄与するもの。また、西九州新幹線の開業を契機に嬉野温泉駅の活用促進及び人口流出抑制を目的として、新幹線利用の通勤・通学者の定期券購入に対し補助を行うもの。</t>
  </si>
  <si>
    <t>ふるさと納税の周知活動のための旅費</t>
  </si>
  <si>
    <t>「花咲きほこる三谷の里」プロジェクト　豪雨災害から蘇らせたい！</t>
  </si>
  <si>
    <t>令和3年8月豪雨で被災した三谷地区で子供たちの遊び場作りや美しい景観の復活等の取り組みを行う。</t>
  </si>
  <si>
    <t>菱でひしめく神埼市へ！絶滅寸前の菱を救わんば！</t>
  </si>
  <si>
    <t>地元大学の学生が、神埼市の特産品である「和菱」の生産量増加や認知度向上のため、栽培や商品開発を行う。</t>
  </si>
  <si>
    <t>みんなで「ぽかぽかセンター」（仮称）を作って新しい特産品を届けたい！プロジェクト</t>
  </si>
  <si>
    <t>加工施設の整備等を行い新しい神埼市の特産品を開発する。</t>
  </si>
  <si>
    <t>【1】かんざきの歴史文化の保全、観光・物産の振興（②⑦⑧該当の分野/件数：7,115件/金額：183,156,000円）
【4】かんざきの未来を担う人材の育成（⑤⑥該当の分野/件数：13,467件/金額：342,454,200円）</t>
  </si>
  <si>
    <t>定住促進住宅取得補助事業</t>
  </si>
  <si>
    <t>神埼市内への定住を促進し地域の活性化を図るため、定住を目的に神埼市内に住宅を取得する方に対して補助金を交付。</t>
  </si>
  <si>
    <t>小学校教育ICT振興事業</t>
  </si>
  <si>
    <t>学校における教育ICT環境の整備（教育系システムの更新や教育用PC・電子黒板の購入等）を実施。教職員の指導力及び児童の授業に対する興味・関心を高め、教育の質の向上につながっている。</t>
  </si>
  <si>
    <t>集落営農法人等に対し、スマート農機導入費用の一部を補助し、農業者の負担軽減を図るとともに、若者が従事したくなるような農業を目指す。</t>
  </si>
  <si>
    <t>いただいた寄附金に合わせて市の事業に充当しているため、事業の進捗状況を伝えることが困難</t>
  </si>
  <si>
    <t>市の観光情報等を記載したメルマガの配信など</t>
  </si>
  <si>
    <t>若者の定住を応援し地域の活性化につなげるため、町内に戸建住宅を新築・購入された45歳未満のご夫婦に「定住奨励金」を支給</t>
  </si>
  <si>
    <t>町立小中学校に在籍する第2子以降の児童・生徒の給食費を補助</t>
  </si>
  <si>
    <t>安全・安心カメラ設置工事</t>
  </si>
  <si>
    <t>声掛けやつきまとい等の犯罪の抑制、交通面での危険性が懸念される通学路に防犯カメラを設置</t>
  </si>
  <si>
    <t>街路樹維持管理事業</t>
  </si>
  <si>
    <t>樹木養生等業務委託、町有地草刈等</t>
  </si>
  <si>
    <t>公共土木災害復旧事業</t>
  </si>
  <si>
    <t>町道に係る災害復旧事業</t>
  </si>
  <si>
    <t>国スポ・全障スポ推進事業</t>
  </si>
  <si>
    <t>国スポ・全障スポ推進に係る大会実行委員会運営事業</t>
  </si>
  <si>
    <t>全ての寄附者に対して、事業実施報告を個別にお知らせするのは困難なため。</t>
  </si>
  <si>
    <t>放課後児童クラブ用地造成等工事</t>
  </si>
  <si>
    <t>保護者が就労等により昼間家庭にいない小学生に対し、放課後に適切な遊びや生活の場を与え健全育成を図る施設の整備に関する事業</t>
  </si>
  <si>
    <t>定住促進推奨金</t>
  </si>
  <si>
    <t>定住促進を図ることを目的として、子育て・若者世帯が町内で生活を営むための住宅の新築または購入を促進する</t>
  </si>
  <si>
    <t>特定教育・保育施設型給付</t>
  </si>
  <si>
    <t>就学前の子どもの教育・保育サービスを提供する施設への給付</t>
  </si>
  <si>
    <t>メルマガの配信を通じ、移住定住や観光促進のPR活動を行い、ふるさと納税を介さずとも町に興味を持っていただくよう工夫している。</t>
  </si>
  <si>
    <t>飼い主のいない猫の不妊去勢手術費補助</t>
  </si>
  <si>
    <t>のら猫を地域猫として地域住民と共存できるような環境作りを目指して、不妊・去勢手術費用等の補助を行い、人と猫が共存できるまちづくりに取り組んでいます。</t>
  </si>
  <si>
    <t>まちづくり環境整備事業（道路・水路整備）</t>
  </si>
  <si>
    <t>住民の安全性、緊急性をを考慮し道路整備、舗装補修、水路等の整備を行っています。</t>
  </si>
  <si>
    <t>小学校就学後から18歳に到達する年度末まで、各月の通院1回目・2回目は上限500円、3回目以降は負担なしで受診できるよう助成を行っています。</t>
  </si>
  <si>
    <t>給食費を補助することで子育て世代が抱えている経済的負担を軽減し、安心して子育てができる環境整備を図り、安全安心な食材を使った給食の提供を行っています。</t>
  </si>
  <si>
    <t>寄附の使い道パンフレットの発送（返礼品送付時や各地でのPR活動時）</t>
  </si>
  <si>
    <t>次世代エネルギーパーク運営事業</t>
  </si>
  <si>
    <t>主に幼児～中学生を対象とした次世代エネルギーの学びの場である、玄海町次世代エネルギーパークを運営する事業</t>
  </si>
  <si>
    <t>町立の義務教育学校に通学する児童・生徒が利用するスクールバスを運行する事業</t>
  </si>
  <si>
    <t>浜野浦の棚田保全事業</t>
  </si>
  <si>
    <t>日本の棚田百選や佐賀県遺産に認定されている浜野浦の棚田の景観を保全する事業</t>
  </si>
  <si>
    <t>制度改正に伴う経費の見直しにより、従来の報告方法を取りやめたため、現状、報告方法の確立が出来ていない。今後検討を行う。</t>
  </si>
  <si>
    <t>有田町の人口流出の抑制と人口増加の促進を図るため、町内に新築住宅を建築し、定住される方を対象に定住奨励金を交付する。</t>
  </si>
  <si>
    <t>有田っ子出産・子育て応援ニコッと給付金</t>
  </si>
  <si>
    <t>有田町で生まれた子、小・中・高に入学する児童生徒に一定額の給付金を支給する。</t>
  </si>
  <si>
    <t>有田町に住民登録のある0歳から18歳までのお子さまを対象に、医療費の助成を行っている。</t>
  </si>
  <si>
    <t>予算編成の段階で、充当事業が変更となることもあるため、進捗状況などを報告していない。</t>
  </si>
  <si>
    <t>大町町ノベルティーグッズ製作料</t>
  </si>
  <si>
    <t>大町町をPRする為にマスコットキャラクターを利用し、ハンカチや色鉛筆などを製作し、対外へPRを行う。</t>
  </si>
  <si>
    <t>大町町出生祝金</t>
  </si>
  <si>
    <t>大町町に住んでいる方で、子供が生まれた世帯に祝い金を渡す。</t>
  </si>
  <si>
    <t>ふるさと大町納涼まつり運営業務</t>
  </si>
  <si>
    <t>8月のお盆の時期に、大町町の先祖を伴い、ステージイベントや出店、最後に花火の打ち上げを行う。</t>
  </si>
  <si>
    <t>夏季の時期などにお礼の感謝の手紙を送付している。</t>
  </si>
  <si>
    <t>受領証明書に係る費用とワンストップ特例申請書に係る費用</t>
  </si>
  <si>
    <t>学校給食費助成費</t>
  </si>
  <si>
    <t>子育てしやすいまちを目指し、江北町在住の江北小学校、中学校、特別支援学校に通う児童生徒の学校給食費全額を保護者に助成するもの。</t>
  </si>
  <si>
    <t>小学校トイレ改修工事</t>
  </si>
  <si>
    <t>町内の小学校トイレについて、洋式化の改修工事に加え、光触媒塗布による防臭処置を行ったもの。</t>
  </si>
  <si>
    <t>学校交流事業</t>
  </si>
  <si>
    <t>江北町と緯度をほぼ同じくするオーストラリアのエンカウンター・ルーサランカレッジ校との交流事業費として、江北中学校生徒のオーストラリア訪問や、ルーサランカレッジ校生徒のホームステイの受入れ等を実施した。</t>
  </si>
  <si>
    <t>江北町の観光パンフレットを制作し、寄付者へ発送を行った。</t>
  </si>
  <si>
    <t>学校ICT教育推進費</t>
  </si>
  <si>
    <t>児童生徒へ一人１台のパソコンを活用した学習環境を整備し、時代変化に対応した教育の確立を推進。</t>
  </si>
  <si>
    <t>障害児通所支援給付費</t>
  </si>
  <si>
    <t>障害児が施設や事業所に通所しながら必要な支援を受けることができる。</t>
  </si>
  <si>
    <t>住まいる”しろいし”応援事業</t>
  </si>
  <si>
    <t>子育て世帯等が白石町へ移住・定住するために必要な土地や住宅の購入費用の一部を助成。</t>
  </si>
  <si>
    <t>観光客誘客事業</t>
  </si>
  <si>
    <t>町の魅力を発信し、観光資源を生かした特色ある観光施策を進めることにより、交流人口の拡大を図る</t>
  </si>
  <si>
    <t>誕生祝金交付事業</t>
  </si>
  <si>
    <t>安心して子どもを育てることができる環境づくりを推進し、人口減少の防止と本町の活性化、福祉の増進に寄与することを目的として、次代を担う子どもたち誕生祝金を交付</t>
  </si>
  <si>
    <t>高校生就学支援金</t>
  </si>
  <si>
    <t>経済的負担のため、高校生の教育の機会が損なわれることがないよう就学支援を目的として、高等学校等に通学する生徒の保護者に対し支援金を支給</t>
  </si>
  <si>
    <t>寄附金の使い道の報告</t>
  </si>
  <si>
    <t>未来へつなぐ長崎びわ産地プロジェクト！寒波被害を受けた日本一びわ産地の復興支援</t>
  </si>
  <si>
    <t>令和5年1月の大寒波により、本県が全国1位を誇るびわが被害を受けたため、基盤整備などの復興支援のために寄附を募ったもの。</t>
  </si>
  <si>
    <t>寄附者へのメルマガ配信。</t>
  </si>
  <si>
    <t>「長崎ランタンフェスティバル」オブジェ等の更新プロジェクト</t>
  </si>
  <si>
    <t>「長崎ランタンフェスティバル」にて使用しているオブジェ等が老朽化しているため、今後の継続的なイベントの開催に向け、更新するもの。</t>
  </si>
  <si>
    <t>平和推進、被爆樹木の保存</t>
  </si>
  <si>
    <t>「明治日本の産業革命遺産」端島（軍艦島）の保全</t>
  </si>
  <si>
    <t>端島（軍艦島）の保全整備</t>
  </si>
  <si>
    <t>クスノキ（被爆樹木）の保存及び活用</t>
  </si>
  <si>
    <t>被爆樹木の保存整備及び被爆樹木を活用した平和の発信</t>
  </si>
  <si>
    <t>平和推進　長崎から世界へ“平和”の発信</t>
  </si>
  <si>
    <t>世界平和への貢献のため被爆の実相の次世代への継承や平和への思い、願いの発信を行う</t>
  </si>
  <si>
    <t>寄附をされた方には返礼品カタログを送付している。</t>
  </si>
  <si>
    <t>佐世保市クラウドファンディング型プロジェクト(アントレプレナーシップ醸成事業展開型）応援事業</t>
  </si>
  <si>
    <t>「高い視座」と「広い視野」を持つ高専生を育て、「コトづくり」が出来る学生を世界に輩出していくことを目的にセミナー開催費、イベント(ビジネスコンテストなど）、研修への交通費やEDGEキャリアセンターを運営する上で必要な経費を支援するもの。</t>
  </si>
  <si>
    <t>佐世保市クラウドファンディング型プロジェクト(文化）応援事業：佐世保ドキュメント映像制作</t>
  </si>
  <si>
    <t>ドキュメント映像制作、シアター上映会を開催し、パンフレットや来場特典・製作陣によるトークショーなどの佐世保から始まる新しい⽂化を創造する活動を支援するもの。</t>
  </si>
  <si>
    <t>佐世保市クラウドファンディング型プロジェクト(文化）応援事業：世界文化遺産「黒島」</t>
  </si>
  <si>
    <t>世界文化遺産「長崎と天草地方の潜伏キリシタン関連遺産」に認定されている黒島の生活と風景を守っていくための活動を支援するもの。</t>
  </si>
  <si>
    <t>港湾整備事業</t>
  </si>
  <si>
    <t>佐世保クルーズセンター（浦頭地区）周辺の賑わい創出を図ることを目的とし、訪日外国人旅行者が安心し て快適に滞在、交流、体験ができる賑わい拠点整備を行い、当該地区の魅力向上・機能の強化を図るもの。</t>
  </si>
  <si>
    <t>立神広場整備活用事業</t>
  </si>
  <si>
    <t>立神広場の日本遺産・鎮守府の拠点施設として整備を行うもの。令和4年度事業者選定。令和5年度整備着工。令和7年度供用開始予定。</t>
  </si>
  <si>
    <t>九十九島パールシーリゾート管理運営整備事業</t>
  </si>
  <si>
    <t>九十九島水族館海きららの水槽冷却器改修工事を行い、施設整備するもの。</t>
  </si>
  <si>
    <t>寄附をいただいた方への、寄附活用実績・観光物産情報・移住定住情報・返礼品などを掲載したカタログの送付やメールマガジンによる情報発信</t>
  </si>
  <si>
    <t>島原城築城400年記念に関する事業</t>
  </si>
  <si>
    <t>2024年に島原城が築城400年を迎えたことから、島原城の修繕や実行委員会に対し補助するもの。</t>
  </si>
  <si>
    <t>平成新山島原学生駅伝大会等に関する事業</t>
  </si>
  <si>
    <t>毎年、12月初旬に開催される九州の大学生による駅伝対校選手権大会に対し補助するもの。</t>
  </si>
  <si>
    <t>島原市コミュニティバスに関する事業</t>
  </si>
  <si>
    <t>市内循環バス路線の一部を廃止したことに伴い、代替の予約制コミュニティバス運行に対する経費を助成するもの。</t>
  </si>
  <si>
    <t>歴史遺産の保全</t>
  </si>
  <si>
    <t>中間育成したトラフグなどの有明海放流や資源を育む事業へ補助するもの。</t>
  </si>
  <si>
    <t>雇用拡大支援事業</t>
  </si>
  <si>
    <t>若者の定住促進を目的として市内事業所に就職した新規学卒者やUIターン者に対し補助するもの。</t>
  </si>
  <si>
    <t>小児インフルエンザ予防接種費用やロタウイルス予防接種の費用を助成するもの。</t>
  </si>
  <si>
    <t>第２子に係る保育料の無償化</t>
  </si>
  <si>
    <t>同時在園している第２子に係る保育料を無償化することにより子育て世帯の負担軽減を図る</t>
  </si>
  <si>
    <t>いさはやシニアおでかけ支援事業</t>
  </si>
  <si>
    <t>高齢者が交通機関を利用する際の料金の一部を負担することで、外出機会の拡大と社会参加及び健康増進を促し、高齢者の生活を支援する。</t>
  </si>
  <si>
    <t>美術・歴史館開館１０周年記念事業</t>
  </si>
  <si>
    <t>開館１０周年を記念し、本市ゆかりの優れた芸術作品等の鑑賞機会を提供することにより、郷土理解や愛着を育むとともに交流人口拡大を図る。</t>
  </si>
  <si>
    <t>障害児保育推進事業</t>
  </si>
  <si>
    <t>障害児の受入促進を図り、障害児のいる保護者の育児・就労支援を行う。</t>
  </si>
  <si>
    <t>特産品販路開拓事業</t>
  </si>
  <si>
    <t xml:space="preserve">大村市でのコンベンション開催を誘致し、大村市のPR及び経済活性化につなげるため、大村市観光コンベンション協会が行うコンベンション誘致事業に対して助成を行う。
</t>
  </si>
  <si>
    <t>乳幼児・妊婦健康診査事業</t>
  </si>
  <si>
    <t>病気や障害を早期発見し、早期治療や療育につなげ、健やかな発達を支援する。また、子育てのアドバイスや育児情報を提供し、育児不安の軽減を図る。</t>
  </si>
  <si>
    <t>年1回、過去2年間に寄附をいただいた方へふるさと納税のカタログを送付している。</t>
  </si>
  <si>
    <t>ちからをつけるプロジェクト（効果的・戦略的な行政運営の推進）</t>
  </si>
  <si>
    <t>子どものための保育給付事業</t>
  </si>
  <si>
    <t>健やかに成長する子育て環境の整備</t>
  </si>
  <si>
    <t>平戸式もうかる農業実現支援事業</t>
  </si>
  <si>
    <t>農業の担い手確保・育成、園芸振興対策</t>
  </si>
  <si>
    <t>鄭成功400周年記念事業</t>
  </si>
  <si>
    <t>鄭成功生誕400周年に向けた周知啓発事業</t>
  </si>
  <si>
    <t>メールマガジンを通してイベントの情報を発信したり、パンフレットを作成し送付している。</t>
  </si>
  <si>
    <t>新商品開発費補助金を計上した。</t>
  </si>
  <si>
    <t>副食利用者負担金助成事業</t>
  </si>
  <si>
    <t>保護者が負担すべき副食費に対して助成を行う。</t>
  </si>
  <si>
    <t>市民協働まちづくり事業</t>
  </si>
  <si>
    <t>市民が協働して取り組む事業や環境の整備に対して助成を行う。</t>
  </si>
  <si>
    <t>体験交流推進事業</t>
  </si>
  <si>
    <t>中高生を主な対象とした体験型旅行事業の実施団体に対して助成を行う。</t>
  </si>
  <si>
    <t>事業の進捗については、担当各課との情報連携が都度必要であるため、公表・報告がおいついていない。今年度中の対応を協議中。</t>
  </si>
  <si>
    <t>メールマガジン</t>
  </si>
  <si>
    <t>ふるさと納税制度に係る協議のための旅費です。</t>
  </si>
  <si>
    <t>海ごみアートＮＦＴ推進事業</t>
  </si>
  <si>
    <t>対馬に漂着する海ごみを「全量回収したい」という思いからプロジェクトを開始し、対馬でのアーティスト・イン・レジデンス活動と、それを通じた海ごみアート作品を制作し、作品証明書をＮＦＴにて発行・販売しました。</t>
  </si>
  <si>
    <t>有害鳥獣捕獲補助金</t>
  </si>
  <si>
    <t>農業、林業、水産業、自然生態系等において被害が深刻であるイノシシ、シカについて、有害捕獲を中心に被害対策（有害鳥獣捕獲補助、鳥獣被害防止施設整備等事業補助等）を行いました。</t>
  </si>
  <si>
    <t>海岸漂着物等地域対策推進事業</t>
  </si>
  <si>
    <t>対馬市の海岸及び海洋において、景観や自然環境、水産資源への影響が深刻な問題となっている海岸漂着物等を回収・処理することにより、海洋環境の保全を図りました。</t>
  </si>
  <si>
    <t>ツシマヤマネコ啓発事業</t>
  </si>
  <si>
    <t>ツシマヤマネコ保護活動の輪を広げ、対馬の自然環境の魅力を発信する啓発活動を実施するうえで、離島という地理的に集客が難しい条件をクリアするためにオンライン環境（Zoomウェビナー）を利用して、広く全国に向けてヤマネコ保護活動を中心に対馬の自然環境の魅力を発信するイベント「ツシマヤマネコとわたし」を実施しました。</t>
  </si>
  <si>
    <t>受入額の実績や活用事業について公表をしているためです。</t>
  </si>
  <si>
    <t>寄付実績がある寄付者に対して、市の魅力発信や旬の特産品の照会、イベント情報の提供等を実施しております。</t>
  </si>
  <si>
    <t>学校給食費支援事業</t>
  </si>
  <si>
    <t>小中学校の給食費の一部を支援する事業</t>
  </si>
  <si>
    <t>定住奨励事業</t>
  </si>
  <si>
    <t>定住を促進する事業</t>
  </si>
  <si>
    <t>新型コロナウイルス感染症対策を行う事業</t>
  </si>
  <si>
    <t>ばらかもん奨学助成事業</t>
  </si>
  <si>
    <t>若年層の定住促進や産業を担う人材の確保を図るため、市内で働きながら奨学金を返還している若年層を支援</t>
  </si>
  <si>
    <t>スマート巡回診療推進事業（モバイルクリニック）</t>
  </si>
  <si>
    <t>移動困難な高齢患者等の利便性向上のため、オンライン診療機能や医療機器を搭載した専用巡回車両を導入。患者宅等を訪れ医者が遠隔で診療する。</t>
  </si>
  <si>
    <t>公園遊具整備事業（万葉公園）</t>
  </si>
  <si>
    <t>散策コースや道の駅が近接している万葉公園に遊具を設置し、地域住民や観光客等が集まる憩いの場を創設し、地域活性化を図る</t>
  </si>
  <si>
    <t>・寄附者に対しお礼状を送付。
・寄附者に対しふるさと納税の受入実績、活用状況、返礼品等が掲載されたカタログを送付。</t>
  </si>
  <si>
    <t>脱炭素社会に向かうまち創造事業</t>
  </si>
  <si>
    <t>国が示した「2050年カーボンニュートラル、脱炭素社会の実現」に向けて、「ゼロカーボンシティ」へチャレンジし、カーボンニュートラルを目指す企業の投資を市内に誘導できるよう、脱炭素社会に向けたモデル地域づくりや新産業の創出、地域振興を強力に推進するため、推進体制の強化を図る。</t>
  </si>
  <si>
    <t>新たな就農者支援事業</t>
  </si>
  <si>
    <t>真に農業での自立を目指す就農希望者や農業定着率の高い親元就農者への支援を図りながら、地域農業の中心となる担い手の育成と確保を目指していく。（営農生活支援、施設等整備支援）</t>
  </si>
  <si>
    <t>子育て世帯の負担軽減を図り、安心して子育てができる環境を整えるため、小学校から高校生を対象に、ひとつの医療機関等ごとに、１日800円、ひと月1,600円を自己負担額の上限とし、それを超える金額について助成する。</t>
  </si>
  <si>
    <t>メルマガ配信、レビューキャンペーン、返礼品送付の際にお礼状を同梱、カタログ送付等</t>
  </si>
  <si>
    <t>保育園等副食費助成事業</t>
  </si>
  <si>
    <t>保育料の無償化に伴い実費徴収される給食費（副食費）を無償化</t>
  </si>
  <si>
    <t>雲仙観光局補助金</t>
  </si>
  <si>
    <t>一般社団法人雲仙観光局に対する補助</t>
  </si>
  <si>
    <t>読書活動振興事業</t>
  </si>
  <si>
    <t>市内図書館や移動図書館の図書購入</t>
  </si>
  <si>
    <t>充当する事業は毎年度異なるため進捗・成果の算定が困難</t>
  </si>
  <si>
    <t>世界遺産の推進</t>
  </si>
  <si>
    <t>世界遺産センター整備事業</t>
  </si>
  <si>
    <t>世界遺産の構成資産である原城跡のガイダンス施設を整備し、世界遺産の知名度を活かして集客力を高め、市の特産品の販売所や観光案内などの機能も備えることで観光振興や物産振興を図る。</t>
  </si>
  <si>
    <t>南島原市におけるキャッシュレス化の推進及び、市内商工業者の活性化のための市民の消費的支出の域外流出の抑制を図るため、電子地域通貨「ＭＩＮＡコイン」事業を行う。</t>
  </si>
  <si>
    <t>市内全域の交通空白地域における交通手段を確保するとともに、その効率的な運用をめざし運営手法を検討・実施する。</t>
  </si>
  <si>
    <t>HPで公表しているため個別に報告は行っていない。今後も行う予定はない。</t>
  </si>
  <si>
    <t>小学1年生から中学3年生までを対象とした保険診療に係る自己負担額の一部を助成。</t>
  </si>
  <si>
    <t>小学校整備事業</t>
  </si>
  <si>
    <t>安全で快適な学校生活が送れるように、町内にある小学校５校の空調機器やＬＥＤ照明機器の整備を実施。</t>
  </si>
  <si>
    <t>中学校整備事業</t>
  </si>
  <si>
    <t>安全で快適な学校生活が送れるように、町内にある中学校３校の空調機器やＬＥＤ照明機器の整備を実施。</t>
  </si>
  <si>
    <t>具体的な事業ではなく、長期的に取り組むべき恒常的な事業へ充当しているため、進捗状況等については公表していない。</t>
  </si>
  <si>
    <t>子どもたちが健やかに成長できるまちづくり（⑤・⑥に該当する分野／11,864件／164,314,000円）
高齢者が健康で快適に生活できるまちづくり（③・④に該当する分野／1,503件／20,793,000円）</t>
  </si>
  <si>
    <t>福祉医療費（小学生・中学生・高校生世代）</t>
  </si>
  <si>
    <t>町内の小学生・中学生・高校生が病院にかかった際に支払う医療費の一部を助成する</t>
  </si>
  <si>
    <t>教育支援員配置事業</t>
  </si>
  <si>
    <t>町内小中学校内における学習面や生活面で教育的支援が必要な児童及び生徒に対して、支援や介護を行う教育支援員を配置する</t>
  </si>
  <si>
    <t>子育て支援センター（児童館）費</t>
  </si>
  <si>
    <t>町内児童館の運営費用</t>
  </si>
  <si>
    <t>新年の挨拶メール</t>
  </si>
  <si>
    <t>高齢者タクシー利用助成金</t>
  </si>
  <si>
    <t>町内在住の運転免許証を所持しない、75歳以上の高齢者に対し、利用券を交付する。</t>
  </si>
  <si>
    <t>日本一のそのぎ茶プレミアム戦略事業委託料</t>
  </si>
  <si>
    <t>農林水産大臣賞を複数回受賞したそのぎ茶を国内外問わずアピールするための事業（広告宣伝費　等）</t>
  </si>
  <si>
    <t>東そのぎ特別町民＆サポーター制度システム構築事業</t>
  </si>
  <si>
    <t>東彼杵町との関係人口や移住人口の増加を狙うべく、SNS等を用いて町外在住者へアピールするための事業</t>
  </si>
  <si>
    <t>対象事業を指定しているわけではないため、個別に連絡を取っているわけではない。HPには掲載している。</t>
  </si>
  <si>
    <t>川棚町所有者不明猫不妊化推進事業</t>
  </si>
  <si>
    <t>殺処分ゼロを目指した、ＴＮＲ推進プロジェクト</t>
  </si>
  <si>
    <t>わがまちスポーツ推進事業</t>
  </si>
  <si>
    <t>ホッケーのまち川棚町として、本町で行われるＲ6インターハイホッケー競技を契機にホッケー競技をわが町スポーツとして普及振興する</t>
  </si>
  <si>
    <t>歴史的資産の維持・保全に関するもの</t>
  </si>
  <si>
    <t>GIGAスクール整備事業費</t>
  </si>
  <si>
    <t>　学校教育におけるICT化を推進するため、学習用端末の整備や、ICT支援員の配置等を実施する。</t>
  </si>
  <si>
    <t>小中学校への外国人講師配置事業</t>
  </si>
  <si>
    <t>　町内小中学校へ外国人講師を配置し、英語教育の充実を図る</t>
  </si>
  <si>
    <t>活き活きタクシー助成事業費</t>
  </si>
  <si>
    <t>高齢者の社会参画を推進するため、75歳以上の方を対象にタクシー利用助成券を交付する。</t>
  </si>
  <si>
    <t>鴻ノ巣公園遊具更新工事</t>
  </si>
  <si>
    <t>子育てしやすいまちづくりのため、鴻ノ巣公園の古くなった遊具の撤去更新を行い、安全性や利便性の確保を行う。</t>
  </si>
  <si>
    <t>学校給食支援事業費補助金</t>
  </si>
  <si>
    <t>小中学校の第2子以降の給食費の無償化を行い、子育てにおける経済的負担の軽減を図る。</t>
  </si>
  <si>
    <t>保育士確保対策事業</t>
  </si>
  <si>
    <t>保育士の確保のため、保育士に対し家賃補助などの支援を行う。</t>
  </si>
  <si>
    <t>町のイベント、PR情報、寄附金の使い道、最新の返礼品情報などをSNSや紙媒体で提供している。</t>
  </si>
  <si>
    <t>第5次小値賀町総合計画策定事業</t>
  </si>
  <si>
    <t>総合計画の策定</t>
  </si>
  <si>
    <t>新規就農支援事業補助金</t>
  </si>
  <si>
    <t>新規就農者に対する補助金の交付</t>
  </si>
  <si>
    <t>小中高一貫教育推進事業</t>
  </si>
  <si>
    <t>小中高一貫教育の推進</t>
  </si>
  <si>
    <t>寄附者に対して感謝状と実績報告書を送付している。</t>
  </si>
  <si>
    <t>町立中学校校舎床改修</t>
  </si>
  <si>
    <t>老朽化している校舎の廊下、教室床の一部（3階建ての1階部分のみ）を改修し、教育環境の整備を行った。</t>
  </si>
  <si>
    <t>町立小学校校舎廊下改修</t>
  </si>
  <si>
    <t>老朽化している校舎の廊下の一部（3階建ての1階部分のみ）を改修し、教育環境の整備を行った。</t>
  </si>
  <si>
    <t>人工呼吸器使用者非常用電源装置購入</t>
  </si>
  <si>
    <t>非常時の人工呼吸器の電源装置を購入し、町の包括支援センターに設置した。</t>
  </si>
  <si>
    <t>高齢者割引パス補助事業</t>
  </si>
  <si>
    <t>７０歳以上の高齢者及び65歳以上の運転免許返納者に対し、「高齢者割引パス」1回分を無料で購入できるよう補助を行う。</t>
  </si>
  <si>
    <t>藻場環境回復調査試験業務委託料</t>
  </si>
  <si>
    <t>海藻の種苗生産から海域への移植に至るまでの生育状態を継続的に観察し、海藻の維持、再生産が行われるかなどを検証し、効率の良い海藻の栽培技術開発のための実証実験を行う。</t>
  </si>
  <si>
    <t>全国離島交流中学生野球大会参加事業</t>
  </si>
  <si>
    <t>平成２３年度から参加している国土交通大臣杯 全国離島交流中学生野球大会（通称『離島甲子園』）へ、町内中学生の選抜チームを結成し参加する。</t>
  </si>
  <si>
    <t>返礼品カタログの送付、ポストカードタイプのお礼状の送付などにより、町の情報を発信している</t>
  </si>
  <si>
    <t>蘇れ！横山大観が描いた光「雲去来」修復プロジェクト</t>
  </si>
  <si>
    <t>横山大観が描いた「雲去来」の修復に要する経費</t>
  </si>
  <si>
    <t>くまモン応援分（⑦⑧に該当する分野／27,453,000)</t>
  </si>
  <si>
    <t>くまモン隊管理運営業務</t>
  </si>
  <si>
    <t>くまモン隊の活動に要する経費</t>
  </si>
  <si>
    <t>夢教育応援事業</t>
  </si>
  <si>
    <t>スポーツの振興等教育に資する各種事業を行う公立学校への助成</t>
  </si>
  <si>
    <t>県民との協働推進事業</t>
  </si>
  <si>
    <t>地域課題解決を図るNPO等の活動に対する助成</t>
  </si>
  <si>
    <t>前年度の寄附者に残暑見舞いや年賀状を送付し、継続的にフォローアップを行っている。</t>
  </si>
  <si>
    <t>熊本城の復旧・復元</t>
  </si>
  <si>
    <t>平成28年熊本地震で被災した熊本城の一日も早い復旧・復元に活用</t>
  </si>
  <si>
    <t>こどもの未来応援基金</t>
  </si>
  <si>
    <t>子育て支援活動、障がいを持つ児童を支援する活動、こども食堂等を支援</t>
  </si>
  <si>
    <t>動植物園開園１００周年記念サポーター</t>
  </si>
  <si>
    <t>令和１１年（２０２９年）の開園１００周年に向けて、飼育環境の改善や展示方法の充実、サバンナエリアの整備等に活用</t>
  </si>
  <si>
    <t>本市ホームページで広く情報を公開しているため。</t>
  </si>
  <si>
    <t>子どもの保護者の経済的負担を軽減し、子どもの健康保持と健全な育成を図るための0歳から高校3年生までの子どもに対する医療費助成。</t>
  </si>
  <si>
    <t>ＩＣＴ教育推進事業（小学校・中学校・特別支援学校）</t>
  </si>
  <si>
    <t>児童生徒及び教職員用のタブレット端末整備など教育のＩＣＴ化に向けた環境整備。</t>
  </si>
  <si>
    <t>八代市出産祝い金給付事業</t>
  </si>
  <si>
    <t>本市で出生した新生児を養育する者に対し、出産祝い金を給付する。　第1子：3万円、第2：子5万円、第3子以降：10万円</t>
  </si>
  <si>
    <t>メルマガ配信・ふるさと情報誌の発送</t>
  </si>
  <si>
    <t>くまりば温泉井戸掘削委託</t>
  </si>
  <si>
    <t>令和２年７月豪雨で被災した温泉施設の井戸の掘り直し事業</t>
  </si>
  <si>
    <t>ICT支援委託</t>
  </si>
  <si>
    <t>市内小学校のICT教育支援委託事業</t>
  </si>
  <si>
    <t>特別支援教育支援員</t>
  </si>
  <si>
    <t>市内小学校の特別支援教育支援にかかる人件費</t>
  </si>
  <si>
    <t>中央緑地整備事業</t>
  </si>
  <si>
    <t>市内の中央緑地内に植樹されている桜が老朽化しており、桜並木の景観維持のための植え替え。</t>
  </si>
  <si>
    <t>炭鉱電車保存事業</t>
  </si>
  <si>
    <t>世界文化遺産である三池炭鉱万田坑の敷地内に、三井化学株式会社大牟田工場より寄贈いただいた炭鉱電車2両を保存展示するためバッテリー等の整備。</t>
  </si>
  <si>
    <t>こどものこころ育む絵本助成事業</t>
  </si>
  <si>
    <t>子どもたちに多くの絵本に触れる機会を与え、愛着形成につなげるため、市内保育所・幼稚園・認定こども園全１８園に対して、絵本購入に係る経費への補助。</t>
  </si>
  <si>
    <t>寄附者数が多く、個別の報告が難しいため。</t>
  </si>
  <si>
    <t>寄付者に送付する寄附金受領証明書の中に、「荒尾市ふるさと会員」の登録申込みチラシの案内を同封している。</t>
  </si>
  <si>
    <t>寄附金受領証明書やワンストップ特例申請に係る郵便料、消耗品費</t>
  </si>
  <si>
    <t>「外貨を稼ぐ水俣」推進事業（移住定住）</t>
  </si>
  <si>
    <t>移住者向けの補助制度や各種ＰＲ等を実施し、本市への移住者獲得を図る。</t>
  </si>
  <si>
    <t>湯の鶴地区開発事業</t>
  </si>
  <si>
    <t>老朽化により修繕が必要な「ほたる橋」の修繕工事を実施し、湯の鶴地区の更なる観光振興を図る。</t>
  </si>
  <si>
    <t>スポーツキッズサポーター関連事業</t>
  </si>
  <si>
    <t>トップアスリート誘致事業や指導者等育成事業などを実施し、スポーツを通した子どもたちの健全育成を図る。</t>
  </si>
  <si>
    <t>寄附金を充当する事業が毎年異なる場合があり、事務負担が増加するため実施していない。また、寄附者等からの要望もないため今後も実施の予定はない。</t>
  </si>
  <si>
    <t>新型コロナウイルス対策・支援</t>
  </si>
  <si>
    <t>電子黒板購入、学習用タブレット用ドリルソフト導入等</t>
  </si>
  <si>
    <t>道路新設改良事業、道路維持事業</t>
  </si>
  <si>
    <t>市道の摩耗、劣化等の路面状況が悪化した部分の維持管理及び市民の要望による道路拡幅等に関する事業</t>
  </si>
  <si>
    <t>学校給食費の保護者負担軽減分や食器等の購入</t>
  </si>
  <si>
    <t>寄附者数が多く個別の報告が難しいため。なお、市ホームページに公表しており、当初予算説明資料に当該年度の実施事業を掲載している。</t>
  </si>
  <si>
    <t>寄附経験者に対しポータルサイトからメールマガジンの定期的な配信により本市のふるさと納税の返礼品紹介を行っており、継続的に寄附を頂けるような機会創出を図っている。</t>
  </si>
  <si>
    <t>地域農林業担い手育成支援事業</t>
  </si>
  <si>
    <t>地域農業の担い手として経営発展の取組を行おうとする農業経営体に対して支援を行うもの。</t>
  </si>
  <si>
    <t>外国語指導事業</t>
  </si>
  <si>
    <t>市内小中学校の外国語授業における教員のサポートとして外国語指導助手の配置を行うもの。</t>
  </si>
  <si>
    <t>地域振興事業</t>
  </si>
  <si>
    <t>地域の賑わいや活性化を図るため各種まつりを開催するもの。</t>
  </si>
  <si>
    <t>対象事業が多岐にわたるため、公表は事業名のみとしている。また、寄附者から当該内容に関して報告を求める要望があっていないため。</t>
  </si>
  <si>
    <t>5,574件（⑦・⑧に該当する分野/90,455,000円）、3,162件（➄に該当する分野/51,313,000円）、3,625件（③・⑥に該当する分野/58,826,500円）、2,964件（①・④・⑨に該当する分野/48,100,000円）</t>
  </si>
  <si>
    <t>菊池市で開業を考えている人に対し、ビジネスプランの作成方法やマーケティング手法を学ぶ「きくち起業塾」を開講し、新たな経営者の育成を行う。</t>
  </si>
  <si>
    <t>桜の里プロジェクト</t>
  </si>
  <si>
    <t>市民と一体となって「桜の里づくり」に取り組み、市内全域での植樹箇所の調査や、地域の協力により桜を植樹を実施した。</t>
  </si>
  <si>
    <t>菊池米食味コンクール、菊池水田ごぼうフェア、市内キャンプ場及び大都市での特産品PR事業の実施や本市農林畜産物を活用した加工品開発を推進し、本市農林畜産物や消費拡大及び販路拡大を図る。</t>
  </si>
  <si>
    <t>パンフレットの送料</t>
  </si>
  <si>
    <t>行政手続きスマート化事業</t>
  </si>
  <si>
    <t>スマートフォンやPCで必要な手続等を調べることができる「手続きガイド」及び24時間いつでも手続きを完了できる「スマート申請」の導入。</t>
  </si>
  <si>
    <t>多目的交流施設整備事業</t>
  </si>
  <si>
    <t>多くの市民の方が気軽に交流できる図書館機能を持った多目的交流施設を整備する。</t>
  </si>
  <si>
    <t>乳幼児等医療費助成事業経費</t>
  </si>
  <si>
    <t>医療費の助成対象期間を18歳到達後の年度末までに拡大し、子育て世帯の経済的負担の軽減を図る。</t>
  </si>
  <si>
    <t>クラウドファンディング型のように、事前にふるさと納税に充当する事業を公表していないため、進捗や成果の報告を実施していない。今後、公表の方法については検討を実施していく。</t>
  </si>
  <si>
    <t>海運振興対策事業</t>
  </si>
  <si>
    <t>海運事業者が取り組む船員確保や船員人材育成に対する補助金</t>
  </si>
  <si>
    <t>観施設維持管理事業</t>
  </si>
  <si>
    <t>市内観光施設の維持管理や景観整備</t>
  </si>
  <si>
    <t>小学校一般管理事務事業</t>
  </si>
  <si>
    <t>市内小学校への特別支援員の配置</t>
  </si>
  <si>
    <t>寄付者への個別の報告ではなく、市のホームページ上での公表のみを毎年行っている。</t>
  </si>
  <si>
    <t>市の公式インスタグラムでの観光情報発信と合わせて、特産品等の紹介を行っている。</t>
  </si>
  <si>
    <t>世界遺産の構成資産「三角西港」を守り、あなたの手で未来へつなごう</t>
  </si>
  <si>
    <t>世界遺産の修復・維持及び観光地としての整備</t>
  </si>
  <si>
    <t>eスポーツ関連事業</t>
  </si>
  <si>
    <t>eスポーツ拠点施設の整備</t>
  </si>
  <si>
    <t>Ｖリーグ機構地域連携事業</t>
  </si>
  <si>
    <t>市と連携協定を締結しているプロスポーツのホームゲームに市民を招待</t>
  </si>
  <si>
    <t>不知火美術館特別企画展</t>
  </si>
  <si>
    <t>企画展示</t>
  </si>
  <si>
    <t>寄附者全員に対して個別に報告することが難しいため</t>
  </si>
  <si>
    <t>現在は一般財源に組み込んで市の全体的な事業に活用できるようにしているが、R6年度中に選択可になるよう協議中</t>
  </si>
  <si>
    <t>寄附金を一般財源に充当しているため、事業の特定ができない。</t>
  </si>
  <si>
    <t>安心でいききと暮らせる島づくり（③⑥に該当する分野）</t>
  </si>
  <si>
    <t>健康運動推進事業</t>
  </si>
  <si>
    <t>市民が自ら運動を始めるきっかけづくりを行い、運動習慣の定着を図る。また自分にあった方法で活動量を増やすことで、生活習慣病の予防と健康寿命の延伸を目指す。</t>
  </si>
  <si>
    <t>企業誘致促進事業</t>
  </si>
  <si>
    <t>若年層の地元就職促進及びＵＩＪターン者の確保に向け、企業誘致（サテライトオフィス誘致含む）施策等を整備、誘致活動を進めることにより、新規雇用の場の創出、都市部からの交流人口の増加、地場産業との交流による新たな事業展開の推進等、産業の活性化を図る。</t>
  </si>
  <si>
    <t>観光イベント支援事業</t>
  </si>
  <si>
    <t>本市の風土、歴史、文化等をいかした観光イベントを支援することにより、観光産業及び関連する諸産業の振興を図る。</t>
  </si>
  <si>
    <t>前年度に申込みをされた寄附者に対し、寄附金の活用状況の報告や新規返礼品などの案内を行い、継続的な寄附をお願いしている。</t>
  </si>
  <si>
    <t>職員手当、切手購入費</t>
  </si>
  <si>
    <t>新型コロナ対策</t>
  </si>
  <si>
    <t>一般財源として取り扱っているため以下回答不要</t>
  </si>
  <si>
    <t>一般財源として受け入れているため</t>
  </si>
  <si>
    <t>eスポーツでいい里づくり事業</t>
  </si>
  <si>
    <t>「eスポーツ」を活用して、介護予防、ICT教育、コミュニティーの希薄化等の地域課題解決のための事業を実施。「eスポーツでいい里づくり事業」を通じて、選ばれる地域づくりを目指す。</t>
  </si>
  <si>
    <t>教育･文化に関すること（②・⑤に該当する分野／723件　金額：12,119,000円）
産業・観光に関すること（⑦・⑧に該当する分野／　331件　金額：5,345,000円）
住みよく快適な環境に関すること（③・④・⑥・⑨に該当する分野／　317件　金額：6,047,000円）</t>
  </si>
  <si>
    <t>こども医療費扶助</t>
  </si>
  <si>
    <t>18歳未満の医療費を助成。こどもの健全育成を支援することや、経済的負担を軽減することで、子育て家庭を応援し、住みやすいまちづくりを推進する。</t>
  </si>
  <si>
    <t>中学校英語検定チャレンジ事業補助金</t>
  </si>
  <si>
    <t>英検の積極的な受験を促し、中学生の英語に対する学習意欲を高め英語力の向上を図るために、英検の受験費を補助する。</t>
  </si>
  <si>
    <t>町のホームページや広報誌により成果等を報告しているため、寄附者に個別の報告はしていない</t>
  </si>
  <si>
    <t>観光、シティプロモーション等の担当課と連携し、町のイベント情報等について定期的な発信を行っている。</t>
  </si>
  <si>
    <t>ウクライナ人道危機支援</t>
  </si>
  <si>
    <t>町道の新設改良、維持管理</t>
  </si>
  <si>
    <t>特別支援教育支援員事業</t>
  </si>
  <si>
    <t>学校教育における特別支援教育支援</t>
  </si>
  <si>
    <t>高校生までの医療費の補助</t>
  </si>
  <si>
    <t>寄附金を充当する事業の進捗状況・成果について、報告する準備をしている。</t>
  </si>
  <si>
    <t>子どもの疾病の早期治療を促進し、その健康の保持及び健全な育成と子育て支援を図るため、南関町に住民登録があり、０歳～満１８歳に達する日以降の最初の３月３１日までにある方の医療費の自己負担分（保険診療分）に対し助成を行う。</t>
  </si>
  <si>
    <t>農業用施設改良費補助金</t>
  </si>
  <si>
    <t>南関町の地域団体等が産業活動に必要な施設（用排水路、ため池、井せき）の新設及び改良工事を施行するときに補助金を交付するもの。</t>
  </si>
  <si>
    <t>関所っ子誕生祝い金</t>
  </si>
  <si>
    <t>町が子どもの出生を祝福するとともに、子どもの健やかな成長を願い支援することにより、豊かで活力あるまちづくりと出生率の工場及び人口の増加につなげるため、子どもを養育する者に対し応援金を交付する。</t>
  </si>
  <si>
    <t>積立分については、事業実績がまだなく、充当先の事業はサービスの維持、継続を目的としており寄附充当による成果を数値化することが難しいため</t>
  </si>
  <si>
    <t>魅力的なまちづくりのための事業</t>
  </si>
  <si>
    <t>高校３年生までの医療費の一部負担金を全額助成することにより、疾病の早期治療を促進し、子どもの健康の保持および健全な育成と子育て支援を図る。</t>
  </si>
  <si>
    <t>疾病の予防や重症化を防ぐため、インフルエンザや肺炎球菌などの各種予防接種などの感染症対策事業を実施する。</t>
  </si>
  <si>
    <t>通学路整備事業（中学校統合通学路整備）</t>
  </si>
  <si>
    <t>令和６年４月の中学校統合に伴い、通学路の道路整備および防犯灯設置などを行う。</t>
  </si>
  <si>
    <t>寄附者に対してメール配信を行い、寄付金の使い道や町の取り組みなども報告している。</t>
  </si>
  <si>
    <t>必要な事業に対して柔軟に活用できるようにするため</t>
  </si>
  <si>
    <t>寄附金については、基金への積立を実施しており、現時点では活用内容（事業内容等）が未確定のため</t>
  </si>
  <si>
    <t>寄附経験者に対し、ポータルサイトからメールマガジンの定期的な配信により、本町のふるさと納税の返礼品紹介を行っており、継続的な寄附の機会創出を図っている</t>
  </si>
  <si>
    <t>０歳～１８歳（高校３年生相当年齢）までの子どもの医療機関で診療を受けた際に支払う保険内一部負担金について助成を行う。</t>
  </si>
  <si>
    <t>地域特性を活かした観光・交流促進のため観光資源の創出やイベントの実施を行う。</t>
  </si>
  <si>
    <t>情報発信事業</t>
  </si>
  <si>
    <t>町の情報を多くの方にわかりやすく発信するための事業。ホームページ全体のリニューアルを行う。</t>
  </si>
  <si>
    <t>事業完了後に公表しているので、進捗状況の報告等はしていないが、成果については計測可能な事業があれば今後公表していきたい。</t>
  </si>
  <si>
    <t>南方大人足線法面保護工事（２工区）</t>
  </si>
  <si>
    <t>南方大人足線の法面に張コンクリートを施工し、雑草の繁茂を防ぐもの。</t>
  </si>
  <si>
    <t>緑ヶ丘線・菊陽空港線道路改良工事</t>
  </si>
  <si>
    <t>向原地区計画に伴い、交差点の改良が必要となるため、施工し、道路の利便性の工場を図るもの</t>
  </si>
  <si>
    <t>下戸橋橋梁補修２期工事</t>
  </si>
  <si>
    <t>橋梁定期点検において確認された損傷、経年劣化箇所ｎ機能回復を目的とし、実施したもの</t>
  </si>
  <si>
    <t>活用状況（事業内容等）についても、公表に向けて検討を進める。</t>
  </si>
  <si>
    <t>小規模自治体のため、予算規模が小さく、寄附額の使途が偏ると有意義な活用が困難になるため。</t>
  </si>
  <si>
    <t>・寄付金の使い道が“町長おまかせ”一択であるため、活用状況の公表・報告のみで十分であると考える。
・現段階では実施予定はないが、ガバメントクラウドファンディングを活用する際には併せて導入を検討したい。</t>
  </si>
  <si>
    <t>活用実績の報告等</t>
  </si>
  <si>
    <t>木魂館、杖立温泉、教育委員会</t>
  </si>
  <si>
    <t>温泉地にぎわい創出事業</t>
  </si>
  <si>
    <t>杖立温泉・わいた温泉地区に出店を希望する店舗へ、空き家改修補助と家賃補助を行う。</t>
  </si>
  <si>
    <t>小国中学校制服購入補助事業</t>
  </si>
  <si>
    <t>生徒が制服を購入する際の費用の一部を補助する。</t>
  </si>
  <si>
    <t>小国町国際交流補助事業</t>
  </si>
  <si>
    <t>台湾からのホームステイ受入を行う事業について補助を行う。</t>
  </si>
  <si>
    <t>活用状況について、公表する方法を検討中のため。</t>
  </si>
  <si>
    <t>産山村防災マップ事業</t>
  </si>
  <si>
    <t>集落ごとの災害リスクをわかりやすく表現した地図を作製し、村内全世帯へ配布する事業。避難所や避難経路、非常時持ち出し品等に関する情報も掲載しており、日頃からの防災意識の醸成に役立つ内容となっている。</t>
  </si>
  <si>
    <t>ヒゴタイ交流事業</t>
  </si>
  <si>
    <t>35年以上続くタイ国カセサート大学附属中学校との国際交流事業。グローカルな人材育成を目的に毎年4名の学生が交換留学生として相手校へ３週間の短期留学を行う。文科大臣賞を3度受賞。</t>
  </si>
  <si>
    <t>産山村景観保全特別事業</t>
  </si>
  <si>
    <t>草原の維持管理を支援し、次世代へ野焼きの文化を継承していくために、牧野組合に対し防火帯整備に要する費用を補助する事業。</t>
  </si>
  <si>
    <t>令和６年度に村の広報誌及びＨＰにて公表予定</t>
  </si>
  <si>
    <t>寄附者のうち産山村に特にゆかりのある方々を『産山ふるさと特使』として任命し、単なる寄附者にとどまらず、村の課題解決やPR、観光イベントへの参加など、積極的に村に関わってもらう交流人口を拡大する取り組みを行っている。</t>
  </si>
  <si>
    <t>高森高等学校学生寮改修事業</t>
  </si>
  <si>
    <t>高森高等学校学生寮の整備</t>
  </si>
  <si>
    <t>横町子ども公園駐車場棟整備工事</t>
  </si>
  <si>
    <t>令和4年度に整備した横町公園の駐車場の整備を実施。</t>
  </si>
  <si>
    <t>高森町ＰＲコンテンツ制作委託料</t>
  </si>
  <si>
    <t>アニメ「邪神ちゃんドロップキック」とコラボをした、高森町版アニメ「邪神ちゃんドロップキック世紀末編」を制作</t>
  </si>
  <si>
    <t>自治体マイページ利用料、受領証明書発行業務委託手数料、ワンストップ特例申請手数料、ワンストップ特例申請書通信運搬費</t>
  </si>
  <si>
    <t>令和6年能登半島地震災害復興復旧寄附金</t>
  </si>
  <si>
    <t>災害復興基金積立</t>
  </si>
  <si>
    <t>熊本地震及び各種災害の復旧・復興事業のための災害復興基金への積立</t>
  </si>
  <si>
    <t>学校給食調理業務委託事業</t>
  </si>
  <si>
    <t>村内にある小中学校（計３校）の給食調理業務委託</t>
  </si>
  <si>
    <t>出生から高校3年生までの医療費を助成する事業</t>
  </si>
  <si>
    <t>令和5年度寄附額分から公表・報告を検討中</t>
  </si>
  <si>
    <t>乗合タクシー事業</t>
  </si>
  <si>
    <t>予約にて村内の施設に乗り合いによるタクシーで行ける</t>
  </si>
  <si>
    <t>ワイン栽培事業</t>
  </si>
  <si>
    <t>村の特産品として、村産のブドウを使いワインをつくる。</t>
  </si>
  <si>
    <t>防犯灯事業</t>
  </si>
  <si>
    <t>村集落に防犯灯を設置し、防犯対策に繋げる。</t>
  </si>
  <si>
    <t>子育て支援、教育に関する事業（③・⑤・⑥に該当する分野／金額：797,125,150円）、安全で快適な環境づくりに関する事業(④・⑨に該当する分野／金額：129,574,173円)、地域振興に関する事業(⑦・⑧に該当する分野／金額：123,337,785円)</t>
  </si>
  <si>
    <t>満18歳の年度末までの子どもが医療機関を受診した際に、保険診療分の医療費負担相当分を助成する制度</t>
  </si>
  <si>
    <t>小学校体育館の設備工事</t>
  </si>
  <si>
    <t>小学校体育館の屋根(全部)及び壁(一部)の張替え工事と、手すりの設置工事</t>
  </si>
  <si>
    <t>町が管理する町道等の路線を工事し、改良する事業</t>
  </si>
  <si>
    <t>お礼状の発送、メール等の配信、返礼品定期便の配送</t>
  </si>
  <si>
    <t>嘉島町地域公共交通事業</t>
  </si>
  <si>
    <t>予約制デマンド型乗合タクシーの運行経費や、公共交通事業にふるさと寄附金を充当することで地域活性化につなげる</t>
  </si>
  <si>
    <t>授業の終了後に小学校の余裕教室等を利用して、児童に適切な遊びや生活の場を与え、その健全育成を図る事業</t>
  </si>
  <si>
    <t>教育関連支援事業</t>
  </si>
  <si>
    <t>学校教育施設を改修し、安全安心な教育環境を整備する事業</t>
  </si>
  <si>
    <t>複合施設「地域共生センター」整備事業</t>
  </si>
  <si>
    <t>熊本地震により被災した町公民館、男女共同参画センター、○の機能を併せ持つ施設の再建</t>
  </si>
  <si>
    <t>布田川断層帯総合活用整備事業</t>
  </si>
  <si>
    <t>熊本地震により地表に表出した布田川断層の保存と周辺環境の整備を行い文化財の保存と防災教育等への活用を図る</t>
  </si>
  <si>
    <t>放課後児童クラブを充実させることにより子育て環境を整える</t>
  </si>
  <si>
    <t>保育の実施費</t>
  </si>
  <si>
    <t>国が定める基準額よりも保育料を安く設定するため、その差額分を充当</t>
  </si>
  <si>
    <t>「子どもたちの夢・チャレンジ応援」講演会事業</t>
  </si>
  <si>
    <t>甲佐町の将来を担う中学生を対象に著名人の講演会を行い、将来の夢を描いてもらう</t>
  </si>
  <si>
    <t>中学校英語検定チャレンジ事業</t>
  </si>
  <si>
    <t>中学生の英語検定の受験費用の補助</t>
  </si>
  <si>
    <t>寄付者に対して直接的な報告はしていないが、町ホームページ等で公表しているため、個別に報告してない。また、今後、個別に報告する予定はない。</t>
  </si>
  <si>
    <t>出産祝い金事業</t>
  </si>
  <si>
    <t>子どもの誕生を祝し、健やかな成長を願うとともに本町の定住促進を図る</t>
  </si>
  <si>
    <t>矢部高校応援事業</t>
  </si>
  <si>
    <t>町内唯一の高校である矢部高校へ教育振興や活性化のために助成を行う</t>
  </si>
  <si>
    <t>天然記念物緊急調査事業</t>
  </si>
  <si>
    <t>我が国において、本町と他1地区しか生息が認められていない国指定天然記念物「ゴイシツバメシジミ」の保護事業を実施</t>
  </si>
  <si>
    <t>レビューキャンペーン</t>
  </si>
  <si>
    <t>農業収入安定化事業</t>
  </si>
  <si>
    <t>異常気象等により発生する農業収入減に備えて、共済及び収入保険加入を促進するとともに、掛け金や保険料を一部補助する。</t>
  </si>
  <si>
    <t>0歳から高校3年生までの医療費を全額助成する。</t>
  </si>
  <si>
    <t>立神峡里地公園管理委託料</t>
  </si>
  <si>
    <t>熊本県立自然公園特別地域に指定されている立神峡を中心とした公園の維持管理を行う。</t>
  </si>
  <si>
    <t>過去に氷川町へ寄附した方にメルマガ等で、氷川町の旬の返礼品情報を提供している。</t>
  </si>
  <si>
    <t>芦北高校支援</t>
  </si>
  <si>
    <t>芦北町ふるさと応援寄附金基金</t>
  </si>
  <si>
    <t>芦北町を想い、応援しようとする個人又は団体から寄せられた寄附金を適正に管理し、寄附者の意向を反映した施策の推進を図るため積立を行う。</t>
  </si>
  <si>
    <t>つなぎ温泉四季彩周辺エリアリノベーションプロジェクト</t>
  </si>
  <si>
    <t>町中心部にある温泉施設を宿泊施設としても整備し、交流拡大と滞留時間の延長を軸とした地域活性化を図る。</t>
  </si>
  <si>
    <t>少子高齢化・人口減少対策（③・⑥に該当する分野／件数：3,683件、金額：42,144,000円）</t>
  </si>
  <si>
    <t>※充当した事業なし</t>
  </si>
  <si>
    <t>基金積立をおこなっており、令和7年度予算で活用</t>
  </si>
  <si>
    <t>寄附者個別に報告する業務体制が整っていない。</t>
  </si>
  <si>
    <t>0歳から18歳までの医療費の無償化</t>
  </si>
  <si>
    <t>子宝祝い金交付事業</t>
  </si>
  <si>
    <t>少子化対策として、第1子15万円、第2子20万円、第3子以降25万円の祝い金を支給</t>
  </si>
  <si>
    <t>人吉海軍航空基地資料館運営事業</t>
  </si>
  <si>
    <t>本町に所在する資料館の運営委託（指定管理）料</t>
  </si>
  <si>
    <t>多数の事業の財源として活用している他、年度によって活用事業が異なり、寄付者に誤解を与える可能性があるため。また、これまで一般財源を充てていた事業に寄付金を充当することにより、他の事業の予算が確保できるケースもあることから、どこまでがふるさと納税を活用した事業であるかの区別が困難であるため。</t>
  </si>
  <si>
    <t>町の風景や人々を紹介するタブロイド紙を配布している。</t>
  </si>
  <si>
    <t>その他まちづくり</t>
  </si>
  <si>
    <t>多良木町しごと創生交付金事業</t>
  </si>
  <si>
    <t>町が目指す「持続可能なまちづくり」を実現するために、2020年に設立し活動している。人材育成や関係人口の創出などの事業を実施している。</t>
  </si>
  <si>
    <t>出生祝い金事業</t>
  </si>
  <si>
    <t>町在住で出生後5年以上居住すると見込まれる子の養育者に対し、出生児一人につき一律15万円を交付し、子育て支援を行う。</t>
  </si>
  <si>
    <t>小中学校図書館　図書購入事業</t>
  </si>
  <si>
    <t>小中学生の読書意欲を高め、心豊かな魅力ある人格形成を促進する。　　</t>
  </si>
  <si>
    <t>住宅・空き家リフォーム等補助事業</t>
  </si>
  <si>
    <t>住宅・空き家リフォーム等への補助を行うことで、移住・定住の促進並びに地域経済の活性化を図る。</t>
  </si>
  <si>
    <t>受入額の公表については、受入の累計額で各事業を実施しており、単年度で受け入れた金額と事業費用に差異があるため公表は控えております。</t>
  </si>
  <si>
    <t>まち・ひと・しごと・創生法に基づく水上村まち・ひと・しごと創生総合戦略に位置づけられ、地域再生法に基づく地域再生計画に記載された地方創生に資する事業</t>
  </si>
  <si>
    <t>水上村簡易水道施設遠隔監視システム装置改修工事</t>
  </si>
  <si>
    <t>水上村簡易水道施設遠隔監視システム装置の改修工事を行うもの。</t>
  </si>
  <si>
    <t>スポーツ環境整備事業</t>
  </si>
  <si>
    <t>陸上競技場整備に伴う実施設計業務委託を行うもの。</t>
  </si>
  <si>
    <t>陸上競技場整備に伴う公有財産購入を行うもの。</t>
  </si>
  <si>
    <t>寄附者が多く、個別に報告することが困難であるため。（公表時期未定）</t>
  </si>
  <si>
    <t>寄附者に水上村の観光・物産情報にリンクするQRコード付きの年賀状を発送し、関係人口化を図っている。</t>
  </si>
  <si>
    <t>村長が必要と認める事業</t>
  </si>
  <si>
    <t>相良村木造住宅建設補助金</t>
  </si>
  <si>
    <t>国産木材により木造住宅を建設された方に対し住宅建築補助の一部を支援する事業</t>
  </si>
  <si>
    <t>相良村移住定住促進事業補助金</t>
  </si>
  <si>
    <t>地域活性化及び移住定住を図るための補助金事業</t>
  </si>
  <si>
    <t>ごみ収集委託事業</t>
  </si>
  <si>
    <t>村内一般廃棄物の収集委託事業</t>
  </si>
  <si>
    <t>公表に向けて準備中</t>
  </si>
  <si>
    <t>くねぶ加工施設整備事業</t>
  </si>
  <si>
    <t xml:space="preserve">在来作物「くねぶ」の産地化を目指し生産・加工・商品化・販路拡大を一貫して進めるため、旧みそ加工施設を最小限の改修により搾汁等の一次加工中心とした「くねぶ加工施設」として再整備した
</t>
  </si>
  <si>
    <t>時代の駅むらやくば石垣復旧工事</t>
  </si>
  <si>
    <t>旧役場庁舎であり、国登録有形文化財に指定されている当該施設の石垣復旧工事</t>
  </si>
  <si>
    <t>山田小学校屋根防水工事</t>
  </si>
  <si>
    <t>山江村立山田小学校の屋根防水工事</t>
  </si>
  <si>
    <t>特産物宣伝広告委託業務</t>
  </si>
  <si>
    <t>特産品を扱う村内物産館のリニューアル業務</t>
  </si>
  <si>
    <t>メルマガ配信（無償枠）の実施</t>
  </si>
  <si>
    <t>新型コロナウイルス感染症対策、日本でもっとも所得の低いむら支援</t>
  </si>
  <si>
    <t>住宅建設等支援補助金</t>
  </si>
  <si>
    <t>被災した家屋の再建に対する補助金</t>
  </si>
  <si>
    <t>共助のむらづくり支援事業補助金</t>
  </si>
  <si>
    <t>住民による持続可能なむらづくりや、令和２年７月豪雨災害からの復興への活動に対しての補助金</t>
  </si>
  <si>
    <t>産業振興対策補助金</t>
  </si>
  <si>
    <t>産業振興に関する補助金</t>
  </si>
  <si>
    <t>ポータルサイトでの掲載を考えて行く。</t>
  </si>
  <si>
    <t>社会福祉協議会運営費補助金</t>
  </si>
  <si>
    <t>「町民の誰もが安心して暮らせる住みよいまちづくり」の実現に受け、町内関係団体等と協働して地域福祉活動に取り組んでいく。</t>
  </si>
  <si>
    <t>子ども育成奨励支援金・学校ICT教育推進事業</t>
  </si>
  <si>
    <t>学校教育のデジタル化や、子どもたちの将来へむけ取り組む事業</t>
  </si>
  <si>
    <t>防災管理事業</t>
  </si>
  <si>
    <t>自然災害等の発生時における対応等や、防災等に係る事業</t>
  </si>
  <si>
    <t>報告に係る経費を抑えるため、町HPでの公表をもって寄附者への報告としている。</t>
  </si>
  <si>
    <t>子育て支援医療費助成事業等へ充当</t>
  </si>
  <si>
    <t>農業における産地の維持と農作物の品質向上、農業者の労務負担軽減等の農業振興を図る。</t>
  </si>
  <si>
    <t>出生時から18歳に到達して最初の3月31日までの医療費を全額助成し、児童の疾病の早期診断・早期治療を促進する。</t>
  </si>
  <si>
    <t>町内の家庭から出るゴミの収集・運搬・処分、アースデイ海岸清掃で回収されたゴミの運搬等に係る事業</t>
  </si>
  <si>
    <t>寄附者の多くはインターネットによる閲覧が可能な事から、ＨＰでの公表がその役割を果たしていると考えており、個別での報告は不要と判断しているため。</t>
  </si>
  <si>
    <t>　令和６年度から、ふるさと納税寄附者や移住定住希望者、観光客をターゲットにした広報れいほく（特別号）を刊行し、実際に寄附をした苓北町がどういうまちなのかを発信することで、苓北町への関心を高めるとともに、実際に来町に繋げる取り組みを行っている。</t>
  </si>
  <si>
    <t>ふるさと納税の募集に係る職員旅費</t>
  </si>
  <si>
    <t>こども食堂応援プロジェクト</t>
  </si>
  <si>
    <t>県内のこども食堂における運営費助成のための寄付を募集。</t>
  </si>
  <si>
    <t>こども・子育て支援</t>
  </si>
  <si>
    <t>当県で掲げる「子育て満足度日本一」の実現に向け、県内の困りごとを抱えるこどもたちを支援。</t>
  </si>
  <si>
    <t>NPO活動支援</t>
  </si>
  <si>
    <t>地域活性化や地域の課題に取組み、様々な分野でふるさとの暮らしを支えていく県内のNPO団体を支援。</t>
  </si>
  <si>
    <t>奨学金返還支援</t>
  </si>
  <si>
    <t>芸術文化関連産業及びものづくり産業の県内の中小企業に就職した学生の奨学金返還を支援。</t>
  </si>
  <si>
    <t>上記公表に関する寄附者のニーズが確認できないため。</t>
  </si>
  <si>
    <t>16,310件（①・③・⑥に該当する分野/366,274,000円）、10,387件（②・⑤に該当する分野/191,852,000円）、
2,584件（⑦・⑧に該当する分野52,531,000/円）</t>
  </si>
  <si>
    <t>寄附申込み時に、寄附金の使途として希望する分野を選択することができ、それぞれの分野の具体的な事業名も例示しているが、現時点で決算が確定していないため公表していない。決算状況の確定後、各分野への状況を公表する予定。</t>
  </si>
  <si>
    <t>希望者へのメルマガの配信や受領証明書発送時にSNS公式アカウントをお知らせしている。</t>
  </si>
  <si>
    <t>中間事業者選定プロポーザル審査委員会委員謝礼金</t>
  </si>
  <si>
    <t>新図書館等に関する事業</t>
  </si>
  <si>
    <t>図書館の整備（建設、資料の購入・整備、コミュニティの場づくり等運営ほか）に活用。</t>
  </si>
  <si>
    <t>ツーリズムバレー構想に関する事業</t>
  </si>
  <si>
    <t>観光産業に新たな風を吹かせ盛り上げる起業・創業、経営革新、事業承継の推進。応援してくれるヒト・企業とのつながり強化、観光産業を担う人材育成支援。</t>
  </si>
  <si>
    <t>新湯治・ウェルネスに関する事業</t>
  </si>
  <si>
    <t>科学的根拠を踏まえた温泉入浴の療養効果を発信し、「医療・美容・健康」と組み合わせながら新たな価値を創造することをコンセプトに、エビデンスとなるデータのストックや共有、健康プログラムの提供などの役割を担い、これらを活用・実践することによって、市民・観光客の心身の健康維持・増進を図ることを目的とした温泉施設を整備する事業</t>
  </si>
  <si>
    <t>　■その他市長が特に必要と認める事業　（件数：8,512件、金額：183，692，000円）
＜その他重複分野＞
　■別府の魅力を活かす観光資源、温泉、都市環境等に関する事業
　　　　　　　　　　　　　　　　　　　(①④⑦⑧に該当する分野/件数：8,406件、金額：　511,787,200円)
　■新図書館等整備に関する事業　　　（①②⑤に該当する分野/件数：494件、金額：10,643,600円）
　■ツーリズムバレー構想に関する事業　（⑦⑧に該当する分野/件数：138件、金額：15,705,000円）</t>
  </si>
  <si>
    <t>健康保険に加入している未就学児・小中学生の医療費を助成（入院の保険診療分は自己負担なし、通院・歯科：1医療機関ごと1日500円まで自己負担）</t>
  </si>
  <si>
    <t>観光客誘致・受入推進事業</t>
  </si>
  <si>
    <t>観光ウェブサイト作成、別府八湯温泉まつり・べっぷ火の海まつりなどの事業の補助等</t>
  </si>
  <si>
    <t>温泉維持補修事業</t>
  </si>
  <si>
    <t>温泉設備保守及び維持補修等、温泉の保全維持</t>
  </si>
  <si>
    <t>HPで公表しているため、個別に報告は行っていない。</t>
  </si>
  <si>
    <t>寄附受領証明書の送付とともに、別府市公式観光LINEアカウントの案内を同封している。</t>
  </si>
  <si>
    <t>子育て2020（フレフレ）プロジェクト</t>
  </si>
  <si>
    <t>合計特殊出生率2.0を目指して、子どもを産み育てやすい環境の整備</t>
  </si>
  <si>
    <t>若者の可能性を拡げるプロジェクト</t>
  </si>
  <si>
    <t>すべての若者に平等に学びの機会を提供し、可能性を拡げる</t>
  </si>
  <si>
    <t>中津で働く人材の確保・育成プロジェクト</t>
  </si>
  <si>
    <t>中津で働きたい人を支援し、地場産業の維持発展に努める</t>
  </si>
  <si>
    <t>ＨＰで広く公表を行っているため、個別に報告は行っていない。</t>
  </si>
  <si>
    <t>水郷ひた応援交付金事業</t>
  </si>
  <si>
    <t>ふるさと納税寄附者が、応援したい自治会を指定することで、寄附額の1/2を指定された自治会に「水郷ひた応援交付金」として交付するもの。</t>
  </si>
  <si>
    <t>ＩＣＴ教育環境整備事業</t>
  </si>
  <si>
    <t>ICTによる教育環境整備の推進のため、教職員や児童生徒用のタブレット端末等の維持管理及び計画的な更新を行うもの。</t>
  </si>
  <si>
    <t>観光誘客宣伝事業</t>
  </si>
  <si>
    <t>観光誘客を促進するため、福岡都市圏をはじめとした近隣エリアへの情報発信や久大本線沿線自治体と連携した誘客宣伝活動を行うもの。</t>
  </si>
  <si>
    <t>寄附者へ受領証明書を発行する際に、市公式LINEアカウントの案内を行い登録していただくことで、継続的に市の情報をお届けする。</t>
  </si>
  <si>
    <t>ふるさと納税PRイベント出展費用</t>
  </si>
  <si>
    <t>若者によるアーティストライブ企画事業</t>
  </si>
  <si>
    <t>若者にニーズのあるアーティストを招致する音楽イベントを地元の若者を中心とした実行委員会で企画・運営し開催するもの。</t>
  </si>
  <si>
    <t>大分県佐伯市の「海の幸」を守りたい！海底環境改善プロジェクト</t>
  </si>
  <si>
    <t>底質改良剤散布による漁場改良、カキ養殖試験、有機物回収マットの実証試験等</t>
  </si>
  <si>
    <t>学校給食一般管理費</t>
  </si>
  <si>
    <t>こども達に栄養のバランスのとれた食事を安心・安全に提供するための学校給食事業に係る諸経費</t>
  </si>
  <si>
    <t>さいき城山桜ホール施設等維持管理事業</t>
  </si>
  <si>
    <t>本市の中心市街地のにぎわいの創出及び市民活動の活性化を図るためのさいき城山桜ホールの維持管理事業</t>
  </si>
  <si>
    <t>放課後児童クラブ運営事業</t>
  </si>
  <si>
    <t>主に小学校の児童等を対象に健全育成や安全確保、遊びによる発達の助長を目的とした事業</t>
  </si>
  <si>
    <t>寄附者交流イベントへの参加、使い道報告書の作成費用</t>
  </si>
  <si>
    <t>将来を担う子どもたちの健全な育成と子育て世帯の経済的負担を軽減するため保護者が支払う医療費(保険診療の自己負担額)の一部を助成する事業</t>
  </si>
  <si>
    <t>食文化創造都市推進事業</t>
  </si>
  <si>
    <t>食文化やユネスコ創造都市などに対する市民の理解と活動への参画、国内外との交流・連携を強化、食関連イベントの実施など食文化創造都市を推進する事業</t>
  </si>
  <si>
    <t>うすき石仏ねっと運営事業</t>
  </si>
  <si>
    <t>病院、歯科医院、調剤薬局、介護施設、消防署などの参加施設の間で、病気、薬、検査結果などの情報を共有する「うすき石仏ねっと」を運営する事業</t>
  </si>
  <si>
    <t>臼杵を応援したい方や情報発信を行う「臼杵つながりネットワーク」への加入を促す取り組みや、首都圏でのイベント参加を通じた寄附者との交流</t>
  </si>
  <si>
    <t>ふるさと納税PR用用紙 ・紙ファイル等</t>
  </si>
  <si>
    <t>老朽化・市庁舎を建て直す</t>
  </si>
  <si>
    <t>新築奨励・市内消費喚起事業</t>
  </si>
  <si>
    <t>津久見市内での消費喚起を目的に、市内に住宅を取得された方に対し、その取得に要した経費のうち、市内で消費された金額の一部について、市内で使用可能な商品券を助成している。</t>
  </si>
  <si>
    <t>津久見高校地域振興協議会助成事業</t>
  </si>
  <si>
    <t>市内唯一の高校である津久見高校の振興を推進する協議会に対し、支援を行うことで高校の魅力向上と情報発信を行い、入学希望者の確保を目指す。</t>
  </si>
  <si>
    <t>企業立地促進事業</t>
  </si>
  <si>
    <t>幅広い業種を対象に、企業誘致・立地に伴う設備投資及び新規従業員の雇用促進、社宅整備における設備投資を支援することで、産業振興、経済活性化につなげるとともに若者定住を促進する。</t>
  </si>
  <si>
    <t>寄附時にお礼状や市内の情報がわかるリーフレット類を送付している。</t>
  </si>
  <si>
    <t>旅費（一般職）</t>
  </si>
  <si>
    <t>・ふるさとの自然環境、歴史環境及び文化環境の保全及び活用に関する事業（①、②、④、⑦に該当する分野/金額：205,030,000円/件数：6,793件）・安心して暮らせるふるさとづくりに関する事業（③、⑥に該当する分野/金額：102,060,500円/件数：3,381件）・自治体におまかせ（金額：361,000円/件数：11件）</t>
  </si>
  <si>
    <t>移住定住支援事業</t>
  </si>
  <si>
    <t>移住定住希望者の住宅確保に対する支援</t>
  </si>
  <si>
    <t>小規模集落支援事業</t>
  </si>
  <si>
    <t>高齢化と過疎化による人手不足が深刻化する地域で、道路の補修や草刈りなどの補助を行う。</t>
  </si>
  <si>
    <t>畜産後継者支援対策事業</t>
  </si>
  <si>
    <t>新たに畜産後継者が親元就農する際に、規模拡大を目的とした施設整備等に対する支援。</t>
  </si>
  <si>
    <t>施設型給付費（保育料単独無償化分/副食費無償化分）</t>
  </si>
  <si>
    <t>保育料・副食費の無料化(市単独分)</t>
  </si>
  <si>
    <t>学校給食センター事業費（学校給食費分）</t>
  </si>
  <si>
    <t>学校給食の無料化</t>
  </si>
  <si>
    <t>子ども医療費助成事業費（拡充分）</t>
  </si>
  <si>
    <t>子ども医療費の無料化(拡充分)</t>
  </si>
  <si>
    <t>受領証明書発送の際に、寄附金の使い道等詳しく記載している応援パンフレットを同封し、豊後高田市ファン等の獲得・増加を図っている</t>
  </si>
  <si>
    <t>ふるさと「きつき」を担う人材の育成・確保　422,799,000円　23,146件
ふるさと「きつき」の環境・景観の保全・文化の継承　207,541,000円　11,200件
安全・安心して暮らせるふるさと「きつき」づくり　206,653,000円　10,998件</t>
  </si>
  <si>
    <t>すくすく子育て応援事業</t>
  </si>
  <si>
    <t>小学校、中学校入学時に祝金（5万円／人）を支給し、切れ目のない子育て支援を実現</t>
  </si>
  <si>
    <t>杵築ブランド強化推進事業</t>
  </si>
  <si>
    <t>杵築ブランド品の開発、販売開拓</t>
  </si>
  <si>
    <t>健やか子育て支援事業</t>
  </si>
  <si>
    <t>高校生までの医療費無償化</t>
  </si>
  <si>
    <t>杵築市のイベント告知や地域情報等をメールにて配信している。</t>
  </si>
  <si>
    <t>小中学校給食費無償</t>
  </si>
  <si>
    <t>「うさ暮らし」移住満足度100％事業</t>
  </si>
  <si>
    <t>移住・定住支援補助金等制度</t>
  </si>
  <si>
    <t>中小企業資金融資利子補助事業（新型コロナウイルス対策）</t>
  </si>
  <si>
    <t>中小企業資金融資利子補助</t>
  </si>
  <si>
    <t>寄附金の使途を各まちづくり協議会を選択した寄附者へ、該当のまちづくり協議会よりお礼状及び活動報告を送付。</t>
  </si>
  <si>
    <t>観光振興補助事業</t>
  </si>
  <si>
    <t>観光イベント補助金</t>
  </si>
  <si>
    <t>図書館館内事業</t>
  </si>
  <si>
    <t>③について、寄附者への個別報告は事務量と経費が大きいため公表のみとしている。個別報告の開始予定はない。</t>
  </si>
  <si>
    <t>ポータルサイトからの申込者で、メルマガ登録している方に対して配信している。</t>
  </si>
  <si>
    <t>①・⑨　1,492件　138,531,000円　②・⑤・⑥　2,780件　164,750,500円</t>
  </si>
  <si>
    <t>商工振興活性化事業</t>
  </si>
  <si>
    <t>商工業者対策として、市内商店街の活性化支援や新規創業者への支援制度を実施</t>
  </si>
  <si>
    <t>新規就農支援事業</t>
  </si>
  <si>
    <t>園芸作物（果樹や野菜等）　新規就農を目指す方への支援制度を実施</t>
  </si>
  <si>
    <t>由布市に住みたい事業</t>
  </si>
  <si>
    <t>人口が減少する当市への移住を促進するため、市外（県外）での相談会実施や、支援制度を実施</t>
  </si>
  <si>
    <t>寄附者個々への報告は、郵送料や印刷費等経費上難しく、ホームページ上での公表としている。</t>
  </si>
  <si>
    <t>令和6年能登半島地震代理寄附</t>
  </si>
  <si>
    <t>法人立等教育・保育事業（保育料無償化事業）</t>
  </si>
  <si>
    <t>子育て世帯の経済的負担を軽減し定住促進を図るため、保育所・認定こども園等に入所している全ての児童の保育料を無償化している。</t>
  </si>
  <si>
    <t>多様な企業誘致の推進事業</t>
  </si>
  <si>
    <t>企業立地を促進し、新たな雇用機会の創出、地域経済の振興と市民生活の向上を図るため、市内在住者の雇用を行いかつ設備投資を行った事業者に対しふるさと納税を活用し以下の助成を行う。</t>
  </si>
  <si>
    <t>物価高騰対策として、①給食費について、質・量・栄養価を適正に維持するため、学校給食費の10％相当分を上乗せし、上乗せ分を市が負担（9,191千円）、②保護者の負担軽減のため、令和6年1月～3月までの間、給食費の一部を負担（13,202千円）するもの。</t>
  </si>
  <si>
    <t>希望者に対してメルマガを配信している</t>
  </si>
  <si>
    <t>村のＨＰ・申請書での寄附の場合は、使途（分野）を選択する事が出来ない為。</t>
  </si>
  <si>
    <t>充当した事業を行っていないため（後年の事業に充当するため基金積立については公表している）</t>
  </si>
  <si>
    <t>高校生までの子どもの医療費を助成することにより、疾病の早期発見と治療を促進し、子どもの保健の向上を図る。</t>
  </si>
  <si>
    <t>65,000,000円</t>
  </si>
  <si>
    <t>食育推進プロジェクト「やさイート！」</t>
  </si>
  <si>
    <t>地元野菜を使ったレシピ作成やイベント開催等を通じて、野菜接種による食生活改善と地産地消の推進を図る。</t>
  </si>
  <si>
    <t>1,200,000円</t>
  </si>
  <si>
    <t>クラブ・部活動応援事業</t>
  </si>
  <si>
    <t>クラブ活動、部活動で使用する備品等の修繕及び購入</t>
  </si>
  <si>
    <t>3,700,000円</t>
  </si>
  <si>
    <t>地域における課題解決に向け自主的な活動を行っている地区協議会を支援する事業</t>
  </si>
  <si>
    <t>子宝支援事業</t>
  </si>
  <si>
    <t>子育て世帯の経済的不安を緩和するため、第3子以降に対し経済的支援を行う事業</t>
  </si>
  <si>
    <t>空き家利活用事業</t>
  </si>
  <si>
    <t>空き家の有効活用により定住促進を図るため、住宅改修に必要な費用を助成する事業</t>
  </si>
  <si>
    <t>寄附者の大半が事業種類の使途を指定していないため、事業の進捗状況・成果について報告する必要性が低いと感じられるから。</t>
  </si>
  <si>
    <t>外国青年招致事業</t>
  </si>
  <si>
    <t>町内小中学校の英語の授業をサポートする外国語指導助手(ALT)を招致。</t>
  </si>
  <si>
    <t>自治区集会所整備事業</t>
  </si>
  <si>
    <t>町内自治区の集会所(公民館)の修繕等整備。</t>
  </si>
  <si>
    <t>玖珠町UIJターン就職促進事業</t>
  </si>
  <si>
    <t>Uターン就職促進のため、LINEを利用した町内企業情報発信サービス。町内企業就職者に対する奨学金返還助成事業。</t>
  </si>
  <si>
    <t>【人口問題対策：⑥⑧の分野/21,490,000円】【いきいき共生社会づくり：③⑦の分野/2,935,000円】【希望ある未来への飛躍に向けた基盤づくり：3,432,000円】【社会減ゼロへの挑戦：695,000円】</t>
  </si>
  <si>
    <t>移動交番車活動推進事業</t>
  </si>
  <si>
    <t>交番・駐在所の再編整備に伴う地域住民の不安を解消するため、移動交番車を派遣して積極的な情報発信や行政サービスを行うなど、きめ細やかな地域密着型の活動を推進する。</t>
  </si>
  <si>
    <t>帰国・外国人高校生に対する学習支援事業</t>
  </si>
  <si>
    <t>外国人生徒等の高等学校受入れから卒業までの支援体制の構築などを図る。</t>
  </si>
  <si>
    <t>サーファーインバウンド誘致事業</t>
  </si>
  <si>
    <t>サーフィン人口が増加する韓国を対象に、本県の強みであるサーフィン環境を発信し、韓国からのサーファー誘客を図り、落ち込んだインバウンド対策を行うことでコロナ禍からの宮崎再生につなげる。</t>
  </si>
  <si>
    <t>現時点では受入額の実績のみ公表しているが、今年度中に、活用状況を公表する予定。</t>
  </si>
  <si>
    <t>農林水産業：太陽いっぱい！！「みやざきブランド」を育てるまちづくり</t>
  </si>
  <si>
    <t>基幹産業である農林水産業の元気な担い手を育てます。バラエティ豊かで高品質な農林水産物を全国にお届けできる産地づくりに努めます。</t>
  </si>
  <si>
    <t>（7）教育：郷土に誇りと愛着をもつ感性豊かな「みやざきっ子」が育つまちづくり</t>
  </si>
  <si>
    <t>将来の夢や希望に向かって、主体的に考え行動できるような子どもを育てます。学習環境を充実させ、意欲的に楽しく学べる学習機会の提供に努めます。</t>
  </si>
  <si>
    <t>（3）福祉：子どもから高齢者まで、安心して生活できるまちづくり</t>
  </si>
  <si>
    <t>次世代を担う子どもをはぐくむ「子育てサポート都市」づくりを進めます。地域住民が互いに支え合い、人にやさしい福祉のまちづくりを進めます。</t>
  </si>
  <si>
    <t>寄附者に対して、SNSを活用し、本市に関連するトピックを配信している。</t>
  </si>
  <si>
    <t>新しい「道の駅」都城の建築</t>
  </si>
  <si>
    <t>「道の駅」都城をリニューアル整備を行うことで、道の駅の公益機能と収益力の強化し、地場産業へ還元する循環を生み出し物産振興と交流人口の拡大による地域活性化を図るものです。</t>
  </si>
  <si>
    <t>関之尾公園リニューアル事業</t>
  </si>
  <si>
    <t>本市の代表的な景勝地である関之尾滝を含む関之尾公園について、雄大な自然素材を活かしながら魅せる観光地としてリニューアルし、さらなる観光誘客と市民の利用促進を図るものです。</t>
  </si>
  <si>
    <t>人口減少対策</t>
  </si>
  <si>
    <t>飼料価格高騰対策事業</t>
  </si>
  <si>
    <t>高騰する配合飼料価格について、畜産農家負担の一部を支援する。</t>
  </si>
  <si>
    <t>子育て世代の医療費の負担を軽減するため、中学校卒業までにかかる医療費を全て無料化する。</t>
  </si>
  <si>
    <t>ミートツーリズム推進事業</t>
  </si>
  <si>
    <t>ふるさと納税日本一に輝いた「肉と焼酎」を観光の目玉に、ｍｅａｔ「肉と焼酎」にｍｅｅｔ「出会うこと」ができる通称「ミートツーリズム」を積極的に展開し、観光誘客や交流人口の拡大を図ることを目的とした事業</t>
  </si>
  <si>
    <t>民間ポータルサイト主催のイベントにおいて寄附者との交流を深めた。</t>
  </si>
  <si>
    <t>こどもたちの「生きる力」を育む、第４の存在「延岡こども未来創造機構」を応援してほしい!</t>
  </si>
  <si>
    <t>延岡こども未来創造機構は、「学校」「家庭」「地域」に加え、全国で唯一、新たに第4の存在として、「これからの未来を生きる子どもたちが、本来持っている創造性やワクワクする感覚を輝かし、自分らしく生きられる社会の実現」を理念に、STEAMワークショップ、自然体験活動、イングリッシュキャンプ等、子どもたちが答えのない状況を楽しみながら、自分らしく生き、他人と共に協調する豊かな「人間力」を育んでいくための様々なプログラムを行っている。</t>
  </si>
  <si>
    <t>人と猫が互いに幸せになれるまちを目指して【不妊去勢手術支援プロジェクト】</t>
  </si>
  <si>
    <t>延岡市では飼い主のいない猫の繁殖抑制を図り、人と猫が互いに幸せに暮らせる環境を守るため、ボランティア活動により飼い主のいない猫に不妊・去勢手術を行う個人や団体に対して、今年度から「延岡市飼い主のいない猫の不妊手術助成事業補助金」を交付し、その手術費用を支援する。</t>
  </si>
  <si>
    <t>⑤+⑥に該当する分野、バスなど公共交通の充実、コロナに強いまちづくり、猫の不妊去勢手術支援</t>
  </si>
  <si>
    <t>就労の有無にかかわらず子育て支援サービスを総合的に提供するため、認定こども園の運営を補助する。</t>
  </si>
  <si>
    <t>道路維持補修事業</t>
  </si>
  <si>
    <t>市道の適正な維持補修を迅速に行い、人と車それぞれの安全で安心な通行の確保を図る。</t>
  </si>
  <si>
    <t>保護者の就労や疾病等により、家庭において保育することができない子どもを保護者に代わって保育することにより、児童福祉の向上を図るため、保育所の運営を補助する。</t>
  </si>
  <si>
    <t>本市が発行するメールマガジン等を通じて情報発信等を行っている。</t>
  </si>
  <si>
    <t>システム保守委託料、印刷製本費、旅費、消耗品費</t>
  </si>
  <si>
    <t>交通空白地帯における乗合タクシーの運行実施に要する経費</t>
  </si>
  <si>
    <t>ふるさと活性化事業</t>
  </si>
  <si>
    <t>産業振興のＰＲ及び地域活性化に要する経費</t>
  </si>
  <si>
    <t>将来を担う次世代育成事業</t>
  </si>
  <si>
    <t>小・中・高校生を対象とした、確かな学力を育むための各種事業に要する経費</t>
  </si>
  <si>
    <t>個別事業の進捗状況や成果について、評価指標の設定や数値化の仕方を検討しているが、現時点では確立できていない。また、過疎地域振興、地域福祉、教育振興等の
特定目的基金に一旦積み立てて、後年度活用する寄附金も多く、事業の財源内訳を厳密に区別することが困難な側面もある。</t>
  </si>
  <si>
    <t>事前に承諾を得た寄附者を対象にメールマガジン等を配信し、当市の旬の話題やニュース等を提供。</t>
  </si>
  <si>
    <t>社会問題である「放置竹林」の資源活用プロジェクト</t>
  </si>
  <si>
    <t>放置竹林を整備し、竹を竹炭や土壌改良剤にすることで、社会問題を解決しながら「おいしく安心安全な野菜を育てる力」につなげる取り組み</t>
  </si>
  <si>
    <t>小林学校給食応援事業</t>
  </si>
  <si>
    <t>学校給食に係る費用について、子育て世代の負担軽減を図るため補助するもの</t>
  </si>
  <si>
    <t>乳幼児医療や中学生までの子どもに対する医療費の助成に活用することで、子育て世代の負担を軽減し、子育てしやすい環境づくりを推進するもの</t>
  </si>
  <si>
    <t>特別支援教育事業</t>
  </si>
  <si>
    <t>特別支援に係る費用について、教育環境等の充実を図るもの</t>
  </si>
  <si>
    <t>ふるさと納税と入口とした、ファンサポーターズクラブ加入を促進することで、ふるさと納税単体での繋がりだけでなく継続的な繋がりを持てるようしている</t>
  </si>
  <si>
    <t>ヘルシースタート事業</t>
  </si>
  <si>
    <t>妊娠期から出産後の新生児期、乳幼児期等のライフステージごとに、切れ目なく医療や保健福祉サービスの支援を実施する。</t>
  </si>
  <si>
    <t>学校ICT環境整備事業（小学校・中学校）</t>
  </si>
  <si>
    <t>児童・生徒の学力向上を図るため、小学校・中学校におけるICT機器の整備充実及びICT支援員による授業支援を実施する。</t>
  </si>
  <si>
    <t>ＤＸ推進事業</t>
  </si>
  <si>
    <t>自治体ＤＸを推進し、利便性と安全性を備えた質の高い住民サービスの提供や効率的・効果的な行政運営及び地域課題の解決を図るため、ＩＣＴを積極的に導入・利活用する。</t>
  </si>
  <si>
    <t>季節のイベント情報やトピックなどを記事にしたメールマガジンの配信</t>
  </si>
  <si>
    <t>中学校講師配置事業</t>
  </si>
  <si>
    <t>市内の中学校において、国の基準を超える学級編成を行い、きめ細やかな学習指導を実現する。</t>
  </si>
  <si>
    <t>小学校講師配置事業</t>
  </si>
  <si>
    <t>市内の小学校において、国の基準を超える学級編成を行い、きめ細やかな学習指導を実現する。</t>
  </si>
  <si>
    <t>串間市企業立地促進条例に基づく、串間市独自の助成を行うことで、産業の振興と雇用の拡大を図る。</t>
  </si>
  <si>
    <t>(1)産業の振興に関する事業【47,218件・881,903,000円】、(2)青少年の健全育成及び学校教育に関する事業【37,064件・666,773,000円】、(3)保健及び福祉に関する事業【18,594件・340,768,000円】、(4)その他市長が必要と認める事業【78,639件・1,391,726,000円】</t>
  </si>
  <si>
    <t>企業誘致活動事業</t>
  </si>
  <si>
    <t>産業構造の高度化と良質な雇用機会の拡大を図るための企業立地奨励を行う事業</t>
  </si>
  <si>
    <t>中学生までの医療費の助成を行う事業</t>
  </si>
  <si>
    <t>都於郡社会教育施設展示品制作業務</t>
  </si>
  <si>
    <t>都於郡社会教育施設「都於郡歴史館」の開館に伴う展示品制作を行う事業</t>
  </si>
  <si>
    <t>寄付金を充当する事業の進捗状況・成果について報告を検討している。</t>
  </si>
  <si>
    <t>本誌のSNSのPRを行っている。（寄附者宛封筒の裏面にQRコードを掲載）</t>
  </si>
  <si>
    <t>安心して子どもを産み育てやすい環境づくりを推進するもの</t>
  </si>
  <si>
    <t>塵芥処理</t>
  </si>
  <si>
    <t>ごみのリサイクル及び不法投棄対策を行うもの</t>
  </si>
  <si>
    <t>文化財保護管理事業</t>
  </si>
  <si>
    <t>国、県および市が指定する文化財を、より良く活用するための調査・審議、管理・整備を行うもの</t>
  </si>
  <si>
    <t>他校区から、小規模特認校に通学する児童のためにスクールバスを運行。</t>
  </si>
  <si>
    <t>児童の健康維持及び家計の負担軽減を図るため、乳幼児、小学生、中学生の通院・入院・薬局にかかる医療費を一部助成。</t>
  </si>
  <si>
    <t>優良家畜導入事業</t>
  </si>
  <si>
    <t>家畜の改良・増殖を図り、経営安定及び向上を目指すため、有料家畜導入経費（繁殖牛、肥育牛、乳牛、豚）の一部補助を行う。</t>
  </si>
  <si>
    <t>寄付者に対しお礼状を送る際に、毎月、季節のイベントや情報を積極的にＰＲを行っている。</t>
  </si>
  <si>
    <t>日本発祥の地「たかはる」を子供たちの誇りに！唯一無二のシビックプライドの醸成</t>
  </si>
  <si>
    <t>初代天皇である神武天皇御生誕の地であり、「日本発祥」、「天孫降臨」の地でもある宮崎県高原町は、神代の時代から人代の時代にかけてその移り変わりが日本で唯一伝承されている地でもあります。
本町では、この唯一無二の伝説と歴史を、高原町で生まれ育つ子供たちに学んでもらい、町内外で誇れる確かなシビックプライドの醸成に努めたいと考えています。
その一環として、高原町では中学生を中心とした日本発祥地まつりの開催や、小学生を中心とした企画などを実施しています。
「日本発祥地たかはる」の更なる発展と日本における認知拡大を目指しています。</t>
  </si>
  <si>
    <t>GCF：日本発祥の地「たかはる」を子供たちの誇りに！</t>
  </si>
  <si>
    <t>高原町創業・起業支援事業</t>
  </si>
  <si>
    <t>高原町で新たに創業・起業する方へ補助金の交付を行う。</t>
  </si>
  <si>
    <t>高原町住宅取得支援金交付事業</t>
  </si>
  <si>
    <t>高原町内に新たに新築住宅を建設もしくは購入した方へ補助金の交付を行う。</t>
  </si>
  <si>
    <t>高原町内の小中学校に通う児童・生徒の給食費の補助（半額）行う。</t>
  </si>
  <si>
    <t>第２子の保育料完全無償化する事業</t>
  </si>
  <si>
    <t>敬老バス事業</t>
  </si>
  <si>
    <t>70歳以上の方のバス乗車料補助事業</t>
  </si>
  <si>
    <t>中学生までの子どもにかかる入院外来の医療費を助成する事業</t>
  </si>
  <si>
    <t>有機給食推進事業</t>
  </si>
  <si>
    <t>「オーガニック給食推進条例」を制定し、有機ＪＡＳに格付けされた農産物を使った有機給食を実施。</t>
  </si>
  <si>
    <t>自治公民館活動</t>
  </si>
  <si>
    <t>町内23地区の公民館活動費補助</t>
  </si>
  <si>
    <t>スポーツ施設管理</t>
  </si>
  <si>
    <t>スポーツ施設の保守・保全・整備費用</t>
  </si>
  <si>
    <t>町民提案型ゆめ応援プロジェクト支援事業</t>
  </si>
  <si>
    <t>環境保全活動、子育て支援、地域の魅力発信など活動している団体の取組が審査委員会において採択された場合、5万～30万を補助。</t>
  </si>
  <si>
    <t>メールマガジンを毎月配信し、イベント情報や町の様子などを発信。イベント開催地周辺の寄附者へＤＭを送付。</t>
  </si>
  <si>
    <t>餃子のまち高鍋町で義務”餃”育を始めたい！</t>
  </si>
  <si>
    <t>高鍋町内では「餃子のまち高鍋推進協議会」を設立しており、町内17店舗が加盟しているまさに餃子のまちです。その名物ぎょうざを活かした町おこしを行うべく、一般社団法人焼き餃子協会ならびに同代表理事小野寺力氏と連携協定・応援大使への任命を行いました。その中で、町内の子どもたちの餃子への興味の醸成をはかるために、クラウドファンディングによる資金調達を行い、小中学校4校の学校給食や子ども食堂へ町内餃子事業者の餃子を計8,1643個提供いたしました。また、町内事業者が行っている県・町外催事（昨年度実績275日）への出店による高鍋町のPR活動への支援や新たな餃子の開発などにも活用させていただきました。</t>
  </si>
  <si>
    <t>高鍋駅をリニューアルし、町の賑わいを創出したい</t>
  </si>
  <si>
    <t>高鍋駅は、令和2年に九州旅客鉄道株式会社より高鍋町が有償譲渡を受け、その活用方法等については、譲渡以前から地域住民や学生と議論やアンケートを行ってきました。
そこで出た意見を参考に設計を行い、令和6年4月から改修工事を行う予定としております。
改修後はきっぷうりばの他に、観光案内所や地域の方々がイベント等で活用できるスペース、駅の利用者が読書や飲食ができるスペースなど、地域活性化の拠点とすることで、多くの方々に駅を利用していただき、賑わいのある高鍋町を目指します。</t>
  </si>
  <si>
    <t>高鍋町に住民票がある高校生までの子どもが自己負担なしで医療機関を受診（調剤を含む。）できるよう、医療費を助成する。</t>
  </si>
  <si>
    <t>各種予防接種委託事業</t>
  </si>
  <si>
    <t>定期接種となっている予防接種の接種費用を助成し、無料で接種できるようにする。</t>
  </si>
  <si>
    <t>会計年度任用講師配置事業</t>
  </si>
  <si>
    <t>児童生徒の学力向上や、特別な配慮や支援を要する児童生徒にきめ細やかに対応するため、町立小中学校に会計年度任用講師を配置する。</t>
  </si>
  <si>
    <t>事業内容が多岐にわたっており、公表の内容について課内で協議を行っている状況。また、クラウドファンディング型ふるさと納税にて取り組んだ事業については、公表を行っている状況。</t>
  </si>
  <si>
    <t>保育料助成事業</t>
  </si>
  <si>
    <t>子育て世帯の負担軽減を図るため、令和5年4月から保育園等に通う3歳未満の児童を含む全ての利用者の保育料無償化を実施</t>
  </si>
  <si>
    <t>輸出等販路拡大活性化事業</t>
  </si>
  <si>
    <t>人口減少に伴う国内需要の縮小や農業における産地力の低下に対応するため、輸出事業を中心とした販路拡大に取り組む事業</t>
  </si>
  <si>
    <t>スマートインターチェンジ新設事業</t>
  </si>
  <si>
    <t>スマートインターチェンジを新設し、住民生活の利便性向上や地域産業の活性化、防災機能の向上や観光振興などに繋げる事業</t>
  </si>
  <si>
    <t>寄附者に対して直接的に活用事業の紹介は行っていないが、町HPや広報誌などで活用事業を公表している。</t>
  </si>
  <si>
    <t>返礼品送付時に町や町の事業者・観光スポットなどの紹介を行い、継続的な繋がりを持てるように工夫している。</t>
  </si>
  <si>
    <t>分野別(①、③、⑤、⑥、⑦、⑧で募集はしているが、寄付額が少額ずつのため、基金に積み立てている。</t>
  </si>
  <si>
    <t>受入額実績は公表しているが、職員の人手不足により活用状況報告、寄付者に対しての成果について報告できていない。</t>
  </si>
  <si>
    <t>川原自然公園交流拠点施設整備事業（建設工事）</t>
  </si>
  <si>
    <t>町内唯一の自然公園である川原自然公園について、老朽化等に伴う施設更新と、交流人口の促進のため、リニューアル建設工事を行う</t>
  </si>
  <si>
    <t>川原自然公園交流拠点施設整備事業（備品購入及びその他）</t>
  </si>
  <si>
    <t>川原自然公園交流拠点施設整備事業（基本設計及び実施設計）</t>
  </si>
  <si>
    <t>令和6年度実施予定</t>
  </si>
  <si>
    <t>寄附証明書に本町の魅力を発信する為のチラシを同封し、町のPRを行っている。また、継続的な繋がりを持つためポータルサイト経由のメルマガ配信を行っている。</t>
  </si>
  <si>
    <t>Webサイト及びパンフレットデザイン委託料並びに公用車燃料費</t>
  </si>
  <si>
    <t>⑤と⑥が１つになった選択肢としている</t>
  </si>
  <si>
    <t>運動公園再整備事業</t>
  </si>
  <si>
    <t>野球場スコアボード改修工事、運動公園野球場改修工事（TOTO補助裏分）、運動公園プールの再開に向けた費用</t>
  </si>
  <si>
    <t>事務局管理事業（小学校・中学校）</t>
  </si>
  <si>
    <t>小学校及び中学校のトイレ様式化に係る費用</t>
  </si>
  <si>
    <t>企業立地促進奨励金</t>
  </si>
  <si>
    <t>本町における企業の立地を促進するため、立地する者に対して奨励措置を講ずることにより、本町産業の信仰と雇用の増大を図る。</t>
  </si>
  <si>
    <t>地域商社推進業務委託料</t>
  </si>
  <si>
    <t>ふるさと納税返礼品取扱事業者への支援、都農まちおこし屋の販売強化等を実施し、ふるさと納税と共に地域経済・産業の両輪となるべき新しい仕組みづくりを行う。</t>
  </si>
  <si>
    <t>デジタルフレンドリー推進事業</t>
  </si>
  <si>
    <t>高齢者をはじめ、全町民がデジタル端末を使いこなせることを目指し、全世帯にタブレットの配布、操作支援のためヘルプデスクの設置や自治会毎の講習会を実施している。</t>
  </si>
  <si>
    <t>各ポータルサイト上で、ふるさと納税を財源とした事業についての発信を行っていた。</t>
  </si>
  <si>
    <t>ふるさと納税カタログ制作業務の委託料</t>
  </si>
  <si>
    <t>子育て・教育支援</t>
  </si>
  <si>
    <t>子どもたちが伸び伸びと成長し、将来日本や世界で輝く人材になるための事業</t>
  </si>
  <si>
    <t>福祉支援</t>
  </si>
  <si>
    <t>町民一人一人が安心して生活できるまちづくりをための事業</t>
  </si>
  <si>
    <t>環境保全支援</t>
  </si>
  <si>
    <t>カンムリウミスズメの世界最大の繁殖地である自然豊かな門川町の環境を守るための事業</t>
  </si>
  <si>
    <t>ホームページ等で公表予定</t>
  </si>
  <si>
    <t>各種交流イベント等委託料</t>
  </si>
  <si>
    <t>村民文化祭</t>
  </si>
  <si>
    <t>森林保全事業、農業従事者等育成事業</t>
  </si>
  <si>
    <t>敬老会記念品、出産祝い金</t>
  </si>
  <si>
    <t>敬老会での記念品贈呈、出産祝い金、結婚祝い金</t>
  </si>
  <si>
    <t>ホームページ等で活用状況等を公表しているので、詳細な進捗状況等までは報告しなくて良いと思われるため。</t>
  </si>
  <si>
    <t>伝統的な「焼畑農法」を守り、山を再生したい!</t>
  </si>
  <si>
    <t>伝統農法である「焼畑」に要する山の整備費用と、交流人口を増やすための費用に使用</t>
  </si>
  <si>
    <t>アジア友好の翼事業</t>
  </si>
  <si>
    <t>椎葉中学校の生徒を台湾に派遣する国際交流事業</t>
  </si>
  <si>
    <t>ワーケーション創出総合支援事業</t>
  </si>
  <si>
    <t>子育て世帯向けのワーケーション事業</t>
  </si>
  <si>
    <t>プロジェクトハニー事業</t>
  </si>
  <si>
    <t>プロジェクトハニー事業（特産品のハチミツの生産・販売）のアウトソーシング</t>
  </si>
  <si>
    <t>①の受入額実績については、総務省やポータルサイト上で公表されるため、独自には公表していない。③の事業の成果報告については、現在検討中である。</t>
  </si>
  <si>
    <t>町長お任せ事業</t>
  </si>
  <si>
    <t>観光客誘致事業、地域生活支援事業、高齢者福祉支援費、福祉団体の支援</t>
  </si>
  <si>
    <t>未来を担う子供応援プログラム事業</t>
  </si>
  <si>
    <t>子ども・ひとり親家庭医療費助成費、放課後児童健全育成事業、児童福祉施設管理運営費、給食施設運営管理費　等</t>
  </si>
  <si>
    <t>住民が輝く地域づくり事業</t>
  </si>
  <si>
    <t>救命救急事業（まち・ひと・しごと創生）、公民館活動支援、施設管理運営費　等</t>
  </si>
  <si>
    <t>各ポータルサイトを通して寄附者へコメントの返信を行っている</t>
  </si>
  <si>
    <t>少子高齢化対策（③⑥に該当　2,095件　44,680,000円）　コロナ対策（２件　23,000円）</t>
  </si>
  <si>
    <t>農地農業用施設災害復旧事業・防災がけ崩れ対策事業</t>
  </si>
  <si>
    <t>台風等で被災した町民の復旧活動を支援。</t>
  </si>
  <si>
    <t>バス運行管理費</t>
  </si>
  <si>
    <t>コミュニティバスを運行することで、通学や通院など町民の生活を支えている。</t>
  </si>
  <si>
    <t>スクールアシスタント配置事業</t>
  </si>
  <si>
    <t>小中学生のためにスクールアシスタントを配置。</t>
  </si>
  <si>
    <t>前年度寄附して頂いた方に、暑中見舞いと併せて寄附金の活用報告を行った。</t>
  </si>
  <si>
    <t>町立図書館運営事業</t>
  </si>
  <si>
    <t>町内各学校にて本の読み聞かせ、書架整理、貸出業務を行っている。また放課後子ども教室の場としても活用されている。</t>
  </si>
  <si>
    <t>伝統芸能保存団体運営に関する事業</t>
  </si>
  <si>
    <t>町民に受け継がれている「神楽」や「農村歌舞伎」の各保存団体に対する継承活動を支援。</t>
  </si>
  <si>
    <t>観光案内所運営事業</t>
  </si>
  <si>
    <t>観光情報を発信する観光拠点施設として、観光案内所を設置し、町内外に向けた観光案内、各種イベントの企画、運営を行っている。</t>
  </si>
  <si>
    <t>町の紹介パンフレット及びお礼文書を返礼品と同時に送付している。</t>
  </si>
  <si>
    <t>コロナ復興イベント事業</t>
  </si>
  <si>
    <t>コロナからの復興と台風14号の影響により落ち込んだ景気回復及び地域活性化と町民に元気を与えることを目的にイベントを実施。</t>
  </si>
  <si>
    <t>子育て支援子ども医療費助成金</t>
  </si>
  <si>
    <t>子どもの福祉の向上と子育てのしやすい環境づくりを行うため、中学生までの子どもの医療費の助成を行う。（医療費の無償化）</t>
  </si>
  <si>
    <t>移動スーパー等運営費補助金</t>
  </si>
  <si>
    <t>買い物弱者への支援を行い安心して暮らせる町づくりを推進するため、町内を販売エリアとして移動スーパー等を運営する事業者へ運営経費を補助する。</t>
  </si>
  <si>
    <t>準備が出来次第公表予定</t>
  </si>
  <si>
    <t>ふるさと母校応援プロジェクト</t>
  </si>
  <si>
    <t>学校の課題解決や活性化に取り組む県立学校の教育環境の整備や人材育成など特色ある活動を支援する。</t>
  </si>
  <si>
    <t>地域貢献活動応援プロジェクト</t>
  </si>
  <si>
    <t>ＮＰＯや地域コミュニティ等の多様な主体による地域貢献活動を応援することによりその活動の活性化を図る。</t>
  </si>
  <si>
    <t>燃ゆる感動かごしま国体・かごしま大会応援プロジェクト</t>
  </si>
  <si>
    <t>企業の「稼ぐ力」育成・支援プロジェクト</t>
  </si>
  <si>
    <t>企業が持つ独自の技術を活かした「新たな技術」を確立し，新たな販路開拓により付加価値が高い新しい産業を創出することを支援する。</t>
  </si>
  <si>
    <t>「鹿児島黒牛」改良増殖推進事業</t>
  </si>
  <si>
    <t>「鹿児島黒牛」の銘柄の維持・確立のため，各種検定を行い優良種雄牛を生み出す</t>
  </si>
  <si>
    <t>海外誘客ステップアップ支援事業</t>
  </si>
  <si>
    <t>海外各地からの観光客の誘致促進を図るため，関係団体・業界と一体となり，誘客活動等を展開するもの</t>
  </si>
  <si>
    <t>現況調査の公表をもって，結果の公表としている。</t>
  </si>
  <si>
    <t>県人会等を活用した継続した提案の実施</t>
  </si>
  <si>
    <t>子どもたちの学びが、まちの未来をつくる「（仮称）桜島学校　新規建設プロジェクト」</t>
  </si>
  <si>
    <t>２０２６年春、桜島に新しい学校が生まれます。錦江湾に囲まれ、島そのものが活火山である桜島は、学びや発見に満ちています。そんな桜島が、まるごと学び舎になるような新たな学校です。桜島にある８つの小中学校を、１つに統合することで生まれるこの義務教育学校を、地域に開かれた、まちの未来を育む学びの場として作っていきます。</t>
  </si>
  <si>
    <t>『ワースト』からの挑戦！鹿児島市待機児童『ゼロ』プロジェクト</t>
  </si>
  <si>
    <t>鹿児島市は、令和４年４月の保育所等利用待機児童数（１３６人）が全国ワーストとなり、さまざまな対策に取り組み、５年４月には全国で最も多く減少させ２１人となりました。今後は、待機児童解消を達成することはもちろん、これまで以上に保育の担い手である保育者が働きやすい環境づくりに取り組み、「保育愛（オモイ）いっぱい」のまちにしていきたいと考えています。</t>
  </si>
  <si>
    <t>飼育頭数日本一！平川動物公園のコアラ応援プロジェクト</t>
  </si>
  <si>
    <t>平川動物公園では、鹿児島市内外約２０箇所に、ユーカリの圃場と呼ばれる農場のような場所を整備し、そこで合計２万本以上のユーカリを栽培しており、収穫された葉をコアラのエサとしています。遠くは種子島にも圃場がありますが、このように複数箇所で分散して栽培することによって、気温や天候の影響によりユーカリが一斉に枯れるといったようなリスクを回避しています。</t>
  </si>
  <si>
    <t>母校応援ふるさと寄付金事業、あつまれ鹿児島ファンディング！鹿児島ふるさと寄付金事業
※１回の寄附で複数分野を選択しているケース等もあるため、使途選択件数と実際の寄附件数の合計は合わない。</t>
  </si>
  <si>
    <t>前年度の寄附者に、寄附金の活用状況を報告するとともに、当年度の募集のパンフレットを送付</t>
  </si>
  <si>
    <t>ワンストップ特例の申請等に係る費用</t>
  </si>
  <si>
    <t>ばらのまちかのやの象徴 かのやばら園を応援したい「かのやばら園リニューアルプロジェクト」第2弾！</t>
  </si>
  <si>
    <t>かのやばら園の更なる魅力向上を図るため、新たなフォトスポットや無料Wi-Fiアクセスポイントの整備等を行うもの</t>
  </si>
  <si>
    <t>都市圏等のふるさと出身者との連携を強化する「ふるさと会活力推進事業」、新型コロナウイルス感染症の影響を受けた市民及び事業者を支援する「がんばろうかのや事業」</t>
  </si>
  <si>
    <t>安心して子どもを産み育てやすい環境をつくるため、高校生まで医療費無償化とし、子育て世帯の経済的負担を軽減する。</t>
  </si>
  <si>
    <t>学校給食費負担軽減事業</t>
  </si>
  <si>
    <t>広く子育て世代の経済的負担を軽減することで、安心して子育てできるまちづくりを推進する。</t>
  </si>
  <si>
    <t>国体準備に要する経費</t>
  </si>
  <si>
    <t>令和５年度に開催された、かごしま国体・かごしま大会について、円滑な競技の実施と、市民の気運醸成を図る。</t>
  </si>
  <si>
    <t>寄附の使い道及び観光情報などを紹介する文書を返礼品に同梱し発送している。</t>
  </si>
  <si>
    <t>ふるさと納税管理システム保守委託費及び改修費、ふるさと応援フェア物品代及び送料</t>
  </si>
  <si>
    <t>・自然環境保全やまちなみ景観整備等の生活環境の整備等に関する事業（金額：122,７１９,３３６円）
・快適で便利なコンパクトなまちづくりを目指した都市基盤の整備等に関する事業（金額：１７,５２７,６６６円）
・農林水産業をはじめとする地場産業や観光等の振興に関する事業（金額：９０,３６０,８３２円）
・出産・子育て支援をはじめとする福祉の増進や健康増進に関する事業（金額：１８８,４８２,８３３円）
・教育・文化・芸術・スポーツの振興等に関する事業（金額：６３,８０５,５00円）
・市民や地域づくり団体との協働等による市民ぐるみのまちづくり等に関する事業（金額：1０,９０２,３３３円）
・その他のまちづくりに関する事業（金額：６,８２１,000円）</t>
  </si>
  <si>
    <t>高血圧対策事業</t>
  </si>
  <si>
    <t>県内でも高い医療費を抑制するため、血圧に特化した生活習慣病対策事業を実施し、脳卒中や心筋梗塞などの生活習慣病の重症化を防ぐ事業</t>
  </si>
  <si>
    <t>県の助成対象外となる子どもに拡大して医療費助成を行う事業</t>
  </si>
  <si>
    <t>ＥＣ活用販売促進等支援事業</t>
  </si>
  <si>
    <t>地場産品を幅広く扱う第三セクターを通じて市事業者のＥＣ活用支援及びＤＸ推進により地場産品の販売促進を図る事業</t>
  </si>
  <si>
    <t>本市では寄附金の使途として事業分野の選択となっているため、活用状況のみ公表している。</t>
  </si>
  <si>
    <t>兼任職員分の人件費、寄附金受領証明書等の発行経費、ワンストップ特例申請受付審査経費　※いずれも令和５年10月から令和６年３月まで</t>
  </si>
  <si>
    <r>
      <t>総合運動公園を充実させたい！全天候対応屋内運動場</t>
    </r>
    <r>
      <rPr>
        <sz val="11"/>
        <color rgb="FFFF0000"/>
        <rFont val="Meiryo UI"/>
        <family val="3"/>
        <charset val="128"/>
      </rPr>
      <t>改修</t>
    </r>
    <r>
      <rPr>
        <sz val="11"/>
        <rFont val="Meiryo UI"/>
        <family val="3"/>
        <charset val="128"/>
      </rPr>
      <t>等プロジェクト</t>
    </r>
    <rPh sb="24" eb="26">
      <t>カイシュウ</t>
    </rPh>
    <phoneticPr fontId="12"/>
  </si>
  <si>
    <t>多目的雨天屋内運動場のシャッター改修、老朽化した屋根の改修</t>
  </si>
  <si>
    <t>地域で愛される番所丘公園に新たな魅力を！！オートキャンプ場整備事業</t>
  </si>
  <si>
    <t>オートキャンプ場の整備事業や備品の購入</t>
  </si>
  <si>
    <r>
      <t>誰もが社会の一員としてイキイキと働ける世の中へ！！障がい者等よか（</t>
    </r>
    <r>
      <rPr>
        <sz val="11"/>
        <color rgb="FFFF0000"/>
        <rFont val="Meiryo UI"/>
        <family val="3"/>
        <charset val="128"/>
      </rPr>
      <t>余暇</t>
    </r>
    <r>
      <rPr>
        <sz val="11"/>
        <rFont val="Meiryo UI"/>
        <family val="3"/>
        <charset val="128"/>
      </rPr>
      <t>）活動支援事業</t>
    </r>
    <rPh sb="33" eb="35">
      <t>ヨカ</t>
    </rPh>
    <phoneticPr fontId="12"/>
  </si>
  <si>
    <t>貸し出し用のスポーツ・アクティビティ用車いすの購入。余暇活動用具の購入費用助成。余暇サービス利用に要する費用の助成。</t>
  </si>
  <si>
    <t>松木弘安（寺島宗則）旧家保存活用プロジェクト、GCF(スポーツ拠点充実、番所丘公園オートキャンプ場整備、障がい者等よか活動支援）、災害支援代理寄附（石川県小松市・金沢市、富山県高岡市・射水市）</t>
  </si>
  <si>
    <t>学習指導員支援員配置事業</t>
  </si>
  <si>
    <t>不登校の児童生徒が登校するきっかけを作るため、阿久根市小学校及び阿久根中学校に自立支援教室を開設し、学習指導を行う。</t>
  </si>
  <si>
    <t>「食のまち阿久根」魅力発信事業</t>
  </si>
  <si>
    <t>地域経済の活性化、生産者の意欲向上及び畜産業振興を図るため、華鶴和牛を使用した料理を市内飲食店において提供するイベントを開催する。</t>
  </si>
  <si>
    <t>高齢者等福祉タクシー利用助成事業</t>
  </si>
  <si>
    <t>日常生活において、買物・通院などの移動手段に特に支援が必要な高齢者や障がい者に対し、タクシー券を交付する。</t>
  </si>
  <si>
    <t>年に１回、寄附者へ活用報告と併せてお礼状を送付している。</t>
  </si>
  <si>
    <t>①、②、⑨に該当　3530件、55,162,000円　⑤、⑥に該当　9033件、123,355,000円
⑦、⑧に該当　1835件、26,557,200円</t>
  </si>
  <si>
    <t>屋根付き市民ふれあい広場整備事業</t>
  </si>
  <si>
    <t>天候に左右されることなく大規模なイベントが開催でき、また、大規模災害に対して、市民の一次避難や支援物資の中継基地・ボランティア活動の場など様々な対応が可能となる屋根付きふれあい広場を整備する。</t>
  </si>
  <si>
    <t>東光山花見山公園整備事業</t>
  </si>
  <si>
    <t>東光山西側斜面に四季折々の草花や花木が楽しめるような魅力的な空間を創出し、新たな観光拠点とする。令和５年度は植栽及び遊歩道整備を実施。</t>
  </si>
  <si>
    <t>みんなで守るふるさと市道管理事業</t>
  </si>
  <si>
    <t>「きれか道プロジェクト」として、市道敷きに花の植栽及びその管理を行う「自治会、企業及び各種団体」に対して、花苗等の支給を行い、市道の花いっぱいプロジェクトの推進を図るなど市民と行政が一体となった道路環境保全の強化を行う。</t>
  </si>
  <si>
    <t>絶景露天風呂「たまて箱温泉」景観整備</t>
  </si>
  <si>
    <t>絶景露天風呂「たまて箱温泉」施設周辺の展望所等の整備</t>
  </si>
  <si>
    <t>健康産業都市（③⑥⑦に該当／件数5,724件　金額110,312,000円）　生活充実（①～⑥，⑨，⑩に該当／件数7,464件　金額135,983,000円）</t>
  </si>
  <si>
    <t>体育施設費</t>
  </si>
  <si>
    <t>サッカー場運営管理，体育施設整備事業等</t>
  </si>
  <si>
    <t>ヘルシーランド管理費</t>
  </si>
  <si>
    <t>ヘルシーランド（温泉施設）管理運営・施設整備事業，券売機購入等</t>
  </si>
  <si>
    <t>特別教室空調機設置事業，その他施設整備等</t>
  </si>
  <si>
    <t>・毎月メールマガジンを発行している
・SNSを活用したコミュニケーションを図る</t>
  </si>
  <si>
    <t>費用弁償、旅費、出会負担金</t>
  </si>
  <si>
    <t>西之表市史編さん事業</t>
  </si>
  <si>
    <t>市民が郷土の歴史を知り、誇りと愛着を深めるため、専門家等による史資料調査・収集、原稿執筆を行い、「西之表市史」の編さん・発行を実施。</t>
  </si>
  <si>
    <t>教育用コンピューター導入</t>
  </si>
  <si>
    <t>児童生徒が使用する学校のICT環境を整備するための事業。ＰＣや大型モニターなどＩＣＴ環境の整備を図っている。</t>
  </si>
  <si>
    <t>就労などにより、昼間、保護者が家庭にいない小学校児童を対象に児童クラブを設置・運営する事業。働き世代の子育て支援の充実を図っている。</t>
  </si>
  <si>
    <t>年3回程度開催される出郷者団体の会合（寄附者多数参加 関東・関西・福岡）に出席し、西之表市の現状やふるさと納税による成果などを紹介、交流を図っている。</t>
  </si>
  <si>
    <t>産婦人科医療体制確保事業</t>
  </si>
  <si>
    <t>市内に産婦人科医を誘致することを目的とした事業</t>
  </si>
  <si>
    <t>公民館主体のまちづくり事業や施設整備に対しての交付金事業</t>
  </si>
  <si>
    <t>乳児用品等購入助成費</t>
  </si>
  <si>
    <t>紙おむつ等の乳児用品購入助成事業</t>
  </si>
  <si>
    <t>メールマガジンの配信や寄附金受領証明書の送付時に、自治体紹介や寄附金の活用状況等についてお知らせしている。</t>
  </si>
  <si>
    <t>川内駅コンベンションセンター</t>
  </si>
  <si>
    <t>今年度より事業内容を公表予定である。</t>
  </si>
  <si>
    <t>寄附の使い道の報告をしている。</t>
  </si>
  <si>
    <t>人件費、消耗品費</t>
  </si>
  <si>
    <t>メタバースを活用し、オンラインで生産者と繋がれる市場を！地元の産品を理解してもらい持続的な地方を目指す！</t>
  </si>
  <si>
    <t>仮想空間メタバースの整備により地域経済の好循環化を目指します。</t>
  </si>
  <si>
    <t>全国初！過疎の町の大きな挑戦　メタバース×地域通貨による新たな交流創出プロジェクト</t>
  </si>
  <si>
    <t>「メタバース×地域通貨」という全国初の取り組みに挑戦。「ネオ日置とリアル日置」を有機的につなぎ、関係人口の創出と関係進化を目指します。</t>
  </si>
  <si>
    <t>生ごみ回収事業（塵芥処理事業）</t>
  </si>
  <si>
    <t>家庭からの生ごみを分別・回収し、生ごみの焼却量を減らす。
地球温暖化防止とともに、生ごみの堆肥化よって循環型社会を目指す。</t>
  </si>
  <si>
    <t>地区公民館管理費</t>
  </si>
  <si>
    <t>地区公民館施設の適切な管理運営を実施し、地域づくり活動等の支援を行う。</t>
  </si>
  <si>
    <t>スポーツ合宿補助事業</t>
  </si>
  <si>
    <t>市内施設での合宿を誘致し、スポーツおよび文化を通じた観光の振興を図る。</t>
  </si>
  <si>
    <t>クラウドファンディングについては、進捗状況・成果を報告している。一方、通常のふるさと納税にういては使途を具体的に選択できる事業を設けていないため、個別の報告ではなく、HP上での公表に留めている。</t>
  </si>
  <si>
    <t>イベントで使用した衣類のクリーニング代</t>
  </si>
  <si>
    <t>教育、文化およびスポーツの振興に関する事業</t>
  </si>
  <si>
    <t>学校給食助成事業</t>
  </si>
  <si>
    <t>保護者の学校給食費の負担軽減を図ることにより、子育て支援を拡充し、子どもが健やかに成長できる社会を実現することを目標に実施</t>
  </si>
  <si>
    <t>交通対策事業</t>
  </si>
  <si>
    <t>思いやりバスや思いやりタクシーを中心に、高齢者等の移動手段のない方への移動手段を確保するための事業</t>
  </si>
  <si>
    <t>有害鳥獣等駆除被害防止事業</t>
  </si>
  <si>
    <t>野生鳥獣による農作物の被害が年々増加傾向にあるため、被害の状況を的確に把握しその防止のための鳥獣捕獲を実施</t>
  </si>
  <si>
    <t>充当先の事業についての取りまとめが困難であるため</t>
  </si>
  <si>
    <t>家庭系一般廃棄物収集運搬事業</t>
  </si>
  <si>
    <t>家庭ごみの収集業務</t>
  </si>
  <si>
    <t>ごみ処理場管理運営事業</t>
  </si>
  <si>
    <t>ごみ処理場の修繕に係る費用</t>
  </si>
  <si>
    <t>イベントに係る旅費</t>
  </si>
  <si>
    <t>「教育・文化・スポーツの振興」という使途であるため②と⑤の分を⑫に計上</t>
  </si>
  <si>
    <t>企業の誘致促進及び育成補助金</t>
  </si>
  <si>
    <t>本市産業の振興及び雇用の増大を図ることを目的に、市内に事業所等を新たに設置した事業者に対し助成を行う</t>
  </si>
  <si>
    <t>乳児・幼児及び保護者の交流の場や育児に関する相談の場として市立子育て支援センター「きらきら」を運営する</t>
  </si>
  <si>
    <t>子育て世代包括支援センター運営事業</t>
  </si>
  <si>
    <t>妊娠期から子育て期にわたり、保険・医療・福祉・教育等の切れ目ない支援を行うため、子育て世代包括支援センターを運営する</t>
  </si>
  <si>
    <t>高齢者健康増進「よか日だな」事業</t>
  </si>
  <si>
    <t>温泉・はりきゅう・タクシー・バスに使える利用券を65歳以上の市民に配布し、在宅高齢者の健康増進や生活支援を図る。</t>
  </si>
  <si>
    <t>運動公園トイレ新築工事</t>
  </si>
  <si>
    <t>小中学校給食費の完全無償化</t>
  </si>
  <si>
    <t>生物多様性センター業務委託事業</t>
  </si>
  <si>
    <t>生物多様性に特化したものでは九州初となる生物多様性センター業務を委託し、志布志市生物多様性地域戦略の基本目標である主流化と自然と共生する社会の実現を図る。</t>
  </si>
  <si>
    <t>児童及び生徒を養育している世帯の学校給食費を半額補助することで、保護者の経済的負担を軽減し、安心して子育てができるよう支援を行う。</t>
  </si>
  <si>
    <t>東京駐在所運営事業</t>
  </si>
  <si>
    <t>一般社団法人志布志市観光特産品協会を通じ、本市特産品イベント及び販路拡大、関係人口拡大、移住定住促進を視野に入れた活動を行う。</t>
  </si>
  <si>
    <t>メルマガで志布志市のイベント情報や季節柄の情報を発信し、関係人口の獲得及び観光、特産品振興に生かしている。</t>
  </si>
  <si>
    <t>学校教室環境整備事業</t>
  </si>
  <si>
    <t>新JIS規格の椅子・机の導入（小学校1,338組・中学校239組）</t>
  </si>
  <si>
    <t>各種大会及びコンクール出場補助金</t>
  </si>
  <si>
    <t>児童生徒の文化系，スポーツ系大会出場に係る遠征費補助（九州大会以上）</t>
  </si>
  <si>
    <t>地域間・国際交流事業</t>
  </si>
  <si>
    <t>小・中学生の異文化理解や国際感覚，郷土愛を高めるため，各地域との交流活動を推進する。
　【交流地域】ナカドゥチェス市，長野県小川村，群馬県みなかみ町</t>
  </si>
  <si>
    <t>ふるさと納税を活用した事業については、本市ホームページやふるさと納税サイトの自治体情報ページ、本市ふるさと納税PR動画等で公表しているため</t>
  </si>
  <si>
    <t>寄附者へのメルマガの配信並びに、出身者等への地元情報掲載カレンダーの送付</t>
  </si>
  <si>
    <t>「辺高（なべこう）から未来へ」川辺高校SDGsプロジェクト</t>
  </si>
  <si>
    <t>川辺高校の断熱ワークショップで教室の断熱を行い，SDGsについても広く学習するもの</t>
  </si>
  <si>
    <t>平和に関する事業</t>
  </si>
  <si>
    <t>頴娃運動公園整備事業</t>
  </si>
  <si>
    <t>公園のプール跡地活用として多目的広場の整備と合わせて遊具と外灯の更新を行い，安全で安心して楽しめる広場となった。</t>
  </si>
  <si>
    <t>小中学校教育振興備品購入事業（教材備品・タブレット）</t>
  </si>
  <si>
    <t>教材備品や一人一台端末の整備により，教育活動の充実を図れた。</t>
  </si>
  <si>
    <t>平和へのメッセージfrom知覧スピーチコンテスト</t>
  </si>
  <si>
    <t>「平和の尊さを語り継ぐ都市」として，第34回スピーチコンテストを開催し，世界の恒久平和を願い平和へのメッセージを広く発信した。</t>
  </si>
  <si>
    <t>高額寄附者への感謝状等発送，市出身者等へのふるさと納税パンフレット等発送</t>
  </si>
  <si>
    <t>事務用品等の消耗品及び、郵便振替払込用紙や窓明き封筒等の印刷製本費。</t>
  </si>
  <si>
    <t>農林業の振興</t>
  </si>
  <si>
    <t>独自路線存続のため、赤字の一部に補助金を支出し路線の存続を図る。</t>
  </si>
  <si>
    <t>伊佐市金山ねぎ面積拡大事業</t>
  </si>
  <si>
    <t>市が指定する重点野菜（根深ねぎ等の6品目）の新規栽培者の確保、生産面積の拡大、農家の所得向上及び産地形成を目的とする。</t>
  </si>
  <si>
    <t>商工振興事業（移動販売支援事業）</t>
  </si>
  <si>
    <t>買い物弱者対策として、冷蔵機器等を備えた移動販売車の導入に係る経費の補助。</t>
  </si>
  <si>
    <t>次代を担う子どもたちの育成を支援するため医療費を助成する</t>
  </si>
  <si>
    <t>小学校教育振興事業</t>
  </si>
  <si>
    <t>学習能力の向上や健全な教育が育まれるうように教材や図書を購入し教育のさらなる充実を図る</t>
  </si>
  <si>
    <t>交通空白地域を解消するためにコミュニティバスやデマンドタクシーを運行する</t>
  </si>
  <si>
    <t>畜産振興事業</t>
  </si>
  <si>
    <t>共同利用施設および機械補修等</t>
  </si>
  <si>
    <t>小型焼却炉修繕</t>
  </si>
  <si>
    <t>広告、移住体験ツアー等</t>
  </si>
  <si>
    <t>村ホームページで寄附金の活用報告を年1回行っている。寄附金の使途として事業分野の選択となっているため活用状況のみを公表しているが、事業の進捗状況・成果については報告していない為、今後、報告できるように工夫していきたい。</t>
  </si>
  <si>
    <t>お礼状および広報等の発送を行っている。メールマガジンの配信。</t>
  </si>
  <si>
    <t>①ファミリー劇場、②文化財保護対策</t>
  </si>
  <si>
    <t>①島へ劇団員を招聘し小中学校にて劇を開催、②村文化財等の保護（歴史民俗資料館の運営やトカラウマの保護）</t>
  </si>
  <si>
    <t>定住促進対策</t>
  </si>
  <si>
    <t>定住から地域での産業掘り起しに繋げるためのイベントの参加等</t>
  </si>
  <si>
    <t>列島マラソン</t>
  </si>
  <si>
    <t>島内でのマラソンの開催</t>
  </si>
  <si>
    <t>③については人員不足により個別に通知等の報告をしていないが申し込み時に質問等あればどういう事業に使ったことがあるかなど説明している状況です。</t>
  </si>
  <si>
    <t>コピー用紙、カタログ作成紙代、ファイル</t>
  </si>
  <si>
    <t>学校給食費の一部助成を行い、保護者の負担軽減を図る。</t>
  </si>
  <si>
    <t>食の自立支援事業</t>
  </si>
  <si>
    <t>高齢者が住み慣れた地域で生活を続けられるように、食事の調理が困難な高齢者へ給食配達と併せて安否確認を行っている。</t>
  </si>
  <si>
    <t>特別支援教育支援員配置事業</t>
  </si>
  <si>
    <t>全小中学校の特別学級へ支援員を配置している。</t>
  </si>
  <si>
    <t>広報紙の送付やメルマガにて情報を発信している。</t>
  </si>
  <si>
    <t>旅費、原材料費等、保守点検委託料など</t>
  </si>
  <si>
    <t>景観づくりに係る事業</t>
  </si>
  <si>
    <t>町内の景観維持に係る事業</t>
  </si>
  <si>
    <t>夢追い獅子島架橋基金事業</t>
  </si>
  <si>
    <t>有人離島である獅子島に橋を掛けるための事業</t>
  </si>
  <si>
    <t>ぶり奨学金基金に関する事業</t>
  </si>
  <si>
    <t>ぶり奨学金基金の財源に充当</t>
  </si>
  <si>
    <t>寄附者へのポストカードなどの送付</t>
  </si>
  <si>
    <t>家庭の事情（就労や出産等）により昼間家庭内で保育することができない児童を一般家庭と同様に保育をすることで児童の健全育成を図る。</t>
  </si>
  <si>
    <t>児童発達通所事業</t>
  </si>
  <si>
    <t>発達に心配のある子どもや障害を持った子どもを対象に，発達段階に応じた療育を行い，子どもの発達支援に資する。</t>
  </si>
  <si>
    <t>町道維持補修事業</t>
  </si>
  <si>
    <t>町道等の維持補修を行い，安心・安全な交通環境整備を図る。</t>
  </si>
  <si>
    <t>以前は寄附者に対して個々に報告をしていたが，寄附者数の増により事務量及び経費も増大したことからホームページの掲載に替えることとした。</t>
  </si>
  <si>
    <t>目的達成のために町長が必要と認める事業</t>
  </si>
  <si>
    <t>環境配慮型定住住宅取得補助金</t>
  </si>
  <si>
    <t>定住を目的とした住宅取得に対して補助するものであり、さらに、一定以上の断熱効果を備えた住宅には、交付額を加算し、補助する事業である</t>
  </si>
  <si>
    <t>地域応援商品券発行事業</t>
  </si>
  <si>
    <t>町民１人当たり１万円の商品券を発行し、物価高騰等が原因で落ち込む消費喚起と合わせ、域内消費の拡大を図る事業である。</t>
  </si>
  <si>
    <t>町内小中学校の児童生徒の給食費の一部を補助する事業である。</t>
  </si>
  <si>
    <t>ポータルサイトが開催する感謝祭に参加し、対話を通じて直接感謝を伝える。</t>
  </si>
  <si>
    <t>消費活性化事業（あまびえ商品券）</t>
  </si>
  <si>
    <t>物価高騰対策として町民へ商品券を配布</t>
  </si>
  <si>
    <t>東串良中学校自転車置場更新事業</t>
  </si>
  <si>
    <t>中学校の自転車置き場の改修及び増築事業</t>
  </si>
  <si>
    <t>アウトサイドフェスティバル（九州初イベント）</t>
  </si>
  <si>
    <t>東串良町で九州初開催となる、アウトサイドのイベントを２日間実施</t>
  </si>
  <si>
    <t>町の広報誌（議会たより）にて公表し、町のHPにもデータで公表している。</t>
  </si>
  <si>
    <t>印刷製本費、消耗品代</t>
  </si>
  <si>
    <t>基礎学力の向上と都市部との教育格差のためのＩＣＴを活用した公営の塾。</t>
  </si>
  <si>
    <t>保育園留学事業</t>
  </si>
  <si>
    <t>都市部からの長期的な関係人口を創出し、移住定住につなげる事業</t>
  </si>
  <si>
    <t>アントレプレナーシップ教育事業</t>
  </si>
  <si>
    <t>地域にある課題解決のための新しい価値を生み出す思考や、自ら起業し生活する力を養う学習機会を設ける。</t>
  </si>
  <si>
    <t>寄附をしていただいた方とつながる「ふるさと住民制度」の導入。月１回のメルマガの配信。</t>
  </si>
  <si>
    <t>研修参加費、研修旅費</t>
  </si>
  <si>
    <t>①、⑤、⑦をまとめたものが2,111件22,581,000円</t>
  </si>
  <si>
    <t>令和5年8月台風6号・豪雨</t>
  </si>
  <si>
    <t>令和5年8月に発生した台風6号・豪雨に対して、災害復旧や減災対策に活用するもの。</t>
  </si>
  <si>
    <t>寄附者に対して直接的な報告は実施していないが、ポータルサイトにおいて実績及び活用実績を報告している。</t>
  </si>
  <si>
    <t>年賀状やメールマガジン等の送付</t>
  </si>
  <si>
    <t>サイト掲載ページ改修費</t>
  </si>
  <si>
    <t>やぶさめ祭実行委員会補助金</t>
  </si>
  <si>
    <t>当町に900年以上前から伝わる県指定文化財「流鏑馬」の奉納行事及び関連するイベントやスポーツ大会などへの助成事業</t>
  </si>
  <si>
    <t>繁殖雌牛更新促進事業補助金</t>
  </si>
  <si>
    <t>10歳以上の高齢牛を若い繁殖雌牛に更新し、市場性のある付加価値の高い子牛生産を推進する。</t>
  </si>
  <si>
    <t>インフルエンザ予防接種委託料</t>
  </si>
  <si>
    <t>インフルエンザ予防接種に係る費用の助成（高校生以下対象）</t>
  </si>
  <si>
    <t>各事業の進捗状況が把握できていないため、公表できない状況である。</t>
  </si>
  <si>
    <t>観光情報等を掲載したメールマガジンの送付（希望者のみ）</t>
  </si>
  <si>
    <t>"未来の鍵は種子島中央にある”プロジェクト～デザイン思考を身に付けたデジタル人材育成を目指して～</t>
  </si>
  <si>
    <t>種子島中央高校に設置される新学科を支援するため300万円の支援金を募るプロジェクト</t>
  </si>
  <si>
    <t>高等学校支援（クラウドファンディング）</t>
  </si>
  <si>
    <t>小・中学校備品購入</t>
  </si>
  <si>
    <t>学校に必要な備品購入</t>
  </si>
  <si>
    <t>小・中学校維持補修経費</t>
  </si>
  <si>
    <t>学校の維持補修を行う</t>
  </si>
  <si>
    <t>中種子町のホームページにおいて，主な活用方法や活用事業について公表しており，そのほかについて電話等で対応している。</t>
  </si>
  <si>
    <t>旅費、備品購入費、消耗品等</t>
  </si>
  <si>
    <t>①・⑦に該当する分野/件数：1,103件 金額：14,833,000円,②・⑤に該当する分野/件数：826件 金額：11,213,000円</t>
  </si>
  <si>
    <t>※令和5年度については、上記分野の事業の財源とするため、全額、「みなみたね宇宙のまち応援基金繰入金」に繰り入れを行った。</t>
  </si>
  <si>
    <t>町HPにおいて寄附金額及び使い道の公表（①・②）を行っており，寄附者個人への報告は不要と判断したため。</t>
  </si>
  <si>
    <t>ふるさと納税サイトよりメールマガジンの配信を行っている。</t>
  </si>
  <si>
    <t>世界自然遺産登録30周年記念事業</t>
  </si>
  <si>
    <t>令和５年の世界自然遺産登録から30周年を迎えるにあたり、国内で同時に登録された白神山地と共同で、PRイベントやSNS等を活用した誘客活動を実施した。</t>
  </si>
  <si>
    <t>国内向け観光PR事業</t>
  </si>
  <si>
    <t>・SNS、Web媒体メディア等を活用したプロモーション・主要都市における個人誘客リアルイベントの開催・主要都市における教育旅行説明会の開催</t>
  </si>
  <si>
    <t>産業祭り補助金</t>
  </si>
  <si>
    <t>町内の一次産業者を中心とした産業振興のための祭りに補助金を支出</t>
  </si>
  <si>
    <t>過去は実施していたが経費削減のため現在は行っていない。</t>
  </si>
  <si>
    <t>クラウドファンディング型ふるさと納税「おじぃ・おばぁの「人生が輝く」職場づくり」</t>
  </si>
  <si>
    <t>目的達成に必要と町長が認める事業</t>
  </si>
  <si>
    <t>集落等支援対策強化事業</t>
  </si>
  <si>
    <t>各集落や自治会・任意団体が地域の活性化や地域課題の解決に向け、自主的かつ自発的な運営を行い、その活動が公益に寄与するものである事業に
対して支援。</t>
  </si>
  <si>
    <t>グランドデザイン策定事業</t>
  </si>
  <si>
    <t>町民・企業・行政が一体となって２０５０年の将来構想を考える「せとうち未来展望２０５０」の策定。</t>
  </si>
  <si>
    <t>スマートタウン推進事業</t>
  </si>
  <si>
    <t>地域のＩＴＣ環境をサポートするとともに、地域間の交流を促し、各地域の地方創生を推進。</t>
  </si>
  <si>
    <t>寄附者への御礼のハガキ代</t>
  </si>
  <si>
    <t>①・④・⑨をまとめたものが266件 5,086,000円。②・⑤をまとめたものが751件 17,421,000円。③・⑥をまとめ
たものが512件 9,594,000円。行政運営運営に関する事45件 920,000円。龍郷町ふるさと祭が57件１，０２９，０００円。
離島甲子園寄附金が36件６9７，０００円</t>
  </si>
  <si>
    <t>本場奄美大島紬購入費等助成金</t>
  </si>
  <si>
    <t>龍郷町の伝統工芸品である本場奄美大島紬を購入し仕立てる際の費用を助成するもの。（新成人：費用の40%/上限40万円 一般：20%/上限10万円 洋服等：20%/上限５万円）</t>
  </si>
  <si>
    <t>第1子 2万円/第2子 5万円/第3子以降 10万円の出産祝金を支給するもの。</t>
  </si>
  <si>
    <t>輝く龍郷っ子支援事業</t>
  </si>
  <si>
    <t>龍郷町内在住の児童・生徒及びその児童・生徒により構成される団体が，島外で開催されるスポーツや文化活動等に関する大会へ参加する際の旅費や参加費を補助するもの。</t>
  </si>
  <si>
    <t>寄附者へ報告する方法などが定まっていないため。</t>
  </si>
  <si>
    <t>前年度寄附を頂いた方へ、町の写真入り残暑見舞いハガキを送付している</t>
  </si>
  <si>
    <t>サンゴ留学事業</t>
  </si>
  <si>
    <t>県立喜界高校に島外から留学してくる生徒の学生寮整備のために充当した</t>
  </si>
  <si>
    <t>小・中・高校入学祝い金事業</t>
  </si>
  <si>
    <t>入学に合わせて2万円の祝い金を支給している</t>
  </si>
  <si>
    <t>出産祝い金や、妊婦助成事業をこなった</t>
  </si>
  <si>
    <t>イベントの紹介やSNSのフォロワーとしてつながっている</t>
  </si>
  <si>
    <t>取り戻したい　あの日のサーフ天国 ウミガメの楽天（パラダイス）</t>
  </si>
  <si>
    <t>徳之島町にある花徳浜（けどくばま）をウミガメの楽園として復活させるため、砂浜の傾斜を緩やかにする事業。</t>
  </si>
  <si>
    <t>ストップロードキル。アマミノクロウサギさんを守る。この島でいつまでも仲良く暮らしたい。</t>
  </si>
  <si>
    <t>徳之島に生息する国の天然記念物「アマミノクロウサギ」をロードキルから守る事業。</t>
  </si>
  <si>
    <t>高校生による徳之島の魅力発信プロジェクト「もっと青春を味わいたい！島の高校生が紡ぐストーリー」</t>
  </si>
  <si>
    <t>地元高校生が地域の良さを再発見し、新たな特産品開発に挑む事業。</t>
  </si>
  <si>
    <t>その他町長の認める事業</t>
  </si>
  <si>
    <t>少子化対策（出産祝い金事業）</t>
  </si>
  <si>
    <t>出産祝い金を支給</t>
  </si>
  <si>
    <t>わきゃぬシマさばくり事業</t>
  </si>
  <si>
    <t>町内事業の企業支援や事業拡大への補助事業</t>
  </si>
  <si>
    <t>徳之島サーフィン大会補助事業</t>
  </si>
  <si>
    <t>徳之島で初めてとなるアジア地区のジュニア予選会を兼ねたサーフィン大会を実施。</t>
  </si>
  <si>
    <t>ＳＮＳでの情報発信、ふるさと納税活用事業報告を年賀状として送付。</t>
  </si>
  <si>
    <t>世界自然遺産推進事業</t>
  </si>
  <si>
    <t>藝術へのふれあい推進事業</t>
  </si>
  <si>
    <t>離島の子ども達へ、プロの藝術に触れ合う機会を出来るだけ多く創出し、体験してもらう。</t>
  </si>
  <si>
    <t>樹のあふれる教育づくり業費</t>
  </si>
  <si>
    <t>木材を利用して制作される児童用の机を全１年生に整備し、小学校卒業まで大切に使用するよう啓発し、物を大切にする考えを定着させる。</t>
  </si>
  <si>
    <t>史跡公園整備事業</t>
  </si>
  <si>
    <t>史跡地に雑草が生えにくいよう、徳之島産石材で舗装を行い、史跡地を安全・快適に見学できるように整備する。</t>
  </si>
  <si>
    <t>広報誌に掲載を行ったり、SNSで随時状況を発信</t>
  </si>
  <si>
    <t>戦艦大和慰霊塔修復事業</t>
  </si>
  <si>
    <t>町内に建立されている｢戦艦大和を旗艦とする特攻艦隊戦士慰霊塔｣の修繕</t>
  </si>
  <si>
    <t>出生児を祝福し、次代を担う子供の健やかな成長を願い、児童福祉の向上に資することを目的として出産祝い金を贈呈する</t>
  </si>
  <si>
    <t>徳之島コーヒー生産支援プロジェクト</t>
  </si>
  <si>
    <t>新庁舎落成と併せてコーヒーマシン及び焙煎機等を整備し、徳之島コーヒーを提供することにより、徳之島コーヒーの周知及びブランディングを図る。</t>
  </si>
  <si>
    <t>健康増進に関する事業</t>
  </si>
  <si>
    <t>健康増進施設「ほーらい館」で利用する、運動器具備品を整備し、住民の健康増進・運動機能向上を図る</t>
  </si>
  <si>
    <t>アンケートを送付し、伊仙町に対しての意見を募っている</t>
  </si>
  <si>
    <t>ふるさと納税事務に係る消耗品や年賀状購入費など</t>
  </si>
  <si>
    <t>乳児用品購入費助成事業</t>
  </si>
  <si>
    <t>和泊町内に住所を有する者を対象に，出産後1年半まで，乳児用品等購入費用の一部を助成（月10,000円を上限）することにより，出産後の経済的負担を軽減し，安心して子育てができるよう支援を行っている。</t>
  </si>
  <si>
    <t>和泊町のシンボルフラワーは「えらぶゆり」である。町民一体となった花と緑のまちづくり事業に取り組んでおり，えらぶゆりの植栽活動費及び公園管理費のほか，球根や花苗，花木の購入費等に活用。</t>
  </si>
  <si>
    <t>ワランチャアシビ処整備事業　</t>
  </si>
  <si>
    <t>町内２つの小学校の遊具が老朽化のため使用できない状況となっていたため，すべり台やはんとう棒を整備。</t>
  </si>
  <si>
    <t>寄附金額が10,000円以上の寄附者に対して，年賀状を送付することで，つながりを確保できるよう努めている。</t>
  </si>
  <si>
    <t>その他・まちづくりに必要な事業</t>
  </si>
  <si>
    <t>町内小学校遊具設置事業</t>
  </si>
  <si>
    <t>遊具が未設置の小学校や老朽化により使えない状態になっている小学校のために、遊具設置することで、子ども達に遊びながら体を動かし、身体の成長を促す機会を提供する。</t>
  </si>
  <si>
    <t>子ども夢チャレンジ官民連携推進事業</t>
  </si>
  <si>
    <t>プロスポーツ選手を招聘し、主に子ども達を対象としたスポーツ教室の開催。また、全町民を対象とした講演会もあわせて実施。</t>
  </si>
  <si>
    <t>パズルピース型集落運営支援システム実証事業</t>
  </si>
  <si>
    <t>住民を対象にICTを活用したコミュニティの構築に向けた実証事業に活用。今後は各集落に随時システムを導入予定。</t>
  </si>
  <si>
    <t>与論十五夜踊りの文化継承</t>
  </si>
  <si>
    <t>環境対策事業</t>
  </si>
  <si>
    <t>サンゴ礁のモニタリングや珊瑚に有害な生物の駆除等を行う</t>
  </si>
  <si>
    <t>与論町の重要無形文化財である与論十五夜踊りの衣装購入や、記録伝承のための取材・動画記録を行う。</t>
  </si>
  <si>
    <t>住宅整備支援補助</t>
  </si>
  <si>
    <t>深刻な住宅不足を解消するため、改修工事に係る費用の助成を行う</t>
  </si>
  <si>
    <t>メルマガの配信、年賀状の送付</t>
  </si>
  <si>
    <t>申請件数が少ないため</t>
  </si>
  <si>
    <t>沖縄平和賞</t>
  </si>
  <si>
    <t>沖縄と地理的・歴史的に関わりの深いアジア太平洋地域の平和のために活動している国内外の個人または団体を顕彰し、その活動を支援するもの。
集まった寄附金は副賞1,000万円に充て、受賞団体の平和のための活動資金として活用される。</t>
  </si>
  <si>
    <t>沖縄県首里城歴史文化継承支援募金</t>
  </si>
  <si>
    <t>伝統的な建築技術に係る人材育成、周辺の歴史まちづくり</t>
  </si>
  <si>
    <t>児童クラブ運営補助金</t>
  </si>
  <si>
    <t>児童福祉法に基づき、保護者が就労等により昼間家庭にいない小学生を対象に、授業の終了後に適切な遊び及び生活の場を与えて健全な育成を図ることを目的に設置された放課後児童クラブへ運営費の一部を補助する</t>
  </si>
  <si>
    <t>那覇港管理組合負担金</t>
  </si>
  <si>
    <t>平成14年4月１日に沖縄県、那覇市及び浦添市が構成団体となって設立した那覇港の港湾管理の一部事務組合である那覇港管理組合への負担金。</t>
  </si>
  <si>
    <t>障害福祉サービス等給付費</t>
  </si>
  <si>
    <t>障がいのある人や児童に対し、居宅や施設への入所・通所等の場において、身体的な介護その他の必要なサービスを受けさせることで、日常生活を支援する。また、生活訓練・職業的訓練が必要な者に対し、適切な支援を提供することにより、自立・社会参加の促進を図る。</t>
  </si>
  <si>
    <t>市HPにおいて、充当事業を公表しており、これが寄附者への報告にあたると考えているため。</t>
  </si>
  <si>
    <t>平和祈念像原型復活事業事業</t>
  </si>
  <si>
    <t>沖縄から世界平和への祈りを込めて、沖縄平和祈念像「原型」を復活させる。</t>
  </si>
  <si>
    <t>教育・文化に関する事業（②・⑤に該当する分野／金額：11,924,500円）、新型コロナウイルス感染症対策に関する事業（④・⑦に該当する分野／金額：23,000円）交流・産業振興に関する事業（⑦・⑧に該当する分野／金額：2,226,000円）</t>
  </si>
  <si>
    <t>文部科学省のＧＩＧＡスクール構想に基づき整備した、校内通信ネットワーク及び１人１台端末を運用するため、ＩＣＴ支援委託、インターネット回線運用の実施と学習支援ソフトの整備を行う。</t>
  </si>
  <si>
    <t>任意予防接種費用助成事業</t>
  </si>
  <si>
    <t>任意の予防接種であるおたふくかぜワクチン接種を希望する者に、予防接種費用を公費助成する。</t>
  </si>
  <si>
    <t>派遣費補助金交付事業</t>
  </si>
  <si>
    <t>児童・生徒の文化活動及びスポーツを奨励するため、学校教育の一環として県外等に派遣される場合に要する旅費等を支援する。</t>
  </si>
  <si>
    <t>地域の魅力と活気があふれるまち（①・⑦に該当する分野／2146件/金額：66,376,800円）、ひとり一人の個性を尊重し、発揮するまち（②・⑤・⑧に該当する分野／395件/金額：13,194,000円）、安全で快適に生活できるまち（③・⑥・⑨・⑩に該当する分野／7,823件/金額：289,905,800円）、島の自然を守り、活かすまち（④に該当すする分野/12,024件/金額：401,795,894円）、尖閣諸島（5461件/金額：140,899,845円）</t>
  </si>
  <si>
    <t>有性生殖サンゴ面的増殖技術支援事業</t>
  </si>
  <si>
    <t>有性生殖サンゴ面的増殖技術を活用し、サンゴ礁の面的増殖を行い、漁場の保全（サンゴ礁再生）を図る。</t>
  </si>
  <si>
    <t>市民の夢応援プロジェクト</t>
  </si>
  <si>
    <t>まちづくりに資する市民の活動やアイデアを公募し、公共性や広域性、先導性などが優れている活動や事業に対し、その活動や事業の推進・実現に係る経費の一部を助成金として支給する。</t>
  </si>
  <si>
    <t>尖閣諸島資料収集・情報発信等事業</t>
  </si>
  <si>
    <t>「尖閣諸島開拓の日」式典の開催や「石垣市尖閣諸島情報発信センター」の運営により、尖閣諸島に関する情報発信及び啓発を行う。</t>
  </si>
  <si>
    <t>東京ヤクルトスワローズ応援事業</t>
  </si>
  <si>
    <t>当市で春季キャンプを実施している東京ヤクルトスワローズ球団を応援するため、同球団のファンを中心に寄附を募り、春季キャンプ時に使用する施設や設備等の改修、同球団のPRや野球の普及啓発等を図る事業。</t>
  </si>
  <si>
    <t>沖縄都市モノレール応援事業</t>
  </si>
  <si>
    <t>当市までの区間延長となった戦後初の鉄道となる沖縄都市モノレール「ゆいレール」を応援するため、当モノレールの利用促進や利便性向上等を図る事業。</t>
  </si>
  <si>
    <t>牧港補給地区（米軍基地）の跡地開発に関する事業</t>
  </si>
  <si>
    <t>当市の西側に位置する牧港補給地区（米軍基地）の来るべき返還に備え、当該基地の跡地利用の促進を支援する事業。</t>
  </si>
  <si>
    <t>牧港補給地区（米軍基地）の跡地開発に関する事業
※⑧の分野のうち「観光」については⑦「地域・産業振興」と一体的に設定しており、「観光振興」に対する寄附金が案分できないため、⑧については空欄としている。</t>
  </si>
  <si>
    <t>学校給食費補助金交付事業</t>
  </si>
  <si>
    <t>市内に住所を有し、市内小学校に在籍する児童生徒の保護者のうち、一定額の所得条件に満たない対象者について、学校給食費を全額補助（学校給食費免除）する事業。</t>
  </si>
  <si>
    <t>放課後児童健全育成事業（放課後児童クラブ支援事業賃借料補助）</t>
  </si>
  <si>
    <t>民間施設を賃借している放課後児童クラブ（就労世帯等の小学校児童生徒に対し、授業の終了後等に適切な遊び及び生活の場を与えて、その健全な育成を図る事業）に対し、家賃補助を実施する事業。</t>
  </si>
  <si>
    <t>てだこの都市・浦添「あまくま歩っちゅん浪漫ウォーク」事業</t>
  </si>
  <si>
    <t>本市が開催している「てだこウォーク」（ウォーキング大会）の企画・運営等を行う事業。</t>
  </si>
  <si>
    <t>寄附時点で受入額実績や充当事業の活動内容等を市HP等にて公表することを周知しており、多数の寄附者への個別報告に関して代替できていると考えるため。</t>
  </si>
  <si>
    <t>寄附金受領書の発行事務費：200円、　　ワンストップ特例申請受付事務費：　レターパック代：15600円</t>
  </si>
  <si>
    <t>地域経済の活性化と雇用の創出（⑦⑧/3,169件、219,058,000円）、子ども支援と健康・生きがいづくり（②③⑤⑥/2,800件、　173,781,000円）、協同の仕組みづくり（①⑧/148件、9,182,000円）、国際化・高度情報化社会（215件、14,142,000円）</t>
  </si>
  <si>
    <t>障がい児保育事業</t>
  </si>
  <si>
    <t>障がい児保育を安全・安心に実施するため、法人保育施設等の保育の配置に要する費用の一部を補助する。</t>
  </si>
  <si>
    <t>ごみ減量・３R推進事業</t>
  </si>
  <si>
    <t>資源ごみのリサイクル向上およびごみ減量・3R推進を図る。</t>
  </si>
  <si>
    <t>家畜防疫対策事業</t>
  </si>
  <si>
    <t>家畜伝染病発生の防疫徹底を図るため、ワクチン接種費用の一部を補助する。</t>
  </si>
  <si>
    <t>検討中である。</t>
  </si>
  <si>
    <t>希望者に対して翌年度においても申込みの案内を行っている。</t>
  </si>
  <si>
    <t>飼い犬、飼い猫、飼い主のいない猫の不妊・避妊手術費用の補助。</t>
  </si>
  <si>
    <t>地産地消食材提供事業</t>
  </si>
  <si>
    <t>糸満市で栽培されている農産物を学校給食へ提供することで、食育・地産地消の意識を高めるとともに、産地育成の強化や消費、需要の拡大を図る。</t>
  </si>
  <si>
    <t>轟壕歴史保存事業</t>
  </si>
  <si>
    <t>現状のデジタル保存を行い、Ｗｅｂ上へ公開することで、沖縄戦を語り継ぐ物言わぬ語り部として後世に残し、平和学習や平和観光へ寄与する</t>
  </si>
  <si>
    <t>宮崎県都農町・糸満市青少年交流事業</t>
  </si>
  <si>
    <t>宮崎県都農町と青少年交流を通して、お互いに見聞を広め、規律ある団体行動により自主性及び協調と連帯の精神を養うことで次代を担う少年リーダーを養成する</t>
  </si>
  <si>
    <t>寄附者に対してメールマガジンを送付している。</t>
  </si>
  <si>
    <t>小学校保全更新事業</t>
  </si>
  <si>
    <t>特定天井耐震化設計、遊具設置</t>
  </si>
  <si>
    <t>機械器具費</t>
  </si>
  <si>
    <t>自治会運営事業</t>
  </si>
  <si>
    <t>AED設置</t>
  </si>
  <si>
    <t>市街地、都市基盤整備など</t>
  </si>
  <si>
    <t>予防接種は、それぞれの感染症ごとに感染を防ぎ、感染しても軽症で抑えたり、感染症の蔓延を防ぐために行います。</t>
  </si>
  <si>
    <t>豊見城市観光協会補助金</t>
  </si>
  <si>
    <t>観光まちづくりを推進し、魅力あふれる豊見城市の発展に寄与することを目的に設立された観光協会へ補助を行います。</t>
  </si>
  <si>
    <t>糸豊環境衛生負担金</t>
  </si>
  <si>
    <t>市内の家庭から排出されるごみやし尿処理を行う施設の運営に充てられる負担金で、環境に優しい住みよいまちづくりに寄与しています。</t>
  </si>
  <si>
    <t>公表の内容について、検討を行い対応していきたい。</t>
  </si>
  <si>
    <t>寄附者に対して、市の観光地案内やイベント情報等に関する情報をメール等のツールを活用し発信することにより、関係人口の創出及び拡大に向けて取組んでいる。</t>
  </si>
  <si>
    <t>人件費、ふるさと応援寄付金案内ハガキ作成・印刷業務（R４年度にうるま市へ寄付をしていただいた方へ発送）、さとふるプロモーション業務（ポータルサイト「さとふる」に関する返礼品の開拓業務を委託）</t>
  </si>
  <si>
    <t>文化、芸能及びスポーツの振興に関する事業</t>
  </si>
  <si>
    <t>若者就業支援プログラム事業</t>
  </si>
  <si>
    <t>うるま市の子どもの貧困の事情を踏まえ、就業支援を行うことを目的に、就業する際に有利となる資格取得に要する費用の全部を給付金として支給する。</t>
  </si>
  <si>
    <t>青年会派遣プロモーション事業</t>
  </si>
  <si>
    <t>「伝統エイサー」の保存継承・地域活性化を図るため、県外で開催される催事へ青年会を派遣する。</t>
  </si>
  <si>
    <t>耕作放棄地再生事業</t>
  </si>
  <si>
    <t>農業生産の基盤である農地の確保及びその有効利用を図るため、荒廃農地の解消やかんがい排水事業が未実施な地域へ水源の確保を行う。</t>
  </si>
  <si>
    <t>充当事業の進捗状況等について業務が追い付いておらず公表に至っていないが、今後、公表・報告を予定している。</t>
  </si>
  <si>
    <t>前年度寄附を頂いた方に対し、御礼及び充当事業の案内を記載したハガキを送付している。</t>
  </si>
  <si>
    <t>子育て支援を推進するため、市内小中学校の児童・生徒を対象に給食費を全額無償化する。</t>
  </si>
  <si>
    <t>こどもの健全な育成を図ることを目的とし、こどもの健康保持のため、0歳～中学生までを対象に通院及び入院に係る医療費の一部を助成する。</t>
  </si>
  <si>
    <t>公園事業</t>
  </si>
  <si>
    <t>都市公園の環境整備のため、清掃維持管理、浄化槽維持管理、電気工作物保安管理を行う。</t>
  </si>
  <si>
    <t>HPにて活用状況の報告、お礼動画を公開している。寄付者へ個別での報告は予定していない。</t>
  </si>
  <si>
    <t>継続して寄附いただけるよう前年度寄付者へ返礼品の紹介メールを送付している。</t>
  </si>
  <si>
    <t>上がり太陽プラン助成金</t>
  </si>
  <si>
    <t>地域の課題解決等の事業を提案した自治会、市民団体に事業実施の経費にかかる経費の一部を助成金として交付する。
地域の中学生が審査し、対象事業を決定する。</t>
  </si>
  <si>
    <t>南城市公共交通政策事業</t>
  </si>
  <si>
    <t>市内を走るコミュニティバス（Nバス）やデマンドバス等の運行経費。</t>
  </si>
  <si>
    <t>南城市立馬天小学校校舎改築工事</t>
  </si>
  <si>
    <t>新校舎の基礎コンクリート打設および、グラウンド部分の一部工事。</t>
  </si>
  <si>
    <t>活用状況（事業内容等）の公表、寄附者に対して寄附金を充当する事業の進捗状況・成果についての報告は必須ではないと理解していたため、未実施となっていた。</t>
  </si>
  <si>
    <t>文化振興・希少動植物の保護</t>
  </si>
  <si>
    <t>学習支援教室委託事業</t>
  </si>
  <si>
    <t>国頭村営の無料塾を開講し、学校教育外での学習環境整備を図り、中学校生徒３年生を対象に学力の定着、高等学校への進学を支援する。　</t>
  </si>
  <si>
    <t>環境・美化推進事業</t>
  </si>
  <si>
    <t>国頭村の環境保全、美化推進事業の一環として犬、猫の保護、ハブ等の捕獲を実施し、希少生物の保護に努めるとともにに、住民が安心して暮らせる環境づくりを行う。</t>
  </si>
  <si>
    <t>国頭村観光・物産・芸能フェア補助金</t>
  </si>
  <si>
    <t>国頭村が誇る観光資源や特産品、地域で受け継がれている伝統芸能等を広くＰＲし観光振興と産業振興、今後の地域活性化に繋げることを目的として、「国頭村 観光・物産・芸能フェア」を開催する。</t>
  </si>
  <si>
    <t>誰でも閲覧ができる村ホームページにて公表しているので、寄附者に対して報告はしていない。今後もホームページ公表のみ行う予定。</t>
  </si>
  <si>
    <t xml:space="preserve">豊かな自然環境及び世界自然遺産の保全と活用に関する事業 </t>
  </si>
  <si>
    <t>結の浜公園修繕</t>
  </si>
  <si>
    <t>公園遊具の修繕</t>
  </si>
  <si>
    <t>肥料購入補助金</t>
  </si>
  <si>
    <t>ICT支援業務委託料</t>
  </si>
  <si>
    <t>ICT教育の支援</t>
  </si>
  <si>
    <t>寄附者への個別報告は件数や費用面、作業効率の観点から行っていないが問い合わせがあった場合は、ＨＰ等で公表していることを案内している。</t>
  </si>
  <si>
    <t>ｺﾐｭﾆﾃｨﾊﾞｽ運行事業</t>
  </si>
  <si>
    <t>村民の交通の利便性向上のためのｺﾐｭﾆﾃｨﾊﾞｽ運行事業の実施</t>
  </si>
  <si>
    <t>健康事業</t>
  </si>
  <si>
    <t>村民の健康増進を図る予防接種等に関するもの</t>
  </si>
  <si>
    <t>本村児童生徒の学習を支援する支援員の配置をするもの</t>
  </si>
  <si>
    <t>以前は公表されていたが、公表方法等の引継ぎがうまくできていなかったため、今後公表を進める。</t>
  </si>
  <si>
    <t>村ガイドマップを返礼品に同梱している。</t>
  </si>
  <si>
    <t>今帰仁村給付型奨学金</t>
  </si>
  <si>
    <t>地域社会発展の人材育成に資することを目的に、本村出身の優秀な学生で経済的な理由により進学が困難な者に対する支援として、奨学金の給付を行う。</t>
  </si>
  <si>
    <t>村内海岸の安全と景観を保全するため、海岸周辺の巡回や打ち上げられる海岸漂着物（ごみ等）の回収などを行い、美しい自然環境の保全と観光誘客へ繋げる。</t>
  </si>
  <si>
    <t>今帰仁城跡さくら管理事業</t>
  </si>
  <si>
    <t>世界遺産今帰仁城跡にある桜の保全（病害虫防除や剪定）を行い、桜の開花時期に美しい風景を実現することで今帰仁城跡や今帰仁村のイメージアップを図る。</t>
  </si>
  <si>
    <t>今帰仁村就学援助事業</t>
  </si>
  <si>
    <t>経済的な理由により就学困難な児童生徒及び保護者に対し就学援助費を支給し、教育を受ける環境を整え、児童生徒の健やかな成長に資する。</t>
  </si>
  <si>
    <t>希望者に対して、年4、５回ほどメールマガジンの配信を行い、今帰仁村の近況やふるさと納税活用事業の紹介等を行っている。</t>
  </si>
  <si>
    <t>広報用チラシおよび広報用横断幕の購入費用</t>
  </si>
  <si>
    <t>高校魅力化支援：88件、3,364,000円
地域興しに関する事業：43件、1,113,000円
土地の利活用推進に関する事業：48件、1,558,000円</t>
  </si>
  <si>
    <t>学校給食費無償化支援事業</t>
  </si>
  <si>
    <t>幼稚園および小中学校の給食費無償化</t>
  </si>
  <si>
    <t>もとぶ観光誘客促進事業</t>
  </si>
  <si>
    <t>観光協会が実施する観光支援活動への補助および桜祭りの運営補助</t>
  </si>
  <si>
    <t>伊豆見クメノサクラ等による地域興し</t>
  </si>
  <si>
    <t>クメノサクラ活用した地域活動に対する補助</t>
  </si>
  <si>
    <t>サンゴの村づくり行動計画事業</t>
  </si>
  <si>
    <t>恩納村のマスコットキャラクター「Ｓｕｎｎａちゃん」のアニメーションを作成し、サンゴや「サンゴの村宣言」についてなど多くの方に知っていただき、広く普及する。</t>
  </si>
  <si>
    <t>中学校での授業、フォーラム等の全体への普及啓発に絞って対応連携してきた企業との事業提携を推進、新規取組の開拓等</t>
  </si>
  <si>
    <t>恩納村内における学校給食の無償化</t>
  </si>
  <si>
    <t>イベントでの県外出張時に寄付者にはがきを送付し、イベントへはがきを持参した寄付者へのお礼と特産品の提供等を行った。</t>
  </si>
  <si>
    <t>返礼品開発、開拓、掲載、業務代行委託料</t>
  </si>
  <si>
    <t>基金設置の目的達成のために実施する事業</t>
  </si>
  <si>
    <t>社会福祉総務事業</t>
  </si>
  <si>
    <t>社会福祉協議会運営補助金等</t>
  </si>
  <si>
    <t>小中特別支援サポーター</t>
  </si>
  <si>
    <t>特別な支援を要する児童生徒への学校生活におけるサポートを行う。</t>
  </si>
  <si>
    <t>幼稚園特別支援サポーター</t>
  </si>
  <si>
    <t>特別な支援を要する幼児への学校生活におけるサポートを行う。</t>
  </si>
  <si>
    <t>【沖縄県金武町】令和5年8月台風・豪雨　災害支援</t>
  </si>
  <si>
    <t>高齢者安全運転支援装置設置促進事業</t>
  </si>
  <si>
    <t>高齢者ドライバーに対する安全運転支援装置を設置し、高齢者による自動車事故防止を図る。</t>
  </si>
  <si>
    <t>金武町ふるさと応援寄附金生産農家支援事業</t>
  </si>
  <si>
    <t>金武町ふるさと応援寄附金返礼品への農林水産物の出品を推進し、農林水産物の安定生産を図るための資材購入費に対して支援する。</t>
  </si>
  <si>
    <t>放課後学習支援委託料</t>
  </si>
  <si>
    <t>高い学力の修得と将来の可能性を持続的に支援するため中学生を対象に、無料塾を開設する。</t>
  </si>
  <si>
    <t>対応すべきと認識しているが、現時点では予定の目途を立てられていない状況です。</t>
  </si>
  <si>
    <t>ちゅら島づくり応援寄付金業務</t>
  </si>
  <si>
    <t>ふるさと納税業務に係る事務処理費用</t>
  </si>
  <si>
    <t>民俗芸能保存会補助金（文化協会補助金も含む）</t>
  </si>
  <si>
    <t>民俗芸能発表会</t>
  </si>
  <si>
    <t>小中学生ゴルフ伊江島大会</t>
  </si>
  <si>
    <t>毎年12月に伊江島カントリークラブで行われる小中学生対象のゴルフ大会</t>
  </si>
  <si>
    <t>③について、検討中です。</t>
  </si>
  <si>
    <t>こども未来基金積立事業</t>
  </si>
  <si>
    <t>同基金は子ども子育て環境の充実を図ることを目的として設立し、令和５年度より、基金運用による収益金を活用し、村内の子ども子育て支援を行う団体への支援を行った。</t>
  </si>
  <si>
    <t>スケートボード場整備事業</t>
  </si>
  <si>
    <t>子どもたちの居場所づくりとして、村民から要望の高かったスケートボード場の整備を行った。令和６年３月末より供用を開始した。</t>
  </si>
  <si>
    <t>小学校教育振興事務運営事業、中学校教育振興事務運営事業</t>
  </si>
  <si>
    <t>小学校及び中学校の楽器備品を購入し、教育環境の充実を図った。また、中学校においては部活動等の県外大会派遣費の補助を行った。</t>
  </si>
  <si>
    <t>これまでは充当事業の完了後にＨＰ等を通じて公表をしていた。今後は進捗状況も含めた公表の仕方を検討していく。</t>
  </si>
  <si>
    <t>これまで送付していた村長からの御礼文を刷新し、本村の景勝地を背景にした御礼メッセージカードにし、動画版の御礼メッセージや寄附金の使い道などの動画へ誘導するQRコードを加えた。</t>
  </si>
  <si>
    <t>福祉・保健・子育て支援に関すること（③・⑥に該当する分野／件数：1,297件、金額：15,854千円）、人材育成・文化振興・平和行政に関すること（⑤・②に該当する分野／件数：233件、金額：2,927千円）、産業・地域の活性化に関すること（⑦に該当する分野／件数：430件、金額：7,720千円）、安全なまちづくり・環境美化に関すること（①・④・⑨に該当する分野／件数：462件、金額：5,572千円）</t>
  </si>
  <si>
    <t>音楽によるまちづくり推進事業</t>
  </si>
  <si>
    <t>音楽文化の振興、音楽により地域活性化を図り、「ひと、未来かがやく交流のまち　かでな」を推進するため嘉手納町音楽による町づくり事業を実施する。音楽を活用した地域活性化イベント事業を支援する。</t>
  </si>
  <si>
    <t>嘉手納町公共施設美化ボランティア助成金</t>
  </si>
  <si>
    <t>嘉手納町が管理する公園、道路等の施設の環境美化活動を自主的に行うものに対して、嘉手納町公共施設美化ボランティア助成金を予算の範囲内で交付することにより、町内公共施設の景観を改善し、地域協働によるまちづくりを推進することを目的とする。</t>
  </si>
  <si>
    <t>子どもフッ化物塗布助成事業</t>
  </si>
  <si>
    <t>町内に住所を有する満1歳から満15歳に達した日以降の最初の3月31日までにある者が、町内指定歯科医院で、1人につき年度内で2回フッ化物塗布を受けることができる。</t>
  </si>
  <si>
    <t>個別での回答は現在の手続きの流れの中では対応できないため</t>
  </si>
  <si>
    <t>こども医療費助成事業（町単独）</t>
  </si>
  <si>
    <t>18歳以下の子どもの通院費・入院費の助成を行い、疾病の早期発見や、保護者の経済的負担軽減を図る。</t>
  </si>
  <si>
    <t>町立小中学校に在籍する児童生徒の保護者が負担する学校給食費を無償化することにより経済的負担軽減を図る。</t>
  </si>
  <si>
    <t>ＦＩＢＡバスケットボールワールドカップ2023開催地支援事業</t>
  </si>
  <si>
    <t>関係自治体における受入体制整備構築、FBWC2023の開催を通じた交流・レガシーの構築等、県内経済波及効果の拡大を図る。</t>
  </si>
  <si>
    <t>町のホームページにて、ふるさと納税を活用した事業を報告している。寄付者から充当した事業の進捗状況等について、特に問い合わせもないため、事業を公表するにとどめている。</t>
  </si>
  <si>
    <t>シャワールーム改修事業</t>
  </si>
  <si>
    <t>保育所におけるシャワールーム改修</t>
  </si>
  <si>
    <t>体育館放送設備修繕工事</t>
  </si>
  <si>
    <t>小学校体育館放送設備の修繕</t>
  </si>
  <si>
    <t>イリヌカー石墨保護対策検討業務</t>
  </si>
  <si>
    <t>イリヌカー（井戸）石墨の保護対策の検討業務</t>
  </si>
  <si>
    <t>今後もご利用いただけるようにお礼状を同封している。</t>
  </si>
  <si>
    <t>村営図書館の図書を購入する</t>
  </si>
  <si>
    <t>メルマガを配信したりしている。</t>
  </si>
  <si>
    <t>平和・教育・文化・スポーツ振興の充実に関する事業、子育て・健康・福祉の充実に関する事業、産業の振興及び観光地づくりの充実に関する事業</t>
  </si>
  <si>
    <t>発達支援保育事業</t>
  </si>
  <si>
    <t>認可保育園・認定こども園等の支援対象児受入補助金</t>
  </si>
  <si>
    <t>こども医療費助成扶助等（町単独分1/2）</t>
  </si>
  <si>
    <t>南部広域行政組合負担金事業</t>
  </si>
  <si>
    <t>ごみ処理施設等への負担金</t>
  </si>
  <si>
    <t>寄附分野の選択はできますが、事業まで指定した寄附は受付ておりません。そのため、詳細な活用状況を説明することが困難です。充当先の事業は公表しています。</t>
  </si>
  <si>
    <t>沖縄赤瓦使用奨励金</t>
  </si>
  <si>
    <t>本町の産業である赤瓦を利用した住宅に対する工事費等の補助</t>
  </si>
  <si>
    <t>園庭内砂場日よけネット設置工事</t>
  </si>
  <si>
    <t>園庭内砂場日よけネットを設置</t>
  </si>
  <si>
    <t>保育用備品購入</t>
  </si>
  <si>
    <t>町立保育園の遊具購入費</t>
  </si>
  <si>
    <t>こども達の健やかな成長に役立てるために、町内在住の高校生卒業年齢までのこどもに対し、医療費の助成を行う。</t>
  </si>
  <si>
    <t>琉球絣等伝統工芸事業</t>
  </si>
  <si>
    <t>国の伝統的工芸品の産地である琉球絣及び南風原花織の振興を目的に、後継者育成や販路開拓等の事業を行う琉球絣事業協同組合に対し補助を行う。</t>
  </si>
  <si>
    <t>さとうきび振興対策事業</t>
  </si>
  <si>
    <t>本町で営農するさとうきび農家に対して苗の無償配布や収穫用ハーベスターの利用料補助を行い、また、さとうきび競作会の開催などを実施し、さとうきび生産振興を行う。</t>
  </si>
  <si>
    <t>受入額実績や活用状況はHPで行っているため、寄附者へ個別の報告は行っていない。</t>
  </si>
  <si>
    <t>道路維持</t>
  </si>
  <si>
    <t>一般会計道路維持費に充当し、道路整備に活用</t>
  </si>
  <si>
    <t>教育振興</t>
  </si>
  <si>
    <t>一般会計社会教育総務費に充当し活用</t>
  </si>
  <si>
    <t>観光振興</t>
  </si>
  <si>
    <t>一般会計観光振興費に充当し活用</t>
  </si>
  <si>
    <t>寄附金のみの活用実績としてと示すことが困難</t>
  </si>
  <si>
    <t>現時点では寄附件数（申請件数）が少なく、必要性が無い為。</t>
  </si>
  <si>
    <t>座間味村地域環境美化支援事業(各字）</t>
  </si>
  <si>
    <t>各字区が実施する地域清掃活動に対する補助金の交付。</t>
  </si>
  <si>
    <t>座間味村地域環境美化支援事業(各ダイビング協会）</t>
  </si>
  <si>
    <t>各ダイビング協会が実施する環境美化活動に対する補助金の交付。</t>
  </si>
  <si>
    <t>他市町村に比べ件数が少ない上事務人員も限られる為、ＨＰや広報紙でのみ公表している。</t>
  </si>
  <si>
    <t>コストが大きい為</t>
  </si>
  <si>
    <t>粟国村ふるさと応援基金</t>
  </si>
  <si>
    <t>基金の積立て</t>
  </si>
  <si>
    <t>粟国村ホームページにて公表予定</t>
  </si>
  <si>
    <t>健康促進</t>
  </si>
  <si>
    <t>予防接種費用や子ども医療費助成費等へ充当</t>
  </si>
  <si>
    <t>児童交流費</t>
  </si>
  <si>
    <t>大会派遣費や他校との交流のための派遣費へ充当</t>
  </si>
  <si>
    <t>衛生環境整備</t>
  </si>
  <si>
    <t>ごみ処理施設等の維持管理費や廃棄物処理の委託費用へ充当</t>
  </si>
  <si>
    <t>事業への運用可能額に現時点で達していないため</t>
  </si>
  <si>
    <t>件数も少なく緊急的な必要性を感じないため</t>
  </si>
  <si>
    <t>元気な村づくり応援基金事業</t>
  </si>
  <si>
    <t>ふるさと南大東村を応援するため南大東村元気な島づくり応援寄附条例（平成21年条例第５号。以下「寄附条例」という。）に基づき寄附された寄付金を適正に管理し、運用することを目的としている。</t>
  </si>
  <si>
    <t>寄付金を充当する事業を検討している段階にあるため</t>
  </si>
  <si>
    <t>教育文化の推進に関する事業</t>
  </si>
  <si>
    <t>教育文化の推進に関すること</t>
  </si>
  <si>
    <t>保険・医療・介護・福祉の向上に関する事業</t>
  </si>
  <si>
    <t>保険・医療・介護・福祉の向上に関すること</t>
  </si>
  <si>
    <t>産業の復興に関する事業</t>
  </si>
  <si>
    <t>産業の復興に関すること</t>
  </si>
  <si>
    <t>年度内に公表予定。</t>
  </si>
  <si>
    <t>海岸漂着物対策費</t>
  </si>
  <si>
    <t>海岸には様々な漂着物が流れ着き、そのほとんどが漂流ゴミである。海岸清掃等を行いながら自然を保護する活動。</t>
  </si>
  <si>
    <t>ふるさと納税を導入してから過去を含めて公表する活動を行っていないため</t>
  </si>
  <si>
    <t>システム対応していないため</t>
  </si>
  <si>
    <t>仲田区神アサギ補助金</t>
  </si>
  <si>
    <t>文化財の修繕</t>
  </si>
  <si>
    <t>地域副読本再編事業</t>
  </si>
  <si>
    <t>小学校3・4年生の社会科副読本の改定</t>
  </si>
  <si>
    <t>移住定住促進事業（結婚・出産祝金）</t>
  </si>
  <si>
    <t>結婚及び出産につい祝金を交付</t>
  </si>
  <si>
    <t>村の広報誌へ掲載しているため</t>
  </si>
  <si>
    <t>久米島高校魅力化プロジェクト、NPO法人、町民活動団体等への支援</t>
  </si>
  <si>
    <t>ふるさと伝統文化継承事業</t>
  </si>
  <si>
    <t>字具志川移住130周年記念において、島内唯一残る五穀豊穣や無病息災を祈願する棒術を20年ぶりに実施</t>
  </si>
  <si>
    <t>観光施設・公園・道路等の清掃、草刈り作業や緊急災害等への対応を行い、自然環境保全・美化活動に貢献</t>
  </si>
  <si>
    <t>出産祝品贈呈事業</t>
  </si>
  <si>
    <t>出産した子を祝福するとともに、子どもの健康や成長の促進を図るため、島内で活動できるおむつ等購入券６万円分の贈呈に活用</t>
  </si>
  <si>
    <t>町独自のふるさと納税パンフレットの送付を行っている。（パンフレット内容：ふるさと納税の使い道説明、事業報告、申請方法　等）</t>
  </si>
  <si>
    <t>10月～3月の費用から「寄附金に係る受領証の発行事務に係る費用、ワンストップ特例に係る申請書の受付事務に係る費用等」に追加したため</t>
  </si>
  <si>
    <t>町動物保護団体活動支援事業</t>
  </si>
  <si>
    <t>町内で活動する動物愛護団体への補助する事業</t>
  </si>
  <si>
    <t>保育サポート事業</t>
  </si>
  <si>
    <t>町内の保育園、認定こども園において特別な支援が必要な児童に対して、加配保育士を配置する事業</t>
  </si>
  <si>
    <t>町内の小中学校の子どもがいる家庭に学用品費や学校給食費などを援助する事業</t>
  </si>
  <si>
    <t>ＩターンＵターン者の定住と人口増加の促進</t>
  </si>
  <si>
    <t>ホームページ等を活用して公表予定（R6.10月頃）</t>
  </si>
  <si>
    <t>中間業者への委託費、事業者説明会等の旅費、通信運搬費</t>
  </si>
  <si>
    <t>歴史的・文化的遺産等の保全・活用に関する事業</t>
  </si>
  <si>
    <t>学校空調設置事業</t>
  </si>
  <si>
    <t>小中学校の児童生徒に良好な学習環境を提供する</t>
  </si>
  <si>
    <t>星空保護区継続事業</t>
  </si>
  <si>
    <t>国際ダークスカイ協会から星空保護区として認定を受け、基準を継続するための街灯等の改修工事費用</t>
  </si>
  <si>
    <t>竹富町海岸漂着ごみ対策</t>
  </si>
  <si>
    <t>ボランティアと連携して回収したゴミの処分費用</t>
  </si>
  <si>
    <t>成果は報告しているが進捗状況は報告をしていない。理由として基本は年度内で執行が完了する事業へ充当しているため</t>
  </si>
  <si>
    <t>寄附者に対してDMで案内を送付（希望者のみ）</t>
  </si>
  <si>
    <t>町営図書室費</t>
  </si>
  <si>
    <t>町営図書室館運営を行う</t>
  </si>
  <si>
    <t>与那国方言保存継承支援事業</t>
  </si>
  <si>
    <t>与那国方言の衰退を防ぐために保存継承を行い与那国方言の保全を図る</t>
  </si>
  <si>
    <t>与那国島の自然と文化を知るカレンダー制作事業</t>
  </si>
  <si>
    <t>与那国島の自然と文化をに対する知識や理解の普及、定着を図る</t>
  </si>
  <si>
    <t>③ふるさとチョイス掲載 予定</t>
  </si>
  <si>
    <t>年賀状を出している</t>
  </si>
  <si>
    <t>○</t>
    <phoneticPr fontId="13"/>
  </si>
  <si>
    <t>ふるさと納税指定取消中のため</t>
    <phoneticPr fontId="13"/>
  </si>
  <si>
    <t>②</t>
    <phoneticPr fontId="13"/>
  </si>
  <si>
    <t>①</t>
    <phoneticPr fontId="13"/>
  </si>
  <si>
    <t>円山動物園の運営</t>
  </si>
  <si>
    <t>旭川冬まつりの花火打ち上げ及び打ち上げ花火に関連する音響・照明設備費用</t>
  </si>
  <si>
    <t>○</t>
    <phoneticPr fontId="13"/>
  </si>
  <si>
    <t>郡山市制１００周年記念</t>
    <rPh sb="2" eb="3">
      <t>シ</t>
    </rPh>
    <phoneticPr fontId="12"/>
  </si>
  <si>
    <t>保育所保育料無料化事業</t>
    <rPh sb="0" eb="3">
      <t>ホイクショ</t>
    </rPh>
    <rPh sb="3" eb="6">
      <t>ホイクリョウ</t>
    </rPh>
    <rPh sb="6" eb="11">
      <t>ムリョウカジギョウ</t>
    </rPh>
    <phoneticPr fontId="12"/>
  </si>
  <si>
    <t>幼稚園保育料を村が補助。</t>
    <rPh sb="0" eb="6">
      <t>ヨウチエンホイクリョウ</t>
    </rPh>
    <rPh sb="7" eb="8">
      <t>ムラ</t>
    </rPh>
    <rPh sb="9" eb="11">
      <t>ホジョ</t>
    </rPh>
    <phoneticPr fontId="12"/>
  </si>
  <si>
    <t>①及び②については準備が整い次第、ホームページに掲載をする。③について個々人に対しては事務的な負担が大きいため行わない予定でホームページの閲覧を勧める。</t>
    <phoneticPr fontId="13"/>
  </si>
  <si>
    <t>名刀「山姥切国広」の取得に係る費用３億円のうち、プロジェクトの趣旨に賛同いただける方や企業から不足金額の1億円をクラウドファンディング等により広く募った、</t>
    <rPh sb="13" eb="14">
      <t>カカ</t>
    </rPh>
    <rPh sb="15" eb="17">
      <t>ヒヨウ</t>
    </rPh>
    <rPh sb="47" eb="49">
      <t>フソク</t>
    </rPh>
    <rPh sb="49" eb="51">
      <t>キンガク</t>
    </rPh>
    <rPh sb="53" eb="55">
      <t>オクエン</t>
    </rPh>
    <phoneticPr fontId="12"/>
  </si>
  <si>
    <t>観光及び産業の振興に関する事業（⑦⑧に該当する分野／127件3,190,000円）</t>
    <rPh sb="0" eb="2">
      <t>カンコウ</t>
    </rPh>
    <rPh sb="2" eb="3">
      <t>オヨ</t>
    </rPh>
    <rPh sb="4" eb="6">
      <t>サンギョウ</t>
    </rPh>
    <rPh sb="7" eb="9">
      <t>シンコウ</t>
    </rPh>
    <rPh sb="10" eb="11">
      <t>カン</t>
    </rPh>
    <rPh sb="13" eb="15">
      <t>ジギョウ</t>
    </rPh>
    <rPh sb="19" eb="21">
      <t>ガイトウ</t>
    </rPh>
    <rPh sb="23" eb="25">
      <t>ブンヤ</t>
    </rPh>
    <rPh sb="29" eb="30">
      <t>ケン</t>
    </rPh>
    <rPh sb="39" eb="40">
      <t>エン</t>
    </rPh>
    <phoneticPr fontId="12"/>
  </si>
  <si>
    <t>110001</t>
    <phoneticPr fontId="13"/>
  </si>
  <si>
    <t>子育て家庭支援事業</t>
    <rPh sb="0" eb="2">
      <t>コソダ</t>
    </rPh>
    <rPh sb="3" eb="5">
      <t>カテイ</t>
    </rPh>
    <rPh sb="5" eb="7">
      <t>シエン</t>
    </rPh>
    <rPh sb="7" eb="9">
      <t>ジギョウ</t>
    </rPh>
    <phoneticPr fontId="11"/>
  </si>
  <si>
    <t>子育て家庭への支援</t>
    <rPh sb="0" eb="2">
      <t>コソダ</t>
    </rPh>
    <rPh sb="3" eb="5">
      <t>カテイ</t>
    </rPh>
    <rPh sb="7" eb="9">
      <t>シエン</t>
    </rPh>
    <phoneticPr fontId="11"/>
  </si>
  <si>
    <t>令和6年能登半島地震被災者生活再建支援事業</t>
    <rPh sb="0" eb="2">
      <t>レイワ</t>
    </rPh>
    <rPh sb="3" eb="4">
      <t>ネン</t>
    </rPh>
    <rPh sb="4" eb="8">
      <t>ノトハントウ</t>
    </rPh>
    <rPh sb="8" eb="10">
      <t>ジシン</t>
    </rPh>
    <phoneticPr fontId="11"/>
  </si>
  <si>
    <t>中心市街地活性化拠点整備事業</t>
  </si>
  <si>
    <t>中心市街地ににぎわいを創出し魅力を高めるため、子育て支援や市民交流、学び、観光の機能を有する複合施設の建設</t>
  </si>
  <si>
    <t>小学校建設事業</t>
  </si>
  <si>
    <t>福岡地区の４小学校を統合した</t>
  </si>
  <si>
    <t>若い世代が魅力を感じる企業を誘致するため、リニア岐阜県駅の西側に「中津川西部テクノパーク」を整備</t>
  </si>
  <si>
    <t>有</t>
    <rPh sb="0" eb="1">
      <t>ア</t>
    </rPh>
    <phoneticPr fontId="11"/>
  </si>
  <si>
    <t>①</t>
    <phoneticPr fontId="13"/>
  </si>
  <si>
    <t>大島町</t>
    <rPh sb="0" eb="2">
      <t>オオシマ</t>
    </rPh>
    <rPh sb="2" eb="3">
      <t>マチ</t>
    </rPh>
    <phoneticPr fontId="13"/>
  </si>
  <si>
    <t>［留意事項］</t>
  </si>
  <si>
    <t>ふるさと納税の受入件数及び受入額について</t>
    <phoneticPr fontId="13"/>
  </si>
  <si>
    <t xml:space="preserve">・「④　①のうち、被災地方団体の代理受入に係るもの」欄には、被災団体に全額交付することを前提に、当該団体が被災団体の代理で寄附を募り受け入れた金額が計上されている。 </t>
    <phoneticPr fontId="13"/>
  </si>
  <si>
    <t>表の単位について、特に記載がある場合を除き、件数：件、金額：円とする。</t>
    <rPh sb="0" eb="1">
      <t>ヒョウ</t>
    </rPh>
    <rPh sb="2" eb="4">
      <t>タンイ</t>
    </rPh>
    <rPh sb="9" eb="10">
      <t>トク</t>
    </rPh>
    <rPh sb="11" eb="13">
      <t>キサイ</t>
    </rPh>
    <rPh sb="16" eb="18">
      <t>バアイ</t>
    </rPh>
    <rPh sb="19" eb="20">
      <t>ノゾ</t>
    </rPh>
    <rPh sb="22" eb="24">
      <t>ケンスウ</t>
    </rPh>
    <rPh sb="25" eb="26">
      <t>ケン</t>
    </rPh>
    <rPh sb="27" eb="29">
      <t>キンガク</t>
    </rPh>
    <rPh sb="30" eb="31">
      <t>エン</t>
    </rPh>
    <phoneticPr fontId="13"/>
  </si>
  <si>
    <t>＜Ⅲ.ワンストップ特例の対応について＞</t>
    <phoneticPr fontId="13"/>
  </si>
  <si>
    <t>１．返礼品等の提供の状況について、該当するものを選択してください。
①返礼品等を送付している
②返礼品等を送付していない。</t>
    <phoneticPr fontId="13"/>
  </si>
  <si>
    <t>１．ふるさと納税を募集する際に、使途（ふるさと納税を財源として実施する事業等）を選択できるようにしていますか。
①選択できる
②選択できない</t>
    <phoneticPr fontId="13"/>
  </si>
  <si>
    <t>＜Ⅳ.ふるさと納税を募集する際の取組について＞</t>
    <rPh sb="10" eb="12">
      <t>ボシュウ</t>
    </rPh>
    <rPh sb="14" eb="15">
      <t>サイ</t>
    </rPh>
    <rPh sb="16" eb="17">
      <t>ト</t>
    </rPh>
    <rPh sb="17" eb="18">
      <t>ク</t>
    </rPh>
    <phoneticPr fontId="13"/>
  </si>
  <si>
    <t>＜Ⅴ.ふるさと納税の受入実績等の公表及び受入後の取組について＞</t>
    <phoneticPr fontId="13"/>
  </si>
  <si>
    <t>＜Ⅵ．返礼品等の提供の状況について＞</t>
    <phoneticPr fontId="13"/>
  </si>
  <si>
    <t>○</t>
    <phoneticPr fontId="13"/>
  </si>
  <si>
    <t>・各地方団体（都道府県及び市区町村）に対する寄附について、令和５年度（令和５年４月１日～令和６年３月31日）の決算見込の状況をとりまとめたものである。</t>
    <rPh sb="35" eb="37">
      <t>レイワ</t>
    </rPh>
    <rPh sb="47" eb="48">
      <t>ネン</t>
    </rPh>
    <phoneticPr fontId="79"/>
  </si>
  <si>
    <t>（東京都は、令和５年度の指定に際し申出書の提出がなかったことから、同団体に対する寄附については特例控除の対象外である。）</t>
    <phoneticPr fontId="13"/>
  </si>
  <si>
    <t>寄附金受領証に係る費用</t>
    <rPh sb="0" eb="3">
      <t>キフキン</t>
    </rPh>
    <rPh sb="3" eb="6">
      <t>ジュリョウショウ</t>
    </rPh>
    <rPh sb="7" eb="8">
      <t>カカ</t>
    </rPh>
    <rPh sb="9" eb="11">
      <t>ヒヨウ</t>
    </rPh>
    <phoneticPr fontId="45"/>
  </si>
  <si>
    <t>小学校施設管理総務費</t>
    <phoneticPr fontId="13"/>
  </si>
  <si>
    <t>令和５年10月１日以後、新たに、募集費用に計上することとした費用</t>
  </si>
  <si>
    <t>①</t>
    <phoneticPr fontId="13"/>
  </si>
  <si>
    <t xml:space="preserve">
</t>
    <phoneticPr fontId="13"/>
  </si>
  <si>
    <t>②</t>
    <phoneticPr fontId="13"/>
  </si>
  <si>
    <t>⑥</t>
    <phoneticPr fontId="13"/>
  </si>
  <si>
    <t>①</t>
    <phoneticPr fontId="13"/>
  </si>
  <si>
    <t>⑨</t>
    <phoneticPr fontId="13"/>
  </si>
  <si>
    <t>324485</t>
    <phoneticPr fontId="13"/>
  </si>
  <si>
    <t xml:space="preserve">寄附者からのワンストップ特例申請について、オンラインで対応していますか。
</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</si>
</sst>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quot;▲ &quot;#,##0"/>
    <numFmt numFmtId="177" formatCode="m/d;@"/>
    <numFmt numFmtId="178" formatCode="0.0%"/>
    <numFmt numFmtId="179" formatCode="0_);[Red]\(0\)"/>
    <numFmt numFmtId="180" formatCode="#,##0_ "/>
    <numFmt numFmtId="181" formatCode="#,##0_ ;[Red]\-#,##0\ "/>
    <numFmt numFmtId="182" formatCode="#,##0_);[Red]\(#,##0\)"/>
    <numFmt numFmtId="183" formatCode="#,###;\-#,###"/>
  </numFmts>
  <fonts count="80"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3"/>
      <charset val="128"/>
      <scheme val="minor"/>
    </font>
    <font>
      <sz val="6"/>
      <name val="ＭＳ Ｐゴシック"/>
      <family val="3"/>
      <charset val="128"/>
      <scheme val="minor"/>
    </font>
    <font>
      <sz val="6"/>
      <name val="ＭＳ Ｐゴシック"/>
      <family val="2"/>
      <charset val="128"/>
      <scheme val="min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1"/>
      <color theme="1"/>
      <name val="ＭＳ Ｐゴシック"/>
      <family val="2"/>
      <charset val="128"/>
    </font>
    <font>
      <b/>
      <sz val="18"/>
      <color theme="3"/>
      <name val="ＭＳ Ｐゴシック"/>
      <family val="2"/>
      <charset val="128"/>
      <scheme val="major"/>
    </font>
    <font>
      <sz val="6"/>
      <name val="ＭＳ Ｐゴシック"/>
      <family val="3"/>
      <charset val="128"/>
    </font>
    <font>
      <sz val="11"/>
      <name val="ＭＳ Ｐゴシック"/>
      <family val="3"/>
      <charset val="128"/>
    </font>
    <font>
      <sz val="11"/>
      <color theme="1" tint="4.9989318521683403E-2"/>
      <name val="ＭＳ Ｐゴシック"/>
      <family val="3"/>
      <charset val="128"/>
    </font>
    <font>
      <sz val="16"/>
      <name val="ＭＳ Ｐ明朝"/>
      <family val="1"/>
      <charset val="128"/>
    </font>
    <font>
      <sz val="12"/>
      <name val="ＭＳ Ｐゴシック"/>
      <family val="3"/>
      <charset val="128"/>
      <scheme val="minor"/>
    </font>
    <font>
      <sz val="11"/>
      <name val="ＭＳ Ｐゴシック"/>
      <family val="3"/>
      <charset val="128"/>
      <scheme val="minor"/>
    </font>
    <font>
      <sz val="11"/>
      <color theme="1"/>
      <name val="ＭＳ Ｐゴシック"/>
      <family val="3"/>
      <charset val="128"/>
    </font>
    <font>
      <sz val="11"/>
      <color theme="1"/>
      <name val="ＭＳ Ｐゴシック"/>
      <family val="3"/>
      <scheme val="minor"/>
    </font>
    <font>
      <sz val="11"/>
      <name val="ＭＳ Ｐゴシック"/>
      <family val="2"/>
      <scheme val="minor"/>
    </font>
    <font>
      <sz val="26"/>
      <name val="ＭＳ Ｐゴシック"/>
      <family val="3"/>
      <charset val="128"/>
      <scheme val="minor"/>
    </font>
    <font>
      <sz val="24"/>
      <name val="ＭＳ Ｐゴシック"/>
      <family val="3"/>
      <charset val="128"/>
      <scheme val="minor"/>
    </font>
    <font>
      <u/>
      <sz val="18"/>
      <name val="ＭＳ Ｐゴシック"/>
      <family val="3"/>
      <charset val="128"/>
      <scheme val="minor"/>
    </font>
    <font>
      <sz val="18"/>
      <name val="ＭＳ Ｐゴシック"/>
      <family val="3"/>
      <charset val="128"/>
      <scheme val="minor"/>
    </font>
    <font>
      <sz val="16"/>
      <name val="ＭＳ Ｐゴシック"/>
      <family val="3"/>
      <charset val="128"/>
      <scheme val="minor"/>
    </font>
    <font>
      <sz val="22"/>
      <name val="ＭＳ Ｐゴシック"/>
      <family val="3"/>
      <charset val="128"/>
      <scheme val="minor"/>
    </font>
    <font>
      <sz val="20"/>
      <name val="ＭＳ Ｐゴシック"/>
      <family val="3"/>
      <charset val="128"/>
      <scheme val="minor"/>
    </font>
    <font>
      <sz val="11"/>
      <name val="ＭＳ Ｐ明朝"/>
      <family val="1"/>
      <charset val="128"/>
    </font>
    <font>
      <sz val="18"/>
      <name val="ＭＳ Ｐ明朝"/>
      <family val="1"/>
      <charset val="128"/>
    </font>
    <font>
      <sz val="18"/>
      <color rgb="FFFF0000"/>
      <name val="ＭＳ Ｐ明朝"/>
      <family val="1"/>
      <charset val="128"/>
    </font>
    <font>
      <sz val="20"/>
      <name val="ＭＳ Ｐ明朝"/>
      <family val="1"/>
      <charset val="128"/>
    </font>
    <font>
      <sz val="14"/>
      <name val="ＭＳ Ｐ明朝"/>
      <family val="1"/>
      <charset val="128"/>
    </font>
    <font>
      <strike/>
      <sz val="14"/>
      <name val="ＭＳ Ｐ明朝"/>
      <family val="1"/>
      <charset val="128"/>
    </font>
    <font>
      <b/>
      <sz val="12"/>
      <name val="ＭＳ Ｐゴシック"/>
      <family val="3"/>
      <charset val="128"/>
      <scheme val="minor"/>
    </font>
    <font>
      <sz val="13"/>
      <name val="ＭＳ Ｐゴシック"/>
      <family val="3"/>
      <charset val="128"/>
      <scheme val="minor"/>
    </font>
    <font>
      <i/>
      <sz val="14"/>
      <name val="ＭＳ Ｐゴシック"/>
      <family val="3"/>
      <charset val="128"/>
      <scheme val="minor"/>
    </font>
    <font>
      <sz val="14"/>
      <name val="ＭＳ Ｐゴシック"/>
      <family val="3"/>
      <charset val="128"/>
      <scheme val="minor"/>
    </font>
    <font>
      <i/>
      <sz val="12"/>
      <name val="ＭＳ Ｐゴシック"/>
      <family val="3"/>
      <charset val="128"/>
      <scheme val="minor"/>
    </font>
    <font>
      <sz val="11"/>
      <name val="Meiryo UI"/>
      <family val="3"/>
      <charset val="128"/>
    </font>
    <font>
      <sz val="11"/>
      <color theme="1"/>
      <name val="Meiryo UI"/>
      <family val="3"/>
      <charset val="128"/>
    </font>
    <font>
      <sz val="11"/>
      <name val="Meiryo UI"/>
      <family val="3"/>
    </font>
    <font>
      <sz val="11"/>
      <color rgb="FFFF0000"/>
      <name val="Meiryo UI"/>
      <family val="3"/>
      <charset val="128"/>
    </font>
    <font>
      <sz val="11"/>
      <color theme="0"/>
      <name val="ＭＳ Ｐゴシック"/>
      <family val="2"/>
      <scheme val="minor"/>
    </font>
    <font>
      <sz val="11"/>
      <color rgb="FF9C6500"/>
      <name val="ＭＳ Ｐゴシック"/>
      <family val="2"/>
      <scheme val="minor"/>
    </font>
    <font>
      <b/>
      <sz val="18"/>
      <color theme="3"/>
      <name val="ＭＳ Ｐゴシック"/>
      <family val="2"/>
      <scheme val="major"/>
    </font>
    <font>
      <b/>
      <sz val="11"/>
      <color theme="0"/>
      <name val="ＭＳ Ｐゴシック"/>
      <family val="2"/>
      <scheme val="minor"/>
    </font>
    <font>
      <sz val="11"/>
      <color rgb="FFFA7D00"/>
      <name val="ＭＳ Ｐゴシック"/>
      <family val="2"/>
      <scheme val="minor"/>
    </font>
    <font>
      <sz val="11"/>
      <color rgb="FF3F3F76"/>
      <name val="ＭＳ Ｐゴシック"/>
      <family val="2"/>
      <scheme val="minor"/>
    </font>
    <font>
      <b/>
      <sz val="11"/>
      <color rgb="FF3F3F3F"/>
      <name val="ＭＳ Ｐゴシック"/>
      <family val="2"/>
      <scheme val="minor"/>
    </font>
    <font>
      <sz val="11"/>
      <color rgb="FF9C0006"/>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b/>
      <sz val="11"/>
      <color rgb="FFFA7D00"/>
      <name val="ＭＳ Ｐゴシック"/>
      <family val="2"/>
      <scheme val="minor"/>
    </font>
    <font>
      <i/>
      <sz val="11"/>
      <color rgb="FF7F7F7F"/>
      <name val="ＭＳ Ｐゴシック"/>
      <family val="2"/>
      <scheme val="minor"/>
    </font>
    <font>
      <sz val="11"/>
      <color rgb="FFFF0000"/>
      <name val="ＭＳ Ｐゴシック"/>
      <family val="2"/>
      <scheme val="minor"/>
    </font>
    <font>
      <b/>
      <sz val="11"/>
      <color theme="1"/>
      <name val="ＭＳ Ｐゴシック"/>
      <family val="2"/>
      <scheme val="minor"/>
    </font>
    <font>
      <sz val="9"/>
      <color theme="1"/>
      <name val="Meiryo UI"/>
      <family val="3"/>
      <charset val="128"/>
    </font>
  </fonts>
  <fills count="3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s>
  <borders count="4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auto="1"/>
      </left>
      <right/>
      <top/>
      <bottom/>
      <diagonal/>
    </border>
    <border>
      <left/>
      <right style="hair">
        <color auto="1"/>
      </right>
      <top style="thin">
        <color indexed="64"/>
      </top>
      <bottom/>
      <diagonal/>
    </border>
    <border>
      <left style="hair">
        <color auto="1"/>
      </left>
      <right/>
      <top style="thin">
        <color indexed="64"/>
      </top>
      <bottom style="hair">
        <color auto="1"/>
      </bottom>
      <diagonal/>
    </border>
    <border>
      <left/>
      <right style="thin">
        <color indexed="64"/>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auto="1"/>
      </right>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thin">
        <color indexed="64"/>
      </right>
      <top style="thin">
        <color indexed="64"/>
      </top>
      <bottom style="double">
        <color indexed="64"/>
      </bottom>
      <diagonal/>
    </border>
  </borders>
  <cellStyleXfs count="217">
    <xf numFmtId="0" fontId="0" fillId="0" borderId="0"/>
    <xf numFmtId="38" fontId="11" fillId="0" borderId="0" applyFont="0" applyFill="0" applyBorder="0" applyAlignment="0" applyProtection="0">
      <alignment vertical="center"/>
    </xf>
    <xf numFmtId="0" fontId="10" fillId="0" borderId="0">
      <alignment vertical="center"/>
    </xf>
    <xf numFmtId="0" fontId="9" fillId="0" borderId="0">
      <alignment vertical="center"/>
    </xf>
    <xf numFmtId="9" fontId="11" fillId="0" borderId="0" applyFont="0" applyFill="0" applyBorder="0" applyAlignment="0" applyProtection="0">
      <alignment vertical="center"/>
    </xf>
    <xf numFmtId="0" fontId="8" fillId="0" borderId="0">
      <alignment vertical="center"/>
    </xf>
    <xf numFmtId="0" fontId="15" fillId="0" borderId="29" applyNumberFormat="0" applyFill="0" applyAlignment="0" applyProtection="0">
      <alignment vertical="center"/>
    </xf>
    <xf numFmtId="0" fontId="16" fillId="0" borderId="30" applyNumberFormat="0" applyFill="0" applyAlignment="0" applyProtection="0">
      <alignment vertical="center"/>
    </xf>
    <xf numFmtId="0" fontId="17" fillId="0" borderId="31" applyNumberFormat="0" applyFill="0" applyAlignment="0" applyProtection="0">
      <alignment vertical="center"/>
    </xf>
    <xf numFmtId="0" fontId="17" fillId="0" borderId="0" applyNumberFormat="0" applyFill="0" applyBorder="0" applyAlignment="0" applyProtection="0">
      <alignment vertical="center"/>
    </xf>
    <xf numFmtId="0" fontId="18" fillId="5" borderId="0" applyNumberFormat="0" applyBorder="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32" applyNumberFormat="0" applyAlignment="0" applyProtection="0">
      <alignment vertical="center"/>
    </xf>
    <xf numFmtId="0" fontId="22" fillId="9" borderId="33" applyNumberFormat="0" applyAlignment="0" applyProtection="0">
      <alignment vertical="center"/>
    </xf>
    <xf numFmtId="0" fontId="23" fillId="9" borderId="32" applyNumberFormat="0" applyAlignment="0" applyProtection="0">
      <alignment vertical="center"/>
    </xf>
    <xf numFmtId="0" fontId="24" fillId="0" borderId="34" applyNumberFormat="0" applyFill="0" applyAlignment="0" applyProtection="0">
      <alignment vertical="center"/>
    </xf>
    <xf numFmtId="0" fontId="25" fillId="10" borderId="35" applyNumberForma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7" applyNumberFormat="0" applyFill="0" applyAlignment="0" applyProtection="0">
      <alignment vertical="center"/>
    </xf>
    <xf numFmtId="0" fontId="29" fillId="12"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7" fillId="29" borderId="0" applyNumberFormat="0" applyBorder="0" applyAlignment="0" applyProtection="0">
      <alignment vertical="center"/>
    </xf>
    <xf numFmtId="0" fontId="7"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7" fillId="33" borderId="0" applyNumberFormat="0" applyBorder="0" applyAlignment="0" applyProtection="0">
      <alignment vertical="center"/>
    </xf>
    <xf numFmtId="0" fontId="7" fillId="34" borderId="0" applyNumberFormat="0" applyBorder="0" applyAlignment="0" applyProtection="0">
      <alignment vertical="center"/>
    </xf>
    <xf numFmtId="0" fontId="29" fillId="35" borderId="0" applyNumberFormat="0" applyBorder="0" applyAlignment="0" applyProtection="0">
      <alignment vertical="center"/>
    </xf>
    <xf numFmtId="0" fontId="7" fillId="0" borderId="0">
      <alignment vertical="center"/>
    </xf>
    <xf numFmtId="0" fontId="31" fillId="0" borderId="0" applyNumberFormat="0" applyFill="0" applyBorder="0" applyAlignment="0" applyProtection="0">
      <alignment vertical="center"/>
    </xf>
    <xf numFmtId="0" fontId="7" fillId="11" borderId="36" applyNumberFormat="0" applyFont="0" applyAlignment="0" applyProtection="0">
      <alignment vertical="center"/>
    </xf>
    <xf numFmtId="0" fontId="30" fillId="0" borderId="0">
      <alignment vertical="center"/>
    </xf>
    <xf numFmtId="38" fontId="30" fillId="0" borderId="0" applyFont="0" applyFill="0" applyBorder="0" applyAlignment="0" applyProtection="0">
      <alignment vertical="center"/>
    </xf>
    <xf numFmtId="38" fontId="7" fillId="0" borderId="0" applyFont="0" applyFill="0" applyBorder="0" applyAlignment="0" applyProtection="0">
      <alignment vertical="center"/>
    </xf>
    <xf numFmtId="0" fontId="12" fillId="0" borderId="0">
      <alignment vertical="center"/>
    </xf>
    <xf numFmtId="0" fontId="33" fillId="0" borderId="0"/>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38" fontId="38" fillId="0" borderId="0" applyFont="0" applyFill="0" applyBorder="0" applyAlignment="0" applyProtection="0">
      <alignment vertical="center"/>
    </xf>
    <xf numFmtId="0" fontId="38" fillId="0" borderId="0"/>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39" fillId="0" borderId="0">
      <alignment vertical="center"/>
    </xf>
    <xf numFmtId="0" fontId="4"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39" fillId="0" borderId="0"/>
    <xf numFmtId="0" fontId="39" fillId="13" borderId="0" applyNumberFormat="0" applyBorder="0" applyAlignment="0" applyProtection="0">
      <alignment vertical="center"/>
    </xf>
    <xf numFmtId="0" fontId="39" fillId="17" borderId="0" applyNumberFormat="0" applyBorder="0" applyAlignment="0" applyProtection="0">
      <alignment vertical="center"/>
    </xf>
    <xf numFmtId="0" fontId="39" fillId="21" borderId="0" applyNumberFormat="0" applyBorder="0" applyAlignment="0" applyProtection="0">
      <alignment vertical="center"/>
    </xf>
    <xf numFmtId="0" fontId="39" fillId="25" borderId="0" applyNumberFormat="0" applyBorder="0" applyAlignment="0" applyProtection="0">
      <alignment vertical="center"/>
    </xf>
    <xf numFmtId="0" fontId="39" fillId="29" borderId="0" applyNumberFormat="0" applyBorder="0" applyAlignment="0" applyProtection="0">
      <alignment vertical="center"/>
    </xf>
    <xf numFmtId="0" fontId="39" fillId="33" borderId="0" applyNumberFormat="0" applyBorder="0" applyAlignment="0" applyProtection="0">
      <alignment vertical="center"/>
    </xf>
    <xf numFmtId="0" fontId="39" fillId="14" borderId="0" applyNumberFormat="0" applyBorder="0" applyAlignment="0" applyProtection="0">
      <alignment vertical="center"/>
    </xf>
    <xf numFmtId="0" fontId="39" fillId="18" borderId="0" applyNumberFormat="0" applyBorder="0" applyAlignment="0" applyProtection="0">
      <alignment vertical="center"/>
    </xf>
    <xf numFmtId="0" fontId="39" fillId="22" borderId="0" applyNumberFormat="0" applyBorder="0" applyAlignment="0" applyProtection="0">
      <alignment vertical="center"/>
    </xf>
    <xf numFmtId="0" fontId="39" fillId="26" borderId="0" applyNumberFormat="0" applyBorder="0" applyAlignment="0" applyProtection="0">
      <alignment vertical="center"/>
    </xf>
    <xf numFmtId="0" fontId="39" fillId="30" borderId="0" applyNumberFormat="0" applyBorder="0" applyAlignment="0" applyProtection="0">
      <alignment vertical="center"/>
    </xf>
    <xf numFmtId="0" fontId="39" fillId="34" borderId="0" applyNumberFormat="0" applyBorder="0" applyAlignment="0" applyProtection="0">
      <alignment vertical="center"/>
    </xf>
    <xf numFmtId="0" fontId="63" fillId="15" borderId="0" applyNumberFormat="0" applyBorder="0" applyAlignment="0" applyProtection="0">
      <alignment vertical="center"/>
    </xf>
    <xf numFmtId="0" fontId="63" fillId="19" borderId="0" applyNumberFormat="0" applyBorder="0" applyAlignment="0" applyProtection="0">
      <alignment vertical="center"/>
    </xf>
    <xf numFmtId="0" fontId="63" fillId="23" borderId="0" applyNumberFormat="0" applyBorder="0" applyAlignment="0" applyProtection="0">
      <alignment vertical="center"/>
    </xf>
    <xf numFmtId="0" fontId="63" fillId="27" borderId="0" applyNumberFormat="0" applyBorder="0" applyAlignment="0" applyProtection="0">
      <alignment vertical="center"/>
    </xf>
    <xf numFmtId="0" fontId="63" fillId="31" borderId="0" applyNumberFormat="0" applyBorder="0" applyAlignment="0" applyProtection="0">
      <alignment vertical="center"/>
    </xf>
    <xf numFmtId="0" fontId="63" fillId="35" borderId="0" applyNumberFormat="0" applyBorder="0" applyAlignment="0" applyProtection="0">
      <alignment vertical="center"/>
    </xf>
    <xf numFmtId="0" fontId="64" fillId="7" borderId="0" applyNumberFormat="0" applyBorder="0" applyAlignment="0" applyProtection="0">
      <alignment vertical="center"/>
    </xf>
    <xf numFmtId="0" fontId="63" fillId="12" borderId="0" applyNumberFormat="0" applyBorder="0" applyAlignment="0" applyProtection="0">
      <alignment vertical="center"/>
    </xf>
    <xf numFmtId="0" fontId="63" fillId="16" borderId="0" applyNumberFormat="0" applyBorder="0" applyAlignment="0" applyProtection="0">
      <alignment vertical="center"/>
    </xf>
    <xf numFmtId="0" fontId="63" fillId="20" borderId="0" applyNumberFormat="0" applyBorder="0" applyAlignment="0" applyProtection="0">
      <alignment vertical="center"/>
    </xf>
    <xf numFmtId="0" fontId="63" fillId="24" borderId="0" applyNumberFormat="0" applyBorder="0" applyAlignment="0" applyProtection="0">
      <alignment vertical="center"/>
    </xf>
    <xf numFmtId="0" fontId="63" fillId="28" borderId="0" applyNumberFormat="0" applyBorder="0" applyAlignment="0" applyProtection="0">
      <alignment vertical="center"/>
    </xf>
    <xf numFmtId="0" fontId="63" fillId="32" borderId="0" applyNumberFormat="0" applyBorder="0" applyAlignment="0" applyProtection="0">
      <alignment vertical="center"/>
    </xf>
    <xf numFmtId="0" fontId="65" fillId="0" borderId="0" applyNumberFormat="0" applyFill="0" applyBorder="0" applyAlignment="0" applyProtection="0">
      <alignment vertical="center"/>
    </xf>
    <xf numFmtId="0" fontId="66" fillId="10" borderId="35" applyNumberFormat="0" applyAlignment="0" applyProtection="0">
      <alignment vertical="center"/>
    </xf>
    <xf numFmtId="0" fontId="39" fillId="11" borderId="36" applyNumberFormat="0" applyFont="0" applyAlignment="0" applyProtection="0">
      <alignment vertical="center"/>
    </xf>
    <xf numFmtId="0" fontId="67" fillId="0" borderId="34" applyNumberFormat="0" applyFill="0" applyAlignment="0" applyProtection="0">
      <alignment vertical="center"/>
    </xf>
    <xf numFmtId="0" fontId="68" fillId="8" borderId="32" applyNumberFormat="0" applyAlignment="0" applyProtection="0">
      <alignment vertical="center"/>
    </xf>
    <xf numFmtId="0" fontId="69" fillId="9" borderId="33" applyNumberFormat="0" applyAlignment="0" applyProtection="0">
      <alignment vertical="center"/>
    </xf>
    <xf numFmtId="0" fontId="70" fillId="6" borderId="0" applyNumberFormat="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xf numFmtId="0" fontId="71" fillId="5" borderId="0" applyNumberFormat="0" applyBorder="0" applyAlignment="0" applyProtection="0">
      <alignment vertical="center"/>
    </xf>
    <xf numFmtId="0" fontId="72" fillId="0" borderId="29" applyNumberFormat="0" applyFill="0" applyAlignment="0" applyProtection="0">
      <alignment vertical="center"/>
    </xf>
    <xf numFmtId="0" fontId="73" fillId="0" borderId="30" applyNumberFormat="0" applyFill="0" applyAlignment="0" applyProtection="0">
      <alignment vertical="center"/>
    </xf>
    <xf numFmtId="0" fontId="74" fillId="0" borderId="31" applyNumberFormat="0" applyFill="0" applyAlignment="0" applyProtection="0">
      <alignment vertical="center"/>
    </xf>
    <xf numFmtId="0" fontId="74" fillId="0" borderId="0" applyNumberFormat="0" applyFill="0" applyBorder="0" applyAlignment="0" applyProtection="0">
      <alignment vertical="center"/>
    </xf>
    <xf numFmtId="0" fontId="75" fillId="9" borderId="32" applyNumberFormat="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37" applyNumberFormat="0" applyFill="0" applyAlignment="0" applyProtection="0">
      <alignment vertical="center"/>
    </xf>
    <xf numFmtId="38" fontId="39" fillId="0" borderId="0" applyFont="0" applyFill="0" applyBorder="0" applyAlignment="0" applyProtection="0">
      <alignment vertical="center"/>
    </xf>
    <xf numFmtId="9" fontId="39"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11" borderId="36" applyNumberFormat="0" applyFont="0" applyAlignment="0" applyProtection="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39" fillId="13" borderId="0" applyNumberFormat="0" applyBorder="0" applyAlignment="0" applyProtection="0">
      <alignment vertical="center"/>
    </xf>
    <xf numFmtId="0" fontId="39" fillId="17" borderId="0" applyNumberFormat="0" applyBorder="0" applyAlignment="0" applyProtection="0">
      <alignment vertical="center"/>
    </xf>
    <xf numFmtId="0" fontId="39" fillId="21" borderId="0" applyNumberFormat="0" applyBorder="0" applyAlignment="0" applyProtection="0">
      <alignment vertical="center"/>
    </xf>
    <xf numFmtId="0" fontId="39" fillId="25" borderId="0" applyNumberFormat="0" applyBorder="0" applyAlignment="0" applyProtection="0">
      <alignment vertical="center"/>
    </xf>
    <xf numFmtId="0" fontId="39" fillId="29" borderId="0" applyNumberFormat="0" applyBorder="0" applyAlignment="0" applyProtection="0">
      <alignment vertical="center"/>
    </xf>
    <xf numFmtId="0" fontId="39" fillId="33" borderId="0" applyNumberFormat="0" applyBorder="0" applyAlignment="0" applyProtection="0">
      <alignment vertical="center"/>
    </xf>
    <xf numFmtId="0" fontId="39" fillId="14" borderId="0" applyNumberFormat="0" applyBorder="0" applyAlignment="0" applyProtection="0">
      <alignment vertical="center"/>
    </xf>
    <xf numFmtId="0" fontId="39" fillId="18" borderId="0" applyNumberFormat="0" applyBorder="0" applyAlignment="0" applyProtection="0">
      <alignment vertical="center"/>
    </xf>
    <xf numFmtId="0" fontId="39" fillId="22" borderId="0" applyNumberFormat="0" applyBorder="0" applyAlignment="0" applyProtection="0">
      <alignment vertical="center"/>
    </xf>
    <xf numFmtId="0" fontId="39" fillId="26" borderId="0" applyNumberFormat="0" applyBorder="0" applyAlignment="0" applyProtection="0">
      <alignment vertical="center"/>
    </xf>
    <xf numFmtId="0" fontId="39" fillId="30" borderId="0" applyNumberFormat="0" applyBorder="0" applyAlignment="0" applyProtection="0">
      <alignment vertical="center"/>
    </xf>
    <xf numFmtId="0" fontId="39" fillId="34" borderId="0" applyNumberFormat="0" applyBorder="0" applyAlignment="0" applyProtection="0">
      <alignment vertical="center"/>
    </xf>
    <xf numFmtId="0" fontId="39" fillId="11" borderId="36" applyNumberFormat="0" applyFont="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cellStyleXfs>
  <cellXfs count="427">
    <xf numFmtId="0" fontId="0" fillId="0" borderId="0" xfId="0"/>
    <xf numFmtId="49" fontId="12" fillId="0" borderId="2" xfId="51" applyNumberFormat="1" applyBorder="1">
      <alignment vertical="center"/>
    </xf>
    <xf numFmtId="0" fontId="12" fillId="3" borderId="2" xfId="51" applyFill="1" applyBorder="1">
      <alignment vertical="center"/>
    </xf>
    <xf numFmtId="49" fontId="12" fillId="36" borderId="2" xfId="51" applyNumberFormat="1" applyFill="1" applyBorder="1" applyAlignment="1">
      <alignment vertical="center"/>
    </xf>
    <xf numFmtId="49" fontId="12" fillId="36" borderId="2" xfId="51" applyNumberFormat="1" applyFill="1" applyBorder="1" applyAlignment="1">
      <alignment vertical="center" wrapText="1"/>
    </xf>
    <xf numFmtId="49" fontId="34" fillId="3" borderId="2" xfId="52" applyNumberFormat="1" applyFont="1" applyFill="1" applyBorder="1" applyAlignment="1">
      <alignment vertical="center"/>
    </xf>
    <xf numFmtId="49" fontId="35" fillId="0" borderId="0" xfId="0" applyNumberFormat="1" applyFont="1" applyFill="1" applyBorder="1" applyAlignment="1" applyProtection="1">
      <alignment horizontal="center" vertical="center"/>
    </xf>
    <xf numFmtId="0" fontId="37" fillId="0" borderId="0" xfId="0" applyFont="1" applyAlignment="1" applyProtection="1">
      <alignment vertical="center"/>
      <protection locked="0"/>
    </xf>
    <xf numFmtId="0" fontId="41" fillId="0" borderId="0" xfId="0" applyFont="1" applyAlignment="1" applyProtection="1">
      <alignment vertical="center"/>
      <protection locked="0"/>
    </xf>
    <xf numFmtId="0" fontId="37" fillId="0" borderId="0" xfId="0" applyFont="1" applyAlignment="1" applyProtection="1">
      <alignment horizontal="center" vertical="center"/>
      <protection locked="0"/>
    </xf>
    <xf numFmtId="0" fontId="43" fillId="0" borderId="0" xfId="0" applyFont="1" applyAlignment="1" applyProtection="1">
      <alignment horizontal="left" vertical="center"/>
      <protection locked="0"/>
    </xf>
    <xf numFmtId="0" fontId="44" fillId="0" borderId="0" xfId="0" applyFont="1" applyAlignment="1" applyProtection="1">
      <alignment horizontal="right" vertical="center"/>
      <protection locked="0"/>
    </xf>
    <xf numFmtId="0" fontId="45" fillId="0" borderId="0" xfId="0" applyFont="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Alignment="1" applyProtection="1">
      <alignment horizontal="center" vertical="center"/>
      <protection locked="0"/>
    </xf>
    <xf numFmtId="0" fontId="37"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0" fontId="47" fillId="0" borderId="0" xfId="0" applyFont="1" applyBorder="1" applyAlignment="1" applyProtection="1">
      <alignment vertical="center"/>
      <protection locked="0"/>
    </xf>
    <xf numFmtId="0" fontId="48" fillId="0" borderId="0" xfId="0" applyFont="1" applyAlignment="1" applyProtection="1">
      <alignment vertical="center"/>
      <protection locked="0"/>
    </xf>
    <xf numFmtId="0" fontId="35" fillId="0" borderId="0" xfId="0" applyFont="1" applyFill="1" applyBorder="1" applyAlignment="1" applyProtection="1">
      <alignment horizontal="center" vertical="center"/>
      <protection locked="0"/>
    </xf>
    <xf numFmtId="0" fontId="35" fillId="0" borderId="0" xfId="70" applyFont="1" applyFill="1" applyBorder="1" applyAlignment="1" applyProtection="1">
      <alignment vertical="center"/>
      <protection locked="0"/>
    </xf>
    <xf numFmtId="0" fontId="35" fillId="0" borderId="0" xfId="0" applyFont="1" applyBorder="1" applyAlignment="1" applyProtection="1">
      <alignment vertical="center" wrapText="1"/>
      <protection locked="0"/>
    </xf>
    <xf numFmtId="0" fontId="35" fillId="0" borderId="0" xfId="0" applyFont="1" applyBorder="1" applyAlignment="1" applyProtection="1">
      <alignment horizontal="left" vertical="center" wrapText="1"/>
      <protection locked="0"/>
    </xf>
    <xf numFmtId="0" fontId="49" fillId="0" borderId="0" xfId="0" applyFont="1" applyAlignment="1" applyProtection="1">
      <alignment vertical="center"/>
      <protection locked="0"/>
    </xf>
    <xf numFmtId="0" fontId="49" fillId="0" borderId="0" xfId="70" applyFont="1" applyFill="1" applyBorder="1" applyAlignment="1" applyProtection="1">
      <alignment vertical="center"/>
      <protection locked="0"/>
    </xf>
    <xf numFmtId="0" fontId="49" fillId="0" borderId="0" xfId="0" applyFont="1" applyBorder="1" applyAlignment="1" applyProtection="1">
      <alignment horizontal="left"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Border="1" applyAlignment="1" applyProtection="1">
      <alignment vertical="center" wrapText="1"/>
      <protection locked="0"/>
    </xf>
    <xf numFmtId="0" fontId="48" fillId="0" borderId="0" xfId="0" applyFont="1" applyFill="1" applyAlignment="1" applyProtection="1">
      <alignment vertical="center"/>
      <protection locked="0"/>
    </xf>
    <xf numFmtId="0" fontId="35" fillId="0" borderId="0" xfId="0" applyFont="1" applyFill="1" applyBorder="1" applyAlignment="1" applyProtection="1">
      <alignment horizontal="center" vertical="center" wrapText="1"/>
      <protection locked="0"/>
    </xf>
    <xf numFmtId="0" fontId="35" fillId="0" borderId="0" xfId="0" applyFont="1" applyFill="1" applyBorder="1" applyAlignment="1" applyProtection="1">
      <alignment horizontal="left" vertical="center" wrapText="1"/>
      <protection locked="0"/>
    </xf>
    <xf numFmtId="0" fontId="35" fillId="0" borderId="0" xfId="0" applyFont="1" applyBorder="1" applyAlignment="1" applyProtection="1">
      <alignment horizontal="center" vertical="center"/>
      <protection locked="0"/>
    </xf>
    <xf numFmtId="0" fontId="48" fillId="0" borderId="0"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51" fillId="0" borderId="0" xfId="0" applyFont="1" applyAlignment="1" applyProtection="1">
      <alignment vertical="center"/>
      <protection locked="0"/>
    </xf>
    <xf numFmtId="0" fontId="52" fillId="0" borderId="0" xfId="0" applyFont="1" applyAlignment="1" applyProtection="1">
      <alignment vertical="center"/>
      <protection locked="0"/>
    </xf>
    <xf numFmtId="0" fontId="51" fillId="0" borderId="0" xfId="0" applyFont="1" applyFill="1" applyBorder="1" applyAlignment="1" applyProtection="1">
      <alignment horizontal="left" vertical="center"/>
      <protection locked="0"/>
    </xf>
    <xf numFmtId="0" fontId="52" fillId="0" borderId="0" xfId="0" applyFont="1" applyAlignment="1" applyProtection="1">
      <alignment horizontal="center" vertical="center"/>
      <protection locked="0"/>
    </xf>
    <xf numFmtId="0" fontId="47" fillId="0" borderId="0" xfId="0" applyFont="1" applyAlignment="1" applyProtection="1">
      <alignment vertical="center"/>
      <protection locked="0"/>
    </xf>
    <xf numFmtId="0" fontId="46" fillId="0" borderId="0" xfId="0" applyFont="1" applyAlignment="1" applyProtection="1">
      <alignment vertical="center"/>
      <protection locked="0"/>
    </xf>
    <xf numFmtId="0" fontId="48"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locked="0"/>
    </xf>
    <xf numFmtId="0" fontId="35" fillId="0" borderId="5" xfId="0" applyFont="1" applyFill="1" applyBorder="1" applyAlignment="1" applyProtection="1">
      <alignment horizontal="left" vertical="center"/>
      <protection locked="0"/>
    </xf>
    <xf numFmtId="0" fontId="35" fillId="0" borderId="5" xfId="0" applyFont="1" applyFill="1" applyBorder="1" applyAlignment="1" applyProtection="1">
      <alignment horizontal="center" vertical="center"/>
      <protection locked="0"/>
    </xf>
    <xf numFmtId="0" fontId="48" fillId="0" borderId="0" xfId="0" applyFont="1" applyFill="1" applyBorder="1" applyAlignment="1" applyProtection="1">
      <alignment vertical="center"/>
      <protection locked="0"/>
    </xf>
    <xf numFmtId="0" fontId="37" fillId="0" borderId="0" xfId="0" applyFont="1" applyFill="1" applyBorder="1" applyAlignment="1" applyProtection="1">
      <alignment vertical="center"/>
      <protection locked="0"/>
    </xf>
    <xf numFmtId="0" fontId="48" fillId="0" borderId="0" xfId="0" applyFont="1" applyBorder="1" applyAlignment="1" applyProtection="1">
      <alignment horizontal="center" vertical="center"/>
      <protection locked="0"/>
    </xf>
    <xf numFmtId="0" fontId="52" fillId="4" borderId="0" xfId="0" applyFont="1" applyFill="1" applyAlignment="1" applyProtection="1">
      <alignment horizontal="center" vertical="center"/>
      <protection locked="0"/>
    </xf>
    <xf numFmtId="0" fontId="49" fillId="0" borderId="0" xfId="0" applyFont="1" applyAlignment="1" applyProtection="1">
      <alignment horizontal="left" vertical="center" wrapText="1"/>
      <protection locked="0"/>
    </xf>
    <xf numFmtId="0" fontId="48"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Fill="1" applyAlignment="1" applyProtection="1">
      <alignment vertical="center"/>
      <protection locked="0"/>
    </xf>
    <xf numFmtId="0" fontId="49" fillId="4" borderId="0" xfId="0" applyFont="1" applyFill="1" applyAlignment="1" applyProtection="1">
      <alignment horizontal="center" vertical="center"/>
      <protection locked="0"/>
    </xf>
    <xf numFmtId="0" fontId="35" fillId="0" borderId="0" xfId="0" applyFont="1" applyFill="1" applyAlignment="1" applyProtection="1">
      <alignment horizontal="left" vertical="center"/>
      <protection locked="0"/>
    </xf>
    <xf numFmtId="0" fontId="48" fillId="0" borderId="0" xfId="0" applyFont="1" applyAlignment="1" applyProtection="1">
      <alignment horizontal="left" vertical="center"/>
      <protection locked="0"/>
    </xf>
    <xf numFmtId="0" fontId="49" fillId="0" borderId="0" xfId="0" applyFont="1" applyFill="1" applyAlignment="1" applyProtection="1">
      <alignment vertical="center"/>
      <protection locked="0"/>
    </xf>
    <xf numFmtId="0" fontId="48" fillId="0" borderId="0" xfId="0" applyFont="1" applyAlignment="1" applyProtection="1">
      <alignment vertical="top"/>
      <protection locked="0"/>
    </xf>
    <xf numFmtId="0" fontId="48" fillId="0" borderId="0" xfId="0" applyFont="1" applyFill="1" applyAlignment="1" applyProtection="1">
      <alignment vertical="top"/>
      <protection locked="0"/>
    </xf>
    <xf numFmtId="0" fontId="37" fillId="0" borderId="0" xfId="0" applyFont="1" applyFill="1" applyAlignment="1" applyProtection="1">
      <alignment horizontal="center" vertical="center"/>
      <protection locked="0"/>
    </xf>
    <xf numFmtId="0" fontId="56" fillId="0" borderId="43" xfId="0" applyFont="1" applyBorder="1" applyAlignment="1" applyProtection="1">
      <alignment horizontal="center" vertical="center"/>
      <protection locked="0"/>
    </xf>
    <xf numFmtId="0" fontId="57" fillId="0" borderId="18" xfId="0" applyFont="1" applyBorder="1" applyAlignment="1" applyProtection="1">
      <alignment horizontal="center" vertical="center" shrinkToFit="1"/>
      <protection locked="0"/>
    </xf>
    <xf numFmtId="0" fontId="36" fillId="0" borderId="19" xfId="0" applyFont="1" applyBorder="1" applyAlignment="1" applyProtection="1">
      <alignment horizontal="center" vertical="center" shrinkToFit="1"/>
    </xf>
    <xf numFmtId="0" fontId="57" fillId="0" borderId="19" xfId="0" applyFont="1" applyBorder="1" applyAlignment="1" applyProtection="1">
      <alignment horizontal="center" vertical="center" shrinkToFit="1"/>
      <protection locked="0"/>
    </xf>
    <xf numFmtId="0" fontId="36" fillId="0" borderId="17" xfId="0" applyFont="1" applyBorder="1" applyAlignment="1" applyProtection="1">
      <alignment horizontal="center" vertical="center" shrinkToFit="1"/>
    </xf>
    <xf numFmtId="0" fontId="57" fillId="0" borderId="23" xfId="0" applyFont="1" applyBorder="1" applyAlignment="1" applyProtection="1">
      <alignment horizontal="center" vertical="center" shrinkToFit="1"/>
      <protection locked="0"/>
    </xf>
    <xf numFmtId="0" fontId="36" fillId="0" borderId="24" xfId="0" applyFont="1" applyBorder="1" applyAlignment="1" applyProtection="1">
      <alignment horizontal="center" vertical="center" shrinkToFit="1"/>
    </xf>
    <xf numFmtId="0" fontId="57" fillId="0" borderId="24" xfId="0" applyFont="1" applyBorder="1" applyAlignment="1" applyProtection="1">
      <alignment horizontal="center" vertical="center" shrinkToFit="1"/>
      <protection locked="0"/>
    </xf>
    <xf numFmtId="0" fontId="36" fillId="0" borderId="22" xfId="0" applyFont="1" applyBorder="1" applyAlignment="1" applyProtection="1">
      <alignment horizontal="center" vertical="center" shrinkToFit="1"/>
    </xf>
    <xf numFmtId="0" fontId="37" fillId="0" borderId="2" xfId="0" applyFont="1" applyBorder="1" applyAlignment="1" applyProtection="1">
      <alignment horizontal="center" vertical="center"/>
      <protection locked="0"/>
    </xf>
    <xf numFmtId="0" fontId="37" fillId="0" borderId="2" xfId="0" applyFont="1" applyBorder="1" applyAlignment="1" applyProtection="1">
      <alignment horizontal="center" vertical="center" wrapText="1"/>
      <protection locked="0"/>
    </xf>
    <xf numFmtId="176" fontId="37" fillId="0" borderId="27" xfId="0" applyNumberFormat="1" applyFont="1" applyBorder="1" applyAlignment="1" applyProtection="1">
      <alignment horizontal="center" vertical="center"/>
    </xf>
    <xf numFmtId="176" fontId="37" fillId="0" borderId="2" xfId="0" applyNumberFormat="1" applyFont="1" applyBorder="1" applyAlignment="1" applyProtection="1">
      <alignment vertical="center"/>
      <protection locked="0"/>
    </xf>
    <xf numFmtId="38" fontId="37" fillId="0" borderId="2" xfId="1" applyFont="1" applyBorder="1" applyAlignment="1" applyProtection="1">
      <alignment vertical="center"/>
      <protection locked="0"/>
    </xf>
    <xf numFmtId="38" fontId="37" fillId="0" borderId="0" xfId="0" applyNumberFormat="1" applyFont="1" applyAlignment="1" applyProtection="1">
      <alignment vertical="center"/>
      <protection locked="0"/>
    </xf>
    <xf numFmtId="38" fontId="36" fillId="0" borderId="17" xfId="1" applyFont="1" applyBorder="1" applyAlignment="1" applyProtection="1">
      <alignment horizontal="center" vertical="center"/>
    </xf>
    <xf numFmtId="38" fontId="36" fillId="0" borderId="22" xfId="1" applyFont="1" applyBorder="1" applyAlignment="1" applyProtection="1">
      <alignment horizontal="center" vertical="center"/>
    </xf>
    <xf numFmtId="0" fontId="37" fillId="0" borderId="3" xfId="0" applyFont="1" applyFill="1" applyBorder="1" applyAlignment="1" applyProtection="1">
      <alignment horizontal="center" vertical="center" textRotation="255" wrapText="1"/>
      <protection locked="0"/>
    </xf>
    <xf numFmtId="179" fontId="58" fillId="3" borderId="2" xfId="0" applyNumberFormat="1"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textRotation="255"/>
      <protection locked="0"/>
    </xf>
    <xf numFmtId="0" fontId="37" fillId="0" borderId="2" xfId="0" applyFont="1" applyBorder="1" applyAlignment="1" applyProtection="1">
      <alignment vertical="center"/>
      <protection locked="0"/>
    </xf>
    <xf numFmtId="0" fontId="36" fillId="0" borderId="0" xfId="0" applyFont="1" applyFill="1" applyBorder="1" applyAlignment="1" applyProtection="1">
      <alignment horizontal="center" vertical="center" wrapText="1"/>
      <protection locked="0"/>
    </xf>
    <xf numFmtId="56" fontId="36"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0" xfId="0" applyFont="1" applyFill="1" applyAlignment="1" applyProtection="1">
      <alignment vertical="center"/>
      <protection locked="0"/>
    </xf>
    <xf numFmtId="0" fontId="49" fillId="0" borderId="0" xfId="0" applyFont="1" applyFill="1" applyBorder="1" applyAlignment="1" applyProtection="1">
      <alignment horizontal="left" vertical="center"/>
      <protection locked="0"/>
    </xf>
    <xf numFmtId="0" fontId="49" fillId="0" borderId="14" xfId="0" applyFont="1" applyFill="1" applyBorder="1" applyAlignment="1" applyProtection="1">
      <alignment horizontal="center" vertical="center" wrapText="1"/>
      <protection locked="0"/>
    </xf>
    <xf numFmtId="0" fontId="49" fillId="0" borderId="14" xfId="0" applyFont="1" applyFill="1" applyBorder="1" applyAlignment="1" applyProtection="1">
      <alignment horizontal="center" vertical="center"/>
      <protection locked="0"/>
    </xf>
    <xf numFmtId="0" fontId="52" fillId="0" borderId="0" xfId="0" applyFont="1" applyFill="1" applyBorder="1" applyAlignment="1" applyProtection="1">
      <alignment vertical="center"/>
      <protection locked="0"/>
    </xf>
    <xf numFmtId="181" fontId="49" fillId="0" borderId="14" xfId="1" applyNumberFormat="1" applyFont="1" applyFill="1" applyBorder="1" applyAlignment="1" applyProtection="1">
      <alignment horizontal="right" vertical="center"/>
      <protection locked="0"/>
    </xf>
    <xf numFmtId="181" fontId="49" fillId="0" borderId="0" xfId="1" applyNumberFormat="1" applyFont="1" applyFill="1" applyBorder="1" applyAlignment="1" applyProtection="1">
      <alignment horizontal="right" vertical="center"/>
      <protection locked="0"/>
    </xf>
    <xf numFmtId="38" fontId="52" fillId="0" borderId="0" xfId="1" applyFont="1" applyFill="1" applyBorder="1" applyAlignment="1" applyProtection="1">
      <alignment vertical="center"/>
    </xf>
    <xf numFmtId="0" fontId="57" fillId="0" borderId="18" xfId="0" applyFont="1" applyFill="1" applyBorder="1" applyAlignment="1" applyProtection="1">
      <alignment horizontal="center" vertical="center" shrinkToFit="1"/>
      <protection locked="0"/>
    </xf>
    <xf numFmtId="0" fontId="36" fillId="0" borderId="19" xfId="0" applyFont="1" applyFill="1" applyBorder="1" applyAlignment="1" applyProtection="1">
      <alignment horizontal="center" vertical="center" shrinkToFit="1"/>
    </xf>
    <xf numFmtId="0" fontId="57" fillId="0" borderId="19" xfId="0" applyFont="1" applyFill="1" applyBorder="1" applyAlignment="1" applyProtection="1">
      <alignment horizontal="center" vertical="center" shrinkToFit="1"/>
      <protection locked="0"/>
    </xf>
    <xf numFmtId="0" fontId="36" fillId="0" borderId="17" xfId="0" applyFont="1" applyFill="1" applyBorder="1" applyAlignment="1" applyProtection="1">
      <alignment horizontal="center" vertical="center" shrinkToFit="1"/>
    </xf>
    <xf numFmtId="0" fontId="57" fillId="0" borderId="23" xfId="0" applyFont="1" applyFill="1" applyBorder="1" applyAlignment="1" applyProtection="1">
      <alignment horizontal="center" vertical="center" shrinkToFit="1"/>
      <protection locked="0"/>
    </xf>
    <xf numFmtId="0" fontId="36" fillId="0" borderId="24" xfId="0" applyFont="1" applyFill="1" applyBorder="1" applyAlignment="1" applyProtection="1">
      <alignment horizontal="center" vertical="center" shrinkToFit="1"/>
    </xf>
    <xf numFmtId="0" fontId="57" fillId="0" borderId="24" xfId="0" applyFont="1" applyFill="1" applyBorder="1" applyAlignment="1" applyProtection="1">
      <alignment horizontal="center" vertical="center" shrinkToFit="1"/>
      <protection locked="0"/>
    </xf>
    <xf numFmtId="0" fontId="36" fillId="0" borderId="22" xfId="0" applyFont="1" applyFill="1" applyBorder="1" applyAlignment="1" applyProtection="1">
      <alignment horizontal="center" vertical="center" shrinkToFit="1"/>
    </xf>
    <xf numFmtId="176" fontId="37" fillId="0" borderId="27" xfId="0" applyNumberFormat="1" applyFont="1" applyFill="1" applyBorder="1" applyAlignment="1" applyProtection="1">
      <alignment horizontal="center" vertical="center"/>
    </xf>
    <xf numFmtId="38" fontId="36" fillId="0" borderId="17" xfId="1" applyFont="1" applyFill="1" applyBorder="1" applyAlignment="1" applyProtection="1">
      <alignment horizontal="center" vertical="center"/>
    </xf>
    <xf numFmtId="38" fontId="36" fillId="0" borderId="22" xfId="1" applyFont="1" applyFill="1" applyBorder="1" applyAlignment="1" applyProtection="1">
      <alignment horizontal="center" vertical="center"/>
    </xf>
    <xf numFmtId="0" fontId="37" fillId="0" borderId="13" xfId="0" applyFont="1" applyFill="1" applyBorder="1" applyAlignment="1" applyProtection="1">
      <alignment horizontal="center" vertical="center" textRotation="255" wrapText="1"/>
      <protection locked="0"/>
    </xf>
    <xf numFmtId="183" fontId="59" fillId="0" borderId="2" xfId="50" applyNumberFormat="1" applyFont="1" applyFill="1" applyBorder="1" applyAlignment="1">
      <alignment horizontal="left" vertical="center" wrapText="1" shrinkToFit="1"/>
    </xf>
    <xf numFmtId="183" fontId="59" fillId="0" borderId="2" xfId="50" applyNumberFormat="1" applyFont="1" applyFill="1" applyBorder="1" applyAlignment="1">
      <alignment horizontal="right" vertical="center" shrinkToFit="1"/>
    </xf>
    <xf numFmtId="183" fontId="59" fillId="0" borderId="2" xfId="50" applyNumberFormat="1" applyFont="1" applyFill="1" applyBorder="1" applyAlignment="1">
      <alignment horizontal="center" vertical="center" shrinkToFit="1"/>
    </xf>
    <xf numFmtId="180" fontId="59" fillId="0" borderId="2" xfId="50" applyNumberFormat="1" applyFont="1" applyFill="1" applyBorder="1" applyAlignment="1">
      <alignment horizontal="right" vertical="center" shrinkToFit="1"/>
    </xf>
    <xf numFmtId="183" fontId="59" fillId="0" borderId="2" xfId="72" applyNumberFormat="1" applyFont="1" applyFill="1" applyBorder="1" applyAlignment="1">
      <alignment horizontal="right" vertical="center" shrinkToFit="1"/>
    </xf>
    <xf numFmtId="180" fontId="59" fillId="0" borderId="2" xfId="73" applyNumberFormat="1" applyFont="1" applyFill="1" applyBorder="1" applyAlignment="1">
      <alignment horizontal="right" vertical="center" shrinkToFit="1"/>
    </xf>
    <xf numFmtId="183" fontId="59" fillId="0" borderId="2" xfId="73" applyNumberFormat="1" applyFont="1" applyFill="1" applyBorder="1" applyAlignment="1">
      <alignment horizontal="right" vertical="center" wrapText="1" shrinkToFit="1"/>
    </xf>
    <xf numFmtId="183" fontId="59" fillId="0" borderId="2" xfId="73" applyNumberFormat="1" applyFont="1" applyFill="1" applyBorder="1" applyAlignment="1">
      <alignment horizontal="center" vertical="center" wrapText="1" shrinkToFit="1"/>
    </xf>
    <xf numFmtId="183" fontId="59" fillId="0" borderId="2" xfId="73" applyNumberFormat="1" applyFont="1" applyFill="1" applyBorder="1" applyAlignment="1">
      <alignment horizontal="left" vertical="center" wrapText="1" shrinkToFit="1"/>
    </xf>
    <xf numFmtId="183" fontId="59" fillId="0" borderId="2" xfId="73" applyNumberFormat="1" applyFont="1" applyFill="1" applyBorder="1" applyAlignment="1">
      <alignment horizontal="center" vertical="center" shrinkToFit="1"/>
    </xf>
    <xf numFmtId="180" fontId="59" fillId="0" borderId="2" xfId="73" applyNumberFormat="1" applyFont="1" applyFill="1" applyBorder="1" applyAlignment="1">
      <alignment horizontal="right" vertical="center" wrapText="1" shrinkToFit="1"/>
    </xf>
    <xf numFmtId="183" fontId="59" fillId="0" borderId="2" xfId="50" applyNumberFormat="1" applyFont="1" applyFill="1" applyBorder="1" applyAlignment="1">
      <alignment horizontal="right" vertical="center" wrapText="1" shrinkToFit="1"/>
    </xf>
    <xf numFmtId="183" fontId="59" fillId="0" borderId="1" xfId="50" applyNumberFormat="1" applyFont="1" applyFill="1" applyBorder="1" applyAlignment="1">
      <alignment horizontal="right" vertical="center" wrapText="1" shrinkToFit="1"/>
    </xf>
    <xf numFmtId="183" fontId="59" fillId="0" borderId="1" xfId="50" applyNumberFormat="1" applyFont="1" applyFill="1" applyBorder="1" applyAlignment="1">
      <alignment horizontal="center" vertical="center" wrapText="1" shrinkToFit="1"/>
    </xf>
    <xf numFmtId="183" fontId="59" fillId="0" borderId="1" xfId="50" applyNumberFormat="1" applyFont="1" applyFill="1" applyBorder="1" applyAlignment="1">
      <alignment horizontal="left" vertical="center" wrapText="1" shrinkToFit="1"/>
    </xf>
    <xf numFmtId="180" fontId="59" fillId="0" borderId="8" xfId="50" applyNumberFormat="1" applyFont="1" applyFill="1" applyBorder="1" applyAlignment="1">
      <alignment horizontal="right" vertical="center" wrapText="1" shrinkToFit="1"/>
    </xf>
    <xf numFmtId="183" fontId="59" fillId="0" borderId="2" xfId="50" applyNumberFormat="1" applyFont="1" applyFill="1" applyBorder="1" applyAlignment="1">
      <alignment horizontal="right" vertical="center" wrapText="1"/>
    </xf>
    <xf numFmtId="180" fontId="59" fillId="0" borderId="8" xfId="50" applyNumberFormat="1" applyFont="1" applyFill="1" applyBorder="1" applyAlignment="1">
      <alignment horizontal="right" vertical="center" shrinkToFit="1"/>
    </xf>
    <xf numFmtId="183" fontId="59" fillId="0" borderId="2" xfId="50" applyNumberFormat="1" applyFont="1" applyFill="1" applyBorder="1" applyAlignment="1">
      <alignment horizontal="center" vertical="center" wrapText="1" shrinkToFit="1"/>
    </xf>
    <xf numFmtId="180" fontId="59" fillId="0" borderId="2" xfId="50" applyNumberFormat="1" applyFont="1" applyFill="1" applyBorder="1" applyAlignment="1">
      <alignment horizontal="right" vertical="center" wrapText="1" shrinkToFit="1"/>
    </xf>
    <xf numFmtId="180" fontId="61" fillId="0" borderId="2" xfId="50" applyNumberFormat="1" applyFont="1" applyFill="1" applyBorder="1" applyAlignment="1">
      <alignment horizontal="right" vertical="center" shrinkToFit="1"/>
    </xf>
    <xf numFmtId="183" fontId="61" fillId="0" borderId="2" xfId="50" applyNumberFormat="1" applyFont="1" applyFill="1" applyBorder="1" applyAlignment="1">
      <alignment horizontal="right" vertical="center" wrapText="1" shrinkToFit="1"/>
    </xf>
    <xf numFmtId="183" fontId="61" fillId="0" borderId="2" xfId="50" applyNumberFormat="1" applyFont="1" applyFill="1" applyBorder="1" applyAlignment="1">
      <alignment horizontal="center" vertical="center" wrapText="1" shrinkToFit="1"/>
    </xf>
    <xf numFmtId="183" fontId="61" fillId="0" borderId="2" xfId="50" applyNumberFormat="1" applyFont="1" applyFill="1" applyBorder="1" applyAlignment="1">
      <alignment horizontal="left" vertical="center" wrapText="1" shrinkToFit="1"/>
    </xf>
    <xf numFmtId="183" fontId="61" fillId="0" borderId="2" xfId="50" applyNumberFormat="1" applyFont="1" applyFill="1" applyBorder="1" applyAlignment="1">
      <alignment horizontal="center" vertical="center" shrinkToFit="1"/>
    </xf>
    <xf numFmtId="183" fontId="60" fillId="0" borderId="0" xfId="0" applyNumberFormat="1" applyFont="1" applyFill="1"/>
    <xf numFmtId="183" fontId="60" fillId="0" borderId="0" xfId="0" applyNumberFormat="1" applyFont="1" applyFill="1" applyAlignment="1">
      <alignment horizontal="right"/>
    </xf>
    <xf numFmtId="183" fontId="59" fillId="0" borderId="2" xfId="45" applyNumberFormat="1" applyFont="1" applyFill="1" applyBorder="1" applyAlignment="1">
      <alignment horizontal="right" vertical="center" shrinkToFit="1"/>
    </xf>
    <xf numFmtId="183" fontId="61" fillId="0" borderId="2" xfId="45" applyNumberFormat="1" applyFont="1" applyFill="1" applyBorder="1" applyAlignment="1">
      <alignment horizontal="right" vertical="center" shrinkToFit="1"/>
    </xf>
    <xf numFmtId="183" fontId="60" fillId="0" borderId="0" xfId="0" applyNumberFormat="1" applyFont="1" applyFill="1" applyAlignment="1">
      <alignment horizontal="center"/>
    </xf>
    <xf numFmtId="183" fontId="60" fillId="0" borderId="0" xfId="0" applyNumberFormat="1" applyFont="1" applyFill="1" applyAlignment="1">
      <alignment horizontal="center" vertical="center" wrapText="1"/>
    </xf>
    <xf numFmtId="49" fontId="59" fillId="0" borderId="2" xfId="45" applyNumberFormat="1" applyFont="1" applyFill="1" applyBorder="1" applyAlignment="1">
      <alignment horizontal="right" vertical="center" shrinkToFit="1"/>
    </xf>
    <xf numFmtId="49" fontId="61" fillId="0" borderId="2" xfId="45" applyNumberFormat="1" applyFont="1" applyFill="1" applyBorder="1" applyAlignment="1">
      <alignment horizontal="right" vertical="center" shrinkToFit="1"/>
    </xf>
    <xf numFmtId="49" fontId="60" fillId="0" borderId="0" xfId="0" applyNumberFormat="1" applyFont="1" applyFill="1"/>
    <xf numFmtId="49" fontId="59" fillId="0" borderId="0" xfId="0" applyNumberFormat="1" applyFont="1" applyFill="1" applyAlignment="1">
      <alignment vertical="center"/>
    </xf>
    <xf numFmtId="0" fontId="59" fillId="0" borderId="0" xfId="0" applyFont="1" applyFill="1" applyAlignment="1">
      <alignment vertical="center"/>
    </xf>
    <xf numFmtId="38" fontId="59" fillId="0" borderId="0" xfId="1" applyFont="1" applyFill="1" applyAlignment="1">
      <alignment vertical="center"/>
    </xf>
    <xf numFmtId="38" fontId="59" fillId="0" borderId="0" xfId="1" applyFont="1" applyFill="1">
      <alignment vertical="center"/>
    </xf>
    <xf numFmtId="0" fontId="59" fillId="0" borderId="0" xfId="0" applyFont="1" applyFill="1" applyAlignment="1">
      <alignment horizontal="right" vertical="center"/>
    </xf>
    <xf numFmtId="0" fontId="59" fillId="0" borderId="0" xfId="0" applyFont="1" applyFill="1" applyAlignment="1">
      <alignment horizontal="center" vertical="center"/>
    </xf>
    <xf numFmtId="9" fontId="59" fillId="0" borderId="0" xfId="4" applyFont="1" applyFill="1">
      <alignment vertical="center"/>
    </xf>
    <xf numFmtId="183" fontId="59" fillId="0" borderId="2" xfId="72" applyNumberFormat="1" applyFont="1" applyFill="1" applyBorder="1" applyAlignment="1">
      <alignment horizontal="center" vertical="center" wrapText="1"/>
    </xf>
    <xf numFmtId="183" fontId="59" fillId="0" borderId="8" xfId="72" applyNumberFormat="1" applyFont="1" applyFill="1" applyBorder="1" applyAlignment="1">
      <alignment horizontal="center" vertical="center" wrapText="1"/>
    </xf>
    <xf numFmtId="183" fontId="59" fillId="0" borderId="2" xfId="72" applyNumberFormat="1" applyFont="1" applyFill="1" applyBorder="1" applyAlignment="1">
      <alignment horizontal="center" vertical="top" wrapText="1"/>
    </xf>
    <xf numFmtId="0" fontId="59" fillId="0" borderId="0" xfId="0" applyFont="1" applyFill="1" applyAlignment="1">
      <alignment vertical="center" wrapText="1"/>
    </xf>
    <xf numFmtId="183" fontId="61" fillId="0" borderId="2" xfId="45" applyNumberFormat="1" applyFont="1" applyFill="1" applyBorder="1" applyAlignment="1">
      <alignment horizontal="right" vertical="center" wrapText="1" shrinkToFit="1"/>
    </xf>
    <xf numFmtId="0" fontId="59" fillId="0" borderId="0" xfId="0" applyFont="1" applyFill="1" applyAlignment="1">
      <alignment horizontal="center" vertical="center" wrapText="1"/>
    </xf>
    <xf numFmtId="183" fontId="59" fillId="0" borderId="1" xfId="50" applyNumberFormat="1" applyFont="1" applyFill="1" applyBorder="1" applyAlignment="1">
      <alignment horizontal="center" vertical="center" shrinkToFit="1"/>
    </xf>
    <xf numFmtId="183" fontId="59" fillId="0" borderId="8" xfId="50" applyNumberFormat="1" applyFont="1" applyFill="1" applyBorder="1" applyAlignment="1">
      <alignment horizontal="center" vertical="center" wrapText="1" shrinkToFit="1"/>
    </xf>
    <xf numFmtId="183" fontId="61" fillId="0" borderId="2" xfId="45" applyNumberFormat="1" applyFont="1" applyFill="1" applyBorder="1" applyAlignment="1">
      <alignment horizontal="center" vertical="center" shrinkToFit="1"/>
    </xf>
    <xf numFmtId="183" fontId="61" fillId="0" borderId="2" xfId="45" applyNumberFormat="1" applyFont="1" applyFill="1" applyBorder="1" applyAlignment="1">
      <alignment horizontal="center" vertical="center" wrapText="1" shrinkToFit="1"/>
    </xf>
    <xf numFmtId="183" fontId="60" fillId="0" borderId="0" xfId="0" applyNumberFormat="1" applyFont="1" applyFill="1" applyAlignment="1">
      <alignment horizontal="center" wrapText="1"/>
    </xf>
    <xf numFmtId="0" fontId="59" fillId="0" borderId="0" xfId="0" applyFont="1" applyFill="1" applyAlignment="1">
      <alignment horizontal="left" vertical="center"/>
    </xf>
    <xf numFmtId="183" fontId="59" fillId="0" borderId="2" xfId="72" applyNumberFormat="1" applyFont="1" applyFill="1" applyBorder="1" applyAlignment="1">
      <alignment horizontal="left" vertical="center" wrapText="1"/>
    </xf>
    <xf numFmtId="183" fontId="60" fillId="0" borderId="0" xfId="0" applyNumberFormat="1" applyFont="1" applyFill="1" applyAlignment="1">
      <alignment horizontal="left"/>
    </xf>
    <xf numFmtId="38" fontId="59" fillId="0" borderId="0" xfId="1" applyFont="1" applyFill="1" applyAlignment="1">
      <alignment horizontal="center" vertical="center"/>
    </xf>
    <xf numFmtId="9" fontId="59" fillId="0" borderId="0" xfId="4" applyFont="1" applyFill="1" applyAlignment="1">
      <alignment horizontal="center" vertical="center"/>
    </xf>
    <xf numFmtId="183" fontId="59" fillId="0" borderId="2" xfId="50" applyNumberFormat="1" applyFont="1" applyFill="1" applyBorder="1" applyAlignment="1">
      <alignment horizontal="left" vertical="center" wrapText="1"/>
    </xf>
    <xf numFmtId="183" fontId="61" fillId="0" borderId="2" xfId="45" applyNumberFormat="1" applyFont="1" applyFill="1" applyBorder="1" applyAlignment="1">
      <alignment horizontal="left" vertical="center" shrinkToFit="1"/>
    </xf>
    <xf numFmtId="183" fontId="60" fillId="0" borderId="0" xfId="0" applyNumberFormat="1" applyFont="1" applyFill="1" applyAlignment="1">
      <alignment horizontal="left" vertical="center" wrapText="1"/>
    </xf>
    <xf numFmtId="183" fontId="59" fillId="0" borderId="2" xfId="72" applyNumberFormat="1" applyFont="1" applyFill="1" applyBorder="1" applyAlignment="1">
      <alignment vertical="center" shrinkToFit="1"/>
    </xf>
    <xf numFmtId="183" fontId="59" fillId="0" borderId="2" xfId="72" applyNumberFormat="1" applyFont="1" applyFill="1" applyBorder="1" applyAlignment="1">
      <alignment horizontal="center" vertical="center" shrinkToFit="1"/>
    </xf>
    <xf numFmtId="183" fontId="59" fillId="0" borderId="1" xfId="45" applyNumberFormat="1" applyFont="1" applyFill="1" applyBorder="1" applyAlignment="1">
      <alignment horizontal="center" vertical="center" shrinkToFit="1"/>
    </xf>
    <xf numFmtId="183" fontId="59" fillId="0" borderId="2" xfId="45" applyNumberFormat="1" applyFont="1" applyFill="1" applyBorder="1" applyAlignment="1">
      <alignment horizontal="center" vertical="center" shrinkToFit="1"/>
    </xf>
    <xf numFmtId="183" fontId="59" fillId="0" borderId="2" xfId="73" applyNumberFormat="1" applyFont="1" applyFill="1" applyBorder="1" applyAlignment="1">
      <alignment vertical="center" wrapText="1" shrinkToFit="1"/>
    </xf>
    <xf numFmtId="183" fontId="59" fillId="0" borderId="2" xfId="50" applyNumberFormat="1" applyFont="1" applyFill="1" applyBorder="1" applyAlignment="1">
      <alignment vertical="center" wrapText="1" shrinkToFit="1"/>
    </xf>
    <xf numFmtId="183" fontId="61" fillId="0" borderId="2" xfId="50" applyNumberFormat="1" applyFont="1" applyFill="1" applyBorder="1" applyAlignment="1">
      <alignment vertical="center" wrapText="1" shrinkToFit="1"/>
    </xf>
    <xf numFmtId="0" fontId="36" fillId="2" borderId="10" xfId="0" applyFont="1" applyFill="1" applyBorder="1" applyAlignment="1" applyProtection="1">
      <alignment horizontal="center" vertical="center"/>
      <protection locked="0"/>
    </xf>
    <xf numFmtId="0" fontId="36" fillId="2" borderId="9" xfId="0" applyFont="1" applyFill="1" applyBorder="1" applyAlignment="1" applyProtection="1">
      <alignment horizontal="center" vertical="center"/>
      <protection locked="0"/>
    </xf>
    <xf numFmtId="0" fontId="36" fillId="2" borderId="8" xfId="0" applyFont="1" applyFill="1" applyBorder="1" applyAlignment="1" applyProtection="1">
      <alignment horizontal="center" vertical="center"/>
      <protection locked="0"/>
    </xf>
    <xf numFmtId="178" fontId="58" fillId="3" borderId="10" xfId="0" applyNumberFormat="1" applyFont="1" applyFill="1" applyBorder="1" applyAlignment="1" applyProtection="1">
      <alignment horizontal="center" vertical="center"/>
    </xf>
    <xf numFmtId="178" fontId="58" fillId="3" borderId="9" xfId="0" applyNumberFormat="1" applyFont="1" applyFill="1" applyBorder="1" applyAlignment="1" applyProtection="1">
      <alignment horizontal="center" vertical="center"/>
    </xf>
    <xf numFmtId="178" fontId="58" fillId="3" borderId="8" xfId="0" applyNumberFormat="1" applyFont="1" applyFill="1" applyBorder="1" applyAlignment="1" applyProtection="1">
      <alignment horizontal="center" vertical="center"/>
    </xf>
    <xf numFmtId="0" fontId="36" fillId="2" borderId="23" xfId="0" applyFont="1" applyFill="1" applyBorder="1" applyAlignment="1" applyProtection="1">
      <alignment horizontal="center" vertical="center" wrapText="1"/>
      <protection locked="0"/>
    </xf>
    <xf numFmtId="0" fontId="36" fillId="2" borderId="24" xfId="0" applyFont="1" applyFill="1" applyBorder="1" applyAlignment="1" applyProtection="1">
      <alignment horizontal="center" vertical="center" wrapText="1"/>
      <protection locked="0"/>
    </xf>
    <xf numFmtId="0" fontId="36" fillId="2" borderId="22" xfId="0" applyFont="1" applyFill="1" applyBorder="1" applyAlignment="1" applyProtection="1">
      <alignment horizontal="center" vertical="center" wrapText="1"/>
      <protection locked="0"/>
    </xf>
    <xf numFmtId="182" fontId="36" fillId="0" borderId="23" xfId="1" applyNumberFormat="1" applyFont="1" applyBorder="1" applyAlignment="1" applyProtection="1">
      <alignment horizontal="right" vertical="center"/>
      <protection locked="0"/>
    </xf>
    <xf numFmtId="182" fontId="36" fillId="0" borderId="24" xfId="1" applyNumberFormat="1" applyFont="1" applyBorder="1" applyAlignment="1" applyProtection="1">
      <alignment horizontal="right" vertical="center"/>
      <protection locked="0"/>
    </xf>
    <xf numFmtId="0" fontId="36" fillId="2" borderId="18" xfId="0" applyFont="1" applyFill="1" applyBorder="1" applyAlignment="1" applyProtection="1">
      <alignment horizontal="center" vertical="center" wrapText="1"/>
      <protection locked="0"/>
    </xf>
    <xf numFmtId="0" fontId="36" fillId="2" borderId="19" xfId="0" applyFont="1" applyFill="1" applyBorder="1" applyAlignment="1" applyProtection="1">
      <alignment horizontal="center" vertical="center" wrapText="1"/>
      <protection locked="0"/>
    </xf>
    <xf numFmtId="0" fontId="36" fillId="2" borderId="17" xfId="0" applyFont="1" applyFill="1" applyBorder="1" applyAlignment="1" applyProtection="1">
      <alignment horizontal="center" vertical="center" wrapText="1"/>
      <protection locked="0"/>
    </xf>
    <xf numFmtId="182" fontId="36" fillId="0" borderId="18" xfId="1" applyNumberFormat="1" applyFont="1" applyBorder="1" applyAlignment="1" applyProtection="1">
      <alignment horizontal="right" vertical="center"/>
      <protection locked="0"/>
    </xf>
    <xf numFmtId="182" fontId="36" fillId="0" borderId="19" xfId="1" applyNumberFormat="1" applyFont="1" applyBorder="1" applyAlignment="1" applyProtection="1">
      <alignment horizontal="right" vertical="center"/>
      <protection locked="0"/>
    </xf>
    <xf numFmtId="182" fontId="57" fillId="0" borderId="25" xfId="0" applyNumberFormat="1" applyFont="1" applyBorder="1" applyAlignment="1" applyProtection="1">
      <alignment horizontal="right" vertical="center"/>
      <protection locked="0"/>
    </xf>
    <xf numFmtId="182" fontId="57" fillId="0" borderId="26" xfId="0" applyNumberFormat="1" applyFont="1" applyBorder="1" applyAlignment="1" applyProtection="1">
      <alignment horizontal="right" vertical="center"/>
      <protection locked="0"/>
    </xf>
    <xf numFmtId="0" fontId="37" fillId="2" borderId="2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2" xfId="0" applyFont="1" applyFill="1" applyBorder="1" applyAlignment="1" applyProtection="1">
      <alignment horizontal="center" vertical="center" wrapText="1"/>
      <protection locked="0"/>
    </xf>
    <xf numFmtId="178" fontId="58" fillId="3" borderId="23" xfId="4" applyNumberFormat="1" applyFont="1" applyFill="1" applyBorder="1" applyAlignment="1" applyProtection="1">
      <alignment horizontal="center" vertical="center"/>
    </xf>
    <xf numFmtId="178" fontId="58" fillId="3" borderId="24" xfId="4" applyNumberFormat="1" applyFont="1" applyFill="1" applyBorder="1" applyAlignment="1" applyProtection="1">
      <alignment horizontal="center" vertical="center"/>
    </xf>
    <xf numFmtId="178" fontId="58" fillId="3" borderId="22" xfId="4" applyNumberFormat="1" applyFont="1" applyFill="1" applyBorder="1" applyAlignment="1" applyProtection="1">
      <alignment horizontal="center" vertical="center"/>
    </xf>
    <xf numFmtId="177" fontId="36" fillId="2" borderId="6" xfId="0" applyNumberFormat="1" applyFont="1" applyFill="1" applyBorder="1" applyAlignment="1" applyProtection="1">
      <alignment horizontal="center" vertical="center" wrapText="1"/>
      <protection locked="0"/>
    </xf>
    <xf numFmtId="177" fontId="36" fillId="2" borderId="15" xfId="0" applyNumberFormat="1" applyFont="1" applyFill="1" applyBorder="1" applyAlignment="1" applyProtection="1">
      <alignment horizontal="center" vertical="center" wrapText="1"/>
      <protection locked="0"/>
    </xf>
    <xf numFmtId="177" fontId="36" fillId="2" borderId="7" xfId="0" applyNumberFormat="1" applyFont="1" applyFill="1" applyBorder="1" applyAlignment="1" applyProtection="1">
      <alignment horizontal="center" vertical="center" wrapText="1"/>
      <protection locked="0"/>
    </xf>
    <xf numFmtId="177" fontId="36" fillId="2" borderId="20" xfId="0" applyNumberFormat="1" applyFont="1" applyFill="1" applyBorder="1" applyAlignment="1" applyProtection="1">
      <alignment horizontal="center" vertical="center" wrapText="1"/>
      <protection locked="0"/>
    </xf>
    <xf numFmtId="177" fontId="37" fillId="2" borderId="16" xfId="0" applyNumberFormat="1" applyFont="1" applyFill="1" applyBorder="1" applyAlignment="1" applyProtection="1">
      <alignment horizontal="center" vertical="center" wrapText="1"/>
      <protection locked="0"/>
    </xf>
    <xf numFmtId="177" fontId="37" fillId="2" borderId="17" xfId="0" applyNumberFormat="1" applyFont="1" applyFill="1" applyBorder="1" applyAlignment="1" applyProtection="1">
      <alignment horizontal="center" vertical="center" wrapText="1"/>
      <protection locked="0"/>
    </xf>
    <xf numFmtId="177" fontId="37" fillId="2" borderId="21" xfId="0" applyNumberFormat="1" applyFont="1" applyFill="1" applyBorder="1" applyAlignment="1" applyProtection="1">
      <alignment horizontal="center" vertical="center" wrapText="1"/>
      <protection locked="0"/>
    </xf>
    <xf numFmtId="177" fontId="37" fillId="2" borderId="22" xfId="0" applyNumberFormat="1" applyFont="1" applyFill="1" applyBorder="1" applyAlignment="1" applyProtection="1">
      <alignment horizontal="center" vertical="center" wrapText="1"/>
      <protection locked="0"/>
    </xf>
    <xf numFmtId="177" fontId="36" fillId="2" borderId="25" xfId="0" applyNumberFormat="1" applyFont="1" applyFill="1" applyBorder="1" applyAlignment="1" applyProtection="1">
      <alignment horizontal="center" vertical="center" wrapText="1"/>
      <protection locked="0"/>
    </xf>
    <xf numFmtId="177" fontId="36" fillId="2" borderId="26" xfId="0" applyNumberFormat="1" applyFont="1" applyFill="1" applyBorder="1" applyAlignment="1" applyProtection="1">
      <alignment horizontal="center" vertical="center" wrapText="1"/>
      <protection locked="0"/>
    </xf>
    <xf numFmtId="177" fontId="36" fillId="2" borderId="27" xfId="0" applyNumberFormat="1" applyFont="1" applyFill="1" applyBorder="1" applyAlignment="1" applyProtection="1">
      <alignment horizontal="center" vertical="center" wrapText="1"/>
      <protection locked="0"/>
    </xf>
    <xf numFmtId="0" fontId="54" fillId="2" borderId="10" xfId="0"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protection locked="0"/>
    </xf>
    <xf numFmtId="0" fontId="54" fillId="2" borderId="8" xfId="0" applyFont="1" applyFill="1" applyBorder="1" applyAlignment="1" applyProtection="1">
      <alignment horizontal="center" vertical="center"/>
      <protection locked="0"/>
    </xf>
    <xf numFmtId="0" fontId="36" fillId="2" borderId="6"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0" fontId="55" fillId="0" borderId="4"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protection locked="0"/>
    </xf>
    <xf numFmtId="0" fontId="55" fillId="0" borderId="4" xfId="0" applyFont="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40" fillId="0" borderId="5" xfId="0" applyFont="1" applyFill="1" applyBorder="1" applyAlignment="1">
      <alignment horizontal="center" vertical="center"/>
    </xf>
    <xf numFmtId="0" fontId="40" fillId="0" borderId="4" xfId="0" applyFont="1" applyFill="1" applyBorder="1" applyAlignment="1">
      <alignment horizontal="center" vertical="center"/>
    </xf>
    <xf numFmtId="0" fontId="52" fillId="0" borderId="2"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protection locked="0"/>
    </xf>
    <xf numFmtId="0" fontId="49" fillId="0" borderId="1" xfId="0" applyFont="1" applyFill="1" applyBorder="1" applyAlignment="1" applyProtection="1">
      <alignment horizontal="right" vertical="center"/>
      <protection locked="0"/>
    </xf>
    <xf numFmtId="0" fontId="40" fillId="0" borderId="1" xfId="0" applyFont="1" applyBorder="1" applyAlignment="1">
      <alignment horizontal="right" vertical="center"/>
    </xf>
    <xf numFmtId="182" fontId="49" fillId="4" borderId="2" xfId="1" applyNumberFormat="1" applyFont="1" applyFill="1" applyBorder="1" applyAlignment="1" applyProtection="1">
      <alignment horizontal="right" vertical="center"/>
      <protection locked="0"/>
    </xf>
    <xf numFmtId="178" fontId="49" fillId="0" borderId="2" xfId="1" applyNumberFormat="1" applyFont="1" applyFill="1" applyBorder="1" applyAlignment="1" applyProtection="1">
      <alignment horizontal="right" vertical="center"/>
      <protection locked="0"/>
    </xf>
    <xf numFmtId="0" fontId="37" fillId="2" borderId="10" xfId="0" applyFont="1" applyFill="1" applyBorder="1" applyAlignment="1" applyProtection="1">
      <alignment horizontal="center" vertical="center"/>
      <protection locked="0"/>
    </xf>
    <xf numFmtId="0" fontId="37" fillId="2" borderId="9" xfId="0" applyFont="1" applyFill="1" applyBorder="1" applyAlignment="1" applyProtection="1">
      <alignment horizontal="center" vertical="center"/>
      <protection locked="0"/>
    </xf>
    <xf numFmtId="0" fontId="37" fillId="2" borderId="8" xfId="0" applyFont="1" applyFill="1" applyBorder="1" applyAlignment="1" applyProtection="1">
      <alignment horizontal="center" vertical="center"/>
      <protection locked="0"/>
    </xf>
    <xf numFmtId="182" fontId="36" fillId="0" borderId="23" xfId="1" applyNumberFormat="1" applyFont="1" applyFill="1" applyBorder="1" applyAlignment="1" applyProtection="1">
      <alignment horizontal="right" vertical="center"/>
      <protection locked="0"/>
    </xf>
    <xf numFmtId="182" fontId="36" fillId="0" borderId="24" xfId="1" applyNumberFormat="1" applyFont="1" applyFill="1" applyBorder="1" applyAlignment="1" applyProtection="1">
      <alignment horizontal="right" vertical="center"/>
      <protection locked="0"/>
    </xf>
    <xf numFmtId="182" fontId="36" fillId="0" borderId="18" xfId="1" applyNumberFormat="1" applyFont="1" applyFill="1" applyBorder="1" applyAlignment="1" applyProtection="1">
      <alignment horizontal="right" vertical="center"/>
      <protection locked="0"/>
    </xf>
    <xf numFmtId="182" fontId="36" fillId="0" borderId="19" xfId="1" applyNumberFormat="1" applyFont="1" applyFill="1" applyBorder="1" applyAlignment="1" applyProtection="1">
      <alignment horizontal="right" vertical="center"/>
      <protection locked="0"/>
    </xf>
    <xf numFmtId="182" fontId="57" fillId="0" borderId="25" xfId="0" applyNumberFormat="1" applyFont="1" applyFill="1" applyBorder="1" applyAlignment="1" applyProtection="1">
      <alignment horizontal="right" vertical="center"/>
      <protection locked="0"/>
    </xf>
    <xf numFmtId="182" fontId="57" fillId="0" borderId="26" xfId="0" applyNumberFormat="1" applyFont="1" applyFill="1" applyBorder="1" applyAlignment="1" applyProtection="1">
      <alignment horizontal="right" vertical="center"/>
      <protection locked="0"/>
    </xf>
    <xf numFmtId="0" fontId="55" fillId="0" borderId="6"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5" fillId="0" borderId="4" xfId="0" applyFont="1" applyFill="1" applyBorder="1" applyAlignment="1" applyProtection="1">
      <alignment horizontal="center" vertical="center"/>
      <protection locked="0"/>
    </xf>
    <xf numFmtId="0" fontId="40" fillId="0" borderId="1" xfId="0" applyFont="1" applyFill="1" applyBorder="1" applyAlignment="1">
      <alignment horizontal="right" vertical="center"/>
    </xf>
    <xf numFmtId="0" fontId="49" fillId="0" borderId="0" xfId="0" applyFont="1" applyFill="1" applyBorder="1" applyAlignment="1" applyProtection="1">
      <alignment horizontal="left" vertical="center" wrapText="1"/>
      <protection locked="0"/>
    </xf>
    <xf numFmtId="0" fontId="40" fillId="0" borderId="0" xfId="0" applyFont="1" applyAlignment="1">
      <alignment vertical="center"/>
    </xf>
    <xf numFmtId="0" fontId="52" fillId="0" borderId="10" xfId="0" applyFont="1" applyFill="1" applyBorder="1" applyAlignment="1" applyProtection="1">
      <alignment horizontal="center" vertical="center"/>
      <protection locked="0"/>
    </xf>
    <xf numFmtId="0" fontId="36" fillId="0" borderId="23" xfId="0" applyFont="1" applyBorder="1" applyAlignment="1" applyProtection="1">
      <alignment horizontal="center" vertical="center" wrapText="1"/>
      <protection locked="0"/>
    </xf>
    <xf numFmtId="0" fontId="36" fillId="0" borderId="24" xfId="0" applyFont="1" applyBorder="1" applyAlignment="1" applyProtection="1">
      <alignment horizontal="center" vertical="center" wrapText="1"/>
      <protection locked="0"/>
    </xf>
    <xf numFmtId="0" fontId="36" fillId="0" borderId="22" xfId="0" applyFont="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56" fontId="36" fillId="0" borderId="7" xfId="0" applyNumberFormat="1" applyFont="1" applyBorder="1" applyAlignment="1" applyProtection="1">
      <alignment horizontal="center" vertical="center"/>
    </xf>
    <xf numFmtId="0" fontId="36" fillId="0" borderId="12" xfId="0" applyFont="1" applyBorder="1" applyAlignment="1" applyProtection="1">
      <alignment horizontal="center" vertical="center"/>
    </xf>
    <xf numFmtId="0" fontId="36" fillId="0" borderId="11" xfId="0" applyFont="1" applyBorder="1" applyAlignment="1" applyProtection="1">
      <alignment horizontal="center" vertical="center"/>
    </xf>
    <xf numFmtId="0" fontId="36" fillId="0" borderId="18" xfId="0" applyFont="1" applyBorder="1" applyAlignment="1" applyProtection="1">
      <alignment horizontal="center" vertical="center"/>
      <protection locked="0"/>
    </xf>
    <xf numFmtId="0" fontId="36" fillId="0" borderId="19" xfId="0" applyFont="1" applyBorder="1" applyAlignment="1" applyProtection="1">
      <alignment horizontal="center" vertical="center"/>
      <protection locked="0"/>
    </xf>
    <xf numFmtId="0" fontId="36" fillId="0" borderId="17" xfId="0" applyFont="1" applyBorder="1" applyAlignment="1" applyProtection="1">
      <alignment horizontal="center" vertical="center"/>
      <protection locked="0"/>
    </xf>
    <xf numFmtId="0" fontId="36" fillId="2" borderId="44" xfId="0" applyFont="1" applyFill="1" applyBorder="1" applyAlignment="1" applyProtection="1">
      <alignment horizontal="center" vertical="center" wrapText="1"/>
      <protection locked="0"/>
    </xf>
    <xf numFmtId="0" fontId="36" fillId="2" borderId="45" xfId="0" applyFont="1" applyFill="1" applyBorder="1" applyAlignment="1" applyProtection="1">
      <alignment horizontal="center" vertical="center" wrapText="1"/>
      <protection locked="0"/>
    </xf>
    <xf numFmtId="0" fontId="36" fillId="2" borderId="46" xfId="0" applyFont="1" applyFill="1" applyBorder="1" applyAlignment="1" applyProtection="1">
      <alignment horizontal="center" vertical="center" wrapText="1"/>
      <protection locked="0"/>
    </xf>
    <xf numFmtId="0" fontId="36" fillId="0" borderId="44" xfId="0" applyFont="1" applyBorder="1" applyAlignment="1" applyProtection="1">
      <alignment horizontal="center" vertical="center" wrapText="1"/>
      <protection locked="0"/>
    </xf>
    <xf numFmtId="0" fontId="36" fillId="0" borderId="45" xfId="0" applyFont="1" applyBorder="1" applyAlignment="1" applyProtection="1">
      <alignment horizontal="center" vertical="center" wrapText="1"/>
      <protection locked="0"/>
    </xf>
    <xf numFmtId="0" fontId="36" fillId="0" borderId="46" xfId="0" applyFont="1" applyBorder="1" applyAlignment="1" applyProtection="1">
      <alignment horizontal="center" vertical="center" wrapText="1"/>
      <protection locked="0"/>
    </xf>
    <xf numFmtId="0" fontId="37" fillId="0" borderId="3" xfId="0" applyFont="1" applyFill="1" applyBorder="1" applyAlignment="1" applyProtection="1">
      <alignment horizontal="center" vertical="center" textRotation="255"/>
      <protection locked="0"/>
    </xf>
    <xf numFmtId="0" fontId="37" fillId="0" borderId="28" xfId="0" applyFont="1" applyFill="1" applyBorder="1" applyAlignment="1" applyProtection="1">
      <alignment horizontal="center" vertical="center" textRotation="255"/>
      <protection locked="0"/>
    </xf>
    <xf numFmtId="0" fontId="37" fillId="0" borderId="1" xfId="0" applyFont="1" applyFill="1" applyBorder="1" applyAlignment="1" applyProtection="1">
      <alignment horizontal="center" vertical="center" textRotation="255"/>
      <protection locked="0"/>
    </xf>
    <xf numFmtId="0" fontId="36" fillId="2" borderId="18" xfId="0" applyFont="1" applyFill="1" applyBorder="1" applyAlignment="1" applyProtection="1">
      <alignment horizontal="center" vertical="center"/>
      <protection locked="0"/>
    </xf>
    <xf numFmtId="0" fontId="36" fillId="2" borderId="19" xfId="0" applyFont="1" applyFill="1" applyBorder="1" applyAlignment="1" applyProtection="1">
      <alignment horizontal="center" vertical="center"/>
      <protection locked="0"/>
    </xf>
    <xf numFmtId="0" fontId="36" fillId="2" borderId="17" xfId="0" applyFont="1" applyFill="1" applyBorder="1" applyAlignment="1" applyProtection="1">
      <alignment horizontal="center" vertical="center"/>
      <protection locked="0"/>
    </xf>
    <xf numFmtId="178" fontId="58" fillId="3" borderId="6" xfId="0" applyNumberFormat="1" applyFont="1" applyFill="1" applyBorder="1" applyAlignment="1" applyProtection="1">
      <alignment horizontal="center" vertical="center"/>
    </xf>
    <xf numFmtId="178" fontId="58" fillId="3" borderId="5" xfId="0" applyNumberFormat="1" applyFont="1" applyFill="1" applyBorder="1" applyAlignment="1" applyProtection="1">
      <alignment horizontal="center" vertical="center"/>
    </xf>
    <xf numFmtId="178" fontId="58" fillId="3" borderId="4" xfId="0" applyNumberFormat="1" applyFont="1" applyFill="1" applyBorder="1" applyAlignment="1" applyProtection="1">
      <alignment horizontal="center" vertical="center"/>
    </xf>
    <xf numFmtId="0" fontId="49" fillId="0" borderId="0" xfId="0" applyFont="1" applyFill="1" applyAlignment="1" applyProtection="1">
      <alignment horizontal="left" vertical="center"/>
      <protection locked="0"/>
    </xf>
    <xf numFmtId="0" fontId="40" fillId="0" borderId="0" xfId="0" applyFont="1" applyAlignment="1">
      <alignment horizontal="left" vertical="center"/>
    </xf>
    <xf numFmtId="0" fontId="49" fillId="0" borderId="0" xfId="0" applyFont="1" applyFill="1" applyAlignment="1" applyProtection="1">
      <alignment horizontal="left" vertical="center" wrapText="1"/>
      <protection locked="0"/>
    </xf>
    <xf numFmtId="0" fontId="40" fillId="0" borderId="0" xfId="0" applyFont="1" applyAlignment="1">
      <alignment horizontal="left" vertical="center" wrapText="1"/>
    </xf>
    <xf numFmtId="0" fontId="35" fillId="4" borderId="0" xfId="0" applyFont="1" applyFill="1" applyAlignment="1" applyProtection="1">
      <alignment horizontal="left" vertical="center"/>
      <protection locked="0"/>
    </xf>
    <xf numFmtId="0" fontId="46" fillId="0" borderId="0"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49" fillId="0" borderId="0" xfId="0" applyFont="1" applyBorder="1" applyAlignment="1" applyProtection="1">
      <alignment horizontal="left" vertical="center"/>
      <protection locked="0"/>
    </xf>
    <xf numFmtId="0" fontId="35" fillId="0" borderId="0" xfId="0" applyFont="1" applyBorder="1" applyAlignment="1" applyProtection="1">
      <alignment horizontal="left" vertical="center" wrapText="1"/>
      <protection locked="0"/>
    </xf>
    <xf numFmtId="0" fontId="35" fillId="4" borderId="0" xfId="71" applyFont="1" applyFill="1" applyBorder="1" applyAlignment="1" applyProtection="1">
      <alignment horizontal="center" vertical="center"/>
      <protection locked="0"/>
    </xf>
    <xf numFmtId="0" fontId="49" fillId="0" borderId="0" xfId="0"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0" fontId="52" fillId="4" borderId="0" xfId="0" applyFont="1" applyFill="1" applyAlignment="1" applyProtection="1">
      <alignment horizontal="center" vertical="center"/>
      <protection locked="0"/>
    </xf>
    <xf numFmtId="0" fontId="49" fillId="0" borderId="10" xfId="0" applyFont="1" applyBorder="1" applyAlignment="1" applyProtection="1">
      <alignment horizontal="left" vertical="center"/>
      <protection locked="0"/>
    </xf>
    <xf numFmtId="0" fontId="49" fillId="0" borderId="9" xfId="0" applyFont="1" applyBorder="1" applyAlignment="1" applyProtection="1">
      <alignment horizontal="left" vertical="center"/>
      <protection locked="0"/>
    </xf>
    <xf numFmtId="0" fontId="49" fillId="0" borderId="8" xfId="0" applyFont="1" applyBorder="1" applyAlignment="1" applyProtection="1">
      <alignment horizontal="left" vertical="center"/>
      <protection locked="0"/>
    </xf>
    <xf numFmtId="0" fontId="49" fillId="4" borderId="10" xfId="0" applyFont="1" applyFill="1" applyBorder="1" applyAlignment="1" applyProtection="1">
      <alignment horizontal="left" vertical="center"/>
      <protection locked="0"/>
    </xf>
    <xf numFmtId="0" fontId="49" fillId="4" borderId="9" xfId="0" applyFont="1" applyFill="1" applyBorder="1" applyAlignment="1" applyProtection="1">
      <alignment horizontal="left" vertical="center"/>
      <protection locked="0"/>
    </xf>
    <xf numFmtId="0" fontId="49" fillId="4" borderId="8" xfId="0" applyFont="1" applyFill="1" applyBorder="1" applyAlignment="1" applyProtection="1">
      <alignment horizontal="left" vertical="center"/>
      <protection locked="0"/>
    </xf>
    <xf numFmtId="0" fontId="49" fillId="4" borderId="2" xfId="0" applyFont="1" applyFill="1" applyBorder="1" applyAlignment="1" applyProtection="1">
      <alignment horizontal="center" vertical="center"/>
      <protection locked="0"/>
    </xf>
    <xf numFmtId="0" fontId="49" fillId="0" borderId="2" xfId="0" applyFont="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49" fillId="0" borderId="2" xfId="0" applyFont="1" applyBorder="1" applyAlignment="1" applyProtection="1">
      <alignment horizontal="center" vertical="center"/>
      <protection locked="0"/>
    </xf>
    <xf numFmtId="0" fontId="52"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35" fillId="4" borderId="0" xfId="0" applyFont="1" applyFill="1" applyAlignment="1" applyProtection="1">
      <alignment horizontal="center" vertical="center"/>
      <protection locked="0"/>
    </xf>
    <xf numFmtId="0" fontId="35" fillId="0" borderId="0" xfId="0" applyFont="1" applyAlignment="1" applyProtection="1">
      <alignment horizontal="center" vertical="center"/>
      <protection locked="0"/>
    </xf>
    <xf numFmtId="181" fontId="35" fillId="4" borderId="0" xfId="1" applyNumberFormat="1" applyFont="1" applyFill="1" applyAlignment="1" applyProtection="1">
      <alignment horizontal="right" vertical="center"/>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49" fillId="4" borderId="0" xfId="0" applyFont="1" applyFill="1" applyAlignment="1" applyProtection="1">
      <alignment horizontal="left" vertical="center"/>
      <protection locked="0"/>
    </xf>
    <xf numFmtId="0" fontId="48" fillId="0" borderId="0" xfId="0" applyFont="1" applyAlignment="1" applyProtection="1">
      <alignment vertical="center"/>
      <protection locked="0"/>
    </xf>
    <xf numFmtId="0" fontId="0" fillId="0" borderId="0" xfId="0" applyAlignment="1">
      <alignment vertical="center"/>
    </xf>
    <xf numFmtId="14" fontId="48" fillId="0" borderId="0" xfId="0" applyNumberFormat="1" applyFont="1" applyFill="1" applyAlignment="1" applyProtection="1">
      <alignment vertical="center"/>
      <protection locked="0"/>
    </xf>
    <xf numFmtId="14" fontId="0" fillId="0" borderId="0" xfId="0" applyNumberFormat="1" applyAlignment="1">
      <alignment vertical="center"/>
    </xf>
    <xf numFmtId="0" fontId="49" fillId="0" borderId="38" xfId="0" applyFont="1" applyBorder="1" applyAlignment="1" applyProtection="1">
      <alignment horizontal="left" vertical="center" wrapText="1"/>
      <protection locked="0"/>
    </xf>
    <xf numFmtId="0" fontId="40" fillId="0" borderId="39" xfId="0" applyFont="1" applyBorder="1" applyAlignment="1">
      <alignment horizontal="left" vertical="center" wrapText="1"/>
    </xf>
    <xf numFmtId="0" fontId="40" fillId="0" borderId="39" xfId="0" applyFont="1" applyBorder="1" applyAlignment="1">
      <alignment vertical="center" wrapText="1"/>
    </xf>
    <xf numFmtId="0" fontId="40" fillId="0" borderId="47" xfId="0" applyFont="1" applyBorder="1" applyAlignment="1">
      <alignment vertical="center" wrapText="1"/>
    </xf>
    <xf numFmtId="180" fontId="49" fillId="4" borderId="38" xfId="0" applyNumberFormat="1" applyFont="1" applyFill="1" applyBorder="1" applyAlignment="1">
      <alignment horizontal="right" vertical="center"/>
    </xf>
    <xf numFmtId="180" fontId="49" fillId="0" borderId="39" xfId="0" applyNumberFormat="1" applyFont="1" applyBorder="1" applyAlignment="1">
      <alignment horizontal="right" vertical="center"/>
    </xf>
    <xf numFmtId="180" fontId="49" fillId="0" borderId="47" xfId="0" applyNumberFormat="1" applyFont="1" applyBorder="1" applyAlignment="1">
      <alignment horizontal="right" vertical="center"/>
    </xf>
    <xf numFmtId="10" fontId="49" fillId="0" borderId="10" xfId="0" applyNumberFormat="1" applyFont="1" applyBorder="1" applyAlignment="1">
      <alignment horizontal="right" vertical="center"/>
    </xf>
    <xf numFmtId="10" fontId="49" fillId="0" borderId="9" xfId="0" applyNumberFormat="1" applyFont="1" applyBorder="1" applyAlignment="1">
      <alignment horizontal="right" vertical="center"/>
    </xf>
    <xf numFmtId="10" fontId="49" fillId="0" borderId="8" xfId="0" applyNumberFormat="1" applyFont="1" applyBorder="1" applyAlignment="1">
      <alignment horizontal="right" vertical="center"/>
    </xf>
    <xf numFmtId="180" fontId="49" fillId="4" borderId="38" xfId="0" applyNumberFormat="1" applyFont="1" applyFill="1" applyBorder="1" applyAlignment="1" applyProtection="1">
      <alignment horizontal="right" vertical="center"/>
      <protection locked="0"/>
    </xf>
    <xf numFmtId="180" fontId="49" fillId="4" borderId="39" xfId="0" applyNumberFormat="1" applyFont="1" applyFill="1" applyBorder="1" applyAlignment="1" applyProtection="1">
      <alignment horizontal="right" vertical="center"/>
      <protection locked="0"/>
    </xf>
    <xf numFmtId="180" fontId="49" fillId="4" borderId="47" xfId="0" applyNumberFormat="1" applyFont="1" applyFill="1" applyBorder="1" applyAlignment="1" applyProtection="1">
      <alignment horizontal="right" vertical="center"/>
      <protection locked="0"/>
    </xf>
    <xf numFmtId="0" fontId="49" fillId="0" borderId="40" xfId="0" applyFont="1" applyBorder="1" applyAlignment="1" applyProtection="1">
      <alignment horizontal="left" vertical="center" wrapText="1"/>
      <protection locked="0"/>
    </xf>
    <xf numFmtId="0" fontId="40" fillId="0" borderId="41" xfId="0" applyFont="1" applyBorder="1" applyAlignment="1">
      <alignment horizontal="left" vertical="center" wrapText="1"/>
    </xf>
    <xf numFmtId="0" fontId="40" fillId="0" borderId="41" xfId="0" applyFont="1" applyBorder="1" applyAlignment="1">
      <alignment vertical="center" wrapText="1"/>
    </xf>
    <xf numFmtId="180" fontId="49" fillId="4" borderId="40" xfId="0" applyNumberFormat="1" applyFont="1" applyFill="1" applyBorder="1" applyAlignment="1" applyProtection="1">
      <alignment horizontal="right" vertical="center"/>
      <protection locked="0"/>
    </xf>
    <xf numFmtId="180" fontId="49" fillId="4" borderId="41" xfId="0" applyNumberFormat="1" applyFont="1" applyFill="1" applyBorder="1" applyAlignment="1">
      <alignment horizontal="right" vertical="center"/>
    </xf>
    <xf numFmtId="180" fontId="49" fillId="4" borderId="42" xfId="0" applyNumberFormat="1" applyFont="1" applyFill="1" applyBorder="1" applyAlignment="1">
      <alignment horizontal="right" vertical="center"/>
    </xf>
    <xf numFmtId="10" fontId="49" fillId="0" borderId="41" xfId="0" applyNumberFormat="1" applyFont="1" applyFill="1" applyBorder="1" applyAlignment="1" applyProtection="1">
      <alignment horizontal="right" vertical="center"/>
      <protection locked="0"/>
    </xf>
    <xf numFmtId="10" fontId="49" fillId="0" borderId="41" xfId="0" applyNumberFormat="1" applyFont="1" applyFill="1" applyBorder="1" applyAlignment="1">
      <alignment horizontal="right" vertical="center"/>
    </xf>
    <xf numFmtId="10" fontId="49" fillId="0" borderId="42" xfId="0" applyNumberFormat="1" applyFont="1" applyFill="1" applyBorder="1" applyAlignment="1">
      <alignment horizontal="right" vertical="center"/>
    </xf>
    <xf numFmtId="180" fontId="49" fillId="4" borderId="41" xfId="0" applyNumberFormat="1" applyFont="1" applyFill="1" applyBorder="1" applyAlignment="1" applyProtection="1">
      <alignment horizontal="right" vertical="center"/>
      <protection locked="0"/>
    </xf>
    <xf numFmtId="180" fontId="49" fillId="4" borderId="42" xfId="0" applyNumberFormat="1" applyFont="1" applyFill="1" applyBorder="1" applyAlignment="1" applyProtection="1">
      <alignment horizontal="right" vertical="center"/>
      <protection locked="0"/>
    </xf>
    <xf numFmtId="0" fontId="49" fillId="0" borderId="10" xfId="0" applyFont="1" applyBorder="1" applyAlignment="1" applyProtection="1">
      <alignment horizontal="left" vertical="center" wrapText="1"/>
      <protection locked="0"/>
    </xf>
    <xf numFmtId="0" fontId="40" fillId="0" borderId="9" xfId="0" applyFont="1" applyBorder="1" applyAlignment="1">
      <alignment horizontal="left" vertical="center" wrapText="1"/>
    </xf>
    <xf numFmtId="0" fontId="40" fillId="0" borderId="9" xfId="0" applyFont="1" applyBorder="1" applyAlignment="1">
      <alignment vertical="center" wrapText="1"/>
    </xf>
    <xf numFmtId="0" fontId="40" fillId="0" borderId="8" xfId="0" applyFont="1" applyBorder="1" applyAlignment="1">
      <alignment vertical="center" wrapText="1"/>
    </xf>
    <xf numFmtId="180" fontId="49" fillId="4" borderId="10" xfId="0" applyNumberFormat="1" applyFont="1" applyFill="1" applyBorder="1" applyAlignment="1">
      <alignment horizontal="right" vertical="center"/>
    </xf>
    <xf numFmtId="180" fontId="49" fillId="4" borderId="9" xfId="0" applyNumberFormat="1" applyFont="1" applyFill="1" applyBorder="1" applyAlignment="1">
      <alignment horizontal="right" vertical="center"/>
    </xf>
    <xf numFmtId="180" fontId="49" fillId="4" borderId="8" xfId="0" applyNumberFormat="1" applyFont="1" applyFill="1" applyBorder="1" applyAlignment="1">
      <alignment horizontal="right" vertical="center"/>
    </xf>
    <xf numFmtId="180" fontId="49" fillId="4" borderId="10" xfId="0" applyNumberFormat="1" applyFont="1" applyFill="1" applyBorder="1" applyAlignment="1" applyProtection="1">
      <alignment horizontal="right" vertical="center"/>
      <protection locked="0"/>
    </xf>
    <xf numFmtId="180" fontId="49" fillId="4" borderId="9" xfId="0" applyNumberFormat="1" applyFont="1" applyFill="1" applyBorder="1" applyAlignment="1" applyProtection="1">
      <alignment horizontal="right" vertical="center"/>
      <protection locked="0"/>
    </xf>
    <xf numFmtId="180" fontId="49" fillId="4" borderId="8" xfId="0" applyNumberFormat="1" applyFont="1" applyFill="1" applyBorder="1" applyAlignment="1" applyProtection="1">
      <alignment horizontal="right" vertical="center"/>
      <protection locked="0"/>
    </xf>
    <xf numFmtId="180" fontId="49" fillId="0" borderId="9" xfId="0" applyNumberFormat="1" applyFont="1" applyBorder="1" applyAlignment="1">
      <alignment horizontal="right" vertical="center"/>
    </xf>
    <xf numFmtId="180" fontId="49" fillId="0" borderId="8" xfId="0" applyNumberFormat="1" applyFont="1" applyBorder="1" applyAlignment="1">
      <alignment horizontal="right" vertical="center"/>
    </xf>
    <xf numFmtId="0" fontId="49" fillId="0" borderId="0" xfId="0" applyFont="1" applyAlignment="1" applyProtection="1">
      <alignment horizontal="right" vertical="center"/>
      <protection locked="0"/>
    </xf>
    <xf numFmtId="0" fontId="49" fillId="0" borderId="10" xfId="0" applyFont="1" applyBorder="1" applyAlignment="1" applyProtection="1">
      <alignment horizontal="center" vertical="center" wrapText="1"/>
      <protection locked="0"/>
    </xf>
    <xf numFmtId="0" fontId="40" fillId="0" borderId="9" xfId="0" applyFont="1" applyBorder="1" applyAlignment="1">
      <alignment horizontal="center" vertical="center" wrapText="1"/>
    </xf>
    <xf numFmtId="0" fontId="40" fillId="0" borderId="8" xfId="0" applyFont="1" applyBorder="1" applyAlignment="1">
      <alignment horizontal="center" vertical="center" wrapText="1"/>
    </xf>
    <xf numFmtId="0" fontId="49" fillId="0" borderId="10" xfId="0" applyFont="1" applyBorder="1" applyAlignment="1" applyProtection="1">
      <alignment horizontal="center" vertical="center"/>
      <protection locked="0"/>
    </xf>
    <xf numFmtId="0" fontId="49" fillId="0" borderId="9"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49" fillId="0" borderId="9" xfId="0" applyFont="1" applyBorder="1" applyAlignment="1" applyProtection="1">
      <alignment horizontal="center" vertical="center" wrapText="1"/>
      <protection locked="0"/>
    </xf>
    <xf numFmtId="0" fontId="49" fillId="0" borderId="8" xfId="0" applyFont="1" applyBorder="1" applyAlignment="1" applyProtection="1">
      <alignment horizontal="center" vertical="center" wrapText="1"/>
      <protection locked="0"/>
    </xf>
    <xf numFmtId="0" fontId="35" fillId="0" borderId="2" xfId="0" applyFont="1" applyBorder="1" applyAlignment="1" applyProtection="1">
      <alignment horizontal="left" vertical="center"/>
      <protection locked="0"/>
    </xf>
    <xf numFmtId="0" fontId="35" fillId="0" borderId="0" xfId="0" applyFont="1" applyAlignment="1" applyProtection="1">
      <alignment horizontal="left" vertical="center"/>
      <protection locked="0"/>
    </xf>
    <xf numFmtId="0" fontId="35" fillId="0" borderId="2" xfId="0" applyFont="1" applyBorder="1" applyAlignment="1" applyProtection="1">
      <alignment horizontal="left" vertical="center" shrinkToFit="1"/>
      <protection locked="0"/>
    </xf>
    <xf numFmtId="0" fontId="49" fillId="0" borderId="14" xfId="0" applyFont="1" applyBorder="1" applyAlignment="1" applyProtection="1">
      <alignment horizontal="right" wrapText="1"/>
      <protection locked="0"/>
    </xf>
    <xf numFmtId="0" fontId="40" fillId="0" borderId="0" xfId="0" applyFont="1" applyBorder="1" applyAlignment="1">
      <alignment horizontal="right" wrapText="1"/>
    </xf>
    <xf numFmtId="0" fontId="40" fillId="0" borderId="13" xfId="0" applyFont="1" applyBorder="1" applyAlignment="1">
      <alignment horizontal="right" wrapText="1"/>
    </xf>
    <xf numFmtId="0" fontId="40" fillId="0" borderId="7" xfId="0" applyFont="1" applyBorder="1" applyAlignment="1">
      <alignment horizontal="right" wrapText="1"/>
    </xf>
    <xf numFmtId="0" fontId="40" fillId="0" borderId="12" xfId="0" applyFont="1" applyBorder="1" applyAlignment="1">
      <alignment horizontal="right" wrapText="1"/>
    </xf>
    <xf numFmtId="0" fontId="40" fillId="0" borderId="11" xfId="0" applyFont="1" applyBorder="1" applyAlignment="1">
      <alignment horizontal="right" wrapText="1"/>
    </xf>
    <xf numFmtId="0" fontId="49" fillId="0" borderId="14" xfId="0" applyFont="1" applyFill="1" applyBorder="1" applyAlignment="1" applyProtection="1">
      <alignment horizontal="right" wrapText="1"/>
      <protection locked="0"/>
    </xf>
    <xf numFmtId="0" fontId="49" fillId="0" borderId="0" xfId="0" applyFont="1" applyFill="1" applyBorder="1" applyAlignment="1" applyProtection="1">
      <alignment horizontal="right" wrapText="1"/>
      <protection locked="0"/>
    </xf>
    <xf numFmtId="0" fontId="49" fillId="0" borderId="13" xfId="0" applyFont="1" applyFill="1" applyBorder="1" applyAlignment="1" applyProtection="1">
      <alignment horizontal="right" wrapText="1"/>
      <protection locked="0"/>
    </xf>
    <xf numFmtId="0" fontId="49" fillId="0" borderId="7" xfId="0" applyFont="1" applyFill="1" applyBorder="1" applyAlignment="1" applyProtection="1">
      <alignment horizontal="right" wrapText="1"/>
      <protection locked="0"/>
    </xf>
    <xf numFmtId="0" fontId="49" fillId="0" borderId="12" xfId="0" applyFont="1" applyFill="1" applyBorder="1" applyAlignment="1" applyProtection="1">
      <alignment horizontal="right" wrapText="1"/>
      <protection locked="0"/>
    </xf>
    <xf numFmtId="0" fontId="49" fillId="0" borderId="11" xfId="0" applyFont="1" applyFill="1" applyBorder="1" applyAlignment="1" applyProtection="1">
      <alignment horizontal="right" wrapText="1"/>
      <protection locked="0"/>
    </xf>
    <xf numFmtId="180" fontId="35" fillId="4" borderId="10" xfId="0" applyNumberFormat="1" applyFont="1" applyFill="1" applyBorder="1" applyAlignment="1" applyProtection="1">
      <alignment horizontal="right" vertical="center" wrapText="1"/>
      <protection locked="0"/>
    </xf>
    <xf numFmtId="180" fontId="35" fillId="4" borderId="9" xfId="0" applyNumberFormat="1" applyFont="1" applyFill="1" applyBorder="1" applyAlignment="1" applyProtection="1">
      <alignment horizontal="right" vertical="center" wrapText="1"/>
      <protection locked="0"/>
    </xf>
    <xf numFmtId="180" fontId="35" fillId="4" borderId="8" xfId="0" applyNumberFormat="1" applyFont="1" applyFill="1" applyBorder="1" applyAlignment="1" applyProtection="1">
      <alignment horizontal="right" vertical="center" wrapText="1"/>
      <protection locked="0"/>
    </xf>
    <xf numFmtId="180" fontId="35" fillId="4" borderId="2" xfId="0" applyNumberFormat="1" applyFont="1" applyFill="1" applyBorder="1" applyAlignment="1" applyProtection="1">
      <alignment horizontal="right" vertical="center" wrapText="1"/>
      <protection locked="0"/>
    </xf>
    <xf numFmtId="0" fontId="49" fillId="0" borderId="2" xfId="0" applyFont="1" applyBorder="1" applyAlignment="1" applyProtection="1">
      <alignment horizontal="center" vertical="center" wrapText="1"/>
      <protection locked="0"/>
    </xf>
    <xf numFmtId="0" fontId="49" fillId="0" borderId="6" xfId="0" applyFont="1" applyBorder="1" applyAlignment="1" applyProtection="1">
      <alignment horizontal="center" vertical="center" wrapText="1"/>
      <protection locked="0"/>
    </xf>
    <xf numFmtId="0" fontId="40" fillId="0" borderId="5" xfId="0" applyFont="1" applyBorder="1" applyAlignment="1">
      <alignment horizontal="center" vertical="center" wrapText="1"/>
    </xf>
    <xf numFmtId="0" fontId="40" fillId="0" borderId="4" xfId="0" applyFont="1" applyBorder="1" applyAlignment="1">
      <alignment horizontal="center" vertical="center" wrapText="1"/>
    </xf>
    <xf numFmtId="0" fontId="49" fillId="0" borderId="5" xfId="0" applyFont="1" applyFill="1" applyBorder="1" applyAlignment="1" applyProtection="1">
      <alignment horizontal="center" vertical="center" wrapText="1"/>
      <protection locked="0"/>
    </xf>
    <xf numFmtId="0" fontId="49" fillId="0" borderId="4" xfId="0" applyFont="1" applyFill="1" applyBorder="1" applyAlignment="1" applyProtection="1">
      <alignment horizontal="center" vertical="center" wrapText="1"/>
      <protection locked="0"/>
    </xf>
    <xf numFmtId="180" fontId="49" fillId="4" borderId="10" xfId="0" applyNumberFormat="1" applyFont="1" applyFill="1" applyBorder="1" applyAlignment="1" applyProtection="1">
      <alignment horizontal="right" vertical="center" wrapText="1"/>
      <protection locked="0"/>
    </xf>
    <xf numFmtId="180" fontId="49" fillId="4" borderId="9" xfId="0" applyNumberFormat="1" applyFont="1" applyFill="1" applyBorder="1" applyAlignment="1" applyProtection="1">
      <alignment horizontal="right" vertical="center" wrapText="1"/>
      <protection locked="0"/>
    </xf>
    <xf numFmtId="180" fontId="49" fillId="4" borderId="8" xfId="0" applyNumberFormat="1" applyFont="1" applyFill="1" applyBorder="1" applyAlignment="1" applyProtection="1">
      <alignment horizontal="right" vertical="center" wrapText="1"/>
      <protection locked="0"/>
    </xf>
    <xf numFmtId="180" fontId="49" fillId="4" borderId="2" xfId="0" applyNumberFormat="1" applyFont="1" applyFill="1" applyBorder="1" applyAlignment="1" applyProtection="1">
      <alignment horizontal="right" vertical="center" wrapText="1"/>
      <protection locked="0"/>
    </xf>
    <xf numFmtId="0" fontId="42" fillId="0" borderId="0" xfId="0" applyFont="1" applyAlignment="1" applyProtection="1">
      <alignment horizontal="center" vertical="center"/>
      <protection locked="0"/>
    </xf>
    <xf numFmtId="0" fontId="45" fillId="0" borderId="12" xfId="0" applyFont="1" applyBorder="1" applyAlignment="1" applyProtection="1">
      <alignment horizontal="center" vertical="center"/>
      <protection locked="0"/>
    </xf>
    <xf numFmtId="0" fontId="45" fillId="4" borderId="12" xfId="0" applyFont="1" applyFill="1" applyBorder="1" applyAlignment="1" applyProtection="1">
      <alignment horizontal="center" vertical="center"/>
      <protection locked="0"/>
    </xf>
    <xf numFmtId="183" fontId="59" fillId="0" borderId="10" xfId="72" applyNumberFormat="1" applyFont="1" applyFill="1" applyBorder="1" applyAlignment="1">
      <alignment horizontal="center" vertical="center"/>
    </xf>
    <xf numFmtId="183" fontId="59" fillId="0" borderId="9" xfId="72" applyNumberFormat="1" applyFont="1" applyFill="1" applyBorder="1" applyAlignment="1">
      <alignment horizontal="center" vertical="center"/>
    </xf>
    <xf numFmtId="183" fontId="59" fillId="0" borderId="8" xfId="72" applyNumberFormat="1" applyFont="1" applyFill="1" applyBorder="1" applyAlignment="1">
      <alignment horizontal="center" vertical="center"/>
    </xf>
    <xf numFmtId="183" fontId="59" fillId="0" borderId="10" xfId="72" applyNumberFormat="1" applyFont="1" applyFill="1" applyBorder="1" applyAlignment="1">
      <alignment horizontal="left" vertical="center"/>
    </xf>
    <xf numFmtId="183" fontId="59" fillId="0" borderId="9" xfId="72" applyNumberFormat="1" applyFont="1" applyFill="1" applyBorder="1" applyAlignment="1">
      <alignment horizontal="left" vertical="center"/>
    </xf>
    <xf numFmtId="183" fontId="59" fillId="0" borderId="8" xfId="72" applyNumberFormat="1" applyFont="1" applyFill="1" applyBorder="1" applyAlignment="1">
      <alignment horizontal="left" vertical="center"/>
    </xf>
    <xf numFmtId="49" fontId="59" fillId="0" borderId="2" xfId="72" applyNumberFormat="1" applyFont="1" applyFill="1" applyBorder="1" applyAlignment="1">
      <alignment horizontal="left" vertical="center" wrapText="1"/>
    </xf>
    <xf numFmtId="49" fontId="59" fillId="0" borderId="2" xfId="72" applyNumberFormat="1" applyFont="1" applyFill="1" applyBorder="1" applyAlignment="1">
      <alignment horizontal="left" vertical="center"/>
    </xf>
    <xf numFmtId="183" fontId="59" fillId="0" borderId="2" xfId="72" applyNumberFormat="1" applyFont="1" applyFill="1" applyBorder="1" applyAlignment="1">
      <alignment horizontal="left" vertical="center"/>
    </xf>
    <xf numFmtId="183" fontId="59" fillId="0" borderId="2" xfId="72" applyNumberFormat="1" applyFont="1" applyFill="1" applyBorder="1" applyAlignment="1">
      <alignment horizontal="center" vertical="center" wrapText="1"/>
    </xf>
    <xf numFmtId="183" fontId="59" fillId="0" borderId="6" xfId="72" applyNumberFormat="1" applyFont="1" applyFill="1" applyBorder="1" applyAlignment="1">
      <alignment horizontal="center" vertical="center" wrapText="1"/>
    </xf>
    <xf numFmtId="183" fontId="59" fillId="0" borderId="5" xfId="72" applyNumberFormat="1" applyFont="1" applyFill="1" applyBorder="1" applyAlignment="1">
      <alignment horizontal="center" vertical="center" wrapText="1"/>
    </xf>
    <xf numFmtId="183" fontId="59" fillId="0" borderId="14" xfId="72" applyNumberFormat="1" applyFont="1" applyFill="1" applyBorder="1" applyAlignment="1">
      <alignment horizontal="center" vertical="center" wrapText="1"/>
    </xf>
    <xf numFmtId="183" fontId="59" fillId="0" borderId="0" xfId="72" applyNumberFormat="1" applyFont="1" applyFill="1" applyBorder="1" applyAlignment="1">
      <alignment horizontal="center" vertical="center" wrapText="1"/>
    </xf>
    <xf numFmtId="183" fontId="59" fillId="0" borderId="7" xfId="72" applyNumberFormat="1" applyFont="1" applyFill="1" applyBorder="1" applyAlignment="1">
      <alignment horizontal="center" vertical="center" wrapText="1"/>
    </xf>
    <xf numFmtId="183" fontId="59" fillId="0" borderId="12" xfId="72" applyNumberFormat="1" applyFont="1" applyFill="1" applyBorder="1" applyAlignment="1">
      <alignment horizontal="center" vertical="center" wrapText="1"/>
    </xf>
    <xf numFmtId="183" fontId="59" fillId="0" borderId="4" xfId="72" applyNumberFormat="1" applyFont="1" applyFill="1" applyBorder="1" applyAlignment="1">
      <alignment horizontal="center" vertical="center" wrapText="1"/>
    </xf>
    <xf numFmtId="183" fontId="59" fillId="0" borderId="13" xfId="72" applyNumberFormat="1" applyFont="1" applyFill="1" applyBorder="1" applyAlignment="1">
      <alignment horizontal="center" vertical="center" wrapText="1"/>
    </xf>
    <xf numFmtId="183" fontId="59" fillId="0" borderId="11" xfId="72" applyNumberFormat="1" applyFont="1" applyFill="1" applyBorder="1" applyAlignment="1">
      <alignment horizontal="center" vertical="center" wrapText="1"/>
    </xf>
    <xf numFmtId="183" fontId="59" fillId="0" borderId="2" xfId="72" applyNumberFormat="1" applyFont="1" applyFill="1" applyBorder="1" applyAlignment="1">
      <alignment horizontal="left" vertical="center" wrapText="1"/>
    </xf>
    <xf numFmtId="183" fontId="59" fillId="0" borderId="10" xfId="72" applyNumberFormat="1" applyFont="1" applyFill="1" applyBorder="1" applyAlignment="1">
      <alignment horizontal="center" vertical="center" wrapText="1"/>
    </xf>
    <xf numFmtId="183" fontId="59" fillId="0" borderId="8" xfId="72" applyNumberFormat="1" applyFont="1" applyFill="1" applyBorder="1" applyAlignment="1">
      <alignment horizontal="center" vertical="center" wrapText="1"/>
    </xf>
    <xf numFmtId="183" fontId="59" fillId="0" borderId="9" xfId="72" applyNumberFormat="1" applyFont="1" applyFill="1" applyBorder="1" applyAlignment="1">
      <alignment horizontal="center" vertical="center" wrapText="1"/>
    </xf>
    <xf numFmtId="183" fontId="59" fillId="0" borderId="3" xfId="72" applyNumberFormat="1" applyFont="1" applyFill="1" applyBorder="1" applyAlignment="1">
      <alignment horizontal="center" vertical="center" wrapText="1"/>
    </xf>
    <xf numFmtId="183" fontId="59" fillId="0" borderId="28" xfId="72" applyNumberFormat="1" applyFont="1" applyFill="1" applyBorder="1" applyAlignment="1">
      <alignment horizontal="center" vertical="center" wrapText="1"/>
    </xf>
    <xf numFmtId="183" fontId="59" fillId="0" borderId="1" xfId="72" applyNumberFormat="1" applyFont="1" applyFill="1" applyBorder="1" applyAlignment="1">
      <alignment horizontal="center" vertical="center" wrapText="1"/>
    </xf>
    <xf numFmtId="183" fontId="59" fillId="0" borderId="10" xfId="45" applyNumberFormat="1" applyFont="1" applyFill="1" applyBorder="1" applyAlignment="1">
      <alignment horizontal="center" vertical="center" wrapText="1"/>
    </xf>
    <xf numFmtId="183" fontId="59" fillId="0" borderId="8" xfId="45" applyNumberFormat="1" applyFont="1" applyFill="1" applyBorder="1" applyAlignment="1">
      <alignment horizontal="center" vertical="center" wrapText="1"/>
    </xf>
    <xf numFmtId="183" fontId="59" fillId="0" borderId="3" xfId="72" applyNumberFormat="1" applyFont="1" applyFill="1" applyBorder="1" applyAlignment="1">
      <alignment horizontal="left" vertical="center" wrapText="1"/>
    </xf>
    <xf numFmtId="183" fontId="59" fillId="0" borderId="28" xfId="72" applyNumberFormat="1" applyFont="1" applyFill="1" applyBorder="1" applyAlignment="1">
      <alignment horizontal="left" vertical="center" wrapText="1"/>
    </xf>
    <xf numFmtId="183" fontId="59" fillId="0" borderId="1" xfId="72" applyNumberFormat="1" applyFont="1" applyFill="1" applyBorder="1" applyAlignment="1">
      <alignment horizontal="left" vertical="center" wrapText="1"/>
    </xf>
    <xf numFmtId="183" fontId="59" fillId="0" borderId="3" xfId="45" applyNumberFormat="1" applyFont="1" applyFill="1" applyBorder="1" applyAlignment="1">
      <alignment horizontal="center" vertical="center" wrapText="1"/>
    </xf>
    <xf numFmtId="183" fontId="59" fillId="0" borderId="1" xfId="45" applyNumberFormat="1" applyFont="1" applyFill="1" applyBorder="1" applyAlignment="1">
      <alignment horizontal="center" vertical="center" wrapText="1"/>
    </xf>
    <xf numFmtId="49" fontId="60" fillId="0" borderId="2" xfId="45" applyNumberFormat="1" applyFont="1" applyFill="1" applyBorder="1" applyAlignment="1">
      <alignment horizontal="right" vertical="center" shrinkToFit="1"/>
    </xf>
    <xf numFmtId="9" fontId="59" fillId="0" borderId="2" xfId="4" applyFont="1" applyFill="1" applyBorder="1" applyAlignment="1">
      <alignment horizontal="right" vertical="center" shrinkToFit="1"/>
    </xf>
    <xf numFmtId="9" fontId="61" fillId="0" borderId="2" xfId="4" applyFont="1" applyFill="1" applyBorder="1" applyAlignment="1">
      <alignment horizontal="right" vertical="center" shrinkToFit="1"/>
    </xf>
    <xf numFmtId="180" fontId="60" fillId="0" borderId="2" xfId="50" applyNumberFormat="1" applyFont="1" applyFill="1" applyBorder="1" applyAlignment="1">
      <alignment horizontal="right" vertical="center" shrinkToFit="1"/>
    </xf>
    <xf numFmtId="183" fontId="60" fillId="0" borderId="2" xfId="50" applyNumberFormat="1" applyFont="1" applyFill="1" applyBorder="1" applyAlignment="1">
      <alignment horizontal="center" vertical="center" shrinkToFit="1"/>
    </xf>
    <xf numFmtId="180" fontId="60" fillId="0" borderId="2" xfId="162" applyNumberFormat="1" applyFont="1" applyFill="1" applyBorder="1" applyAlignment="1">
      <alignment horizontal="right" vertical="center" shrinkToFit="1"/>
    </xf>
    <xf numFmtId="9" fontId="60" fillId="0" borderId="2" xfId="4" applyFont="1" applyFill="1" applyBorder="1" applyAlignment="1">
      <alignment horizontal="right" vertical="center" shrinkToFit="1"/>
    </xf>
  </cellXfs>
  <cellStyles count="217">
    <cellStyle name="20% - アクセント 1" xfId="22" builtinId="30" customBuiltin="1"/>
    <cellStyle name="20% - アクセント 1 2" xfId="75" xr:uid="{00000000-0005-0000-0000-00004F000000}"/>
    <cellStyle name="20% - アクセント 1 3" xfId="148" xr:uid="{00000000-0005-0000-0000-000096000000}"/>
    <cellStyle name="20% - アクセント 1 3 2" xfId="181" xr:uid="{00000000-0005-0000-0000-000002000000}"/>
    <cellStyle name="20% - アクセント 2" xfId="26" builtinId="34" customBuiltin="1"/>
    <cellStyle name="20% - アクセント 2 2" xfId="76" xr:uid="{00000000-0005-0000-0000-000050000000}"/>
    <cellStyle name="20% - アクセント 2 3" xfId="150" xr:uid="{00000000-0005-0000-0000-000097000000}"/>
    <cellStyle name="20% - アクセント 2 3 2" xfId="182" xr:uid="{00000000-0005-0000-0000-000005000000}"/>
    <cellStyle name="20% - アクセント 3" xfId="30" builtinId="38" customBuiltin="1"/>
    <cellStyle name="20% - アクセント 3 2" xfId="77" xr:uid="{00000000-0005-0000-0000-000051000000}"/>
    <cellStyle name="20% - アクセント 3 3" xfId="152" xr:uid="{00000000-0005-0000-0000-000098000000}"/>
    <cellStyle name="20% - アクセント 3 3 2" xfId="183" xr:uid="{00000000-0005-0000-0000-000008000000}"/>
    <cellStyle name="20% - アクセント 4" xfId="34" builtinId="42" customBuiltin="1"/>
    <cellStyle name="20% - アクセント 4 2" xfId="78" xr:uid="{00000000-0005-0000-0000-000052000000}"/>
    <cellStyle name="20% - アクセント 4 3" xfId="154" xr:uid="{00000000-0005-0000-0000-000099000000}"/>
    <cellStyle name="20% - アクセント 4 3 2" xfId="184" xr:uid="{00000000-0005-0000-0000-00000B000000}"/>
    <cellStyle name="20% - アクセント 5" xfId="38" builtinId="46" customBuiltin="1"/>
    <cellStyle name="20% - アクセント 5 2" xfId="79" xr:uid="{00000000-0005-0000-0000-000053000000}"/>
    <cellStyle name="20% - アクセント 5 3" xfId="156" xr:uid="{00000000-0005-0000-0000-00009A000000}"/>
    <cellStyle name="20% - アクセント 5 3 2" xfId="185" xr:uid="{00000000-0005-0000-0000-00000E000000}"/>
    <cellStyle name="20% - アクセント 6" xfId="42" builtinId="50" customBuiltin="1"/>
    <cellStyle name="20% - アクセント 6 2" xfId="80" xr:uid="{00000000-0005-0000-0000-000054000000}"/>
    <cellStyle name="20% - アクセント 6 3" xfId="158" xr:uid="{00000000-0005-0000-0000-00009B000000}"/>
    <cellStyle name="20% - アクセント 6 3 2" xfId="186" xr:uid="{00000000-0005-0000-0000-000011000000}"/>
    <cellStyle name="40% - アクセント 1" xfId="23" builtinId="31" customBuiltin="1"/>
    <cellStyle name="40% - アクセント 1 2" xfId="81" xr:uid="{00000000-0005-0000-0000-000055000000}"/>
    <cellStyle name="40% - アクセント 1 3" xfId="149" xr:uid="{00000000-0005-0000-0000-00009C000000}"/>
    <cellStyle name="40% - アクセント 1 3 2" xfId="187" xr:uid="{00000000-0005-0000-0000-000014000000}"/>
    <cellStyle name="40% - アクセント 2" xfId="27" builtinId="35" customBuiltin="1"/>
    <cellStyle name="40% - アクセント 2 2" xfId="82" xr:uid="{00000000-0005-0000-0000-000056000000}"/>
    <cellStyle name="40% - アクセント 2 3" xfId="151" xr:uid="{00000000-0005-0000-0000-00009D000000}"/>
    <cellStyle name="40% - アクセント 2 3 2" xfId="188" xr:uid="{00000000-0005-0000-0000-000017000000}"/>
    <cellStyle name="40% - アクセント 3" xfId="31" builtinId="39" customBuiltin="1"/>
    <cellStyle name="40% - アクセント 3 2" xfId="83" xr:uid="{00000000-0005-0000-0000-000057000000}"/>
    <cellStyle name="40% - アクセント 3 3" xfId="153" xr:uid="{00000000-0005-0000-0000-00009E000000}"/>
    <cellStyle name="40% - アクセント 3 3 2" xfId="189" xr:uid="{00000000-0005-0000-0000-00001A000000}"/>
    <cellStyle name="40% - アクセント 4" xfId="35" builtinId="43" customBuiltin="1"/>
    <cellStyle name="40% - アクセント 4 2" xfId="84" xr:uid="{00000000-0005-0000-0000-000058000000}"/>
    <cellStyle name="40% - アクセント 4 3" xfId="155" xr:uid="{00000000-0005-0000-0000-00009F000000}"/>
    <cellStyle name="40% - アクセント 4 3 2" xfId="190" xr:uid="{00000000-0005-0000-0000-00001D000000}"/>
    <cellStyle name="40% - アクセント 5" xfId="39" builtinId="47" customBuiltin="1"/>
    <cellStyle name="40% - アクセント 5 2" xfId="85" xr:uid="{00000000-0005-0000-0000-000059000000}"/>
    <cellStyle name="40% - アクセント 5 3" xfId="157" xr:uid="{00000000-0005-0000-0000-0000A0000000}"/>
    <cellStyle name="40% - アクセント 5 3 2" xfId="191" xr:uid="{00000000-0005-0000-0000-000020000000}"/>
    <cellStyle name="40% - アクセント 6" xfId="43" builtinId="51" customBuiltin="1"/>
    <cellStyle name="40% - アクセント 6 2" xfId="86" xr:uid="{00000000-0005-0000-0000-00005A000000}"/>
    <cellStyle name="40% - アクセント 6 3" xfId="159" xr:uid="{00000000-0005-0000-0000-0000A1000000}"/>
    <cellStyle name="40% - アクセント 6 3 2" xfId="192" xr:uid="{00000000-0005-0000-0000-000023000000}"/>
    <cellStyle name="60% - アクセント 1" xfId="24" builtinId="32" customBuiltin="1"/>
    <cellStyle name="60% - アクセント 1 2" xfId="87" xr:uid="{00000000-0005-0000-0000-00005B000000}"/>
    <cellStyle name="60% - アクセント 2" xfId="28" builtinId="36" customBuiltin="1"/>
    <cellStyle name="60% - アクセント 2 2" xfId="88" xr:uid="{00000000-0005-0000-0000-00005C000000}"/>
    <cellStyle name="60% - アクセント 3" xfId="32" builtinId="40" customBuiltin="1"/>
    <cellStyle name="60% - アクセント 3 2" xfId="89" xr:uid="{00000000-0005-0000-0000-00005D000000}"/>
    <cellStyle name="60% - アクセント 4" xfId="36" builtinId="44" customBuiltin="1"/>
    <cellStyle name="60% - アクセント 4 2" xfId="90" xr:uid="{00000000-0005-0000-0000-00005E000000}"/>
    <cellStyle name="60% - アクセント 5" xfId="40" builtinId="48" customBuiltin="1"/>
    <cellStyle name="60% - アクセント 5 2" xfId="91" xr:uid="{00000000-0005-0000-0000-00005F000000}"/>
    <cellStyle name="60% - アクセント 6" xfId="44" builtinId="52" customBuiltin="1"/>
    <cellStyle name="60% - アクセント 6 2" xfId="92" xr:uid="{00000000-0005-0000-0000-000060000000}"/>
    <cellStyle name="アクセント 1" xfId="21" builtinId="29" customBuiltin="1"/>
    <cellStyle name="アクセント 1 2" xfId="94" xr:uid="{00000000-0005-0000-0000-000061000000}"/>
    <cellStyle name="アクセント 2" xfId="25" builtinId="33" customBuiltin="1"/>
    <cellStyle name="アクセント 2 2" xfId="95" xr:uid="{00000000-0005-0000-0000-000062000000}"/>
    <cellStyle name="アクセント 3" xfId="29" builtinId="37" customBuiltin="1"/>
    <cellStyle name="アクセント 3 2" xfId="96" xr:uid="{00000000-0005-0000-0000-000063000000}"/>
    <cellStyle name="アクセント 4" xfId="33" builtinId="41" customBuiltin="1"/>
    <cellStyle name="アクセント 4 2" xfId="97" xr:uid="{00000000-0005-0000-0000-000064000000}"/>
    <cellStyle name="アクセント 5" xfId="37" builtinId="45" customBuiltin="1"/>
    <cellStyle name="アクセント 5 2" xfId="98" xr:uid="{00000000-0005-0000-0000-000065000000}"/>
    <cellStyle name="アクセント 6" xfId="41" builtinId="49" customBuiltin="1"/>
    <cellStyle name="アクセント 6 2" xfId="99" xr:uid="{00000000-0005-0000-0000-000066000000}"/>
    <cellStyle name="タイトル 2" xfId="46" xr:uid="{00000000-0005-0000-0000-000018000000}"/>
    <cellStyle name="タイトル 2 2" xfId="100" xr:uid="{00000000-0005-0000-0000-000019000000}"/>
    <cellStyle name="チェック セル" xfId="17" builtinId="23" customBuiltin="1"/>
    <cellStyle name="チェック セル 2" xfId="101" xr:uid="{00000000-0005-0000-0000-000068000000}"/>
    <cellStyle name="どちらでもない" xfId="12" builtinId="28" customBuiltin="1"/>
    <cellStyle name="どちらでもない 2" xfId="93" xr:uid="{00000000-0005-0000-0000-000069000000}"/>
    <cellStyle name="パーセント" xfId="4" builtinId="5"/>
    <cellStyle name="パーセント 2" xfId="144" xr:uid="{00000000-0005-0000-0000-00006A000000}"/>
    <cellStyle name="メモ 2" xfId="47" xr:uid="{00000000-0005-0000-0000-00001C000000}"/>
    <cellStyle name="メモ 2 2" xfId="102" xr:uid="{00000000-0005-0000-0000-00001B000000}"/>
    <cellStyle name="メモ 2 3" xfId="161" xr:uid="{00000000-0005-0000-0000-00001C000000}"/>
    <cellStyle name="メモ 2 3 2" xfId="193" xr:uid="{00000000-0005-0000-0000-000045000000}"/>
    <cellStyle name="リンク セル" xfId="16" builtinId="24" customBuiltin="1"/>
    <cellStyle name="リンク セル 2" xfId="103" xr:uid="{00000000-0005-0000-0000-00006C000000}"/>
    <cellStyle name="悪い" xfId="11" builtinId="27" customBuiltin="1"/>
    <cellStyle name="悪い 2" xfId="106" xr:uid="{00000000-0005-0000-0000-00006D000000}"/>
    <cellStyle name="計算" xfId="15" builtinId="22" customBuiltin="1"/>
    <cellStyle name="計算 2" xfId="139" xr:uid="{00000000-0005-0000-0000-00006E000000}"/>
    <cellStyle name="警告文" xfId="18" builtinId="11" customBuiltin="1"/>
    <cellStyle name="警告文 2" xfId="141" xr:uid="{00000000-0005-0000-0000-00006F000000}"/>
    <cellStyle name="桁区切り" xfId="1" builtinId="6"/>
    <cellStyle name="桁区切り 2" xfId="49" xr:uid="{00000000-0005-0000-0000-000022000000}"/>
    <cellStyle name="桁区切り 2 2" xfId="107" xr:uid="{00000000-0005-0000-0000-000020000000}"/>
    <cellStyle name="桁区切り 3" xfId="50" xr:uid="{00000000-0005-0000-0000-000023000000}"/>
    <cellStyle name="桁区切り 3 10" xfId="63" xr:uid="{00000000-0005-0000-0000-000024000000}"/>
    <cellStyle name="桁区切り 3 10 2" xfId="109" xr:uid="{00000000-0005-0000-0000-000022000000}"/>
    <cellStyle name="桁区切り 3 11" xfId="66" xr:uid="{00000000-0005-0000-0000-000025000000}"/>
    <cellStyle name="桁区切り 3 11 2" xfId="110" xr:uid="{00000000-0005-0000-0000-000023000000}"/>
    <cellStyle name="桁区切り 3 11 3" xfId="174" xr:uid="{00000000-0005-0000-0000-000025000000}"/>
    <cellStyle name="桁区切り 3 11 3 2" xfId="194" xr:uid="{00000000-0005-0000-0000-000055000000}"/>
    <cellStyle name="桁区切り 3 2" xfId="59" xr:uid="{00000000-0005-0000-0000-000026000000}"/>
    <cellStyle name="桁区切り 3 2 2" xfId="111" xr:uid="{00000000-0005-0000-0000-000024000000}"/>
    <cellStyle name="桁区切り 3 2 3" xfId="169" xr:uid="{00000000-0005-0000-0000-000026000000}"/>
    <cellStyle name="桁区切り 3 2 3 2" xfId="195" xr:uid="{00000000-0005-0000-0000-000058000000}"/>
    <cellStyle name="桁区切り 3 2 4" xfId="68" xr:uid="{00000000-0005-0000-0000-000027000000}"/>
    <cellStyle name="桁区切り 3 2 4 2" xfId="112" xr:uid="{00000000-0005-0000-0000-000025000000}"/>
    <cellStyle name="桁区切り 3 2 4 3" xfId="176" xr:uid="{00000000-0005-0000-0000-000027000000}"/>
    <cellStyle name="桁区切り 3 2 4 3 2" xfId="196" xr:uid="{00000000-0005-0000-0000-00005B000000}"/>
    <cellStyle name="桁区切り 3 3" xfId="54" xr:uid="{00000000-0005-0000-0000-000028000000}"/>
    <cellStyle name="桁区切り 3 3 2" xfId="58" xr:uid="{00000000-0005-0000-0000-000029000000}"/>
    <cellStyle name="桁区切り 3 3 2 2" xfId="114" xr:uid="{00000000-0005-0000-0000-000027000000}"/>
    <cellStyle name="桁区切り 3 3 2 3" xfId="168" xr:uid="{00000000-0005-0000-0000-000029000000}"/>
    <cellStyle name="桁区切り 3 3 2 3 2" xfId="197" xr:uid="{00000000-0005-0000-0000-00005F000000}"/>
    <cellStyle name="桁区切り 3 3 3" xfId="113" xr:uid="{00000000-0005-0000-0000-000026000000}"/>
    <cellStyle name="桁区切り 3 3 4" xfId="164" xr:uid="{00000000-0005-0000-0000-000028000000}"/>
    <cellStyle name="桁区切り 3 3 4 2" xfId="198" xr:uid="{00000000-0005-0000-0000-000061000000}"/>
    <cellStyle name="桁区切り 3 4" xfId="57" xr:uid="{00000000-0005-0000-0000-00002A000000}"/>
    <cellStyle name="桁区切り 3 4 2" xfId="115" xr:uid="{00000000-0005-0000-0000-000028000000}"/>
    <cellStyle name="桁区切り 3 4 3" xfId="167" xr:uid="{00000000-0005-0000-0000-00002A000000}"/>
    <cellStyle name="桁区切り 3 4 3 2" xfId="199" xr:uid="{00000000-0005-0000-0000-000064000000}"/>
    <cellStyle name="桁区切り 3 5" xfId="73" xr:uid="{85CD1A31-02B0-4965-A5D6-F94117C83B83}"/>
    <cellStyle name="桁区切り 3 5 2" xfId="116" xr:uid="{00000000-0005-0000-0000-000029000000}"/>
    <cellStyle name="桁区切り 3 5 3" xfId="180" xr:uid="{85CD1A31-02B0-4965-A5D6-F94117C83B83}"/>
    <cellStyle name="桁区切り 3 5 3 2" xfId="200" xr:uid="{00000000-0005-0000-0000-000067000000}"/>
    <cellStyle name="桁区切り 3 6" xfId="60" xr:uid="{00000000-0005-0000-0000-00002B000000}"/>
    <cellStyle name="桁区切り 3 6 2" xfId="117" xr:uid="{00000000-0005-0000-0000-00002A000000}"/>
    <cellStyle name="桁区切り 3 6 3" xfId="170" xr:uid="{00000000-0005-0000-0000-00002B000000}"/>
    <cellStyle name="桁区切り 3 6 3 2" xfId="201" xr:uid="{00000000-0005-0000-0000-00006A000000}"/>
    <cellStyle name="桁区切り 3 7" xfId="62" xr:uid="{00000000-0005-0000-0000-00002C000000}"/>
    <cellStyle name="桁区切り 3 7 2" xfId="118" xr:uid="{00000000-0005-0000-0000-00002B000000}"/>
    <cellStyle name="桁区切り 3 7 3" xfId="172" xr:uid="{00000000-0005-0000-0000-00002C000000}"/>
    <cellStyle name="桁区切り 3 7 3 2" xfId="202" xr:uid="{00000000-0005-0000-0000-00006D000000}"/>
    <cellStyle name="桁区切り 3 8" xfId="108" xr:uid="{00000000-0005-0000-0000-000021000000}"/>
    <cellStyle name="桁区切り 3 9" xfId="162" xr:uid="{00000000-0005-0000-0000-000023000000}"/>
    <cellStyle name="桁区切り 3 9 2" xfId="203" xr:uid="{00000000-0005-0000-0000-00006F000000}"/>
    <cellStyle name="桁区切り 4" xfId="143" xr:uid="{00000000-0005-0000-0000-000070000000}"/>
    <cellStyle name="見出し 1" xfId="6" builtinId="16" customBuiltin="1"/>
    <cellStyle name="見出し 1 2" xfId="135" xr:uid="{00000000-0005-0000-0000-00007D000000}"/>
    <cellStyle name="見出し 2" xfId="7" builtinId="17" customBuiltin="1"/>
    <cellStyle name="見出し 2 2" xfId="136" xr:uid="{00000000-0005-0000-0000-00007E000000}"/>
    <cellStyle name="見出し 3" xfId="8" builtinId="18" customBuiltin="1"/>
    <cellStyle name="見出し 3 2" xfId="137" xr:uid="{00000000-0005-0000-0000-00007F000000}"/>
    <cellStyle name="見出し 4" xfId="9" builtinId="19" customBuiltin="1"/>
    <cellStyle name="見出し 4 2" xfId="138" xr:uid="{00000000-0005-0000-0000-000080000000}"/>
    <cellStyle name="集計" xfId="20" builtinId="25" customBuiltin="1"/>
    <cellStyle name="集計 2" xfId="142" xr:uid="{00000000-0005-0000-0000-000081000000}"/>
    <cellStyle name="出力" xfId="14" builtinId="21" customBuiltin="1"/>
    <cellStyle name="出力 2" xfId="105" xr:uid="{00000000-0005-0000-0000-000082000000}"/>
    <cellStyle name="説明文" xfId="19" builtinId="53" customBuiltin="1"/>
    <cellStyle name="説明文 2" xfId="140" xr:uid="{00000000-0005-0000-0000-000083000000}"/>
    <cellStyle name="入力" xfId="13" builtinId="20" customBuiltin="1"/>
    <cellStyle name="入力 2" xfId="104" xr:uid="{00000000-0005-0000-0000-000084000000}"/>
    <cellStyle name="標準" xfId="0" builtinId="0"/>
    <cellStyle name="標準 2" xfId="48" xr:uid="{00000000-0005-0000-0000-000036000000}"/>
    <cellStyle name="標準 2 2" xfId="119" xr:uid="{00000000-0005-0000-0000-00002D000000}"/>
    <cellStyle name="標準 3" xfId="45" xr:uid="{00000000-0005-0000-0000-000037000000}"/>
    <cellStyle name="標準 3 2" xfId="67" xr:uid="{00000000-0005-0000-0000-000038000000}"/>
    <cellStyle name="標準 3 2 2" xfId="2" xr:uid="{00000000-0005-0000-0000-000039000000}"/>
    <cellStyle name="標準 3 2 2 2" xfId="3" xr:uid="{00000000-0005-0000-0000-00003A000000}"/>
    <cellStyle name="標準 3 2 2 2 2" xfId="70" xr:uid="{00000000-0005-0000-0000-00003B000000}"/>
    <cellStyle name="標準 3 2 2 2 2 2" xfId="124" xr:uid="{00000000-0005-0000-0000-000032000000}"/>
    <cellStyle name="標準 3 2 2 2 2 3" xfId="177" xr:uid="{00000000-0005-0000-0000-00003B000000}"/>
    <cellStyle name="標準 3 2 2 2 2 3 2" xfId="204" xr:uid="{00000000-0005-0000-0000-00007A000000}"/>
    <cellStyle name="標準 3 2 2 2 3" xfId="53" xr:uid="{00000000-0005-0000-0000-00003C000000}"/>
    <cellStyle name="標準 3 2 2 2 3 2" xfId="125" xr:uid="{00000000-0005-0000-0000-000033000000}"/>
    <cellStyle name="標準 3 2 2 2 3 3" xfId="163" xr:uid="{00000000-0005-0000-0000-00003C000000}"/>
    <cellStyle name="標準 3 2 2 2 3 3 2" xfId="205" xr:uid="{00000000-0005-0000-0000-00007D000000}"/>
    <cellStyle name="標準 3 2 2 2 4" xfId="56" xr:uid="{00000000-0005-0000-0000-00003D000000}"/>
    <cellStyle name="標準 3 2 2 2 4 2" xfId="126" xr:uid="{00000000-0005-0000-0000-000034000000}"/>
    <cellStyle name="標準 3 2 2 2 4 3" xfId="166" xr:uid="{00000000-0005-0000-0000-00003D000000}"/>
    <cellStyle name="標準 3 2 2 2 4 3 2" xfId="206" xr:uid="{00000000-0005-0000-0000-000080000000}"/>
    <cellStyle name="標準 3 2 2 2 5" xfId="123" xr:uid="{00000000-0005-0000-0000-000031000000}"/>
    <cellStyle name="標準 3 2 2 2 6" xfId="146" xr:uid="{00000000-0005-0000-0000-00003A000000}"/>
    <cellStyle name="標準 3 2 2 2 6 2" xfId="207" xr:uid="{00000000-0005-0000-0000-000082000000}"/>
    <cellStyle name="標準 3 2 2 2 7" xfId="65" xr:uid="{00000000-0005-0000-0000-00003E000000}"/>
    <cellStyle name="標準 3 2 2 2 7 2" xfId="127" xr:uid="{00000000-0005-0000-0000-000035000000}"/>
    <cellStyle name="標準 3 2 2 2 7 3" xfId="173" xr:uid="{00000000-0005-0000-0000-00003E000000}"/>
    <cellStyle name="標準 3 2 2 2 7 3 2" xfId="208" xr:uid="{00000000-0005-0000-0000-000085000000}"/>
    <cellStyle name="標準 3 2 2 3" xfId="5" xr:uid="{00000000-0005-0000-0000-00003F000000}"/>
    <cellStyle name="標準 3 2 2 3 2" xfId="71" xr:uid="{00000000-0005-0000-0000-000040000000}"/>
    <cellStyle name="標準 3 2 2 3 2 2" xfId="129" xr:uid="{00000000-0005-0000-0000-000037000000}"/>
    <cellStyle name="標準 3 2 2 3 2 3" xfId="178" xr:uid="{00000000-0005-0000-0000-000040000000}"/>
    <cellStyle name="標準 3 2 2 3 2 3 2" xfId="209" xr:uid="{00000000-0005-0000-0000-000089000000}"/>
    <cellStyle name="標準 3 2 2 3 3" xfId="128" xr:uid="{00000000-0005-0000-0000-000036000000}"/>
    <cellStyle name="標準 3 2 2 3 4" xfId="147" xr:uid="{00000000-0005-0000-0000-00003F000000}"/>
    <cellStyle name="標準 3 2 2 3 4 2" xfId="210" xr:uid="{00000000-0005-0000-0000-00008B000000}"/>
    <cellStyle name="標準 3 2 2 4" xfId="122" xr:uid="{00000000-0005-0000-0000-000030000000}"/>
    <cellStyle name="標準 3 2 2 5" xfId="145" xr:uid="{00000000-0005-0000-0000-000039000000}"/>
    <cellStyle name="標準 3 2 2 5 2" xfId="211" xr:uid="{00000000-0005-0000-0000-00008D000000}"/>
    <cellStyle name="標準 3 2 3" xfId="121" xr:uid="{00000000-0005-0000-0000-00002F000000}"/>
    <cellStyle name="標準 3 2 4" xfId="175" xr:uid="{00000000-0005-0000-0000-000038000000}"/>
    <cellStyle name="標準 3 2 4 2" xfId="212" xr:uid="{00000000-0005-0000-0000-00008F000000}"/>
    <cellStyle name="標準 3 3" xfId="55" xr:uid="{00000000-0005-0000-0000-000041000000}"/>
    <cellStyle name="標準 3 3 2" xfId="130" xr:uid="{00000000-0005-0000-0000-000038000000}"/>
    <cellStyle name="標準 3 3 3" xfId="165" xr:uid="{00000000-0005-0000-0000-000041000000}"/>
    <cellStyle name="標準 3 3 3 2" xfId="213" xr:uid="{00000000-0005-0000-0000-000092000000}"/>
    <cellStyle name="標準 3 4" xfId="72" xr:uid="{A69CB88E-C51E-4E8B-B2AC-54A3BFA8C496}"/>
    <cellStyle name="標準 3 4 2" xfId="131" xr:uid="{00000000-0005-0000-0000-000039000000}"/>
    <cellStyle name="標準 3 4 3" xfId="179" xr:uid="{A69CB88E-C51E-4E8B-B2AC-54A3BFA8C496}"/>
    <cellStyle name="標準 3 4 3 2" xfId="214" xr:uid="{00000000-0005-0000-0000-000095000000}"/>
    <cellStyle name="標準 3 5" xfId="120" xr:uid="{00000000-0005-0000-0000-00002E000000}"/>
    <cellStyle name="標準 3 6" xfId="61" xr:uid="{00000000-0005-0000-0000-000042000000}"/>
    <cellStyle name="標準 3 6 2" xfId="132" xr:uid="{00000000-0005-0000-0000-00003A000000}"/>
    <cellStyle name="標準 3 6 3" xfId="171" xr:uid="{00000000-0005-0000-0000-000042000000}"/>
    <cellStyle name="標準 3 6 3 2" xfId="215" xr:uid="{00000000-0005-0000-0000-000099000000}"/>
    <cellStyle name="標準 3 7" xfId="160" xr:uid="{00000000-0005-0000-0000-000037000000}"/>
    <cellStyle name="標準 3 7 2" xfId="216" xr:uid="{00000000-0005-0000-0000-00009A000000}"/>
    <cellStyle name="標準 4" xfId="51" xr:uid="{00000000-0005-0000-0000-000043000000}"/>
    <cellStyle name="標準 4 2" xfId="69" xr:uid="{00000000-0005-0000-0000-000044000000}"/>
    <cellStyle name="標準 5" xfId="74" xr:uid="{00000000-0005-0000-0000-000085000000}"/>
    <cellStyle name="標準 6" xfId="64" xr:uid="{00000000-0005-0000-0000-000045000000}"/>
    <cellStyle name="標準 6 2" xfId="133" xr:uid="{00000000-0005-0000-0000-00003D000000}"/>
    <cellStyle name="標準_Sheet1" xfId="52" xr:uid="{00000000-0005-0000-0000-000046000000}"/>
    <cellStyle name="良い" xfId="10" builtinId="26" customBuiltin="1"/>
    <cellStyle name="良い 2" xfId="134" xr:uid="{00000000-0005-0000-0000-000096000000}"/>
  </cellStyles>
  <dxfs count="146">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B7B7"/>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424542</xdr:colOff>
      <xdr:row>45</xdr:row>
      <xdr:rowOff>32657</xdr:rowOff>
    </xdr:from>
    <xdr:to>
      <xdr:col>37</xdr:col>
      <xdr:colOff>32656</xdr:colOff>
      <xdr:row>46</xdr:row>
      <xdr:rowOff>0</xdr:rowOff>
    </xdr:to>
    <xdr:sp macro="" textlink="">
      <xdr:nvSpPr>
        <xdr:cNvPr id="2" name="AutoShape 28">
          <a:extLst>
            <a:ext uri="{FF2B5EF4-FFF2-40B4-BE49-F238E27FC236}">
              <a16:creationId xmlns:a16="http://schemas.microsoft.com/office/drawing/2014/main" id="{00000000-0008-0000-0000-000002000000}"/>
            </a:ext>
          </a:extLst>
        </xdr:cNvPr>
        <xdr:cNvSpPr>
          <a:spLocks noChangeArrowheads="1"/>
        </xdr:cNvSpPr>
      </xdr:nvSpPr>
      <xdr:spPr bwMode="auto">
        <a:xfrm>
          <a:off x="615042" y="20060557"/>
          <a:ext cx="13197114" cy="5896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97972</xdr:colOff>
      <xdr:row>51</xdr:row>
      <xdr:rowOff>152400</xdr:rowOff>
    </xdr:from>
    <xdr:to>
      <xdr:col>3</xdr:col>
      <xdr:colOff>32658</xdr:colOff>
      <xdr:row>54</xdr:row>
      <xdr:rowOff>10886</xdr:rowOff>
    </xdr:to>
    <xdr:sp macro="" textlink="">
      <xdr:nvSpPr>
        <xdr:cNvPr id="3" name="AutoShape 28">
          <a:extLst>
            <a:ext uri="{FF2B5EF4-FFF2-40B4-BE49-F238E27FC236}">
              <a16:creationId xmlns:a16="http://schemas.microsoft.com/office/drawing/2014/main" id="{00000000-0008-0000-0000-000003000000}"/>
            </a:ext>
          </a:extLst>
        </xdr:cNvPr>
        <xdr:cNvSpPr>
          <a:spLocks noChangeArrowheads="1"/>
        </xdr:cNvSpPr>
      </xdr:nvSpPr>
      <xdr:spPr bwMode="auto">
        <a:xfrm>
          <a:off x="142422" y="22301200"/>
          <a:ext cx="525236" cy="67763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xdr:col>
      <xdr:colOff>3415</xdr:colOff>
      <xdr:row>78</xdr:row>
      <xdr:rowOff>748</xdr:rowOff>
    </xdr:from>
    <xdr:to>
      <xdr:col>3</xdr:col>
      <xdr:colOff>3414</xdr:colOff>
      <xdr:row>78</xdr:row>
      <xdr:rowOff>346210</xdr:rowOff>
    </xdr:to>
    <xdr:sp macro="" textlink="">
      <xdr:nvSpPr>
        <xdr:cNvPr id="4" name="AutoShape 28">
          <a:extLst>
            <a:ext uri="{FF2B5EF4-FFF2-40B4-BE49-F238E27FC236}">
              <a16:creationId xmlns:a16="http://schemas.microsoft.com/office/drawing/2014/main" id="{00000000-0008-0000-0000-000004000000}"/>
            </a:ext>
          </a:extLst>
        </xdr:cNvPr>
        <xdr:cNvSpPr>
          <a:spLocks noChangeArrowheads="1"/>
        </xdr:cNvSpPr>
      </xdr:nvSpPr>
      <xdr:spPr bwMode="auto">
        <a:xfrm>
          <a:off x="193915" y="31960298"/>
          <a:ext cx="444499" cy="345462"/>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63</xdr:row>
      <xdr:rowOff>0</xdr:rowOff>
    </xdr:from>
    <xdr:to>
      <xdr:col>2</xdr:col>
      <xdr:colOff>444499</xdr:colOff>
      <xdr:row>63</xdr:row>
      <xdr:rowOff>304801</xdr:rowOff>
    </xdr:to>
    <xdr:sp macro="" textlink="">
      <xdr:nvSpPr>
        <xdr:cNvPr id="5" name="AutoShape 28">
          <a:extLst>
            <a:ext uri="{FF2B5EF4-FFF2-40B4-BE49-F238E27FC236}">
              <a16:creationId xmlns:a16="http://schemas.microsoft.com/office/drawing/2014/main" id="{00000000-0008-0000-0000-000005000000}"/>
            </a:ext>
          </a:extLst>
        </xdr:cNvPr>
        <xdr:cNvSpPr>
          <a:spLocks noChangeArrowheads="1"/>
        </xdr:cNvSpPr>
      </xdr:nvSpPr>
      <xdr:spPr bwMode="auto">
        <a:xfrm>
          <a:off x="190500" y="26498550"/>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64</xdr:row>
      <xdr:rowOff>0</xdr:rowOff>
    </xdr:from>
    <xdr:to>
      <xdr:col>3</xdr:col>
      <xdr:colOff>-1</xdr:colOff>
      <xdr:row>64</xdr:row>
      <xdr:rowOff>304801</xdr:rowOff>
    </xdr:to>
    <xdr:sp macro="" textlink="">
      <xdr:nvSpPr>
        <xdr:cNvPr id="6" name="AutoShape 28">
          <a:extLst>
            <a:ext uri="{FF2B5EF4-FFF2-40B4-BE49-F238E27FC236}">
              <a16:creationId xmlns:a16="http://schemas.microsoft.com/office/drawing/2014/main" id="{00000000-0008-0000-0000-000006000000}"/>
            </a:ext>
          </a:extLst>
        </xdr:cNvPr>
        <xdr:cNvSpPr>
          <a:spLocks noChangeArrowheads="1"/>
        </xdr:cNvSpPr>
      </xdr:nvSpPr>
      <xdr:spPr bwMode="auto">
        <a:xfrm>
          <a:off x="190500" y="26879550"/>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8163</xdr:colOff>
      <xdr:row>65</xdr:row>
      <xdr:rowOff>9525</xdr:rowOff>
    </xdr:from>
    <xdr:to>
      <xdr:col>2</xdr:col>
      <xdr:colOff>464002</xdr:colOff>
      <xdr:row>65</xdr:row>
      <xdr:rowOff>314326</xdr:rowOff>
    </xdr:to>
    <xdr:sp macro="" textlink="">
      <xdr:nvSpPr>
        <xdr:cNvPr id="7" name="AutoShape 28">
          <a:extLst>
            <a:ext uri="{FF2B5EF4-FFF2-40B4-BE49-F238E27FC236}">
              <a16:creationId xmlns:a16="http://schemas.microsoft.com/office/drawing/2014/main" id="{00000000-0008-0000-0000-000007000000}"/>
            </a:ext>
          </a:extLst>
        </xdr:cNvPr>
        <xdr:cNvSpPr>
          <a:spLocks noChangeArrowheads="1"/>
        </xdr:cNvSpPr>
      </xdr:nvSpPr>
      <xdr:spPr bwMode="auto">
        <a:xfrm>
          <a:off x="198663" y="27270075"/>
          <a:ext cx="43678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8163</xdr:colOff>
      <xdr:row>66</xdr:row>
      <xdr:rowOff>0</xdr:rowOff>
    </xdr:from>
    <xdr:to>
      <xdr:col>2</xdr:col>
      <xdr:colOff>464002</xdr:colOff>
      <xdr:row>66</xdr:row>
      <xdr:rowOff>304801</xdr:rowOff>
    </xdr:to>
    <xdr:sp macro="" textlink="">
      <xdr:nvSpPr>
        <xdr:cNvPr id="8" name="AutoShape 28">
          <a:extLst>
            <a:ext uri="{FF2B5EF4-FFF2-40B4-BE49-F238E27FC236}">
              <a16:creationId xmlns:a16="http://schemas.microsoft.com/office/drawing/2014/main" id="{00000000-0008-0000-0000-000008000000}"/>
            </a:ext>
          </a:extLst>
        </xdr:cNvPr>
        <xdr:cNvSpPr>
          <a:spLocks noChangeArrowheads="1"/>
        </xdr:cNvSpPr>
      </xdr:nvSpPr>
      <xdr:spPr bwMode="auto">
        <a:xfrm>
          <a:off x="198663" y="27641550"/>
          <a:ext cx="43678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xdr:colOff>
      <xdr:row>66</xdr:row>
      <xdr:rowOff>361950</xdr:rowOff>
    </xdr:from>
    <xdr:to>
      <xdr:col>3</xdr:col>
      <xdr:colOff>9524</xdr:colOff>
      <xdr:row>67</xdr:row>
      <xdr:rowOff>351066</xdr:rowOff>
    </xdr:to>
    <xdr:sp macro="" textlink="">
      <xdr:nvSpPr>
        <xdr:cNvPr id="9" name="AutoShape 28">
          <a:extLst>
            <a:ext uri="{FF2B5EF4-FFF2-40B4-BE49-F238E27FC236}">
              <a16:creationId xmlns:a16="http://schemas.microsoft.com/office/drawing/2014/main" id="{00000000-0008-0000-0000-000009000000}"/>
            </a:ext>
          </a:extLst>
        </xdr:cNvPr>
        <xdr:cNvSpPr>
          <a:spLocks noChangeArrowheads="1"/>
        </xdr:cNvSpPr>
      </xdr:nvSpPr>
      <xdr:spPr bwMode="auto">
        <a:xfrm>
          <a:off x="200025" y="28003500"/>
          <a:ext cx="444499" cy="37011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68</xdr:row>
      <xdr:rowOff>0</xdr:rowOff>
    </xdr:from>
    <xdr:to>
      <xdr:col>3</xdr:col>
      <xdr:colOff>-1</xdr:colOff>
      <xdr:row>68</xdr:row>
      <xdr:rowOff>304801</xdr:rowOff>
    </xdr:to>
    <xdr:sp macro="" textlink="">
      <xdr:nvSpPr>
        <xdr:cNvPr id="10" name="AutoShape 28">
          <a:extLst>
            <a:ext uri="{FF2B5EF4-FFF2-40B4-BE49-F238E27FC236}">
              <a16:creationId xmlns:a16="http://schemas.microsoft.com/office/drawing/2014/main" id="{00000000-0008-0000-0000-00000A000000}"/>
            </a:ext>
          </a:extLst>
        </xdr:cNvPr>
        <xdr:cNvSpPr>
          <a:spLocks noChangeArrowheads="1"/>
        </xdr:cNvSpPr>
      </xdr:nvSpPr>
      <xdr:spPr bwMode="auto">
        <a:xfrm>
          <a:off x="190500" y="28403550"/>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10885</xdr:colOff>
      <xdr:row>69</xdr:row>
      <xdr:rowOff>0</xdr:rowOff>
    </xdr:from>
    <xdr:to>
      <xdr:col>3</xdr:col>
      <xdr:colOff>10884</xdr:colOff>
      <xdr:row>69</xdr:row>
      <xdr:rowOff>304801</xdr:rowOff>
    </xdr:to>
    <xdr:sp macro="" textlink="">
      <xdr:nvSpPr>
        <xdr:cNvPr id="11" name="AutoShape 28">
          <a:extLst>
            <a:ext uri="{FF2B5EF4-FFF2-40B4-BE49-F238E27FC236}">
              <a16:creationId xmlns:a16="http://schemas.microsoft.com/office/drawing/2014/main" id="{00000000-0008-0000-0000-00000B000000}"/>
            </a:ext>
          </a:extLst>
        </xdr:cNvPr>
        <xdr:cNvSpPr>
          <a:spLocks noChangeArrowheads="1"/>
        </xdr:cNvSpPr>
      </xdr:nvSpPr>
      <xdr:spPr bwMode="auto">
        <a:xfrm>
          <a:off x="201385" y="28784550"/>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10886</xdr:colOff>
      <xdr:row>70</xdr:row>
      <xdr:rowOff>0</xdr:rowOff>
    </xdr:from>
    <xdr:to>
      <xdr:col>3</xdr:col>
      <xdr:colOff>10885</xdr:colOff>
      <xdr:row>70</xdr:row>
      <xdr:rowOff>304801</xdr:rowOff>
    </xdr:to>
    <xdr:sp macro="" textlink="">
      <xdr:nvSpPr>
        <xdr:cNvPr id="12" name="AutoShape 28">
          <a:extLst>
            <a:ext uri="{FF2B5EF4-FFF2-40B4-BE49-F238E27FC236}">
              <a16:creationId xmlns:a16="http://schemas.microsoft.com/office/drawing/2014/main" id="{00000000-0008-0000-0000-00000C000000}"/>
            </a:ext>
          </a:extLst>
        </xdr:cNvPr>
        <xdr:cNvSpPr>
          <a:spLocks noChangeArrowheads="1"/>
        </xdr:cNvSpPr>
      </xdr:nvSpPr>
      <xdr:spPr bwMode="auto">
        <a:xfrm>
          <a:off x="201386" y="29165550"/>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10885</xdr:colOff>
      <xdr:row>71</xdr:row>
      <xdr:rowOff>1</xdr:rowOff>
    </xdr:from>
    <xdr:to>
      <xdr:col>3</xdr:col>
      <xdr:colOff>10884</xdr:colOff>
      <xdr:row>71</xdr:row>
      <xdr:rowOff>304802</xdr:rowOff>
    </xdr:to>
    <xdr:sp macro="" textlink="">
      <xdr:nvSpPr>
        <xdr:cNvPr id="13" name="AutoShape 28">
          <a:extLst>
            <a:ext uri="{FF2B5EF4-FFF2-40B4-BE49-F238E27FC236}">
              <a16:creationId xmlns:a16="http://schemas.microsoft.com/office/drawing/2014/main" id="{00000000-0008-0000-0000-00000D000000}"/>
            </a:ext>
          </a:extLst>
        </xdr:cNvPr>
        <xdr:cNvSpPr>
          <a:spLocks noChangeArrowheads="1"/>
        </xdr:cNvSpPr>
      </xdr:nvSpPr>
      <xdr:spPr bwMode="auto">
        <a:xfrm>
          <a:off x="201385" y="29546551"/>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21771</xdr:colOff>
      <xdr:row>72</xdr:row>
      <xdr:rowOff>0</xdr:rowOff>
    </xdr:from>
    <xdr:to>
      <xdr:col>3</xdr:col>
      <xdr:colOff>21770</xdr:colOff>
      <xdr:row>72</xdr:row>
      <xdr:rowOff>304801</xdr:rowOff>
    </xdr:to>
    <xdr:sp macro="" textlink="">
      <xdr:nvSpPr>
        <xdr:cNvPr id="14" name="AutoShape 28">
          <a:extLst>
            <a:ext uri="{FF2B5EF4-FFF2-40B4-BE49-F238E27FC236}">
              <a16:creationId xmlns:a16="http://schemas.microsoft.com/office/drawing/2014/main" id="{00000000-0008-0000-0000-00000E000000}"/>
            </a:ext>
          </a:extLst>
        </xdr:cNvPr>
        <xdr:cNvSpPr>
          <a:spLocks noChangeArrowheads="1"/>
        </xdr:cNvSpPr>
      </xdr:nvSpPr>
      <xdr:spPr bwMode="auto">
        <a:xfrm>
          <a:off x="212271" y="29927550"/>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21771</xdr:colOff>
      <xdr:row>73</xdr:row>
      <xdr:rowOff>-1</xdr:rowOff>
    </xdr:from>
    <xdr:to>
      <xdr:col>3</xdr:col>
      <xdr:colOff>21770</xdr:colOff>
      <xdr:row>73</xdr:row>
      <xdr:rowOff>304800</xdr:rowOff>
    </xdr:to>
    <xdr:sp macro="" textlink="">
      <xdr:nvSpPr>
        <xdr:cNvPr id="15" name="AutoShape 28">
          <a:extLst>
            <a:ext uri="{FF2B5EF4-FFF2-40B4-BE49-F238E27FC236}">
              <a16:creationId xmlns:a16="http://schemas.microsoft.com/office/drawing/2014/main" id="{00000000-0008-0000-0000-00000F000000}"/>
            </a:ext>
          </a:extLst>
        </xdr:cNvPr>
        <xdr:cNvSpPr>
          <a:spLocks noChangeArrowheads="1"/>
        </xdr:cNvSpPr>
      </xdr:nvSpPr>
      <xdr:spPr bwMode="auto">
        <a:xfrm>
          <a:off x="212271" y="30308549"/>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468085</xdr:colOff>
      <xdr:row>73</xdr:row>
      <xdr:rowOff>0</xdr:rowOff>
    </xdr:from>
    <xdr:to>
      <xdr:col>37</xdr:col>
      <xdr:colOff>10886</xdr:colOff>
      <xdr:row>73</xdr:row>
      <xdr:rowOff>293913</xdr:rowOff>
    </xdr:to>
    <xdr:sp macro="" textlink="">
      <xdr:nvSpPr>
        <xdr:cNvPr id="16" name="AutoShape 28">
          <a:extLst>
            <a:ext uri="{FF2B5EF4-FFF2-40B4-BE49-F238E27FC236}">
              <a16:creationId xmlns:a16="http://schemas.microsoft.com/office/drawing/2014/main" id="{00000000-0008-0000-0000-000010000000}"/>
            </a:ext>
          </a:extLst>
        </xdr:cNvPr>
        <xdr:cNvSpPr>
          <a:spLocks noChangeArrowheads="1"/>
        </xdr:cNvSpPr>
      </xdr:nvSpPr>
      <xdr:spPr bwMode="auto">
        <a:xfrm>
          <a:off x="3516085" y="30308550"/>
          <a:ext cx="10274301" cy="29391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435429</xdr:colOff>
      <xdr:row>84</xdr:row>
      <xdr:rowOff>10886</xdr:rowOff>
    </xdr:from>
    <xdr:to>
      <xdr:col>37</xdr:col>
      <xdr:colOff>21775</xdr:colOff>
      <xdr:row>84</xdr:row>
      <xdr:rowOff>348343</xdr:rowOff>
    </xdr:to>
    <xdr:sp macro="" textlink="">
      <xdr:nvSpPr>
        <xdr:cNvPr id="17" name="AutoShape 28">
          <a:extLst>
            <a:ext uri="{FF2B5EF4-FFF2-40B4-BE49-F238E27FC236}">
              <a16:creationId xmlns:a16="http://schemas.microsoft.com/office/drawing/2014/main" id="{00000000-0008-0000-0000-000011000000}"/>
            </a:ext>
          </a:extLst>
        </xdr:cNvPr>
        <xdr:cNvSpPr>
          <a:spLocks noChangeArrowheads="1"/>
        </xdr:cNvSpPr>
      </xdr:nvSpPr>
      <xdr:spPr bwMode="auto">
        <a:xfrm>
          <a:off x="2276929" y="35628036"/>
          <a:ext cx="11524346" cy="33745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425824</xdr:colOff>
      <xdr:row>84</xdr:row>
      <xdr:rowOff>380357</xdr:rowOff>
    </xdr:from>
    <xdr:to>
      <xdr:col>37</xdr:col>
      <xdr:colOff>22413</xdr:colOff>
      <xdr:row>85</xdr:row>
      <xdr:rowOff>582705</xdr:rowOff>
    </xdr:to>
    <xdr:sp macro="" textlink="">
      <xdr:nvSpPr>
        <xdr:cNvPr id="18" name="AutoShape 28">
          <a:extLst>
            <a:ext uri="{FF2B5EF4-FFF2-40B4-BE49-F238E27FC236}">
              <a16:creationId xmlns:a16="http://schemas.microsoft.com/office/drawing/2014/main" id="{00000000-0008-0000-0000-000012000000}"/>
            </a:ext>
          </a:extLst>
        </xdr:cNvPr>
        <xdr:cNvSpPr>
          <a:spLocks noChangeArrowheads="1"/>
        </xdr:cNvSpPr>
      </xdr:nvSpPr>
      <xdr:spPr bwMode="auto">
        <a:xfrm>
          <a:off x="2267324" y="35997507"/>
          <a:ext cx="11534589" cy="583348"/>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457858</xdr:colOff>
      <xdr:row>87</xdr:row>
      <xdr:rowOff>35718</xdr:rowOff>
    </xdr:from>
    <xdr:to>
      <xdr:col>12</xdr:col>
      <xdr:colOff>33316</xdr:colOff>
      <xdr:row>87</xdr:row>
      <xdr:rowOff>380999</xdr:rowOff>
    </xdr:to>
    <xdr:sp macro="" textlink="">
      <xdr:nvSpPr>
        <xdr:cNvPr id="19" name="AutoShape 28">
          <a:extLst>
            <a:ext uri="{FF2B5EF4-FFF2-40B4-BE49-F238E27FC236}">
              <a16:creationId xmlns:a16="http://schemas.microsoft.com/office/drawing/2014/main" id="{00000000-0008-0000-0000-000013000000}"/>
            </a:ext>
          </a:extLst>
        </xdr:cNvPr>
        <xdr:cNvSpPr>
          <a:spLocks noChangeArrowheads="1"/>
        </xdr:cNvSpPr>
      </xdr:nvSpPr>
      <xdr:spPr bwMode="auto">
        <a:xfrm>
          <a:off x="2299358" y="36891118"/>
          <a:ext cx="2553608" cy="34528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294874</xdr:colOff>
      <xdr:row>87</xdr:row>
      <xdr:rowOff>369156</xdr:rowOff>
    </xdr:from>
    <xdr:to>
      <xdr:col>16</xdr:col>
      <xdr:colOff>33617</xdr:colOff>
      <xdr:row>88</xdr:row>
      <xdr:rowOff>440443</xdr:rowOff>
    </xdr:to>
    <xdr:sp macro="" textlink="">
      <xdr:nvSpPr>
        <xdr:cNvPr id="20" name="AutoShape 28">
          <a:extLst>
            <a:ext uri="{FF2B5EF4-FFF2-40B4-BE49-F238E27FC236}">
              <a16:creationId xmlns:a16="http://schemas.microsoft.com/office/drawing/2014/main" id="{00000000-0008-0000-0000-000014000000}"/>
            </a:ext>
          </a:extLst>
        </xdr:cNvPr>
        <xdr:cNvSpPr>
          <a:spLocks noChangeArrowheads="1"/>
        </xdr:cNvSpPr>
      </xdr:nvSpPr>
      <xdr:spPr bwMode="auto">
        <a:xfrm>
          <a:off x="3850874" y="37224556"/>
          <a:ext cx="2596243" cy="45228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326571</xdr:colOff>
      <xdr:row>88</xdr:row>
      <xdr:rowOff>0</xdr:rowOff>
    </xdr:from>
    <xdr:to>
      <xdr:col>32</xdr:col>
      <xdr:colOff>43542</xdr:colOff>
      <xdr:row>88</xdr:row>
      <xdr:rowOff>370111</xdr:rowOff>
    </xdr:to>
    <xdr:sp macro="" textlink="">
      <xdr:nvSpPr>
        <xdr:cNvPr id="21" name="AutoShape 28">
          <a:extLst>
            <a:ext uri="{FF2B5EF4-FFF2-40B4-BE49-F238E27FC236}">
              <a16:creationId xmlns:a16="http://schemas.microsoft.com/office/drawing/2014/main" id="{00000000-0008-0000-0000-000015000000}"/>
            </a:ext>
          </a:extLst>
        </xdr:cNvPr>
        <xdr:cNvSpPr>
          <a:spLocks noChangeArrowheads="1"/>
        </xdr:cNvSpPr>
      </xdr:nvSpPr>
      <xdr:spPr bwMode="auto">
        <a:xfrm>
          <a:off x="9286421" y="37236400"/>
          <a:ext cx="2968171" cy="37011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435429</xdr:colOff>
      <xdr:row>91</xdr:row>
      <xdr:rowOff>10886</xdr:rowOff>
    </xdr:from>
    <xdr:to>
      <xdr:col>37</xdr:col>
      <xdr:colOff>21775</xdr:colOff>
      <xdr:row>91</xdr:row>
      <xdr:rowOff>348343</xdr:rowOff>
    </xdr:to>
    <xdr:sp macro="" textlink="">
      <xdr:nvSpPr>
        <xdr:cNvPr id="22" name="AutoShape 28">
          <a:extLst>
            <a:ext uri="{FF2B5EF4-FFF2-40B4-BE49-F238E27FC236}">
              <a16:creationId xmlns:a16="http://schemas.microsoft.com/office/drawing/2014/main" id="{00000000-0008-0000-0000-000016000000}"/>
            </a:ext>
          </a:extLst>
        </xdr:cNvPr>
        <xdr:cNvSpPr>
          <a:spLocks noChangeArrowheads="1"/>
        </xdr:cNvSpPr>
      </xdr:nvSpPr>
      <xdr:spPr bwMode="auto">
        <a:xfrm>
          <a:off x="2276929" y="38193436"/>
          <a:ext cx="11524346" cy="33745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425823</xdr:colOff>
      <xdr:row>91</xdr:row>
      <xdr:rowOff>380357</xdr:rowOff>
    </xdr:from>
    <xdr:to>
      <xdr:col>37</xdr:col>
      <xdr:colOff>33618</xdr:colOff>
      <xdr:row>92</xdr:row>
      <xdr:rowOff>582706</xdr:rowOff>
    </xdr:to>
    <xdr:sp macro="" textlink="">
      <xdr:nvSpPr>
        <xdr:cNvPr id="23" name="AutoShape 28">
          <a:extLst>
            <a:ext uri="{FF2B5EF4-FFF2-40B4-BE49-F238E27FC236}">
              <a16:creationId xmlns:a16="http://schemas.microsoft.com/office/drawing/2014/main" id="{00000000-0008-0000-0000-000017000000}"/>
            </a:ext>
          </a:extLst>
        </xdr:cNvPr>
        <xdr:cNvSpPr>
          <a:spLocks noChangeArrowheads="1"/>
        </xdr:cNvSpPr>
      </xdr:nvSpPr>
      <xdr:spPr bwMode="auto">
        <a:xfrm>
          <a:off x="2267323" y="38562907"/>
          <a:ext cx="11545795" cy="583349"/>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446313</xdr:colOff>
      <xdr:row>94</xdr:row>
      <xdr:rowOff>1</xdr:rowOff>
    </xdr:from>
    <xdr:to>
      <xdr:col>12</xdr:col>
      <xdr:colOff>21771</xdr:colOff>
      <xdr:row>95</xdr:row>
      <xdr:rowOff>0</xdr:rowOff>
    </xdr:to>
    <xdr:sp macro="" textlink="">
      <xdr:nvSpPr>
        <xdr:cNvPr id="24" name="AutoShape 28">
          <a:extLst>
            <a:ext uri="{FF2B5EF4-FFF2-40B4-BE49-F238E27FC236}">
              <a16:creationId xmlns:a16="http://schemas.microsoft.com/office/drawing/2014/main" id="{00000000-0008-0000-0000-000018000000}"/>
            </a:ext>
          </a:extLst>
        </xdr:cNvPr>
        <xdr:cNvSpPr>
          <a:spLocks noChangeArrowheads="1"/>
        </xdr:cNvSpPr>
      </xdr:nvSpPr>
      <xdr:spPr bwMode="auto">
        <a:xfrm>
          <a:off x="2287813" y="39420801"/>
          <a:ext cx="2553608" cy="387349"/>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261257</xdr:colOff>
      <xdr:row>95</xdr:row>
      <xdr:rowOff>21774</xdr:rowOff>
    </xdr:from>
    <xdr:to>
      <xdr:col>16</xdr:col>
      <xdr:colOff>0</xdr:colOff>
      <xdr:row>96</xdr:row>
      <xdr:rowOff>10885</xdr:rowOff>
    </xdr:to>
    <xdr:sp macro="" textlink="">
      <xdr:nvSpPr>
        <xdr:cNvPr id="25" name="AutoShape 28">
          <a:extLst>
            <a:ext uri="{FF2B5EF4-FFF2-40B4-BE49-F238E27FC236}">
              <a16:creationId xmlns:a16="http://schemas.microsoft.com/office/drawing/2014/main" id="{00000000-0008-0000-0000-000019000000}"/>
            </a:ext>
          </a:extLst>
        </xdr:cNvPr>
        <xdr:cNvSpPr>
          <a:spLocks noChangeArrowheads="1"/>
        </xdr:cNvSpPr>
      </xdr:nvSpPr>
      <xdr:spPr bwMode="auto">
        <a:xfrm>
          <a:off x="3829957" y="39829924"/>
          <a:ext cx="2583543" cy="44631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326571</xdr:colOff>
      <xdr:row>95</xdr:row>
      <xdr:rowOff>0</xdr:rowOff>
    </xdr:from>
    <xdr:to>
      <xdr:col>32</xdr:col>
      <xdr:colOff>43542</xdr:colOff>
      <xdr:row>95</xdr:row>
      <xdr:rowOff>370111</xdr:rowOff>
    </xdr:to>
    <xdr:sp macro="" textlink="">
      <xdr:nvSpPr>
        <xdr:cNvPr id="26" name="AutoShape 28">
          <a:extLst>
            <a:ext uri="{FF2B5EF4-FFF2-40B4-BE49-F238E27FC236}">
              <a16:creationId xmlns:a16="http://schemas.microsoft.com/office/drawing/2014/main" id="{00000000-0008-0000-0000-00001A000000}"/>
            </a:ext>
          </a:extLst>
        </xdr:cNvPr>
        <xdr:cNvSpPr>
          <a:spLocks noChangeArrowheads="1"/>
        </xdr:cNvSpPr>
      </xdr:nvSpPr>
      <xdr:spPr bwMode="auto">
        <a:xfrm>
          <a:off x="9286421" y="39808150"/>
          <a:ext cx="2968171" cy="37011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435429</xdr:colOff>
      <xdr:row>98</xdr:row>
      <xdr:rowOff>10886</xdr:rowOff>
    </xdr:from>
    <xdr:to>
      <xdr:col>37</xdr:col>
      <xdr:colOff>21775</xdr:colOff>
      <xdr:row>98</xdr:row>
      <xdr:rowOff>348343</xdr:rowOff>
    </xdr:to>
    <xdr:sp macro="" textlink="">
      <xdr:nvSpPr>
        <xdr:cNvPr id="27" name="AutoShape 28">
          <a:extLst>
            <a:ext uri="{FF2B5EF4-FFF2-40B4-BE49-F238E27FC236}">
              <a16:creationId xmlns:a16="http://schemas.microsoft.com/office/drawing/2014/main" id="{00000000-0008-0000-0000-00001B000000}"/>
            </a:ext>
          </a:extLst>
        </xdr:cNvPr>
        <xdr:cNvSpPr>
          <a:spLocks noChangeArrowheads="1"/>
        </xdr:cNvSpPr>
      </xdr:nvSpPr>
      <xdr:spPr bwMode="auto">
        <a:xfrm>
          <a:off x="2276929" y="40758836"/>
          <a:ext cx="11524346" cy="33745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425823</xdr:colOff>
      <xdr:row>99</xdr:row>
      <xdr:rowOff>21769</xdr:rowOff>
    </xdr:from>
    <xdr:to>
      <xdr:col>37</xdr:col>
      <xdr:colOff>32658</xdr:colOff>
      <xdr:row>99</xdr:row>
      <xdr:rowOff>582706</xdr:rowOff>
    </xdr:to>
    <xdr:sp macro="" textlink="">
      <xdr:nvSpPr>
        <xdr:cNvPr id="28" name="AutoShape 28">
          <a:extLst>
            <a:ext uri="{FF2B5EF4-FFF2-40B4-BE49-F238E27FC236}">
              <a16:creationId xmlns:a16="http://schemas.microsoft.com/office/drawing/2014/main" id="{00000000-0008-0000-0000-00001C000000}"/>
            </a:ext>
          </a:extLst>
        </xdr:cNvPr>
        <xdr:cNvSpPr>
          <a:spLocks noChangeArrowheads="1"/>
        </xdr:cNvSpPr>
      </xdr:nvSpPr>
      <xdr:spPr bwMode="auto">
        <a:xfrm>
          <a:off x="2267323" y="41150719"/>
          <a:ext cx="11544835" cy="56093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446313</xdr:colOff>
      <xdr:row>101</xdr:row>
      <xdr:rowOff>1</xdr:rowOff>
    </xdr:from>
    <xdr:to>
      <xdr:col>12</xdr:col>
      <xdr:colOff>21771</xdr:colOff>
      <xdr:row>102</xdr:row>
      <xdr:rowOff>0</xdr:rowOff>
    </xdr:to>
    <xdr:sp macro="" textlink="">
      <xdr:nvSpPr>
        <xdr:cNvPr id="29" name="AutoShape 28">
          <a:extLst>
            <a:ext uri="{FF2B5EF4-FFF2-40B4-BE49-F238E27FC236}">
              <a16:creationId xmlns:a16="http://schemas.microsoft.com/office/drawing/2014/main" id="{00000000-0008-0000-0000-00001D000000}"/>
            </a:ext>
          </a:extLst>
        </xdr:cNvPr>
        <xdr:cNvSpPr>
          <a:spLocks noChangeArrowheads="1"/>
        </xdr:cNvSpPr>
      </xdr:nvSpPr>
      <xdr:spPr bwMode="auto">
        <a:xfrm>
          <a:off x="2287813" y="41986201"/>
          <a:ext cx="2553608" cy="380999"/>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261257</xdr:colOff>
      <xdr:row>102</xdr:row>
      <xdr:rowOff>21774</xdr:rowOff>
    </xdr:from>
    <xdr:to>
      <xdr:col>16</xdr:col>
      <xdr:colOff>0</xdr:colOff>
      <xdr:row>103</xdr:row>
      <xdr:rowOff>10885</xdr:rowOff>
    </xdr:to>
    <xdr:sp macro="" textlink="">
      <xdr:nvSpPr>
        <xdr:cNvPr id="30" name="AutoShape 28">
          <a:extLst>
            <a:ext uri="{FF2B5EF4-FFF2-40B4-BE49-F238E27FC236}">
              <a16:creationId xmlns:a16="http://schemas.microsoft.com/office/drawing/2014/main" id="{00000000-0008-0000-0000-00001E000000}"/>
            </a:ext>
          </a:extLst>
        </xdr:cNvPr>
        <xdr:cNvSpPr>
          <a:spLocks noChangeArrowheads="1"/>
        </xdr:cNvSpPr>
      </xdr:nvSpPr>
      <xdr:spPr bwMode="auto">
        <a:xfrm>
          <a:off x="3829957" y="42388974"/>
          <a:ext cx="2583543" cy="44631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326571</xdr:colOff>
      <xdr:row>102</xdr:row>
      <xdr:rowOff>0</xdr:rowOff>
    </xdr:from>
    <xdr:to>
      <xdr:col>32</xdr:col>
      <xdr:colOff>43542</xdr:colOff>
      <xdr:row>102</xdr:row>
      <xdr:rowOff>370111</xdr:rowOff>
    </xdr:to>
    <xdr:sp macro="" textlink="">
      <xdr:nvSpPr>
        <xdr:cNvPr id="31" name="AutoShape 28">
          <a:extLst>
            <a:ext uri="{FF2B5EF4-FFF2-40B4-BE49-F238E27FC236}">
              <a16:creationId xmlns:a16="http://schemas.microsoft.com/office/drawing/2014/main" id="{00000000-0008-0000-0000-00001F000000}"/>
            </a:ext>
          </a:extLst>
        </xdr:cNvPr>
        <xdr:cNvSpPr>
          <a:spLocks noChangeArrowheads="1"/>
        </xdr:cNvSpPr>
      </xdr:nvSpPr>
      <xdr:spPr bwMode="auto">
        <a:xfrm>
          <a:off x="9286421" y="42367200"/>
          <a:ext cx="2968171" cy="37011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124</xdr:row>
      <xdr:rowOff>21771</xdr:rowOff>
    </xdr:from>
    <xdr:to>
      <xdr:col>3</xdr:col>
      <xdr:colOff>-1</xdr:colOff>
      <xdr:row>124</xdr:row>
      <xdr:rowOff>326572</xdr:rowOff>
    </xdr:to>
    <xdr:sp macro="" textlink="">
      <xdr:nvSpPr>
        <xdr:cNvPr id="32" name="AutoShape 28">
          <a:extLst>
            <a:ext uri="{FF2B5EF4-FFF2-40B4-BE49-F238E27FC236}">
              <a16:creationId xmlns:a16="http://schemas.microsoft.com/office/drawing/2014/main" id="{00000000-0008-0000-0000-000020000000}"/>
            </a:ext>
          </a:extLst>
        </xdr:cNvPr>
        <xdr:cNvSpPr>
          <a:spLocks noChangeArrowheads="1"/>
        </xdr:cNvSpPr>
      </xdr:nvSpPr>
      <xdr:spPr bwMode="auto">
        <a:xfrm>
          <a:off x="190500" y="51031321"/>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19049</xdr:colOff>
      <xdr:row>124</xdr:row>
      <xdr:rowOff>378280</xdr:rowOff>
    </xdr:from>
    <xdr:to>
      <xdr:col>2</xdr:col>
      <xdr:colOff>476248</xdr:colOff>
      <xdr:row>125</xdr:row>
      <xdr:rowOff>302081</xdr:rowOff>
    </xdr:to>
    <xdr:sp macro="" textlink="">
      <xdr:nvSpPr>
        <xdr:cNvPr id="33" name="AutoShape 28">
          <a:extLst>
            <a:ext uri="{FF2B5EF4-FFF2-40B4-BE49-F238E27FC236}">
              <a16:creationId xmlns:a16="http://schemas.microsoft.com/office/drawing/2014/main" id="{00000000-0008-0000-0000-000021000000}"/>
            </a:ext>
          </a:extLst>
        </xdr:cNvPr>
        <xdr:cNvSpPr>
          <a:spLocks noChangeArrowheads="1"/>
        </xdr:cNvSpPr>
      </xdr:nvSpPr>
      <xdr:spPr bwMode="auto">
        <a:xfrm>
          <a:off x="209549" y="51387830"/>
          <a:ext cx="42544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10886</xdr:colOff>
      <xdr:row>126</xdr:row>
      <xdr:rowOff>10885</xdr:rowOff>
    </xdr:from>
    <xdr:to>
      <xdr:col>3</xdr:col>
      <xdr:colOff>10885</xdr:colOff>
      <xdr:row>126</xdr:row>
      <xdr:rowOff>315686</xdr:rowOff>
    </xdr:to>
    <xdr:sp macro="" textlink="">
      <xdr:nvSpPr>
        <xdr:cNvPr id="34" name="AutoShape 28">
          <a:extLst>
            <a:ext uri="{FF2B5EF4-FFF2-40B4-BE49-F238E27FC236}">
              <a16:creationId xmlns:a16="http://schemas.microsoft.com/office/drawing/2014/main" id="{00000000-0008-0000-0000-000022000000}"/>
            </a:ext>
          </a:extLst>
        </xdr:cNvPr>
        <xdr:cNvSpPr>
          <a:spLocks noChangeArrowheads="1"/>
        </xdr:cNvSpPr>
      </xdr:nvSpPr>
      <xdr:spPr bwMode="auto">
        <a:xfrm>
          <a:off x="201386" y="51782435"/>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19049</xdr:colOff>
      <xdr:row>127</xdr:row>
      <xdr:rowOff>10885</xdr:rowOff>
    </xdr:from>
    <xdr:to>
      <xdr:col>2</xdr:col>
      <xdr:colOff>476248</xdr:colOff>
      <xdr:row>127</xdr:row>
      <xdr:rowOff>315686</xdr:rowOff>
    </xdr:to>
    <xdr:sp macro="" textlink="">
      <xdr:nvSpPr>
        <xdr:cNvPr id="35" name="AutoShape 28">
          <a:extLst>
            <a:ext uri="{FF2B5EF4-FFF2-40B4-BE49-F238E27FC236}">
              <a16:creationId xmlns:a16="http://schemas.microsoft.com/office/drawing/2014/main" id="{00000000-0008-0000-0000-000023000000}"/>
            </a:ext>
          </a:extLst>
        </xdr:cNvPr>
        <xdr:cNvSpPr>
          <a:spLocks noChangeArrowheads="1"/>
        </xdr:cNvSpPr>
      </xdr:nvSpPr>
      <xdr:spPr bwMode="auto">
        <a:xfrm>
          <a:off x="209549" y="52163435"/>
          <a:ext cx="42544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10885</xdr:colOff>
      <xdr:row>128</xdr:row>
      <xdr:rowOff>10885</xdr:rowOff>
    </xdr:from>
    <xdr:to>
      <xdr:col>3</xdr:col>
      <xdr:colOff>10884</xdr:colOff>
      <xdr:row>128</xdr:row>
      <xdr:rowOff>315686</xdr:rowOff>
    </xdr:to>
    <xdr:sp macro="" textlink="">
      <xdr:nvSpPr>
        <xdr:cNvPr id="36" name="AutoShape 28">
          <a:extLst>
            <a:ext uri="{FF2B5EF4-FFF2-40B4-BE49-F238E27FC236}">
              <a16:creationId xmlns:a16="http://schemas.microsoft.com/office/drawing/2014/main" id="{00000000-0008-0000-0000-000024000000}"/>
            </a:ext>
          </a:extLst>
        </xdr:cNvPr>
        <xdr:cNvSpPr>
          <a:spLocks noChangeArrowheads="1"/>
        </xdr:cNvSpPr>
      </xdr:nvSpPr>
      <xdr:spPr bwMode="auto">
        <a:xfrm>
          <a:off x="201385" y="52544435"/>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10885</xdr:colOff>
      <xdr:row>129</xdr:row>
      <xdr:rowOff>0</xdr:rowOff>
    </xdr:from>
    <xdr:to>
      <xdr:col>3</xdr:col>
      <xdr:colOff>10884</xdr:colOff>
      <xdr:row>129</xdr:row>
      <xdr:rowOff>304801</xdr:rowOff>
    </xdr:to>
    <xdr:sp macro="" textlink="">
      <xdr:nvSpPr>
        <xdr:cNvPr id="37" name="AutoShape 28">
          <a:extLst>
            <a:ext uri="{FF2B5EF4-FFF2-40B4-BE49-F238E27FC236}">
              <a16:creationId xmlns:a16="http://schemas.microsoft.com/office/drawing/2014/main" id="{00000000-0008-0000-0000-000025000000}"/>
            </a:ext>
          </a:extLst>
        </xdr:cNvPr>
        <xdr:cNvSpPr>
          <a:spLocks noChangeArrowheads="1"/>
        </xdr:cNvSpPr>
      </xdr:nvSpPr>
      <xdr:spPr bwMode="auto">
        <a:xfrm>
          <a:off x="201385" y="52914550"/>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10886</xdr:colOff>
      <xdr:row>130</xdr:row>
      <xdr:rowOff>10885</xdr:rowOff>
    </xdr:from>
    <xdr:to>
      <xdr:col>3</xdr:col>
      <xdr:colOff>10885</xdr:colOff>
      <xdr:row>130</xdr:row>
      <xdr:rowOff>315686</xdr:rowOff>
    </xdr:to>
    <xdr:sp macro="" textlink="">
      <xdr:nvSpPr>
        <xdr:cNvPr id="38" name="AutoShape 28">
          <a:extLst>
            <a:ext uri="{FF2B5EF4-FFF2-40B4-BE49-F238E27FC236}">
              <a16:creationId xmlns:a16="http://schemas.microsoft.com/office/drawing/2014/main" id="{00000000-0008-0000-0000-000026000000}"/>
            </a:ext>
          </a:extLst>
        </xdr:cNvPr>
        <xdr:cNvSpPr>
          <a:spLocks noChangeArrowheads="1"/>
        </xdr:cNvSpPr>
      </xdr:nvSpPr>
      <xdr:spPr bwMode="auto">
        <a:xfrm>
          <a:off x="201386" y="53306435"/>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10886</xdr:colOff>
      <xdr:row>131</xdr:row>
      <xdr:rowOff>10885</xdr:rowOff>
    </xdr:from>
    <xdr:to>
      <xdr:col>3</xdr:col>
      <xdr:colOff>10885</xdr:colOff>
      <xdr:row>131</xdr:row>
      <xdr:rowOff>315686</xdr:rowOff>
    </xdr:to>
    <xdr:sp macro="" textlink="">
      <xdr:nvSpPr>
        <xdr:cNvPr id="39" name="AutoShape 28">
          <a:extLst>
            <a:ext uri="{FF2B5EF4-FFF2-40B4-BE49-F238E27FC236}">
              <a16:creationId xmlns:a16="http://schemas.microsoft.com/office/drawing/2014/main" id="{00000000-0008-0000-0000-000027000000}"/>
            </a:ext>
          </a:extLst>
        </xdr:cNvPr>
        <xdr:cNvSpPr>
          <a:spLocks noChangeArrowheads="1"/>
        </xdr:cNvSpPr>
      </xdr:nvSpPr>
      <xdr:spPr bwMode="auto">
        <a:xfrm>
          <a:off x="201386" y="53687435"/>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359229</xdr:colOff>
      <xdr:row>132</xdr:row>
      <xdr:rowOff>152401</xdr:rowOff>
    </xdr:from>
    <xdr:to>
      <xdr:col>37</xdr:col>
      <xdr:colOff>65314</xdr:colOff>
      <xdr:row>135</xdr:row>
      <xdr:rowOff>108858</xdr:rowOff>
    </xdr:to>
    <xdr:sp macro="" textlink="">
      <xdr:nvSpPr>
        <xdr:cNvPr id="40" name="AutoShape 28">
          <a:extLst>
            <a:ext uri="{FF2B5EF4-FFF2-40B4-BE49-F238E27FC236}">
              <a16:creationId xmlns:a16="http://schemas.microsoft.com/office/drawing/2014/main" id="{00000000-0008-0000-0000-000028000000}"/>
            </a:ext>
          </a:extLst>
        </xdr:cNvPr>
        <xdr:cNvSpPr>
          <a:spLocks noChangeArrowheads="1"/>
        </xdr:cNvSpPr>
      </xdr:nvSpPr>
      <xdr:spPr bwMode="auto">
        <a:xfrm>
          <a:off x="549729" y="54209951"/>
          <a:ext cx="13295085" cy="88355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xdr:colOff>
      <xdr:row>137</xdr:row>
      <xdr:rowOff>658092</xdr:rowOff>
    </xdr:from>
    <xdr:to>
      <xdr:col>3</xdr:col>
      <xdr:colOff>0</xdr:colOff>
      <xdr:row>138</xdr:row>
      <xdr:rowOff>293256</xdr:rowOff>
    </xdr:to>
    <xdr:sp macro="" textlink="">
      <xdr:nvSpPr>
        <xdr:cNvPr id="41" name="AutoShape 28">
          <a:extLst>
            <a:ext uri="{FF2B5EF4-FFF2-40B4-BE49-F238E27FC236}">
              <a16:creationId xmlns:a16="http://schemas.microsoft.com/office/drawing/2014/main" id="{00000000-0008-0000-0000-000029000000}"/>
            </a:ext>
          </a:extLst>
        </xdr:cNvPr>
        <xdr:cNvSpPr>
          <a:spLocks noChangeArrowheads="1"/>
        </xdr:cNvSpPr>
      </xdr:nvSpPr>
      <xdr:spPr bwMode="auto">
        <a:xfrm>
          <a:off x="190501" y="56195192"/>
          <a:ext cx="444499" cy="301914"/>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xdr:colOff>
      <xdr:row>139</xdr:row>
      <xdr:rowOff>0</xdr:rowOff>
    </xdr:from>
    <xdr:to>
      <xdr:col>3</xdr:col>
      <xdr:colOff>1</xdr:colOff>
      <xdr:row>139</xdr:row>
      <xdr:rowOff>304801</xdr:rowOff>
    </xdr:to>
    <xdr:sp macro="" textlink="">
      <xdr:nvSpPr>
        <xdr:cNvPr id="42" name="AutoShape 28">
          <a:extLst>
            <a:ext uri="{FF2B5EF4-FFF2-40B4-BE49-F238E27FC236}">
              <a16:creationId xmlns:a16="http://schemas.microsoft.com/office/drawing/2014/main" id="{00000000-0008-0000-0000-00002A000000}"/>
            </a:ext>
          </a:extLst>
        </xdr:cNvPr>
        <xdr:cNvSpPr>
          <a:spLocks noChangeArrowheads="1"/>
        </xdr:cNvSpPr>
      </xdr:nvSpPr>
      <xdr:spPr bwMode="auto">
        <a:xfrm>
          <a:off x="190502" y="56584850"/>
          <a:ext cx="44449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25852</xdr:colOff>
      <xdr:row>140</xdr:row>
      <xdr:rowOff>31297</xdr:rowOff>
    </xdr:from>
    <xdr:to>
      <xdr:col>2</xdr:col>
      <xdr:colOff>481691</xdr:colOff>
      <xdr:row>140</xdr:row>
      <xdr:rowOff>336098</xdr:rowOff>
    </xdr:to>
    <xdr:sp macro="" textlink="">
      <xdr:nvSpPr>
        <xdr:cNvPr id="43" name="AutoShape 28">
          <a:extLst>
            <a:ext uri="{FF2B5EF4-FFF2-40B4-BE49-F238E27FC236}">
              <a16:creationId xmlns:a16="http://schemas.microsoft.com/office/drawing/2014/main" id="{00000000-0008-0000-0000-00002B000000}"/>
            </a:ext>
          </a:extLst>
        </xdr:cNvPr>
        <xdr:cNvSpPr>
          <a:spLocks noChangeArrowheads="1"/>
        </xdr:cNvSpPr>
      </xdr:nvSpPr>
      <xdr:spPr bwMode="auto">
        <a:xfrm>
          <a:off x="216352" y="56997147"/>
          <a:ext cx="417739" cy="3048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xdr:col>
      <xdr:colOff>381000</xdr:colOff>
      <xdr:row>143</xdr:row>
      <xdr:rowOff>0</xdr:rowOff>
    </xdr:from>
    <xdr:to>
      <xdr:col>37</xdr:col>
      <xdr:colOff>76198</xdr:colOff>
      <xdr:row>146</xdr:row>
      <xdr:rowOff>10885</xdr:rowOff>
    </xdr:to>
    <xdr:sp macro="" textlink="">
      <xdr:nvSpPr>
        <xdr:cNvPr id="44" name="AutoShape 28">
          <a:extLst>
            <a:ext uri="{FF2B5EF4-FFF2-40B4-BE49-F238E27FC236}">
              <a16:creationId xmlns:a16="http://schemas.microsoft.com/office/drawing/2014/main" id="{00000000-0008-0000-0000-00002C000000}"/>
            </a:ext>
          </a:extLst>
        </xdr:cNvPr>
        <xdr:cNvSpPr>
          <a:spLocks noChangeArrowheads="1"/>
        </xdr:cNvSpPr>
      </xdr:nvSpPr>
      <xdr:spPr bwMode="auto">
        <a:xfrm>
          <a:off x="571500" y="58464450"/>
          <a:ext cx="13284198" cy="66493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162</xdr:row>
      <xdr:rowOff>330200</xdr:rowOff>
    </xdr:from>
    <xdr:to>
      <xdr:col>3</xdr:col>
      <xdr:colOff>9861</xdr:colOff>
      <xdr:row>165</xdr:row>
      <xdr:rowOff>0</xdr:rowOff>
    </xdr:to>
    <xdr:sp macro="" textlink="">
      <xdr:nvSpPr>
        <xdr:cNvPr id="45" name="AutoShape 28">
          <a:extLst>
            <a:ext uri="{FF2B5EF4-FFF2-40B4-BE49-F238E27FC236}">
              <a16:creationId xmlns:a16="http://schemas.microsoft.com/office/drawing/2014/main" id="{00000000-0008-0000-0000-00002D000000}"/>
            </a:ext>
          </a:extLst>
        </xdr:cNvPr>
        <xdr:cNvSpPr>
          <a:spLocks noChangeArrowheads="1"/>
        </xdr:cNvSpPr>
      </xdr:nvSpPr>
      <xdr:spPr bwMode="auto">
        <a:xfrm>
          <a:off x="190500" y="64173100"/>
          <a:ext cx="454361" cy="774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10886</xdr:colOff>
      <xdr:row>150</xdr:row>
      <xdr:rowOff>0</xdr:rowOff>
    </xdr:from>
    <xdr:to>
      <xdr:col>3</xdr:col>
      <xdr:colOff>10885</xdr:colOff>
      <xdr:row>152</xdr:row>
      <xdr:rowOff>21771</xdr:rowOff>
    </xdr:to>
    <xdr:sp macro="" textlink="">
      <xdr:nvSpPr>
        <xdr:cNvPr id="46" name="AutoShape 28">
          <a:extLst>
            <a:ext uri="{FF2B5EF4-FFF2-40B4-BE49-F238E27FC236}">
              <a16:creationId xmlns:a16="http://schemas.microsoft.com/office/drawing/2014/main" id="{00000000-0008-0000-0000-00002E000000}"/>
            </a:ext>
          </a:extLst>
        </xdr:cNvPr>
        <xdr:cNvSpPr>
          <a:spLocks noChangeArrowheads="1"/>
        </xdr:cNvSpPr>
      </xdr:nvSpPr>
      <xdr:spPr bwMode="auto">
        <a:xfrm>
          <a:off x="201386" y="60191650"/>
          <a:ext cx="444499" cy="78377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2</xdr:col>
      <xdr:colOff>370115</xdr:colOff>
      <xdr:row>153</xdr:row>
      <xdr:rowOff>446315</xdr:rowOff>
    </xdr:from>
    <xdr:to>
      <xdr:col>37</xdr:col>
      <xdr:colOff>65313</xdr:colOff>
      <xdr:row>157</xdr:row>
      <xdr:rowOff>0</xdr:rowOff>
    </xdr:to>
    <xdr:sp macro="" textlink="">
      <xdr:nvSpPr>
        <xdr:cNvPr id="47" name="AutoShape 28">
          <a:extLst>
            <a:ext uri="{FF2B5EF4-FFF2-40B4-BE49-F238E27FC236}">
              <a16:creationId xmlns:a16="http://schemas.microsoft.com/office/drawing/2014/main" id="{00000000-0008-0000-0000-00002F000000}"/>
            </a:ext>
          </a:extLst>
        </xdr:cNvPr>
        <xdr:cNvSpPr>
          <a:spLocks noChangeArrowheads="1"/>
        </xdr:cNvSpPr>
      </xdr:nvSpPr>
      <xdr:spPr bwMode="auto">
        <a:xfrm>
          <a:off x="560615" y="61793665"/>
          <a:ext cx="13284198" cy="75383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435429</xdr:colOff>
      <xdr:row>91</xdr:row>
      <xdr:rowOff>10886</xdr:rowOff>
    </xdr:from>
    <xdr:to>
      <xdr:col>37</xdr:col>
      <xdr:colOff>21775</xdr:colOff>
      <xdr:row>91</xdr:row>
      <xdr:rowOff>348343</xdr:rowOff>
    </xdr:to>
    <xdr:sp macro="" textlink="">
      <xdr:nvSpPr>
        <xdr:cNvPr id="48" name="AutoShape 28">
          <a:extLst>
            <a:ext uri="{FF2B5EF4-FFF2-40B4-BE49-F238E27FC236}">
              <a16:creationId xmlns:a16="http://schemas.microsoft.com/office/drawing/2014/main" id="{00000000-0008-0000-0000-000030000000}"/>
            </a:ext>
          </a:extLst>
        </xdr:cNvPr>
        <xdr:cNvSpPr>
          <a:spLocks noChangeArrowheads="1"/>
        </xdr:cNvSpPr>
      </xdr:nvSpPr>
      <xdr:spPr bwMode="auto">
        <a:xfrm>
          <a:off x="2276929" y="38193436"/>
          <a:ext cx="11524346" cy="33745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446313</xdr:colOff>
      <xdr:row>94</xdr:row>
      <xdr:rowOff>1</xdr:rowOff>
    </xdr:from>
    <xdr:to>
      <xdr:col>12</xdr:col>
      <xdr:colOff>21771</xdr:colOff>
      <xdr:row>95</xdr:row>
      <xdr:rowOff>0</xdr:rowOff>
    </xdr:to>
    <xdr:sp macro="" textlink="">
      <xdr:nvSpPr>
        <xdr:cNvPr id="49" name="AutoShape 28">
          <a:extLst>
            <a:ext uri="{FF2B5EF4-FFF2-40B4-BE49-F238E27FC236}">
              <a16:creationId xmlns:a16="http://schemas.microsoft.com/office/drawing/2014/main" id="{00000000-0008-0000-0000-000031000000}"/>
            </a:ext>
          </a:extLst>
        </xdr:cNvPr>
        <xdr:cNvSpPr>
          <a:spLocks noChangeArrowheads="1"/>
        </xdr:cNvSpPr>
      </xdr:nvSpPr>
      <xdr:spPr bwMode="auto">
        <a:xfrm>
          <a:off x="2287813" y="39420801"/>
          <a:ext cx="2553608" cy="387349"/>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261257</xdr:colOff>
      <xdr:row>95</xdr:row>
      <xdr:rowOff>21774</xdr:rowOff>
    </xdr:from>
    <xdr:to>
      <xdr:col>16</xdr:col>
      <xdr:colOff>0</xdr:colOff>
      <xdr:row>96</xdr:row>
      <xdr:rowOff>10885</xdr:rowOff>
    </xdr:to>
    <xdr:sp macro="" textlink="">
      <xdr:nvSpPr>
        <xdr:cNvPr id="50" name="AutoShape 28">
          <a:extLst>
            <a:ext uri="{FF2B5EF4-FFF2-40B4-BE49-F238E27FC236}">
              <a16:creationId xmlns:a16="http://schemas.microsoft.com/office/drawing/2014/main" id="{00000000-0008-0000-0000-000032000000}"/>
            </a:ext>
          </a:extLst>
        </xdr:cNvPr>
        <xdr:cNvSpPr>
          <a:spLocks noChangeArrowheads="1"/>
        </xdr:cNvSpPr>
      </xdr:nvSpPr>
      <xdr:spPr bwMode="auto">
        <a:xfrm>
          <a:off x="3829957" y="39829924"/>
          <a:ext cx="2583543" cy="44631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326571</xdr:colOff>
      <xdr:row>95</xdr:row>
      <xdr:rowOff>0</xdr:rowOff>
    </xdr:from>
    <xdr:to>
      <xdr:col>32</xdr:col>
      <xdr:colOff>43542</xdr:colOff>
      <xdr:row>95</xdr:row>
      <xdr:rowOff>370111</xdr:rowOff>
    </xdr:to>
    <xdr:sp macro="" textlink="">
      <xdr:nvSpPr>
        <xdr:cNvPr id="51" name="AutoShape 28">
          <a:extLst>
            <a:ext uri="{FF2B5EF4-FFF2-40B4-BE49-F238E27FC236}">
              <a16:creationId xmlns:a16="http://schemas.microsoft.com/office/drawing/2014/main" id="{00000000-0008-0000-0000-000033000000}"/>
            </a:ext>
          </a:extLst>
        </xdr:cNvPr>
        <xdr:cNvSpPr>
          <a:spLocks noChangeArrowheads="1"/>
        </xdr:cNvSpPr>
      </xdr:nvSpPr>
      <xdr:spPr bwMode="auto">
        <a:xfrm>
          <a:off x="9286421" y="39808150"/>
          <a:ext cx="2968171" cy="37011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435429</xdr:colOff>
      <xdr:row>98</xdr:row>
      <xdr:rowOff>10886</xdr:rowOff>
    </xdr:from>
    <xdr:to>
      <xdr:col>37</xdr:col>
      <xdr:colOff>21775</xdr:colOff>
      <xdr:row>98</xdr:row>
      <xdr:rowOff>348343</xdr:rowOff>
    </xdr:to>
    <xdr:sp macro="" textlink="">
      <xdr:nvSpPr>
        <xdr:cNvPr id="52" name="AutoShape 28">
          <a:extLst>
            <a:ext uri="{FF2B5EF4-FFF2-40B4-BE49-F238E27FC236}">
              <a16:creationId xmlns:a16="http://schemas.microsoft.com/office/drawing/2014/main" id="{00000000-0008-0000-0000-000034000000}"/>
            </a:ext>
          </a:extLst>
        </xdr:cNvPr>
        <xdr:cNvSpPr>
          <a:spLocks noChangeArrowheads="1"/>
        </xdr:cNvSpPr>
      </xdr:nvSpPr>
      <xdr:spPr bwMode="auto">
        <a:xfrm>
          <a:off x="2276929" y="40758836"/>
          <a:ext cx="11524346" cy="33745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446313</xdr:colOff>
      <xdr:row>101</xdr:row>
      <xdr:rowOff>1</xdr:rowOff>
    </xdr:from>
    <xdr:to>
      <xdr:col>12</xdr:col>
      <xdr:colOff>21771</xdr:colOff>
      <xdr:row>102</xdr:row>
      <xdr:rowOff>0</xdr:rowOff>
    </xdr:to>
    <xdr:sp macro="" textlink="">
      <xdr:nvSpPr>
        <xdr:cNvPr id="53" name="AutoShape 28">
          <a:extLst>
            <a:ext uri="{FF2B5EF4-FFF2-40B4-BE49-F238E27FC236}">
              <a16:creationId xmlns:a16="http://schemas.microsoft.com/office/drawing/2014/main" id="{00000000-0008-0000-0000-000035000000}"/>
            </a:ext>
          </a:extLst>
        </xdr:cNvPr>
        <xdr:cNvSpPr>
          <a:spLocks noChangeArrowheads="1"/>
        </xdr:cNvSpPr>
      </xdr:nvSpPr>
      <xdr:spPr bwMode="auto">
        <a:xfrm>
          <a:off x="2287813" y="41986201"/>
          <a:ext cx="2553608" cy="380999"/>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261257</xdr:colOff>
      <xdr:row>102</xdr:row>
      <xdr:rowOff>21774</xdr:rowOff>
    </xdr:from>
    <xdr:to>
      <xdr:col>16</xdr:col>
      <xdr:colOff>0</xdr:colOff>
      <xdr:row>103</xdr:row>
      <xdr:rowOff>10885</xdr:rowOff>
    </xdr:to>
    <xdr:sp macro="" textlink="">
      <xdr:nvSpPr>
        <xdr:cNvPr id="54" name="AutoShape 28">
          <a:extLst>
            <a:ext uri="{FF2B5EF4-FFF2-40B4-BE49-F238E27FC236}">
              <a16:creationId xmlns:a16="http://schemas.microsoft.com/office/drawing/2014/main" id="{00000000-0008-0000-0000-000036000000}"/>
            </a:ext>
          </a:extLst>
        </xdr:cNvPr>
        <xdr:cNvSpPr>
          <a:spLocks noChangeArrowheads="1"/>
        </xdr:cNvSpPr>
      </xdr:nvSpPr>
      <xdr:spPr bwMode="auto">
        <a:xfrm>
          <a:off x="3829957" y="42388974"/>
          <a:ext cx="2583543" cy="44631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326571</xdr:colOff>
      <xdr:row>102</xdr:row>
      <xdr:rowOff>0</xdr:rowOff>
    </xdr:from>
    <xdr:to>
      <xdr:col>32</xdr:col>
      <xdr:colOff>43542</xdr:colOff>
      <xdr:row>102</xdr:row>
      <xdr:rowOff>370111</xdr:rowOff>
    </xdr:to>
    <xdr:sp macro="" textlink="">
      <xdr:nvSpPr>
        <xdr:cNvPr id="55" name="AutoShape 28">
          <a:extLst>
            <a:ext uri="{FF2B5EF4-FFF2-40B4-BE49-F238E27FC236}">
              <a16:creationId xmlns:a16="http://schemas.microsoft.com/office/drawing/2014/main" id="{00000000-0008-0000-0000-000037000000}"/>
            </a:ext>
          </a:extLst>
        </xdr:cNvPr>
        <xdr:cNvSpPr>
          <a:spLocks noChangeArrowheads="1"/>
        </xdr:cNvSpPr>
      </xdr:nvSpPr>
      <xdr:spPr bwMode="auto">
        <a:xfrm>
          <a:off x="9286421" y="42367200"/>
          <a:ext cx="2968171" cy="37011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21772</xdr:colOff>
      <xdr:row>120</xdr:row>
      <xdr:rowOff>32657</xdr:rowOff>
    </xdr:from>
    <xdr:to>
      <xdr:col>18</xdr:col>
      <xdr:colOff>304800</xdr:colOff>
      <xdr:row>121</xdr:row>
      <xdr:rowOff>32658</xdr:rowOff>
    </xdr:to>
    <xdr:sp macro="" textlink="">
      <xdr:nvSpPr>
        <xdr:cNvPr id="56" name="AutoShape 28">
          <a:extLst>
            <a:ext uri="{FF2B5EF4-FFF2-40B4-BE49-F238E27FC236}">
              <a16:creationId xmlns:a16="http://schemas.microsoft.com/office/drawing/2014/main" id="{00000000-0008-0000-0000-000038000000}"/>
            </a:ext>
          </a:extLst>
        </xdr:cNvPr>
        <xdr:cNvSpPr>
          <a:spLocks noChangeArrowheads="1"/>
        </xdr:cNvSpPr>
      </xdr:nvSpPr>
      <xdr:spPr bwMode="auto">
        <a:xfrm>
          <a:off x="3590472" y="49188007"/>
          <a:ext cx="3813628" cy="38735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449262</xdr:colOff>
      <xdr:row>86</xdr:row>
      <xdr:rowOff>15081</xdr:rowOff>
    </xdr:from>
    <xdr:to>
      <xdr:col>7</xdr:col>
      <xdr:colOff>21897</xdr:colOff>
      <xdr:row>86</xdr:row>
      <xdr:rowOff>261937</xdr:rowOff>
    </xdr:to>
    <xdr:sp macro="" textlink="">
      <xdr:nvSpPr>
        <xdr:cNvPr id="57" name="AutoShape 28">
          <a:extLst>
            <a:ext uri="{FF2B5EF4-FFF2-40B4-BE49-F238E27FC236}">
              <a16:creationId xmlns:a16="http://schemas.microsoft.com/office/drawing/2014/main" id="{00000000-0008-0000-0000-000039000000}"/>
            </a:ext>
          </a:extLst>
        </xdr:cNvPr>
        <xdr:cNvSpPr>
          <a:spLocks noChangeArrowheads="1"/>
        </xdr:cNvSpPr>
      </xdr:nvSpPr>
      <xdr:spPr bwMode="auto">
        <a:xfrm>
          <a:off x="2290762" y="36603781"/>
          <a:ext cx="779135" cy="24685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449262</xdr:colOff>
      <xdr:row>93</xdr:row>
      <xdr:rowOff>15081</xdr:rowOff>
    </xdr:from>
    <xdr:to>
      <xdr:col>7</xdr:col>
      <xdr:colOff>21897</xdr:colOff>
      <xdr:row>93</xdr:row>
      <xdr:rowOff>261937</xdr:rowOff>
    </xdr:to>
    <xdr:sp macro="" textlink="">
      <xdr:nvSpPr>
        <xdr:cNvPr id="58" name="AutoShape 28">
          <a:extLst>
            <a:ext uri="{FF2B5EF4-FFF2-40B4-BE49-F238E27FC236}">
              <a16:creationId xmlns:a16="http://schemas.microsoft.com/office/drawing/2014/main" id="{00000000-0008-0000-0000-00003A000000}"/>
            </a:ext>
          </a:extLst>
        </xdr:cNvPr>
        <xdr:cNvSpPr>
          <a:spLocks noChangeArrowheads="1"/>
        </xdr:cNvSpPr>
      </xdr:nvSpPr>
      <xdr:spPr bwMode="auto">
        <a:xfrm>
          <a:off x="2290762" y="39169181"/>
          <a:ext cx="779135" cy="24685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449262</xdr:colOff>
      <xdr:row>100</xdr:row>
      <xdr:rowOff>15081</xdr:rowOff>
    </xdr:from>
    <xdr:to>
      <xdr:col>7</xdr:col>
      <xdr:colOff>21897</xdr:colOff>
      <xdr:row>100</xdr:row>
      <xdr:rowOff>261937</xdr:rowOff>
    </xdr:to>
    <xdr:sp macro="" textlink="">
      <xdr:nvSpPr>
        <xdr:cNvPr id="59" name="AutoShape 28">
          <a:extLst>
            <a:ext uri="{FF2B5EF4-FFF2-40B4-BE49-F238E27FC236}">
              <a16:creationId xmlns:a16="http://schemas.microsoft.com/office/drawing/2014/main" id="{00000000-0008-0000-0000-00003B000000}"/>
            </a:ext>
          </a:extLst>
        </xdr:cNvPr>
        <xdr:cNvSpPr>
          <a:spLocks noChangeArrowheads="1"/>
        </xdr:cNvSpPr>
      </xdr:nvSpPr>
      <xdr:spPr bwMode="auto">
        <a:xfrm>
          <a:off x="2290762" y="41734581"/>
          <a:ext cx="779135" cy="24685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145355</xdr:colOff>
      <xdr:row>79</xdr:row>
      <xdr:rowOff>20918</xdr:rowOff>
    </xdr:from>
    <xdr:to>
      <xdr:col>2</xdr:col>
      <xdr:colOff>444179</xdr:colOff>
      <xdr:row>79</xdr:row>
      <xdr:rowOff>368621</xdr:rowOff>
    </xdr:to>
    <xdr:sp macro="" textlink="">
      <xdr:nvSpPr>
        <xdr:cNvPr id="60" name="AutoShape 28">
          <a:extLst>
            <a:ext uri="{FF2B5EF4-FFF2-40B4-BE49-F238E27FC236}">
              <a16:creationId xmlns:a16="http://schemas.microsoft.com/office/drawing/2014/main" id="{00000000-0008-0000-0000-00003C000000}"/>
            </a:ext>
          </a:extLst>
        </xdr:cNvPr>
        <xdr:cNvSpPr>
          <a:spLocks noChangeArrowheads="1"/>
        </xdr:cNvSpPr>
      </xdr:nvSpPr>
      <xdr:spPr bwMode="auto">
        <a:xfrm>
          <a:off x="189805" y="32361468"/>
          <a:ext cx="444874" cy="34770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41102</xdr:colOff>
      <xdr:row>57</xdr:row>
      <xdr:rowOff>23585</xdr:rowOff>
    </xdr:from>
    <xdr:to>
      <xdr:col>3</xdr:col>
      <xdr:colOff>69273</xdr:colOff>
      <xdr:row>57</xdr:row>
      <xdr:rowOff>323272</xdr:rowOff>
    </xdr:to>
    <xdr:sp macro="" textlink="">
      <xdr:nvSpPr>
        <xdr:cNvPr id="61" name="AutoShape 28">
          <a:extLst>
            <a:ext uri="{FF2B5EF4-FFF2-40B4-BE49-F238E27FC236}">
              <a16:creationId xmlns:a16="http://schemas.microsoft.com/office/drawing/2014/main" id="{00000000-0008-0000-0000-00003D000000}"/>
            </a:ext>
          </a:extLst>
        </xdr:cNvPr>
        <xdr:cNvSpPr>
          <a:spLocks noChangeArrowheads="1"/>
        </xdr:cNvSpPr>
      </xdr:nvSpPr>
      <xdr:spPr bwMode="auto">
        <a:xfrm>
          <a:off x="85552" y="24051985"/>
          <a:ext cx="618721" cy="29968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54956</xdr:colOff>
      <xdr:row>58</xdr:row>
      <xdr:rowOff>37439</xdr:rowOff>
    </xdr:from>
    <xdr:to>
      <xdr:col>3</xdr:col>
      <xdr:colOff>83127</xdr:colOff>
      <xdr:row>58</xdr:row>
      <xdr:rowOff>337126</xdr:rowOff>
    </xdr:to>
    <xdr:sp macro="" textlink="">
      <xdr:nvSpPr>
        <xdr:cNvPr id="62" name="AutoShape 28">
          <a:extLst>
            <a:ext uri="{FF2B5EF4-FFF2-40B4-BE49-F238E27FC236}">
              <a16:creationId xmlns:a16="http://schemas.microsoft.com/office/drawing/2014/main" id="{00000000-0008-0000-0000-00003E000000}"/>
            </a:ext>
          </a:extLst>
        </xdr:cNvPr>
        <xdr:cNvSpPr>
          <a:spLocks noChangeArrowheads="1"/>
        </xdr:cNvSpPr>
      </xdr:nvSpPr>
      <xdr:spPr bwMode="auto">
        <a:xfrm>
          <a:off x="99406" y="24427789"/>
          <a:ext cx="618721" cy="299687"/>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109</xdr:col>
      <xdr:colOff>125801</xdr:colOff>
      <xdr:row>11</xdr:row>
      <xdr:rowOff>236807</xdr:rowOff>
    </xdr:from>
    <xdr:to>
      <xdr:col>109</xdr:col>
      <xdr:colOff>1976886</xdr:colOff>
      <xdr:row>12</xdr:row>
      <xdr:rowOff>215659</xdr:rowOff>
    </xdr:to>
    <xdr:sp macro="" textlink="">
      <xdr:nvSpPr>
        <xdr:cNvPr id="2" name="大かっこ 1">
          <a:extLst>
            <a:ext uri="{FF2B5EF4-FFF2-40B4-BE49-F238E27FC236}">
              <a16:creationId xmlns:a16="http://schemas.microsoft.com/office/drawing/2014/main" id="{948C82BE-05D2-405C-B735-91288AA318AD}"/>
            </a:ext>
          </a:extLst>
        </xdr:cNvPr>
        <xdr:cNvSpPr/>
      </xdr:nvSpPr>
      <xdr:spPr>
        <a:xfrm>
          <a:off x="119961084" y="3184165"/>
          <a:ext cx="1851085" cy="66177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104657</xdr:colOff>
      <xdr:row>11</xdr:row>
      <xdr:rowOff>575608</xdr:rowOff>
    </xdr:from>
    <xdr:to>
      <xdr:col>28</xdr:col>
      <xdr:colOff>1362676</xdr:colOff>
      <xdr:row>12</xdr:row>
      <xdr:rowOff>369471</xdr:rowOff>
    </xdr:to>
    <xdr:sp macro="" textlink="">
      <xdr:nvSpPr>
        <xdr:cNvPr id="3" name="大かっこ 2">
          <a:extLst>
            <a:ext uri="{FF2B5EF4-FFF2-40B4-BE49-F238E27FC236}">
              <a16:creationId xmlns:a16="http://schemas.microsoft.com/office/drawing/2014/main" id="{CB9AF161-32E4-41B9-9B92-05A95EDC271E}"/>
            </a:ext>
          </a:extLst>
        </xdr:cNvPr>
        <xdr:cNvSpPr/>
      </xdr:nvSpPr>
      <xdr:spPr>
        <a:xfrm>
          <a:off x="32056702" y="3445478"/>
          <a:ext cx="1258019" cy="47422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T236"/>
  <sheetViews>
    <sheetView view="pageBreakPreview" topLeftCell="A25" zoomScale="40" zoomScaleNormal="100" zoomScaleSheetLayoutView="40" zoomScalePageLayoutView="40" workbookViewId="0">
      <selection activeCell="BC58" sqref="BC58"/>
    </sheetView>
  </sheetViews>
  <sheetFormatPr defaultColWidth="8.90625" defaultRowHeight="13" x14ac:dyDescent="0.2"/>
  <cols>
    <col min="1" max="1" width="0.6328125" style="7" customWidth="1"/>
    <col min="2" max="2" width="2.08984375" style="7" customWidth="1"/>
    <col min="3" max="3" width="6.36328125" style="15" customWidth="1"/>
    <col min="4" max="7" width="8.6328125" style="9" customWidth="1"/>
    <col min="8" max="8" width="7.453125" style="7" customWidth="1"/>
    <col min="9" max="9" width="4" style="7" customWidth="1"/>
    <col min="10" max="10" width="5" style="7" customWidth="1"/>
    <col min="11" max="11" width="4" style="7" customWidth="1"/>
    <col min="12" max="12" width="4.90625" style="7" customWidth="1"/>
    <col min="13" max="13" width="5.08984375" style="7" customWidth="1"/>
    <col min="14" max="14" width="7.90625" style="7" customWidth="1"/>
    <col min="15" max="19" width="4.90625" style="7" customWidth="1"/>
    <col min="20" max="20" width="7.90625" style="7" customWidth="1"/>
    <col min="21" max="21" width="4.453125" style="7" customWidth="1"/>
    <col min="22" max="22" width="4.90625" style="7" customWidth="1"/>
    <col min="23" max="23" width="4.453125" style="7" customWidth="1"/>
    <col min="24" max="25" width="4.90625" style="7" customWidth="1"/>
    <col min="26" max="26" width="7.6328125" style="7" customWidth="1"/>
    <col min="27" max="27" width="3.6328125" style="7" customWidth="1"/>
    <col min="28" max="28" width="4.453125" style="7" customWidth="1"/>
    <col min="29" max="29" width="4.08984375" style="7" customWidth="1"/>
    <col min="30" max="31" width="4.90625" style="7" customWidth="1"/>
    <col min="32" max="32" width="7.08984375" style="7" customWidth="1"/>
    <col min="33" max="33" width="4.08984375" style="7" customWidth="1"/>
    <col min="34" max="34" width="4.90625" style="7" customWidth="1"/>
    <col min="35" max="35" width="3.6328125" style="7" customWidth="1"/>
    <col min="36" max="37" width="4.90625" style="7" customWidth="1"/>
    <col min="38" max="38" width="2.453125" style="7" customWidth="1"/>
    <col min="39" max="39" width="0.453125" style="7" customWidth="1"/>
    <col min="40" max="40" width="14.90625" style="7" hidden="1" customWidth="1"/>
    <col min="41" max="41" width="15.453125" style="7" hidden="1" customWidth="1"/>
    <col min="42" max="42" width="17.453125" style="7" hidden="1" customWidth="1"/>
    <col min="43" max="43" width="15.453125" style="7" hidden="1" customWidth="1"/>
    <col min="44" max="44" width="14.90625" style="7" hidden="1" customWidth="1"/>
    <col min="45" max="45" width="9.36328125" style="7" hidden="1" customWidth="1"/>
    <col min="46" max="55" width="9.36328125" style="7" customWidth="1"/>
    <col min="56" max="16384" width="8.90625" style="7"/>
  </cols>
  <sheetData>
    <row r="1" spans="1:38" ht="31.4" customHeight="1" x14ac:dyDescent="0.2">
      <c r="C1" s="8"/>
    </row>
    <row r="2" spans="1:38" ht="30" customHeight="1" x14ac:dyDescent="0.2">
      <c r="A2" s="384" t="s">
        <v>3665</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row>
    <row r="3" spans="1:38" ht="24" customHeight="1" x14ac:dyDescent="0.2">
      <c r="C3" s="10"/>
      <c r="AK3" s="11"/>
    </row>
    <row r="4" spans="1:38" s="12" customFormat="1" ht="24" customHeight="1" x14ac:dyDescent="0.2">
      <c r="C4" s="13"/>
      <c r="D4" s="14"/>
      <c r="E4" s="14"/>
      <c r="F4" s="14"/>
      <c r="G4" s="14"/>
      <c r="V4" s="385" t="s">
        <v>3</v>
      </c>
      <c r="W4" s="385"/>
      <c r="X4" s="385"/>
      <c r="Y4" s="385"/>
      <c r="Z4" s="385"/>
      <c r="AA4" s="386"/>
      <c r="AB4" s="386"/>
      <c r="AC4" s="386"/>
      <c r="AD4" s="386"/>
      <c r="AE4" s="385" t="s">
        <v>4</v>
      </c>
      <c r="AF4" s="385"/>
      <c r="AG4" s="385"/>
      <c r="AH4" s="385"/>
      <c r="AI4" s="386"/>
      <c r="AJ4" s="386"/>
      <c r="AK4" s="386"/>
      <c r="AL4" s="386"/>
    </row>
    <row r="5" spans="1:38" ht="24" customHeight="1" x14ac:dyDescent="0.2"/>
    <row r="6" spans="1:38" ht="28.4" customHeight="1" x14ac:dyDescent="0.2">
      <c r="C6" s="16"/>
      <c r="D6" s="279" t="s">
        <v>3652</v>
      </c>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17"/>
    </row>
    <row r="7" spans="1:38" s="18" customFormat="1" ht="42" customHeight="1" x14ac:dyDescent="0.2">
      <c r="C7" s="19"/>
      <c r="D7" s="280" t="s">
        <v>3683</v>
      </c>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row>
    <row r="8" spans="1:38" s="18" customFormat="1" ht="42" customHeight="1" x14ac:dyDescent="0.2">
      <c r="C8" s="19"/>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row>
    <row r="9" spans="1:38" s="18" customFormat="1" ht="72.650000000000006" customHeight="1" x14ac:dyDescent="0.2">
      <c r="C9" s="19"/>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row>
    <row r="10" spans="1:38" s="18" customFormat="1" ht="48" customHeight="1" x14ac:dyDescent="0.2">
      <c r="C10" s="20"/>
      <c r="D10" s="21"/>
      <c r="E10" s="21"/>
      <c r="F10" s="21"/>
      <c r="G10" s="21"/>
      <c r="H10" s="21"/>
      <c r="I10" s="21"/>
      <c r="J10" s="21"/>
      <c r="K10" s="21"/>
      <c r="L10" s="21"/>
      <c r="M10" s="21"/>
      <c r="N10" s="21"/>
      <c r="O10" s="22"/>
      <c r="P10" s="22"/>
      <c r="Q10" s="22"/>
      <c r="R10" s="22"/>
      <c r="S10" s="22"/>
      <c r="T10" s="22"/>
      <c r="U10" s="22"/>
      <c r="V10" s="22"/>
      <c r="W10" s="22"/>
      <c r="X10" s="22"/>
      <c r="Y10" s="22"/>
      <c r="Z10" s="22"/>
      <c r="AA10" s="22"/>
      <c r="AB10" s="22"/>
      <c r="AC10" s="22"/>
      <c r="AD10" s="22"/>
      <c r="AE10" s="22"/>
      <c r="AF10" s="22"/>
      <c r="AG10" s="22"/>
      <c r="AH10" s="22"/>
      <c r="AI10" s="22"/>
      <c r="AJ10" s="22"/>
      <c r="AK10" s="22"/>
      <c r="AL10" s="22"/>
    </row>
    <row r="11" spans="1:38" s="23" customFormat="1" ht="66.650000000000006" customHeight="1" x14ac:dyDescent="0.2">
      <c r="C11" s="24"/>
      <c r="D11" s="374" t="s">
        <v>3684</v>
      </c>
      <c r="E11" s="296"/>
      <c r="F11" s="296"/>
      <c r="G11" s="296"/>
      <c r="H11" s="296"/>
      <c r="I11" s="296"/>
      <c r="J11" s="296"/>
      <c r="K11" s="296"/>
      <c r="L11" s="296"/>
      <c r="M11" s="296"/>
      <c r="N11" s="296"/>
      <c r="O11" s="296"/>
      <c r="P11" s="374" t="s">
        <v>3656</v>
      </c>
      <c r="Q11" s="374"/>
      <c r="R11" s="374"/>
      <c r="S11" s="374"/>
      <c r="T11" s="374"/>
      <c r="U11" s="374"/>
      <c r="V11" s="374"/>
      <c r="W11" s="374"/>
      <c r="X11" s="374"/>
      <c r="Y11" s="374"/>
      <c r="Z11" s="374"/>
      <c r="AA11" s="374"/>
      <c r="AB11" s="25"/>
      <c r="AC11" s="25"/>
      <c r="AD11" s="25"/>
      <c r="AE11" s="25"/>
      <c r="AF11" s="25"/>
      <c r="AG11" s="25"/>
      <c r="AH11" s="25"/>
      <c r="AI11" s="25"/>
      <c r="AJ11" s="25"/>
      <c r="AK11" s="25"/>
      <c r="AL11" s="25"/>
    </row>
    <row r="12" spans="1:38" s="23" customFormat="1" ht="48" customHeight="1" x14ac:dyDescent="0.2">
      <c r="C12" s="26"/>
      <c r="D12" s="375" t="s">
        <v>3653</v>
      </c>
      <c r="E12" s="376"/>
      <c r="F12" s="376"/>
      <c r="G12" s="376"/>
      <c r="H12" s="377"/>
      <c r="I12" s="375" t="s">
        <v>3654</v>
      </c>
      <c r="J12" s="376"/>
      <c r="K12" s="376"/>
      <c r="L12" s="376"/>
      <c r="M12" s="376"/>
      <c r="N12" s="376"/>
      <c r="O12" s="377"/>
      <c r="P12" s="222" t="s">
        <v>3653</v>
      </c>
      <c r="Q12" s="378"/>
      <c r="R12" s="378"/>
      <c r="S12" s="378"/>
      <c r="T12" s="378"/>
      <c r="U12" s="379"/>
      <c r="V12" s="222" t="s">
        <v>3654</v>
      </c>
      <c r="W12" s="378"/>
      <c r="X12" s="378"/>
      <c r="Y12" s="378"/>
      <c r="Z12" s="378"/>
      <c r="AA12" s="379"/>
      <c r="AB12" s="25"/>
      <c r="AC12" s="25"/>
      <c r="AD12" s="25"/>
      <c r="AE12" s="25"/>
      <c r="AF12" s="25"/>
      <c r="AG12" s="25"/>
      <c r="AH12" s="25"/>
      <c r="AI12" s="25"/>
      <c r="AJ12" s="25"/>
      <c r="AK12" s="25"/>
      <c r="AL12" s="25"/>
    </row>
    <row r="13" spans="1:38" s="23" customFormat="1" ht="24" customHeight="1" x14ac:dyDescent="0.2">
      <c r="C13" s="26"/>
      <c r="D13" s="358" t="s">
        <v>3666</v>
      </c>
      <c r="E13" s="359"/>
      <c r="F13" s="359"/>
      <c r="G13" s="359"/>
      <c r="H13" s="360"/>
      <c r="I13" s="358" t="s">
        <v>6</v>
      </c>
      <c r="J13" s="359"/>
      <c r="K13" s="359"/>
      <c r="L13" s="359"/>
      <c r="M13" s="359"/>
      <c r="N13" s="359"/>
      <c r="O13" s="360"/>
      <c r="P13" s="364" t="s">
        <v>5</v>
      </c>
      <c r="Q13" s="365"/>
      <c r="R13" s="365"/>
      <c r="S13" s="365"/>
      <c r="T13" s="365"/>
      <c r="U13" s="366"/>
      <c r="V13" s="364" t="s">
        <v>6</v>
      </c>
      <c r="W13" s="365"/>
      <c r="X13" s="365"/>
      <c r="Y13" s="365"/>
      <c r="Z13" s="365"/>
      <c r="AA13" s="366"/>
      <c r="AB13" s="27"/>
      <c r="AC13" s="27"/>
      <c r="AD13" s="27"/>
      <c r="AE13" s="27"/>
      <c r="AF13" s="27"/>
      <c r="AG13" s="27"/>
      <c r="AH13" s="27"/>
      <c r="AI13" s="27"/>
      <c r="AJ13" s="27"/>
      <c r="AK13" s="27"/>
      <c r="AL13" s="27"/>
    </row>
    <row r="14" spans="1:38" s="23" customFormat="1" ht="24" customHeight="1" x14ac:dyDescent="0.2">
      <c r="C14" s="24"/>
      <c r="D14" s="361"/>
      <c r="E14" s="362"/>
      <c r="F14" s="362"/>
      <c r="G14" s="362"/>
      <c r="H14" s="363"/>
      <c r="I14" s="361"/>
      <c r="J14" s="362"/>
      <c r="K14" s="362"/>
      <c r="L14" s="362"/>
      <c r="M14" s="362"/>
      <c r="N14" s="362"/>
      <c r="O14" s="363"/>
      <c r="P14" s="367"/>
      <c r="Q14" s="368"/>
      <c r="R14" s="368"/>
      <c r="S14" s="368"/>
      <c r="T14" s="368"/>
      <c r="U14" s="369"/>
      <c r="V14" s="367"/>
      <c r="W14" s="368"/>
      <c r="X14" s="368"/>
      <c r="Y14" s="368"/>
      <c r="Z14" s="368"/>
      <c r="AA14" s="369"/>
      <c r="AB14" s="25"/>
      <c r="AC14" s="25"/>
      <c r="AD14" s="25"/>
      <c r="AE14" s="25"/>
      <c r="AF14" s="25"/>
      <c r="AG14" s="25"/>
      <c r="AH14" s="25"/>
      <c r="AI14" s="25"/>
      <c r="AJ14" s="25"/>
      <c r="AK14" s="25"/>
      <c r="AL14" s="25"/>
    </row>
    <row r="15" spans="1:38" s="23" customFormat="1" ht="42" customHeight="1" x14ac:dyDescent="0.2">
      <c r="C15" s="24"/>
      <c r="D15" s="380"/>
      <c r="E15" s="381"/>
      <c r="F15" s="381"/>
      <c r="G15" s="381"/>
      <c r="H15" s="382"/>
      <c r="I15" s="380"/>
      <c r="J15" s="381"/>
      <c r="K15" s="381"/>
      <c r="L15" s="381"/>
      <c r="M15" s="381"/>
      <c r="N15" s="381"/>
      <c r="O15" s="382"/>
      <c r="P15" s="383"/>
      <c r="Q15" s="383"/>
      <c r="R15" s="383"/>
      <c r="S15" s="383"/>
      <c r="T15" s="383"/>
      <c r="U15" s="383"/>
      <c r="V15" s="383"/>
      <c r="W15" s="383"/>
      <c r="X15" s="383"/>
      <c r="Y15" s="383"/>
      <c r="Z15" s="383"/>
      <c r="AA15" s="383"/>
      <c r="AB15" s="25"/>
      <c r="AC15" s="25"/>
      <c r="AD15" s="25"/>
      <c r="AE15" s="25"/>
      <c r="AF15" s="25"/>
      <c r="AG15" s="25"/>
      <c r="AH15" s="25"/>
      <c r="AI15" s="25"/>
      <c r="AJ15" s="25"/>
      <c r="AK15" s="25"/>
      <c r="AL15" s="25"/>
    </row>
    <row r="16" spans="1:38" s="28" customFormat="1" ht="22.9" customHeight="1" x14ac:dyDescent="0.2">
      <c r="C16" s="20"/>
      <c r="D16" s="29"/>
      <c r="E16" s="29"/>
      <c r="F16" s="29"/>
      <c r="G16" s="29"/>
      <c r="H16" s="29"/>
      <c r="I16" s="29"/>
      <c r="J16" s="29"/>
      <c r="K16" s="29"/>
      <c r="L16" s="29"/>
      <c r="M16" s="29"/>
      <c r="N16" s="29"/>
      <c r="O16" s="29"/>
      <c r="P16" s="29"/>
      <c r="Q16" s="29"/>
      <c r="R16" s="29"/>
      <c r="S16" s="29"/>
      <c r="T16" s="29"/>
      <c r="U16" s="29"/>
      <c r="V16" s="29"/>
      <c r="W16" s="29"/>
      <c r="X16" s="29"/>
      <c r="Y16" s="29"/>
      <c r="Z16" s="29"/>
      <c r="AA16" s="29"/>
      <c r="AB16" s="30"/>
      <c r="AC16" s="30"/>
      <c r="AD16" s="30"/>
      <c r="AE16" s="30"/>
      <c r="AF16" s="30"/>
      <c r="AG16" s="30"/>
      <c r="AH16" s="30"/>
      <c r="AI16" s="30"/>
      <c r="AJ16" s="30"/>
      <c r="AK16" s="30"/>
      <c r="AL16" s="30"/>
    </row>
    <row r="17" spans="2:38" s="18" customFormat="1" ht="22.9" customHeight="1" x14ac:dyDescent="0.2">
      <c r="C17" s="19"/>
      <c r="D17" s="31"/>
      <c r="E17" s="31"/>
      <c r="F17" s="31"/>
      <c r="G17" s="31"/>
      <c r="Y17" s="32"/>
      <c r="Z17" s="6"/>
      <c r="AA17" s="6"/>
      <c r="AB17" s="6"/>
      <c r="AC17" s="6"/>
      <c r="AD17" s="6"/>
      <c r="AE17" s="6"/>
      <c r="AF17" s="6"/>
      <c r="AG17" s="6"/>
      <c r="AH17" s="6"/>
      <c r="AI17" s="6"/>
      <c r="AJ17" s="6"/>
      <c r="AK17" s="6"/>
    </row>
    <row r="18" spans="2:38" s="18" customFormat="1" ht="67.400000000000006" customHeight="1" x14ac:dyDescent="0.2">
      <c r="C18" s="19"/>
      <c r="D18" s="374" t="s">
        <v>3657</v>
      </c>
      <c r="E18" s="374"/>
      <c r="F18" s="374"/>
      <c r="G18" s="374"/>
      <c r="H18" s="374"/>
      <c r="I18" s="374"/>
      <c r="J18" s="374"/>
      <c r="K18" s="374"/>
      <c r="L18" s="374"/>
      <c r="M18" s="374"/>
      <c r="N18" s="374"/>
      <c r="O18" s="374"/>
      <c r="P18" s="374" t="s">
        <v>3655</v>
      </c>
      <c r="Q18" s="374"/>
      <c r="R18" s="374"/>
      <c r="S18" s="374"/>
      <c r="T18" s="374"/>
      <c r="U18" s="374"/>
      <c r="V18" s="374"/>
      <c r="W18" s="374"/>
      <c r="X18" s="374"/>
      <c r="Y18" s="374"/>
      <c r="Z18" s="374"/>
      <c r="AA18" s="374"/>
      <c r="AB18" s="33"/>
      <c r="AC18" s="33"/>
      <c r="AD18" s="33"/>
      <c r="AE18" s="33"/>
      <c r="AF18" s="33"/>
      <c r="AG18" s="33"/>
      <c r="AH18" s="33"/>
      <c r="AI18" s="33"/>
      <c r="AJ18" s="33"/>
      <c r="AK18" s="33"/>
      <c r="AL18" s="33"/>
    </row>
    <row r="19" spans="2:38" s="18" customFormat="1" ht="48" customHeight="1" x14ac:dyDescent="0.2">
      <c r="C19" s="20"/>
      <c r="D19" s="375" t="s">
        <v>3653</v>
      </c>
      <c r="E19" s="376"/>
      <c r="F19" s="376"/>
      <c r="G19" s="376"/>
      <c r="H19" s="377"/>
      <c r="I19" s="375" t="s">
        <v>3654</v>
      </c>
      <c r="J19" s="376"/>
      <c r="K19" s="376"/>
      <c r="L19" s="376"/>
      <c r="M19" s="376"/>
      <c r="N19" s="376"/>
      <c r="O19" s="377"/>
      <c r="P19" s="222" t="s">
        <v>3653</v>
      </c>
      <c r="Q19" s="378"/>
      <c r="R19" s="378"/>
      <c r="S19" s="378"/>
      <c r="T19" s="378"/>
      <c r="U19" s="379"/>
      <c r="V19" s="222" t="s">
        <v>3654</v>
      </c>
      <c r="W19" s="378"/>
      <c r="X19" s="378"/>
      <c r="Y19" s="378"/>
      <c r="Z19" s="378"/>
      <c r="AA19" s="379"/>
      <c r="AB19" s="6"/>
      <c r="AC19" s="6"/>
      <c r="AD19" s="6"/>
      <c r="AE19" s="6"/>
      <c r="AF19" s="6"/>
      <c r="AG19" s="6"/>
      <c r="AH19" s="6"/>
      <c r="AI19" s="6"/>
      <c r="AJ19" s="6"/>
      <c r="AK19" s="6"/>
    </row>
    <row r="20" spans="2:38" s="18" customFormat="1" ht="24" customHeight="1" x14ac:dyDescent="0.2">
      <c r="C20" s="20"/>
      <c r="D20" s="358" t="s">
        <v>3666</v>
      </c>
      <c r="E20" s="359"/>
      <c r="F20" s="359"/>
      <c r="G20" s="359"/>
      <c r="H20" s="360"/>
      <c r="I20" s="358" t="s">
        <v>6</v>
      </c>
      <c r="J20" s="359"/>
      <c r="K20" s="359"/>
      <c r="L20" s="359"/>
      <c r="M20" s="359"/>
      <c r="N20" s="359"/>
      <c r="O20" s="360"/>
      <c r="P20" s="364" t="s">
        <v>5</v>
      </c>
      <c r="Q20" s="365"/>
      <c r="R20" s="365"/>
      <c r="S20" s="365"/>
      <c r="T20" s="365"/>
      <c r="U20" s="366"/>
      <c r="V20" s="364" t="s">
        <v>6</v>
      </c>
      <c r="W20" s="365"/>
      <c r="X20" s="365"/>
      <c r="Y20" s="365"/>
      <c r="Z20" s="365"/>
      <c r="AA20" s="366"/>
      <c r="AB20" s="6"/>
      <c r="AC20" s="6"/>
      <c r="AD20" s="6"/>
      <c r="AE20" s="6"/>
      <c r="AF20" s="6"/>
      <c r="AG20" s="6"/>
      <c r="AH20" s="6"/>
      <c r="AI20" s="6"/>
      <c r="AJ20" s="6"/>
      <c r="AK20" s="6"/>
    </row>
    <row r="21" spans="2:38" s="18" customFormat="1" ht="24" customHeight="1" x14ac:dyDescent="0.2">
      <c r="C21" s="28"/>
      <c r="D21" s="361"/>
      <c r="E21" s="362"/>
      <c r="F21" s="362"/>
      <c r="G21" s="362"/>
      <c r="H21" s="363"/>
      <c r="I21" s="361"/>
      <c r="J21" s="362"/>
      <c r="K21" s="362"/>
      <c r="L21" s="362"/>
      <c r="M21" s="362"/>
      <c r="N21" s="362"/>
      <c r="O21" s="363"/>
      <c r="P21" s="367"/>
      <c r="Q21" s="368"/>
      <c r="R21" s="368"/>
      <c r="S21" s="368"/>
      <c r="T21" s="368"/>
      <c r="U21" s="369"/>
      <c r="V21" s="367"/>
      <c r="W21" s="368"/>
      <c r="X21" s="368"/>
      <c r="Y21" s="368"/>
      <c r="Z21" s="368"/>
      <c r="AA21" s="369"/>
    </row>
    <row r="22" spans="2:38" s="18" customFormat="1" ht="42.65" customHeight="1" x14ac:dyDescent="0.2">
      <c r="C22" s="28"/>
      <c r="D22" s="370"/>
      <c r="E22" s="371"/>
      <c r="F22" s="371"/>
      <c r="G22" s="371"/>
      <c r="H22" s="372"/>
      <c r="I22" s="370"/>
      <c r="J22" s="371"/>
      <c r="K22" s="371"/>
      <c r="L22" s="371"/>
      <c r="M22" s="371"/>
      <c r="N22" s="371"/>
      <c r="O22" s="372"/>
      <c r="P22" s="373"/>
      <c r="Q22" s="373"/>
      <c r="R22" s="373"/>
      <c r="S22" s="373"/>
      <c r="T22" s="373"/>
      <c r="U22" s="373"/>
      <c r="V22" s="373"/>
      <c r="W22" s="373"/>
      <c r="X22" s="373"/>
      <c r="Y22" s="373"/>
      <c r="Z22" s="373"/>
      <c r="AA22" s="373"/>
      <c r="AB22" s="34"/>
      <c r="AC22" s="34"/>
      <c r="AD22" s="34"/>
      <c r="AE22" s="34"/>
      <c r="AF22" s="34"/>
      <c r="AG22" s="34"/>
      <c r="AH22" s="34"/>
      <c r="AI22" s="34"/>
      <c r="AJ22" s="34"/>
      <c r="AK22" s="34"/>
    </row>
    <row r="23" spans="2:38" s="35" customFormat="1" ht="33" customHeight="1" x14ac:dyDescent="0.2">
      <c r="C23" s="36"/>
      <c r="D23" s="37"/>
      <c r="E23" s="37"/>
      <c r="F23" s="37"/>
      <c r="G23" s="37"/>
    </row>
    <row r="24" spans="2:38" ht="29.65" customHeight="1" x14ac:dyDescent="0.2">
      <c r="B24" s="38"/>
      <c r="C24" s="38"/>
      <c r="D24" s="39" t="s">
        <v>7</v>
      </c>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row>
    <row r="25" spans="2:38" s="18" customFormat="1" ht="105" customHeight="1" x14ac:dyDescent="0.2">
      <c r="C25" s="28"/>
      <c r="D25" s="284" t="s">
        <v>3685</v>
      </c>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row>
    <row r="26" spans="2:38" s="18" customFormat="1" ht="35.15" customHeight="1" x14ac:dyDescent="0.2">
      <c r="C26" s="28"/>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row>
    <row r="27" spans="2:38" s="18" customFormat="1" ht="7.9" customHeight="1" x14ac:dyDescent="0.2">
      <c r="C27" s="28"/>
      <c r="D27" s="40"/>
      <c r="E27" s="40"/>
      <c r="F27" s="40"/>
      <c r="G27" s="40"/>
    </row>
    <row r="28" spans="2:38" s="18" customFormat="1" ht="24" customHeight="1" x14ac:dyDescent="0.2">
      <c r="C28" s="28"/>
      <c r="D28" s="356" t="s">
        <v>8</v>
      </c>
      <c r="E28" s="356"/>
      <c r="F28" s="356"/>
      <c r="G28" s="41"/>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row>
    <row r="29" spans="2:38" s="18" customFormat="1" ht="24" customHeight="1" x14ac:dyDescent="0.2">
      <c r="C29" s="28"/>
      <c r="D29" s="357" t="s">
        <v>3662</v>
      </c>
      <c r="E29" s="357"/>
      <c r="F29" s="357"/>
      <c r="G29" s="357"/>
      <c r="H29" s="355" t="s">
        <v>9</v>
      </c>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row>
    <row r="30" spans="2:38" s="18" customFormat="1" ht="24" customHeight="1" x14ac:dyDescent="0.2">
      <c r="C30" s="28"/>
      <c r="D30" s="357" t="s">
        <v>3663</v>
      </c>
      <c r="E30" s="357"/>
      <c r="F30" s="357"/>
      <c r="G30" s="357"/>
      <c r="H30" s="355" t="s">
        <v>10</v>
      </c>
      <c r="I30" s="355"/>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row>
    <row r="31" spans="2:38" s="18" customFormat="1" ht="24" customHeight="1" x14ac:dyDescent="0.2">
      <c r="C31" s="28"/>
      <c r="D31" s="355" t="s">
        <v>11</v>
      </c>
      <c r="E31" s="355"/>
      <c r="F31" s="355"/>
      <c r="G31" s="355"/>
      <c r="H31" s="355" t="s">
        <v>12</v>
      </c>
      <c r="I31" s="355"/>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row>
    <row r="32" spans="2:38" s="18" customFormat="1" ht="24" customHeight="1" x14ac:dyDescent="0.2">
      <c r="C32" s="28"/>
      <c r="D32" s="355" t="s">
        <v>13</v>
      </c>
      <c r="E32" s="355"/>
      <c r="F32" s="355"/>
      <c r="G32" s="355"/>
      <c r="H32" s="355" t="s">
        <v>14</v>
      </c>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row>
    <row r="33" spans="3:39" s="18" customFormat="1" ht="24" customHeight="1" x14ac:dyDescent="0.2">
      <c r="C33" s="28"/>
      <c r="D33" s="355" t="s">
        <v>15</v>
      </c>
      <c r="E33" s="355"/>
      <c r="F33" s="355"/>
      <c r="G33" s="355"/>
      <c r="H33" s="355" t="s">
        <v>16</v>
      </c>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row>
    <row r="34" spans="3:39" s="18" customFormat="1" ht="48" customHeight="1" x14ac:dyDescent="0.2">
      <c r="C34" s="28"/>
      <c r="D34" s="40"/>
      <c r="E34" s="40"/>
      <c r="F34" s="40"/>
      <c r="G34" s="40"/>
    </row>
    <row r="35" spans="3:39" s="18" customFormat="1" ht="24" customHeight="1" x14ac:dyDescent="0.2">
      <c r="C35" s="28"/>
      <c r="D35" s="346" t="s">
        <v>17</v>
      </c>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row>
    <row r="36" spans="3:39" s="18" customFormat="1" ht="71.650000000000006" customHeight="1" x14ac:dyDescent="0.2">
      <c r="C36" s="28"/>
      <c r="D36" s="347" t="s">
        <v>18</v>
      </c>
      <c r="E36" s="348"/>
      <c r="F36" s="348"/>
      <c r="G36" s="348"/>
      <c r="H36" s="348"/>
      <c r="I36" s="348"/>
      <c r="J36" s="348"/>
      <c r="K36" s="348"/>
      <c r="L36" s="348"/>
      <c r="M36" s="348"/>
      <c r="N36" s="349"/>
      <c r="O36" s="350" t="s">
        <v>3686</v>
      </c>
      <c r="P36" s="351"/>
      <c r="Q36" s="351"/>
      <c r="R36" s="351"/>
      <c r="S36" s="351"/>
      <c r="T36" s="351"/>
      <c r="U36" s="351"/>
      <c r="V36" s="352"/>
      <c r="W36" s="347" t="s">
        <v>3687</v>
      </c>
      <c r="X36" s="353"/>
      <c r="Y36" s="353"/>
      <c r="Z36" s="353"/>
      <c r="AA36" s="353"/>
      <c r="AB36" s="353"/>
      <c r="AC36" s="353"/>
      <c r="AD36" s="354"/>
      <c r="AE36" s="350" t="s">
        <v>3688</v>
      </c>
      <c r="AF36" s="351"/>
      <c r="AG36" s="351"/>
      <c r="AH36" s="351"/>
      <c r="AI36" s="351"/>
      <c r="AJ36" s="351"/>
      <c r="AK36" s="352"/>
    </row>
    <row r="37" spans="3:39" s="18" customFormat="1" ht="30" customHeight="1" x14ac:dyDescent="0.2">
      <c r="C37" s="28"/>
      <c r="D37" s="334" t="s">
        <v>3662</v>
      </c>
      <c r="E37" s="335"/>
      <c r="F37" s="335"/>
      <c r="G37" s="335"/>
      <c r="H37" s="335"/>
      <c r="I37" s="335"/>
      <c r="J37" s="336"/>
      <c r="K37" s="336"/>
      <c r="L37" s="336"/>
      <c r="M37" s="336"/>
      <c r="N37" s="337"/>
      <c r="O37" s="341"/>
      <c r="P37" s="339"/>
      <c r="Q37" s="339"/>
      <c r="R37" s="339"/>
      <c r="S37" s="339"/>
      <c r="T37" s="339"/>
      <c r="U37" s="339"/>
      <c r="V37" s="340"/>
      <c r="W37" s="317" t="e">
        <f t="shared" ref="W37:W43" si="0">O37/$I$15</f>
        <v>#DIV/0!</v>
      </c>
      <c r="X37" s="318"/>
      <c r="Y37" s="318"/>
      <c r="Z37" s="318"/>
      <c r="AA37" s="318"/>
      <c r="AB37" s="318"/>
      <c r="AC37" s="318"/>
      <c r="AD37" s="319"/>
      <c r="AE37" s="341"/>
      <c r="AF37" s="344"/>
      <c r="AG37" s="344"/>
      <c r="AH37" s="344"/>
      <c r="AI37" s="344"/>
      <c r="AJ37" s="344"/>
      <c r="AK37" s="345"/>
    </row>
    <row r="38" spans="3:39" s="18" customFormat="1" ht="30" customHeight="1" x14ac:dyDescent="0.2">
      <c r="C38" s="28"/>
      <c r="D38" s="334" t="s">
        <v>3663</v>
      </c>
      <c r="E38" s="335"/>
      <c r="F38" s="335"/>
      <c r="G38" s="335"/>
      <c r="H38" s="335"/>
      <c r="I38" s="335"/>
      <c r="J38" s="336"/>
      <c r="K38" s="336"/>
      <c r="L38" s="336"/>
      <c r="M38" s="336"/>
      <c r="N38" s="337"/>
      <c r="O38" s="338"/>
      <c r="P38" s="344"/>
      <c r="Q38" s="344"/>
      <c r="R38" s="344"/>
      <c r="S38" s="344"/>
      <c r="T38" s="344"/>
      <c r="U38" s="344"/>
      <c r="V38" s="345"/>
      <c r="W38" s="317" t="e">
        <f t="shared" si="0"/>
        <v>#DIV/0!</v>
      </c>
      <c r="X38" s="318"/>
      <c r="Y38" s="318"/>
      <c r="Z38" s="318"/>
      <c r="AA38" s="318"/>
      <c r="AB38" s="318"/>
      <c r="AC38" s="318"/>
      <c r="AD38" s="319"/>
      <c r="AE38" s="341"/>
      <c r="AF38" s="342"/>
      <c r="AG38" s="342"/>
      <c r="AH38" s="342"/>
      <c r="AI38" s="342"/>
      <c r="AJ38" s="342"/>
      <c r="AK38" s="343"/>
    </row>
    <row r="39" spans="3:39" s="18" customFormat="1" ht="30" customHeight="1" x14ac:dyDescent="0.2">
      <c r="C39" s="28"/>
      <c r="D39" s="334" t="s">
        <v>11</v>
      </c>
      <c r="E39" s="335"/>
      <c r="F39" s="335"/>
      <c r="G39" s="335"/>
      <c r="H39" s="335"/>
      <c r="I39" s="335"/>
      <c r="J39" s="336"/>
      <c r="K39" s="336"/>
      <c r="L39" s="336"/>
      <c r="M39" s="336"/>
      <c r="N39" s="337"/>
      <c r="O39" s="338"/>
      <c r="P39" s="344"/>
      <c r="Q39" s="344"/>
      <c r="R39" s="344"/>
      <c r="S39" s="344"/>
      <c r="T39" s="344"/>
      <c r="U39" s="344"/>
      <c r="V39" s="345"/>
      <c r="W39" s="317" t="e">
        <f t="shared" si="0"/>
        <v>#DIV/0!</v>
      </c>
      <c r="X39" s="318"/>
      <c r="Y39" s="318"/>
      <c r="Z39" s="318"/>
      <c r="AA39" s="318"/>
      <c r="AB39" s="318"/>
      <c r="AC39" s="318"/>
      <c r="AD39" s="319"/>
      <c r="AE39" s="341"/>
      <c r="AF39" s="342"/>
      <c r="AG39" s="342"/>
      <c r="AH39" s="342"/>
      <c r="AI39" s="342"/>
      <c r="AJ39" s="342"/>
      <c r="AK39" s="343"/>
    </row>
    <row r="40" spans="3:39" s="18" customFormat="1" ht="30" customHeight="1" x14ac:dyDescent="0.2">
      <c r="C40" s="28"/>
      <c r="D40" s="334" t="s">
        <v>13</v>
      </c>
      <c r="E40" s="335"/>
      <c r="F40" s="335"/>
      <c r="G40" s="335"/>
      <c r="H40" s="335"/>
      <c r="I40" s="335"/>
      <c r="J40" s="336"/>
      <c r="K40" s="336"/>
      <c r="L40" s="336"/>
      <c r="M40" s="336"/>
      <c r="N40" s="337"/>
      <c r="O40" s="338"/>
      <c r="P40" s="339"/>
      <c r="Q40" s="339"/>
      <c r="R40" s="339"/>
      <c r="S40" s="339"/>
      <c r="T40" s="339"/>
      <c r="U40" s="339"/>
      <c r="V40" s="340"/>
      <c r="W40" s="317" t="e">
        <f t="shared" si="0"/>
        <v>#DIV/0!</v>
      </c>
      <c r="X40" s="318"/>
      <c r="Y40" s="318"/>
      <c r="Z40" s="318"/>
      <c r="AA40" s="318"/>
      <c r="AB40" s="318"/>
      <c r="AC40" s="318"/>
      <c r="AD40" s="319"/>
      <c r="AE40" s="341"/>
      <c r="AF40" s="342"/>
      <c r="AG40" s="342"/>
      <c r="AH40" s="342"/>
      <c r="AI40" s="342"/>
      <c r="AJ40" s="342"/>
      <c r="AK40" s="343"/>
    </row>
    <row r="41" spans="3:39" s="18" customFormat="1" ht="30" customHeight="1" x14ac:dyDescent="0.2">
      <c r="C41" s="28"/>
      <c r="D41" s="334" t="s">
        <v>15</v>
      </c>
      <c r="E41" s="335"/>
      <c r="F41" s="335"/>
      <c r="G41" s="335"/>
      <c r="H41" s="335"/>
      <c r="I41" s="335"/>
      <c r="J41" s="336"/>
      <c r="K41" s="336"/>
      <c r="L41" s="336"/>
      <c r="M41" s="336"/>
      <c r="N41" s="337"/>
      <c r="O41" s="338"/>
      <c r="P41" s="344"/>
      <c r="Q41" s="344"/>
      <c r="R41" s="344"/>
      <c r="S41" s="344"/>
      <c r="T41" s="344"/>
      <c r="U41" s="344"/>
      <c r="V41" s="345"/>
      <c r="W41" s="317" t="e">
        <f t="shared" si="0"/>
        <v>#DIV/0!</v>
      </c>
      <c r="X41" s="318"/>
      <c r="Y41" s="318"/>
      <c r="Z41" s="318"/>
      <c r="AA41" s="318"/>
      <c r="AB41" s="318"/>
      <c r="AC41" s="318"/>
      <c r="AD41" s="319"/>
      <c r="AE41" s="341"/>
      <c r="AF41" s="342"/>
      <c r="AG41" s="342"/>
      <c r="AH41" s="342"/>
      <c r="AI41" s="342"/>
      <c r="AJ41" s="342"/>
      <c r="AK41" s="343"/>
    </row>
    <row r="42" spans="3:39" s="18" customFormat="1" ht="30" customHeight="1" thickBot="1" x14ac:dyDescent="0.25">
      <c r="C42" s="28"/>
      <c r="D42" s="310" t="s">
        <v>19</v>
      </c>
      <c r="E42" s="311"/>
      <c r="F42" s="311"/>
      <c r="G42" s="311"/>
      <c r="H42" s="311"/>
      <c r="I42" s="311"/>
      <c r="J42" s="312"/>
      <c r="K42" s="312"/>
      <c r="L42" s="312"/>
      <c r="M42" s="312"/>
      <c r="N42" s="313"/>
      <c r="O42" s="314"/>
      <c r="P42" s="315"/>
      <c r="Q42" s="315"/>
      <c r="R42" s="315"/>
      <c r="S42" s="315"/>
      <c r="T42" s="315"/>
      <c r="U42" s="315"/>
      <c r="V42" s="316"/>
      <c r="W42" s="317" t="e">
        <f t="shared" si="0"/>
        <v>#DIV/0!</v>
      </c>
      <c r="X42" s="318"/>
      <c r="Y42" s="318"/>
      <c r="Z42" s="318"/>
      <c r="AA42" s="318"/>
      <c r="AB42" s="318"/>
      <c r="AC42" s="318"/>
      <c r="AD42" s="319"/>
      <c r="AE42" s="320"/>
      <c r="AF42" s="321"/>
      <c r="AG42" s="321"/>
      <c r="AH42" s="321"/>
      <c r="AI42" s="321"/>
      <c r="AJ42" s="321"/>
      <c r="AK42" s="322"/>
    </row>
    <row r="43" spans="3:39" s="18" customFormat="1" ht="30" customHeight="1" thickTop="1" x14ac:dyDescent="0.2">
      <c r="C43" s="28"/>
      <c r="D43" s="323" t="s">
        <v>20</v>
      </c>
      <c r="E43" s="324"/>
      <c r="F43" s="324"/>
      <c r="G43" s="324"/>
      <c r="H43" s="324"/>
      <c r="I43" s="324"/>
      <c r="J43" s="325"/>
      <c r="K43" s="325"/>
      <c r="L43" s="325"/>
      <c r="M43" s="325"/>
      <c r="N43" s="325"/>
      <c r="O43" s="326">
        <f>SUM(O37:V42)</f>
        <v>0</v>
      </c>
      <c r="P43" s="327"/>
      <c r="Q43" s="327"/>
      <c r="R43" s="327"/>
      <c r="S43" s="327"/>
      <c r="T43" s="327"/>
      <c r="U43" s="327"/>
      <c r="V43" s="328"/>
      <c r="W43" s="329" t="e">
        <f t="shared" si="0"/>
        <v>#DIV/0!</v>
      </c>
      <c r="X43" s="330"/>
      <c r="Y43" s="330"/>
      <c r="Z43" s="330"/>
      <c r="AA43" s="330"/>
      <c r="AB43" s="330"/>
      <c r="AC43" s="330"/>
      <c r="AD43" s="331"/>
      <c r="AE43" s="326">
        <f>SUM(AE37:AK42)</f>
        <v>0</v>
      </c>
      <c r="AF43" s="332"/>
      <c r="AG43" s="332"/>
      <c r="AH43" s="332"/>
      <c r="AI43" s="332"/>
      <c r="AJ43" s="332"/>
      <c r="AK43" s="333"/>
    </row>
    <row r="44" spans="3:39" s="18" customFormat="1" ht="24" customHeight="1" x14ac:dyDescent="0.2">
      <c r="C44" s="28"/>
      <c r="D44" s="43"/>
      <c r="E44" s="43"/>
      <c r="F44" s="43"/>
      <c r="G44" s="43"/>
      <c r="H44" s="43"/>
      <c r="I44" s="43"/>
      <c r="J44" s="43"/>
      <c r="K44" s="43"/>
      <c r="L44" s="43"/>
      <c r="M44" s="43"/>
      <c r="N44" s="43"/>
      <c r="O44" s="44"/>
      <c r="P44" s="44"/>
      <c r="Q44" s="44"/>
      <c r="R44" s="44"/>
      <c r="S44" s="44"/>
      <c r="T44" s="44"/>
      <c r="U44" s="44"/>
      <c r="V44" s="44"/>
      <c r="W44" s="44"/>
      <c r="X44" s="44"/>
      <c r="Y44" s="44"/>
      <c r="Z44" s="44"/>
      <c r="AA44" s="44"/>
      <c r="AB44" s="44"/>
      <c r="AC44" s="44"/>
      <c r="AD44" s="44"/>
      <c r="AE44" s="44"/>
      <c r="AF44" s="44"/>
      <c r="AG44" s="44"/>
      <c r="AH44" s="44"/>
      <c r="AI44" s="44"/>
      <c r="AJ44" s="44"/>
      <c r="AK44" s="44"/>
      <c r="AL44" s="45"/>
      <c r="AM44" s="45"/>
    </row>
    <row r="45" spans="3:39" s="18" customFormat="1" ht="25.15" customHeight="1" x14ac:dyDescent="0.2">
      <c r="C45" s="28"/>
      <c r="D45" s="281" t="s">
        <v>21</v>
      </c>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row>
    <row r="46" spans="3:39" s="18" customFormat="1" ht="49.4" customHeight="1" x14ac:dyDescent="0.2">
      <c r="C46" s="28"/>
      <c r="D46" s="27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row>
    <row r="47" spans="3:39" ht="30" customHeight="1" x14ac:dyDescent="0.2"/>
    <row r="48" spans="3:39" ht="30" customHeight="1" x14ac:dyDescent="0.2">
      <c r="C48" s="46"/>
      <c r="D48" s="279" t="s">
        <v>74</v>
      </c>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row>
    <row r="49" spans="1:46" s="18" customFormat="1" ht="21" customHeight="1" x14ac:dyDescent="0.2">
      <c r="C49" s="45"/>
      <c r="D49" s="47"/>
      <c r="E49" s="47"/>
      <c r="F49" s="47"/>
      <c r="G49" s="47"/>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row>
    <row r="50" spans="1:46" s="18" customFormat="1" ht="18.649999999999999" customHeight="1" x14ac:dyDescent="0.2">
      <c r="C50" s="28"/>
      <c r="D50" s="285" t="s">
        <v>3679</v>
      </c>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row>
    <row r="51" spans="1:46" s="18" customFormat="1" ht="18.649999999999999" customHeight="1" x14ac:dyDescent="0.2">
      <c r="C51" s="28"/>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row>
    <row r="52" spans="1:46" s="18" customFormat="1" x14ac:dyDescent="0.2">
      <c r="C52" s="28"/>
      <c r="D52" s="40"/>
      <c r="E52" s="40"/>
      <c r="F52" s="40"/>
      <c r="G52" s="40"/>
    </row>
    <row r="53" spans="1:46" s="18" customFormat="1" ht="24.65" customHeight="1" x14ac:dyDescent="0.2">
      <c r="C53" s="286" t="s">
        <v>3717</v>
      </c>
      <c r="D53" s="285" t="s">
        <v>22</v>
      </c>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row>
    <row r="54" spans="1:46" s="18" customFormat="1" ht="27" customHeight="1" x14ac:dyDescent="0.2">
      <c r="C54" s="286"/>
      <c r="D54" s="285" t="s">
        <v>23</v>
      </c>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row>
    <row r="55" spans="1:46" s="18" customFormat="1" ht="45.75" customHeight="1" x14ac:dyDescent="0.2">
      <c r="C55" s="28"/>
      <c r="D55" s="40"/>
      <c r="E55" s="40"/>
      <c r="F55" s="40"/>
      <c r="G55" s="40"/>
    </row>
    <row r="56" spans="1:46" s="18" customFormat="1" ht="19.399999999999999" customHeight="1" x14ac:dyDescent="0.2">
      <c r="C56" s="28"/>
      <c r="D56" s="285" t="s">
        <v>3689</v>
      </c>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row>
    <row r="57" spans="1:46" s="18" customFormat="1" ht="19.399999999999999" customHeight="1" x14ac:dyDescent="0.2">
      <c r="C57" s="28"/>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row>
    <row r="58" spans="1:46" s="18" customFormat="1" ht="28.9" customHeight="1" x14ac:dyDescent="0.2">
      <c r="C58" s="48"/>
      <c r="D58" s="285" t="s">
        <v>24</v>
      </c>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row>
    <row r="59" spans="1:46" s="18" customFormat="1" ht="28.9" customHeight="1" x14ac:dyDescent="0.2">
      <c r="C59" s="48"/>
      <c r="D59" s="285" t="s">
        <v>25</v>
      </c>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row>
    <row r="60" spans="1:46" s="18" customFormat="1" ht="30" customHeight="1" x14ac:dyDescent="0.2">
      <c r="C60" s="28"/>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46" s="18" customFormat="1" ht="40.9" customHeight="1" x14ac:dyDescent="0.2">
      <c r="C61" s="28"/>
      <c r="D61" s="40"/>
      <c r="E61" s="40"/>
      <c r="F61" s="40"/>
      <c r="G61" s="40"/>
    </row>
    <row r="62" spans="1:46" s="18" customFormat="1" ht="54" customHeight="1" x14ac:dyDescent="0.2">
      <c r="A62" s="28"/>
      <c r="B62" s="28"/>
      <c r="C62" s="28"/>
      <c r="D62" s="276" t="s">
        <v>3690</v>
      </c>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row>
    <row r="63" spans="1:46" s="18" customFormat="1" x14ac:dyDescent="0.2">
      <c r="A63" s="28"/>
      <c r="B63" s="28"/>
      <c r="C63" s="28"/>
      <c r="D63" s="50"/>
      <c r="E63" s="50"/>
      <c r="F63" s="50"/>
      <c r="G63" s="50"/>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row>
    <row r="64" spans="1:46" s="18" customFormat="1" ht="30" customHeight="1" x14ac:dyDescent="0.2">
      <c r="A64" s="28"/>
      <c r="B64" s="28"/>
      <c r="C64" s="48"/>
      <c r="D64" s="274" t="s">
        <v>26</v>
      </c>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row>
    <row r="65" spans="1:37" s="18" customFormat="1" ht="30" customHeight="1" x14ac:dyDescent="0.2">
      <c r="A65" s="28"/>
      <c r="B65" s="28"/>
      <c r="C65" s="48"/>
      <c r="D65" s="274" t="s">
        <v>27</v>
      </c>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row>
    <row r="66" spans="1:37" s="18" customFormat="1" ht="30" customHeight="1" x14ac:dyDescent="0.2">
      <c r="A66" s="28"/>
      <c r="B66" s="28"/>
      <c r="C66" s="48"/>
      <c r="D66" s="274" t="s">
        <v>28</v>
      </c>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row>
    <row r="67" spans="1:37" s="18" customFormat="1" ht="30" customHeight="1" x14ac:dyDescent="0.2">
      <c r="A67" s="28"/>
      <c r="B67" s="28"/>
      <c r="C67" s="48"/>
      <c r="D67" s="274" t="s">
        <v>29</v>
      </c>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row>
    <row r="68" spans="1:37" s="18" customFormat="1" ht="30" customHeight="1" x14ac:dyDescent="0.2">
      <c r="A68" s="28"/>
      <c r="B68" s="28"/>
      <c r="C68" s="48"/>
      <c r="D68" s="274" t="s">
        <v>30</v>
      </c>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row>
    <row r="69" spans="1:37" s="18" customFormat="1" ht="30" customHeight="1" x14ac:dyDescent="0.2">
      <c r="A69" s="28"/>
      <c r="B69" s="28"/>
      <c r="C69" s="48"/>
      <c r="D69" s="274" t="s">
        <v>31</v>
      </c>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row>
    <row r="70" spans="1:37" s="18" customFormat="1" ht="30" customHeight="1" x14ac:dyDescent="0.2">
      <c r="A70" s="28"/>
      <c r="B70" s="28"/>
      <c r="C70" s="48"/>
      <c r="D70" s="274" t="s">
        <v>32</v>
      </c>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row>
    <row r="71" spans="1:37" s="18" customFormat="1" ht="30" customHeight="1" x14ac:dyDescent="0.2">
      <c r="A71" s="28"/>
      <c r="B71" s="28"/>
      <c r="C71" s="48"/>
      <c r="D71" s="274" t="s">
        <v>33</v>
      </c>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row>
    <row r="72" spans="1:37" s="18" customFormat="1" ht="30" customHeight="1" x14ac:dyDescent="0.2">
      <c r="A72" s="28"/>
      <c r="B72" s="28"/>
      <c r="C72" s="48"/>
      <c r="D72" s="274" t="s">
        <v>34</v>
      </c>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row>
    <row r="73" spans="1:37" s="18" customFormat="1" ht="30" customHeight="1" x14ac:dyDescent="0.2">
      <c r="A73" s="28"/>
      <c r="B73" s="28"/>
      <c r="C73" s="48"/>
      <c r="D73" s="274" t="s">
        <v>35</v>
      </c>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row>
    <row r="74" spans="1:37" s="18" customFormat="1" ht="30" customHeight="1" x14ac:dyDescent="0.2">
      <c r="A74" s="28"/>
      <c r="B74" s="28"/>
      <c r="C74" s="48"/>
      <c r="D74" s="274" t="s">
        <v>36</v>
      </c>
      <c r="E74" s="274"/>
      <c r="F74" s="274"/>
      <c r="G74" s="274"/>
      <c r="H74" s="274"/>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row>
    <row r="75" spans="1:37" s="18" customFormat="1" ht="45.75" customHeight="1" x14ac:dyDescent="0.2">
      <c r="A75" s="28"/>
      <c r="B75" s="28"/>
      <c r="C75" s="51"/>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row>
    <row r="76" spans="1:37" s="18" customFormat="1" ht="18" customHeight="1" x14ac:dyDescent="0.2">
      <c r="B76" s="306"/>
      <c r="C76" s="308"/>
      <c r="D76" s="284" t="s">
        <v>3691</v>
      </c>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row>
    <row r="77" spans="1:37" s="18" customFormat="1" ht="17.649999999999999" customHeight="1" x14ac:dyDescent="0.2">
      <c r="B77" s="307"/>
      <c r="C77" s="309"/>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row>
    <row r="78" spans="1:37" s="18" customFormat="1" ht="19.399999999999999" customHeight="1" x14ac:dyDescent="0.2">
      <c r="B78" s="307"/>
      <c r="C78" s="309"/>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row>
    <row r="79" spans="1:37" s="18" customFormat="1" ht="30" customHeight="1" x14ac:dyDescent="0.2">
      <c r="C79" s="48"/>
      <c r="D79" s="285" t="s">
        <v>3692</v>
      </c>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row>
    <row r="80" spans="1:37" s="18" customFormat="1" ht="30" customHeight="1" x14ac:dyDescent="0.2">
      <c r="C80" s="48"/>
      <c r="D80" s="285" t="s">
        <v>3693</v>
      </c>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row>
    <row r="81" spans="3:37" s="18" customFormat="1" ht="45.75" customHeight="1" x14ac:dyDescent="0.2">
      <c r="C81" s="28"/>
      <c r="D81" s="53"/>
      <c r="E81" s="53"/>
      <c r="F81" s="53"/>
      <c r="G81" s="5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row>
    <row r="82" spans="3:37" s="18" customFormat="1" ht="79.150000000000006" customHeight="1" x14ac:dyDescent="0.2">
      <c r="C82" s="28"/>
      <c r="D82" s="284" t="s">
        <v>3694</v>
      </c>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3:37" s="18" customFormat="1" ht="79.150000000000006" customHeight="1" x14ac:dyDescent="0.2">
      <c r="C83" s="28"/>
      <c r="D83" s="284" t="s">
        <v>3695</v>
      </c>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row>
    <row r="84" spans="3:37" s="18" customFormat="1" ht="24.65" customHeight="1" x14ac:dyDescent="0.2">
      <c r="C84" s="28"/>
      <c r="D84" s="40"/>
      <c r="E84" s="40"/>
      <c r="F84" s="40"/>
      <c r="G84" s="40"/>
    </row>
    <row r="85" spans="3:37" s="18" customFormat="1" ht="30" customHeight="1" x14ac:dyDescent="0.2">
      <c r="C85" s="54" t="s">
        <v>37</v>
      </c>
      <c r="D85" s="299" t="s">
        <v>38</v>
      </c>
      <c r="E85" s="299"/>
      <c r="F85" s="299"/>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78"/>
      <c r="AE85" s="278"/>
      <c r="AF85" s="278"/>
      <c r="AG85" s="278"/>
      <c r="AH85" s="278"/>
      <c r="AI85" s="278"/>
      <c r="AJ85" s="278"/>
      <c r="AK85" s="278"/>
    </row>
    <row r="86" spans="3:37" s="18" customFormat="1" ht="46.5" customHeight="1" x14ac:dyDescent="0.2">
      <c r="C86" s="55"/>
      <c r="D86" s="297" t="s">
        <v>3682</v>
      </c>
      <c r="E86" s="298"/>
      <c r="F86" s="29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8"/>
    </row>
    <row r="87" spans="3:37" s="18" customFormat="1" ht="21" customHeight="1" x14ac:dyDescent="0.2">
      <c r="C87" s="55"/>
      <c r="D87" s="35" t="s">
        <v>3696</v>
      </c>
      <c r="E87" s="23"/>
      <c r="F87" s="53"/>
      <c r="G87" s="56"/>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row>
    <row r="88" spans="3:37" s="18" customFormat="1" ht="30" customHeight="1" x14ac:dyDescent="0.2">
      <c r="C88" s="55"/>
      <c r="D88" s="299" t="s">
        <v>39</v>
      </c>
      <c r="E88" s="299"/>
      <c r="F88" s="299"/>
      <c r="G88" s="300"/>
      <c r="H88" s="300"/>
      <c r="I88" s="300"/>
      <c r="J88" s="300"/>
      <c r="K88" s="300"/>
      <c r="L88" s="300"/>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row>
    <row r="89" spans="3:37" s="18" customFormat="1" ht="36.65" customHeight="1" x14ac:dyDescent="0.2">
      <c r="C89" s="55"/>
      <c r="D89" s="301" t="s">
        <v>40</v>
      </c>
      <c r="E89" s="301"/>
      <c r="F89" s="301"/>
      <c r="G89" s="301"/>
      <c r="J89" s="302"/>
      <c r="K89" s="302"/>
      <c r="L89" s="302"/>
      <c r="M89" s="302"/>
      <c r="N89" s="302"/>
      <c r="O89" s="302"/>
      <c r="P89" s="302"/>
      <c r="R89" s="303" t="s">
        <v>3697</v>
      </c>
      <c r="S89" s="304"/>
      <c r="T89" s="304"/>
      <c r="U89" s="304"/>
      <c r="V89" s="304"/>
      <c r="W89" s="304"/>
      <c r="Y89" s="302"/>
      <c r="Z89" s="302"/>
      <c r="AA89" s="302"/>
      <c r="AB89" s="302"/>
      <c r="AC89" s="302"/>
      <c r="AD89" s="302"/>
      <c r="AE89" s="302"/>
      <c r="AF89" s="302"/>
    </row>
    <row r="90" spans="3:37" s="18" customFormat="1" ht="19" x14ac:dyDescent="0.2">
      <c r="C90" s="55"/>
      <c r="D90" s="40"/>
      <c r="E90" s="40"/>
      <c r="F90" s="40"/>
      <c r="G90" s="40"/>
    </row>
    <row r="91" spans="3:37" s="18" customFormat="1" ht="19" x14ac:dyDescent="0.2">
      <c r="C91" s="55"/>
      <c r="D91" s="40"/>
      <c r="E91" s="40"/>
      <c r="F91" s="40"/>
      <c r="G91" s="40"/>
    </row>
    <row r="92" spans="3:37" s="18" customFormat="1" ht="30" customHeight="1" x14ac:dyDescent="0.2">
      <c r="C92" s="54" t="s">
        <v>41</v>
      </c>
      <c r="D92" s="299" t="s">
        <v>38</v>
      </c>
      <c r="E92" s="299"/>
      <c r="F92" s="299"/>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row>
    <row r="93" spans="3:37" s="18" customFormat="1" ht="46.5" customHeight="1" x14ac:dyDescent="0.2">
      <c r="C93" s="55"/>
      <c r="D93" s="297" t="s">
        <v>3682</v>
      </c>
      <c r="E93" s="298"/>
      <c r="F93" s="29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row>
    <row r="94" spans="3:37" s="18" customFormat="1" ht="21" customHeight="1" x14ac:dyDescent="0.2">
      <c r="C94" s="55"/>
      <c r="D94" s="35" t="s">
        <v>3696</v>
      </c>
      <c r="E94" s="23"/>
      <c r="F94" s="53"/>
      <c r="G94" s="56"/>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row>
    <row r="95" spans="3:37" s="18" customFormat="1" ht="30.65" customHeight="1" x14ac:dyDescent="0.2">
      <c r="C95" s="55"/>
      <c r="D95" s="299" t="s">
        <v>39</v>
      </c>
      <c r="E95" s="299"/>
      <c r="F95" s="299"/>
      <c r="G95" s="300"/>
      <c r="H95" s="300"/>
      <c r="I95" s="300"/>
      <c r="J95" s="300"/>
      <c r="K95" s="300"/>
      <c r="L95" s="300"/>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row>
    <row r="96" spans="3:37" s="18" customFormat="1" ht="36" customHeight="1" x14ac:dyDescent="0.2">
      <c r="C96" s="55"/>
      <c r="D96" s="301" t="s">
        <v>40</v>
      </c>
      <c r="E96" s="301"/>
      <c r="F96" s="301"/>
      <c r="G96" s="301"/>
      <c r="J96" s="302"/>
      <c r="K96" s="302"/>
      <c r="L96" s="302"/>
      <c r="M96" s="302"/>
      <c r="N96" s="302"/>
      <c r="O96" s="302"/>
      <c r="P96" s="302"/>
      <c r="R96" s="303" t="s">
        <v>3697</v>
      </c>
      <c r="S96" s="304"/>
      <c r="T96" s="304"/>
      <c r="U96" s="304"/>
      <c r="V96" s="304"/>
      <c r="W96" s="304"/>
      <c r="Y96" s="302"/>
      <c r="Z96" s="302"/>
      <c r="AA96" s="302"/>
      <c r="AB96" s="302"/>
      <c r="AC96" s="302"/>
      <c r="AD96" s="302"/>
      <c r="AE96" s="302"/>
      <c r="AF96" s="302"/>
    </row>
    <row r="97" spans="3:37" s="18" customFormat="1" ht="19" x14ac:dyDescent="0.2">
      <c r="C97" s="55"/>
      <c r="D97" s="40"/>
      <c r="E97" s="40"/>
      <c r="F97" s="40"/>
      <c r="G97" s="40"/>
    </row>
    <row r="98" spans="3:37" s="18" customFormat="1" ht="19" x14ac:dyDescent="0.2">
      <c r="C98" s="55"/>
      <c r="D98" s="40"/>
      <c r="E98" s="40"/>
      <c r="F98" s="40"/>
      <c r="G98" s="40"/>
    </row>
    <row r="99" spans="3:37" s="18" customFormat="1" ht="30" customHeight="1" x14ac:dyDescent="0.2">
      <c r="C99" s="54" t="s">
        <v>42</v>
      </c>
      <c r="D99" s="299" t="s">
        <v>38</v>
      </c>
      <c r="E99" s="299"/>
      <c r="F99" s="299"/>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row>
    <row r="100" spans="3:37" s="18" customFormat="1" ht="46.5" customHeight="1" x14ac:dyDescent="0.2">
      <c r="C100" s="55"/>
      <c r="D100" s="297" t="s">
        <v>3682</v>
      </c>
      <c r="E100" s="298"/>
      <c r="F100" s="29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8"/>
    </row>
    <row r="101" spans="3:37" s="18" customFormat="1" ht="21" customHeight="1" x14ac:dyDescent="0.2">
      <c r="C101" s="55"/>
      <c r="D101" s="35" t="s">
        <v>3696</v>
      </c>
      <c r="E101" s="23"/>
      <c r="F101" s="53"/>
      <c r="G101" s="56"/>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row>
    <row r="102" spans="3:37" s="18" customFormat="1" ht="30" customHeight="1" x14ac:dyDescent="0.2">
      <c r="C102" s="55"/>
      <c r="D102" s="299" t="s">
        <v>39</v>
      </c>
      <c r="E102" s="299"/>
      <c r="F102" s="299"/>
      <c r="G102" s="300"/>
      <c r="H102" s="300"/>
      <c r="I102" s="300"/>
      <c r="J102" s="300"/>
      <c r="K102" s="300"/>
      <c r="L102" s="300"/>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row>
    <row r="103" spans="3:37" s="18" customFormat="1" ht="36" customHeight="1" x14ac:dyDescent="0.2">
      <c r="C103" s="55"/>
      <c r="D103" s="301" t="s">
        <v>40</v>
      </c>
      <c r="E103" s="301"/>
      <c r="F103" s="301"/>
      <c r="G103" s="301"/>
      <c r="J103" s="302"/>
      <c r="K103" s="302"/>
      <c r="L103" s="302"/>
      <c r="M103" s="302"/>
      <c r="N103" s="302"/>
      <c r="O103" s="302"/>
      <c r="P103" s="302"/>
      <c r="R103" s="303" t="s">
        <v>3697</v>
      </c>
      <c r="S103" s="304"/>
      <c r="T103" s="304"/>
      <c r="U103" s="304"/>
      <c r="V103" s="304"/>
      <c r="W103" s="304"/>
      <c r="Y103" s="302"/>
      <c r="Z103" s="302"/>
      <c r="AA103" s="302"/>
      <c r="AB103" s="302"/>
      <c r="AC103" s="302"/>
      <c r="AD103" s="302"/>
      <c r="AE103" s="302"/>
      <c r="AF103" s="302"/>
    </row>
    <row r="104" spans="3:37" s="18" customFormat="1" ht="19" x14ac:dyDescent="0.2">
      <c r="C104" s="55"/>
      <c r="D104" s="40"/>
      <c r="E104" s="40"/>
      <c r="F104" s="40"/>
      <c r="G104" s="40"/>
    </row>
    <row r="105" spans="3:37" s="18" customFormat="1" ht="19" x14ac:dyDescent="0.2">
      <c r="C105" s="55"/>
      <c r="D105" s="40"/>
      <c r="E105" s="40"/>
      <c r="F105" s="40"/>
      <c r="G105" s="40"/>
    </row>
    <row r="106" spans="3:37" ht="31.4" customHeight="1" x14ac:dyDescent="0.2">
      <c r="D106" s="295" t="s">
        <v>3658</v>
      </c>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row>
    <row r="107" spans="3:37" s="18" customFormat="1" ht="54" customHeight="1" x14ac:dyDescent="0.2">
      <c r="C107" s="28"/>
      <c r="D107" s="284" t="s">
        <v>3698</v>
      </c>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3:37" s="18" customFormat="1" ht="27.65" customHeight="1" x14ac:dyDescent="0.2">
      <c r="C108" s="28"/>
      <c r="D108" s="285" t="s">
        <v>3649</v>
      </c>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row>
    <row r="109" spans="3:37" s="18" customFormat="1" x14ac:dyDescent="0.2">
      <c r="C109" s="28"/>
      <c r="D109" s="40"/>
      <c r="E109" s="40"/>
      <c r="F109" s="40"/>
      <c r="G109" s="40"/>
    </row>
    <row r="110" spans="3:37" s="18" customFormat="1" ht="30" customHeight="1" x14ac:dyDescent="0.2">
      <c r="C110" s="28"/>
      <c r="D110" s="296"/>
      <c r="E110" s="296"/>
      <c r="F110" s="296"/>
      <c r="G110" s="296"/>
      <c r="H110" s="296"/>
      <c r="I110" s="296"/>
      <c r="J110" s="296"/>
      <c r="K110" s="296"/>
      <c r="L110" s="296"/>
      <c r="M110" s="296"/>
      <c r="N110" s="296"/>
      <c r="O110" s="296"/>
      <c r="P110" s="296"/>
      <c r="Q110" s="296"/>
      <c r="R110" s="296"/>
      <c r="S110" s="296"/>
      <c r="T110" s="296" t="s">
        <v>3699</v>
      </c>
      <c r="U110" s="296"/>
      <c r="V110" s="296"/>
      <c r="W110" s="296"/>
      <c r="X110" s="296"/>
      <c r="Y110" s="296"/>
      <c r="Z110" s="296"/>
    </row>
    <row r="111" spans="3:37" s="18" customFormat="1" ht="30.65" customHeight="1" x14ac:dyDescent="0.2">
      <c r="C111" s="28"/>
      <c r="D111" s="294" t="s">
        <v>43</v>
      </c>
      <c r="E111" s="294"/>
      <c r="F111" s="294"/>
      <c r="G111" s="294"/>
      <c r="H111" s="294"/>
      <c r="I111" s="294"/>
      <c r="J111" s="294"/>
      <c r="K111" s="294"/>
      <c r="L111" s="294"/>
      <c r="M111" s="294"/>
      <c r="N111" s="294"/>
      <c r="O111" s="294"/>
      <c r="P111" s="294"/>
      <c r="Q111" s="294"/>
      <c r="R111" s="294"/>
      <c r="S111" s="294"/>
      <c r="T111" s="293"/>
      <c r="U111" s="293"/>
      <c r="V111" s="293"/>
      <c r="W111" s="293"/>
      <c r="X111" s="293"/>
      <c r="Y111" s="293"/>
      <c r="Z111" s="293"/>
    </row>
    <row r="112" spans="3:37" s="18" customFormat="1" ht="30.65" customHeight="1" x14ac:dyDescent="0.2">
      <c r="C112" s="28"/>
      <c r="D112" s="294" t="s">
        <v>44</v>
      </c>
      <c r="E112" s="294"/>
      <c r="F112" s="294"/>
      <c r="G112" s="294"/>
      <c r="H112" s="294"/>
      <c r="I112" s="294"/>
      <c r="J112" s="294"/>
      <c r="K112" s="294"/>
      <c r="L112" s="294"/>
      <c r="M112" s="294"/>
      <c r="N112" s="294"/>
      <c r="O112" s="294"/>
      <c r="P112" s="294"/>
      <c r="Q112" s="294"/>
      <c r="R112" s="294"/>
      <c r="S112" s="294"/>
      <c r="T112" s="293"/>
      <c r="U112" s="293"/>
      <c r="V112" s="293"/>
      <c r="W112" s="293"/>
      <c r="X112" s="293"/>
      <c r="Y112" s="293"/>
      <c r="Z112" s="293"/>
    </row>
    <row r="113" spans="2:38" s="18" customFormat="1" ht="30.65" customHeight="1" x14ac:dyDescent="0.2">
      <c r="C113" s="28"/>
      <c r="D113" s="294" t="s">
        <v>45</v>
      </c>
      <c r="E113" s="294"/>
      <c r="F113" s="294"/>
      <c r="G113" s="294"/>
      <c r="H113" s="294"/>
      <c r="I113" s="294"/>
      <c r="J113" s="294"/>
      <c r="K113" s="294"/>
      <c r="L113" s="294"/>
      <c r="M113" s="294"/>
      <c r="N113" s="294"/>
      <c r="O113" s="294"/>
      <c r="P113" s="294"/>
      <c r="Q113" s="294"/>
      <c r="R113" s="294"/>
      <c r="S113" s="294"/>
      <c r="T113" s="293"/>
      <c r="U113" s="293"/>
      <c r="V113" s="293"/>
      <c r="W113" s="293"/>
      <c r="X113" s="293"/>
      <c r="Y113" s="293"/>
      <c r="Z113" s="293"/>
    </row>
    <row r="114" spans="2:38" s="18" customFormat="1" ht="30.65" customHeight="1" x14ac:dyDescent="0.2">
      <c r="C114" s="28"/>
      <c r="D114" s="294" t="s">
        <v>46</v>
      </c>
      <c r="E114" s="294"/>
      <c r="F114" s="294"/>
      <c r="G114" s="294"/>
      <c r="H114" s="294"/>
      <c r="I114" s="294"/>
      <c r="J114" s="294"/>
      <c r="K114" s="294"/>
      <c r="L114" s="294"/>
      <c r="M114" s="294"/>
      <c r="N114" s="294"/>
      <c r="O114" s="294"/>
      <c r="P114" s="294"/>
      <c r="Q114" s="294"/>
      <c r="R114" s="294"/>
      <c r="S114" s="294"/>
      <c r="T114" s="293"/>
      <c r="U114" s="293"/>
      <c r="V114" s="293"/>
      <c r="W114" s="293"/>
      <c r="X114" s="293"/>
      <c r="Y114" s="293"/>
      <c r="Z114" s="293"/>
    </row>
    <row r="115" spans="2:38" s="18" customFormat="1" ht="30.65" customHeight="1" x14ac:dyDescent="0.2">
      <c r="C115" s="28"/>
      <c r="D115" s="294" t="s">
        <v>47</v>
      </c>
      <c r="E115" s="294"/>
      <c r="F115" s="294"/>
      <c r="G115" s="294"/>
      <c r="H115" s="294"/>
      <c r="I115" s="294"/>
      <c r="J115" s="294"/>
      <c r="K115" s="294"/>
      <c r="L115" s="294"/>
      <c r="M115" s="294"/>
      <c r="N115" s="294"/>
      <c r="O115" s="294"/>
      <c r="P115" s="294"/>
      <c r="Q115" s="294"/>
      <c r="R115" s="294"/>
      <c r="S115" s="294"/>
      <c r="T115" s="293"/>
      <c r="U115" s="293"/>
      <c r="V115" s="293"/>
      <c r="W115" s="293"/>
      <c r="X115" s="293"/>
      <c r="Y115" s="293"/>
      <c r="Z115" s="293"/>
    </row>
    <row r="116" spans="2:38" s="18" customFormat="1" ht="30.65" customHeight="1" x14ac:dyDescent="0.2">
      <c r="C116" s="28"/>
      <c r="D116" s="294" t="s">
        <v>48</v>
      </c>
      <c r="E116" s="294"/>
      <c r="F116" s="294"/>
      <c r="G116" s="294"/>
      <c r="H116" s="294"/>
      <c r="I116" s="294"/>
      <c r="J116" s="294"/>
      <c r="K116" s="294"/>
      <c r="L116" s="294"/>
      <c r="M116" s="294"/>
      <c r="N116" s="294"/>
      <c r="O116" s="294"/>
      <c r="P116" s="294"/>
      <c r="Q116" s="294"/>
      <c r="R116" s="294"/>
      <c r="S116" s="294"/>
      <c r="T116" s="293"/>
      <c r="U116" s="293"/>
      <c r="V116" s="293"/>
      <c r="W116" s="293"/>
      <c r="X116" s="293"/>
      <c r="Y116" s="293"/>
      <c r="Z116" s="293"/>
    </row>
    <row r="117" spans="2:38" s="18" customFormat="1" ht="30.65" customHeight="1" x14ac:dyDescent="0.2">
      <c r="C117" s="28"/>
      <c r="D117" s="294" t="s">
        <v>49</v>
      </c>
      <c r="E117" s="294"/>
      <c r="F117" s="294"/>
      <c r="G117" s="294"/>
      <c r="H117" s="294"/>
      <c r="I117" s="294"/>
      <c r="J117" s="294"/>
      <c r="K117" s="294"/>
      <c r="L117" s="294"/>
      <c r="M117" s="294"/>
      <c r="N117" s="294"/>
      <c r="O117" s="294"/>
      <c r="P117" s="294"/>
      <c r="Q117" s="294"/>
      <c r="R117" s="294"/>
      <c r="S117" s="294"/>
      <c r="T117" s="293"/>
      <c r="U117" s="293"/>
      <c r="V117" s="293"/>
      <c r="W117" s="293"/>
      <c r="X117" s="293"/>
      <c r="Y117" s="293"/>
      <c r="Z117" s="293"/>
    </row>
    <row r="118" spans="2:38" s="18" customFormat="1" ht="30.65" customHeight="1" x14ac:dyDescent="0.2">
      <c r="C118" s="28"/>
      <c r="D118" s="294" t="s">
        <v>50</v>
      </c>
      <c r="E118" s="294"/>
      <c r="F118" s="294"/>
      <c r="G118" s="294"/>
      <c r="H118" s="294"/>
      <c r="I118" s="294"/>
      <c r="J118" s="294"/>
      <c r="K118" s="294"/>
      <c r="L118" s="294"/>
      <c r="M118" s="294"/>
      <c r="N118" s="294"/>
      <c r="O118" s="294"/>
      <c r="P118" s="294"/>
      <c r="Q118" s="294"/>
      <c r="R118" s="294"/>
      <c r="S118" s="294"/>
      <c r="T118" s="293"/>
      <c r="U118" s="293"/>
      <c r="V118" s="293"/>
      <c r="W118" s="293"/>
      <c r="X118" s="293"/>
      <c r="Y118" s="293"/>
      <c r="Z118" s="293"/>
    </row>
    <row r="119" spans="2:38" s="18" customFormat="1" ht="30.65" customHeight="1" x14ac:dyDescent="0.2">
      <c r="C119" s="28"/>
      <c r="D119" s="294" t="s">
        <v>51</v>
      </c>
      <c r="E119" s="294"/>
      <c r="F119" s="294"/>
      <c r="G119" s="294"/>
      <c r="H119" s="294"/>
      <c r="I119" s="294"/>
      <c r="J119" s="294"/>
      <c r="K119" s="294"/>
      <c r="L119" s="294"/>
      <c r="M119" s="294"/>
      <c r="N119" s="294"/>
      <c r="O119" s="294"/>
      <c r="P119" s="294"/>
      <c r="Q119" s="294"/>
      <c r="R119" s="294"/>
      <c r="S119" s="294"/>
      <c r="T119" s="293"/>
      <c r="U119" s="293"/>
      <c r="V119" s="293"/>
      <c r="W119" s="293"/>
      <c r="X119" s="293"/>
      <c r="Y119" s="293"/>
      <c r="Z119" s="293"/>
    </row>
    <row r="120" spans="2:38" s="18" customFormat="1" ht="30.65" customHeight="1" x14ac:dyDescent="0.2">
      <c r="C120" s="28"/>
      <c r="D120" s="294" t="s">
        <v>52</v>
      </c>
      <c r="E120" s="294"/>
      <c r="F120" s="294"/>
      <c r="G120" s="294"/>
      <c r="H120" s="294"/>
      <c r="I120" s="294"/>
      <c r="J120" s="294"/>
      <c r="K120" s="294"/>
      <c r="L120" s="294"/>
      <c r="M120" s="294"/>
      <c r="N120" s="294"/>
      <c r="O120" s="294"/>
      <c r="P120" s="294"/>
      <c r="Q120" s="294"/>
      <c r="R120" s="294"/>
      <c r="S120" s="294"/>
      <c r="T120" s="293"/>
      <c r="U120" s="293"/>
      <c r="V120" s="293"/>
      <c r="W120" s="293"/>
      <c r="X120" s="293"/>
      <c r="Y120" s="293"/>
      <c r="Z120" s="293"/>
    </row>
    <row r="121" spans="2:38" s="18" customFormat="1" ht="30.65" customHeight="1" x14ac:dyDescent="0.2">
      <c r="C121" s="28"/>
      <c r="D121" s="287" t="s">
        <v>53</v>
      </c>
      <c r="E121" s="288"/>
      <c r="F121" s="288"/>
      <c r="G121" s="288"/>
      <c r="H121" s="289"/>
      <c r="I121" s="290"/>
      <c r="J121" s="291"/>
      <c r="K121" s="291"/>
      <c r="L121" s="291"/>
      <c r="M121" s="291"/>
      <c r="N121" s="291"/>
      <c r="O121" s="291"/>
      <c r="P121" s="291"/>
      <c r="Q121" s="291"/>
      <c r="R121" s="291"/>
      <c r="S121" s="292"/>
      <c r="T121" s="293"/>
      <c r="U121" s="293"/>
      <c r="V121" s="293"/>
      <c r="W121" s="293"/>
      <c r="X121" s="293"/>
      <c r="Y121" s="293"/>
      <c r="Z121" s="293"/>
    </row>
    <row r="122" spans="2:38" s="18" customFormat="1" ht="30" customHeight="1" x14ac:dyDescent="0.2">
      <c r="C122" s="28"/>
      <c r="D122" s="40"/>
      <c r="E122" s="40"/>
      <c r="F122" s="40"/>
      <c r="G122" s="40"/>
    </row>
    <row r="123" spans="2:38" s="18" customFormat="1" ht="58.4" customHeight="1" x14ac:dyDescent="0.2">
      <c r="B123" s="28"/>
      <c r="C123" s="28"/>
      <c r="D123" s="276" t="s">
        <v>3700</v>
      </c>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c r="AK123" s="276"/>
      <c r="AL123" s="276"/>
    </row>
    <row r="124" spans="2:38" s="18" customFormat="1" ht="27.65" customHeight="1" x14ac:dyDescent="0.2">
      <c r="B124" s="28"/>
      <c r="C124" s="28"/>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c r="AF124" s="274"/>
      <c r="AG124" s="274"/>
      <c r="AH124" s="274"/>
      <c r="AI124" s="274"/>
      <c r="AJ124" s="274"/>
      <c r="AK124" s="274"/>
      <c r="AL124" s="28"/>
    </row>
    <row r="125" spans="2:38" s="18" customFormat="1" ht="30" customHeight="1" x14ac:dyDescent="0.2">
      <c r="B125" s="28"/>
      <c r="C125" s="48"/>
      <c r="D125" s="274" t="s">
        <v>54</v>
      </c>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74"/>
      <c r="AE125" s="274"/>
      <c r="AF125" s="274"/>
      <c r="AG125" s="274"/>
      <c r="AH125" s="274"/>
      <c r="AI125" s="274"/>
      <c r="AJ125" s="274"/>
      <c r="AK125" s="274"/>
      <c r="AL125" s="28"/>
    </row>
    <row r="126" spans="2:38" s="18" customFormat="1" ht="30" customHeight="1" x14ac:dyDescent="0.2">
      <c r="B126" s="28"/>
      <c r="C126" s="48"/>
      <c r="D126" s="274" t="s">
        <v>55</v>
      </c>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74"/>
      <c r="AE126" s="274"/>
      <c r="AF126" s="274"/>
      <c r="AG126" s="274"/>
      <c r="AH126" s="274"/>
      <c r="AI126" s="274"/>
      <c r="AJ126" s="274"/>
      <c r="AK126" s="274"/>
      <c r="AL126" s="28"/>
    </row>
    <row r="127" spans="2:38" s="18" customFormat="1" ht="30" customHeight="1" x14ac:dyDescent="0.2">
      <c r="B127" s="28"/>
      <c r="C127" s="48"/>
      <c r="D127" s="274" t="s">
        <v>56</v>
      </c>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274"/>
      <c r="AE127" s="274"/>
      <c r="AF127" s="274"/>
      <c r="AG127" s="274"/>
      <c r="AH127" s="274"/>
      <c r="AI127" s="274"/>
      <c r="AJ127" s="274"/>
      <c r="AK127" s="274"/>
      <c r="AL127" s="28"/>
    </row>
    <row r="128" spans="2:38" s="18" customFormat="1" ht="30" customHeight="1" x14ac:dyDescent="0.2">
      <c r="B128" s="28"/>
      <c r="C128" s="48"/>
      <c r="D128" s="274" t="s">
        <v>57</v>
      </c>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s="274"/>
      <c r="AG128" s="274"/>
      <c r="AH128" s="274"/>
      <c r="AI128" s="274"/>
      <c r="AJ128" s="274"/>
      <c r="AK128" s="274"/>
      <c r="AL128" s="28"/>
    </row>
    <row r="129" spans="2:38" s="18" customFormat="1" ht="30" customHeight="1" x14ac:dyDescent="0.2">
      <c r="B129" s="28"/>
      <c r="C129" s="48"/>
      <c r="D129" s="274" t="s">
        <v>58</v>
      </c>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74"/>
      <c r="AE129" s="274"/>
      <c r="AF129" s="274"/>
      <c r="AG129" s="274"/>
      <c r="AH129" s="274"/>
      <c r="AI129" s="274"/>
      <c r="AJ129" s="274"/>
      <c r="AK129" s="274"/>
      <c r="AL129" s="28"/>
    </row>
    <row r="130" spans="2:38" s="18" customFormat="1" ht="30" customHeight="1" x14ac:dyDescent="0.2">
      <c r="B130" s="28"/>
      <c r="C130" s="48"/>
      <c r="D130" s="274" t="s">
        <v>59</v>
      </c>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74"/>
      <c r="AE130" s="274"/>
      <c r="AF130" s="274"/>
      <c r="AG130" s="274"/>
      <c r="AH130" s="274"/>
      <c r="AI130" s="274"/>
      <c r="AJ130" s="274"/>
      <c r="AK130" s="274"/>
      <c r="AL130" s="28"/>
    </row>
    <row r="131" spans="2:38" s="18" customFormat="1" ht="30" customHeight="1" x14ac:dyDescent="0.2">
      <c r="B131" s="28"/>
      <c r="C131" s="48"/>
      <c r="D131" s="274" t="s">
        <v>60</v>
      </c>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8"/>
    </row>
    <row r="132" spans="2:38" s="18" customFormat="1" ht="30" customHeight="1" x14ac:dyDescent="0.2">
      <c r="B132" s="28"/>
      <c r="C132" s="48"/>
      <c r="D132" s="274" t="s">
        <v>61</v>
      </c>
      <c r="E132" s="274"/>
      <c r="F132" s="274"/>
      <c r="G132" s="274"/>
      <c r="H132" s="274"/>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28"/>
    </row>
    <row r="133" spans="2:38" s="18" customFormat="1" x14ac:dyDescent="0.2">
      <c r="B133" s="28"/>
      <c r="C133" s="28"/>
      <c r="D133" s="50"/>
      <c r="E133" s="50"/>
      <c r="F133" s="50"/>
      <c r="G133" s="50"/>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row>
    <row r="134" spans="2:38" s="18" customFormat="1" ht="30" customHeight="1" x14ac:dyDescent="0.2">
      <c r="B134" s="28"/>
      <c r="C134" s="2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78"/>
      <c r="AE134" s="278"/>
      <c r="AF134" s="278"/>
      <c r="AG134" s="278"/>
      <c r="AH134" s="278"/>
      <c r="AI134" s="278"/>
      <c r="AJ134" s="278"/>
      <c r="AK134" s="278"/>
      <c r="AL134" s="28"/>
    </row>
    <row r="135" spans="2:38" s="18" customFormat="1" ht="30" customHeight="1" x14ac:dyDescent="0.2">
      <c r="B135" s="28"/>
      <c r="C135" s="2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78"/>
      <c r="AE135" s="278"/>
      <c r="AF135" s="278"/>
      <c r="AG135" s="278"/>
      <c r="AH135" s="278"/>
      <c r="AI135" s="278"/>
      <c r="AJ135" s="278"/>
      <c r="AK135" s="278"/>
      <c r="AL135" s="28"/>
    </row>
    <row r="136" spans="2:38" s="18" customFormat="1" x14ac:dyDescent="0.2">
      <c r="B136" s="28"/>
      <c r="C136" s="28"/>
      <c r="D136" s="50"/>
      <c r="E136" s="50"/>
      <c r="F136" s="50"/>
      <c r="G136" s="50"/>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row>
    <row r="137" spans="2:38" s="18" customFormat="1" ht="30.65" customHeight="1" x14ac:dyDescent="0.2">
      <c r="B137" s="28"/>
      <c r="C137" s="28"/>
      <c r="D137" s="50"/>
      <c r="E137" s="50"/>
      <c r="F137" s="50"/>
      <c r="G137" s="50"/>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row>
    <row r="138" spans="2:38" s="18" customFormat="1" ht="52.9" customHeight="1" x14ac:dyDescent="0.2">
      <c r="C138" s="28"/>
      <c r="D138" s="284" t="s">
        <v>62</v>
      </c>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2:38" s="18" customFormat="1" ht="30" customHeight="1" x14ac:dyDescent="0.2">
      <c r="C139" s="48"/>
      <c r="D139" s="285" t="s">
        <v>63</v>
      </c>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row>
    <row r="140" spans="2:38" s="18" customFormat="1" ht="30" customHeight="1" x14ac:dyDescent="0.2">
      <c r="C140" s="48"/>
      <c r="D140" s="284" t="s">
        <v>64</v>
      </c>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2:38" s="18" customFormat="1" ht="30" customHeight="1" x14ac:dyDescent="0.2">
      <c r="C141" s="48"/>
      <c r="D141" s="285" t="s">
        <v>65</v>
      </c>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row>
    <row r="142" spans="2:38" s="18" customFormat="1" ht="30.65" customHeight="1" x14ac:dyDescent="0.2">
      <c r="C142" s="28"/>
      <c r="D142" s="40"/>
      <c r="E142" s="40"/>
      <c r="F142" s="40"/>
      <c r="G142" s="40"/>
    </row>
    <row r="143" spans="2:38" s="60" customFormat="1" ht="57.65" customHeight="1" x14ac:dyDescent="0.2">
      <c r="C143" s="61"/>
      <c r="D143" s="284" t="s">
        <v>3701</v>
      </c>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row>
    <row r="144" spans="2:38" s="18" customFormat="1" ht="11.65" customHeight="1" x14ac:dyDescent="0.2">
      <c r="C144" s="2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278"/>
      <c r="AF144" s="278"/>
      <c r="AG144" s="278"/>
      <c r="AH144" s="278"/>
      <c r="AI144" s="278"/>
      <c r="AJ144" s="278"/>
      <c r="AK144" s="278"/>
    </row>
    <row r="145" spans="2:38" s="18" customFormat="1" ht="20.149999999999999" customHeight="1" x14ac:dyDescent="0.2">
      <c r="C145" s="2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278"/>
      <c r="AJ145" s="278"/>
      <c r="AK145" s="278"/>
    </row>
    <row r="146" spans="2:38" s="18" customFormat="1" ht="20.149999999999999" customHeight="1" x14ac:dyDescent="0.2">
      <c r="C146" s="2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78"/>
      <c r="AE146" s="278"/>
      <c r="AF146" s="278"/>
      <c r="AG146" s="278"/>
      <c r="AH146" s="278"/>
      <c r="AI146" s="278"/>
      <c r="AJ146" s="278"/>
      <c r="AK146" s="278"/>
    </row>
    <row r="147" spans="2:38" s="18" customFormat="1" x14ac:dyDescent="0.2">
      <c r="C147" s="28"/>
      <c r="D147" s="40"/>
      <c r="E147" s="40"/>
      <c r="F147" s="40"/>
      <c r="G147" s="40"/>
    </row>
    <row r="148" spans="2:38" s="18" customFormat="1" ht="30.65" customHeight="1" x14ac:dyDescent="0.2">
      <c r="C148" s="28"/>
      <c r="D148" s="40"/>
      <c r="E148" s="40"/>
      <c r="F148" s="40"/>
      <c r="G148" s="40"/>
    </row>
    <row r="149" spans="2:38" s="18" customFormat="1" ht="36.65" customHeight="1" x14ac:dyDescent="0.2">
      <c r="B149" s="28"/>
      <c r="C149" s="28"/>
      <c r="D149" s="274" t="s">
        <v>3648</v>
      </c>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274"/>
      <c r="AF149" s="274"/>
      <c r="AG149" s="274"/>
      <c r="AH149" s="274"/>
      <c r="AI149" s="274"/>
      <c r="AJ149" s="274"/>
      <c r="AK149" s="274"/>
    </row>
    <row r="150" spans="2:38" s="18" customFormat="1" ht="4.9000000000000004" customHeight="1" x14ac:dyDescent="0.2">
      <c r="B150" s="28"/>
      <c r="C150" s="28"/>
      <c r="D150" s="50"/>
      <c r="E150" s="50"/>
      <c r="F150" s="50"/>
      <c r="G150" s="50"/>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row>
    <row r="151" spans="2:38" s="18" customFormat="1" ht="30" customHeight="1" x14ac:dyDescent="0.2">
      <c r="B151" s="28"/>
      <c r="C151" s="286"/>
      <c r="D151" s="274" t="s">
        <v>3650</v>
      </c>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74"/>
      <c r="AE151" s="274"/>
      <c r="AF151" s="274"/>
      <c r="AG151" s="274"/>
      <c r="AH151" s="274"/>
      <c r="AI151" s="274"/>
      <c r="AJ151" s="274"/>
      <c r="AK151" s="274"/>
    </row>
    <row r="152" spans="2:38" s="18" customFormat="1" ht="30" customHeight="1" x14ac:dyDescent="0.2">
      <c r="B152" s="28"/>
      <c r="C152" s="286"/>
      <c r="D152" s="274" t="s">
        <v>3651</v>
      </c>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274"/>
      <c r="AF152" s="274"/>
      <c r="AG152" s="274"/>
      <c r="AH152" s="274"/>
      <c r="AI152" s="274"/>
      <c r="AJ152" s="274"/>
      <c r="AK152" s="274"/>
    </row>
    <row r="153" spans="2:38" s="18" customFormat="1" ht="31.4" customHeight="1" x14ac:dyDescent="0.2">
      <c r="B153" s="28"/>
      <c r="C153" s="28"/>
      <c r="D153" s="50"/>
      <c r="E153" s="50"/>
      <c r="F153" s="50"/>
      <c r="G153" s="50"/>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row>
    <row r="154" spans="2:38" s="18" customFormat="1" ht="38.65" customHeight="1" x14ac:dyDescent="0.2">
      <c r="B154" s="28"/>
      <c r="C154" s="28"/>
      <c r="D154" s="274" t="s">
        <v>3702</v>
      </c>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74"/>
      <c r="AE154" s="274"/>
      <c r="AF154" s="274"/>
      <c r="AG154" s="274"/>
      <c r="AH154" s="274"/>
      <c r="AI154" s="274"/>
      <c r="AJ154" s="274"/>
      <c r="AK154" s="274"/>
    </row>
    <row r="155" spans="2:38" s="18" customFormat="1" ht="20.149999999999999" customHeight="1" x14ac:dyDescent="0.2">
      <c r="B155" s="28"/>
      <c r="C155" s="2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278"/>
      <c r="AF155" s="278"/>
      <c r="AG155" s="278"/>
      <c r="AH155" s="278"/>
      <c r="AI155" s="278"/>
      <c r="AJ155" s="278"/>
      <c r="AK155" s="278"/>
    </row>
    <row r="156" spans="2:38" s="18" customFormat="1" ht="16.399999999999999" customHeight="1" x14ac:dyDescent="0.2">
      <c r="B156" s="28"/>
      <c r="C156" s="2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row>
    <row r="157" spans="2:38" s="18" customFormat="1" ht="20.149999999999999" customHeight="1" x14ac:dyDescent="0.2">
      <c r="B157" s="28"/>
      <c r="C157" s="2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278"/>
      <c r="AF157" s="278"/>
      <c r="AG157" s="278"/>
      <c r="AH157" s="278"/>
      <c r="AI157" s="278"/>
      <c r="AJ157" s="278"/>
      <c r="AK157" s="278"/>
    </row>
    <row r="158" spans="2:38" ht="7.4" customHeight="1" x14ac:dyDescent="0.2">
      <c r="B158" s="15"/>
      <c r="D158" s="62"/>
      <c r="E158" s="62"/>
      <c r="F158" s="62"/>
      <c r="G158" s="62"/>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60" spans="2:38" ht="25.5" x14ac:dyDescent="0.2">
      <c r="C160" s="16"/>
      <c r="D160" s="279" t="s">
        <v>3659</v>
      </c>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79"/>
      <c r="AE160" s="279"/>
      <c r="AF160" s="279"/>
      <c r="AG160" s="279"/>
      <c r="AH160" s="279"/>
      <c r="AI160" s="279"/>
      <c r="AJ160" s="279"/>
      <c r="AK160" s="279"/>
      <c r="AL160" s="279"/>
    </row>
    <row r="161" spans="1:44" s="18" customFormat="1" ht="56.65" customHeight="1" x14ac:dyDescent="0.2">
      <c r="C161" s="19"/>
      <c r="D161" s="280" t="s">
        <v>3703</v>
      </c>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1"/>
      <c r="AL161" s="281"/>
    </row>
    <row r="162" spans="1:44" s="18" customFormat="1" ht="13.4" customHeight="1" x14ac:dyDescent="0.2">
      <c r="C162" s="19"/>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row>
    <row r="163" spans="1:44" s="18" customFormat="1" ht="13.4" customHeight="1" x14ac:dyDescent="0.2">
      <c r="C163" s="19"/>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c r="AL163" s="282"/>
    </row>
    <row r="164" spans="1:44" s="18" customFormat="1" ht="30.65" customHeight="1" x14ac:dyDescent="0.2">
      <c r="C164" s="283"/>
      <c r="D164" s="280" t="s">
        <v>3660</v>
      </c>
      <c r="E164" s="280"/>
      <c r="F164" s="280"/>
      <c r="G164" s="280"/>
      <c r="H164" s="280"/>
      <c r="I164" s="280"/>
      <c r="J164" s="280"/>
      <c r="K164" s="280"/>
      <c r="L164" s="280"/>
      <c r="M164" s="280"/>
      <c r="N164" s="280"/>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row>
    <row r="165" spans="1:44" s="18" customFormat="1" ht="30.65" customHeight="1" x14ac:dyDescent="0.2">
      <c r="C165" s="283"/>
      <c r="D165" s="280" t="s">
        <v>3661</v>
      </c>
      <c r="E165" s="280"/>
      <c r="F165" s="280"/>
      <c r="G165" s="280"/>
      <c r="H165" s="280"/>
      <c r="I165" s="280"/>
      <c r="J165" s="280"/>
      <c r="K165" s="280"/>
      <c r="L165" s="280"/>
      <c r="M165" s="280"/>
      <c r="N165" s="280"/>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row>
    <row r="166" spans="1:44" s="18" customFormat="1" ht="31.4" customHeight="1" x14ac:dyDescent="0.2">
      <c r="C166" s="28"/>
      <c r="D166" s="40"/>
      <c r="E166" s="40"/>
      <c r="F166" s="40"/>
      <c r="G166" s="40"/>
    </row>
    <row r="167" spans="1:44" s="18" customFormat="1" ht="36" customHeight="1" x14ac:dyDescent="0.2">
      <c r="D167" s="274" t="s">
        <v>3704</v>
      </c>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row>
    <row r="168" spans="1:44" s="18" customFormat="1" ht="46.15" customHeight="1" x14ac:dyDescent="0.2">
      <c r="A168" s="55"/>
      <c r="B168" s="55"/>
      <c r="C168" s="55"/>
      <c r="D168" s="276" t="s">
        <v>3705</v>
      </c>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c r="AE168" s="276"/>
      <c r="AF168" s="276"/>
      <c r="AG168" s="276"/>
      <c r="AH168" s="276"/>
      <c r="AI168" s="276"/>
      <c r="AJ168" s="276"/>
      <c r="AK168" s="276"/>
      <c r="AL168" s="276"/>
    </row>
    <row r="169" spans="1:44" s="18" customFormat="1" ht="46.15" customHeight="1" x14ac:dyDescent="0.2">
      <c r="A169" s="55"/>
      <c r="B169" s="55"/>
      <c r="C169" s="55"/>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77"/>
      <c r="AE169" s="277"/>
      <c r="AF169" s="277"/>
      <c r="AG169" s="277"/>
      <c r="AH169" s="277"/>
      <c r="AI169" s="277"/>
      <c r="AJ169" s="277"/>
      <c r="AK169" s="277"/>
      <c r="AL169" s="277"/>
    </row>
    <row r="170" spans="1:44" s="18" customFormat="1" ht="46.15" customHeight="1" x14ac:dyDescent="0.2">
      <c r="A170" s="55"/>
      <c r="B170" s="55"/>
      <c r="C170" s="55"/>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77"/>
      <c r="AE170" s="277"/>
      <c r="AF170" s="277"/>
      <c r="AG170" s="277"/>
      <c r="AH170" s="277"/>
      <c r="AI170" s="277"/>
      <c r="AJ170" s="277"/>
      <c r="AK170" s="277"/>
      <c r="AL170" s="277"/>
    </row>
    <row r="171" spans="1:44" s="18" customFormat="1" ht="46.15" customHeight="1" x14ac:dyDescent="0.2">
      <c r="A171" s="55"/>
      <c r="B171" s="55"/>
      <c r="C171" s="55"/>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77"/>
      <c r="AE171" s="277"/>
      <c r="AF171" s="277"/>
      <c r="AG171" s="277"/>
      <c r="AH171" s="277"/>
      <c r="AI171" s="277"/>
      <c r="AJ171" s="277"/>
      <c r="AK171" s="277"/>
      <c r="AL171" s="277"/>
    </row>
    <row r="172" spans="1:44" s="18" customFormat="1" ht="46.15" customHeight="1" x14ac:dyDescent="0.2">
      <c r="A172" s="55"/>
      <c r="B172" s="55"/>
      <c r="C172" s="55"/>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77"/>
      <c r="AE172" s="277"/>
      <c r="AF172" s="277"/>
      <c r="AG172" s="277"/>
      <c r="AH172" s="277"/>
      <c r="AI172" s="277"/>
      <c r="AJ172" s="277"/>
      <c r="AK172" s="277"/>
      <c r="AL172" s="277"/>
    </row>
    <row r="173" spans="1:44" ht="15.65" customHeight="1" thickBot="1" x14ac:dyDescent="0.25">
      <c r="D173" s="231" t="s">
        <v>3667</v>
      </c>
      <c r="E173" s="232"/>
      <c r="F173" s="232"/>
      <c r="G173" s="233"/>
      <c r="H173" s="211">
        <v>1</v>
      </c>
      <c r="I173" s="212"/>
      <c r="J173" s="212"/>
      <c r="K173" s="212"/>
      <c r="L173" s="212"/>
      <c r="M173" s="213"/>
      <c r="N173" s="211">
        <v>2</v>
      </c>
      <c r="O173" s="212"/>
      <c r="P173" s="212"/>
      <c r="Q173" s="212"/>
      <c r="R173" s="212"/>
      <c r="S173" s="213"/>
      <c r="T173" s="211">
        <v>3</v>
      </c>
      <c r="U173" s="212"/>
      <c r="V173" s="212"/>
      <c r="W173" s="212"/>
      <c r="X173" s="212"/>
      <c r="Y173" s="213"/>
      <c r="Z173" s="211">
        <v>4</v>
      </c>
      <c r="AA173" s="212"/>
      <c r="AB173" s="212"/>
      <c r="AC173" s="212"/>
      <c r="AD173" s="212"/>
      <c r="AE173" s="213"/>
      <c r="AF173" s="211">
        <v>5</v>
      </c>
      <c r="AG173" s="212"/>
      <c r="AH173" s="212"/>
      <c r="AI173" s="212"/>
      <c r="AJ173" s="212"/>
      <c r="AK173" s="213"/>
    </row>
    <row r="174" spans="1:44" ht="98.65" customHeight="1" thickBot="1" x14ac:dyDescent="0.25">
      <c r="D174" s="214" t="s">
        <v>66</v>
      </c>
      <c r="E174" s="215"/>
      <c r="F174" s="215"/>
      <c r="G174" s="216"/>
      <c r="H174" s="217"/>
      <c r="I174" s="218"/>
      <c r="J174" s="218"/>
      <c r="K174" s="218"/>
      <c r="L174" s="218"/>
      <c r="M174" s="219"/>
      <c r="N174" s="217"/>
      <c r="O174" s="218"/>
      <c r="P174" s="218"/>
      <c r="Q174" s="218"/>
      <c r="R174" s="218"/>
      <c r="S174" s="219"/>
      <c r="T174" s="217"/>
      <c r="U174" s="218"/>
      <c r="V174" s="218"/>
      <c r="W174" s="220"/>
      <c r="X174" s="220"/>
      <c r="Y174" s="221"/>
      <c r="Z174" s="217"/>
      <c r="AA174" s="218"/>
      <c r="AB174" s="218"/>
      <c r="AC174" s="218"/>
      <c r="AD174" s="218"/>
      <c r="AE174" s="219"/>
      <c r="AF174" s="217"/>
      <c r="AG174" s="218"/>
      <c r="AH174" s="218"/>
      <c r="AI174" s="218"/>
      <c r="AJ174" s="218"/>
      <c r="AK174" s="219"/>
      <c r="AN174" s="63">
        <f>COUNTA(H174:AK174)</f>
        <v>0</v>
      </c>
    </row>
    <row r="175" spans="1:44" ht="28.4" customHeight="1" x14ac:dyDescent="0.2">
      <c r="D175" s="200" t="s">
        <v>67</v>
      </c>
      <c r="E175" s="201"/>
      <c r="F175" s="204" t="s">
        <v>68</v>
      </c>
      <c r="G175" s="205"/>
      <c r="H175" s="64"/>
      <c r="I175" s="65" t="s">
        <v>2</v>
      </c>
      <c r="J175" s="66"/>
      <c r="K175" s="65" t="s">
        <v>69</v>
      </c>
      <c r="L175" s="66"/>
      <c r="M175" s="67" t="s">
        <v>70</v>
      </c>
      <c r="N175" s="64"/>
      <c r="O175" s="65" t="s">
        <v>2</v>
      </c>
      <c r="P175" s="66"/>
      <c r="Q175" s="65" t="s">
        <v>69</v>
      </c>
      <c r="R175" s="66"/>
      <c r="S175" s="67" t="s">
        <v>70</v>
      </c>
      <c r="T175" s="64"/>
      <c r="U175" s="65" t="s">
        <v>2</v>
      </c>
      <c r="V175" s="66"/>
      <c r="W175" s="65" t="s">
        <v>69</v>
      </c>
      <c r="X175" s="66"/>
      <c r="Y175" s="67" t="s">
        <v>70</v>
      </c>
      <c r="Z175" s="64"/>
      <c r="AA175" s="65" t="s">
        <v>2</v>
      </c>
      <c r="AB175" s="66"/>
      <c r="AC175" s="65" t="s">
        <v>69</v>
      </c>
      <c r="AD175" s="66"/>
      <c r="AE175" s="67" t="s">
        <v>70</v>
      </c>
      <c r="AF175" s="64"/>
      <c r="AG175" s="65" t="s">
        <v>2</v>
      </c>
      <c r="AH175" s="66"/>
      <c r="AI175" s="65" t="s">
        <v>69</v>
      </c>
      <c r="AJ175" s="66"/>
      <c r="AK175" s="67" t="s">
        <v>70</v>
      </c>
    </row>
    <row r="176" spans="1:44" s="9" customFormat="1" ht="28.4" customHeight="1" x14ac:dyDescent="0.2">
      <c r="C176" s="62"/>
      <c r="D176" s="202"/>
      <c r="E176" s="203"/>
      <c r="F176" s="206" t="s">
        <v>71</v>
      </c>
      <c r="G176" s="207"/>
      <c r="H176" s="68"/>
      <c r="I176" s="69" t="s">
        <v>2</v>
      </c>
      <c r="J176" s="70"/>
      <c r="K176" s="69" t="s">
        <v>69</v>
      </c>
      <c r="L176" s="70"/>
      <c r="M176" s="71" t="s">
        <v>70</v>
      </c>
      <c r="N176" s="68"/>
      <c r="O176" s="69" t="s">
        <v>2</v>
      </c>
      <c r="P176" s="70"/>
      <c r="Q176" s="69" t="s">
        <v>69</v>
      </c>
      <c r="R176" s="70"/>
      <c r="S176" s="71" t="s">
        <v>70</v>
      </c>
      <c r="T176" s="68"/>
      <c r="U176" s="69" t="s">
        <v>2</v>
      </c>
      <c r="V176" s="70"/>
      <c r="W176" s="69" t="s">
        <v>69</v>
      </c>
      <c r="X176" s="70"/>
      <c r="Y176" s="71" t="s">
        <v>70</v>
      </c>
      <c r="Z176" s="68"/>
      <c r="AA176" s="69" t="s">
        <v>2</v>
      </c>
      <c r="AB176" s="70"/>
      <c r="AC176" s="69" t="s">
        <v>69</v>
      </c>
      <c r="AD176" s="70"/>
      <c r="AE176" s="71" t="s">
        <v>70</v>
      </c>
      <c r="AF176" s="68"/>
      <c r="AG176" s="69" t="s">
        <v>2</v>
      </c>
      <c r="AH176" s="70"/>
      <c r="AI176" s="69" t="s">
        <v>69</v>
      </c>
      <c r="AJ176" s="70"/>
      <c r="AK176" s="71" t="s">
        <v>70</v>
      </c>
      <c r="AN176" s="72" t="s">
        <v>3664</v>
      </c>
      <c r="AO176" s="73" t="s">
        <v>3668</v>
      </c>
      <c r="AP176" s="73" t="s">
        <v>3669</v>
      </c>
      <c r="AQ176" s="73" t="s">
        <v>3670</v>
      </c>
      <c r="AR176" s="72" t="s">
        <v>3671</v>
      </c>
    </row>
    <row r="177" spans="1:44" ht="51" customHeight="1" x14ac:dyDescent="0.2">
      <c r="D177" s="208" t="s">
        <v>3706</v>
      </c>
      <c r="E177" s="209"/>
      <c r="F177" s="209"/>
      <c r="G177" s="210"/>
      <c r="H177" s="192"/>
      <c r="I177" s="193"/>
      <c r="J177" s="193"/>
      <c r="K177" s="193"/>
      <c r="L177" s="193"/>
      <c r="M177" s="74" t="s">
        <v>1</v>
      </c>
      <c r="N177" s="192"/>
      <c r="O177" s="193"/>
      <c r="P177" s="193"/>
      <c r="Q177" s="193"/>
      <c r="R177" s="193"/>
      <c r="S177" s="74" t="s">
        <v>1</v>
      </c>
      <c r="T177" s="192"/>
      <c r="U177" s="193"/>
      <c r="V177" s="193"/>
      <c r="W177" s="193"/>
      <c r="X177" s="193"/>
      <c r="Y177" s="74" t="s">
        <v>1</v>
      </c>
      <c r="Z177" s="192"/>
      <c r="AA177" s="193"/>
      <c r="AB177" s="193"/>
      <c r="AC177" s="193"/>
      <c r="AD177" s="193"/>
      <c r="AE177" s="74" t="s">
        <v>1</v>
      </c>
      <c r="AF177" s="192"/>
      <c r="AG177" s="193"/>
      <c r="AH177" s="193"/>
      <c r="AI177" s="193"/>
      <c r="AJ177" s="193"/>
      <c r="AK177" s="74" t="s">
        <v>1</v>
      </c>
      <c r="AN177" s="75">
        <f>SUM(H177,N177,T177,Z177,AF177)</f>
        <v>0</v>
      </c>
      <c r="AO177" s="76">
        <f ca="1">SUMIF(H185:AK185,"３割超",H177:AJ177)</f>
        <v>0</v>
      </c>
      <c r="AP177" s="76">
        <f ca="1">SUMIF(H185:AK185,"地場以外",H177:AJ177)</f>
        <v>0</v>
      </c>
      <c r="AQ177" s="76">
        <f ca="1">SUMIF(H185:AK185,"両方",H177:AJ177)</f>
        <v>0</v>
      </c>
      <c r="AR177" s="76">
        <f ca="1">SUMIF(H185:AK185,"問題なし",H177:AJ177)</f>
        <v>0</v>
      </c>
    </row>
    <row r="178" spans="1:44" ht="15.65" customHeight="1" x14ac:dyDescent="0.2">
      <c r="D178" s="194" t="s">
        <v>3672</v>
      </c>
      <c r="E178" s="195"/>
      <c r="F178" s="195"/>
      <c r="G178" s="196"/>
      <c r="H178" s="197" t="e">
        <f>(H177/$I$15)</f>
        <v>#DIV/0!</v>
      </c>
      <c r="I178" s="198"/>
      <c r="J178" s="198"/>
      <c r="K178" s="198"/>
      <c r="L178" s="198"/>
      <c r="M178" s="199"/>
      <c r="N178" s="197" t="e">
        <f>(N177/$I$15)</f>
        <v>#DIV/0!</v>
      </c>
      <c r="O178" s="198"/>
      <c r="P178" s="198"/>
      <c r="Q178" s="198"/>
      <c r="R178" s="198"/>
      <c r="S178" s="199"/>
      <c r="T178" s="197" t="e">
        <f>(T177/$I$15)</f>
        <v>#DIV/0!</v>
      </c>
      <c r="U178" s="198"/>
      <c r="V178" s="198"/>
      <c r="W178" s="198"/>
      <c r="X178" s="198"/>
      <c r="Y178" s="199"/>
      <c r="Z178" s="197" t="e">
        <f>(Z177/$I$15)</f>
        <v>#DIV/0!</v>
      </c>
      <c r="AA178" s="198"/>
      <c r="AB178" s="198"/>
      <c r="AC178" s="198"/>
      <c r="AD178" s="198"/>
      <c r="AE178" s="199"/>
      <c r="AF178" s="197" t="e">
        <f>(AF177/$I$15)</f>
        <v>#DIV/0!</v>
      </c>
      <c r="AG178" s="198"/>
      <c r="AH178" s="198"/>
      <c r="AI178" s="198"/>
      <c r="AJ178" s="198"/>
      <c r="AK178" s="199"/>
      <c r="AN178" s="77">
        <f ca="1">SUM(AO177:AR177)</f>
        <v>0</v>
      </c>
    </row>
    <row r="179" spans="1:44" ht="24" customHeight="1" x14ac:dyDescent="0.2">
      <c r="D179" s="187" t="s">
        <v>72</v>
      </c>
      <c r="E179" s="188"/>
      <c r="F179" s="188"/>
      <c r="G179" s="189"/>
      <c r="H179" s="190"/>
      <c r="I179" s="191"/>
      <c r="J179" s="191"/>
      <c r="K179" s="191"/>
      <c r="L179" s="191"/>
      <c r="M179" s="78" t="s">
        <v>1</v>
      </c>
      <c r="N179" s="190"/>
      <c r="O179" s="191"/>
      <c r="P179" s="191"/>
      <c r="Q179" s="191"/>
      <c r="R179" s="191"/>
      <c r="S179" s="78" t="s">
        <v>1</v>
      </c>
      <c r="T179" s="190"/>
      <c r="U179" s="191"/>
      <c r="V179" s="191"/>
      <c r="W179" s="191"/>
      <c r="X179" s="191"/>
      <c r="Y179" s="78" t="s">
        <v>1</v>
      </c>
      <c r="Z179" s="190"/>
      <c r="AA179" s="191"/>
      <c r="AB179" s="191"/>
      <c r="AC179" s="191"/>
      <c r="AD179" s="191"/>
      <c r="AE179" s="78" t="s">
        <v>1</v>
      </c>
      <c r="AF179" s="190"/>
      <c r="AG179" s="191"/>
      <c r="AH179" s="191"/>
      <c r="AI179" s="191"/>
      <c r="AJ179" s="191"/>
      <c r="AK179" s="78" t="s">
        <v>1</v>
      </c>
    </row>
    <row r="180" spans="1:44" ht="24" customHeight="1" x14ac:dyDescent="0.2">
      <c r="D180" s="182" t="s">
        <v>73</v>
      </c>
      <c r="E180" s="183"/>
      <c r="F180" s="183"/>
      <c r="G180" s="184"/>
      <c r="H180" s="185"/>
      <c r="I180" s="186"/>
      <c r="J180" s="186"/>
      <c r="K180" s="186"/>
      <c r="L180" s="186"/>
      <c r="M180" s="79" t="s">
        <v>1</v>
      </c>
      <c r="N180" s="185"/>
      <c r="O180" s="186"/>
      <c r="P180" s="186"/>
      <c r="Q180" s="186"/>
      <c r="R180" s="186"/>
      <c r="S180" s="79" t="s">
        <v>1</v>
      </c>
      <c r="T180" s="185"/>
      <c r="U180" s="186"/>
      <c r="V180" s="186"/>
      <c r="W180" s="186"/>
      <c r="X180" s="186"/>
      <c r="Y180" s="79" t="s">
        <v>1</v>
      </c>
      <c r="Z180" s="185"/>
      <c r="AA180" s="186"/>
      <c r="AB180" s="186"/>
      <c r="AC180" s="186"/>
      <c r="AD180" s="186"/>
      <c r="AE180" s="79" t="s">
        <v>1</v>
      </c>
      <c r="AF180" s="185"/>
      <c r="AG180" s="186"/>
      <c r="AH180" s="186"/>
      <c r="AI180" s="186"/>
      <c r="AJ180" s="186"/>
      <c r="AK180" s="79" t="s">
        <v>1</v>
      </c>
    </row>
    <row r="181" spans="1:44" ht="57.65" customHeight="1" x14ac:dyDescent="0.2">
      <c r="C181" s="80" t="s">
        <v>0</v>
      </c>
      <c r="D181" s="268" t="s">
        <v>0</v>
      </c>
      <c r="E181" s="269"/>
      <c r="F181" s="269"/>
      <c r="G181" s="270"/>
      <c r="H181" s="271">
        <f>IFERROR(H180/H179,)</f>
        <v>0</v>
      </c>
      <c r="I181" s="272"/>
      <c r="J181" s="272"/>
      <c r="K181" s="272"/>
      <c r="L181" s="272"/>
      <c r="M181" s="273"/>
      <c r="N181" s="271">
        <f>IFERROR(N180/N179,)</f>
        <v>0</v>
      </c>
      <c r="O181" s="272"/>
      <c r="P181" s="272"/>
      <c r="Q181" s="272"/>
      <c r="R181" s="272"/>
      <c r="S181" s="273"/>
      <c r="T181" s="271">
        <f>IFERROR(T180/T179,)</f>
        <v>0</v>
      </c>
      <c r="U181" s="272"/>
      <c r="V181" s="272"/>
      <c r="W181" s="272"/>
      <c r="X181" s="272"/>
      <c r="Y181" s="273"/>
      <c r="Z181" s="271">
        <f>IFERROR(Z180/Z179,)</f>
        <v>0</v>
      </c>
      <c r="AA181" s="272"/>
      <c r="AB181" s="272"/>
      <c r="AC181" s="272"/>
      <c r="AD181" s="272"/>
      <c r="AE181" s="273"/>
      <c r="AF181" s="271">
        <f>IFERROR(AF180/AF179,)</f>
        <v>0</v>
      </c>
      <c r="AG181" s="272"/>
      <c r="AH181" s="272"/>
      <c r="AI181" s="272"/>
      <c r="AJ181" s="272"/>
      <c r="AK181" s="273"/>
      <c r="AN181" s="81">
        <f>SUM(IF(H181&gt;30%,1,0),IF(N181&gt;30%,1,0),IF(T181&gt;30%,1,0),IF(Z181&gt;30%,1,0),IF(AF181&gt;30%,1,0))</f>
        <v>0</v>
      </c>
    </row>
    <row r="182" spans="1:44" ht="22.4" customHeight="1" x14ac:dyDescent="0.2">
      <c r="C182" s="265" t="s">
        <v>3673</v>
      </c>
      <c r="D182" s="268" t="s">
        <v>3674</v>
      </c>
      <c r="E182" s="269"/>
      <c r="F182" s="269"/>
      <c r="G182" s="270"/>
      <c r="H182" s="256"/>
      <c r="I182" s="257"/>
      <c r="J182" s="257"/>
      <c r="K182" s="257"/>
      <c r="L182" s="257"/>
      <c r="M182" s="258"/>
      <c r="N182" s="256"/>
      <c r="O182" s="257"/>
      <c r="P182" s="257"/>
      <c r="Q182" s="257"/>
      <c r="R182" s="257"/>
      <c r="S182" s="258"/>
      <c r="T182" s="256"/>
      <c r="U182" s="257"/>
      <c r="V182" s="257"/>
      <c r="W182" s="257"/>
      <c r="X182" s="257"/>
      <c r="Y182" s="258"/>
      <c r="Z182" s="256"/>
      <c r="AA182" s="257"/>
      <c r="AB182" s="257"/>
      <c r="AC182" s="257"/>
      <c r="AD182" s="257"/>
      <c r="AE182" s="258"/>
      <c r="AF182" s="256"/>
      <c r="AG182" s="257"/>
      <c r="AH182" s="257"/>
      <c r="AI182" s="257"/>
      <c r="AJ182" s="257"/>
      <c r="AK182" s="258"/>
      <c r="AN182" s="81">
        <f>SUM(IF(H182="地場産品以外",1,0),IF(N182="地場産品以外",1,0),IF(T182="地場産品以外",1,0),IF(Z182="地場産品以外",1,0),IF(AF182="地場産品以外",1,0))</f>
        <v>0</v>
      </c>
    </row>
    <row r="183" spans="1:44" ht="30.65" customHeight="1" x14ac:dyDescent="0.2">
      <c r="C183" s="266"/>
      <c r="D183" s="259" t="s">
        <v>3707</v>
      </c>
      <c r="E183" s="260"/>
      <c r="F183" s="260"/>
      <c r="G183" s="261"/>
      <c r="H183" s="262"/>
      <c r="I183" s="263"/>
      <c r="J183" s="263"/>
      <c r="K183" s="263"/>
      <c r="L183" s="263"/>
      <c r="M183" s="264"/>
      <c r="N183" s="262"/>
      <c r="O183" s="263"/>
      <c r="P183" s="263"/>
      <c r="Q183" s="263"/>
      <c r="R183" s="263"/>
      <c r="S183" s="264"/>
      <c r="T183" s="262"/>
      <c r="U183" s="263"/>
      <c r="V183" s="263"/>
      <c r="W183" s="263"/>
      <c r="X183" s="263"/>
      <c r="Y183" s="264"/>
      <c r="Z183" s="262"/>
      <c r="AA183" s="263"/>
      <c r="AB183" s="263"/>
      <c r="AC183" s="263"/>
      <c r="AD183" s="263"/>
      <c r="AE183" s="264"/>
      <c r="AF183" s="262"/>
      <c r="AG183" s="263"/>
      <c r="AH183" s="263"/>
      <c r="AI183" s="263"/>
      <c r="AJ183" s="263"/>
      <c r="AK183" s="264"/>
    </row>
    <row r="184" spans="1:44" ht="94.9" customHeight="1" x14ac:dyDescent="0.2">
      <c r="C184" s="267"/>
      <c r="D184" s="182" t="s">
        <v>3708</v>
      </c>
      <c r="E184" s="183"/>
      <c r="F184" s="183"/>
      <c r="G184" s="184"/>
      <c r="H184" s="249"/>
      <c r="I184" s="250"/>
      <c r="J184" s="250"/>
      <c r="K184" s="250"/>
      <c r="L184" s="250"/>
      <c r="M184" s="251"/>
      <c r="N184" s="249"/>
      <c r="O184" s="250"/>
      <c r="P184" s="250"/>
      <c r="Q184" s="250"/>
      <c r="R184" s="250"/>
      <c r="S184" s="251"/>
      <c r="T184" s="249"/>
      <c r="U184" s="250"/>
      <c r="V184" s="250"/>
      <c r="W184" s="250"/>
      <c r="X184" s="250"/>
      <c r="Y184" s="251"/>
      <c r="Z184" s="249"/>
      <c r="AA184" s="250"/>
      <c r="AB184" s="250"/>
      <c r="AC184" s="250"/>
      <c r="AD184" s="250"/>
      <c r="AE184" s="251"/>
      <c r="AF184" s="249"/>
      <c r="AG184" s="250"/>
      <c r="AH184" s="250"/>
      <c r="AI184" s="250"/>
      <c r="AJ184" s="250"/>
      <c r="AK184" s="251"/>
    </row>
    <row r="185" spans="1:44" ht="15.65" hidden="1" customHeight="1" x14ac:dyDescent="0.2">
      <c r="C185" s="82"/>
      <c r="D185" s="252" t="s">
        <v>3675</v>
      </c>
      <c r="E185" s="252"/>
      <c r="F185" s="252"/>
      <c r="G185" s="252"/>
      <c r="H185" s="253" t="str">
        <f>IF(AND(H181&gt;0.3,H182="地場産品"),"３割超",IF(AND(H181&lt;=0.3,H182="地場産品以外"),"地場以外",IF(AND(H181&gt;0.3,H182="地場産品以外"),"両方","問題なし")))</f>
        <v>問題なし</v>
      </c>
      <c r="I185" s="254"/>
      <c r="J185" s="254"/>
      <c r="K185" s="254"/>
      <c r="L185" s="254"/>
      <c r="M185" s="255"/>
      <c r="N185" s="253" t="str">
        <f>IF(AND(N181&gt;0.3,N182="地場産品"),"３割超",IF(AND(N181&lt;=0.3,N182="地場産品以外"),"地場以外",IF(AND(N181&gt;0.3,N182="地場産品以外"),"両方","問題なし")))</f>
        <v>問題なし</v>
      </c>
      <c r="O185" s="254"/>
      <c r="P185" s="254"/>
      <c r="Q185" s="254"/>
      <c r="R185" s="254"/>
      <c r="S185" s="255"/>
      <c r="T185" s="253" t="str">
        <f>IF(AND(T181&gt;0.3,T182="地場産品"),"３割超",IF(AND(T181&lt;=0.3,T182="地場産品以外"),"地場以外",IF(AND(T181&gt;0.3,T182="地場産品以外"),"両方","問題なし")))</f>
        <v>問題なし</v>
      </c>
      <c r="U185" s="254"/>
      <c r="V185" s="254"/>
      <c r="W185" s="254"/>
      <c r="X185" s="254"/>
      <c r="Y185" s="255"/>
      <c r="Z185" s="253" t="str">
        <f>IF(AND(Z181&gt;0.3,Z182="地場産品"),"３割超",IF(AND(Z181&lt;=0.3,Z182="地場産品以外"),"地場以外",IF(AND(Z181&gt;0.3,Z182="地場産品以外"),"両方","問題なし")))</f>
        <v>問題なし</v>
      </c>
      <c r="AA185" s="254"/>
      <c r="AB185" s="254"/>
      <c r="AC185" s="254"/>
      <c r="AD185" s="254"/>
      <c r="AE185" s="255"/>
      <c r="AF185" s="253" t="str">
        <f>IF(AND(AF181&gt;0.3,AF182="地場産品"),"３割超",IF(AND(AF181&lt;=0.3,AF182="地場産品以外"),"地場以外",IF(AND(AF181&gt;0.3,AF182="地場産品以外"),"両方","問題なし")))</f>
        <v>問題なし</v>
      </c>
      <c r="AG185" s="254"/>
      <c r="AH185" s="254"/>
      <c r="AI185" s="254"/>
      <c r="AJ185" s="254"/>
      <c r="AK185" s="255"/>
      <c r="AL185" s="7" t="s">
        <v>3676</v>
      </c>
      <c r="AN185" s="83">
        <f>SUM(AO185:AR185)</f>
        <v>0</v>
      </c>
      <c r="AO185" s="83">
        <f>COUNTIF(H185:AK185,#REF!)</f>
        <v>0</v>
      </c>
      <c r="AP185" s="83">
        <f>COUNTIF(H185:AK185,#REF!)</f>
        <v>0</v>
      </c>
      <c r="AQ185" s="83">
        <f>COUNTIF(H185:AK185,#REF!)</f>
        <v>0</v>
      </c>
      <c r="AR185" s="83">
        <f>COUNTIF(H185:AK185,#REF!)</f>
        <v>0</v>
      </c>
    </row>
    <row r="186" spans="1:44" s="15" customFormat="1" ht="15.65" customHeight="1" x14ac:dyDescent="0.2">
      <c r="C186" s="82"/>
      <c r="D186" s="84"/>
      <c r="E186" s="84"/>
      <c r="F186" s="84"/>
      <c r="G186" s="84"/>
      <c r="H186" s="85"/>
      <c r="I186" s="86"/>
      <c r="J186" s="86"/>
      <c r="K186" s="86"/>
      <c r="L186" s="86"/>
      <c r="M186" s="86"/>
      <c r="N186" s="85"/>
      <c r="O186" s="86"/>
      <c r="P186" s="86"/>
      <c r="Q186" s="86"/>
      <c r="R186" s="86"/>
      <c r="S186" s="86"/>
      <c r="T186" s="85"/>
      <c r="U186" s="86"/>
      <c r="V186" s="86"/>
      <c r="W186" s="86"/>
      <c r="X186" s="86"/>
      <c r="Y186" s="86"/>
      <c r="Z186" s="85"/>
      <c r="AA186" s="86"/>
      <c r="AB186" s="86"/>
      <c r="AC186" s="86"/>
      <c r="AD186" s="86"/>
      <c r="AE186" s="86"/>
      <c r="AF186" s="85"/>
      <c r="AG186" s="86"/>
      <c r="AH186" s="86"/>
      <c r="AI186" s="86"/>
      <c r="AJ186" s="86"/>
      <c r="AK186" s="86"/>
      <c r="AN186" s="46"/>
      <c r="AO186" s="46"/>
      <c r="AP186" s="46"/>
      <c r="AQ186" s="46"/>
      <c r="AR186" s="46"/>
    </row>
    <row r="188" spans="1:44" s="18" customFormat="1" ht="31.4" customHeight="1" x14ac:dyDescent="0.2">
      <c r="C188" s="28"/>
      <c r="D188" s="40"/>
      <c r="E188" s="40"/>
      <c r="F188" s="40"/>
      <c r="G188" s="40"/>
    </row>
    <row r="189" spans="1:44" s="18" customFormat="1" ht="36.65" customHeight="1" x14ac:dyDescent="0.2">
      <c r="A189" s="35"/>
      <c r="B189" s="35"/>
      <c r="D189" s="246" t="s">
        <v>3709</v>
      </c>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row>
    <row r="190" spans="1:44" s="18" customFormat="1" ht="36.65" customHeight="1" x14ac:dyDescent="0.2">
      <c r="A190" s="35"/>
      <c r="B190" s="35"/>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c r="AL190" s="247"/>
    </row>
    <row r="191" spans="1:44" s="18" customFormat="1" ht="36.65" customHeight="1" x14ac:dyDescent="0.2">
      <c r="A191" s="35"/>
      <c r="B191" s="35"/>
      <c r="D191" s="87" t="s">
        <v>3677</v>
      </c>
      <c r="E191" s="37"/>
      <c r="F191" s="37"/>
      <c r="G191" s="88"/>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row>
    <row r="192" spans="1:44" s="18" customFormat="1" ht="21" customHeight="1" x14ac:dyDescent="0.2">
      <c r="A192" s="35"/>
      <c r="B192" s="35"/>
      <c r="D192" s="87"/>
      <c r="E192" s="37"/>
      <c r="F192" s="37"/>
      <c r="G192" s="37"/>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row>
    <row r="193" spans="1:44" s="18" customFormat="1" ht="36.65" customHeight="1" x14ac:dyDescent="0.2">
      <c r="A193" s="35"/>
      <c r="B193" s="89"/>
      <c r="C193" s="28"/>
      <c r="D193" s="90" t="s">
        <v>3710</v>
      </c>
      <c r="E193" s="51"/>
      <c r="F193" s="51"/>
      <c r="G193" s="51"/>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row>
    <row r="194" spans="1:44" s="18" customFormat="1" ht="46.5" customHeight="1" x14ac:dyDescent="0.2">
      <c r="A194" s="35"/>
      <c r="B194" s="89"/>
      <c r="C194" s="89"/>
      <c r="D194" s="222" t="s">
        <v>3711</v>
      </c>
      <c r="E194" s="223"/>
      <c r="F194" s="223"/>
      <c r="G194" s="223"/>
      <c r="H194" s="223"/>
      <c r="I194" s="224"/>
      <c r="J194" s="225" t="s">
        <v>3712</v>
      </c>
      <c r="K194" s="226"/>
      <c r="L194" s="226"/>
      <c r="M194" s="226"/>
      <c r="N194" s="226"/>
      <c r="O194" s="248"/>
      <c r="P194" s="91"/>
      <c r="Q194" s="26"/>
      <c r="R194" s="26"/>
      <c r="S194" s="26"/>
      <c r="T194" s="26"/>
      <c r="U194" s="26"/>
      <c r="V194" s="89"/>
      <c r="W194" s="89"/>
      <c r="X194" s="89"/>
      <c r="Y194" s="89"/>
      <c r="Z194" s="89"/>
      <c r="AA194" s="89"/>
      <c r="AB194" s="89"/>
    </row>
    <row r="195" spans="1:44" s="18" customFormat="1" ht="24" customHeight="1" x14ac:dyDescent="0.2">
      <c r="A195" s="35"/>
      <c r="B195" s="89"/>
      <c r="C195" s="89"/>
      <c r="D195" s="227" t="s">
        <v>3678</v>
      </c>
      <c r="E195" s="245"/>
      <c r="F195" s="245"/>
      <c r="G195" s="245"/>
      <c r="H195" s="245"/>
      <c r="I195" s="245"/>
      <c r="J195" s="226"/>
      <c r="K195" s="226"/>
      <c r="L195" s="226"/>
      <c r="M195" s="226"/>
      <c r="N195" s="226"/>
      <c r="O195" s="226"/>
      <c r="P195" s="92"/>
      <c r="Q195" s="26"/>
      <c r="R195" s="26"/>
      <c r="S195" s="26"/>
      <c r="T195" s="26"/>
      <c r="U195" s="26"/>
      <c r="V195" s="93"/>
      <c r="W195" s="93"/>
      <c r="X195" s="93"/>
      <c r="Y195" s="89"/>
      <c r="Z195" s="89"/>
      <c r="AA195" s="89"/>
      <c r="AB195" s="89"/>
    </row>
    <row r="196" spans="1:44" s="18" customFormat="1" ht="37.4" customHeight="1" x14ac:dyDescent="0.2">
      <c r="A196" s="35"/>
      <c r="B196" s="89"/>
      <c r="C196" s="89"/>
      <c r="D196" s="229"/>
      <c r="E196" s="229"/>
      <c r="F196" s="229"/>
      <c r="G196" s="229"/>
      <c r="H196" s="229"/>
      <c r="I196" s="229"/>
      <c r="J196" s="230" t="e">
        <f>D196/$I$15</f>
        <v>#DIV/0!</v>
      </c>
      <c r="K196" s="230"/>
      <c r="L196" s="230"/>
      <c r="M196" s="230"/>
      <c r="N196" s="230"/>
      <c r="O196" s="230"/>
      <c r="P196" s="94"/>
      <c r="Q196" s="95"/>
      <c r="R196" s="95"/>
      <c r="S196" s="95"/>
      <c r="T196" s="95"/>
      <c r="U196" s="95"/>
      <c r="V196" s="96"/>
      <c r="W196" s="96"/>
      <c r="X196" s="96"/>
      <c r="Y196" s="89"/>
      <c r="Z196" s="89"/>
      <c r="AA196" s="89"/>
      <c r="AB196" s="89"/>
    </row>
    <row r="197" spans="1:44" s="18" customFormat="1" ht="31.4" customHeight="1" x14ac:dyDescent="0.2">
      <c r="B197" s="28"/>
      <c r="C197" s="28"/>
      <c r="D197" s="50"/>
      <c r="E197" s="50"/>
      <c r="F197" s="50"/>
      <c r="G197" s="50"/>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row>
    <row r="198" spans="1:44" ht="15.65" customHeight="1" thickBot="1" x14ac:dyDescent="0.25">
      <c r="B198" s="15"/>
      <c r="D198" s="231" t="s">
        <v>3667</v>
      </c>
      <c r="E198" s="232"/>
      <c r="F198" s="232"/>
      <c r="G198" s="233"/>
      <c r="H198" s="211">
        <v>1</v>
      </c>
      <c r="I198" s="212"/>
      <c r="J198" s="212"/>
      <c r="K198" s="212"/>
      <c r="L198" s="212"/>
      <c r="M198" s="213"/>
      <c r="N198" s="211">
        <v>2</v>
      </c>
      <c r="O198" s="212"/>
      <c r="P198" s="212"/>
      <c r="Q198" s="212"/>
      <c r="R198" s="212"/>
      <c r="S198" s="213"/>
      <c r="T198" s="211">
        <v>3</v>
      </c>
      <c r="U198" s="212"/>
      <c r="V198" s="212"/>
      <c r="W198" s="212"/>
      <c r="X198" s="212"/>
      <c r="Y198" s="213"/>
      <c r="Z198" s="211">
        <v>4</v>
      </c>
      <c r="AA198" s="212"/>
      <c r="AB198" s="212"/>
      <c r="AC198" s="212"/>
      <c r="AD198" s="212"/>
      <c r="AE198" s="213"/>
      <c r="AF198" s="211">
        <v>5</v>
      </c>
      <c r="AG198" s="212"/>
      <c r="AH198" s="212"/>
      <c r="AI198" s="212"/>
      <c r="AJ198" s="212"/>
      <c r="AK198" s="213"/>
      <c r="AL198" s="15"/>
    </row>
    <row r="199" spans="1:44" ht="98.65" customHeight="1" thickBot="1" x14ac:dyDescent="0.25">
      <c r="B199" s="15"/>
      <c r="D199" s="214" t="s">
        <v>66</v>
      </c>
      <c r="E199" s="215"/>
      <c r="F199" s="215"/>
      <c r="G199" s="216"/>
      <c r="H199" s="240"/>
      <c r="I199" s="241"/>
      <c r="J199" s="241"/>
      <c r="K199" s="241"/>
      <c r="L199" s="241"/>
      <c r="M199" s="242"/>
      <c r="N199" s="240"/>
      <c r="O199" s="241"/>
      <c r="P199" s="241"/>
      <c r="Q199" s="241"/>
      <c r="R199" s="241"/>
      <c r="S199" s="242"/>
      <c r="T199" s="240"/>
      <c r="U199" s="241"/>
      <c r="V199" s="241"/>
      <c r="W199" s="243"/>
      <c r="X199" s="243"/>
      <c r="Y199" s="244"/>
      <c r="Z199" s="240"/>
      <c r="AA199" s="241"/>
      <c r="AB199" s="241"/>
      <c r="AC199" s="241"/>
      <c r="AD199" s="241"/>
      <c r="AE199" s="242"/>
      <c r="AF199" s="240"/>
      <c r="AG199" s="241"/>
      <c r="AH199" s="241"/>
      <c r="AI199" s="241"/>
      <c r="AJ199" s="241"/>
      <c r="AK199" s="242"/>
      <c r="AL199" s="15"/>
      <c r="AN199" s="63">
        <f>COUNTA(H199:AK199)</f>
        <v>0</v>
      </c>
    </row>
    <row r="200" spans="1:44" ht="28.4" customHeight="1" x14ac:dyDescent="0.2">
      <c r="B200" s="15"/>
      <c r="D200" s="200" t="s">
        <v>67</v>
      </c>
      <c r="E200" s="201"/>
      <c r="F200" s="204" t="s">
        <v>68</v>
      </c>
      <c r="G200" s="205"/>
      <c r="H200" s="97"/>
      <c r="I200" s="98" t="s">
        <v>2</v>
      </c>
      <c r="J200" s="99"/>
      <c r="K200" s="98" t="s">
        <v>69</v>
      </c>
      <c r="L200" s="99"/>
      <c r="M200" s="100" t="s">
        <v>70</v>
      </c>
      <c r="N200" s="97"/>
      <c r="O200" s="98" t="s">
        <v>2</v>
      </c>
      <c r="P200" s="99"/>
      <c r="Q200" s="98" t="s">
        <v>69</v>
      </c>
      <c r="R200" s="99"/>
      <c r="S200" s="100" t="s">
        <v>70</v>
      </c>
      <c r="T200" s="97"/>
      <c r="U200" s="98" t="s">
        <v>2</v>
      </c>
      <c r="V200" s="99"/>
      <c r="W200" s="98" t="s">
        <v>69</v>
      </c>
      <c r="X200" s="99"/>
      <c r="Y200" s="100" t="s">
        <v>70</v>
      </c>
      <c r="Z200" s="97"/>
      <c r="AA200" s="98" t="s">
        <v>2</v>
      </c>
      <c r="AB200" s="99"/>
      <c r="AC200" s="98" t="s">
        <v>69</v>
      </c>
      <c r="AD200" s="99"/>
      <c r="AE200" s="100" t="s">
        <v>70</v>
      </c>
      <c r="AF200" s="97"/>
      <c r="AG200" s="98" t="s">
        <v>2</v>
      </c>
      <c r="AH200" s="99"/>
      <c r="AI200" s="98" t="s">
        <v>69</v>
      </c>
      <c r="AJ200" s="99"/>
      <c r="AK200" s="100" t="s">
        <v>70</v>
      </c>
      <c r="AL200" s="15"/>
    </row>
    <row r="201" spans="1:44" s="9" customFormat="1" ht="28.4" customHeight="1" x14ac:dyDescent="0.2">
      <c r="B201" s="62"/>
      <c r="C201" s="62"/>
      <c r="D201" s="202"/>
      <c r="E201" s="203"/>
      <c r="F201" s="206" t="s">
        <v>71</v>
      </c>
      <c r="G201" s="207"/>
      <c r="H201" s="101"/>
      <c r="I201" s="102" t="s">
        <v>2</v>
      </c>
      <c r="J201" s="103"/>
      <c r="K201" s="102" t="s">
        <v>69</v>
      </c>
      <c r="L201" s="103"/>
      <c r="M201" s="104" t="s">
        <v>70</v>
      </c>
      <c r="N201" s="101"/>
      <c r="O201" s="102" t="s">
        <v>2</v>
      </c>
      <c r="P201" s="103"/>
      <c r="Q201" s="102" t="s">
        <v>69</v>
      </c>
      <c r="R201" s="103"/>
      <c r="S201" s="104" t="s">
        <v>70</v>
      </c>
      <c r="T201" s="101"/>
      <c r="U201" s="102" t="s">
        <v>2</v>
      </c>
      <c r="V201" s="103"/>
      <c r="W201" s="102" t="s">
        <v>69</v>
      </c>
      <c r="X201" s="103"/>
      <c r="Y201" s="104" t="s">
        <v>70</v>
      </c>
      <c r="Z201" s="101"/>
      <c r="AA201" s="102" t="s">
        <v>2</v>
      </c>
      <c r="AB201" s="103"/>
      <c r="AC201" s="102" t="s">
        <v>69</v>
      </c>
      <c r="AD201" s="103"/>
      <c r="AE201" s="104" t="s">
        <v>70</v>
      </c>
      <c r="AF201" s="101"/>
      <c r="AG201" s="102" t="s">
        <v>2</v>
      </c>
      <c r="AH201" s="103"/>
      <c r="AI201" s="102" t="s">
        <v>69</v>
      </c>
      <c r="AJ201" s="103"/>
      <c r="AK201" s="104" t="s">
        <v>70</v>
      </c>
      <c r="AL201" s="62"/>
      <c r="AN201" s="72" t="s">
        <v>3664</v>
      </c>
      <c r="AO201" s="73" t="s">
        <v>3668</v>
      </c>
      <c r="AP201" s="73" t="s">
        <v>3669</v>
      </c>
      <c r="AQ201" s="73" t="s">
        <v>3670</v>
      </c>
      <c r="AR201" s="72" t="s">
        <v>3671</v>
      </c>
    </row>
    <row r="202" spans="1:44" ht="51" customHeight="1" x14ac:dyDescent="0.2">
      <c r="B202" s="15"/>
      <c r="D202" s="208" t="s">
        <v>3706</v>
      </c>
      <c r="E202" s="209"/>
      <c r="F202" s="209"/>
      <c r="G202" s="210"/>
      <c r="H202" s="238"/>
      <c r="I202" s="239"/>
      <c r="J202" s="239"/>
      <c r="K202" s="239"/>
      <c r="L202" s="239"/>
      <c r="M202" s="105" t="s">
        <v>1</v>
      </c>
      <c r="N202" s="238"/>
      <c r="O202" s="239"/>
      <c r="P202" s="239"/>
      <c r="Q202" s="239"/>
      <c r="R202" s="239"/>
      <c r="S202" s="105" t="s">
        <v>1</v>
      </c>
      <c r="T202" s="238"/>
      <c r="U202" s="239"/>
      <c r="V202" s="239"/>
      <c r="W202" s="239"/>
      <c r="X202" s="239"/>
      <c r="Y202" s="105" t="s">
        <v>1</v>
      </c>
      <c r="Z202" s="238"/>
      <c r="AA202" s="239"/>
      <c r="AB202" s="239"/>
      <c r="AC202" s="239"/>
      <c r="AD202" s="239"/>
      <c r="AE202" s="105" t="s">
        <v>1</v>
      </c>
      <c r="AF202" s="238"/>
      <c r="AG202" s="239"/>
      <c r="AH202" s="239"/>
      <c r="AI202" s="239"/>
      <c r="AJ202" s="239"/>
      <c r="AK202" s="105" t="s">
        <v>1</v>
      </c>
      <c r="AL202" s="15"/>
      <c r="AN202" s="75">
        <f>SUM(H202,N202,T202,Z202,AF202)</f>
        <v>0</v>
      </c>
      <c r="AO202" s="76">
        <f>SUMIF(D210:AA210,"３割超",H202:AJ202)</f>
        <v>0</v>
      </c>
      <c r="AP202" s="76">
        <f>SUMIF(D210:AA210,"地場以外",H202:AJ202)</f>
        <v>0</v>
      </c>
      <c r="AQ202" s="76">
        <f>SUMIF(D210:AA210,"両方",H202:AJ202)</f>
        <v>0</v>
      </c>
      <c r="AR202" s="76">
        <f>SUMIF(D210:AA210,"問題なし",H202:AJ202)</f>
        <v>0</v>
      </c>
    </row>
    <row r="203" spans="1:44" ht="15.65" customHeight="1" x14ac:dyDescent="0.2">
      <c r="B203" s="15"/>
      <c r="D203" s="194" t="s">
        <v>3672</v>
      </c>
      <c r="E203" s="195"/>
      <c r="F203" s="195"/>
      <c r="G203" s="196"/>
      <c r="H203" s="197" t="e">
        <f>(H202/$I$15)</f>
        <v>#DIV/0!</v>
      </c>
      <c r="I203" s="198"/>
      <c r="J203" s="198"/>
      <c r="K203" s="198"/>
      <c r="L203" s="198"/>
      <c r="M203" s="199"/>
      <c r="N203" s="197" t="e">
        <f>(N202/$I$15)</f>
        <v>#DIV/0!</v>
      </c>
      <c r="O203" s="198"/>
      <c r="P203" s="198"/>
      <c r="Q203" s="198"/>
      <c r="R203" s="198"/>
      <c r="S203" s="199"/>
      <c r="T203" s="197" t="e">
        <f>(T202/$I$15)</f>
        <v>#DIV/0!</v>
      </c>
      <c r="U203" s="198"/>
      <c r="V203" s="198"/>
      <c r="W203" s="198"/>
      <c r="X203" s="198"/>
      <c r="Y203" s="199"/>
      <c r="Z203" s="197" t="e">
        <f>(Z202/$I$15)</f>
        <v>#DIV/0!</v>
      </c>
      <c r="AA203" s="198"/>
      <c r="AB203" s="198"/>
      <c r="AC203" s="198"/>
      <c r="AD203" s="198"/>
      <c r="AE203" s="199"/>
      <c r="AF203" s="197" t="e">
        <f>(AF202/$I$15)</f>
        <v>#DIV/0!</v>
      </c>
      <c r="AG203" s="198"/>
      <c r="AH203" s="198"/>
      <c r="AI203" s="198"/>
      <c r="AJ203" s="198"/>
      <c r="AK203" s="199"/>
      <c r="AL203" s="15"/>
      <c r="AN203" s="77">
        <f>SUM(AO202:AR202)</f>
        <v>0</v>
      </c>
    </row>
    <row r="204" spans="1:44" ht="24" customHeight="1" x14ac:dyDescent="0.2">
      <c r="B204" s="15"/>
      <c r="D204" s="187" t="s">
        <v>72</v>
      </c>
      <c r="E204" s="188"/>
      <c r="F204" s="188"/>
      <c r="G204" s="189"/>
      <c r="H204" s="236"/>
      <c r="I204" s="237"/>
      <c r="J204" s="237"/>
      <c r="K204" s="237"/>
      <c r="L204" s="237"/>
      <c r="M204" s="106" t="s">
        <v>1</v>
      </c>
      <c r="N204" s="236"/>
      <c r="O204" s="237"/>
      <c r="P204" s="237"/>
      <c r="Q204" s="237"/>
      <c r="R204" s="237"/>
      <c r="S204" s="106" t="s">
        <v>1</v>
      </c>
      <c r="T204" s="236"/>
      <c r="U204" s="237"/>
      <c r="V204" s="237"/>
      <c r="W204" s="237"/>
      <c r="X204" s="237"/>
      <c r="Y204" s="106" t="s">
        <v>1</v>
      </c>
      <c r="Z204" s="236"/>
      <c r="AA204" s="237"/>
      <c r="AB204" s="237"/>
      <c r="AC204" s="237"/>
      <c r="AD204" s="237"/>
      <c r="AE204" s="106" t="s">
        <v>1</v>
      </c>
      <c r="AF204" s="236"/>
      <c r="AG204" s="237"/>
      <c r="AH204" s="237"/>
      <c r="AI204" s="237"/>
      <c r="AJ204" s="237"/>
      <c r="AK204" s="106" t="s">
        <v>1</v>
      </c>
      <c r="AL204" s="15"/>
    </row>
    <row r="205" spans="1:44" ht="24" customHeight="1" x14ac:dyDescent="0.2">
      <c r="B205" s="15"/>
      <c r="D205" s="182" t="s">
        <v>73</v>
      </c>
      <c r="E205" s="183"/>
      <c r="F205" s="183"/>
      <c r="G205" s="184"/>
      <c r="H205" s="234"/>
      <c r="I205" s="235"/>
      <c r="J205" s="235"/>
      <c r="K205" s="235"/>
      <c r="L205" s="235"/>
      <c r="M205" s="107" t="s">
        <v>1</v>
      </c>
      <c r="N205" s="234"/>
      <c r="O205" s="235"/>
      <c r="P205" s="235"/>
      <c r="Q205" s="235"/>
      <c r="R205" s="235"/>
      <c r="S205" s="107" t="s">
        <v>1</v>
      </c>
      <c r="T205" s="234"/>
      <c r="U205" s="235"/>
      <c r="V205" s="235"/>
      <c r="W205" s="235"/>
      <c r="X205" s="235"/>
      <c r="Y205" s="107" t="s">
        <v>1</v>
      </c>
      <c r="Z205" s="234"/>
      <c r="AA205" s="235"/>
      <c r="AB205" s="235"/>
      <c r="AC205" s="235"/>
      <c r="AD205" s="235"/>
      <c r="AE205" s="107" t="s">
        <v>1</v>
      </c>
      <c r="AF205" s="234"/>
      <c r="AG205" s="235"/>
      <c r="AH205" s="235"/>
      <c r="AI205" s="235"/>
      <c r="AJ205" s="235"/>
      <c r="AK205" s="107" t="s">
        <v>1</v>
      </c>
      <c r="AL205" s="15"/>
    </row>
    <row r="206" spans="1:44" ht="57.65" customHeight="1" x14ac:dyDescent="0.2">
      <c r="B206" s="15"/>
      <c r="C206" s="108"/>
      <c r="D206" s="176" t="s">
        <v>0</v>
      </c>
      <c r="E206" s="177"/>
      <c r="F206" s="177"/>
      <c r="G206" s="178"/>
      <c r="H206" s="179">
        <f>IFERROR(H205/H204,)</f>
        <v>0</v>
      </c>
      <c r="I206" s="180"/>
      <c r="J206" s="180"/>
      <c r="K206" s="180"/>
      <c r="L206" s="180"/>
      <c r="M206" s="181"/>
      <c r="N206" s="179">
        <f>IFERROR(N205/N204,)</f>
        <v>0</v>
      </c>
      <c r="O206" s="180"/>
      <c r="P206" s="180"/>
      <c r="Q206" s="180"/>
      <c r="R206" s="180"/>
      <c r="S206" s="181"/>
      <c r="T206" s="179">
        <f>IFERROR(T205/T204,)</f>
        <v>0</v>
      </c>
      <c r="U206" s="180"/>
      <c r="V206" s="180"/>
      <c r="W206" s="180"/>
      <c r="X206" s="180"/>
      <c r="Y206" s="181"/>
      <c r="Z206" s="179">
        <f>IFERROR(Z205/Z204,)</f>
        <v>0</v>
      </c>
      <c r="AA206" s="180"/>
      <c r="AB206" s="180"/>
      <c r="AC206" s="180"/>
      <c r="AD206" s="180"/>
      <c r="AE206" s="181"/>
      <c r="AF206" s="179">
        <f>IFERROR(AF205/AF204,)</f>
        <v>0</v>
      </c>
      <c r="AG206" s="180"/>
      <c r="AH206" s="180"/>
      <c r="AI206" s="180"/>
      <c r="AJ206" s="180"/>
      <c r="AK206" s="181"/>
      <c r="AL206" s="15"/>
      <c r="AN206" s="81">
        <f>SUM(IF(H206&gt;30%,1,0),IF(N206&gt;30%,1,0),IF(T206&gt;30%,1,0),IF(Z206&gt;30%,1,0),IF(AF206&gt;30%,1,0))</f>
        <v>0</v>
      </c>
    </row>
    <row r="207" spans="1:44" s="18" customFormat="1" ht="36.65" customHeight="1" x14ac:dyDescent="0.2">
      <c r="A207" s="35"/>
      <c r="B207" s="89"/>
      <c r="C207" s="28"/>
      <c r="D207" s="90"/>
      <c r="E207" s="51"/>
      <c r="F207" s="51"/>
      <c r="G207" s="51"/>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c r="AL207" s="89"/>
    </row>
    <row r="208" spans="1:44" s="18" customFormat="1" ht="36.65" customHeight="1" x14ac:dyDescent="0.2">
      <c r="A208" s="35"/>
      <c r="B208" s="89"/>
      <c r="C208" s="28"/>
      <c r="D208" s="90" t="s">
        <v>3713</v>
      </c>
      <c r="E208" s="51"/>
      <c r="F208" s="51"/>
      <c r="G208" s="51"/>
      <c r="H208" s="89"/>
      <c r="I208" s="89"/>
      <c r="J208" s="89"/>
      <c r="K208" s="89"/>
      <c r="L208" s="89"/>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c r="AL208" s="89"/>
    </row>
    <row r="209" spans="1:44" s="18" customFormat="1" ht="57.65" customHeight="1" x14ac:dyDescent="0.2">
      <c r="A209" s="35"/>
      <c r="B209" s="89"/>
      <c r="C209" s="89"/>
      <c r="D209" s="222" t="s">
        <v>3714</v>
      </c>
      <c r="E209" s="223"/>
      <c r="F209" s="223"/>
      <c r="G209" s="223"/>
      <c r="H209" s="223"/>
      <c r="I209" s="224"/>
      <c r="J209" s="225" t="s">
        <v>3712</v>
      </c>
      <c r="K209" s="226"/>
      <c r="L209" s="226"/>
      <c r="M209" s="226"/>
      <c r="N209" s="226"/>
      <c r="O209" s="226"/>
      <c r="P209" s="91"/>
      <c r="Q209" s="26"/>
      <c r="R209" s="26"/>
      <c r="S209" s="26"/>
      <c r="T209" s="26"/>
      <c r="U209" s="26"/>
      <c r="V209" s="89"/>
      <c r="W209" s="89"/>
      <c r="X209" s="89"/>
      <c r="Y209" s="89"/>
      <c r="Z209" s="89"/>
      <c r="AA209" s="89"/>
      <c r="AB209" s="89"/>
    </row>
    <row r="210" spans="1:44" s="18" customFormat="1" ht="24" customHeight="1" x14ac:dyDescent="0.2">
      <c r="A210" s="35"/>
      <c r="B210" s="89"/>
      <c r="C210" s="89"/>
      <c r="D210" s="227" t="s">
        <v>3678</v>
      </c>
      <c r="E210" s="245"/>
      <c r="F210" s="245"/>
      <c r="G210" s="245"/>
      <c r="H210" s="245"/>
      <c r="I210" s="245"/>
      <c r="J210" s="226"/>
      <c r="K210" s="226"/>
      <c r="L210" s="226"/>
      <c r="M210" s="226"/>
      <c r="N210" s="226"/>
      <c r="O210" s="226"/>
      <c r="P210" s="92"/>
      <c r="Q210" s="26"/>
      <c r="R210" s="26"/>
      <c r="S210" s="26"/>
      <c r="T210" s="26"/>
      <c r="U210" s="26"/>
      <c r="V210" s="93"/>
      <c r="W210" s="93"/>
      <c r="X210" s="93"/>
      <c r="Y210" s="89"/>
      <c r="Z210" s="89"/>
      <c r="AA210" s="89"/>
      <c r="AB210" s="89"/>
    </row>
    <row r="211" spans="1:44" s="18" customFormat="1" ht="37.4" customHeight="1" x14ac:dyDescent="0.2">
      <c r="A211" s="35"/>
      <c r="B211" s="89"/>
      <c r="C211" s="89"/>
      <c r="D211" s="229"/>
      <c r="E211" s="229"/>
      <c r="F211" s="229"/>
      <c r="G211" s="229"/>
      <c r="H211" s="229"/>
      <c r="I211" s="229"/>
      <c r="J211" s="230" t="e">
        <f>D211/$I$15</f>
        <v>#DIV/0!</v>
      </c>
      <c r="K211" s="230"/>
      <c r="L211" s="230"/>
      <c r="M211" s="230"/>
      <c r="N211" s="230"/>
      <c r="O211" s="230"/>
      <c r="P211" s="94"/>
      <c r="Q211" s="95"/>
      <c r="R211" s="95"/>
      <c r="S211" s="95"/>
      <c r="T211" s="95"/>
      <c r="U211" s="95"/>
      <c r="V211" s="96"/>
      <c r="W211" s="96"/>
      <c r="X211" s="96"/>
      <c r="Y211" s="89"/>
      <c r="Z211" s="89"/>
      <c r="AA211" s="89"/>
      <c r="AB211" s="89"/>
    </row>
    <row r="212" spans="1:44" s="18" customFormat="1" ht="31.4" customHeight="1" x14ac:dyDescent="0.2">
      <c r="B212" s="28"/>
      <c r="C212" s="28"/>
      <c r="D212" s="50"/>
      <c r="E212" s="50"/>
      <c r="F212" s="50"/>
      <c r="G212" s="50"/>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row>
    <row r="213" spans="1:44" ht="15.65" customHeight="1" thickBot="1" x14ac:dyDescent="0.25">
      <c r="B213" s="15"/>
      <c r="D213" s="231" t="s">
        <v>3667</v>
      </c>
      <c r="E213" s="232"/>
      <c r="F213" s="232"/>
      <c r="G213" s="233"/>
      <c r="H213" s="211">
        <v>1</v>
      </c>
      <c r="I213" s="212"/>
      <c r="J213" s="212"/>
      <c r="K213" s="212"/>
      <c r="L213" s="212"/>
      <c r="M213" s="213"/>
      <c r="N213" s="211">
        <v>2</v>
      </c>
      <c r="O213" s="212"/>
      <c r="P213" s="212"/>
      <c r="Q213" s="212"/>
      <c r="R213" s="212"/>
      <c r="S213" s="213"/>
      <c r="T213" s="211">
        <v>3</v>
      </c>
      <c r="U213" s="212"/>
      <c r="V213" s="212"/>
      <c r="W213" s="212"/>
      <c r="X213" s="212"/>
      <c r="Y213" s="213"/>
      <c r="Z213" s="211">
        <v>4</v>
      </c>
      <c r="AA213" s="212"/>
      <c r="AB213" s="212"/>
      <c r="AC213" s="212"/>
      <c r="AD213" s="212"/>
      <c r="AE213" s="213"/>
      <c r="AF213" s="211">
        <v>5</v>
      </c>
      <c r="AG213" s="212"/>
      <c r="AH213" s="212"/>
      <c r="AI213" s="212"/>
      <c r="AJ213" s="212"/>
      <c r="AK213" s="213"/>
      <c r="AL213" s="15"/>
    </row>
    <row r="214" spans="1:44" ht="98.65" customHeight="1" thickBot="1" x14ac:dyDescent="0.25">
      <c r="B214" s="15"/>
      <c r="D214" s="214" t="s">
        <v>66</v>
      </c>
      <c r="E214" s="215"/>
      <c r="F214" s="215"/>
      <c r="G214" s="216"/>
      <c r="H214" s="240"/>
      <c r="I214" s="241"/>
      <c r="J214" s="241"/>
      <c r="K214" s="241"/>
      <c r="L214" s="241"/>
      <c r="M214" s="242"/>
      <c r="N214" s="240"/>
      <c r="O214" s="241"/>
      <c r="P214" s="241"/>
      <c r="Q214" s="241"/>
      <c r="R214" s="241"/>
      <c r="S214" s="242"/>
      <c r="T214" s="240"/>
      <c r="U214" s="241"/>
      <c r="V214" s="241"/>
      <c r="W214" s="243"/>
      <c r="X214" s="243"/>
      <c r="Y214" s="244"/>
      <c r="Z214" s="240"/>
      <c r="AA214" s="241"/>
      <c r="AB214" s="241"/>
      <c r="AC214" s="241"/>
      <c r="AD214" s="241"/>
      <c r="AE214" s="242"/>
      <c r="AF214" s="240"/>
      <c r="AG214" s="241"/>
      <c r="AH214" s="241"/>
      <c r="AI214" s="241"/>
      <c r="AJ214" s="241"/>
      <c r="AK214" s="242"/>
      <c r="AL214" s="15"/>
      <c r="AN214" s="63">
        <f>COUNTA(H214:AK214)</f>
        <v>0</v>
      </c>
    </row>
    <row r="215" spans="1:44" ht="28.4" customHeight="1" x14ac:dyDescent="0.2">
      <c r="B215" s="15"/>
      <c r="D215" s="200" t="s">
        <v>67</v>
      </c>
      <c r="E215" s="201"/>
      <c r="F215" s="204" t="s">
        <v>68</v>
      </c>
      <c r="G215" s="205"/>
      <c r="H215" s="97"/>
      <c r="I215" s="98" t="s">
        <v>2</v>
      </c>
      <c r="J215" s="99"/>
      <c r="K215" s="98" t="s">
        <v>69</v>
      </c>
      <c r="L215" s="99"/>
      <c r="M215" s="100" t="s">
        <v>70</v>
      </c>
      <c r="N215" s="97"/>
      <c r="O215" s="98" t="s">
        <v>2</v>
      </c>
      <c r="P215" s="99"/>
      <c r="Q215" s="98" t="s">
        <v>69</v>
      </c>
      <c r="R215" s="99"/>
      <c r="S215" s="100" t="s">
        <v>70</v>
      </c>
      <c r="T215" s="97"/>
      <c r="U215" s="98" t="s">
        <v>2</v>
      </c>
      <c r="V215" s="99"/>
      <c r="W215" s="98" t="s">
        <v>69</v>
      </c>
      <c r="X215" s="99"/>
      <c r="Y215" s="100" t="s">
        <v>70</v>
      </c>
      <c r="Z215" s="97"/>
      <c r="AA215" s="98" t="s">
        <v>2</v>
      </c>
      <c r="AB215" s="99"/>
      <c r="AC215" s="98" t="s">
        <v>69</v>
      </c>
      <c r="AD215" s="99"/>
      <c r="AE215" s="100" t="s">
        <v>70</v>
      </c>
      <c r="AF215" s="97"/>
      <c r="AG215" s="98" t="s">
        <v>2</v>
      </c>
      <c r="AH215" s="99"/>
      <c r="AI215" s="98" t="s">
        <v>69</v>
      </c>
      <c r="AJ215" s="99"/>
      <c r="AK215" s="100" t="s">
        <v>70</v>
      </c>
      <c r="AL215" s="15"/>
    </row>
    <row r="216" spans="1:44" s="9" customFormat="1" ht="28.4" customHeight="1" x14ac:dyDescent="0.2">
      <c r="B216" s="62"/>
      <c r="C216" s="62"/>
      <c r="D216" s="202"/>
      <c r="E216" s="203"/>
      <c r="F216" s="206" t="s">
        <v>71</v>
      </c>
      <c r="G216" s="207"/>
      <c r="H216" s="101"/>
      <c r="I216" s="102" t="s">
        <v>2</v>
      </c>
      <c r="J216" s="103"/>
      <c r="K216" s="102" t="s">
        <v>69</v>
      </c>
      <c r="L216" s="103"/>
      <c r="M216" s="104" t="s">
        <v>70</v>
      </c>
      <c r="N216" s="101"/>
      <c r="O216" s="102" t="s">
        <v>2</v>
      </c>
      <c r="P216" s="103"/>
      <c r="Q216" s="102" t="s">
        <v>69</v>
      </c>
      <c r="R216" s="103"/>
      <c r="S216" s="104" t="s">
        <v>70</v>
      </c>
      <c r="T216" s="101"/>
      <c r="U216" s="102" t="s">
        <v>2</v>
      </c>
      <c r="V216" s="103"/>
      <c r="W216" s="102" t="s">
        <v>69</v>
      </c>
      <c r="X216" s="103"/>
      <c r="Y216" s="104" t="s">
        <v>70</v>
      </c>
      <c r="Z216" s="101"/>
      <c r="AA216" s="102" t="s">
        <v>2</v>
      </c>
      <c r="AB216" s="103"/>
      <c r="AC216" s="102" t="s">
        <v>69</v>
      </c>
      <c r="AD216" s="103"/>
      <c r="AE216" s="104" t="s">
        <v>70</v>
      </c>
      <c r="AF216" s="101"/>
      <c r="AG216" s="102" t="s">
        <v>2</v>
      </c>
      <c r="AH216" s="103"/>
      <c r="AI216" s="102" t="s">
        <v>69</v>
      </c>
      <c r="AJ216" s="103"/>
      <c r="AK216" s="104" t="s">
        <v>70</v>
      </c>
      <c r="AL216" s="62"/>
      <c r="AN216" s="72" t="s">
        <v>3664</v>
      </c>
      <c r="AO216" s="73" t="s">
        <v>3668</v>
      </c>
      <c r="AP216" s="73" t="s">
        <v>3669</v>
      </c>
      <c r="AQ216" s="73" t="s">
        <v>3670</v>
      </c>
      <c r="AR216" s="72" t="s">
        <v>3671</v>
      </c>
    </row>
    <row r="217" spans="1:44" ht="51" customHeight="1" x14ac:dyDescent="0.2">
      <c r="B217" s="15"/>
      <c r="D217" s="208" t="s">
        <v>3706</v>
      </c>
      <c r="E217" s="209"/>
      <c r="F217" s="209"/>
      <c r="G217" s="210"/>
      <c r="H217" s="238"/>
      <c r="I217" s="239"/>
      <c r="J217" s="239"/>
      <c r="K217" s="239"/>
      <c r="L217" s="239"/>
      <c r="M217" s="105" t="s">
        <v>1</v>
      </c>
      <c r="N217" s="238"/>
      <c r="O217" s="239"/>
      <c r="P217" s="239"/>
      <c r="Q217" s="239"/>
      <c r="R217" s="239"/>
      <c r="S217" s="105" t="s">
        <v>1</v>
      </c>
      <c r="T217" s="238"/>
      <c r="U217" s="239"/>
      <c r="V217" s="239"/>
      <c r="W217" s="239"/>
      <c r="X217" s="239"/>
      <c r="Y217" s="105" t="s">
        <v>1</v>
      </c>
      <c r="Z217" s="238"/>
      <c r="AA217" s="239"/>
      <c r="AB217" s="239"/>
      <c r="AC217" s="239"/>
      <c r="AD217" s="239"/>
      <c r="AE217" s="105" t="s">
        <v>1</v>
      </c>
      <c r="AF217" s="238"/>
      <c r="AG217" s="239"/>
      <c r="AH217" s="239"/>
      <c r="AI217" s="239"/>
      <c r="AJ217" s="239"/>
      <c r="AK217" s="105" t="s">
        <v>1</v>
      </c>
      <c r="AL217" s="15"/>
      <c r="AN217" s="75">
        <f>SUM(H217,N217,T217,Z217,AF217)</f>
        <v>0</v>
      </c>
      <c r="AO217" s="76">
        <f ca="1">SUMIF(H240:AK240,"３割超",H217:AJ217)</f>
        <v>0</v>
      </c>
      <c r="AP217" s="76">
        <f ca="1">SUMIF(H240:AK240,"地場以外",H217:AJ217)</f>
        <v>0</v>
      </c>
      <c r="AQ217" s="76">
        <f ca="1">SUMIF(H240:AK240,"両方",H217:AJ217)</f>
        <v>0</v>
      </c>
      <c r="AR217" s="76">
        <f ca="1">SUMIF(H240:AK240,"問題なし",H217:AJ217)</f>
        <v>0</v>
      </c>
    </row>
    <row r="218" spans="1:44" ht="15.65" customHeight="1" x14ac:dyDescent="0.2">
      <c r="B218" s="15"/>
      <c r="D218" s="194" t="s">
        <v>3672</v>
      </c>
      <c r="E218" s="195"/>
      <c r="F218" s="195"/>
      <c r="G218" s="196"/>
      <c r="H218" s="197" t="e">
        <f>(H217/$I$15)</f>
        <v>#DIV/0!</v>
      </c>
      <c r="I218" s="198"/>
      <c r="J218" s="198"/>
      <c r="K218" s="198"/>
      <c r="L218" s="198"/>
      <c r="M218" s="199"/>
      <c r="N218" s="197" t="e">
        <f>(N217/$I$15)</f>
        <v>#DIV/0!</v>
      </c>
      <c r="O218" s="198"/>
      <c r="P218" s="198"/>
      <c r="Q218" s="198"/>
      <c r="R218" s="198"/>
      <c r="S218" s="199"/>
      <c r="T218" s="197" t="e">
        <f>(T217/$I$15)</f>
        <v>#DIV/0!</v>
      </c>
      <c r="U218" s="198"/>
      <c r="V218" s="198"/>
      <c r="W218" s="198"/>
      <c r="X218" s="198"/>
      <c r="Y218" s="199"/>
      <c r="Z218" s="197" t="e">
        <f>(Z217/$I$15)</f>
        <v>#DIV/0!</v>
      </c>
      <c r="AA218" s="198"/>
      <c r="AB218" s="198"/>
      <c r="AC218" s="198"/>
      <c r="AD218" s="198"/>
      <c r="AE218" s="199"/>
      <c r="AF218" s="197" t="e">
        <f>(AF217/$I$15)</f>
        <v>#DIV/0!</v>
      </c>
      <c r="AG218" s="198"/>
      <c r="AH218" s="198"/>
      <c r="AI218" s="198"/>
      <c r="AJ218" s="198"/>
      <c r="AK218" s="199"/>
      <c r="AL218" s="15"/>
      <c r="AN218" s="77">
        <f ca="1">SUM(AO217:AR217)</f>
        <v>0</v>
      </c>
    </row>
    <row r="219" spans="1:44" ht="24" customHeight="1" x14ac:dyDescent="0.2">
      <c r="B219" s="15"/>
      <c r="D219" s="187" t="s">
        <v>72</v>
      </c>
      <c r="E219" s="188"/>
      <c r="F219" s="188"/>
      <c r="G219" s="189"/>
      <c r="H219" s="236"/>
      <c r="I219" s="237"/>
      <c r="J219" s="237"/>
      <c r="K219" s="237"/>
      <c r="L219" s="237"/>
      <c r="M219" s="106" t="s">
        <v>1</v>
      </c>
      <c r="N219" s="236"/>
      <c r="O219" s="237"/>
      <c r="P219" s="237"/>
      <c r="Q219" s="237"/>
      <c r="R219" s="237"/>
      <c r="S219" s="106" t="s">
        <v>1</v>
      </c>
      <c r="T219" s="236"/>
      <c r="U219" s="237"/>
      <c r="V219" s="237"/>
      <c r="W219" s="237"/>
      <c r="X219" s="237"/>
      <c r="Y219" s="106" t="s">
        <v>1</v>
      </c>
      <c r="Z219" s="236"/>
      <c r="AA219" s="237"/>
      <c r="AB219" s="237"/>
      <c r="AC219" s="237"/>
      <c r="AD219" s="237"/>
      <c r="AE219" s="106" t="s">
        <v>1</v>
      </c>
      <c r="AF219" s="236"/>
      <c r="AG219" s="237"/>
      <c r="AH219" s="237"/>
      <c r="AI219" s="237"/>
      <c r="AJ219" s="237"/>
      <c r="AK219" s="106" t="s">
        <v>1</v>
      </c>
      <c r="AL219" s="15"/>
    </row>
    <row r="220" spans="1:44" ht="24" customHeight="1" x14ac:dyDescent="0.2">
      <c r="B220" s="15"/>
      <c r="D220" s="182" t="s">
        <v>73</v>
      </c>
      <c r="E220" s="183"/>
      <c r="F220" s="183"/>
      <c r="G220" s="184"/>
      <c r="H220" s="234"/>
      <c r="I220" s="235"/>
      <c r="J220" s="235"/>
      <c r="K220" s="235"/>
      <c r="L220" s="235"/>
      <c r="M220" s="107" t="s">
        <v>1</v>
      </c>
      <c r="N220" s="234"/>
      <c r="O220" s="235"/>
      <c r="P220" s="235"/>
      <c r="Q220" s="235"/>
      <c r="R220" s="235"/>
      <c r="S220" s="107" t="s">
        <v>1</v>
      </c>
      <c r="T220" s="234"/>
      <c r="U220" s="235"/>
      <c r="V220" s="235"/>
      <c r="W220" s="235"/>
      <c r="X220" s="235"/>
      <c r="Y220" s="107" t="s">
        <v>1</v>
      </c>
      <c r="Z220" s="234"/>
      <c r="AA220" s="235"/>
      <c r="AB220" s="235"/>
      <c r="AC220" s="235"/>
      <c r="AD220" s="235"/>
      <c r="AE220" s="107" t="s">
        <v>1</v>
      </c>
      <c r="AF220" s="234"/>
      <c r="AG220" s="235"/>
      <c r="AH220" s="235"/>
      <c r="AI220" s="235"/>
      <c r="AJ220" s="235"/>
      <c r="AK220" s="107" t="s">
        <v>1</v>
      </c>
      <c r="AL220" s="15"/>
    </row>
    <row r="221" spans="1:44" ht="57.65" customHeight="1" x14ac:dyDescent="0.2">
      <c r="B221" s="15"/>
      <c r="C221" s="108"/>
      <c r="D221" s="176" t="s">
        <v>0</v>
      </c>
      <c r="E221" s="177"/>
      <c r="F221" s="177"/>
      <c r="G221" s="178"/>
      <c r="H221" s="179">
        <f>IFERROR(H220/H219,)</f>
        <v>0</v>
      </c>
      <c r="I221" s="180"/>
      <c r="J221" s="180"/>
      <c r="K221" s="180"/>
      <c r="L221" s="180"/>
      <c r="M221" s="181"/>
      <c r="N221" s="179">
        <f>IFERROR(N220/N219,)</f>
        <v>0</v>
      </c>
      <c r="O221" s="180"/>
      <c r="P221" s="180"/>
      <c r="Q221" s="180"/>
      <c r="R221" s="180"/>
      <c r="S221" s="181"/>
      <c r="T221" s="179">
        <f>IFERROR(T220/T219,)</f>
        <v>0</v>
      </c>
      <c r="U221" s="180"/>
      <c r="V221" s="180"/>
      <c r="W221" s="180"/>
      <c r="X221" s="180"/>
      <c r="Y221" s="181"/>
      <c r="Z221" s="179">
        <f>IFERROR(Z220/Z219,)</f>
        <v>0</v>
      </c>
      <c r="AA221" s="180"/>
      <c r="AB221" s="180"/>
      <c r="AC221" s="180"/>
      <c r="AD221" s="180"/>
      <c r="AE221" s="181"/>
      <c r="AF221" s="179">
        <f>IFERROR(AF220/AF219,)</f>
        <v>0</v>
      </c>
      <c r="AG221" s="180"/>
      <c r="AH221" s="180"/>
      <c r="AI221" s="180"/>
      <c r="AJ221" s="180"/>
      <c r="AK221" s="181"/>
      <c r="AL221" s="15"/>
      <c r="AN221" s="81">
        <f>SUM(IF(H221&gt;30%,1,0),IF(N221&gt;30%,1,0),IF(T221&gt;30%,1,0),IF(Z221&gt;30%,1,0),IF(AF221&gt;30%,1,0))</f>
        <v>0</v>
      </c>
    </row>
    <row r="222" spans="1:44" s="18" customFormat="1" ht="36.65" customHeight="1" x14ac:dyDescent="0.2">
      <c r="A222" s="35"/>
      <c r="B222" s="89"/>
      <c r="C222" s="28"/>
      <c r="D222" s="90"/>
      <c r="E222" s="51"/>
      <c r="F222" s="51"/>
      <c r="G222" s="51"/>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c r="AL222" s="89"/>
    </row>
    <row r="223" spans="1:44" s="18" customFormat="1" ht="36.65" customHeight="1" x14ac:dyDescent="0.2">
      <c r="A223" s="35"/>
      <c r="B223" s="35"/>
      <c r="D223" s="90" t="s">
        <v>3715</v>
      </c>
      <c r="E223" s="88"/>
      <c r="F223" s="37"/>
      <c r="G223" s="37"/>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row>
    <row r="224" spans="1:44" s="18" customFormat="1" ht="46.5" customHeight="1" x14ac:dyDescent="0.2">
      <c r="A224" s="35"/>
      <c r="B224" s="35"/>
      <c r="C224" s="89"/>
      <c r="D224" s="222" t="s">
        <v>3716</v>
      </c>
      <c r="E224" s="223"/>
      <c r="F224" s="223"/>
      <c r="G224" s="223"/>
      <c r="H224" s="223"/>
      <c r="I224" s="224"/>
      <c r="J224" s="225" t="s">
        <v>3712</v>
      </c>
      <c r="K224" s="226"/>
      <c r="L224" s="226"/>
      <c r="M224" s="226"/>
      <c r="N224" s="226"/>
      <c r="O224" s="226"/>
      <c r="P224" s="91"/>
      <c r="Q224" s="26"/>
      <c r="R224" s="26"/>
      <c r="S224" s="26"/>
      <c r="T224" s="26"/>
      <c r="U224" s="26"/>
      <c r="V224" s="35"/>
      <c r="W224" s="35"/>
      <c r="X224" s="35"/>
      <c r="Y224" s="35"/>
      <c r="Z224" s="35"/>
      <c r="AA224" s="35"/>
      <c r="AB224" s="35"/>
    </row>
    <row r="225" spans="1:44" s="18" customFormat="1" ht="24" customHeight="1" x14ac:dyDescent="0.2">
      <c r="A225" s="35"/>
      <c r="B225" s="35"/>
      <c r="C225" s="89"/>
      <c r="D225" s="227" t="s">
        <v>3678</v>
      </c>
      <c r="E225" s="228"/>
      <c r="F225" s="228"/>
      <c r="G225" s="228"/>
      <c r="H225" s="228"/>
      <c r="I225" s="228"/>
      <c r="J225" s="226"/>
      <c r="K225" s="226"/>
      <c r="L225" s="226"/>
      <c r="M225" s="226"/>
      <c r="N225" s="226"/>
      <c r="O225" s="226"/>
      <c r="P225" s="92"/>
      <c r="Q225" s="26"/>
      <c r="R225" s="26"/>
      <c r="S225" s="26"/>
      <c r="T225" s="26"/>
      <c r="U225" s="26"/>
      <c r="V225" s="93"/>
      <c r="W225" s="93"/>
      <c r="X225" s="93"/>
      <c r="Y225" s="35"/>
      <c r="Z225" s="35"/>
      <c r="AA225" s="35"/>
      <c r="AB225" s="35"/>
    </row>
    <row r="226" spans="1:44" s="18" customFormat="1" ht="37.4" customHeight="1" x14ac:dyDescent="0.2">
      <c r="A226" s="35"/>
      <c r="B226" s="35"/>
      <c r="C226" s="89"/>
      <c r="D226" s="229"/>
      <c r="E226" s="229"/>
      <c r="F226" s="229"/>
      <c r="G226" s="229"/>
      <c r="H226" s="229"/>
      <c r="I226" s="229"/>
      <c r="J226" s="230" t="e">
        <f>D226/$I$15</f>
        <v>#DIV/0!</v>
      </c>
      <c r="K226" s="230"/>
      <c r="L226" s="230"/>
      <c r="M226" s="230"/>
      <c r="N226" s="230"/>
      <c r="O226" s="230"/>
      <c r="P226" s="94"/>
      <c r="Q226" s="95"/>
      <c r="R226" s="95"/>
      <c r="S226" s="95"/>
      <c r="T226" s="95"/>
      <c r="U226" s="95"/>
      <c r="V226" s="96"/>
      <c r="W226" s="96"/>
      <c r="X226" s="96"/>
      <c r="Y226" s="35"/>
      <c r="Z226" s="35"/>
      <c r="AA226" s="35"/>
      <c r="AB226" s="35"/>
    </row>
    <row r="227" spans="1:44" s="18" customFormat="1" ht="31.4" customHeight="1" x14ac:dyDescent="0.2">
      <c r="C227" s="28"/>
      <c r="D227" s="40"/>
      <c r="E227" s="40"/>
      <c r="F227" s="40"/>
      <c r="G227" s="40"/>
    </row>
    <row r="228" spans="1:44" ht="15.65" customHeight="1" thickBot="1" x14ac:dyDescent="0.25">
      <c r="D228" s="231" t="s">
        <v>3667</v>
      </c>
      <c r="E228" s="232"/>
      <c r="F228" s="232"/>
      <c r="G228" s="233"/>
      <c r="H228" s="211">
        <v>1</v>
      </c>
      <c r="I228" s="212"/>
      <c r="J228" s="212"/>
      <c r="K228" s="212"/>
      <c r="L228" s="212"/>
      <c r="M228" s="213"/>
      <c r="N228" s="211">
        <v>2</v>
      </c>
      <c r="O228" s="212"/>
      <c r="P228" s="212"/>
      <c r="Q228" s="212"/>
      <c r="R228" s="212"/>
      <c r="S228" s="213"/>
      <c r="T228" s="211">
        <v>3</v>
      </c>
      <c r="U228" s="212"/>
      <c r="V228" s="212"/>
      <c r="W228" s="212"/>
      <c r="X228" s="212"/>
      <c r="Y228" s="213"/>
      <c r="Z228" s="211">
        <v>4</v>
      </c>
      <c r="AA228" s="212"/>
      <c r="AB228" s="212"/>
      <c r="AC228" s="212"/>
      <c r="AD228" s="212"/>
      <c r="AE228" s="213"/>
      <c r="AF228" s="211">
        <v>5</v>
      </c>
      <c r="AG228" s="212"/>
      <c r="AH228" s="212"/>
      <c r="AI228" s="212"/>
      <c r="AJ228" s="212"/>
      <c r="AK228" s="213"/>
    </row>
    <row r="229" spans="1:44" ht="98.65" customHeight="1" thickBot="1" x14ac:dyDescent="0.25">
      <c r="D229" s="214" t="s">
        <v>66</v>
      </c>
      <c r="E229" s="215"/>
      <c r="F229" s="215"/>
      <c r="G229" s="216"/>
      <c r="H229" s="217"/>
      <c r="I229" s="218"/>
      <c r="J229" s="218"/>
      <c r="K229" s="218"/>
      <c r="L229" s="218"/>
      <c r="M229" s="219"/>
      <c r="N229" s="217"/>
      <c r="O229" s="218"/>
      <c r="P229" s="218"/>
      <c r="Q229" s="218"/>
      <c r="R229" s="218"/>
      <c r="S229" s="219"/>
      <c r="T229" s="217"/>
      <c r="U229" s="218"/>
      <c r="V229" s="218"/>
      <c r="W229" s="220"/>
      <c r="X229" s="220"/>
      <c r="Y229" s="221"/>
      <c r="Z229" s="217"/>
      <c r="AA229" s="218"/>
      <c r="AB229" s="218"/>
      <c r="AC229" s="218"/>
      <c r="AD229" s="218"/>
      <c r="AE229" s="219"/>
      <c r="AF229" s="217"/>
      <c r="AG229" s="218"/>
      <c r="AH229" s="218"/>
      <c r="AI229" s="218"/>
      <c r="AJ229" s="218"/>
      <c r="AK229" s="219"/>
      <c r="AN229" s="63">
        <f>COUNTA(H229:AK229)</f>
        <v>0</v>
      </c>
    </row>
    <row r="230" spans="1:44" ht="28.4" customHeight="1" x14ac:dyDescent="0.2">
      <c r="D230" s="200" t="s">
        <v>67</v>
      </c>
      <c r="E230" s="201"/>
      <c r="F230" s="204" t="s">
        <v>68</v>
      </c>
      <c r="G230" s="205"/>
      <c r="H230" s="64"/>
      <c r="I230" s="65" t="s">
        <v>2</v>
      </c>
      <c r="J230" s="66"/>
      <c r="K230" s="65" t="s">
        <v>69</v>
      </c>
      <c r="L230" s="66"/>
      <c r="M230" s="67" t="s">
        <v>70</v>
      </c>
      <c r="N230" s="64"/>
      <c r="O230" s="65" t="s">
        <v>2</v>
      </c>
      <c r="P230" s="66"/>
      <c r="Q230" s="65" t="s">
        <v>69</v>
      </c>
      <c r="R230" s="66"/>
      <c r="S230" s="67" t="s">
        <v>70</v>
      </c>
      <c r="T230" s="64"/>
      <c r="U230" s="65" t="s">
        <v>2</v>
      </c>
      <c r="V230" s="66"/>
      <c r="W230" s="65" t="s">
        <v>69</v>
      </c>
      <c r="X230" s="66"/>
      <c r="Y230" s="67" t="s">
        <v>70</v>
      </c>
      <c r="Z230" s="64"/>
      <c r="AA230" s="65" t="s">
        <v>2</v>
      </c>
      <c r="AB230" s="66"/>
      <c r="AC230" s="65" t="s">
        <v>69</v>
      </c>
      <c r="AD230" s="66"/>
      <c r="AE230" s="67" t="s">
        <v>70</v>
      </c>
      <c r="AF230" s="64"/>
      <c r="AG230" s="65" t="s">
        <v>2</v>
      </c>
      <c r="AH230" s="66"/>
      <c r="AI230" s="65" t="s">
        <v>69</v>
      </c>
      <c r="AJ230" s="66"/>
      <c r="AK230" s="67" t="s">
        <v>70</v>
      </c>
    </row>
    <row r="231" spans="1:44" s="9" customFormat="1" ht="28.4" customHeight="1" x14ac:dyDescent="0.2">
      <c r="C231" s="62"/>
      <c r="D231" s="202"/>
      <c r="E231" s="203"/>
      <c r="F231" s="206" t="s">
        <v>71</v>
      </c>
      <c r="G231" s="207"/>
      <c r="H231" s="68"/>
      <c r="I231" s="69" t="s">
        <v>2</v>
      </c>
      <c r="J231" s="70"/>
      <c r="K231" s="69" t="s">
        <v>69</v>
      </c>
      <c r="L231" s="70"/>
      <c r="M231" s="71" t="s">
        <v>70</v>
      </c>
      <c r="N231" s="68"/>
      <c r="O231" s="69" t="s">
        <v>2</v>
      </c>
      <c r="P231" s="70"/>
      <c r="Q231" s="69" t="s">
        <v>69</v>
      </c>
      <c r="R231" s="70"/>
      <c r="S231" s="71" t="s">
        <v>70</v>
      </c>
      <c r="T231" s="68"/>
      <c r="U231" s="69" t="s">
        <v>2</v>
      </c>
      <c r="V231" s="70"/>
      <c r="W231" s="69" t="s">
        <v>69</v>
      </c>
      <c r="X231" s="70"/>
      <c r="Y231" s="71" t="s">
        <v>70</v>
      </c>
      <c r="Z231" s="68"/>
      <c r="AA231" s="69" t="s">
        <v>2</v>
      </c>
      <c r="AB231" s="70"/>
      <c r="AC231" s="69" t="s">
        <v>69</v>
      </c>
      <c r="AD231" s="70"/>
      <c r="AE231" s="71" t="s">
        <v>70</v>
      </c>
      <c r="AF231" s="68"/>
      <c r="AG231" s="69" t="s">
        <v>2</v>
      </c>
      <c r="AH231" s="70"/>
      <c r="AI231" s="69" t="s">
        <v>69</v>
      </c>
      <c r="AJ231" s="70"/>
      <c r="AK231" s="71" t="s">
        <v>70</v>
      </c>
      <c r="AN231" s="72" t="s">
        <v>3664</v>
      </c>
      <c r="AO231" s="73" t="s">
        <v>3668</v>
      </c>
      <c r="AP231" s="73" t="s">
        <v>3669</v>
      </c>
      <c r="AQ231" s="73" t="s">
        <v>3670</v>
      </c>
      <c r="AR231" s="72" t="s">
        <v>3671</v>
      </c>
    </row>
    <row r="232" spans="1:44" ht="51" customHeight="1" x14ac:dyDescent="0.2">
      <c r="D232" s="208" t="s">
        <v>3706</v>
      </c>
      <c r="E232" s="209"/>
      <c r="F232" s="209"/>
      <c r="G232" s="210"/>
      <c r="H232" s="192"/>
      <c r="I232" s="193"/>
      <c r="J232" s="193"/>
      <c r="K232" s="193"/>
      <c r="L232" s="193"/>
      <c r="M232" s="74" t="s">
        <v>1</v>
      </c>
      <c r="N232" s="192"/>
      <c r="O232" s="193"/>
      <c r="P232" s="193"/>
      <c r="Q232" s="193"/>
      <c r="R232" s="193"/>
      <c r="S232" s="74" t="s">
        <v>1</v>
      </c>
      <c r="T232" s="192"/>
      <c r="U232" s="193"/>
      <c r="V232" s="193"/>
      <c r="W232" s="193"/>
      <c r="X232" s="193"/>
      <c r="Y232" s="74" t="s">
        <v>1</v>
      </c>
      <c r="Z232" s="192"/>
      <c r="AA232" s="193"/>
      <c r="AB232" s="193"/>
      <c r="AC232" s="193"/>
      <c r="AD232" s="193"/>
      <c r="AE232" s="74" t="s">
        <v>1</v>
      </c>
      <c r="AF232" s="192"/>
      <c r="AG232" s="193"/>
      <c r="AH232" s="193"/>
      <c r="AI232" s="193"/>
      <c r="AJ232" s="193"/>
      <c r="AK232" s="74" t="s">
        <v>1</v>
      </c>
      <c r="AN232" s="75">
        <f>SUM(H232,N232,T232,Z232,AF232)</f>
        <v>0</v>
      </c>
      <c r="AO232" s="76">
        <f ca="1">SUMIF(H255:AK255,"３割超",H232:AJ232)</f>
        <v>0</v>
      </c>
      <c r="AP232" s="76">
        <f ca="1">SUMIF(H255:AK255,"地場以外",H232:AJ232)</f>
        <v>0</v>
      </c>
      <c r="AQ232" s="76">
        <f ca="1">SUMIF(H255:AK255,"両方",H232:AJ232)</f>
        <v>0</v>
      </c>
      <c r="AR232" s="76">
        <f ca="1">SUMIF(H255:AK255,"問題なし",H232:AJ232)</f>
        <v>0</v>
      </c>
    </row>
    <row r="233" spans="1:44" ht="15.65" customHeight="1" x14ac:dyDescent="0.2">
      <c r="D233" s="194" t="s">
        <v>3672</v>
      </c>
      <c r="E233" s="195"/>
      <c r="F233" s="195"/>
      <c r="G233" s="196"/>
      <c r="H233" s="197" t="e">
        <f>(H232/$I$15)</f>
        <v>#DIV/0!</v>
      </c>
      <c r="I233" s="198"/>
      <c r="J233" s="198"/>
      <c r="K233" s="198"/>
      <c r="L233" s="198"/>
      <c r="M233" s="199"/>
      <c r="N233" s="197" t="e">
        <f>(N232/$I$15)</f>
        <v>#DIV/0!</v>
      </c>
      <c r="O233" s="198"/>
      <c r="P233" s="198"/>
      <c r="Q233" s="198"/>
      <c r="R233" s="198"/>
      <c r="S233" s="199"/>
      <c r="T233" s="197" t="e">
        <f>(T232/$I$15)</f>
        <v>#DIV/0!</v>
      </c>
      <c r="U233" s="198"/>
      <c r="V233" s="198"/>
      <c r="W233" s="198"/>
      <c r="X233" s="198"/>
      <c r="Y233" s="199"/>
      <c r="Z233" s="197" t="e">
        <f>(Z232/$I$15)</f>
        <v>#DIV/0!</v>
      </c>
      <c r="AA233" s="198"/>
      <c r="AB233" s="198"/>
      <c r="AC233" s="198"/>
      <c r="AD233" s="198"/>
      <c r="AE233" s="199"/>
      <c r="AF233" s="197" t="e">
        <f>(AF232/$I$15)</f>
        <v>#DIV/0!</v>
      </c>
      <c r="AG233" s="198"/>
      <c r="AH233" s="198"/>
      <c r="AI233" s="198"/>
      <c r="AJ233" s="198"/>
      <c r="AK233" s="199"/>
      <c r="AN233" s="77">
        <f ca="1">SUM(AO232:AR232)</f>
        <v>0</v>
      </c>
    </row>
    <row r="234" spans="1:44" ht="24" customHeight="1" x14ac:dyDescent="0.2">
      <c r="D234" s="187" t="s">
        <v>72</v>
      </c>
      <c r="E234" s="188"/>
      <c r="F234" s="188"/>
      <c r="G234" s="189"/>
      <c r="H234" s="190"/>
      <c r="I234" s="191"/>
      <c r="J234" s="191"/>
      <c r="K234" s="191"/>
      <c r="L234" s="191"/>
      <c r="M234" s="78" t="s">
        <v>1</v>
      </c>
      <c r="N234" s="190"/>
      <c r="O234" s="191"/>
      <c r="P234" s="191"/>
      <c r="Q234" s="191"/>
      <c r="R234" s="191"/>
      <c r="S234" s="78" t="s">
        <v>1</v>
      </c>
      <c r="T234" s="190"/>
      <c r="U234" s="191"/>
      <c r="V234" s="191"/>
      <c r="W234" s="191"/>
      <c r="X234" s="191"/>
      <c r="Y234" s="78" t="s">
        <v>1</v>
      </c>
      <c r="Z234" s="190"/>
      <c r="AA234" s="191"/>
      <c r="AB234" s="191"/>
      <c r="AC234" s="191"/>
      <c r="AD234" s="191"/>
      <c r="AE234" s="78" t="s">
        <v>1</v>
      </c>
      <c r="AF234" s="190"/>
      <c r="AG234" s="191"/>
      <c r="AH234" s="191"/>
      <c r="AI234" s="191"/>
      <c r="AJ234" s="191"/>
      <c r="AK234" s="78" t="s">
        <v>1</v>
      </c>
    </row>
    <row r="235" spans="1:44" ht="24" customHeight="1" x14ac:dyDescent="0.2">
      <c r="D235" s="182" t="s">
        <v>73</v>
      </c>
      <c r="E235" s="183"/>
      <c r="F235" s="183"/>
      <c r="G235" s="184"/>
      <c r="H235" s="185"/>
      <c r="I235" s="186"/>
      <c r="J235" s="186"/>
      <c r="K235" s="186"/>
      <c r="L235" s="186"/>
      <c r="M235" s="79" t="s">
        <v>1</v>
      </c>
      <c r="N235" s="185"/>
      <c r="O235" s="186"/>
      <c r="P235" s="186"/>
      <c r="Q235" s="186"/>
      <c r="R235" s="186"/>
      <c r="S235" s="79" t="s">
        <v>1</v>
      </c>
      <c r="T235" s="185"/>
      <c r="U235" s="186"/>
      <c r="V235" s="186"/>
      <c r="W235" s="186"/>
      <c r="X235" s="186"/>
      <c r="Y235" s="79" t="s">
        <v>1</v>
      </c>
      <c r="Z235" s="185"/>
      <c r="AA235" s="186"/>
      <c r="AB235" s="186"/>
      <c r="AC235" s="186"/>
      <c r="AD235" s="186"/>
      <c r="AE235" s="79" t="s">
        <v>1</v>
      </c>
      <c r="AF235" s="185"/>
      <c r="AG235" s="186"/>
      <c r="AH235" s="186"/>
      <c r="AI235" s="186"/>
      <c r="AJ235" s="186"/>
      <c r="AK235" s="79" t="s">
        <v>1</v>
      </c>
    </row>
    <row r="236" spans="1:44" ht="57.65" customHeight="1" x14ac:dyDescent="0.2">
      <c r="C236" s="108"/>
      <c r="D236" s="176" t="s">
        <v>0</v>
      </c>
      <c r="E236" s="177"/>
      <c r="F236" s="177"/>
      <c r="G236" s="178"/>
      <c r="H236" s="179">
        <f>IFERROR(H235/H234,)</f>
        <v>0</v>
      </c>
      <c r="I236" s="180"/>
      <c r="J236" s="180"/>
      <c r="K236" s="180"/>
      <c r="L236" s="180"/>
      <c r="M236" s="181"/>
      <c r="N236" s="179">
        <f>IFERROR(N235/N234,)</f>
        <v>0</v>
      </c>
      <c r="O236" s="180"/>
      <c r="P236" s="180"/>
      <c r="Q236" s="180"/>
      <c r="R236" s="180"/>
      <c r="S236" s="181"/>
      <c r="T236" s="179">
        <f>IFERROR(T235/T234,)</f>
        <v>0</v>
      </c>
      <c r="U236" s="180"/>
      <c r="V236" s="180"/>
      <c r="W236" s="180"/>
      <c r="X236" s="180"/>
      <c r="Y236" s="181"/>
      <c r="Z236" s="179">
        <f>IFERROR(Z235/Z234,)</f>
        <v>0</v>
      </c>
      <c r="AA236" s="180"/>
      <c r="AB236" s="180"/>
      <c r="AC236" s="180"/>
      <c r="AD236" s="180"/>
      <c r="AE236" s="181"/>
      <c r="AF236" s="179">
        <f>IFERROR(AF235/AF234,)</f>
        <v>0</v>
      </c>
      <c r="AG236" s="180"/>
      <c r="AH236" s="180"/>
      <c r="AI236" s="180"/>
      <c r="AJ236" s="180"/>
      <c r="AK236" s="181"/>
      <c r="AN236" s="81">
        <f>SUM(IF(H236&gt;30%,1,0),IF(N236&gt;30%,1,0),IF(T236&gt;30%,1,0),IF(Z236&gt;30%,1,0),IF(AF236&gt;30%,1,0))</f>
        <v>0</v>
      </c>
    </row>
  </sheetData>
  <sheetProtection selectLockedCells="1"/>
  <dataConsolidate/>
  <mergeCells count="420">
    <mergeCell ref="A2:AL2"/>
    <mergeCell ref="V4:Z4"/>
    <mergeCell ref="AA4:AD4"/>
    <mergeCell ref="AE4:AH4"/>
    <mergeCell ref="AI4:AL4"/>
    <mergeCell ref="D6:AK6"/>
    <mergeCell ref="D13:H14"/>
    <mergeCell ref="I13:O14"/>
    <mergeCell ref="P13:U14"/>
    <mergeCell ref="V13:AA14"/>
    <mergeCell ref="D15:H15"/>
    <mergeCell ref="I15:O15"/>
    <mergeCell ref="P15:U15"/>
    <mergeCell ref="V15:AA15"/>
    <mergeCell ref="D7:AL9"/>
    <mergeCell ref="D11:O11"/>
    <mergeCell ref="P11:AA11"/>
    <mergeCell ref="D12:H12"/>
    <mergeCell ref="I12:O12"/>
    <mergeCell ref="P12:U12"/>
    <mergeCell ref="V12:AA12"/>
    <mergeCell ref="D20:H21"/>
    <mergeCell ref="I20:O21"/>
    <mergeCell ref="P20:U21"/>
    <mergeCell ref="V20:AA21"/>
    <mergeCell ref="D22:H22"/>
    <mergeCell ref="I22:O22"/>
    <mergeCell ref="P22:U22"/>
    <mergeCell ref="V22:AA22"/>
    <mergeCell ref="D18:O18"/>
    <mergeCell ref="P18:AA18"/>
    <mergeCell ref="D19:H19"/>
    <mergeCell ref="I19:O19"/>
    <mergeCell ref="P19:U19"/>
    <mergeCell ref="V19:AA19"/>
    <mergeCell ref="D31:G31"/>
    <mergeCell ref="H31:AK31"/>
    <mergeCell ref="D32:G32"/>
    <mergeCell ref="H32:AK32"/>
    <mergeCell ref="D33:G33"/>
    <mergeCell ref="H33:AK33"/>
    <mergeCell ref="D25:AL26"/>
    <mergeCell ref="D28:F28"/>
    <mergeCell ref="D29:G29"/>
    <mergeCell ref="H29:AK29"/>
    <mergeCell ref="D30:G30"/>
    <mergeCell ref="H30:AK30"/>
    <mergeCell ref="D35:AK35"/>
    <mergeCell ref="D36:N36"/>
    <mergeCell ref="O36:V36"/>
    <mergeCell ref="W36:AD36"/>
    <mergeCell ref="AE36:AK36"/>
    <mergeCell ref="D37:N37"/>
    <mergeCell ref="O37:V37"/>
    <mergeCell ref="W37:AD37"/>
    <mergeCell ref="AE37:AK37"/>
    <mergeCell ref="D40:N40"/>
    <mergeCell ref="O40:V40"/>
    <mergeCell ref="W40:AD40"/>
    <mergeCell ref="AE40:AK40"/>
    <mergeCell ref="D41:N41"/>
    <mergeCell ref="O41:V41"/>
    <mergeCell ref="W41:AD41"/>
    <mergeCell ref="AE41:AK41"/>
    <mergeCell ref="D38:N38"/>
    <mergeCell ref="O38:V38"/>
    <mergeCell ref="W38:AD38"/>
    <mergeCell ref="AE38:AK38"/>
    <mergeCell ref="D39:N39"/>
    <mergeCell ref="O39:V39"/>
    <mergeCell ref="W39:AD39"/>
    <mergeCell ref="AE39:AK39"/>
    <mergeCell ref="C53:C54"/>
    <mergeCell ref="D53:AK53"/>
    <mergeCell ref="D54:AK54"/>
    <mergeCell ref="D42:N42"/>
    <mergeCell ref="O42:V42"/>
    <mergeCell ref="W42:AD42"/>
    <mergeCell ref="AE42:AK42"/>
    <mergeCell ref="D43:N43"/>
    <mergeCell ref="O43:V43"/>
    <mergeCell ref="W43:AD43"/>
    <mergeCell ref="AE43:AK43"/>
    <mergeCell ref="D56:AK57"/>
    <mergeCell ref="D58:AK58"/>
    <mergeCell ref="D59:AK59"/>
    <mergeCell ref="D62:AK62"/>
    <mergeCell ref="D64:AK64"/>
    <mergeCell ref="D65:AK65"/>
    <mergeCell ref="D45:AK45"/>
    <mergeCell ref="D46:AK46"/>
    <mergeCell ref="D48:AK48"/>
    <mergeCell ref="D50:AK51"/>
    <mergeCell ref="D72:AK72"/>
    <mergeCell ref="D73:AK73"/>
    <mergeCell ref="D74:H74"/>
    <mergeCell ref="I74:AK74"/>
    <mergeCell ref="B76:B78"/>
    <mergeCell ref="C76:C78"/>
    <mergeCell ref="D76:AK78"/>
    <mergeCell ref="D66:AK66"/>
    <mergeCell ref="D67:AK67"/>
    <mergeCell ref="D68:AK68"/>
    <mergeCell ref="D69:AK69"/>
    <mergeCell ref="D70:AK70"/>
    <mergeCell ref="D71:AK71"/>
    <mergeCell ref="D86:F86"/>
    <mergeCell ref="G86:AK86"/>
    <mergeCell ref="D88:F88"/>
    <mergeCell ref="G88:L88"/>
    <mergeCell ref="D89:G89"/>
    <mergeCell ref="J89:P89"/>
    <mergeCell ref="R89:W89"/>
    <mergeCell ref="Y89:AF89"/>
    <mergeCell ref="D79:AK79"/>
    <mergeCell ref="D80:AK80"/>
    <mergeCell ref="D82:AK82"/>
    <mergeCell ref="D83:AK83"/>
    <mergeCell ref="D85:F85"/>
    <mergeCell ref="G85:AK85"/>
    <mergeCell ref="D96:G96"/>
    <mergeCell ref="J96:P96"/>
    <mergeCell ref="R96:W96"/>
    <mergeCell ref="Y96:AF96"/>
    <mergeCell ref="D99:F99"/>
    <mergeCell ref="G99:AK99"/>
    <mergeCell ref="D92:F92"/>
    <mergeCell ref="G92:AK92"/>
    <mergeCell ref="D93:F93"/>
    <mergeCell ref="G93:AK93"/>
    <mergeCell ref="D95:F95"/>
    <mergeCell ref="G95:L95"/>
    <mergeCell ref="D106:AK106"/>
    <mergeCell ref="D107:AK107"/>
    <mergeCell ref="D108:AK108"/>
    <mergeCell ref="D110:S110"/>
    <mergeCell ref="T110:Z110"/>
    <mergeCell ref="D111:S111"/>
    <mergeCell ref="T111:Z111"/>
    <mergeCell ref="D100:F100"/>
    <mergeCell ref="G100:AK100"/>
    <mergeCell ref="D102:F102"/>
    <mergeCell ref="G102:L102"/>
    <mergeCell ref="D103:G103"/>
    <mergeCell ref="J103:P103"/>
    <mergeCell ref="R103:W103"/>
    <mergeCell ref="Y103:AF103"/>
    <mergeCell ref="D115:S115"/>
    <mergeCell ref="T115:Z115"/>
    <mergeCell ref="D116:S116"/>
    <mergeCell ref="T116:Z116"/>
    <mergeCell ref="D117:S117"/>
    <mergeCell ref="T117:Z117"/>
    <mergeCell ref="D112:S112"/>
    <mergeCell ref="T112:Z112"/>
    <mergeCell ref="D113:S113"/>
    <mergeCell ref="T113:Z113"/>
    <mergeCell ref="D114:S114"/>
    <mergeCell ref="T114:Z114"/>
    <mergeCell ref="D121:H121"/>
    <mergeCell ref="I121:S121"/>
    <mergeCell ref="T121:Z121"/>
    <mergeCell ref="D123:AL123"/>
    <mergeCell ref="D124:AK124"/>
    <mergeCell ref="D125:AK125"/>
    <mergeCell ref="D118:S118"/>
    <mergeCell ref="T118:Z118"/>
    <mergeCell ref="D119:S119"/>
    <mergeCell ref="T119:Z119"/>
    <mergeCell ref="D120:S120"/>
    <mergeCell ref="T120:Z120"/>
    <mergeCell ref="D132:H132"/>
    <mergeCell ref="D134:AK135"/>
    <mergeCell ref="D138:AK138"/>
    <mergeCell ref="D139:AK139"/>
    <mergeCell ref="D140:AK140"/>
    <mergeCell ref="D141:AK141"/>
    <mergeCell ref="D126:AK126"/>
    <mergeCell ref="D127:AK127"/>
    <mergeCell ref="D128:AK128"/>
    <mergeCell ref="D129:AK129"/>
    <mergeCell ref="D130:AK130"/>
    <mergeCell ref="D131:AK131"/>
    <mergeCell ref="D154:AK154"/>
    <mergeCell ref="D155:AK157"/>
    <mergeCell ref="D160:AL160"/>
    <mergeCell ref="D161:AL161"/>
    <mergeCell ref="D162:AL163"/>
    <mergeCell ref="C164:C165"/>
    <mergeCell ref="D164:N164"/>
    <mergeCell ref="D165:N165"/>
    <mergeCell ref="D143:AK143"/>
    <mergeCell ref="D144:AK146"/>
    <mergeCell ref="D149:AK149"/>
    <mergeCell ref="C151:C152"/>
    <mergeCell ref="D151:AK151"/>
    <mergeCell ref="D152:AK152"/>
    <mergeCell ref="T174:Y174"/>
    <mergeCell ref="Z174:AE174"/>
    <mergeCell ref="AF174:AK174"/>
    <mergeCell ref="D167:AL167"/>
    <mergeCell ref="D168:AL172"/>
    <mergeCell ref="D173:G173"/>
    <mergeCell ref="H173:M173"/>
    <mergeCell ref="N173:S173"/>
    <mergeCell ref="T173:Y173"/>
    <mergeCell ref="Z173:AE173"/>
    <mergeCell ref="AF173:AK173"/>
    <mergeCell ref="D175:E176"/>
    <mergeCell ref="F175:G175"/>
    <mergeCell ref="F176:G176"/>
    <mergeCell ref="D177:G177"/>
    <mergeCell ref="H177:L177"/>
    <mergeCell ref="N177:R177"/>
    <mergeCell ref="D174:G174"/>
    <mergeCell ref="H174:M174"/>
    <mergeCell ref="N174:S174"/>
    <mergeCell ref="D179:G179"/>
    <mergeCell ref="H179:L179"/>
    <mergeCell ref="N179:R179"/>
    <mergeCell ref="T179:X179"/>
    <mergeCell ref="Z179:AD179"/>
    <mergeCell ref="AF179:AJ179"/>
    <mergeCell ref="T177:X177"/>
    <mergeCell ref="Z177:AD177"/>
    <mergeCell ref="AF177:AJ177"/>
    <mergeCell ref="D178:G178"/>
    <mergeCell ref="H178:M178"/>
    <mergeCell ref="N178:S178"/>
    <mergeCell ref="T178:Y178"/>
    <mergeCell ref="Z178:AE178"/>
    <mergeCell ref="AF178:AK178"/>
    <mergeCell ref="D181:G181"/>
    <mergeCell ref="H181:M181"/>
    <mergeCell ref="N181:S181"/>
    <mergeCell ref="T181:Y181"/>
    <mergeCell ref="Z181:AE181"/>
    <mergeCell ref="AF181:AK181"/>
    <mergeCell ref="D180:G180"/>
    <mergeCell ref="H180:L180"/>
    <mergeCell ref="N180:R180"/>
    <mergeCell ref="T180:X180"/>
    <mergeCell ref="Z180:AD180"/>
    <mergeCell ref="AF180:AJ180"/>
    <mergeCell ref="AF182:AK182"/>
    <mergeCell ref="D183:G183"/>
    <mergeCell ref="H183:M183"/>
    <mergeCell ref="N183:S183"/>
    <mergeCell ref="T183:Y183"/>
    <mergeCell ref="Z183:AE183"/>
    <mergeCell ref="AF183:AK183"/>
    <mergeCell ref="C182:C184"/>
    <mergeCell ref="D182:G182"/>
    <mergeCell ref="H182:M182"/>
    <mergeCell ref="N182:S182"/>
    <mergeCell ref="T182:Y182"/>
    <mergeCell ref="Z182:AE182"/>
    <mergeCell ref="D184:G184"/>
    <mergeCell ref="H184:M184"/>
    <mergeCell ref="N184:S184"/>
    <mergeCell ref="T184:Y184"/>
    <mergeCell ref="D189:AL190"/>
    <mergeCell ref="D194:I194"/>
    <mergeCell ref="J194:O195"/>
    <mergeCell ref="D195:I195"/>
    <mergeCell ref="D196:I196"/>
    <mergeCell ref="J196:O196"/>
    <mergeCell ref="Z184:AE184"/>
    <mergeCell ref="AF184:AK184"/>
    <mergeCell ref="D185:G185"/>
    <mergeCell ref="H185:M185"/>
    <mergeCell ref="N185:S185"/>
    <mergeCell ref="T185:Y185"/>
    <mergeCell ref="Z185:AE185"/>
    <mergeCell ref="AF185:AK185"/>
    <mergeCell ref="T199:Y199"/>
    <mergeCell ref="Z199:AE199"/>
    <mergeCell ref="AF199:AK199"/>
    <mergeCell ref="D198:G198"/>
    <mergeCell ref="H198:M198"/>
    <mergeCell ref="N198:S198"/>
    <mergeCell ref="T198:Y198"/>
    <mergeCell ref="Z198:AE198"/>
    <mergeCell ref="AF198:AK198"/>
    <mergeCell ref="D200:E201"/>
    <mergeCell ref="F200:G200"/>
    <mergeCell ref="F201:G201"/>
    <mergeCell ref="D202:G202"/>
    <mergeCell ref="H202:L202"/>
    <mergeCell ref="N202:R202"/>
    <mergeCell ref="D199:G199"/>
    <mergeCell ref="H199:M199"/>
    <mergeCell ref="N199:S199"/>
    <mergeCell ref="D204:G204"/>
    <mergeCell ref="H204:L204"/>
    <mergeCell ref="N204:R204"/>
    <mergeCell ref="T204:X204"/>
    <mergeCell ref="Z204:AD204"/>
    <mergeCell ref="AF204:AJ204"/>
    <mergeCell ref="T202:X202"/>
    <mergeCell ref="Z202:AD202"/>
    <mergeCell ref="AF202:AJ202"/>
    <mergeCell ref="D203:G203"/>
    <mergeCell ref="H203:M203"/>
    <mergeCell ref="N203:S203"/>
    <mergeCell ref="T203:Y203"/>
    <mergeCell ref="Z203:AE203"/>
    <mergeCell ref="AF203:AK203"/>
    <mergeCell ref="T206:Y206"/>
    <mergeCell ref="Z206:AE206"/>
    <mergeCell ref="AF206:AK206"/>
    <mergeCell ref="D205:G205"/>
    <mergeCell ref="H205:L205"/>
    <mergeCell ref="N205:R205"/>
    <mergeCell ref="T205:X205"/>
    <mergeCell ref="Z205:AD205"/>
    <mergeCell ref="AF205:AJ205"/>
    <mergeCell ref="D209:I209"/>
    <mergeCell ref="J209:O210"/>
    <mergeCell ref="D210:I210"/>
    <mergeCell ref="D211:I211"/>
    <mergeCell ref="J211:O211"/>
    <mergeCell ref="D213:G213"/>
    <mergeCell ref="H213:M213"/>
    <mergeCell ref="N213:S213"/>
    <mergeCell ref="D206:G206"/>
    <mergeCell ref="H206:M206"/>
    <mergeCell ref="N206:S206"/>
    <mergeCell ref="D215:E216"/>
    <mergeCell ref="F215:G215"/>
    <mergeCell ref="F216:G216"/>
    <mergeCell ref="D217:G217"/>
    <mergeCell ref="H217:L217"/>
    <mergeCell ref="N217:R217"/>
    <mergeCell ref="T213:Y213"/>
    <mergeCell ref="Z213:AE213"/>
    <mergeCell ref="AF213:AK213"/>
    <mergeCell ref="D214:G214"/>
    <mergeCell ref="H214:M214"/>
    <mergeCell ref="N214:S214"/>
    <mergeCell ref="T214:Y214"/>
    <mergeCell ref="Z214:AE214"/>
    <mergeCell ref="AF214:AK214"/>
    <mergeCell ref="D219:G219"/>
    <mergeCell ref="H219:L219"/>
    <mergeCell ref="N219:R219"/>
    <mergeCell ref="T219:X219"/>
    <mergeCell ref="Z219:AD219"/>
    <mergeCell ref="AF219:AJ219"/>
    <mergeCell ref="T217:X217"/>
    <mergeCell ref="Z217:AD217"/>
    <mergeCell ref="AF217:AJ217"/>
    <mergeCell ref="D218:G218"/>
    <mergeCell ref="H218:M218"/>
    <mergeCell ref="N218:S218"/>
    <mergeCell ref="T218:Y218"/>
    <mergeCell ref="Z218:AE218"/>
    <mergeCell ref="AF218:AK218"/>
    <mergeCell ref="T221:Y221"/>
    <mergeCell ref="Z221:AE221"/>
    <mergeCell ref="AF221:AK221"/>
    <mergeCell ref="D220:G220"/>
    <mergeCell ref="H220:L220"/>
    <mergeCell ref="N220:R220"/>
    <mergeCell ref="T220:X220"/>
    <mergeCell ref="Z220:AD220"/>
    <mergeCell ref="AF220:AJ220"/>
    <mergeCell ref="D224:I224"/>
    <mergeCell ref="J224:O225"/>
    <mergeCell ref="D225:I225"/>
    <mergeCell ref="D226:I226"/>
    <mergeCell ref="J226:O226"/>
    <mergeCell ref="D228:G228"/>
    <mergeCell ref="H228:M228"/>
    <mergeCell ref="N228:S228"/>
    <mergeCell ref="D221:G221"/>
    <mergeCell ref="H221:M221"/>
    <mergeCell ref="N221:S221"/>
    <mergeCell ref="D230:E231"/>
    <mergeCell ref="F230:G230"/>
    <mergeCell ref="F231:G231"/>
    <mergeCell ref="D232:G232"/>
    <mergeCell ref="H232:L232"/>
    <mergeCell ref="N232:R232"/>
    <mergeCell ref="T228:Y228"/>
    <mergeCell ref="Z228:AE228"/>
    <mergeCell ref="AF228:AK228"/>
    <mergeCell ref="D229:G229"/>
    <mergeCell ref="H229:M229"/>
    <mergeCell ref="N229:S229"/>
    <mergeCell ref="T229:Y229"/>
    <mergeCell ref="Z229:AE229"/>
    <mergeCell ref="AF229:AK229"/>
    <mergeCell ref="D234:G234"/>
    <mergeCell ref="H234:L234"/>
    <mergeCell ref="N234:R234"/>
    <mergeCell ref="T234:X234"/>
    <mergeCell ref="Z234:AD234"/>
    <mergeCell ref="AF234:AJ234"/>
    <mergeCell ref="T232:X232"/>
    <mergeCell ref="Z232:AD232"/>
    <mergeCell ref="AF232:AJ232"/>
    <mergeCell ref="D233:G233"/>
    <mergeCell ref="H233:M233"/>
    <mergeCell ref="N233:S233"/>
    <mergeCell ref="T233:Y233"/>
    <mergeCell ref="Z233:AE233"/>
    <mergeCell ref="AF233:AK233"/>
    <mergeCell ref="D236:G236"/>
    <mergeCell ref="H236:M236"/>
    <mergeCell ref="N236:S236"/>
    <mergeCell ref="T236:Y236"/>
    <mergeCell ref="Z236:AE236"/>
    <mergeCell ref="AF236:AK236"/>
    <mergeCell ref="D235:G235"/>
    <mergeCell ref="H235:L235"/>
    <mergeCell ref="N235:R235"/>
    <mergeCell ref="T235:X235"/>
    <mergeCell ref="Z235:AD235"/>
    <mergeCell ref="AF235:AJ235"/>
  </mergeCells>
  <phoneticPr fontId="13"/>
  <conditionalFormatting sqref="H182:AK182">
    <cfRule type="expression" dxfId="145" priority="144">
      <formula>AND(H182="",H174&lt;&gt;"")</formula>
    </cfRule>
  </conditionalFormatting>
  <conditionalFormatting sqref="H177:AK177">
    <cfRule type="expression" dxfId="144" priority="143">
      <formula>AND(H174&lt;&gt;"",H177="")</formula>
    </cfRule>
  </conditionalFormatting>
  <conditionalFormatting sqref="H186:AK186">
    <cfRule type="expression" dxfId="143" priority="142">
      <formula>AND(H185="取りやめ済",H186="")</formula>
    </cfRule>
  </conditionalFormatting>
  <conditionalFormatting sqref="H184:AK184">
    <cfRule type="expression" dxfId="142" priority="141">
      <formula>AND(H182="地場産品",H184="")</formula>
    </cfRule>
  </conditionalFormatting>
  <conditionalFormatting sqref="H175">
    <cfRule type="expression" dxfId="141" priority="140">
      <formula>AND(H174&lt;&gt;"",H175="")</formula>
    </cfRule>
  </conditionalFormatting>
  <conditionalFormatting sqref="H176">
    <cfRule type="expression" dxfId="140" priority="139">
      <formula>AND(H174&lt;&gt;"",H176="")</formula>
    </cfRule>
  </conditionalFormatting>
  <conditionalFormatting sqref="J175">
    <cfRule type="expression" dxfId="139" priority="138">
      <formula>AND(H174&lt;&gt;"",J175="")</formula>
    </cfRule>
  </conditionalFormatting>
  <conditionalFormatting sqref="J176">
    <cfRule type="expression" dxfId="138" priority="137">
      <formula>AND(H174&lt;&gt;"",J176="")</formula>
    </cfRule>
  </conditionalFormatting>
  <conditionalFormatting sqref="L175">
    <cfRule type="expression" dxfId="137" priority="136">
      <formula>AND(H174&lt;&gt;"",L175="")</formula>
    </cfRule>
  </conditionalFormatting>
  <conditionalFormatting sqref="L176">
    <cfRule type="expression" dxfId="136" priority="135">
      <formula>AND(H174&lt;&gt;"",L176="")</formula>
    </cfRule>
  </conditionalFormatting>
  <conditionalFormatting sqref="H179:L179 N179:R179 T179:X179 Z179:AD179 AF179:AJ179">
    <cfRule type="expression" dxfId="135" priority="134">
      <formula>AND(H174&lt;&gt;"",H179="")</formula>
    </cfRule>
  </conditionalFormatting>
  <conditionalFormatting sqref="H180:L180 N180:R180 T180:X180 Z180:AD180 AF180:AJ180">
    <cfRule type="expression" dxfId="134" priority="133">
      <formula>AND(H174&lt;&gt;"",H180="")</formula>
    </cfRule>
  </conditionalFormatting>
  <conditionalFormatting sqref="H185:AK185">
    <cfRule type="expression" dxfId="133" priority="145">
      <formula>AND(#REF!="取りやめ済",H185="")</formula>
    </cfRule>
  </conditionalFormatting>
  <conditionalFormatting sqref="N175">
    <cfRule type="expression" dxfId="132" priority="132">
      <formula>AND(N174&lt;&gt;"",N175="")</formula>
    </cfRule>
  </conditionalFormatting>
  <conditionalFormatting sqref="N176">
    <cfRule type="expression" dxfId="131" priority="131">
      <formula>AND(N174&lt;&gt;"",N176="")</formula>
    </cfRule>
  </conditionalFormatting>
  <conditionalFormatting sqref="P175">
    <cfRule type="expression" dxfId="130" priority="130">
      <formula>AND(N174&lt;&gt;"",P175="")</formula>
    </cfRule>
  </conditionalFormatting>
  <conditionalFormatting sqref="P176">
    <cfRule type="expression" dxfId="129" priority="129">
      <formula>AND(N174&lt;&gt;"",P176="")</formula>
    </cfRule>
  </conditionalFormatting>
  <conditionalFormatting sqref="R175">
    <cfRule type="expression" dxfId="128" priority="128">
      <formula>AND(N174&lt;&gt;"",R175="")</formula>
    </cfRule>
  </conditionalFormatting>
  <conditionalFormatting sqref="R176">
    <cfRule type="expression" dxfId="127" priority="127">
      <formula>AND(N174&lt;&gt;"",R176="")</formula>
    </cfRule>
  </conditionalFormatting>
  <conditionalFormatting sqref="T175">
    <cfRule type="expression" dxfId="126" priority="126">
      <formula>AND(T174&lt;&gt;"",T175="")</formula>
    </cfRule>
  </conditionalFormatting>
  <conditionalFormatting sqref="T176">
    <cfRule type="expression" dxfId="125" priority="125">
      <formula>AND(T174&lt;&gt;"",T176="")</formula>
    </cfRule>
  </conditionalFormatting>
  <conditionalFormatting sqref="V175">
    <cfRule type="expression" dxfId="124" priority="124">
      <formula>AND(T174&lt;&gt;"",V175="")</formula>
    </cfRule>
  </conditionalFormatting>
  <conditionalFormatting sqref="V176">
    <cfRule type="expression" dxfId="123" priority="123">
      <formula>AND(T174&lt;&gt;"",V176="")</formula>
    </cfRule>
  </conditionalFormatting>
  <conditionalFormatting sqref="X175">
    <cfRule type="expression" dxfId="122" priority="122">
      <formula>AND(T174&lt;&gt;"",X175="")</formula>
    </cfRule>
  </conditionalFormatting>
  <conditionalFormatting sqref="X176">
    <cfRule type="expression" dxfId="121" priority="121">
      <formula>AND(T174&lt;&gt;"",X176="")</formula>
    </cfRule>
  </conditionalFormatting>
  <conditionalFormatting sqref="Z175">
    <cfRule type="expression" dxfId="120" priority="120">
      <formula>AND(Z174&lt;&gt;"",Z175="")</formula>
    </cfRule>
  </conditionalFormatting>
  <conditionalFormatting sqref="Z176">
    <cfRule type="expression" dxfId="119" priority="119">
      <formula>AND(Z174&lt;&gt;"",Z176="")</formula>
    </cfRule>
  </conditionalFormatting>
  <conditionalFormatting sqref="AB175">
    <cfRule type="expression" dxfId="118" priority="118">
      <formula>AND(Z174&lt;&gt;"",AB175="")</formula>
    </cfRule>
  </conditionalFormatting>
  <conditionalFormatting sqref="AB176">
    <cfRule type="expression" dxfId="117" priority="117">
      <formula>AND(Z174&lt;&gt;"",AB176="")</formula>
    </cfRule>
  </conditionalFormatting>
  <conditionalFormatting sqref="AD175">
    <cfRule type="expression" dxfId="116" priority="116">
      <formula>AND(Z174&lt;&gt;"",AD175="")</formula>
    </cfRule>
  </conditionalFormatting>
  <conditionalFormatting sqref="AD176">
    <cfRule type="expression" dxfId="115" priority="115">
      <formula>AND(Z174&lt;&gt;"",AD176="")</formula>
    </cfRule>
  </conditionalFormatting>
  <conditionalFormatting sqref="AF175">
    <cfRule type="expression" dxfId="114" priority="114">
      <formula>AND(AF174&lt;&gt;"",AF175="")</formula>
    </cfRule>
  </conditionalFormatting>
  <conditionalFormatting sqref="AF176">
    <cfRule type="expression" dxfId="113" priority="113">
      <formula>AND(AF174&lt;&gt;"",AF176="")</formula>
    </cfRule>
  </conditionalFormatting>
  <conditionalFormatting sqref="AH175">
    <cfRule type="expression" dxfId="112" priority="112">
      <formula>AND(AF174&lt;&gt;"",AH175="")</formula>
    </cfRule>
  </conditionalFormatting>
  <conditionalFormatting sqref="AH176">
    <cfRule type="expression" dxfId="111" priority="111">
      <formula>AND(AF174&lt;&gt;"",AH176="")</formula>
    </cfRule>
  </conditionalFormatting>
  <conditionalFormatting sqref="AJ175">
    <cfRule type="expression" dxfId="110" priority="110">
      <formula>AND(AF174&lt;&gt;"",AJ175="")</formula>
    </cfRule>
  </conditionalFormatting>
  <conditionalFormatting sqref="AJ176">
    <cfRule type="expression" dxfId="109" priority="109">
      <formula>AND(AF174&lt;&gt;"",AJ176="")</formula>
    </cfRule>
  </conditionalFormatting>
  <conditionalFormatting sqref="H202:Y202">
    <cfRule type="expression" dxfId="108" priority="108">
      <formula>AND(H199&lt;&gt;"",H202="")</formula>
    </cfRule>
  </conditionalFormatting>
  <conditionalFormatting sqref="H200">
    <cfRule type="expression" dxfId="107" priority="107">
      <formula>AND(H199&lt;&gt;"",H200="")</formula>
    </cfRule>
  </conditionalFormatting>
  <conditionalFormatting sqref="H201">
    <cfRule type="expression" dxfId="106" priority="106">
      <formula>AND(H199&lt;&gt;"",H201="")</formula>
    </cfRule>
  </conditionalFormatting>
  <conditionalFormatting sqref="J200">
    <cfRule type="expression" dxfId="105" priority="105">
      <formula>AND(H199&lt;&gt;"",J200="")</formula>
    </cfRule>
  </conditionalFormatting>
  <conditionalFormatting sqref="J201">
    <cfRule type="expression" dxfId="104" priority="104">
      <formula>AND(H199&lt;&gt;"",J201="")</formula>
    </cfRule>
  </conditionalFormatting>
  <conditionalFormatting sqref="L200">
    <cfRule type="expression" dxfId="103" priority="103">
      <formula>AND(H199&lt;&gt;"",L200="")</formula>
    </cfRule>
  </conditionalFormatting>
  <conditionalFormatting sqref="L201">
    <cfRule type="expression" dxfId="102" priority="102">
      <formula>AND(H199&lt;&gt;"",L201="")</formula>
    </cfRule>
  </conditionalFormatting>
  <conditionalFormatting sqref="H204:L204 N204:R204 T204:X204">
    <cfRule type="expression" dxfId="101" priority="101">
      <formula>AND(H199&lt;&gt;"",H204="")</formula>
    </cfRule>
  </conditionalFormatting>
  <conditionalFormatting sqref="H205:L205 N205:R205 T205:X205">
    <cfRule type="expression" dxfId="100" priority="100">
      <formula>AND(H199&lt;&gt;"",H205="")</formula>
    </cfRule>
  </conditionalFormatting>
  <conditionalFormatting sqref="N200">
    <cfRule type="expression" dxfId="99" priority="99">
      <formula>AND(N199&lt;&gt;"",N200="")</formula>
    </cfRule>
  </conditionalFormatting>
  <conditionalFormatting sqref="N201">
    <cfRule type="expression" dxfId="98" priority="98">
      <formula>AND(N199&lt;&gt;"",N201="")</formula>
    </cfRule>
  </conditionalFormatting>
  <conditionalFormatting sqref="P200">
    <cfRule type="expression" dxfId="97" priority="97">
      <formula>AND(N199&lt;&gt;"",P200="")</formula>
    </cfRule>
  </conditionalFormatting>
  <conditionalFormatting sqref="P201">
    <cfRule type="expression" dxfId="96" priority="96">
      <formula>AND(N199&lt;&gt;"",P201="")</formula>
    </cfRule>
  </conditionalFormatting>
  <conditionalFormatting sqref="R200">
    <cfRule type="expression" dxfId="95" priority="95">
      <formula>AND(N199&lt;&gt;"",R200="")</formula>
    </cfRule>
  </conditionalFormatting>
  <conditionalFormatting sqref="R201">
    <cfRule type="expression" dxfId="94" priority="94">
      <formula>AND(N199&lt;&gt;"",R201="")</formula>
    </cfRule>
  </conditionalFormatting>
  <conditionalFormatting sqref="T200">
    <cfRule type="expression" dxfId="93" priority="93">
      <formula>AND(T199&lt;&gt;"",T200="")</formula>
    </cfRule>
  </conditionalFormatting>
  <conditionalFormatting sqref="T201">
    <cfRule type="expression" dxfId="92" priority="92">
      <formula>AND(T199&lt;&gt;"",T201="")</formula>
    </cfRule>
  </conditionalFormatting>
  <conditionalFormatting sqref="V200">
    <cfRule type="expression" dxfId="91" priority="91">
      <formula>AND(T199&lt;&gt;"",V200="")</formula>
    </cfRule>
  </conditionalFormatting>
  <conditionalFormatting sqref="V201">
    <cfRule type="expression" dxfId="90" priority="90">
      <formula>AND(T199&lt;&gt;"",V201="")</formula>
    </cfRule>
  </conditionalFormatting>
  <conditionalFormatting sqref="X200">
    <cfRule type="expression" dxfId="89" priority="89">
      <formula>AND(T199&lt;&gt;"",X200="")</formula>
    </cfRule>
  </conditionalFormatting>
  <conditionalFormatting sqref="X201">
    <cfRule type="expression" dxfId="88" priority="88">
      <formula>AND(T199&lt;&gt;"",X201="")</formula>
    </cfRule>
  </conditionalFormatting>
  <conditionalFormatting sqref="H217:Y217">
    <cfRule type="expression" dxfId="87" priority="87">
      <formula>AND(H214&lt;&gt;"",H217="")</formula>
    </cfRule>
  </conditionalFormatting>
  <conditionalFormatting sqref="H215">
    <cfRule type="expression" dxfId="86" priority="86">
      <formula>AND(H214&lt;&gt;"",H215="")</formula>
    </cfRule>
  </conditionalFormatting>
  <conditionalFormatting sqref="H216">
    <cfRule type="expression" dxfId="85" priority="85">
      <formula>AND(H214&lt;&gt;"",H216="")</formula>
    </cfRule>
  </conditionalFormatting>
  <conditionalFormatting sqref="J215">
    <cfRule type="expression" dxfId="84" priority="84">
      <formula>AND(H214&lt;&gt;"",J215="")</formula>
    </cfRule>
  </conditionalFormatting>
  <conditionalFormatting sqref="J216">
    <cfRule type="expression" dxfId="83" priority="83">
      <formula>AND(H214&lt;&gt;"",J216="")</formula>
    </cfRule>
  </conditionalFormatting>
  <conditionalFormatting sqref="L215">
    <cfRule type="expression" dxfId="82" priority="82">
      <formula>AND(H214&lt;&gt;"",L215="")</formula>
    </cfRule>
  </conditionalFormatting>
  <conditionalFormatting sqref="L216">
    <cfRule type="expression" dxfId="81" priority="81">
      <formula>AND(H214&lt;&gt;"",L216="")</formula>
    </cfRule>
  </conditionalFormatting>
  <conditionalFormatting sqref="H219:L219 N219:R219 T219:X219">
    <cfRule type="expression" dxfId="80" priority="80">
      <formula>AND(H214&lt;&gt;"",H219="")</formula>
    </cfRule>
  </conditionalFormatting>
  <conditionalFormatting sqref="H220:L220 N220:R220 T220:X220">
    <cfRule type="expression" dxfId="79" priority="79">
      <formula>AND(H214&lt;&gt;"",H220="")</formula>
    </cfRule>
  </conditionalFormatting>
  <conditionalFormatting sqref="N215">
    <cfRule type="expression" dxfId="78" priority="78">
      <formula>AND(N214&lt;&gt;"",N215="")</formula>
    </cfRule>
  </conditionalFormatting>
  <conditionalFormatting sqref="N216">
    <cfRule type="expression" dxfId="77" priority="77">
      <formula>AND(N214&lt;&gt;"",N216="")</formula>
    </cfRule>
  </conditionalFormatting>
  <conditionalFormatting sqref="P215">
    <cfRule type="expression" dxfId="76" priority="76">
      <formula>AND(N214&lt;&gt;"",P215="")</formula>
    </cfRule>
  </conditionalFormatting>
  <conditionalFormatting sqref="P216">
    <cfRule type="expression" dxfId="75" priority="75">
      <formula>AND(N214&lt;&gt;"",P216="")</formula>
    </cfRule>
  </conditionalFormatting>
  <conditionalFormatting sqref="R215">
    <cfRule type="expression" dxfId="74" priority="74">
      <formula>AND(N214&lt;&gt;"",R215="")</formula>
    </cfRule>
  </conditionalFormatting>
  <conditionalFormatting sqref="R216">
    <cfRule type="expression" dxfId="73" priority="73">
      <formula>AND(N214&lt;&gt;"",R216="")</formula>
    </cfRule>
  </conditionalFormatting>
  <conditionalFormatting sqref="T215">
    <cfRule type="expression" dxfId="72" priority="72">
      <formula>AND(T214&lt;&gt;"",T215="")</formula>
    </cfRule>
  </conditionalFormatting>
  <conditionalFormatting sqref="T216">
    <cfRule type="expression" dxfId="71" priority="71">
      <formula>AND(T214&lt;&gt;"",T216="")</formula>
    </cfRule>
  </conditionalFormatting>
  <conditionalFormatting sqref="V215">
    <cfRule type="expression" dxfId="70" priority="70">
      <formula>AND(T214&lt;&gt;"",V215="")</formula>
    </cfRule>
  </conditionalFormatting>
  <conditionalFormatting sqref="V216">
    <cfRule type="expression" dxfId="69" priority="69">
      <formula>AND(T214&lt;&gt;"",V216="")</formula>
    </cfRule>
  </conditionalFormatting>
  <conditionalFormatting sqref="X215">
    <cfRule type="expression" dxfId="68" priority="68">
      <formula>AND(T214&lt;&gt;"",X215="")</formula>
    </cfRule>
  </conditionalFormatting>
  <conditionalFormatting sqref="X216">
    <cfRule type="expression" dxfId="67" priority="67">
      <formula>AND(T214&lt;&gt;"",X216="")</formula>
    </cfRule>
  </conditionalFormatting>
  <conditionalFormatting sqref="H232:Y232">
    <cfRule type="expression" dxfId="66" priority="66">
      <formula>AND(H229&lt;&gt;"",H232="")</formula>
    </cfRule>
  </conditionalFormatting>
  <conditionalFormatting sqref="H230">
    <cfRule type="expression" dxfId="65" priority="65">
      <formula>AND(H229&lt;&gt;"",H230="")</formula>
    </cfRule>
  </conditionalFormatting>
  <conditionalFormatting sqref="H231">
    <cfRule type="expression" dxfId="64" priority="64">
      <formula>AND(H229&lt;&gt;"",H231="")</formula>
    </cfRule>
  </conditionalFormatting>
  <conditionalFormatting sqref="J230">
    <cfRule type="expression" dxfId="63" priority="63">
      <formula>AND(H229&lt;&gt;"",J230="")</formula>
    </cfRule>
  </conditionalFormatting>
  <conditionalFormatting sqref="J231">
    <cfRule type="expression" dxfId="62" priority="62">
      <formula>AND(H229&lt;&gt;"",J231="")</formula>
    </cfRule>
  </conditionalFormatting>
  <conditionalFormatting sqref="L230">
    <cfRule type="expression" dxfId="61" priority="61">
      <formula>AND(H229&lt;&gt;"",L230="")</formula>
    </cfRule>
  </conditionalFormatting>
  <conditionalFormatting sqref="L231">
    <cfRule type="expression" dxfId="60" priority="60">
      <formula>AND(H229&lt;&gt;"",L231="")</formula>
    </cfRule>
  </conditionalFormatting>
  <conditionalFormatting sqref="H234:L234 N234:R234 T234:X234">
    <cfRule type="expression" dxfId="59" priority="59">
      <formula>AND(H229&lt;&gt;"",H234="")</formula>
    </cfRule>
  </conditionalFormatting>
  <conditionalFormatting sqref="H235:L235 N235:R235 T235:X235">
    <cfRule type="expression" dxfId="58" priority="58">
      <formula>AND(H229&lt;&gt;"",H235="")</formula>
    </cfRule>
  </conditionalFormatting>
  <conditionalFormatting sqref="N230">
    <cfRule type="expression" dxfId="57" priority="57">
      <formula>AND(N229&lt;&gt;"",N230="")</formula>
    </cfRule>
  </conditionalFormatting>
  <conditionalFormatting sqref="N231">
    <cfRule type="expression" dxfId="56" priority="56">
      <formula>AND(N229&lt;&gt;"",N231="")</formula>
    </cfRule>
  </conditionalFormatting>
  <conditionalFormatting sqref="P230">
    <cfRule type="expression" dxfId="55" priority="55">
      <formula>AND(N229&lt;&gt;"",P230="")</formula>
    </cfRule>
  </conditionalFormatting>
  <conditionalFormatting sqref="P231">
    <cfRule type="expression" dxfId="54" priority="54">
      <formula>AND(N229&lt;&gt;"",P231="")</formula>
    </cfRule>
  </conditionalFormatting>
  <conditionalFormatting sqref="R230">
    <cfRule type="expression" dxfId="53" priority="53">
      <formula>AND(N229&lt;&gt;"",R230="")</formula>
    </cfRule>
  </conditionalFormatting>
  <conditionalFormatting sqref="R231">
    <cfRule type="expression" dxfId="52" priority="52">
      <formula>AND(N229&lt;&gt;"",R231="")</formula>
    </cfRule>
  </conditionalFormatting>
  <conditionalFormatting sqref="T230">
    <cfRule type="expression" dxfId="51" priority="51">
      <formula>AND(T229&lt;&gt;"",T230="")</formula>
    </cfRule>
  </conditionalFormatting>
  <conditionalFormatting sqref="T231">
    <cfRule type="expression" dxfId="50" priority="50">
      <formula>AND(T229&lt;&gt;"",T231="")</formula>
    </cfRule>
  </conditionalFormatting>
  <conditionalFormatting sqref="V230">
    <cfRule type="expression" dxfId="49" priority="49">
      <formula>AND(T229&lt;&gt;"",V230="")</formula>
    </cfRule>
  </conditionalFormatting>
  <conditionalFormatting sqref="V231">
    <cfRule type="expression" dxfId="48" priority="48">
      <formula>AND(T229&lt;&gt;"",V231="")</formula>
    </cfRule>
  </conditionalFormatting>
  <conditionalFormatting sqref="X230">
    <cfRule type="expression" dxfId="47" priority="47">
      <formula>AND(T229&lt;&gt;"",X230="")</formula>
    </cfRule>
  </conditionalFormatting>
  <conditionalFormatting sqref="X231">
    <cfRule type="expression" dxfId="46" priority="46">
      <formula>AND(T229&lt;&gt;"",X231="")</formula>
    </cfRule>
  </conditionalFormatting>
  <conditionalFormatting sqref="Z202:AK202">
    <cfRule type="expression" dxfId="45" priority="45">
      <formula>AND(Z199&lt;&gt;"",Z202="")</formula>
    </cfRule>
  </conditionalFormatting>
  <conditionalFormatting sqref="Z204:AD204 AF204:AJ204">
    <cfRule type="expression" dxfId="44" priority="44">
      <formula>AND(Z199&lt;&gt;"",Z204="")</formula>
    </cfRule>
  </conditionalFormatting>
  <conditionalFormatting sqref="Z205:AD205 AF205:AJ205">
    <cfRule type="expression" dxfId="43" priority="43">
      <formula>AND(Z199&lt;&gt;"",Z205="")</formula>
    </cfRule>
  </conditionalFormatting>
  <conditionalFormatting sqref="Z200">
    <cfRule type="expression" dxfId="42" priority="42">
      <formula>AND(Z199&lt;&gt;"",Z200="")</formula>
    </cfRule>
  </conditionalFormatting>
  <conditionalFormatting sqref="Z201">
    <cfRule type="expression" dxfId="41" priority="41">
      <formula>AND(Z199&lt;&gt;"",Z201="")</formula>
    </cfRule>
  </conditionalFormatting>
  <conditionalFormatting sqref="AB200">
    <cfRule type="expression" dxfId="40" priority="40">
      <formula>AND(Z199&lt;&gt;"",AB200="")</formula>
    </cfRule>
  </conditionalFormatting>
  <conditionalFormatting sqref="AB201">
    <cfRule type="expression" dxfId="39" priority="39">
      <formula>AND(Z199&lt;&gt;"",AB201="")</formula>
    </cfRule>
  </conditionalFormatting>
  <conditionalFormatting sqref="AD200">
    <cfRule type="expression" dxfId="38" priority="38">
      <formula>AND(Z199&lt;&gt;"",AD200="")</formula>
    </cfRule>
  </conditionalFormatting>
  <conditionalFormatting sqref="AD201">
    <cfRule type="expression" dxfId="37" priority="37">
      <formula>AND(Z199&lt;&gt;"",AD201="")</formula>
    </cfRule>
  </conditionalFormatting>
  <conditionalFormatting sqref="AF200">
    <cfRule type="expression" dxfId="36" priority="36">
      <formula>AND(AF199&lt;&gt;"",AF200="")</formula>
    </cfRule>
  </conditionalFormatting>
  <conditionalFormatting sqref="AF201">
    <cfRule type="expression" dxfId="35" priority="35">
      <formula>AND(AF199&lt;&gt;"",AF201="")</formula>
    </cfRule>
  </conditionalFormatting>
  <conditionalFormatting sqref="AH200">
    <cfRule type="expression" dxfId="34" priority="34">
      <formula>AND(AF199&lt;&gt;"",AH200="")</formula>
    </cfRule>
  </conditionalFormatting>
  <conditionalFormatting sqref="AH201">
    <cfRule type="expression" dxfId="33" priority="33">
      <formula>AND(AF199&lt;&gt;"",AH201="")</formula>
    </cfRule>
  </conditionalFormatting>
  <conditionalFormatting sqref="AJ200">
    <cfRule type="expression" dxfId="32" priority="32">
      <formula>AND(AF199&lt;&gt;"",AJ200="")</formula>
    </cfRule>
  </conditionalFormatting>
  <conditionalFormatting sqref="AJ201">
    <cfRule type="expression" dxfId="31" priority="31">
      <formula>AND(AF199&lt;&gt;"",AJ201="")</formula>
    </cfRule>
  </conditionalFormatting>
  <conditionalFormatting sqref="Z217:AK217">
    <cfRule type="expression" dxfId="30" priority="30">
      <formula>AND(Z214&lt;&gt;"",Z217="")</formula>
    </cfRule>
  </conditionalFormatting>
  <conditionalFormatting sqref="Z219:AD219 AF219:AJ219">
    <cfRule type="expression" dxfId="29" priority="29">
      <formula>AND(Z214&lt;&gt;"",Z219="")</formula>
    </cfRule>
  </conditionalFormatting>
  <conditionalFormatting sqref="Z220:AD220 AF220:AJ220">
    <cfRule type="expression" dxfId="28" priority="28">
      <formula>AND(Z214&lt;&gt;"",Z220="")</formula>
    </cfRule>
  </conditionalFormatting>
  <conditionalFormatting sqref="Z215">
    <cfRule type="expression" dxfId="27" priority="27">
      <formula>AND(Z214&lt;&gt;"",Z215="")</formula>
    </cfRule>
  </conditionalFormatting>
  <conditionalFormatting sqref="Z216">
    <cfRule type="expression" dxfId="26" priority="26">
      <formula>AND(Z214&lt;&gt;"",Z216="")</formula>
    </cfRule>
  </conditionalFormatting>
  <conditionalFormatting sqref="AB215">
    <cfRule type="expression" dxfId="25" priority="25">
      <formula>AND(Z214&lt;&gt;"",AB215="")</formula>
    </cfRule>
  </conditionalFormatting>
  <conditionalFormatting sqref="AB216">
    <cfRule type="expression" dxfId="24" priority="24">
      <formula>AND(Z214&lt;&gt;"",AB216="")</formula>
    </cfRule>
  </conditionalFormatting>
  <conditionalFormatting sqref="AD215">
    <cfRule type="expression" dxfId="23" priority="23">
      <formula>AND(Z214&lt;&gt;"",AD215="")</formula>
    </cfRule>
  </conditionalFormatting>
  <conditionalFormatting sqref="AD216">
    <cfRule type="expression" dxfId="22" priority="22">
      <formula>AND(Z214&lt;&gt;"",AD216="")</formula>
    </cfRule>
  </conditionalFormatting>
  <conditionalFormatting sqref="AF215">
    <cfRule type="expression" dxfId="21" priority="21">
      <formula>AND(AF214&lt;&gt;"",AF215="")</formula>
    </cfRule>
  </conditionalFormatting>
  <conditionalFormatting sqref="AF216">
    <cfRule type="expression" dxfId="20" priority="20">
      <formula>AND(AF214&lt;&gt;"",AF216="")</formula>
    </cfRule>
  </conditionalFormatting>
  <conditionalFormatting sqref="AH215">
    <cfRule type="expression" dxfId="19" priority="19">
      <formula>AND(AF214&lt;&gt;"",AH215="")</formula>
    </cfRule>
  </conditionalFormatting>
  <conditionalFormatting sqref="AH216">
    <cfRule type="expression" dxfId="18" priority="18">
      <formula>AND(AF214&lt;&gt;"",AH216="")</formula>
    </cfRule>
  </conditionalFormatting>
  <conditionalFormatting sqref="AJ215">
    <cfRule type="expression" dxfId="17" priority="17">
      <formula>AND(AF214&lt;&gt;"",AJ215="")</formula>
    </cfRule>
  </conditionalFormatting>
  <conditionalFormatting sqref="AJ216">
    <cfRule type="expression" dxfId="16" priority="16">
      <formula>AND(AF214&lt;&gt;"",AJ216="")</formula>
    </cfRule>
  </conditionalFormatting>
  <conditionalFormatting sqref="Z232:AK232">
    <cfRule type="expression" dxfId="15" priority="15">
      <formula>AND(Z229&lt;&gt;"",Z232="")</formula>
    </cfRule>
  </conditionalFormatting>
  <conditionalFormatting sqref="Z234:AD234 AF234:AJ234">
    <cfRule type="expression" dxfId="14" priority="14">
      <formula>AND(Z229&lt;&gt;"",Z234="")</formula>
    </cfRule>
  </conditionalFormatting>
  <conditionalFormatting sqref="Z235:AD235 AF235:AJ235">
    <cfRule type="expression" dxfId="13" priority="13">
      <formula>AND(Z229&lt;&gt;"",Z235="")</formula>
    </cfRule>
  </conditionalFormatting>
  <conditionalFormatting sqref="Z230">
    <cfRule type="expression" dxfId="12" priority="12">
      <formula>AND(Z229&lt;&gt;"",Z230="")</formula>
    </cfRule>
  </conditionalFormatting>
  <conditionalFormatting sqref="Z231">
    <cfRule type="expression" dxfId="11" priority="11">
      <formula>AND(Z229&lt;&gt;"",Z231="")</formula>
    </cfRule>
  </conditionalFormatting>
  <conditionalFormatting sqref="AB230">
    <cfRule type="expression" dxfId="10" priority="10">
      <formula>AND(Z229&lt;&gt;"",AB230="")</formula>
    </cfRule>
  </conditionalFormatting>
  <conditionalFormatting sqref="AB231">
    <cfRule type="expression" dxfId="9" priority="9">
      <formula>AND(Z229&lt;&gt;"",AB231="")</formula>
    </cfRule>
  </conditionalFormatting>
  <conditionalFormatting sqref="AD230">
    <cfRule type="expression" dxfId="8" priority="8">
      <formula>AND(Z229&lt;&gt;"",AD230="")</formula>
    </cfRule>
  </conditionalFormatting>
  <conditionalFormatting sqref="AD231">
    <cfRule type="expression" dxfId="7" priority="7">
      <formula>AND(Z229&lt;&gt;"",AD231="")</formula>
    </cfRule>
  </conditionalFormatting>
  <conditionalFormatting sqref="AF230">
    <cfRule type="expression" dxfId="6" priority="6">
      <formula>AND(AF229&lt;&gt;"",AF230="")</formula>
    </cfRule>
  </conditionalFormatting>
  <conditionalFormatting sqref="AF231">
    <cfRule type="expression" dxfId="5" priority="5">
      <formula>AND(AF229&lt;&gt;"",AF231="")</formula>
    </cfRule>
  </conditionalFormatting>
  <conditionalFormatting sqref="AH230">
    <cfRule type="expression" dxfId="4" priority="4">
      <formula>AND(AF229&lt;&gt;"",AH230="")</formula>
    </cfRule>
  </conditionalFormatting>
  <conditionalFormatting sqref="AH231">
    <cfRule type="expression" dxfId="3" priority="3">
      <formula>AND(AF229&lt;&gt;"",AH231="")</formula>
    </cfRule>
  </conditionalFormatting>
  <conditionalFormatting sqref="AJ230">
    <cfRule type="expression" dxfId="2" priority="2">
      <formula>AND(AF229&lt;&gt;"",AJ230="")</formula>
    </cfRule>
  </conditionalFormatting>
  <conditionalFormatting sqref="AJ231">
    <cfRule type="expression" dxfId="1" priority="1">
      <formula>AND(AF229&lt;&gt;"",AJ231="")</formula>
    </cfRule>
  </conditionalFormatting>
  <dataValidations count="10">
    <dataValidation type="list" allowBlank="1" showInputMessage="1" showErrorMessage="1" sqref="H200:H201 N200:N201 T200:T201 Z200:Z201 AF200:AF201 H215:H216 N215:N216 T215:T216 Z215:Z216 AF215:AF216 H230:H231 N230:N231 T230:T231 Z230:Z231 AF230:AF231 H175:H176 N175:N176 T175:T176 Z175:Z176 AF175:AF176" xr:uid="{00000000-0002-0000-0000-000000000000}">
      <formula1>"2014,2015,2016,2017,2018,2019,2020,2021"</formula1>
    </dataValidation>
    <dataValidation type="list" allowBlank="1" showInputMessage="1" showErrorMessage="1" sqref="G87 G94 G101" xr:uid="{00000000-0002-0000-0000-000001000000}">
      <formula1>"有,無"</formula1>
    </dataValidation>
    <dataValidation type="list" allowBlank="1" showInputMessage="1" showErrorMessage="1" sqref="H183:AK183" xr:uid="{00000000-0002-0000-0000-000002000000}">
      <formula1>"1,2,3,4,5,6,7,8-イ,8-ロ,8-ハ,9"</formula1>
    </dataValidation>
    <dataValidation type="list" allowBlank="1" showInputMessage="1" showErrorMessage="1" sqref="G88:L88 G95:L95 G102:L102" xr:uid="{00000000-0002-0000-0000-000003000000}">
      <formula1>"①,②,③,④,⑤,⑥,⑦,⑧,⑨,⑩,⑪"</formula1>
    </dataValidation>
    <dataValidation type="list" allowBlank="1" showInputMessage="1" showErrorMessage="1" sqref="H182:AK182" xr:uid="{00000000-0002-0000-0000-000004000000}">
      <formula1>"地場産品,地場産品以外"</formula1>
    </dataValidation>
    <dataValidation type="list" allowBlank="1" showInputMessage="1" showErrorMessage="1" sqref="T111:Z121" xr:uid="{00000000-0002-0000-0000-000005000000}">
      <formula1>"1,2,3"</formula1>
    </dataValidation>
    <dataValidation type="list" allowBlank="1" showInputMessage="1" showErrorMessage="1" sqref="J175:J176 P175:P176 V175:V176 AB175:AB176 AH175:AH176 J200:J201 P200:P201 V200:V201 AB215:AB216 AH215:AH216 J215:J216 P215:P216 V215:V216 AB200:AB201 AH200:AH201 J230:J231 P230:P231 V230:V231 AB230:AB231 AH230:AH231" xr:uid="{00000000-0002-0000-0000-000006000000}">
      <formula1>"1,2,3,4,5,6,7,8,9,10,11,12"</formula1>
    </dataValidation>
    <dataValidation type="whole" operator="lessThan" allowBlank="1" showInputMessage="1" showErrorMessage="1" sqref="L175:L176 AD175:AD176 R175:R176 X175:X176 AJ175:AJ176 L200:L201 X230:X231 R200:R201 X200:X201 AD215:AD216 L215:L216 AD200:AD201 R215:R216 X215:X216 AJ200:AJ201 L230:L231 AJ215:AJ216 R230:R231 AD230:AD231 AJ230:AJ231" xr:uid="{00000000-0002-0000-0000-000007000000}">
      <formula1>32</formula1>
    </dataValidation>
    <dataValidation type="list" allowBlank="1" showInputMessage="1" showErrorMessage="1" sqref="C10:C11 C14:C16 C19:C20 C53:C54 C164:C165 C151:C152" xr:uid="{00000000-0002-0000-0000-000008000000}">
      <formula1>"①,②"</formula1>
    </dataValidation>
    <dataValidation type="list" allowBlank="1" showInputMessage="1" showErrorMessage="1" sqref="C79:C80 C125:C132 C139:C141 C58:C59 C64:C74" xr:uid="{00000000-0002-0000-0000-000009000000}">
      <formula1>"○"</formula1>
    </dataValidation>
  </dataValidations>
  <printOptions horizontalCentered="1"/>
  <pageMargins left="0.23622047244094491" right="0.23622047244094491" top="0.74803149606299213" bottom="0.74803149606299213" header="0.31496062992125984" footer="0.31496062992125984"/>
  <pageSetup paperSize="9" scale="42" fitToHeight="0" orientation="portrait" cellComments="asDisplayed" r:id="rId1"/>
  <headerFooter>
    <oddFooter>&amp;P / &amp;N ページ</oddFooter>
  </headerFooter>
  <rowBreaks count="6" manualBreakCount="6">
    <brk id="47" max="39" man="1"/>
    <brk id="105" max="16383" man="1"/>
    <brk id="158" max="16383" man="1"/>
    <brk id="187" max="39" man="1"/>
    <brk id="240" max="39" man="1"/>
    <brk id="241"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60074-5DFD-473B-A915-C18BA129BDBB}">
  <dimension ref="A1:DF1801"/>
  <sheetViews>
    <sheetView tabSelected="1" zoomScale="77" zoomScaleNormal="77" workbookViewId="0">
      <pane xSplit="3" ySplit="13" topLeftCell="D14" activePane="bottomRight" state="frozen"/>
      <selection activeCell="DY2" sqref="DY2:DY6"/>
      <selection pane="topRight" activeCell="DY2" sqref="DY2:DY6"/>
      <selection pane="bottomLeft" activeCell="DY2" sqref="DY2:DY6"/>
      <selection pane="bottomRight"/>
    </sheetView>
  </sheetViews>
  <sheetFormatPr defaultColWidth="8.90625" defaultRowHeight="15" x14ac:dyDescent="0.35"/>
  <cols>
    <col min="1" max="1" width="15.6328125" style="142" customWidth="1"/>
    <col min="2" max="17" width="15.6328125" style="134" customWidth="1"/>
    <col min="18" max="18" width="18.453125" style="134" customWidth="1"/>
    <col min="19" max="25" width="15.6328125" style="134" customWidth="1"/>
    <col min="26" max="26" width="22.08984375" style="134" customWidth="1"/>
    <col min="27" max="27" width="15.6328125" style="138" customWidth="1"/>
    <col min="28" max="28" width="22.90625" style="138" customWidth="1"/>
    <col min="29" max="29" width="20.453125" style="138" customWidth="1"/>
    <col min="30" max="30" width="23.08984375" style="160" customWidth="1"/>
    <col min="31" max="34" width="15.6328125" style="138" customWidth="1"/>
    <col min="35" max="36" width="15.6328125" style="134" customWidth="1"/>
    <col min="37" max="37" width="32.08984375" style="163" customWidth="1"/>
    <col min="38" max="38" width="32" style="163" customWidth="1"/>
    <col min="39" max="40" width="15.6328125" style="138" customWidth="1"/>
    <col min="41" max="42" width="15.6328125" style="134" customWidth="1"/>
    <col min="43" max="43" width="27" style="163" customWidth="1"/>
    <col min="44" max="44" width="22.6328125" style="163" customWidth="1"/>
    <col min="45" max="46" width="15.6328125" style="138" customWidth="1"/>
    <col min="47" max="48" width="15.6328125" style="134" customWidth="1"/>
    <col min="49" max="49" width="24.90625" style="163" customWidth="1"/>
    <col min="50" max="50" width="22.90625" style="163" customWidth="1"/>
    <col min="51" max="52" width="15.6328125" style="138" customWidth="1"/>
    <col min="53" max="54" width="15.6328125" style="134" customWidth="1"/>
    <col min="55" max="55" width="15.6328125" style="138" customWidth="1"/>
    <col min="56" max="57" width="15.6328125" style="134" customWidth="1"/>
    <col min="58" max="58" width="15.6328125" style="138" customWidth="1"/>
    <col min="59" max="60" width="15.6328125" style="134" customWidth="1"/>
    <col min="61" max="61" width="15.6328125" style="138" customWidth="1"/>
    <col min="62" max="63" width="15.6328125" style="134" customWidth="1"/>
    <col min="64" max="64" width="15.6328125" style="138" customWidth="1"/>
    <col min="65" max="66" width="15.6328125" style="134" customWidth="1"/>
    <col min="67" max="67" width="15.6328125" style="138" customWidth="1"/>
    <col min="68" max="69" width="15.6328125" style="134" customWidth="1"/>
    <col min="70" max="70" width="15.6328125" style="138" customWidth="1"/>
    <col min="71" max="72" width="15.6328125" style="134" customWidth="1"/>
    <col min="73" max="73" width="15.6328125" style="138" customWidth="1"/>
    <col min="74" max="75" width="15.6328125" style="134" customWidth="1"/>
    <col min="76" max="76" width="15.6328125" style="138" customWidth="1"/>
    <col min="77" max="78" width="15.6328125" style="134" customWidth="1"/>
    <col min="79" max="79" width="15.6328125" style="138" customWidth="1"/>
    <col min="80" max="81" width="15.6328125" style="134" customWidth="1"/>
    <col min="82" max="82" width="15.6328125" style="138" customWidth="1"/>
    <col min="83" max="84" width="15.6328125" style="134" customWidth="1"/>
    <col min="85" max="85" width="15.6328125" style="138" customWidth="1"/>
    <col min="86" max="87" width="15.6328125" style="134" customWidth="1"/>
    <col min="88" max="88" width="15.6328125" style="138" customWidth="1"/>
    <col min="89" max="91" width="15.6328125" style="134" customWidth="1"/>
    <col min="92" max="92" width="28.453125" style="168" customWidth="1"/>
    <col min="93" max="93" width="28.7265625" style="139" customWidth="1"/>
    <col min="94" max="95" width="15.6328125" style="139" customWidth="1"/>
    <col min="96" max="96" width="25.7265625" style="168" customWidth="1"/>
    <col min="97" max="97" width="42.6328125" style="168" customWidth="1"/>
    <col min="98" max="99" width="15.6328125" style="139" customWidth="1"/>
    <col min="100" max="100" width="39.08984375" style="168" customWidth="1"/>
    <col min="101" max="101" width="36.453125" style="168" customWidth="1"/>
    <col min="102" max="103" width="15.6328125" style="139" customWidth="1"/>
    <col min="104" max="106" width="15.6328125" style="138" customWidth="1"/>
    <col min="107" max="107" width="21.08984375" style="134" customWidth="1"/>
    <col min="108" max="108" width="15.6328125" style="138" customWidth="1"/>
    <col min="109" max="109" width="27.90625" style="163" customWidth="1"/>
    <col min="110" max="110" width="30.36328125" style="134" customWidth="1"/>
    <col min="111" max="16384" width="8.90625" style="134"/>
  </cols>
  <sheetData>
    <row r="1" spans="1:110" s="144" customFormat="1" ht="18" customHeight="1" x14ac:dyDescent="0.2">
      <c r="A1" s="143" t="s">
        <v>16700</v>
      </c>
      <c r="D1" s="145"/>
      <c r="E1" s="145"/>
      <c r="F1" s="145"/>
      <c r="G1" s="145"/>
      <c r="H1" s="145"/>
      <c r="I1" s="145"/>
      <c r="J1" s="145"/>
      <c r="K1" s="145"/>
      <c r="L1" s="146"/>
      <c r="M1" s="146"/>
      <c r="N1" s="146"/>
      <c r="O1" s="146"/>
      <c r="P1" s="146"/>
      <c r="Q1" s="146"/>
      <c r="R1" s="146"/>
      <c r="Z1" s="146"/>
      <c r="AA1" s="148"/>
      <c r="AB1" s="148"/>
      <c r="AC1" s="148"/>
      <c r="AD1" s="155"/>
      <c r="AE1" s="148"/>
      <c r="AF1" s="148"/>
      <c r="AG1" s="148"/>
      <c r="AH1" s="148"/>
      <c r="AI1" s="147"/>
      <c r="AK1" s="161"/>
      <c r="AL1" s="161"/>
      <c r="AM1" s="148"/>
      <c r="AN1" s="148"/>
      <c r="AO1" s="147"/>
      <c r="AQ1" s="161"/>
      <c r="AR1" s="161"/>
      <c r="AS1" s="148"/>
      <c r="AT1" s="148"/>
      <c r="AU1" s="147"/>
      <c r="AW1" s="161"/>
      <c r="AX1" s="161"/>
      <c r="AY1" s="148"/>
      <c r="AZ1" s="148"/>
      <c r="BC1" s="148"/>
      <c r="BF1" s="148"/>
      <c r="BI1" s="148"/>
      <c r="BL1" s="148"/>
      <c r="BM1" s="146"/>
      <c r="BO1" s="164"/>
      <c r="BP1" s="146"/>
      <c r="BQ1" s="149"/>
      <c r="BR1" s="148"/>
      <c r="BU1" s="148"/>
      <c r="BW1" s="146"/>
      <c r="BX1" s="148"/>
      <c r="BY1" s="146"/>
      <c r="BZ1" s="146"/>
      <c r="CA1" s="165"/>
      <c r="CD1" s="148"/>
      <c r="CG1" s="164"/>
      <c r="CI1" s="146"/>
      <c r="CJ1" s="164"/>
      <c r="CK1" s="149"/>
      <c r="CN1" s="161"/>
      <c r="CO1" s="153"/>
      <c r="CP1" s="148"/>
      <c r="CR1" s="161"/>
      <c r="CS1" s="161"/>
      <c r="CT1" s="148"/>
      <c r="CV1" s="161"/>
      <c r="CW1" s="161"/>
      <c r="CX1" s="148"/>
      <c r="CZ1" s="148"/>
      <c r="DA1" s="148"/>
      <c r="DB1" s="148"/>
      <c r="DD1" s="148"/>
      <c r="DE1" s="161"/>
    </row>
    <row r="2" spans="1:110" s="144" customFormat="1" ht="18" customHeight="1" x14ac:dyDescent="0.2">
      <c r="A2" s="143" t="s">
        <v>16701</v>
      </c>
      <c r="D2" s="145"/>
      <c r="E2" s="145"/>
      <c r="F2" s="145"/>
      <c r="G2" s="145"/>
      <c r="H2" s="145"/>
      <c r="I2" s="145"/>
      <c r="J2" s="145"/>
      <c r="K2" s="145"/>
      <c r="L2" s="146"/>
      <c r="M2" s="146"/>
      <c r="N2" s="146"/>
      <c r="O2" s="146"/>
      <c r="P2" s="146"/>
      <c r="Q2" s="146"/>
      <c r="R2" s="146"/>
      <c r="Z2" s="146"/>
      <c r="AA2" s="148"/>
      <c r="AB2" s="148"/>
      <c r="AC2" s="148"/>
      <c r="AD2" s="155"/>
      <c r="AE2" s="148"/>
      <c r="AF2" s="148"/>
      <c r="AG2" s="148"/>
      <c r="AH2" s="148"/>
      <c r="AI2" s="147"/>
      <c r="AK2" s="161"/>
      <c r="AL2" s="161"/>
      <c r="AM2" s="148"/>
      <c r="AN2" s="148"/>
      <c r="AO2" s="147"/>
      <c r="AQ2" s="161"/>
      <c r="AR2" s="161"/>
      <c r="AS2" s="148"/>
      <c r="AT2" s="148"/>
      <c r="AU2" s="147"/>
      <c r="AW2" s="161"/>
      <c r="AX2" s="161"/>
      <c r="AY2" s="148"/>
      <c r="AZ2" s="148"/>
      <c r="BC2" s="148"/>
      <c r="BF2" s="148"/>
      <c r="BI2" s="148"/>
      <c r="BL2" s="148"/>
      <c r="BM2" s="146"/>
      <c r="BO2" s="164"/>
      <c r="BP2" s="146"/>
      <c r="BQ2" s="149"/>
      <c r="BR2" s="148"/>
      <c r="BU2" s="148"/>
      <c r="BW2" s="146"/>
      <c r="BX2" s="148"/>
      <c r="BY2" s="146"/>
      <c r="BZ2" s="146"/>
      <c r="CA2" s="165"/>
      <c r="CD2" s="148"/>
      <c r="CG2" s="164"/>
      <c r="CI2" s="146"/>
      <c r="CJ2" s="164"/>
      <c r="CK2" s="149"/>
      <c r="CN2" s="161"/>
      <c r="CO2" s="153"/>
      <c r="CP2" s="148"/>
      <c r="CR2" s="161"/>
      <c r="CS2" s="161"/>
      <c r="CT2" s="148"/>
      <c r="CV2" s="161"/>
      <c r="CW2" s="161"/>
      <c r="CX2" s="148"/>
      <c r="CZ2" s="148"/>
      <c r="DA2" s="148"/>
      <c r="DB2" s="148"/>
      <c r="DD2" s="148"/>
      <c r="DE2" s="161"/>
    </row>
    <row r="3" spans="1:110" s="144" customFormat="1" ht="18" customHeight="1" x14ac:dyDescent="0.2">
      <c r="A3" s="143" t="s">
        <v>16711</v>
      </c>
      <c r="D3" s="145"/>
      <c r="E3" s="145"/>
      <c r="F3" s="145"/>
      <c r="G3" s="145"/>
      <c r="H3" s="145"/>
      <c r="I3" s="145"/>
      <c r="J3" s="145"/>
      <c r="K3" s="145"/>
      <c r="L3" s="146"/>
      <c r="M3" s="146"/>
      <c r="N3" s="146"/>
      <c r="O3" s="146"/>
      <c r="P3" s="146"/>
      <c r="Q3" s="146"/>
      <c r="R3" s="146"/>
      <c r="Z3" s="146"/>
      <c r="AA3" s="148"/>
      <c r="AB3" s="148"/>
      <c r="AC3" s="148"/>
      <c r="AD3" s="155"/>
      <c r="AE3" s="148"/>
      <c r="AF3" s="148"/>
      <c r="AG3" s="148"/>
      <c r="AH3" s="148"/>
      <c r="AI3" s="147"/>
      <c r="AK3" s="161"/>
      <c r="AL3" s="161"/>
      <c r="AM3" s="148"/>
      <c r="AN3" s="148"/>
      <c r="AO3" s="147"/>
      <c r="AQ3" s="161"/>
      <c r="AR3" s="161"/>
      <c r="AS3" s="148"/>
      <c r="AT3" s="148"/>
      <c r="AU3" s="147"/>
      <c r="AW3" s="161"/>
      <c r="AX3" s="161"/>
      <c r="AY3" s="148"/>
      <c r="AZ3" s="148"/>
      <c r="BC3" s="148"/>
      <c r="BF3" s="148"/>
      <c r="BI3" s="148"/>
      <c r="BL3" s="148"/>
      <c r="BM3" s="146"/>
      <c r="BO3" s="164"/>
      <c r="BP3" s="146"/>
      <c r="BQ3" s="149"/>
      <c r="BR3" s="148"/>
      <c r="BU3" s="148"/>
      <c r="BW3" s="146"/>
      <c r="BX3" s="148"/>
      <c r="BY3" s="146"/>
      <c r="BZ3" s="146"/>
      <c r="CA3" s="165"/>
      <c r="CD3" s="148"/>
      <c r="CG3" s="164"/>
      <c r="CI3" s="146"/>
      <c r="CJ3" s="164"/>
      <c r="CK3" s="149"/>
      <c r="CN3" s="161"/>
      <c r="CO3" s="153"/>
      <c r="CP3" s="148"/>
      <c r="CR3" s="161"/>
      <c r="CS3" s="161"/>
      <c r="CT3" s="148"/>
      <c r="CV3" s="161"/>
      <c r="CW3" s="161"/>
      <c r="CX3" s="148"/>
      <c r="CZ3" s="148"/>
      <c r="DA3" s="148"/>
      <c r="DB3" s="148"/>
      <c r="DD3" s="148"/>
      <c r="DE3" s="161"/>
    </row>
    <row r="4" spans="1:110" s="144" customFormat="1" ht="18" customHeight="1" x14ac:dyDescent="0.2">
      <c r="A4" s="143" t="s">
        <v>16712</v>
      </c>
      <c r="D4" s="145"/>
      <c r="E4" s="145"/>
      <c r="F4" s="145"/>
      <c r="G4" s="145"/>
      <c r="H4" s="145"/>
      <c r="I4" s="145"/>
      <c r="J4" s="145"/>
      <c r="K4" s="145"/>
      <c r="L4" s="146"/>
      <c r="M4" s="146"/>
      <c r="N4" s="146"/>
      <c r="O4" s="146"/>
      <c r="P4" s="146"/>
      <c r="Q4" s="146"/>
      <c r="R4" s="146"/>
      <c r="Z4" s="146"/>
      <c r="AA4" s="148"/>
      <c r="AB4" s="148"/>
      <c r="AC4" s="148"/>
      <c r="AD4" s="155"/>
      <c r="AE4" s="148"/>
      <c r="AF4" s="148"/>
      <c r="AG4" s="148"/>
      <c r="AH4" s="148"/>
      <c r="AI4" s="147"/>
      <c r="AK4" s="161"/>
      <c r="AL4" s="161"/>
      <c r="AM4" s="148"/>
      <c r="AN4" s="148"/>
      <c r="AO4" s="147"/>
      <c r="AQ4" s="161"/>
      <c r="AR4" s="161"/>
      <c r="AS4" s="148"/>
      <c r="AT4" s="148"/>
      <c r="AU4" s="147"/>
      <c r="AW4" s="161"/>
      <c r="AX4" s="161"/>
      <c r="AY4" s="148"/>
      <c r="AZ4" s="148"/>
      <c r="BC4" s="148"/>
      <c r="BF4" s="148"/>
      <c r="BI4" s="148"/>
      <c r="BL4" s="148"/>
      <c r="BM4" s="146"/>
      <c r="BO4" s="164"/>
      <c r="BP4" s="146"/>
      <c r="BQ4" s="149"/>
      <c r="BR4" s="148"/>
      <c r="BU4" s="148"/>
      <c r="BW4" s="146"/>
      <c r="BX4" s="148"/>
      <c r="BY4" s="146"/>
      <c r="BZ4" s="146"/>
      <c r="CA4" s="165"/>
      <c r="CD4" s="148"/>
      <c r="CG4" s="164"/>
      <c r="CI4" s="146"/>
      <c r="CJ4" s="164"/>
      <c r="CK4" s="149"/>
      <c r="CN4" s="161"/>
      <c r="CO4" s="153"/>
      <c r="CP4" s="148"/>
      <c r="CR4" s="161"/>
      <c r="CS4" s="161"/>
      <c r="CT4" s="148"/>
      <c r="CV4" s="161"/>
      <c r="CW4" s="161"/>
      <c r="CX4" s="148"/>
      <c r="CZ4" s="148"/>
      <c r="DA4" s="148"/>
      <c r="DB4" s="148"/>
      <c r="DD4" s="148"/>
      <c r="DE4" s="161"/>
    </row>
    <row r="5" spans="1:110" s="144" customFormat="1" ht="18" customHeight="1" x14ac:dyDescent="0.2">
      <c r="A5" s="143" t="s">
        <v>16702</v>
      </c>
      <c r="D5" s="145"/>
      <c r="E5" s="145"/>
      <c r="F5" s="145"/>
      <c r="G5" s="145"/>
      <c r="H5" s="145"/>
      <c r="I5" s="145"/>
      <c r="J5" s="145"/>
      <c r="K5" s="145"/>
      <c r="L5" s="146"/>
      <c r="M5" s="146"/>
      <c r="N5" s="146"/>
      <c r="O5" s="146"/>
      <c r="P5" s="146"/>
      <c r="Q5" s="146"/>
      <c r="R5" s="146"/>
      <c r="Z5" s="146"/>
      <c r="AA5" s="148"/>
      <c r="AB5" s="148"/>
      <c r="AC5" s="148"/>
      <c r="AD5" s="155"/>
      <c r="AE5" s="148"/>
      <c r="AF5" s="148"/>
      <c r="AG5" s="148"/>
      <c r="AH5" s="148"/>
      <c r="AI5" s="147"/>
      <c r="AK5" s="161"/>
      <c r="AL5" s="161"/>
      <c r="AM5" s="148"/>
      <c r="AN5" s="148"/>
      <c r="AO5" s="147"/>
      <c r="AQ5" s="161"/>
      <c r="AR5" s="161"/>
      <c r="AS5" s="148"/>
      <c r="AT5" s="148"/>
      <c r="AU5" s="147"/>
      <c r="AW5" s="161"/>
      <c r="AX5" s="161"/>
      <c r="AY5" s="148"/>
      <c r="AZ5" s="148"/>
      <c r="BC5" s="148"/>
      <c r="BF5" s="148"/>
      <c r="BI5" s="148"/>
      <c r="BL5" s="148"/>
      <c r="BM5" s="146"/>
      <c r="BO5" s="164"/>
      <c r="BP5" s="146"/>
      <c r="BQ5" s="149"/>
      <c r="BR5" s="148"/>
      <c r="BU5" s="148"/>
      <c r="BW5" s="146"/>
      <c r="BX5" s="148"/>
      <c r="BY5" s="146"/>
      <c r="BZ5" s="146"/>
      <c r="CA5" s="165"/>
      <c r="CD5" s="148"/>
      <c r="CG5" s="164"/>
      <c r="CI5" s="146"/>
      <c r="CJ5" s="164"/>
      <c r="CK5" s="149"/>
      <c r="CN5" s="161"/>
      <c r="CO5" s="153"/>
      <c r="CP5" s="148"/>
      <c r="CR5" s="161"/>
      <c r="CS5" s="161"/>
      <c r="CT5" s="148"/>
      <c r="CV5" s="161"/>
      <c r="CW5" s="161"/>
      <c r="CX5" s="148"/>
      <c r="CZ5" s="148"/>
      <c r="DA5" s="148"/>
      <c r="DB5" s="148"/>
      <c r="DD5" s="148"/>
      <c r="DE5" s="161"/>
    </row>
    <row r="6" spans="1:110" s="144" customFormat="1" ht="18" customHeight="1" x14ac:dyDescent="0.2">
      <c r="A6" s="143" t="s">
        <v>16703</v>
      </c>
      <c r="D6" s="145"/>
      <c r="E6" s="145"/>
      <c r="F6" s="145"/>
      <c r="G6" s="145"/>
      <c r="H6" s="145"/>
      <c r="I6" s="145"/>
      <c r="J6" s="145"/>
      <c r="K6" s="145"/>
      <c r="L6" s="146"/>
      <c r="M6" s="146"/>
      <c r="N6" s="146"/>
      <c r="O6" s="146"/>
      <c r="P6" s="146"/>
      <c r="Q6" s="146"/>
      <c r="R6" s="146"/>
      <c r="Z6" s="146"/>
      <c r="AA6" s="148"/>
      <c r="AB6" s="148"/>
      <c r="AC6" s="148"/>
      <c r="AD6" s="155"/>
      <c r="AE6" s="148"/>
      <c r="AF6" s="148"/>
      <c r="AG6" s="148"/>
      <c r="AH6" s="148"/>
      <c r="AI6" s="147"/>
      <c r="AK6" s="161"/>
      <c r="AL6" s="161"/>
      <c r="AM6" s="148"/>
      <c r="AN6" s="148"/>
      <c r="AO6" s="147"/>
      <c r="AQ6" s="161"/>
      <c r="AR6" s="161"/>
      <c r="AS6" s="148"/>
      <c r="AT6" s="148"/>
      <c r="AU6" s="147"/>
      <c r="AW6" s="161"/>
      <c r="AX6" s="161"/>
      <c r="AY6" s="148"/>
      <c r="AZ6" s="148"/>
      <c r="BC6" s="148"/>
      <c r="BF6" s="148"/>
      <c r="BI6" s="148"/>
      <c r="BL6" s="148"/>
      <c r="BM6" s="146"/>
      <c r="BO6" s="164"/>
      <c r="BP6" s="146"/>
      <c r="BQ6" s="149"/>
      <c r="BR6" s="148"/>
      <c r="BU6" s="148"/>
      <c r="BW6" s="146"/>
      <c r="BX6" s="148"/>
      <c r="BY6" s="146"/>
      <c r="BZ6" s="146"/>
      <c r="CA6" s="165"/>
      <c r="CD6" s="148"/>
      <c r="CG6" s="164"/>
      <c r="CI6" s="146"/>
      <c r="CJ6" s="164"/>
      <c r="CK6" s="149"/>
      <c r="CN6" s="161"/>
      <c r="CO6" s="153"/>
      <c r="CP6" s="148"/>
      <c r="CR6" s="161"/>
      <c r="CS6" s="161"/>
      <c r="CT6" s="148"/>
      <c r="CV6" s="161"/>
      <c r="CW6" s="161"/>
      <c r="CX6" s="148"/>
      <c r="CZ6" s="148"/>
      <c r="DA6" s="148"/>
      <c r="DB6" s="148"/>
      <c r="DD6" s="148"/>
      <c r="DE6" s="161"/>
    </row>
    <row r="7" spans="1:110" s="144" customFormat="1" ht="18" customHeight="1" x14ac:dyDescent="0.2">
      <c r="A7" s="143"/>
      <c r="D7" s="145"/>
      <c r="E7" s="145"/>
      <c r="F7" s="145"/>
      <c r="G7" s="145"/>
      <c r="H7" s="145"/>
      <c r="I7" s="145"/>
      <c r="J7" s="145"/>
      <c r="K7" s="145"/>
      <c r="L7" s="146"/>
      <c r="M7" s="146"/>
      <c r="N7" s="146"/>
      <c r="O7" s="146"/>
      <c r="P7" s="146"/>
      <c r="Q7" s="146"/>
      <c r="R7" s="146"/>
      <c r="Z7" s="146"/>
      <c r="AA7" s="148"/>
      <c r="AB7" s="148"/>
      <c r="AC7" s="148"/>
      <c r="AD7" s="155"/>
      <c r="AE7" s="148"/>
      <c r="AF7" s="148"/>
      <c r="AG7" s="148"/>
      <c r="AH7" s="148"/>
      <c r="AI7" s="147"/>
      <c r="AK7" s="161"/>
      <c r="AL7" s="161"/>
      <c r="AM7" s="148"/>
      <c r="AN7" s="148"/>
      <c r="AO7" s="147"/>
      <c r="AQ7" s="161"/>
      <c r="AR7" s="161"/>
      <c r="AS7" s="148"/>
      <c r="AT7" s="148"/>
      <c r="AU7" s="147"/>
      <c r="AW7" s="161"/>
      <c r="AX7" s="161"/>
      <c r="AY7" s="148"/>
      <c r="AZ7" s="148"/>
      <c r="BC7" s="148"/>
      <c r="BF7" s="148"/>
      <c r="BI7" s="148"/>
      <c r="BL7" s="148"/>
      <c r="BM7" s="146"/>
      <c r="BO7" s="164"/>
      <c r="BP7" s="146"/>
      <c r="BQ7" s="149"/>
      <c r="BR7" s="148"/>
      <c r="BU7" s="148"/>
      <c r="BW7" s="146"/>
      <c r="BX7" s="148"/>
      <c r="BY7" s="146"/>
      <c r="BZ7" s="146"/>
      <c r="CA7" s="165"/>
      <c r="CD7" s="148"/>
      <c r="CG7" s="164"/>
      <c r="CI7" s="146"/>
      <c r="CJ7" s="164"/>
      <c r="CK7" s="149"/>
      <c r="CN7" s="161"/>
      <c r="CO7" s="153"/>
      <c r="CP7" s="148"/>
      <c r="CR7" s="161"/>
      <c r="CS7" s="161"/>
      <c r="CT7" s="148"/>
      <c r="CV7" s="161"/>
      <c r="CW7" s="161"/>
      <c r="CX7" s="148"/>
      <c r="CZ7" s="148"/>
      <c r="DA7" s="148"/>
      <c r="DB7" s="148"/>
      <c r="DD7" s="148"/>
      <c r="DE7" s="161"/>
    </row>
    <row r="8" spans="1:110" ht="33.65" customHeight="1" x14ac:dyDescent="0.35">
      <c r="A8" s="393" t="s">
        <v>75</v>
      </c>
      <c r="B8" s="395" t="s">
        <v>76</v>
      </c>
      <c r="C8" s="395" t="s">
        <v>77</v>
      </c>
      <c r="D8" s="387" t="s">
        <v>3730</v>
      </c>
      <c r="E8" s="388"/>
      <c r="F8" s="388"/>
      <c r="G8" s="388"/>
      <c r="H8" s="388"/>
      <c r="I8" s="388"/>
      <c r="J8" s="388"/>
      <c r="K8" s="389"/>
      <c r="L8" s="387" t="s">
        <v>3731</v>
      </c>
      <c r="M8" s="388"/>
      <c r="N8" s="388"/>
      <c r="O8" s="388"/>
      <c r="P8" s="388"/>
      <c r="Q8" s="388"/>
      <c r="R8" s="388"/>
      <c r="S8" s="388"/>
      <c r="T8" s="388"/>
      <c r="U8" s="388"/>
      <c r="V8" s="388"/>
      <c r="W8" s="388"/>
      <c r="X8" s="388"/>
      <c r="Y8" s="388"/>
      <c r="Z8" s="389"/>
      <c r="AA8" s="407" t="s">
        <v>16704</v>
      </c>
      <c r="AB8" s="408"/>
      <c r="AC8" s="390" t="s">
        <v>16707</v>
      </c>
      <c r="AD8" s="391"/>
      <c r="AE8" s="391"/>
      <c r="AF8" s="391"/>
      <c r="AG8" s="391"/>
      <c r="AH8" s="391"/>
      <c r="AI8" s="391"/>
      <c r="AJ8" s="391"/>
      <c r="AK8" s="391"/>
      <c r="AL8" s="391"/>
      <c r="AM8" s="391"/>
      <c r="AN8" s="391"/>
      <c r="AO8" s="391"/>
      <c r="AP8" s="391"/>
      <c r="AQ8" s="391"/>
      <c r="AR8" s="391"/>
      <c r="AS8" s="391"/>
      <c r="AT8" s="391"/>
      <c r="AU8" s="391"/>
      <c r="AV8" s="391"/>
      <c r="AW8" s="391"/>
      <c r="AX8" s="391"/>
      <c r="AY8" s="391"/>
      <c r="AZ8" s="391"/>
      <c r="BA8" s="391"/>
      <c r="BB8" s="391"/>
      <c r="BC8" s="391"/>
      <c r="BD8" s="391"/>
      <c r="BE8" s="391"/>
      <c r="BF8" s="391"/>
      <c r="BG8" s="391"/>
      <c r="BH8" s="391"/>
      <c r="BI8" s="391"/>
      <c r="BJ8" s="391"/>
      <c r="BK8" s="391"/>
      <c r="BL8" s="391"/>
      <c r="BM8" s="391"/>
      <c r="BN8" s="391"/>
      <c r="BO8" s="391"/>
      <c r="BP8" s="391"/>
      <c r="BQ8" s="391"/>
      <c r="BR8" s="391"/>
      <c r="BS8" s="391"/>
      <c r="BT8" s="391"/>
      <c r="BU8" s="391"/>
      <c r="BV8" s="391"/>
      <c r="BW8" s="391"/>
      <c r="BX8" s="391"/>
      <c r="BY8" s="391"/>
      <c r="BZ8" s="391"/>
      <c r="CA8" s="391"/>
      <c r="CB8" s="391"/>
      <c r="CC8" s="391"/>
      <c r="CD8" s="391"/>
      <c r="CE8" s="391"/>
      <c r="CF8" s="391"/>
      <c r="CG8" s="388"/>
      <c r="CH8" s="391"/>
      <c r="CI8" s="391"/>
      <c r="CJ8" s="388"/>
      <c r="CK8" s="391"/>
      <c r="CL8" s="391"/>
      <c r="CM8" s="391"/>
      <c r="CN8" s="391"/>
      <c r="CO8" s="391"/>
      <c r="CP8" s="391"/>
      <c r="CQ8" s="391"/>
      <c r="CR8" s="391"/>
      <c r="CS8" s="391"/>
      <c r="CT8" s="391"/>
      <c r="CU8" s="391"/>
      <c r="CV8" s="391"/>
      <c r="CW8" s="391"/>
      <c r="CX8" s="391"/>
      <c r="CY8" s="392"/>
      <c r="CZ8" s="390" t="s">
        <v>16708</v>
      </c>
      <c r="DA8" s="391"/>
      <c r="DB8" s="391"/>
      <c r="DC8" s="391"/>
      <c r="DD8" s="391"/>
      <c r="DE8" s="392"/>
      <c r="DF8" s="169" t="s">
        <v>16709</v>
      </c>
    </row>
    <row r="9" spans="1:110" ht="13.4" customHeight="1" x14ac:dyDescent="0.35">
      <c r="A9" s="394"/>
      <c r="B9" s="395"/>
      <c r="C9" s="395"/>
      <c r="D9" s="397" t="s">
        <v>3732</v>
      </c>
      <c r="E9" s="398"/>
      <c r="F9" s="398"/>
      <c r="G9" s="398"/>
      <c r="H9" s="398"/>
      <c r="I9" s="398"/>
      <c r="J9" s="398"/>
      <c r="K9" s="398"/>
      <c r="L9" s="397" t="s">
        <v>3733</v>
      </c>
      <c r="M9" s="398"/>
      <c r="N9" s="398"/>
      <c r="O9" s="398"/>
      <c r="P9" s="398"/>
      <c r="Q9" s="398"/>
      <c r="R9" s="403"/>
      <c r="S9" s="397" t="s">
        <v>3734</v>
      </c>
      <c r="T9" s="398"/>
      <c r="U9" s="398"/>
      <c r="V9" s="398"/>
      <c r="W9" s="398"/>
      <c r="X9" s="398"/>
      <c r="Y9" s="403"/>
      <c r="Z9" s="406" t="s">
        <v>3718</v>
      </c>
      <c r="AA9" s="410" t="s">
        <v>16723</v>
      </c>
      <c r="AB9" s="410" t="s">
        <v>3722</v>
      </c>
      <c r="AC9" s="410" t="s">
        <v>16706</v>
      </c>
      <c r="AD9" s="410" t="s">
        <v>3735</v>
      </c>
      <c r="AE9" s="397" t="s">
        <v>3719</v>
      </c>
      <c r="AF9" s="403"/>
      <c r="AG9" s="397" t="s">
        <v>3736</v>
      </c>
      <c r="AH9" s="398"/>
      <c r="AI9" s="398"/>
      <c r="AJ9" s="403"/>
      <c r="AK9" s="397" t="s">
        <v>3755</v>
      </c>
      <c r="AL9" s="398"/>
      <c r="AM9" s="398"/>
      <c r="AN9" s="398"/>
      <c r="AO9" s="398"/>
      <c r="AP9" s="403"/>
      <c r="AQ9" s="397" t="s">
        <v>3737</v>
      </c>
      <c r="AR9" s="398"/>
      <c r="AS9" s="398"/>
      <c r="AT9" s="398"/>
      <c r="AU9" s="398"/>
      <c r="AV9" s="403"/>
      <c r="AW9" s="397" t="s">
        <v>3738</v>
      </c>
      <c r="AX9" s="398"/>
      <c r="AY9" s="398"/>
      <c r="AZ9" s="398"/>
      <c r="BA9" s="398"/>
      <c r="BB9" s="403"/>
      <c r="BC9" s="397" t="s">
        <v>3739</v>
      </c>
      <c r="BD9" s="398"/>
      <c r="BE9" s="398"/>
      <c r="BF9" s="398"/>
      <c r="BG9" s="398"/>
      <c r="BH9" s="398"/>
      <c r="BI9" s="398"/>
      <c r="BJ9" s="398"/>
      <c r="BK9" s="398"/>
      <c r="BL9" s="398"/>
      <c r="BM9" s="398"/>
      <c r="BN9" s="398"/>
      <c r="BO9" s="398"/>
      <c r="BP9" s="398"/>
      <c r="BQ9" s="398"/>
      <c r="BR9" s="398"/>
      <c r="BS9" s="398"/>
      <c r="BT9" s="398"/>
      <c r="BU9" s="398"/>
      <c r="BV9" s="398"/>
      <c r="BW9" s="398"/>
      <c r="BX9" s="398"/>
      <c r="BY9" s="398"/>
      <c r="BZ9" s="398"/>
      <c r="CA9" s="398"/>
      <c r="CB9" s="398"/>
      <c r="CC9" s="398"/>
      <c r="CD9" s="398"/>
      <c r="CE9" s="398"/>
      <c r="CF9" s="398"/>
      <c r="CG9" s="398"/>
      <c r="CH9" s="398"/>
      <c r="CI9" s="398"/>
      <c r="CJ9" s="398"/>
      <c r="CK9" s="398"/>
      <c r="CL9" s="398"/>
      <c r="CM9" s="403"/>
      <c r="CN9" s="397" t="s">
        <v>3740</v>
      </c>
      <c r="CO9" s="398"/>
      <c r="CP9" s="398"/>
      <c r="CQ9" s="403"/>
      <c r="CR9" s="397" t="s">
        <v>3741</v>
      </c>
      <c r="CS9" s="398"/>
      <c r="CT9" s="398"/>
      <c r="CU9" s="403"/>
      <c r="CV9" s="397" t="s">
        <v>3742</v>
      </c>
      <c r="CW9" s="398"/>
      <c r="CX9" s="398"/>
      <c r="CY9" s="403"/>
      <c r="CZ9" s="397" t="s">
        <v>3729</v>
      </c>
      <c r="DA9" s="398"/>
      <c r="DB9" s="403"/>
      <c r="DC9" s="415" t="s">
        <v>3743</v>
      </c>
      <c r="DD9" s="410" t="s">
        <v>3727</v>
      </c>
      <c r="DE9" s="415" t="s">
        <v>3744</v>
      </c>
      <c r="DF9" s="410" t="s">
        <v>16705</v>
      </c>
    </row>
    <row r="10" spans="1:110" ht="13.4" customHeight="1" x14ac:dyDescent="0.35">
      <c r="A10" s="394"/>
      <c r="B10" s="395"/>
      <c r="C10" s="395"/>
      <c r="D10" s="399"/>
      <c r="E10" s="400"/>
      <c r="F10" s="400"/>
      <c r="G10" s="400"/>
      <c r="H10" s="400"/>
      <c r="I10" s="400"/>
      <c r="J10" s="400"/>
      <c r="K10" s="400"/>
      <c r="L10" s="399"/>
      <c r="M10" s="400"/>
      <c r="N10" s="400"/>
      <c r="O10" s="400"/>
      <c r="P10" s="400"/>
      <c r="Q10" s="400"/>
      <c r="R10" s="404"/>
      <c r="S10" s="399"/>
      <c r="T10" s="400"/>
      <c r="U10" s="400"/>
      <c r="V10" s="400"/>
      <c r="W10" s="400"/>
      <c r="X10" s="400"/>
      <c r="Y10" s="404"/>
      <c r="Z10" s="406"/>
      <c r="AA10" s="411"/>
      <c r="AB10" s="411"/>
      <c r="AC10" s="411"/>
      <c r="AD10" s="411"/>
      <c r="AE10" s="399"/>
      <c r="AF10" s="404"/>
      <c r="AG10" s="399"/>
      <c r="AH10" s="400"/>
      <c r="AI10" s="400"/>
      <c r="AJ10" s="404"/>
      <c r="AK10" s="399"/>
      <c r="AL10" s="400"/>
      <c r="AM10" s="400"/>
      <c r="AN10" s="400"/>
      <c r="AO10" s="400"/>
      <c r="AP10" s="404"/>
      <c r="AQ10" s="399"/>
      <c r="AR10" s="400"/>
      <c r="AS10" s="400"/>
      <c r="AT10" s="400"/>
      <c r="AU10" s="400"/>
      <c r="AV10" s="404"/>
      <c r="AW10" s="399"/>
      <c r="AX10" s="400"/>
      <c r="AY10" s="400"/>
      <c r="AZ10" s="400"/>
      <c r="BA10" s="400"/>
      <c r="BB10" s="404"/>
      <c r="BC10" s="399"/>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4"/>
      <c r="CN10" s="399"/>
      <c r="CO10" s="400"/>
      <c r="CP10" s="400"/>
      <c r="CQ10" s="404"/>
      <c r="CR10" s="399"/>
      <c r="CS10" s="400"/>
      <c r="CT10" s="400"/>
      <c r="CU10" s="404"/>
      <c r="CV10" s="399"/>
      <c r="CW10" s="400"/>
      <c r="CX10" s="400"/>
      <c r="CY10" s="404"/>
      <c r="CZ10" s="399"/>
      <c r="DA10" s="400"/>
      <c r="DB10" s="404"/>
      <c r="DC10" s="416"/>
      <c r="DD10" s="411"/>
      <c r="DE10" s="416"/>
      <c r="DF10" s="411"/>
    </row>
    <row r="11" spans="1:110" ht="43.75" customHeight="1" x14ac:dyDescent="0.35">
      <c r="A11" s="394"/>
      <c r="B11" s="395"/>
      <c r="C11" s="395"/>
      <c r="D11" s="401"/>
      <c r="E11" s="402"/>
      <c r="F11" s="402"/>
      <c r="G11" s="402"/>
      <c r="H11" s="402"/>
      <c r="I11" s="402"/>
      <c r="J11" s="402"/>
      <c r="K11" s="402"/>
      <c r="L11" s="401"/>
      <c r="M11" s="402"/>
      <c r="N11" s="402"/>
      <c r="O11" s="402"/>
      <c r="P11" s="402"/>
      <c r="Q11" s="402"/>
      <c r="R11" s="405"/>
      <c r="S11" s="401"/>
      <c r="T11" s="402"/>
      <c r="U11" s="402"/>
      <c r="V11" s="402"/>
      <c r="W11" s="402"/>
      <c r="X11" s="402"/>
      <c r="Y11" s="405"/>
      <c r="Z11" s="406"/>
      <c r="AA11" s="411"/>
      <c r="AB11" s="411"/>
      <c r="AC11" s="411"/>
      <c r="AD11" s="411"/>
      <c r="AE11" s="399"/>
      <c r="AF11" s="404"/>
      <c r="AG11" s="399"/>
      <c r="AH11" s="400"/>
      <c r="AI11" s="400"/>
      <c r="AJ11" s="404"/>
      <c r="AK11" s="399"/>
      <c r="AL11" s="400"/>
      <c r="AM11" s="400"/>
      <c r="AN11" s="400"/>
      <c r="AO11" s="400"/>
      <c r="AP11" s="404"/>
      <c r="AQ11" s="399"/>
      <c r="AR11" s="400"/>
      <c r="AS11" s="400"/>
      <c r="AT11" s="400"/>
      <c r="AU11" s="400"/>
      <c r="AV11" s="404"/>
      <c r="AW11" s="399"/>
      <c r="AX11" s="400"/>
      <c r="AY11" s="400"/>
      <c r="AZ11" s="400"/>
      <c r="BA11" s="400"/>
      <c r="BB11" s="404"/>
      <c r="BC11" s="399"/>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4"/>
      <c r="CN11" s="399"/>
      <c r="CO11" s="400"/>
      <c r="CP11" s="400"/>
      <c r="CQ11" s="404"/>
      <c r="CR11" s="399"/>
      <c r="CS11" s="400"/>
      <c r="CT11" s="400"/>
      <c r="CU11" s="404"/>
      <c r="CV11" s="399"/>
      <c r="CW11" s="400"/>
      <c r="CX11" s="400"/>
      <c r="CY11" s="404"/>
      <c r="CZ11" s="399"/>
      <c r="DA11" s="400"/>
      <c r="DB11" s="404"/>
      <c r="DC11" s="416"/>
      <c r="DD11" s="411"/>
      <c r="DE11" s="416"/>
      <c r="DF11" s="411"/>
    </row>
    <row r="12" spans="1:110" ht="54" customHeight="1" x14ac:dyDescent="0.35">
      <c r="A12" s="394"/>
      <c r="B12" s="395"/>
      <c r="C12" s="395"/>
      <c r="D12" s="413" t="s">
        <v>3754</v>
      </c>
      <c r="E12" s="414"/>
      <c r="F12" s="413" t="s">
        <v>78</v>
      </c>
      <c r="G12" s="414"/>
      <c r="H12" s="413" t="s">
        <v>3657</v>
      </c>
      <c r="I12" s="414"/>
      <c r="J12" s="407" t="s">
        <v>79</v>
      </c>
      <c r="K12" s="409"/>
      <c r="L12" s="396" t="s">
        <v>3662</v>
      </c>
      <c r="M12" s="396" t="s">
        <v>3663</v>
      </c>
      <c r="N12" s="396" t="s">
        <v>80</v>
      </c>
      <c r="O12" s="418" t="s">
        <v>81</v>
      </c>
      <c r="P12" s="396" t="s">
        <v>15</v>
      </c>
      <c r="Q12" s="396" t="s">
        <v>82</v>
      </c>
      <c r="R12" s="396" t="s">
        <v>83</v>
      </c>
      <c r="S12" s="396" t="s">
        <v>3745</v>
      </c>
      <c r="T12" s="396" t="s">
        <v>3746</v>
      </c>
      <c r="U12" s="396" t="s">
        <v>3747</v>
      </c>
      <c r="V12" s="396" t="s">
        <v>3748</v>
      </c>
      <c r="W12" s="396" t="s">
        <v>3749</v>
      </c>
      <c r="X12" s="396" t="s">
        <v>82</v>
      </c>
      <c r="Y12" s="396" t="s">
        <v>83</v>
      </c>
      <c r="Z12" s="406"/>
      <c r="AA12" s="411"/>
      <c r="AB12" s="411"/>
      <c r="AC12" s="411"/>
      <c r="AD12" s="411"/>
      <c r="AE12" s="401"/>
      <c r="AF12" s="405"/>
      <c r="AG12" s="401"/>
      <c r="AH12" s="402"/>
      <c r="AI12" s="402"/>
      <c r="AJ12" s="405"/>
      <c r="AK12" s="401"/>
      <c r="AL12" s="402"/>
      <c r="AM12" s="402"/>
      <c r="AN12" s="402"/>
      <c r="AO12" s="402"/>
      <c r="AP12" s="405"/>
      <c r="AQ12" s="401"/>
      <c r="AR12" s="402"/>
      <c r="AS12" s="402"/>
      <c r="AT12" s="402"/>
      <c r="AU12" s="402"/>
      <c r="AV12" s="405"/>
      <c r="AW12" s="401"/>
      <c r="AX12" s="402"/>
      <c r="AY12" s="402"/>
      <c r="AZ12" s="402"/>
      <c r="BA12" s="402"/>
      <c r="BB12" s="405"/>
      <c r="BC12" s="401"/>
      <c r="BD12" s="402"/>
      <c r="BE12" s="402"/>
      <c r="BF12" s="402"/>
      <c r="BG12" s="402"/>
      <c r="BH12" s="402"/>
      <c r="BI12" s="402"/>
      <c r="BJ12" s="402"/>
      <c r="BK12" s="402"/>
      <c r="BL12" s="402"/>
      <c r="BM12" s="402"/>
      <c r="BN12" s="402"/>
      <c r="BO12" s="402"/>
      <c r="BP12" s="402"/>
      <c r="BQ12" s="402"/>
      <c r="BR12" s="402"/>
      <c r="BS12" s="402"/>
      <c r="BT12" s="402"/>
      <c r="BU12" s="402"/>
      <c r="BV12" s="402"/>
      <c r="BW12" s="402"/>
      <c r="BX12" s="402"/>
      <c r="BY12" s="402"/>
      <c r="BZ12" s="402"/>
      <c r="CA12" s="402"/>
      <c r="CB12" s="402"/>
      <c r="CC12" s="402"/>
      <c r="CD12" s="402"/>
      <c r="CE12" s="402"/>
      <c r="CF12" s="402"/>
      <c r="CG12" s="402"/>
      <c r="CH12" s="402"/>
      <c r="CI12" s="402"/>
      <c r="CJ12" s="402"/>
      <c r="CK12" s="402"/>
      <c r="CL12" s="402"/>
      <c r="CM12" s="405"/>
      <c r="CN12" s="401"/>
      <c r="CO12" s="402"/>
      <c r="CP12" s="402"/>
      <c r="CQ12" s="405"/>
      <c r="CR12" s="401"/>
      <c r="CS12" s="402"/>
      <c r="CT12" s="402"/>
      <c r="CU12" s="405"/>
      <c r="CV12" s="401"/>
      <c r="CW12" s="402"/>
      <c r="CX12" s="402"/>
      <c r="CY12" s="405"/>
      <c r="CZ12" s="401"/>
      <c r="DA12" s="402"/>
      <c r="DB12" s="405"/>
      <c r="DC12" s="416"/>
      <c r="DD12" s="411"/>
      <c r="DE12" s="416"/>
      <c r="DF12" s="411"/>
    </row>
    <row r="13" spans="1:110" ht="52.5" customHeight="1" x14ac:dyDescent="0.35">
      <c r="A13" s="394"/>
      <c r="B13" s="395"/>
      <c r="C13" s="395"/>
      <c r="D13" s="150" t="s">
        <v>3653</v>
      </c>
      <c r="E13" s="150" t="s">
        <v>3720</v>
      </c>
      <c r="F13" s="150" t="s">
        <v>3653</v>
      </c>
      <c r="G13" s="150" t="s">
        <v>3720</v>
      </c>
      <c r="H13" s="150" t="s">
        <v>3653</v>
      </c>
      <c r="I13" s="150" t="s">
        <v>3720</v>
      </c>
      <c r="J13" s="150" t="s">
        <v>3653</v>
      </c>
      <c r="K13" s="150" t="s">
        <v>3720</v>
      </c>
      <c r="L13" s="396"/>
      <c r="M13" s="396"/>
      <c r="N13" s="396"/>
      <c r="O13" s="419"/>
      <c r="P13" s="396"/>
      <c r="Q13" s="396"/>
      <c r="R13" s="396"/>
      <c r="S13" s="396"/>
      <c r="T13" s="396"/>
      <c r="U13" s="396"/>
      <c r="V13" s="396"/>
      <c r="W13" s="396"/>
      <c r="X13" s="396"/>
      <c r="Y13" s="396"/>
      <c r="Z13" s="406"/>
      <c r="AA13" s="412"/>
      <c r="AB13" s="412"/>
      <c r="AC13" s="412"/>
      <c r="AD13" s="412"/>
      <c r="AE13" s="150" t="s">
        <v>3750</v>
      </c>
      <c r="AF13" s="150" t="s">
        <v>3751</v>
      </c>
      <c r="AG13" s="151" t="s">
        <v>3680</v>
      </c>
      <c r="AH13" s="151" t="s">
        <v>3681</v>
      </c>
      <c r="AI13" s="151" t="s">
        <v>3724</v>
      </c>
      <c r="AJ13" s="151" t="s">
        <v>3723</v>
      </c>
      <c r="AK13" s="150" t="s">
        <v>94</v>
      </c>
      <c r="AL13" s="150" t="s">
        <v>3682</v>
      </c>
      <c r="AM13" s="150" t="s">
        <v>3721</v>
      </c>
      <c r="AN13" s="150" t="s">
        <v>95</v>
      </c>
      <c r="AO13" s="150" t="s">
        <v>96</v>
      </c>
      <c r="AP13" s="150" t="s">
        <v>3752</v>
      </c>
      <c r="AQ13" s="150" t="s">
        <v>94</v>
      </c>
      <c r="AR13" s="150" t="s">
        <v>3682</v>
      </c>
      <c r="AS13" s="150" t="s">
        <v>3721</v>
      </c>
      <c r="AT13" s="150" t="s">
        <v>95</v>
      </c>
      <c r="AU13" s="150" t="s">
        <v>96</v>
      </c>
      <c r="AV13" s="150" t="s">
        <v>3752</v>
      </c>
      <c r="AW13" s="150" t="s">
        <v>94</v>
      </c>
      <c r="AX13" s="150" t="s">
        <v>3682</v>
      </c>
      <c r="AY13" s="150" t="s">
        <v>3721</v>
      </c>
      <c r="AZ13" s="150" t="s">
        <v>95</v>
      </c>
      <c r="BA13" s="150" t="s">
        <v>96</v>
      </c>
      <c r="BB13" s="150" t="s">
        <v>3752</v>
      </c>
      <c r="BC13" s="407" t="s">
        <v>84</v>
      </c>
      <c r="BD13" s="409"/>
      <c r="BE13" s="408"/>
      <c r="BF13" s="407" t="s">
        <v>85</v>
      </c>
      <c r="BG13" s="409"/>
      <c r="BH13" s="408"/>
      <c r="BI13" s="407" t="s">
        <v>86</v>
      </c>
      <c r="BJ13" s="409"/>
      <c r="BK13" s="408"/>
      <c r="BL13" s="407" t="s">
        <v>87</v>
      </c>
      <c r="BM13" s="409"/>
      <c r="BN13" s="408"/>
      <c r="BO13" s="407" t="s">
        <v>88</v>
      </c>
      <c r="BP13" s="409"/>
      <c r="BQ13" s="408"/>
      <c r="BR13" s="407" t="s">
        <v>89</v>
      </c>
      <c r="BS13" s="409"/>
      <c r="BT13" s="408"/>
      <c r="BU13" s="407" t="s">
        <v>90</v>
      </c>
      <c r="BV13" s="409"/>
      <c r="BW13" s="408"/>
      <c r="BX13" s="407" t="s">
        <v>91</v>
      </c>
      <c r="BY13" s="409"/>
      <c r="BZ13" s="408"/>
      <c r="CA13" s="407" t="s">
        <v>92</v>
      </c>
      <c r="CB13" s="409"/>
      <c r="CC13" s="408"/>
      <c r="CD13" s="407" t="s">
        <v>93</v>
      </c>
      <c r="CE13" s="409"/>
      <c r="CF13" s="408"/>
      <c r="CG13" s="407" t="s">
        <v>3725</v>
      </c>
      <c r="CH13" s="409"/>
      <c r="CI13" s="408"/>
      <c r="CJ13" s="407" t="s">
        <v>3728</v>
      </c>
      <c r="CK13" s="409"/>
      <c r="CL13" s="409"/>
      <c r="CM13" s="408"/>
      <c r="CN13" s="150" t="s">
        <v>94</v>
      </c>
      <c r="CO13" s="150" t="s">
        <v>3726</v>
      </c>
      <c r="CP13" s="150" t="s">
        <v>95</v>
      </c>
      <c r="CQ13" s="151" t="s">
        <v>3753</v>
      </c>
      <c r="CR13" s="150" t="s">
        <v>94</v>
      </c>
      <c r="CS13" s="150" t="s">
        <v>3726</v>
      </c>
      <c r="CT13" s="150" t="s">
        <v>95</v>
      </c>
      <c r="CU13" s="151" t="s">
        <v>3753</v>
      </c>
      <c r="CV13" s="150" t="s">
        <v>94</v>
      </c>
      <c r="CW13" s="162" t="s">
        <v>3726</v>
      </c>
      <c r="CX13" s="150" t="s">
        <v>95</v>
      </c>
      <c r="CY13" s="151" t="s">
        <v>3753</v>
      </c>
      <c r="CZ13" s="152" t="s">
        <v>97</v>
      </c>
      <c r="DA13" s="152" t="s">
        <v>98</v>
      </c>
      <c r="DB13" s="152" t="s">
        <v>99</v>
      </c>
      <c r="DC13" s="417"/>
      <c r="DD13" s="412"/>
      <c r="DE13" s="417"/>
      <c r="DF13" s="412"/>
    </row>
    <row r="14" spans="1:110" s="135" customFormat="1" ht="35" customHeight="1" x14ac:dyDescent="0.35">
      <c r="A14" s="140" t="s">
        <v>100</v>
      </c>
      <c r="B14" s="113" t="s">
        <v>101</v>
      </c>
      <c r="C14" s="113"/>
      <c r="D14" s="114">
        <v>4770</v>
      </c>
      <c r="E14" s="114">
        <v>847712500</v>
      </c>
      <c r="F14" s="114">
        <v>4511</v>
      </c>
      <c r="G14" s="114">
        <v>837508400</v>
      </c>
      <c r="H14" s="114">
        <v>1078</v>
      </c>
      <c r="I14" s="114">
        <v>72928000</v>
      </c>
      <c r="J14" s="114">
        <v>0</v>
      </c>
      <c r="K14" s="114">
        <v>0</v>
      </c>
      <c r="L14" s="114">
        <v>247417246</v>
      </c>
      <c r="M14" s="114">
        <v>2112021</v>
      </c>
      <c r="N14" s="114">
        <v>1892484</v>
      </c>
      <c r="O14" s="114">
        <v>6264879</v>
      </c>
      <c r="P14" s="114">
        <v>142716848</v>
      </c>
      <c r="Q14" s="114">
        <v>0</v>
      </c>
      <c r="R14" s="114">
        <v>400403478</v>
      </c>
      <c r="S14" s="421">
        <v>0.29186457200996802</v>
      </c>
      <c r="T14" s="421">
        <v>2.4914354807791558E-3</v>
      </c>
      <c r="U14" s="421">
        <v>2.2324597077428964E-3</v>
      </c>
      <c r="V14" s="421">
        <v>7.3903345768760046E-3</v>
      </c>
      <c r="W14" s="421">
        <v>0.16835524779922439</v>
      </c>
      <c r="X14" s="421">
        <v>0</v>
      </c>
      <c r="Y14" s="421">
        <v>0.47233404957459046</v>
      </c>
      <c r="Z14" s="115" t="s">
        <v>3756</v>
      </c>
      <c r="AA14" s="116" t="s">
        <v>3717</v>
      </c>
      <c r="AB14" s="116">
        <v>0</v>
      </c>
      <c r="AC14" s="118" t="s">
        <v>3717</v>
      </c>
      <c r="AD14" s="116">
        <v>0</v>
      </c>
      <c r="AE14" s="118" t="s">
        <v>3757</v>
      </c>
      <c r="AF14" s="118" t="s">
        <v>3757</v>
      </c>
      <c r="AG14" s="116" t="s">
        <v>3717</v>
      </c>
      <c r="AH14" s="116" t="s">
        <v>3758</v>
      </c>
      <c r="AI14" s="119">
        <v>4</v>
      </c>
      <c r="AJ14" s="119">
        <v>3436100</v>
      </c>
      <c r="AK14" s="117" t="s">
        <v>3759</v>
      </c>
      <c r="AL14" s="117" t="s">
        <v>3760</v>
      </c>
      <c r="AM14" s="116" t="s">
        <v>3761</v>
      </c>
      <c r="AN14" s="116" t="s">
        <v>3762</v>
      </c>
      <c r="AO14" s="115">
        <v>2000000</v>
      </c>
      <c r="AP14" s="115">
        <v>2663100</v>
      </c>
      <c r="AQ14" s="173" t="s">
        <v>3763</v>
      </c>
      <c r="AR14" s="117" t="s">
        <v>3764</v>
      </c>
      <c r="AS14" s="116" t="s">
        <v>3765</v>
      </c>
      <c r="AT14" s="116" t="s">
        <v>3766</v>
      </c>
      <c r="AU14" s="115">
        <v>300000</v>
      </c>
      <c r="AV14" s="115">
        <v>300000</v>
      </c>
      <c r="AW14" s="173" t="s">
        <v>3767</v>
      </c>
      <c r="AX14" s="117" t="s">
        <v>3768</v>
      </c>
      <c r="AY14" s="116" t="s">
        <v>3765</v>
      </c>
      <c r="AZ14" s="116" t="s">
        <v>3766</v>
      </c>
      <c r="BA14" s="115">
        <v>300000</v>
      </c>
      <c r="BB14" s="115">
        <v>300000</v>
      </c>
      <c r="BC14" s="118" t="s">
        <v>3757</v>
      </c>
      <c r="BD14" s="114">
        <v>3116</v>
      </c>
      <c r="BE14" s="114">
        <v>602321400</v>
      </c>
      <c r="BF14" s="118" t="s">
        <v>3757</v>
      </c>
      <c r="BG14" s="114">
        <v>340</v>
      </c>
      <c r="BH14" s="114">
        <v>51453000</v>
      </c>
      <c r="BI14" s="118" t="s">
        <v>3757</v>
      </c>
      <c r="BJ14" s="114">
        <v>14</v>
      </c>
      <c r="BK14" s="114">
        <v>1360000</v>
      </c>
      <c r="BL14" s="118" t="s">
        <v>3757</v>
      </c>
      <c r="BM14" s="114">
        <v>180</v>
      </c>
      <c r="BN14" s="114">
        <v>3245100</v>
      </c>
      <c r="BO14" s="118" t="s">
        <v>3757</v>
      </c>
      <c r="BP14" s="114">
        <v>147</v>
      </c>
      <c r="BQ14" s="114">
        <v>6905000</v>
      </c>
      <c r="BR14" s="118">
        <v>0</v>
      </c>
      <c r="BS14" s="114">
        <v>0</v>
      </c>
      <c r="BT14" s="114">
        <v>0</v>
      </c>
      <c r="BU14" s="118">
        <v>0</v>
      </c>
      <c r="BV14" s="114">
        <v>0</v>
      </c>
      <c r="BW14" s="114">
        <v>0</v>
      </c>
      <c r="BX14" s="118" t="s">
        <v>3757</v>
      </c>
      <c r="BY14" s="114">
        <v>973</v>
      </c>
      <c r="BZ14" s="114">
        <v>182428000</v>
      </c>
      <c r="CA14" s="118">
        <v>0</v>
      </c>
      <c r="CB14" s="114">
        <v>0</v>
      </c>
      <c r="CC14" s="114">
        <v>0</v>
      </c>
      <c r="CD14" s="118">
        <v>0</v>
      </c>
      <c r="CE14" s="114">
        <v>0</v>
      </c>
      <c r="CF14" s="114">
        <v>0</v>
      </c>
      <c r="CG14" s="118">
        <v>0</v>
      </c>
      <c r="CH14" s="114">
        <v>0</v>
      </c>
      <c r="CI14" s="114">
        <v>0</v>
      </c>
      <c r="CJ14" s="118">
        <v>0</v>
      </c>
      <c r="CK14" s="115" t="s">
        <v>3769</v>
      </c>
      <c r="CL14" s="114">
        <v>0</v>
      </c>
      <c r="CM14" s="114">
        <v>0</v>
      </c>
      <c r="CN14" s="117" t="s">
        <v>3770</v>
      </c>
      <c r="CO14" s="115" t="s">
        <v>3771</v>
      </c>
      <c r="CP14" s="116" t="s">
        <v>3717</v>
      </c>
      <c r="CQ14" s="119">
        <v>602321400</v>
      </c>
      <c r="CR14" s="117" t="s">
        <v>3772</v>
      </c>
      <c r="CS14" s="117" t="s">
        <v>3773</v>
      </c>
      <c r="CT14" s="116" t="s">
        <v>3774</v>
      </c>
      <c r="CU14" s="119">
        <v>182428000</v>
      </c>
      <c r="CV14" s="117" t="s">
        <v>3775</v>
      </c>
      <c r="CW14" s="117" t="s">
        <v>3776</v>
      </c>
      <c r="CX14" s="116" t="s">
        <v>3766</v>
      </c>
      <c r="CY14" s="119">
        <v>3935000</v>
      </c>
      <c r="CZ14" s="111"/>
      <c r="DA14" s="118" t="s">
        <v>3757</v>
      </c>
      <c r="DB14" s="118" t="s">
        <v>3757</v>
      </c>
      <c r="DC14" s="115" t="s">
        <v>3777</v>
      </c>
      <c r="DD14" s="116" t="s">
        <v>3778</v>
      </c>
      <c r="DE14" s="117">
        <v>0</v>
      </c>
      <c r="DF14" s="170" t="s">
        <v>16716</v>
      </c>
    </row>
    <row r="15" spans="1:110" ht="35.15" customHeight="1" x14ac:dyDescent="0.35">
      <c r="A15" s="140" t="s">
        <v>102</v>
      </c>
      <c r="B15" s="136" t="s">
        <v>101</v>
      </c>
      <c r="C15" s="136" t="s">
        <v>103</v>
      </c>
      <c r="D15" s="112">
        <v>117929</v>
      </c>
      <c r="E15" s="112">
        <v>3124976318</v>
      </c>
      <c r="F15" s="112">
        <v>117648</v>
      </c>
      <c r="G15" s="112">
        <v>2884209178</v>
      </c>
      <c r="H15" s="112">
        <v>28684</v>
      </c>
      <c r="I15" s="112">
        <v>780388264</v>
      </c>
      <c r="J15" s="112">
        <v>0</v>
      </c>
      <c r="K15" s="112">
        <v>0</v>
      </c>
      <c r="L15" s="112">
        <v>835382493</v>
      </c>
      <c r="M15" s="112">
        <v>166363303</v>
      </c>
      <c r="N15" s="112">
        <v>13736553</v>
      </c>
      <c r="O15" s="112">
        <v>60598027</v>
      </c>
      <c r="P15" s="112">
        <v>389777283</v>
      </c>
      <c r="Q15" s="112">
        <v>0</v>
      </c>
      <c r="R15" s="112">
        <v>1465857659</v>
      </c>
      <c r="S15" s="421">
        <v>0.26732442360863995</v>
      </c>
      <c r="T15" s="421">
        <v>5.323666040018931E-2</v>
      </c>
      <c r="U15" s="421">
        <v>4.395730271898976E-3</v>
      </c>
      <c r="V15" s="421">
        <v>1.939151559355913E-2</v>
      </c>
      <c r="W15" s="421">
        <v>0.12472967579141828</v>
      </c>
      <c r="X15" s="421">
        <v>0</v>
      </c>
      <c r="Y15" s="421">
        <v>0.46907800566570568</v>
      </c>
      <c r="Z15" s="120">
        <v>0</v>
      </c>
      <c r="AA15" s="122" t="s">
        <v>3717</v>
      </c>
      <c r="AB15" s="122">
        <v>0</v>
      </c>
      <c r="AC15" s="156" t="s">
        <v>3717</v>
      </c>
      <c r="AD15" s="122">
        <v>0</v>
      </c>
      <c r="AE15" s="111" t="s">
        <v>3757</v>
      </c>
      <c r="AF15" s="111">
        <v>0</v>
      </c>
      <c r="AG15" s="157" t="s">
        <v>3758</v>
      </c>
      <c r="AH15" s="157" t="s">
        <v>3778</v>
      </c>
      <c r="AI15" s="124"/>
      <c r="AJ15" s="128"/>
      <c r="AK15" s="109" t="s">
        <v>3779</v>
      </c>
      <c r="AL15" s="109" t="s">
        <v>3780</v>
      </c>
      <c r="AM15" s="127" t="s">
        <v>3765</v>
      </c>
      <c r="AN15" s="127" t="s">
        <v>3781</v>
      </c>
      <c r="AO15" s="120">
        <v>0</v>
      </c>
      <c r="AP15" s="120">
        <v>189696800</v>
      </c>
      <c r="AQ15" s="174" t="s">
        <v>16679</v>
      </c>
      <c r="AR15" s="120" t="s">
        <v>3782</v>
      </c>
      <c r="AS15" s="127" t="s">
        <v>3765</v>
      </c>
      <c r="AT15" s="127" t="s">
        <v>3783</v>
      </c>
      <c r="AU15" s="120">
        <v>0</v>
      </c>
      <c r="AV15" s="120">
        <v>183267000</v>
      </c>
      <c r="AW15" s="174" t="s">
        <v>3784</v>
      </c>
      <c r="AX15" s="120" t="s">
        <v>3785</v>
      </c>
      <c r="AY15" s="127" t="s">
        <v>3765</v>
      </c>
      <c r="AZ15" s="127" t="s">
        <v>3781</v>
      </c>
      <c r="BA15" s="120">
        <v>0</v>
      </c>
      <c r="BB15" s="120">
        <v>141451943</v>
      </c>
      <c r="BC15" s="111">
        <v>0</v>
      </c>
      <c r="BD15" s="112"/>
      <c r="BE15" s="112"/>
      <c r="BF15" s="111">
        <v>0</v>
      </c>
      <c r="BG15" s="112"/>
      <c r="BH15" s="112"/>
      <c r="BI15" s="111">
        <v>0</v>
      </c>
      <c r="BJ15" s="112"/>
      <c r="BK15" s="112"/>
      <c r="BL15" s="111">
        <v>0</v>
      </c>
      <c r="BM15" s="112"/>
      <c r="BN15" s="112"/>
      <c r="BO15" s="111">
        <v>0</v>
      </c>
      <c r="BP15" s="112"/>
      <c r="BQ15" s="112"/>
      <c r="BR15" s="111">
        <v>0</v>
      </c>
      <c r="BS15" s="112"/>
      <c r="BT15" s="112"/>
      <c r="BU15" s="111">
        <v>0</v>
      </c>
      <c r="BV15" s="112"/>
      <c r="BW15" s="112"/>
      <c r="BX15" s="111">
        <v>0</v>
      </c>
      <c r="BY15" s="112"/>
      <c r="BZ15" s="112"/>
      <c r="CA15" s="111">
        <v>0</v>
      </c>
      <c r="CB15" s="112"/>
      <c r="CC15" s="112"/>
      <c r="CD15" s="111">
        <v>0</v>
      </c>
      <c r="CE15" s="112">
        <v>0</v>
      </c>
      <c r="CF15" s="112">
        <v>0</v>
      </c>
      <c r="CG15" s="111">
        <v>0</v>
      </c>
      <c r="CH15" s="112">
        <v>0</v>
      </c>
      <c r="CI15" s="112">
        <v>0</v>
      </c>
      <c r="CJ15" s="111">
        <v>0</v>
      </c>
      <c r="CK15" s="120">
        <v>0</v>
      </c>
      <c r="CL15" s="112">
        <v>0</v>
      </c>
      <c r="CM15" s="112">
        <v>0</v>
      </c>
      <c r="CN15" s="166">
        <v>0</v>
      </c>
      <c r="CO15" s="125">
        <v>0</v>
      </c>
      <c r="CP15" s="111">
        <v>0</v>
      </c>
      <c r="CQ15" s="126">
        <v>0</v>
      </c>
      <c r="CR15" s="166">
        <v>0</v>
      </c>
      <c r="CS15" s="166">
        <v>0</v>
      </c>
      <c r="CT15" s="111">
        <v>0</v>
      </c>
      <c r="CU15" s="126">
        <v>0</v>
      </c>
      <c r="CV15" s="166">
        <v>0</v>
      </c>
      <c r="CW15" s="166">
        <v>0</v>
      </c>
      <c r="CX15" s="111">
        <v>0</v>
      </c>
      <c r="CY15" s="126">
        <v>0</v>
      </c>
      <c r="CZ15" s="111" t="s">
        <v>3757</v>
      </c>
      <c r="DA15" s="111" t="s">
        <v>3757</v>
      </c>
      <c r="DB15" s="111"/>
      <c r="DC15" s="121" t="s">
        <v>3786</v>
      </c>
      <c r="DD15" s="122" t="s">
        <v>3717</v>
      </c>
      <c r="DE15" s="123" t="s">
        <v>3787</v>
      </c>
      <c r="DF15" s="171" t="s">
        <v>3717</v>
      </c>
    </row>
    <row r="16" spans="1:110" ht="35.15" customHeight="1" x14ac:dyDescent="0.35">
      <c r="A16" s="140" t="s">
        <v>104</v>
      </c>
      <c r="B16" s="136" t="s">
        <v>101</v>
      </c>
      <c r="C16" s="136" t="s">
        <v>105</v>
      </c>
      <c r="D16" s="112">
        <v>83044</v>
      </c>
      <c r="E16" s="112">
        <v>1522472000</v>
      </c>
      <c r="F16" s="112">
        <v>83017</v>
      </c>
      <c r="G16" s="112">
        <v>1519247600</v>
      </c>
      <c r="H16" s="112">
        <v>25786</v>
      </c>
      <c r="I16" s="112">
        <v>457580100</v>
      </c>
      <c r="J16" s="112">
        <v>0</v>
      </c>
      <c r="K16" s="112">
        <v>0</v>
      </c>
      <c r="L16" s="112">
        <v>437928961</v>
      </c>
      <c r="M16" s="112">
        <v>108588544</v>
      </c>
      <c r="N16" s="112">
        <v>12219017</v>
      </c>
      <c r="O16" s="112">
        <v>27290043</v>
      </c>
      <c r="P16" s="112">
        <v>168318160</v>
      </c>
      <c r="Q16" s="112">
        <v>0</v>
      </c>
      <c r="R16" s="112">
        <v>754344725</v>
      </c>
      <c r="S16" s="421">
        <v>0.28764335961515219</v>
      </c>
      <c r="T16" s="421">
        <v>7.1323836497485665E-2</v>
      </c>
      <c r="U16" s="421">
        <v>8.0257745298435695E-3</v>
      </c>
      <c r="V16" s="421">
        <v>1.7924824233220709E-2</v>
      </c>
      <c r="W16" s="421">
        <v>0.11055583288231244</v>
      </c>
      <c r="X16" s="421">
        <v>0</v>
      </c>
      <c r="Y16" s="421">
        <v>0.49547362775801462</v>
      </c>
      <c r="Z16" s="120">
        <v>0</v>
      </c>
      <c r="AA16" s="127" t="s">
        <v>3717</v>
      </c>
      <c r="AB16" s="127">
        <v>0</v>
      </c>
      <c r="AC16" s="111" t="s">
        <v>3717</v>
      </c>
      <c r="AD16" s="127">
        <v>0</v>
      </c>
      <c r="AE16" s="111">
        <v>0</v>
      </c>
      <c r="AF16" s="111" t="s">
        <v>3757</v>
      </c>
      <c r="AG16" s="127" t="s">
        <v>3758</v>
      </c>
      <c r="AH16" s="127" t="s">
        <v>3778</v>
      </c>
      <c r="AI16" s="124"/>
      <c r="AJ16" s="128"/>
      <c r="AK16" s="109">
        <v>0</v>
      </c>
      <c r="AL16" s="109">
        <v>0</v>
      </c>
      <c r="AM16" s="127">
        <v>0</v>
      </c>
      <c r="AN16" s="127">
        <v>0</v>
      </c>
      <c r="AO16" s="120">
        <v>0</v>
      </c>
      <c r="AP16" s="120">
        <v>0</v>
      </c>
      <c r="AQ16" s="174">
        <v>0</v>
      </c>
      <c r="AR16" s="120">
        <v>0</v>
      </c>
      <c r="AS16" s="127">
        <v>0</v>
      </c>
      <c r="AT16" s="127">
        <v>0</v>
      </c>
      <c r="AU16" s="120">
        <v>0</v>
      </c>
      <c r="AV16" s="120">
        <v>0</v>
      </c>
      <c r="AW16" s="174">
        <v>0</v>
      </c>
      <c r="AX16" s="120">
        <v>0</v>
      </c>
      <c r="AY16" s="127">
        <v>0</v>
      </c>
      <c r="AZ16" s="127">
        <v>0</v>
      </c>
      <c r="BA16" s="120">
        <v>0</v>
      </c>
      <c r="BB16" s="120">
        <v>0</v>
      </c>
      <c r="BC16" s="111">
        <v>0</v>
      </c>
      <c r="BD16" s="112"/>
      <c r="BE16" s="112"/>
      <c r="BF16" s="111">
        <v>0</v>
      </c>
      <c r="BG16" s="112"/>
      <c r="BH16" s="112"/>
      <c r="BI16" s="111" t="s">
        <v>3757</v>
      </c>
      <c r="BJ16" s="112">
        <v>2836</v>
      </c>
      <c r="BK16" s="112">
        <v>51017200</v>
      </c>
      <c r="BL16" s="111">
        <v>0</v>
      </c>
      <c r="BM16" s="112"/>
      <c r="BN16" s="112"/>
      <c r="BO16" s="111">
        <v>0</v>
      </c>
      <c r="BP16" s="112"/>
      <c r="BQ16" s="112"/>
      <c r="BR16" s="111" t="s">
        <v>3757</v>
      </c>
      <c r="BS16" s="112">
        <v>18392</v>
      </c>
      <c r="BT16" s="112">
        <v>337201200</v>
      </c>
      <c r="BU16" s="111" t="s">
        <v>3757</v>
      </c>
      <c r="BV16" s="112">
        <v>3247</v>
      </c>
      <c r="BW16" s="112">
        <v>68451200</v>
      </c>
      <c r="BX16" s="111" t="s">
        <v>3757</v>
      </c>
      <c r="BY16" s="112">
        <v>7869</v>
      </c>
      <c r="BZ16" s="112">
        <v>145617200</v>
      </c>
      <c r="CA16" s="111" t="s">
        <v>3757</v>
      </c>
      <c r="CB16" s="112">
        <v>1899</v>
      </c>
      <c r="CC16" s="112">
        <v>37595000</v>
      </c>
      <c r="CD16" s="111">
        <v>0</v>
      </c>
      <c r="CE16" s="112">
        <v>0</v>
      </c>
      <c r="CF16" s="112">
        <v>0</v>
      </c>
      <c r="CG16" s="111" t="s">
        <v>3757</v>
      </c>
      <c r="CH16" s="112">
        <v>48801</v>
      </c>
      <c r="CI16" s="112">
        <v>882590200</v>
      </c>
      <c r="CJ16" s="111">
        <v>0</v>
      </c>
      <c r="CK16" s="120">
        <v>0</v>
      </c>
      <c r="CL16" s="112">
        <v>0</v>
      </c>
      <c r="CM16" s="112">
        <v>0</v>
      </c>
      <c r="CN16" s="166" t="s">
        <v>3788</v>
      </c>
      <c r="CO16" s="125" t="s">
        <v>3789</v>
      </c>
      <c r="CP16" s="111" t="s">
        <v>3790</v>
      </c>
      <c r="CQ16" s="112">
        <v>149986000</v>
      </c>
      <c r="CR16" s="166" t="s">
        <v>3791</v>
      </c>
      <c r="CS16" s="166" t="s">
        <v>3792</v>
      </c>
      <c r="CT16" s="111" t="s">
        <v>3790</v>
      </c>
      <c r="CU16" s="126">
        <v>80793000</v>
      </c>
      <c r="CV16" s="166" t="s">
        <v>3793</v>
      </c>
      <c r="CW16" s="166" t="s">
        <v>3794</v>
      </c>
      <c r="CX16" s="111" t="s">
        <v>3790</v>
      </c>
      <c r="CY16" s="112">
        <v>40862000</v>
      </c>
      <c r="CZ16" s="111" t="s">
        <v>3757</v>
      </c>
      <c r="DA16" s="111" t="s">
        <v>3757</v>
      </c>
      <c r="DB16" s="111" t="s">
        <v>3757</v>
      </c>
      <c r="DC16" s="120">
        <v>0</v>
      </c>
      <c r="DD16" s="127" t="s">
        <v>3717</v>
      </c>
      <c r="DE16" s="109" t="s">
        <v>3795</v>
      </c>
      <c r="DF16" s="172" t="s">
        <v>3717</v>
      </c>
    </row>
    <row r="17" spans="1:110" ht="35.15" customHeight="1" x14ac:dyDescent="0.35">
      <c r="A17" s="140" t="s">
        <v>106</v>
      </c>
      <c r="B17" s="136" t="s">
        <v>101</v>
      </c>
      <c r="C17" s="136" t="s">
        <v>107</v>
      </c>
      <c r="D17" s="112">
        <v>45610</v>
      </c>
      <c r="E17" s="112">
        <v>832635071</v>
      </c>
      <c r="F17" s="112">
        <v>45566</v>
      </c>
      <c r="G17" s="112">
        <v>824898071</v>
      </c>
      <c r="H17" s="112">
        <v>15047</v>
      </c>
      <c r="I17" s="112">
        <v>245653000</v>
      </c>
      <c r="J17" s="112">
        <v>0</v>
      </c>
      <c r="K17" s="112">
        <v>0</v>
      </c>
      <c r="L17" s="112">
        <v>236439229</v>
      </c>
      <c r="M17" s="112">
        <v>69699303</v>
      </c>
      <c r="N17" s="112">
        <v>102280</v>
      </c>
      <c r="O17" s="112">
        <v>3298897</v>
      </c>
      <c r="P17" s="112">
        <v>131053516</v>
      </c>
      <c r="Q17" s="112">
        <v>0</v>
      </c>
      <c r="R17" s="112">
        <v>440593225</v>
      </c>
      <c r="S17" s="421">
        <v>0.28396501328731566</v>
      </c>
      <c r="T17" s="421">
        <v>8.3709304865444464E-2</v>
      </c>
      <c r="U17" s="421">
        <v>1.2283892855625343E-4</v>
      </c>
      <c r="V17" s="421">
        <v>3.9619962152663158E-3</v>
      </c>
      <c r="W17" s="421">
        <v>0.15739610372477331</v>
      </c>
      <c r="X17" s="421">
        <v>0</v>
      </c>
      <c r="Y17" s="421">
        <v>0.52915525702135602</v>
      </c>
      <c r="Z17" s="120">
        <v>0</v>
      </c>
      <c r="AA17" s="127" t="s">
        <v>3717</v>
      </c>
      <c r="AB17" s="127">
        <v>0</v>
      </c>
      <c r="AC17" s="111" t="s">
        <v>3717</v>
      </c>
      <c r="AD17" s="127">
        <v>0</v>
      </c>
      <c r="AE17" s="111">
        <v>0</v>
      </c>
      <c r="AF17" s="111" t="s">
        <v>3757</v>
      </c>
      <c r="AG17" s="127" t="s">
        <v>3758</v>
      </c>
      <c r="AH17" s="127" t="s">
        <v>3758</v>
      </c>
      <c r="AI17" s="124"/>
      <c r="AJ17" s="128"/>
      <c r="AK17" s="109">
        <v>0</v>
      </c>
      <c r="AL17" s="109">
        <v>0</v>
      </c>
      <c r="AM17" s="127">
        <v>0</v>
      </c>
      <c r="AN17" s="127">
        <v>0</v>
      </c>
      <c r="AO17" s="120">
        <v>0</v>
      </c>
      <c r="AP17" s="120">
        <v>0</v>
      </c>
      <c r="AQ17" s="174">
        <v>0</v>
      </c>
      <c r="AR17" s="109">
        <v>0</v>
      </c>
      <c r="AS17" s="127">
        <v>0</v>
      </c>
      <c r="AT17" s="127">
        <v>0</v>
      </c>
      <c r="AU17" s="120">
        <v>0</v>
      </c>
      <c r="AV17" s="120">
        <v>0</v>
      </c>
      <c r="AW17" s="174">
        <v>0</v>
      </c>
      <c r="AX17" s="109">
        <v>0</v>
      </c>
      <c r="AY17" s="127">
        <v>0</v>
      </c>
      <c r="AZ17" s="127">
        <v>0</v>
      </c>
      <c r="BA17" s="120">
        <v>0</v>
      </c>
      <c r="BB17" s="120">
        <v>0</v>
      </c>
      <c r="BC17" s="111" t="s">
        <v>3757</v>
      </c>
      <c r="BD17" s="112">
        <v>3858</v>
      </c>
      <c r="BE17" s="112">
        <v>77554000</v>
      </c>
      <c r="BF17" s="111">
        <v>0</v>
      </c>
      <c r="BG17" s="112"/>
      <c r="BH17" s="112"/>
      <c r="BI17" s="111" t="s">
        <v>3757</v>
      </c>
      <c r="BJ17" s="112">
        <v>103</v>
      </c>
      <c r="BK17" s="112">
        <v>1999000</v>
      </c>
      <c r="BL17" s="111">
        <v>0</v>
      </c>
      <c r="BM17" s="112"/>
      <c r="BN17" s="112"/>
      <c r="BO17" s="111">
        <v>0</v>
      </c>
      <c r="BP17" s="112"/>
      <c r="BQ17" s="112"/>
      <c r="BR17" s="111">
        <v>0</v>
      </c>
      <c r="BS17" s="112"/>
      <c r="BT17" s="112"/>
      <c r="BU17" s="111">
        <v>0</v>
      </c>
      <c r="BV17" s="112"/>
      <c r="BW17" s="112"/>
      <c r="BX17" s="111">
        <v>0</v>
      </c>
      <c r="BY17" s="112"/>
      <c r="BZ17" s="112"/>
      <c r="CA17" s="111">
        <v>0</v>
      </c>
      <c r="CB17" s="112"/>
      <c r="CC17" s="112"/>
      <c r="CD17" s="111">
        <v>0</v>
      </c>
      <c r="CE17" s="112"/>
      <c r="CF17" s="112"/>
      <c r="CG17" s="111" t="s">
        <v>3757</v>
      </c>
      <c r="CH17" s="112">
        <v>26014</v>
      </c>
      <c r="CI17" s="112">
        <v>467410600</v>
      </c>
      <c r="CJ17" s="111" t="s">
        <v>3757</v>
      </c>
      <c r="CK17" s="120" t="s">
        <v>3796</v>
      </c>
      <c r="CL17" s="112">
        <v>15635</v>
      </c>
      <c r="CM17" s="112">
        <v>285671471</v>
      </c>
      <c r="CN17" s="166" t="s">
        <v>3797</v>
      </c>
      <c r="CO17" s="125" t="s">
        <v>3798</v>
      </c>
      <c r="CP17" s="111" t="s">
        <v>3790</v>
      </c>
      <c r="CQ17" s="112">
        <v>6916200</v>
      </c>
      <c r="CR17" s="166" t="s">
        <v>3799</v>
      </c>
      <c r="CS17" s="166" t="s">
        <v>3800</v>
      </c>
      <c r="CT17" s="111" t="s">
        <v>3766</v>
      </c>
      <c r="CU17" s="112">
        <v>2970000</v>
      </c>
      <c r="CV17" s="166" t="s">
        <v>3801</v>
      </c>
      <c r="CW17" s="166" t="s">
        <v>3802</v>
      </c>
      <c r="CX17" s="111" t="s">
        <v>3717</v>
      </c>
      <c r="CY17" s="112">
        <v>1000000</v>
      </c>
      <c r="CZ17" s="111" t="s">
        <v>3757</v>
      </c>
      <c r="DA17" s="111" t="s">
        <v>3757</v>
      </c>
      <c r="DB17" s="111" t="s">
        <v>3757</v>
      </c>
      <c r="DC17" s="120">
        <v>0</v>
      </c>
      <c r="DD17" s="127" t="s">
        <v>3778</v>
      </c>
      <c r="DE17" s="109">
        <v>0</v>
      </c>
      <c r="DF17" s="172" t="s">
        <v>3717</v>
      </c>
    </row>
    <row r="18" spans="1:110" ht="35.15" customHeight="1" x14ac:dyDescent="0.35">
      <c r="A18" s="140" t="s">
        <v>108</v>
      </c>
      <c r="B18" s="136" t="s">
        <v>101</v>
      </c>
      <c r="C18" s="136" t="s">
        <v>109</v>
      </c>
      <c r="D18" s="112">
        <v>163571</v>
      </c>
      <c r="E18" s="112">
        <v>2794906556</v>
      </c>
      <c r="F18" s="112">
        <v>163495</v>
      </c>
      <c r="G18" s="112">
        <v>2672776267</v>
      </c>
      <c r="H18" s="112">
        <v>59238</v>
      </c>
      <c r="I18" s="112">
        <v>852296077</v>
      </c>
      <c r="J18" s="112">
        <v>0</v>
      </c>
      <c r="K18" s="112">
        <v>0</v>
      </c>
      <c r="L18" s="112">
        <v>643271863</v>
      </c>
      <c r="M18" s="112">
        <v>234252848</v>
      </c>
      <c r="N18" s="112">
        <v>41513433</v>
      </c>
      <c r="O18" s="112">
        <v>41443904</v>
      </c>
      <c r="P18" s="112">
        <v>354578324</v>
      </c>
      <c r="Q18" s="112">
        <v>0</v>
      </c>
      <c r="R18" s="112">
        <v>1315060372</v>
      </c>
      <c r="S18" s="421">
        <v>0.23015862967548889</v>
      </c>
      <c r="T18" s="421">
        <v>8.3814196756279657E-2</v>
      </c>
      <c r="U18" s="421">
        <v>1.485324541920034E-2</v>
      </c>
      <c r="V18" s="421">
        <v>1.4828368379983864E-2</v>
      </c>
      <c r="W18" s="421">
        <v>0.12686589583426489</v>
      </c>
      <c r="X18" s="421">
        <v>0</v>
      </c>
      <c r="Y18" s="421">
        <v>0.4705203360652177</v>
      </c>
      <c r="Z18" s="120">
        <v>0</v>
      </c>
      <c r="AA18" s="127" t="s">
        <v>3717</v>
      </c>
      <c r="AB18" s="127">
        <v>0</v>
      </c>
      <c r="AC18" s="111" t="s">
        <v>3717</v>
      </c>
      <c r="AD18" s="127">
        <v>0</v>
      </c>
      <c r="AE18" s="111" t="s">
        <v>3757</v>
      </c>
      <c r="AF18" s="111" t="s">
        <v>3757</v>
      </c>
      <c r="AG18" s="127" t="s">
        <v>3717</v>
      </c>
      <c r="AH18" s="127" t="s">
        <v>3758</v>
      </c>
      <c r="AI18" s="128">
        <v>1</v>
      </c>
      <c r="AJ18" s="128">
        <v>14235000</v>
      </c>
      <c r="AK18" s="109" t="s">
        <v>3803</v>
      </c>
      <c r="AL18" s="109" t="s">
        <v>16680</v>
      </c>
      <c r="AM18" s="127" t="s">
        <v>3765</v>
      </c>
      <c r="AN18" s="127" t="s">
        <v>3774</v>
      </c>
      <c r="AO18" s="120">
        <v>10000000</v>
      </c>
      <c r="AP18" s="120">
        <v>14235000</v>
      </c>
      <c r="AQ18" s="174">
        <v>0</v>
      </c>
      <c r="AR18" s="109">
        <v>0</v>
      </c>
      <c r="AS18" s="127">
        <v>0</v>
      </c>
      <c r="AT18" s="127">
        <v>0</v>
      </c>
      <c r="AU18" s="120">
        <v>0</v>
      </c>
      <c r="AV18" s="120">
        <v>0</v>
      </c>
      <c r="AW18" s="174">
        <v>0</v>
      </c>
      <c r="AX18" s="109">
        <v>0</v>
      </c>
      <c r="AY18" s="127">
        <v>0</v>
      </c>
      <c r="AZ18" s="127">
        <v>0</v>
      </c>
      <c r="BA18" s="120">
        <v>0</v>
      </c>
      <c r="BB18" s="120">
        <v>0</v>
      </c>
      <c r="BC18" s="111" t="s">
        <v>3757</v>
      </c>
      <c r="BD18" s="112">
        <v>47422</v>
      </c>
      <c r="BE18" s="112">
        <v>825887234</v>
      </c>
      <c r="BF18" s="111" t="s">
        <v>3757</v>
      </c>
      <c r="BG18" s="112">
        <v>5599</v>
      </c>
      <c r="BH18" s="112">
        <v>84411065</v>
      </c>
      <c r="BI18" s="111" t="s">
        <v>3757</v>
      </c>
      <c r="BJ18" s="112">
        <v>13404</v>
      </c>
      <c r="BK18" s="112">
        <v>224070250</v>
      </c>
      <c r="BL18" s="111" t="s">
        <v>3757</v>
      </c>
      <c r="BM18" s="112">
        <v>1231</v>
      </c>
      <c r="BN18" s="112">
        <v>19643250</v>
      </c>
      <c r="BO18" s="111" t="s">
        <v>3757</v>
      </c>
      <c r="BP18" s="112">
        <v>6086</v>
      </c>
      <c r="BQ18" s="112">
        <v>97708245</v>
      </c>
      <c r="BR18" s="111" t="s">
        <v>3757</v>
      </c>
      <c r="BS18" s="112">
        <v>30830</v>
      </c>
      <c r="BT18" s="112">
        <v>481785500</v>
      </c>
      <c r="BU18" s="111" t="s">
        <v>3757</v>
      </c>
      <c r="BV18" s="112">
        <v>3144</v>
      </c>
      <c r="BW18" s="112">
        <v>61750500</v>
      </c>
      <c r="BX18" s="111" t="s">
        <v>3757</v>
      </c>
      <c r="BY18" s="112">
        <v>2336</v>
      </c>
      <c r="BZ18" s="112">
        <v>51876000</v>
      </c>
      <c r="CA18" s="111" t="s">
        <v>3757</v>
      </c>
      <c r="CB18" s="112">
        <v>3252</v>
      </c>
      <c r="CC18" s="112">
        <v>46805000</v>
      </c>
      <c r="CD18" s="111">
        <v>0</v>
      </c>
      <c r="CE18" s="112"/>
      <c r="CF18" s="112"/>
      <c r="CG18" s="111" t="s">
        <v>3757</v>
      </c>
      <c r="CH18" s="112">
        <v>50267</v>
      </c>
      <c r="CI18" s="112">
        <v>900969512</v>
      </c>
      <c r="CJ18" s="111">
        <v>0</v>
      </c>
      <c r="CK18" s="120">
        <v>0</v>
      </c>
      <c r="CL18" s="112"/>
      <c r="CM18" s="112"/>
      <c r="CN18" s="166" t="s">
        <v>3804</v>
      </c>
      <c r="CO18" s="125" t="s">
        <v>3805</v>
      </c>
      <c r="CP18" s="111" t="s">
        <v>3717</v>
      </c>
      <c r="CQ18" s="112">
        <v>188033006</v>
      </c>
      <c r="CR18" s="166" t="s">
        <v>3806</v>
      </c>
      <c r="CS18" s="166" t="s">
        <v>3807</v>
      </c>
      <c r="CT18" s="111" t="s">
        <v>3790</v>
      </c>
      <c r="CU18" s="112">
        <v>46909506</v>
      </c>
      <c r="CV18" s="166" t="s">
        <v>3808</v>
      </c>
      <c r="CW18" s="166" t="s">
        <v>3809</v>
      </c>
      <c r="CX18" s="111" t="s">
        <v>3781</v>
      </c>
      <c r="CY18" s="112">
        <v>7098317</v>
      </c>
      <c r="CZ18" s="111" t="s">
        <v>3757</v>
      </c>
      <c r="DA18" s="111" t="s">
        <v>3757</v>
      </c>
      <c r="DB18" s="111" t="s">
        <v>3757</v>
      </c>
      <c r="DC18" s="120">
        <v>0</v>
      </c>
      <c r="DD18" s="127" t="s">
        <v>3778</v>
      </c>
      <c r="DE18" s="109">
        <v>0</v>
      </c>
      <c r="DF18" s="172" t="s">
        <v>3717</v>
      </c>
    </row>
    <row r="19" spans="1:110" ht="35.15" customHeight="1" x14ac:dyDescent="0.35">
      <c r="A19" s="140" t="s">
        <v>110</v>
      </c>
      <c r="B19" s="136" t="s">
        <v>101</v>
      </c>
      <c r="C19" s="136" t="s">
        <v>111</v>
      </c>
      <c r="D19" s="112">
        <v>7172</v>
      </c>
      <c r="E19" s="112">
        <v>113808000</v>
      </c>
      <c r="F19" s="112">
        <v>7170</v>
      </c>
      <c r="G19" s="112">
        <v>113748000</v>
      </c>
      <c r="H19" s="112">
        <v>2188</v>
      </c>
      <c r="I19" s="112">
        <v>34689500</v>
      </c>
      <c r="J19" s="112">
        <v>0</v>
      </c>
      <c r="K19" s="112">
        <v>0</v>
      </c>
      <c r="L19" s="112">
        <v>29227762</v>
      </c>
      <c r="M19" s="112">
        <v>10052079</v>
      </c>
      <c r="N19" s="112">
        <v>36300</v>
      </c>
      <c r="O19" s="112">
        <v>1538989</v>
      </c>
      <c r="P19" s="112">
        <v>15286979</v>
      </c>
      <c r="Q19" s="112">
        <v>36860</v>
      </c>
      <c r="R19" s="112">
        <v>56178969</v>
      </c>
      <c r="S19" s="421">
        <v>0.2568164100941937</v>
      </c>
      <c r="T19" s="421">
        <v>8.832488928722057E-2</v>
      </c>
      <c r="U19" s="421">
        <v>3.1895824546604809E-4</v>
      </c>
      <c r="V19" s="421">
        <v>1.3522678546323632E-2</v>
      </c>
      <c r="W19" s="421">
        <v>0.13432253444397582</v>
      </c>
      <c r="X19" s="421">
        <v>3.2387881344017995E-4</v>
      </c>
      <c r="Y19" s="421">
        <v>0.49362934943061998</v>
      </c>
      <c r="Z19" s="120" t="s">
        <v>3810</v>
      </c>
      <c r="AA19" s="127" t="s">
        <v>3717</v>
      </c>
      <c r="AB19" s="127">
        <v>0</v>
      </c>
      <c r="AC19" s="111" t="s">
        <v>3717</v>
      </c>
      <c r="AD19" s="127">
        <v>0</v>
      </c>
      <c r="AE19" s="111">
        <v>0</v>
      </c>
      <c r="AF19" s="111" t="s">
        <v>3757</v>
      </c>
      <c r="AG19" s="127" t="s">
        <v>3758</v>
      </c>
      <c r="AH19" s="127" t="s">
        <v>3758</v>
      </c>
      <c r="AI19" s="124"/>
      <c r="AJ19" s="128"/>
      <c r="AK19" s="109">
        <v>0</v>
      </c>
      <c r="AL19" s="109">
        <v>0</v>
      </c>
      <c r="AM19" s="127">
        <v>0</v>
      </c>
      <c r="AN19" s="127">
        <v>0</v>
      </c>
      <c r="AO19" s="120">
        <v>0</v>
      </c>
      <c r="AP19" s="120">
        <v>0</v>
      </c>
      <c r="AQ19" s="174">
        <v>0</v>
      </c>
      <c r="AR19" s="120">
        <v>0</v>
      </c>
      <c r="AS19" s="127">
        <v>0</v>
      </c>
      <c r="AT19" s="127">
        <v>0</v>
      </c>
      <c r="AU19" s="120">
        <v>0</v>
      </c>
      <c r="AV19" s="120">
        <v>0</v>
      </c>
      <c r="AW19" s="174">
        <v>0</v>
      </c>
      <c r="AX19" s="120">
        <v>0</v>
      </c>
      <c r="AY19" s="127">
        <v>0</v>
      </c>
      <c r="AZ19" s="127">
        <v>0</v>
      </c>
      <c r="BA19" s="120">
        <v>0</v>
      </c>
      <c r="BB19" s="120">
        <v>0</v>
      </c>
      <c r="BC19" s="111">
        <v>0</v>
      </c>
      <c r="BD19" s="112"/>
      <c r="BE19" s="112"/>
      <c r="BF19" s="111" t="s">
        <v>3757</v>
      </c>
      <c r="BG19" s="112">
        <v>195</v>
      </c>
      <c r="BH19" s="112">
        <v>3499500</v>
      </c>
      <c r="BI19" s="111" t="s">
        <v>3757</v>
      </c>
      <c r="BJ19" s="112">
        <v>324</v>
      </c>
      <c r="BK19" s="112">
        <v>5391500</v>
      </c>
      <c r="BL19" s="111">
        <v>0</v>
      </c>
      <c r="BM19" s="112"/>
      <c r="BN19" s="112"/>
      <c r="BO19" s="111">
        <v>0</v>
      </c>
      <c r="BP19" s="112"/>
      <c r="BQ19" s="112"/>
      <c r="BR19" s="111" t="s">
        <v>3757</v>
      </c>
      <c r="BS19" s="112">
        <v>2910</v>
      </c>
      <c r="BT19" s="112">
        <v>49076000</v>
      </c>
      <c r="BU19" s="111">
        <v>0</v>
      </c>
      <c r="BV19" s="112"/>
      <c r="BW19" s="112"/>
      <c r="BX19" s="111" t="s">
        <v>3757</v>
      </c>
      <c r="BY19" s="112">
        <v>1468</v>
      </c>
      <c r="BZ19" s="112">
        <v>20155000</v>
      </c>
      <c r="CA19" s="111" t="s">
        <v>3757</v>
      </c>
      <c r="CB19" s="112">
        <v>83</v>
      </c>
      <c r="CC19" s="112">
        <v>1206500</v>
      </c>
      <c r="CD19" s="111">
        <v>0</v>
      </c>
      <c r="CE19" s="112">
        <v>0</v>
      </c>
      <c r="CF19" s="112">
        <v>0</v>
      </c>
      <c r="CG19" s="111" t="s">
        <v>3757</v>
      </c>
      <c r="CH19" s="112">
        <v>1540</v>
      </c>
      <c r="CI19" s="112">
        <v>24845500</v>
      </c>
      <c r="CJ19" s="111" t="s">
        <v>3757</v>
      </c>
      <c r="CK19" s="120" t="s">
        <v>3811</v>
      </c>
      <c r="CL19" s="112">
        <v>652</v>
      </c>
      <c r="CM19" s="112">
        <v>9634000</v>
      </c>
      <c r="CN19" s="166" t="s">
        <v>3812</v>
      </c>
      <c r="CO19" s="125" t="s">
        <v>3813</v>
      </c>
      <c r="CP19" s="111" t="s">
        <v>3790</v>
      </c>
      <c r="CQ19" s="112">
        <v>5852873</v>
      </c>
      <c r="CR19" s="166" t="s">
        <v>3814</v>
      </c>
      <c r="CS19" s="166" t="s">
        <v>3815</v>
      </c>
      <c r="CT19" s="111" t="s">
        <v>3778</v>
      </c>
      <c r="CU19" s="112">
        <v>1048000</v>
      </c>
      <c r="CV19" s="166" t="s">
        <v>3816</v>
      </c>
      <c r="CW19" s="166" t="s">
        <v>3817</v>
      </c>
      <c r="CX19" s="111" t="s">
        <v>3781</v>
      </c>
      <c r="CY19" s="112">
        <v>44348746</v>
      </c>
      <c r="CZ19" s="111" t="s">
        <v>3757</v>
      </c>
      <c r="DA19" s="111" t="s">
        <v>3757</v>
      </c>
      <c r="DB19" s="111"/>
      <c r="DC19" s="120" t="s">
        <v>3818</v>
      </c>
      <c r="DD19" s="127" t="s">
        <v>3778</v>
      </c>
      <c r="DE19" s="109">
        <v>0</v>
      </c>
      <c r="DF19" s="172" t="s">
        <v>3717</v>
      </c>
    </row>
    <row r="20" spans="1:110" ht="35.15" customHeight="1" x14ac:dyDescent="0.35">
      <c r="A20" s="140" t="s">
        <v>112</v>
      </c>
      <c r="B20" s="136" t="s">
        <v>101</v>
      </c>
      <c r="C20" s="136" t="s">
        <v>113</v>
      </c>
      <c r="D20" s="112">
        <v>110034</v>
      </c>
      <c r="E20" s="112">
        <v>2200520604</v>
      </c>
      <c r="F20" s="112">
        <v>110028</v>
      </c>
      <c r="G20" s="112">
        <v>2199948604</v>
      </c>
      <c r="H20" s="112">
        <v>44823</v>
      </c>
      <c r="I20" s="112">
        <v>863155403</v>
      </c>
      <c r="J20" s="112">
        <v>0</v>
      </c>
      <c r="K20" s="112">
        <v>0</v>
      </c>
      <c r="L20" s="112">
        <v>599062872</v>
      </c>
      <c r="M20" s="112">
        <v>184838045</v>
      </c>
      <c r="N20" s="112">
        <v>26928499</v>
      </c>
      <c r="O20" s="112">
        <v>8459348</v>
      </c>
      <c r="P20" s="112">
        <v>277862452</v>
      </c>
      <c r="Q20" s="112">
        <v>3120</v>
      </c>
      <c r="R20" s="112">
        <v>1097154336</v>
      </c>
      <c r="S20" s="421">
        <v>0.27223688381333599</v>
      </c>
      <c r="T20" s="421">
        <v>8.3997416185974519E-2</v>
      </c>
      <c r="U20" s="421">
        <v>1.2237330998424044E-2</v>
      </c>
      <c r="V20" s="421">
        <v>3.8442484858460337E-3</v>
      </c>
      <c r="W20" s="421">
        <v>0.12627123395023662</v>
      </c>
      <c r="X20" s="421">
        <v>1.4178463016109074E-6</v>
      </c>
      <c r="Y20" s="421">
        <v>0.49858853128011882</v>
      </c>
      <c r="Z20" s="120" t="s">
        <v>3819</v>
      </c>
      <c r="AA20" s="127" t="s">
        <v>3717</v>
      </c>
      <c r="AB20" s="127">
        <v>0</v>
      </c>
      <c r="AC20" s="111" t="s">
        <v>3717</v>
      </c>
      <c r="AD20" s="127">
        <v>0</v>
      </c>
      <c r="AE20" s="111">
        <v>0</v>
      </c>
      <c r="AF20" s="111" t="s">
        <v>3757</v>
      </c>
      <c r="AG20" s="127" t="s">
        <v>3758</v>
      </c>
      <c r="AH20" s="127" t="s">
        <v>3778</v>
      </c>
      <c r="AI20" s="124"/>
      <c r="AJ20" s="128"/>
      <c r="AK20" s="109">
        <v>0</v>
      </c>
      <c r="AL20" s="109">
        <v>0</v>
      </c>
      <c r="AM20" s="127">
        <v>0</v>
      </c>
      <c r="AN20" s="127">
        <v>0</v>
      </c>
      <c r="AO20" s="120">
        <v>0</v>
      </c>
      <c r="AP20" s="120">
        <v>0</v>
      </c>
      <c r="AQ20" s="174">
        <v>0</v>
      </c>
      <c r="AR20" s="109">
        <v>0</v>
      </c>
      <c r="AS20" s="127">
        <v>0</v>
      </c>
      <c r="AT20" s="127">
        <v>0</v>
      </c>
      <c r="AU20" s="120">
        <v>0</v>
      </c>
      <c r="AV20" s="120">
        <v>0</v>
      </c>
      <c r="AW20" s="174">
        <v>0</v>
      </c>
      <c r="AX20" s="109">
        <v>0</v>
      </c>
      <c r="AY20" s="127">
        <v>0</v>
      </c>
      <c r="AZ20" s="127">
        <v>0</v>
      </c>
      <c r="BA20" s="120">
        <v>0</v>
      </c>
      <c r="BB20" s="120">
        <v>0</v>
      </c>
      <c r="BC20" s="111" t="s">
        <v>3757</v>
      </c>
      <c r="BD20" s="112">
        <v>3465</v>
      </c>
      <c r="BE20" s="112">
        <v>67049500</v>
      </c>
      <c r="BF20" s="111" t="s">
        <v>3757</v>
      </c>
      <c r="BG20" s="112">
        <v>8473</v>
      </c>
      <c r="BH20" s="112">
        <v>161482000</v>
      </c>
      <c r="BI20" s="111" t="s">
        <v>3757</v>
      </c>
      <c r="BJ20" s="112">
        <v>12148</v>
      </c>
      <c r="BK20" s="112">
        <v>238556997</v>
      </c>
      <c r="BL20" s="111">
        <v>0</v>
      </c>
      <c r="BM20" s="112"/>
      <c r="BN20" s="112"/>
      <c r="BO20" s="111" t="s">
        <v>3757</v>
      </c>
      <c r="BP20" s="112">
        <v>20697</v>
      </c>
      <c r="BQ20" s="112">
        <v>422410205</v>
      </c>
      <c r="BR20" s="111">
        <v>0</v>
      </c>
      <c r="BS20" s="112"/>
      <c r="BT20" s="112"/>
      <c r="BU20" s="111" t="s">
        <v>3757</v>
      </c>
      <c r="BV20" s="112">
        <v>6819</v>
      </c>
      <c r="BW20" s="112">
        <v>167398000</v>
      </c>
      <c r="BX20" s="111">
        <v>0</v>
      </c>
      <c r="BY20" s="112"/>
      <c r="BZ20" s="112"/>
      <c r="CA20" s="111">
        <v>0</v>
      </c>
      <c r="CB20" s="112"/>
      <c r="CC20" s="112"/>
      <c r="CD20" s="111">
        <v>0</v>
      </c>
      <c r="CE20" s="112"/>
      <c r="CF20" s="112"/>
      <c r="CG20" s="111" t="s">
        <v>3757</v>
      </c>
      <c r="CH20" s="112">
        <v>58626</v>
      </c>
      <c r="CI20" s="112">
        <v>1143623902</v>
      </c>
      <c r="CJ20" s="111">
        <v>0</v>
      </c>
      <c r="CK20" s="120">
        <v>0</v>
      </c>
      <c r="CL20" s="112"/>
      <c r="CM20" s="112"/>
      <c r="CN20" s="166">
        <v>0</v>
      </c>
      <c r="CO20" s="125">
        <v>0</v>
      </c>
      <c r="CP20" s="111">
        <v>0</v>
      </c>
      <c r="CQ20" s="112">
        <v>0</v>
      </c>
      <c r="CR20" s="166">
        <v>0</v>
      </c>
      <c r="CS20" s="166">
        <v>0</v>
      </c>
      <c r="CT20" s="111">
        <v>0</v>
      </c>
      <c r="CU20" s="112">
        <v>0</v>
      </c>
      <c r="CV20" s="166">
        <v>0</v>
      </c>
      <c r="CW20" s="166">
        <v>0</v>
      </c>
      <c r="CX20" s="111">
        <v>0</v>
      </c>
      <c r="CY20" s="112">
        <v>0</v>
      </c>
      <c r="CZ20" s="111" t="s">
        <v>3757</v>
      </c>
      <c r="DA20" s="111" t="s">
        <v>3757</v>
      </c>
      <c r="DB20" s="111"/>
      <c r="DC20" s="120" t="s">
        <v>3820</v>
      </c>
      <c r="DD20" s="127" t="s">
        <v>3717</v>
      </c>
      <c r="DE20" s="109" t="s">
        <v>3821</v>
      </c>
      <c r="DF20" s="172" t="s">
        <v>3717</v>
      </c>
    </row>
    <row r="21" spans="1:110" ht="35.15" customHeight="1" x14ac:dyDescent="0.35">
      <c r="A21" s="140" t="s">
        <v>114</v>
      </c>
      <c r="B21" s="136" t="s">
        <v>101</v>
      </c>
      <c r="C21" s="136" t="s">
        <v>115</v>
      </c>
      <c r="D21" s="112">
        <v>95346</v>
      </c>
      <c r="E21" s="112">
        <v>1351456330</v>
      </c>
      <c r="F21" s="112">
        <v>95336</v>
      </c>
      <c r="G21" s="112">
        <v>1349802000</v>
      </c>
      <c r="H21" s="112">
        <v>33099</v>
      </c>
      <c r="I21" s="112">
        <v>457436000</v>
      </c>
      <c r="J21" s="112">
        <v>0</v>
      </c>
      <c r="K21" s="112">
        <v>0</v>
      </c>
      <c r="L21" s="112">
        <v>383619015</v>
      </c>
      <c r="M21" s="112">
        <v>156688391</v>
      </c>
      <c r="N21" s="112">
        <v>2824096</v>
      </c>
      <c r="O21" s="112">
        <v>17119678</v>
      </c>
      <c r="P21" s="112">
        <v>172906995.40000001</v>
      </c>
      <c r="Q21" s="112">
        <v>0</v>
      </c>
      <c r="R21" s="112">
        <v>733158175.39999998</v>
      </c>
      <c r="S21" s="421">
        <v>0.2838560199721733</v>
      </c>
      <c r="T21" s="421">
        <v>0.11594040260257614</v>
      </c>
      <c r="U21" s="421">
        <v>2.0896687057583283E-3</v>
      </c>
      <c r="V21" s="421">
        <v>1.2667577649364372E-2</v>
      </c>
      <c r="W21" s="421">
        <v>0.12794123758331133</v>
      </c>
      <c r="X21" s="421">
        <v>0</v>
      </c>
      <c r="Y21" s="421">
        <v>0.54249490651318344</v>
      </c>
      <c r="Z21" s="120">
        <v>0</v>
      </c>
      <c r="AA21" s="127" t="s">
        <v>3717</v>
      </c>
      <c r="AB21" s="127">
        <v>0</v>
      </c>
      <c r="AC21" s="111" t="s">
        <v>3717</v>
      </c>
      <c r="AD21" s="127">
        <v>0</v>
      </c>
      <c r="AE21" s="111">
        <v>0</v>
      </c>
      <c r="AF21" s="111" t="s">
        <v>3757</v>
      </c>
      <c r="AG21" s="127" t="s">
        <v>3758</v>
      </c>
      <c r="AH21" s="127" t="s">
        <v>3758</v>
      </c>
      <c r="AI21" s="124"/>
      <c r="AJ21" s="128"/>
      <c r="AK21" s="109">
        <v>0</v>
      </c>
      <c r="AL21" s="109">
        <v>0</v>
      </c>
      <c r="AM21" s="127">
        <v>0</v>
      </c>
      <c r="AN21" s="127">
        <v>0</v>
      </c>
      <c r="AO21" s="120">
        <v>0</v>
      </c>
      <c r="AP21" s="120">
        <v>0</v>
      </c>
      <c r="AQ21" s="174">
        <v>0</v>
      </c>
      <c r="AR21" s="109">
        <v>0</v>
      </c>
      <c r="AS21" s="127">
        <v>0</v>
      </c>
      <c r="AT21" s="127">
        <v>0</v>
      </c>
      <c r="AU21" s="120">
        <v>0</v>
      </c>
      <c r="AV21" s="120">
        <v>0</v>
      </c>
      <c r="AW21" s="174">
        <v>0</v>
      </c>
      <c r="AX21" s="109">
        <v>0</v>
      </c>
      <c r="AY21" s="127">
        <v>0</v>
      </c>
      <c r="AZ21" s="127">
        <v>0</v>
      </c>
      <c r="BA21" s="120">
        <v>0</v>
      </c>
      <c r="BB21" s="120">
        <v>0</v>
      </c>
      <c r="BC21" s="111" t="s">
        <v>3757</v>
      </c>
      <c r="BD21" s="112">
        <v>12010</v>
      </c>
      <c r="BE21" s="112">
        <v>164568000</v>
      </c>
      <c r="BF21" s="111" t="s">
        <v>3757</v>
      </c>
      <c r="BG21" s="112">
        <v>31740</v>
      </c>
      <c r="BH21" s="112">
        <v>438754000</v>
      </c>
      <c r="BI21" s="111" t="s">
        <v>3757</v>
      </c>
      <c r="BJ21" s="112">
        <v>4627</v>
      </c>
      <c r="BK21" s="112">
        <v>65961330</v>
      </c>
      <c r="BL21" s="111" t="s">
        <v>3757</v>
      </c>
      <c r="BM21" s="112">
        <v>7962</v>
      </c>
      <c r="BN21" s="112">
        <v>113061000</v>
      </c>
      <c r="BO21" s="111" t="s">
        <v>3757</v>
      </c>
      <c r="BP21" s="112">
        <v>9192</v>
      </c>
      <c r="BQ21" s="112">
        <v>133793000</v>
      </c>
      <c r="BR21" s="111" t="s">
        <v>3757</v>
      </c>
      <c r="BS21" s="112">
        <v>16882</v>
      </c>
      <c r="BT21" s="112">
        <v>239372000</v>
      </c>
      <c r="BU21" s="111" t="s">
        <v>3757</v>
      </c>
      <c r="BV21" s="112">
        <v>5192</v>
      </c>
      <c r="BW21" s="112">
        <v>78156000</v>
      </c>
      <c r="BX21" s="111" t="s">
        <v>3757</v>
      </c>
      <c r="BY21" s="112">
        <v>3877</v>
      </c>
      <c r="BZ21" s="112">
        <v>56587000</v>
      </c>
      <c r="CA21" s="111">
        <v>0</v>
      </c>
      <c r="CB21" s="112"/>
      <c r="CC21" s="112"/>
      <c r="CD21" s="111">
        <v>0</v>
      </c>
      <c r="CE21" s="112"/>
      <c r="CF21" s="112"/>
      <c r="CG21" s="111">
        <v>0</v>
      </c>
      <c r="CH21" s="112"/>
      <c r="CI21" s="112"/>
      <c r="CJ21" s="111" t="s">
        <v>3757</v>
      </c>
      <c r="CK21" s="120" t="s">
        <v>3822</v>
      </c>
      <c r="CL21" s="112">
        <v>3863</v>
      </c>
      <c r="CM21" s="112">
        <v>61104000</v>
      </c>
      <c r="CN21" s="166">
        <v>0</v>
      </c>
      <c r="CO21" s="125" t="s">
        <v>3823</v>
      </c>
      <c r="CP21" s="111">
        <v>0</v>
      </c>
      <c r="CQ21" s="112">
        <v>0</v>
      </c>
      <c r="CR21" s="166">
        <v>0</v>
      </c>
      <c r="CS21" s="166">
        <v>0</v>
      </c>
      <c r="CT21" s="111">
        <v>0</v>
      </c>
      <c r="CU21" s="112">
        <v>0</v>
      </c>
      <c r="CV21" s="166">
        <v>0</v>
      </c>
      <c r="CW21" s="166">
        <v>0</v>
      </c>
      <c r="CX21" s="111">
        <v>0</v>
      </c>
      <c r="CY21" s="112">
        <v>0</v>
      </c>
      <c r="CZ21" s="111" t="s">
        <v>3757</v>
      </c>
      <c r="DA21" s="111" t="s">
        <v>3757</v>
      </c>
      <c r="DB21" s="111" t="s">
        <v>3757</v>
      </c>
      <c r="DC21" s="120">
        <v>0</v>
      </c>
      <c r="DD21" s="127" t="s">
        <v>3778</v>
      </c>
      <c r="DE21" s="109">
        <v>0</v>
      </c>
      <c r="DF21" s="172" t="s">
        <v>3717</v>
      </c>
    </row>
    <row r="22" spans="1:110" ht="35.15" customHeight="1" x14ac:dyDescent="0.35">
      <c r="A22" s="140" t="s">
        <v>116</v>
      </c>
      <c r="B22" s="136" t="s">
        <v>101</v>
      </c>
      <c r="C22" s="136" t="s">
        <v>117</v>
      </c>
      <c r="D22" s="112">
        <v>220816</v>
      </c>
      <c r="E22" s="112">
        <v>2699018599</v>
      </c>
      <c r="F22" s="112">
        <v>220815</v>
      </c>
      <c r="G22" s="112">
        <v>2698918599</v>
      </c>
      <c r="H22" s="112">
        <v>77455</v>
      </c>
      <c r="I22" s="112">
        <v>1035210799</v>
      </c>
      <c r="J22" s="112">
        <v>0</v>
      </c>
      <c r="K22" s="112">
        <v>0</v>
      </c>
      <c r="L22" s="112">
        <v>709723189</v>
      </c>
      <c r="M22" s="112">
        <v>280573048</v>
      </c>
      <c r="N22" s="112">
        <v>22159100</v>
      </c>
      <c r="O22" s="112">
        <v>37631908</v>
      </c>
      <c r="P22" s="112">
        <v>289683279</v>
      </c>
      <c r="Q22" s="112">
        <v>0</v>
      </c>
      <c r="R22" s="112">
        <v>1339770524</v>
      </c>
      <c r="S22" s="421">
        <v>0.26</v>
      </c>
      <c r="T22" s="421">
        <v>0.1</v>
      </c>
      <c r="U22" s="421">
        <v>0.01</v>
      </c>
      <c r="V22" s="421">
        <v>0.01</v>
      </c>
      <c r="W22" s="421">
        <v>0.11</v>
      </c>
      <c r="X22" s="421">
        <v>0</v>
      </c>
      <c r="Y22" s="421">
        <v>0.5</v>
      </c>
      <c r="Z22" s="120"/>
      <c r="AA22" s="127" t="s">
        <v>3717</v>
      </c>
      <c r="AB22" s="127"/>
      <c r="AC22" s="111" t="s">
        <v>3717</v>
      </c>
      <c r="AD22" s="127"/>
      <c r="AE22" s="111"/>
      <c r="AF22" s="111" t="s">
        <v>3757</v>
      </c>
      <c r="AG22" s="127"/>
      <c r="AH22" s="127"/>
      <c r="AI22" s="124"/>
      <c r="AJ22" s="128"/>
      <c r="AK22" s="109"/>
      <c r="AL22" s="109"/>
      <c r="AM22" s="127"/>
      <c r="AN22" s="127"/>
      <c r="AO22" s="120"/>
      <c r="AP22" s="120"/>
      <c r="AQ22" s="174"/>
      <c r="AR22" s="109"/>
      <c r="AS22" s="127"/>
      <c r="AT22" s="127"/>
      <c r="AU22" s="120"/>
      <c r="AV22" s="120"/>
      <c r="AW22" s="174"/>
      <c r="AX22" s="109"/>
      <c r="AY22" s="127"/>
      <c r="AZ22" s="127"/>
      <c r="BA22" s="120"/>
      <c r="BB22" s="120"/>
      <c r="BC22" s="111" t="s">
        <v>3757</v>
      </c>
      <c r="BD22" s="112">
        <v>116819</v>
      </c>
      <c r="BE22" s="112">
        <v>1470643400</v>
      </c>
      <c r="BF22" s="111" t="s">
        <v>3757</v>
      </c>
      <c r="BG22" s="112">
        <v>12112</v>
      </c>
      <c r="BH22" s="112">
        <v>154768000</v>
      </c>
      <c r="BI22" s="111" t="s">
        <v>3757</v>
      </c>
      <c r="BJ22" s="112">
        <v>38364</v>
      </c>
      <c r="BK22" s="112">
        <v>450763349</v>
      </c>
      <c r="BL22" s="111"/>
      <c r="BM22" s="112"/>
      <c r="BN22" s="112"/>
      <c r="BO22" s="111"/>
      <c r="BP22" s="112"/>
      <c r="BQ22" s="112"/>
      <c r="BR22" s="111" t="s">
        <v>3757</v>
      </c>
      <c r="BS22" s="112">
        <v>38363</v>
      </c>
      <c r="BT22" s="112">
        <v>450763350</v>
      </c>
      <c r="BU22" s="111"/>
      <c r="BV22" s="112"/>
      <c r="BW22" s="112"/>
      <c r="BX22" s="111"/>
      <c r="BY22" s="112"/>
      <c r="BZ22" s="112"/>
      <c r="CA22" s="111"/>
      <c r="CB22" s="112"/>
      <c r="CC22" s="112"/>
      <c r="CD22" s="111"/>
      <c r="CE22" s="112"/>
      <c r="CF22" s="112"/>
      <c r="CG22" s="111"/>
      <c r="CH22" s="112"/>
      <c r="CI22" s="112"/>
      <c r="CJ22" s="111" t="s">
        <v>3757</v>
      </c>
      <c r="CK22" s="120" t="s">
        <v>3824</v>
      </c>
      <c r="CL22" s="112">
        <v>15158</v>
      </c>
      <c r="CM22" s="112">
        <v>172080500</v>
      </c>
      <c r="CN22" s="166" t="s">
        <v>3825</v>
      </c>
      <c r="CO22" s="125" t="s">
        <v>3826</v>
      </c>
      <c r="CP22" s="111" t="s">
        <v>3790</v>
      </c>
      <c r="CQ22" s="112">
        <v>189500000</v>
      </c>
      <c r="CR22" s="166" t="s">
        <v>3827</v>
      </c>
      <c r="CS22" s="166" t="s">
        <v>3828</v>
      </c>
      <c r="CT22" s="111" t="s">
        <v>3717</v>
      </c>
      <c r="CU22" s="112">
        <v>162831000</v>
      </c>
      <c r="CV22" s="166" t="s">
        <v>3829</v>
      </c>
      <c r="CW22" s="166" t="s">
        <v>3830</v>
      </c>
      <c r="CX22" s="111" t="s">
        <v>3717</v>
      </c>
      <c r="CY22" s="112">
        <v>107051670</v>
      </c>
      <c r="CZ22" s="111" t="s">
        <v>3757</v>
      </c>
      <c r="DA22" s="111" t="s">
        <v>3757</v>
      </c>
      <c r="DB22" s="111" t="s">
        <v>3757</v>
      </c>
      <c r="DC22" s="120"/>
      <c r="DD22" s="127" t="s">
        <v>3717</v>
      </c>
      <c r="DE22" s="109" t="s">
        <v>3831</v>
      </c>
      <c r="DF22" s="172" t="s">
        <v>3717</v>
      </c>
    </row>
    <row r="23" spans="1:110" ht="35.15" customHeight="1" x14ac:dyDescent="0.35">
      <c r="A23" s="140" t="s">
        <v>118</v>
      </c>
      <c r="B23" s="136" t="s">
        <v>101</v>
      </c>
      <c r="C23" s="136" t="s">
        <v>119</v>
      </c>
      <c r="D23" s="112">
        <v>12348</v>
      </c>
      <c r="E23" s="112">
        <v>314827219</v>
      </c>
      <c r="F23" s="112">
        <v>11618</v>
      </c>
      <c r="G23" s="112">
        <v>289245759</v>
      </c>
      <c r="H23" s="112">
        <v>2629</v>
      </c>
      <c r="I23" s="112">
        <v>61078200</v>
      </c>
      <c r="J23" s="112">
        <v>38</v>
      </c>
      <c r="K23" s="112">
        <v>605750</v>
      </c>
      <c r="L23" s="112">
        <v>78523040</v>
      </c>
      <c r="M23" s="112">
        <v>23454934</v>
      </c>
      <c r="N23" s="112">
        <v>0</v>
      </c>
      <c r="O23" s="112">
        <v>1620562</v>
      </c>
      <c r="P23" s="112">
        <v>39580293</v>
      </c>
      <c r="Q23" s="112">
        <v>0</v>
      </c>
      <c r="R23" s="112">
        <v>143178829</v>
      </c>
      <c r="S23" s="421">
        <v>0.24941629967515611</v>
      </c>
      <c r="T23" s="421">
        <v>7.450097254773895E-2</v>
      </c>
      <c r="U23" s="421">
        <v>0</v>
      </c>
      <c r="V23" s="421">
        <v>5.1474647114295412E-3</v>
      </c>
      <c r="W23" s="421">
        <v>0.12572068300104636</v>
      </c>
      <c r="X23" s="421">
        <v>0</v>
      </c>
      <c r="Y23" s="421">
        <v>0.45478541993537097</v>
      </c>
      <c r="Z23" s="120">
        <v>0</v>
      </c>
      <c r="AA23" s="122" t="s">
        <v>3781</v>
      </c>
      <c r="AB23" s="122">
        <v>0</v>
      </c>
      <c r="AC23" s="156" t="s">
        <v>3717</v>
      </c>
      <c r="AD23" s="122">
        <v>0</v>
      </c>
      <c r="AE23" s="111">
        <v>0</v>
      </c>
      <c r="AF23" s="111" t="s">
        <v>3757</v>
      </c>
      <c r="AG23" s="157" t="s">
        <v>3758</v>
      </c>
      <c r="AH23" s="157" t="s">
        <v>3758</v>
      </c>
      <c r="AI23" s="124"/>
      <c r="AJ23" s="128"/>
      <c r="AK23" s="109">
        <v>0</v>
      </c>
      <c r="AL23" s="109">
        <v>0</v>
      </c>
      <c r="AM23" s="127">
        <v>0</v>
      </c>
      <c r="AN23" s="127">
        <v>0</v>
      </c>
      <c r="AO23" s="120">
        <v>0</v>
      </c>
      <c r="AP23" s="120">
        <v>0</v>
      </c>
      <c r="AQ23" s="174">
        <v>0</v>
      </c>
      <c r="AR23" s="109">
        <v>0</v>
      </c>
      <c r="AS23" s="127">
        <v>0</v>
      </c>
      <c r="AT23" s="127">
        <v>0</v>
      </c>
      <c r="AU23" s="120">
        <v>0</v>
      </c>
      <c r="AV23" s="120">
        <v>0</v>
      </c>
      <c r="AW23" s="174">
        <v>0</v>
      </c>
      <c r="AX23" s="109">
        <v>0</v>
      </c>
      <c r="AY23" s="127">
        <v>0</v>
      </c>
      <c r="AZ23" s="127">
        <v>0</v>
      </c>
      <c r="BA23" s="120">
        <v>0</v>
      </c>
      <c r="BB23" s="120">
        <v>0</v>
      </c>
      <c r="BC23" s="111" t="s">
        <v>3757</v>
      </c>
      <c r="BD23" s="112">
        <v>6021</v>
      </c>
      <c r="BE23" s="112">
        <v>159844846</v>
      </c>
      <c r="BF23" s="111" t="s">
        <v>3757</v>
      </c>
      <c r="BG23" s="112">
        <v>306</v>
      </c>
      <c r="BH23" s="112">
        <v>7191000</v>
      </c>
      <c r="BI23" s="111" t="s">
        <v>3757</v>
      </c>
      <c r="BJ23" s="112">
        <v>898</v>
      </c>
      <c r="BK23" s="112">
        <v>20677500</v>
      </c>
      <c r="BL23" s="111">
        <v>0</v>
      </c>
      <c r="BM23" s="112"/>
      <c r="BN23" s="112"/>
      <c r="BO23" s="111">
        <v>0</v>
      </c>
      <c r="BP23" s="112"/>
      <c r="BQ23" s="112"/>
      <c r="BR23" s="111" t="s">
        <v>3757</v>
      </c>
      <c r="BS23" s="112">
        <v>4256</v>
      </c>
      <c r="BT23" s="112">
        <v>104336500</v>
      </c>
      <c r="BU23" s="111" t="s">
        <v>3757</v>
      </c>
      <c r="BV23" s="112">
        <v>890</v>
      </c>
      <c r="BW23" s="112">
        <v>20885309</v>
      </c>
      <c r="BX23" s="111">
        <v>0</v>
      </c>
      <c r="BY23" s="112"/>
      <c r="BZ23" s="112"/>
      <c r="CA23" s="111">
        <v>0</v>
      </c>
      <c r="CB23" s="112"/>
      <c r="CC23" s="112"/>
      <c r="CD23" s="111" t="s">
        <v>3757</v>
      </c>
      <c r="CE23" s="112">
        <v>38</v>
      </c>
      <c r="CF23" s="112">
        <v>605750</v>
      </c>
      <c r="CG23" s="111" t="s">
        <v>3757</v>
      </c>
      <c r="CH23" s="112">
        <v>16</v>
      </c>
      <c r="CI23" s="112">
        <v>1286314</v>
      </c>
      <c r="CJ23" s="111">
        <v>0</v>
      </c>
      <c r="CK23" s="120">
        <v>0</v>
      </c>
      <c r="CL23" s="112"/>
      <c r="CM23" s="112"/>
      <c r="CN23" s="166" t="s">
        <v>3832</v>
      </c>
      <c r="CO23" s="125" t="s">
        <v>3833</v>
      </c>
      <c r="CP23" s="111" t="s">
        <v>3717</v>
      </c>
      <c r="CQ23" s="126">
        <v>2228000</v>
      </c>
      <c r="CR23" s="166" t="s">
        <v>3834</v>
      </c>
      <c r="CS23" s="166" t="s">
        <v>3835</v>
      </c>
      <c r="CT23" s="111" t="s">
        <v>3717</v>
      </c>
      <c r="CU23" s="126">
        <v>23502000</v>
      </c>
      <c r="CV23" s="166" t="s">
        <v>3836</v>
      </c>
      <c r="CW23" s="166" t="s">
        <v>3837</v>
      </c>
      <c r="CX23" s="111" t="s">
        <v>3781</v>
      </c>
      <c r="CY23" s="126">
        <v>11570394</v>
      </c>
      <c r="CZ23" s="111" t="s">
        <v>3757</v>
      </c>
      <c r="DA23" s="111" t="s">
        <v>3757</v>
      </c>
      <c r="DB23" s="111" t="s">
        <v>3757</v>
      </c>
      <c r="DC23" s="121">
        <v>0</v>
      </c>
      <c r="DD23" s="122" t="s">
        <v>3717</v>
      </c>
      <c r="DE23" s="123" t="s">
        <v>3838</v>
      </c>
      <c r="DF23" s="171" t="s">
        <v>3717</v>
      </c>
    </row>
    <row r="24" spans="1:110" ht="35.15" customHeight="1" x14ac:dyDescent="0.35">
      <c r="A24" s="140" t="s">
        <v>120</v>
      </c>
      <c r="B24" s="136" t="s">
        <v>101</v>
      </c>
      <c r="C24" s="136" t="s">
        <v>121</v>
      </c>
      <c r="D24" s="112">
        <v>10582</v>
      </c>
      <c r="E24" s="112">
        <v>253576058</v>
      </c>
      <c r="F24" s="112">
        <v>10566</v>
      </c>
      <c r="G24" s="112">
        <v>246777000</v>
      </c>
      <c r="H24" s="112">
        <v>3207</v>
      </c>
      <c r="I24" s="112">
        <v>78163000</v>
      </c>
      <c r="J24" s="112">
        <v>0</v>
      </c>
      <c r="K24" s="112">
        <v>0</v>
      </c>
      <c r="L24" s="112">
        <v>58031918</v>
      </c>
      <c r="M24" s="112">
        <v>31799149</v>
      </c>
      <c r="N24" s="112">
        <v>716100</v>
      </c>
      <c r="O24" s="112">
        <v>3346649</v>
      </c>
      <c r="P24" s="112">
        <v>31323149</v>
      </c>
      <c r="Q24" s="112">
        <v>0</v>
      </c>
      <c r="R24" s="112">
        <v>125216965</v>
      </c>
      <c r="S24" s="421">
        <v>0.22885409000245599</v>
      </c>
      <c r="T24" s="421">
        <v>0.12540280518123678</v>
      </c>
      <c r="U24" s="421">
        <v>2.8240047804513153E-3</v>
      </c>
      <c r="V24" s="421">
        <v>1.3197811443223873E-2</v>
      </c>
      <c r="W24" s="421">
        <v>0.12352565635356633</v>
      </c>
      <c r="X24" s="421">
        <v>0</v>
      </c>
      <c r="Y24" s="421">
        <v>0.49380436776093423</v>
      </c>
      <c r="Z24" s="120">
        <v>0</v>
      </c>
      <c r="AA24" s="127" t="s">
        <v>3717</v>
      </c>
      <c r="AB24" s="127">
        <v>0</v>
      </c>
      <c r="AC24" s="111" t="s">
        <v>3717</v>
      </c>
      <c r="AD24" s="127">
        <v>0</v>
      </c>
      <c r="AE24" s="111">
        <v>0</v>
      </c>
      <c r="AF24" s="111" t="s">
        <v>3757</v>
      </c>
      <c r="AG24" s="127" t="s">
        <v>3758</v>
      </c>
      <c r="AH24" s="127" t="s">
        <v>3758</v>
      </c>
      <c r="AI24" s="124"/>
      <c r="AJ24" s="128"/>
      <c r="AK24" s="109">
        <v>0</v>
      </c>
      <c r="AL24" s="109">
        <v>0</v>
      </c>
      <c r="AM24" s="127">
        <v>0</v>
      </c>
      <c r="AN24" s="127">
        <v>0</v>
      </c>
      <c r="AO24" s="120">
        <v>0</v>
      </c>
      <c r="AP24" s="120">
        <v>0</v>
      </c>
      <c r="AQ24" s="174">
        <v>0</v>
      </c>
      <c r="AR24" s="109">
        <v>0</v>
      </c>
      <c r="AS24" s="127">
        <v>0</v>
      </c>
      <c r="AT24" s="127">
        <v>0</v>
      </c>
      <c r="AU24" s="120">
        <v>0</v>
      </c>
      <c r="AV24" s="120">
        <v>0</v>
      </c>
      <c r="AW24" s="174">
        <v>0</v>
      </c>
      <c r="AX24" s="109">
        <v>0</v>
      </c>
      <c r="AY24" s="127">
        <v>0</v>
      </c>
      <c r="AZ24" s="127">
        <v>0</v>
      </c>
      <c r="BA24" s="120">
        <v>0</v>
      </c>
      <c r="BB24" s="120">
        <v>0</v>
      </c>
      <c r="BC24" s="111" t="s">
        <v>3757</v>
      </c>
      <c r="BD24" s="112">
        <v>3284</v>
      </c>
      <c r="BE24" s="112">
        <v>83738058</v>
      </c>
      <c r="BF24" s="111" t="s">
        <v>3757</v>
      </c>
      <c r="BG24" s="112">
        <v>491</v>
      </c>
      <c r="BH24" s="112">
        <v>10709000</v>
      </c>
      <c r="BI24" s="111" t="s">
        <v>3757</v>
      </c>
      <c r="BJ24" s="112">
        <v>1395</v>
      </c>
      <c r="BK24" s="112">
        <v>29938000</v>
      </c>
      <c r="BL24" s="111">
        <v>0</v>
      </c>
      <c r="BM24" s="112"/>
      <c r="BN24" s="112"/>
      <c r="BO24" s="111">
        <v>0</v>
      </c>
      <c r="BP24" s="112"/>
      <c r="BQ24" s="112"/>
      <c r="BR24" s="111" t="s">
        <v>3757</v>
      </c>
      <c r="BS24" s="112">
        <v>2521</v>
      </c>
      <c r="BT24" s="112">
        <v>58726000</v>
      </c>
      <c r="BU24" s="111" t="s">
        <v>3757</v>
      </c>
      <c r="BV24" s="112">
        <v>2335</v>
      </c>
      <c r="BW24" s="112">
        <v>59666000</v>
      </c>
      <c r="BX24" s="111" t="s">
        <v>3757</v>
      </c>
      <c r="BY24" s="112">
        <v>555</v>
      </c>
      <c r="BZ24" s="112">
        <v>10699000</v>
      </c>
      <c r="CA24" s="111">
        <v>0</v>
      </c>
      <c r="CB24" s="112"/>
      <c r="CC24" s="112"/>
      <c r="CD24" s="111">
        <v>0</v>
      </c>
      <c r="CE24" s="112"/>
      <c r="CF24" s="112"/>
      <c r="CG24" s="111">
        <v>0</v>
      </c>
      <c r="CH24" s="112"/>
      <c r="CI24" s="112"/>
      <c r="CJ24" s="111" t="s">
        <v>3757</v>
      </c>
      <c r="CK24" s="120" t="s">
        <v>3839</v>
      </c>
      <c r="CL24" s="112">
        <v>1</v>
      </c>
      <c r="CM24" s="112">
        <v>100000</v>
      </c>
      <c r="CN24" s="166" t="s">
        <v>3840</v>
      </c>
      <c r="CO24" s="125" t="s">
        <v>3841</v>
      </c>
      <c r="CP24" s="111" t="s">
        <v>3717</v>
      </c>
      <c r="CQ24" s="112">
        <v>31002229</v>
      </c>
      <c r="CR24" s="166" t="s">
        <v>3842</v>
      </c>
      <c r="CS24" s="166" t="s">
        <v>3843</v>
      </c>
      <c r="CT24" s="111" t="s">
        <v>3790</v>
      </c>
      <c r="CU24" s="112">
        <v>30670009</v>
      </c>
      <c r="CV24" s="166" t="s">
        <v>3844</v>
      </c>
      <c r="CW24" s="166" t="s">
        <v>3845</v>
      </c>
      <c r="CX24" s="111" t="s">
        <v>3781</v>
      </c>
      <c r="CY24" s="112">
        <v>16139269</v>
      </c>
      <c r="CZ24" s="111" t="s">
        <v>3757</v>
      </c>
      <c r="DA24" s="111" t="s">
        <v>3757</v>
      </c>
      <c r="DB24" s="111"/>
      <c r="DC24" s="120" t="s">
        <v>3846</v>
      </c>
      <c r="DD24" s="127" t="s">
        <v>3717</v>
      </c>
      <c r="DE24" s="109" t="s">
        <v>3847</v>
      </c>
      <c r="DF24" s="172" t="s">
        <v>3717</v>
      </c>
    </row>
    <row r="25" spans="1:110" ht="35.15" customHeight="1" x14ac:dyDescent="0.35">
      <c r="A25" s="140" t="s">
        <v>122</v>
      </c>
      <c r="B25" s="136" t="s">
        <v>101</v>
      </c>
      <c r="C25" s="136" t="s">
        <v>123</v>
      </c>
      <c r="D25" s="112">
        <v>73828</v>
      </c>
      <c r="E25" s="112">
        <v>1608338500</v>
      </c>
      <c r="F25" s="112">
        <v>73795</v>
      </c>
      <c r="G25" s="112">
        <v>1563871500</v>
      </c>
      <c r="H25" s="112">
        <v>24381</v>
      </c>
      <c r="I25" s="112">
        <v>504138000</v>
      </c>
      <c r="J25" s="112">
        <v>0</v>
      </c>
      <c r="K25" s="112">
        <v>0</v>
      </c>
      <c r="L25" s="112">
        <v>445332723</v>
      </c>
      <c r="M25" s="112">
        <v>120732096</v>
      </c>
      <c r="N25" s="112">
        <v>5703617</v>
      </c>
      <c r="O25" s="112">
        <v>6175583</v>
      </c>
      <c r="P25" s="112">
        <v>215022088</v>
      </c>
      <c r="Q25" s="112">
        <v>0</v>
      </c>
      <c r="R25" s="112">
        <v>792966107</v>
      </c>
      <c r="S25" s="421">
        <v>0.27688992270000001</v>
      </c>
      <c r="T25" s="421">
        <v>7.5066347039999995E-2</v>
      </c>
      <c r="U25" s="421">
        <v>3.546278971E-3</v>
      </c>
      <c r="V25" s="421">
        <v>3.8397283909999999E-3</v>
      </c>
      <c r="W25" s="421">
        <v>0.13369206049999999</v>
      </c>
      <c r="X25" s="421">
        <v>0</v>
      </c>
      <c r="Y25" s="421">
        <v>0.49303433759999998</v>
      </c>
      <c r="Z25" s="120" t="s">
        <v>3758</v>
      </c>
      <c r="AA25" s="127" t="s">
        <v>3717</v>
      </c>
      <c r="AB25" s="127" t="s">
        <v>3758</v>
      </c>
      <c r="AC25" s="111" t="s">
        <v>3717</v>
      </c>
      <c r="AD25" s="127" t="s">
        <v>3758</v>
      </c>
      <c r="AE25" s="111" t="s">
        <v>3758</v>
      </c>
      <c r="AF25" s="111" t="s">
        <v>3757</v>
      </c>
      <c r="AG25" s="127" t="s">
        <v>3758</v>
      </c>
      <c r="AH25" s="127" t="s">
        <v>3758</v>
      </c>
      <c r="AI25" s="128" t="s">
        <v>3758</v>
      </c>
      <c r="AJ25" s="128" t="s">
        <v>3758</v>
      </c>
      <c r="AK25" s="109" t="s">
        <v>3758</v>
      </c>
      <c r="AL25" s="109" t="s">
        <v>3758</v>
      </c>
      <c r="AM25" s="127" t="s">
        <v>3758</v>
      </c>
      <c r="AN25" s="127" t="s">
        <v>3758</v>
      </c>
      <c r="AO25" s="120" t="s">
        <v>3758</v>
      </c>
      <c r="AP25" s="120" t="s">
        <v>3758</v>
      </c>
      <c r="AQ25" s="174" t="s">
        <v>3758</v>
      </c>
      <c r="AR25" s="109" t="s">
        <v>3758</v>
      </c>
      <c r="AS25" s="127" t="s">
        <v>3758</v>
      </c>
      <c r="AT25" s="127" t="s">
        <v>3758</v>
      </c>
      <c r="AU25" s="120" t="s">
        <v>3758</v>
      </c>
      <c r="AV25" s="120" t="s">
        <v>3758</v>
      </c>
      <c r="AW25" s="174" t="s">
        <v>3758</v>
      </c>
      <c r="AX25" s="109" t="s">
        <v>3758</v>
      </c>
      <c r="AY25" s="127" t="s">
        <v>3758</v>
      </c>
      <c r="AZ25" s="127" t="s">
        <v>3758</v>
      </c>
      <c r="BA25" s="120" t="s">
        <v>3758</v>
      </c>
      <c r="BB25" s="120" t="s">
        <v>3758</v>
      </c>
      <c r="BC25" s="111" t="s">
        <v>3757</v>
      </c>
      <c r="BD25" s="112">
        <v>2664</v>
      </c>
      <c r="BE25" s="112">
        <v>57710000</v>
      </c>
      <c r="BF25" s="111" t="s">
        <v>3757</v>
      </c>
      <c r="BG25" s="112">
        <v>1377</v>
      </c>
      <c r="BH25" s="112">
        <v>28945000</v>
      </c>
      <c r="BI25" s="111" t="s">
        <v>3757</v>
      </c>
      <c r="BJ25" s="112">
        <v>3953</v>
      </c>
      <c r="BK25" s="112">
        <v>91418500</v>
      </c>
      <c r="BL25" s="111" t="s">
        <v>3757</v>
      </c>
      <c r="BM25" s="112">
        <v>1976</v>
      </c>
      <c r="BN25" s="112">
        <v>41096000</v>
      </c>
      <c r="BO25" s="111" t="s">
        <v>3757</v>
      </c>
      <c r="BP25" s="112">
        <v>1718</v>
      </c>
      <c r="BQ25" s="112">
        <v>49759500</v>
      </c>
      <c r="BR25" s="111" t="s">
        <v>3757</v>
      </c>
      <c r="BS25" s="112">
        <v>30779</v>
      </c>
      <c r="BT25" s="112">
        <v>668747000</v>
      </c>
      <c r="BU25" s="111" t="s">
        <v>3757</v>
      </c>
      <c r="BV25" s="112">
        <v>8698</v>
      </c>
      <c r="BW25" s="112">
        <v>188358000</v>
      </c>
      <c r="BX25" s="111" t="s">
        <v>3758</v>
      </c>
      <c r="BY25" s="112"/>
      <c r="BZ25" s="112"/>
      <c r="CA25" s="111" t="s">
        <v>3757</v>
      </c>
      <c r="CB25" s="112">
        <v>529</v>
      </c>
      <c r="CC25" s="112">
        <v>10794000</v>
      </c>
      <c r="CD25" s="111" t="s">
        <v>3758</v>
      </c>
      <c r="CE25" s="112"/>
      <c r="CF25" s="112"/>
      <c r="CG25" s="111" t="s">
        <v>3757</v>
      </c>
      <c r="CH25" s="112">
        <v>22101</v>
      </c>
      <c r="CI25" s="112">
        <v>427043500</v>
      </c>
      <c r="CJ25" s="111" t="s">
        <v>3758</v>
      </c>
      <c r="CK25" s="120" t="s">
        <v>3758</v>
      </c>
      <c r="CL25" s="112"/>
      <c r="CM25" s="112"/>
      <c r="CN25" s="166" t="s">
        <v>3848</v>
      </c>
      <c r="CO25" s="125" t="s">
        <v>3849</v>
      </c>
      <c r="CP25" s="111" t="s">
        <v>3790</v>
      </c>
      <c r="CQ25" s="112">
        <v>128623530</v>
      </c>
      <c r="CR25" s="166" t="s">
        <v>3850</v>
      </c>
      <c r="CS25" s="166" t="s">
        <v>3851</v>
      </c>
      <c r="CT25" s="111" t="s">
        <v>3790</v>
      </c>
      <c r="CU25" s="112">
        <v>84147168</v>
      </c>
      <c r="CV25" s="166" t="s">
        <v>3852</v>
      </c>
      <c r="CW25" s="166" t="s">
        <v>3853</v>
      </c>
      <c r="CX25" s="111" t="s">
        <v>3790</v>
      </c>
      <c r="CY25" s="112">
        <v>50690030</v>
      </c>
      <c r="CZ25" s="111" t="s">
        <v>3757</v>
      </c>
      <c r="DA25" s="111" t="s">
        <v>3757</v>
      </c>
      <c r="DB25" s="111" t="s">
        <v>3757</v>
      </c>
      <c r="DC25" s="120" t="s">
        <v>3758</v>
      </c>
      <c r="DD25" s="127" t="s">
        <v>3778</v>
      </c>
      <c r="DE25" s="109" t="s">
        <v>3758</v>
      </c>
      <c r="DF25" s="172" t="s">
        <v>3717</v>
      </c>
    </row>
    <row r="26" spans="1:110" ht="35.15" customHeight="1" x14ac:dyDescent="0.35">
      <c r="A26" s="140" t="s">
        <v>124</v>
      </c>
      <c r="B26" s="136" t="s">
        <v>101</v>
      </c>
      <c r="C26" s="136" t="s">
        <v>125</v>
      </c>
      <c r="D26" s="112">
        <v>156144</v>
      </c>
      <c r="E26" s="112">
        <v>2116909400</v>
      </c>
      <c r="F26" s="112">
        <v>156140</v>
      </c>
      <c r="G26" s="112">
        <v>2115839400</v>
      </c>
      <c r="H26" s="112">
        <v>51880</v>
      </c>
      <c r="I26" s="112">
        <v>794534900</v>
      </c>
      <c r="J26" s="112">
        <v>0</v>
      </c>
      <c r="K26" s="112">
        <v>0</v>
      </c>
      <c r="L26" s="112">
        <v>480110656</v>
      </c>
      <c r="M26" s="112">
        <v>218814087</v>
      </c>
      <c r="N26" s="112">
        <v>11132311</v>
      </c>
      <c r="O26" s="112">
        <v>12904871</v>
      </c>
      <c r="P26" s="112">
        <v>294665808</v>
      </c>
      <c r="Q26" s="112">
        <v>0</v>
      </c>
      <c r="R26" s="112">
        <v>1017627733</v>
      </c>
      <c r="S26" s="421">
        <v>0.22679792342553728</v>
      </c>
      <c r="T26" s="421">
        <v>0.10336488042426378</v>
      </c>
      <c r="U26" s="421">
        <v>5.2587564682739845E-3</v>
      </c>
      <c r="V26" s="421">
        <v>6.0960903664559283E-3</v>
      </c>
      <c r="W26" s="421">
        <v>0.13919623012680657</v>
      </c>
      <c r="X26" s="421">
        <v>0</v>
      </c>
      <c r="Y26" s="421">
        <v>0.48071388081133754</v>
      </c>
      <c r="Z26" s="120">
        <v>0</v>
      </c>
      <c r="AA26" s="127" t="s">
        <v>3717</v>
      </c>
      <c r="AB26" s="127">
        <v>0</v>
      </c>
      <c r="AC26" s="111" t="s">
        <v>3717</v>
      </c>
      <c r="AD26" s="127">
        <v>0</v>
      </c>
      <c r="AE26" s="111">
        <v>0</v>
      </c>
      <c r="AF26" s="111" t="s">
        <v>3757</v>
      </c>
      <c r="AG26" s="127" t="s">
        <v>3758</v>
      </c>
      <c r="AH26" s="127" t="s">
        <v>3758</v>
      </c>
      <c r="AI26" s="124"/>
      <c r="AJ26" s="128"/>
      <c r="AK26" s="109">
        <v>0</v>
      </c>
      <c r="AL26" s="109">
        <v>0</v>
      </c>
      <c r="AM26" s="127">
        <v>0</v>
      </c>
      <c r="AN26" s="127">
        <v>0</v>
      </c>
      <c r="AO26" s="120">
        <v>0</v>
      </c>
      <c r="AP26" s="120">
        <v>0</v>
      </c>
      <c r="AQ26" s="174">
        <v>0</v>
      </c>
      <c r="AR26" s="109">
        <v>0</v>
      </c>
      <c r="AS26" s="127">
        <v>0</v>
      </c>
      <c r="AT26" s="127">
        <v>0</v>
      </c>
      <c r="AU26" s="120">
        <v>0</v>
      </c>
      <c r="AV26" s="120">
        <v>0</v>
      </c>
      <c r="AW26" s="174">
        <v>0</v>
      </c>
      <c r="AX26" s="109">
        <v>0</v>
      </c>
      <c r="AY26" s="127">
        <v>0</v>
      </c>
      <c r="AZ26" s="127">
        <v>0</v>
      </c>
      <c r="BA26" s="120">
        <v>0</v>
      </c>
      <c r="BB26" s="120">
        <v>0</v>
      </c>
      <c r="BC26" s="111" t="s">
        <v>3757</v>
      </c>
      <c r="BD26" s="112">
        <v>6204</v>
      </c>
      <c r="BE26" s="112">
        <v>87133000</v>
      </c>
      <c r="BF26" s="111" t="s">
        <v>3757</v>
      </c>
      <c r="BG26" s="112">
        <v>10409</v>
      </c>
      <c r="BH26" s="112">
        <v>144058700</v>
      </c>
      <c r="BI26" s="111" t="s">
        <v>3757</v>
      </c>
      <c r="BJ26" s="112">
        <v>7859</v>
      </c>
      <c r="BK26" s="112">
        <v>106367500</v>
      </c>
      <c r="BL26" s="111" t="s">
        <v>3757</v>
      </c>
      <c r="BM26" s="112">
        <v>10934</v>
      </c>
      <c r="BN26" s="112">
        <v>146272600</v>
      </c>
      <c r="BO26" s="111">
        <v>0</v>
      </c>
      <c r="BP26" s="112"/>
      <c r="BQ26" s="112"/>
      <c r="BR26" s="111" t="s">
        <v>3757</v>
      </c>
      <c r="BS26" s="112">
        <v>17657</v>
      </c>
      <c r="BT26" s="112">
        <v>243360000</v>
      </c>
      <c r="BU26" s="111" t="s">
        <v>3757</v>
      </c>
      <c r="BV26" s="112">
        <v>3422</v>
      </c>
      <c r="BW26" s="112">
        <v>47182600</v>
      </c>
      <c r="BX26" s="111">
        <v>0</v>
      </c>
      <c r="BY26" s="112"/>
      <c r="BZ26" s="112"/>
      <c r="CA26" s="111">
        <v>0</v>
      </c>
      <c r="CB26" s="112"/>
      <c r="CC26" s="112"/>
      <c r="CD26" s="111">
        <v>0</v>
      </c>
      <c r="CE26" s="112"/>
      <c r="CF26" s="112"/>
      <c r="CG26" s="111" t="s">
        <v>3757</v>
      </c>
      <c r="CH26" s="112">
        <v>99640</v>
      </c>
      <c r="CI26" s="112">
        <v>1341211000</v>
      </c>
      <c r="CJ26" s="111" t="s">
        <v>3757</v>
      </c>
      <c r="CK26" s="120" t="s">
        <v>3854</v>
      </c>
      <c r="CL26" s="112">
        <v>19</v>
      </c>
      <c r="CM26" s="112">
        <v>1324000</v>
      </c>
      <c r="CN26" s="166" t="s">
        <v>3855</v>
      </c>
      <c r="CO26" s="125" t="s">
        <v>3856</v>
      </c>
      <c r="CP26" s="111" t="s">
        <v>3774</v>
      </c>
      <c r="CQ26" s="112">
        <v>15839480</v>
      </c>
      <c r="CR26" s="166" t="s">
        <v>3857</v>
      </c>
      <c r="CS26" s="166" t="s">
        <v>3858</v>
      </c>
      <c r="CT26" s="111" t="s">
        <v>3717</v>
      </c>
      <c r="CU26" s="112">
        <v>8930127</v>
      </c>
      <c r="CV26" s="166" t="s">
        <v>3859</v>
      </c>
      <c r="CW26" s="166" t="s">
        <v>3860</v>
      </c>
      <c r="CX26" s="111" t="s">
        <v>3766</v>
      </c>
      <c r="CY26" s="112">
        <v>8549850</v>
      </c>
      <c r="CZ26" s="111" t="s">
        <v>3757</v>
      </c>
      <c r="DA26" s="111" t="s">
        <v>3757</v>
      </c>
      <c r="DB26" s="111" t="s">
        <v>3757</v>
      </c>
      <c r="DC26" s="120">
        <v>0</v>
      </c>
      <c r="DD26" s="127" t="s">
        <v>3717</v>
      </c>
      <c r="DE26" s="109" t="s">
        <v>3861</v>
      </c>
      <c r="DF26" s="172" t="s">
        <v>3717</v>
      </c>
    </row>
    <row r="27" spans="1:110" ht="35.15" customHeight="1" x14ac:dyDescent="0.35">
      <c r="A27" s="140" t="s">
        <v>126</v>
      </c>
      <c r="B27" s="136" t="s">
        <v>101</v>
      </c>
      <c r="C27" s="136" t="s">
        <v>127</v>
      </c>
      <c r="D27" s="112">
        <v>109074</v>
      </c>
      <c r="E27" s="112">
        <v>1834444220</v>
      </c>
      <c r="F27" s="112">
        <v>109073</v>
      </c>
      <c r="G27" s="112">
        <v>1834344220</v>
      </c>
      <c r="H27" s="112">
        <v>44392</v>
      </c>
      <c r="I27" s="112">
        <v>710196000</v>
      </c>
      <c r="J27" s="112">
        <v>0</v>
      </c>
      <c r="K27" s="112">
        <v>0</v>
      </c>
      <c r="L27" s="112">
        <v>505096467</v>
      </c>
      <c r="M27" s="112">
        <v>167860298</v>
      </c>
      <c r="N27" s="112">
        <v>2477556</v>
      </c>
      <c r="O27" s="112">
        <v>28263601</v>
      </c>
      <c r="P27" s="112">
        <v>195082279</v>
      </c>
      <c r="Q27" s="112">
        <v>1208900</v>
      </c>
      <c r="R27" s="112">
        <v>899989101</v>
      </c>
      <c r="S27" s="421">
        <v>0.27534032460251096</v>
      </c>
      <c r="T27" s="421">
        <v>9.1504716344005269E-2</v>
      </c>
      <c r="U27" s="421">
        <v>1.3505758163636068E-3</v>
      </c>
      <c r="V27" s="421">
        <v>1.5407173841459188E-2</v>
      </c>
      <c r="W27" s="421">
        <v>0.10634407788098348</v>
      </c>
      <c r="X27" s="421">
        <v>6.5900068632231297E-4</v>
      </c>
      <c r="Y27" s="421">
        <v>0.49060586917164478</v>
      </c>
      <c r="Z27" s="120" t="s">
        <v>3862</v>
      </c>
      <c r="AA27" s="122" t="s">
        <v>3717</v>
      </c>
      <c r="AB27" s="122">
        <v>0</v>
      </c>
      <c r="AC27" s="156" t="s">
        <v>3717</v>
      </c>
      <c r="AD27" s="122">
        <v>0</v>
      </c>
      <c r="AE27" s="111">
        <v>0</v>
      </c>
      <c r="AF27" s="111" t="s">
        <v>3757</v>
      </c>
      <c r="AG27" s="157" t="s">
        <v>3758</v>
      </c>
      <c r="AH27" s="157" t="s">
        <v>3758</v>
      </c>
      <c r="AI27" s="124"/>
      <c r="AJ27" s="128"/>
      <c r="AK27" s="109">
        <v>0</v>
      </c>
      <c r="AL27" s="109">
        <v>0</v>
      </c>
      <c r="AM27" s="127">
        <v>0</v>
      </c>
      <c r="AN27" s="127">
        <v>0</v>
      </c>
      <c r="AO27" s="120">
        <v>0</v>
      </c>
      <c r="AP27" s="120">
        <v>0</v>
      </c>
      <c r="AQ27" s="174">
        <v>0</v>
      </c>
      <c r="AR27" s="120">
        <v>0</v>
      </c>
      <c r="AS27" s="127">
        <v>0</v>
      </c>
      <c r="AT27" s="127">
        <v>0</v>
      </c>
      <c r="AU27" s="120">
        <v>0</v>
      </c>
      <c r="AV27" s="120">
        <v>0</v>
      </c>
      <c r="AW27" s="174">
        <v>0</v>
      </c>
      <c r="AX27" s="120">
        <v>0</v>
      </c>
      <c r="AY27" s="127">
        <v>0</v>
      </c>
      <c r="AZ27" s="127">
        <v>0</v>
      </c>
      <c r="BA27" s="120">
        <v>0</v>
      </c>
      <c r="BB27" s="120">
        <v>0</v>
      </c>
      <c r="BC27" s="111">
        <v>0</v>
      </c>
      <c r="BD27" s="112"/>
      <c r="BE27" s="112"/>
      <c r="BF27" s="111">
        <v>0</v>
      </c>
      <c r="BG27" s="112"/>
      <c r="BH27" s="112"/>
      <c r="BI27" s="111" t="s">
        <v>3757</v>
      </c>
      <c r="BJ27" s="112">
        <v>22029</v>
      </c>
      <c r="BK27" s="112">
        <v>369080000</v>
      </c>
      <c r="BL27" s="111">
        <v>0</v>
      </c>
      <c r="BM27" s="112"/>
      <c r="BN27" s="112"/>
      <c r="BO27" s="111">
        <v>0</v>
      </c>
      <c r="BP27" s="112"/>
      <c r="BQ27" s="112"/>
      <c r="BR27" s="111">
        <v>0</v>
      </c>
      <c r="BS27" s="112"/>
      <c r="BT27" s="112"/>
      <c r="BU27" s="111" t="s">
        <v>3757</v>
      </c>
      <c r="BV27" s="112">
        <v>6476</v>
      </c>
      <c r="BW27" s="112">
        <v>108763000</v>
      </c>
      <c r="BX27" s="111" t="s">
        <v>3757</v>
      </c>
      <c r="BY27" s="112">
        <v>3192</v>
      </c>
      <c r="BZ27" s="112">
        <v>55519000</v>
      </c>
      <c r="CA27" s="111">
        <v>0</v>
      </c>
      <c r="CB27" s="112"/>
      <c r="CC27" s="112"/>
      <c r="CD27" s="111">
        <v>0</v>
      </c>
      <c r="CE27" s="112">
        <v>0</v>
      </c>
      <c r="CF27" s="112">
        <v>0</v>
      </c>
      <c r="CG27" s="111" t="s">
        <v>3757</v>
      </c>
      <c r="CH27" s="112">
        <v>49281</v>
      </c>
      <c r="CI27" s="112">
        <v>821633220</v>
      </c>
      <c r="CJ27" s="111" t="s">
        <v>3757</v>
      </c>
      <c r="CK27" s="120" t="s">
        <v>3863</v>
      </c>
      <c r="CL27" s="112">
        <v>28096</v>
      </c>
      <c r="CM27" s="112">
        <v>479449000</v>
      </c>
      <c r="CN27" s="166" t="s">
        <v>3864</v>
      </c>
      <c r="CO27" s="125" t="s">
        <v>3865</v>
      </c>
      <c r="CP27" s="111" t="s">
        <v>3774</v>
      </c>
      <c r="CQ27" s="126">
        <v>2200000</v>
      </c>
      <c r="CR27" s="166" t="s">
        <v>3866</v>
      </c>
      <c r="CS27" s="166" t="s">
        <v>3867</v>
      </c>
      <c r="CT27" s="111" t="s">
        <v>3783</v>
      </c>
      <c r="CU27" s="126">
        <v>6104000</v>
      </c>
      <c r="CV27" s="166" t="s">
        <v>3868</v>
      </c>
      <c r="CW27" s="166" t="s">
        <v>3869</v>
      </c>
      <c r="CX27" s="111" t="s">
        <v>3870</v>
      </c>
      <c r="CY27" s="126">
        <v>49800000</v>
      </c>
      <c r="CZ27" s="111" t="s">
        <v>3757</v>
      </c>
      <c r="DA27" s="111" t="s">
        <v>3757</v>
      </c>
      <c r="DB27" s="111"/>
      <c r="DC27" s="121" t="s">
        <v>3871</v>
      </c>
      <c r="DD27" s="122" t="s">
        <v>3778</v>
      </c>
      <c r="DE27" s="123">
        <v>0</v>
      </c>
      <c r="DF27" s="171" t="s">
        <v>3717</v>
      </c>
    </row>
    <row r="28" spans="1:110" ht="35.15" customHeight="1" x14ac:dyDescent="0.35">
      <c r="A28" s="140" t="s">
        <v>128</v>
      </c>
      <c r="B28" s="136" t="s">
        <v>101</v>
      </c>
      <c r="C28" s="136" t="s">
        <v>129</v>
      </c>
      <c r="D28" s="112">
        <v>109249</v>
      </c>
      <c r="E28" s="112">
        <v>1949194000</v>
      </c>
      <c r="F28" s="112">
        <v>109248</v>
      </c>
      <c r="G28" s="112">
        <v>1944194000</v>
      </c>
      <c r="H28" s="112">
        <v>43540</v>
      </c>
      <c r="I28" s="112">
        <v>771411000</v>
      </c>
      <c r="J28" s="112">
        <v>0</v>
      </c>
      <c r="K28" s="112">
        <v>0</v>
      </c>
      <c r="L28" s="112">
        <v>560771999</v>
      </c>
      <c r="M28" s="112">
        <v>168381576</v>
      </c>
      <c r="N28" s="112">
        <v>24290142</v>
      </c>
      <c r="O28" s="112">
        <v>3118995</v>
      </c>
      <c r="P28" s="112">
        <v>212583389</v>
      </c>
      <c r="Q28" s="112">
        <v>528000</v>
      </c>
      <c r="R28" s="112">
        <v>969674101</v>
      </c>
      <c r="S28" s="421">
        <v>0.28769429774563232</v>
      </c>
      <c r="T28" s="421">
        <v>8.638523204976005E-2</v>
      </c>
      <c r="U28" s="421">
        <v>1.2461633885595787E-2</v>
      </c>
      <c r="V28" s="421">
        <v>1.6001460090683637E-3</v>
      </c>
      <c r="W28" s="421">
        <v>0.10906220160743364</v>
      </c>
      <c r="X28" s="421">
        <v>2.70881194996496E-4</v>
      </c>
      <c r="Y28" s="421">
        <v>0.49747439249248665</v>
      </c>
      <c r="Z28" s="120" t="s">
        <v>3872</v>
      </c>
      <c r="AA28" s="127" t="s">
        <v>3717</v>
      </c>
      <c r="AB28" s="127">
        <v>0</v>
      </c>
      <c r="AC28" s="111" t="s">
        <v>3717</v>
      </c>
      <c r="AD28" s="127">
        <v>0</v>
      </c>
      <c r="AE28" s="111">
        <v>0</v>
      </c>
      <c r="AF28" s="111" t="s">
        <v>3757</v>
      </c>
      <c r="AG28" s="127" t="s">
        <v>3758</v>
      </c>
      <c r="AH28" s="127" t="s">
        <v>3758</v>
      </c>
      <c r="AI28" s="124"/>
      <c r="AJ28" s="128"/>
      <c r="AK28" s="109">
        <v>0</v>
      </c>
      <c r="AL28" s="109">
        <v>0</v>
      </c>
      <c r="AM28" s="127">
        <v>0</v>
      </c>
      <c r="AN28" s="127">
        <v>0</v>
      </c>
      <c r="AO28" s="120">
        <v>0</v>
      </c>
      <c r="AP28" s="120">
        <v>0</v>
      </c>
      <c r="AQ28" s="174">
        <v>0</v>
      </c>
      <c r="AR28" s="120">
        <v>0</v>
      </c>
      <c r="AS28" s="127">
        <v>0</v>
      </c>
      <c r="AT28" s="127">
        <v>0</v>
      </c>
      <c r="AU28" s="120">
        <v>0</v>
      </c>
      <c r="AV28" s="120">
        <v>0</v>
      </c>
      <c r="AW28" s="174">
        <v>0</v>
      </c>
      <c r="AX28" s="120">
        <v>0</v>
      </c>
      <c r="AY28" s="127">
        <v>0</v>
      </c>
      <c r="AZ28" s="127">
        <v>0</v>
      </c>
      <c r="BA28" s="120">
        <v>0</v>
      </c>
      <c r="BB28" s="120">
        <v>0</v>
      </c>
      <c r="BC28" s="111">
        <v>0</v>
      </c>
      <c r="BD28" s="112"/>
      <c r="BE28" s="112"/>
      <c r="BF28" s="111" t="s">
        <v>3757</v>
      </c>
      <c r="BG28" s="112">
        <v>1533</v>
      </c>
      <c r="BH28" s="112">
        <v>27220000</v>
      </c>
      <c r="BI28" s="111" t="s">
        <v>3757</v>
      </c>
      <c r="BJ28" s="112">
        <v>6379</v>
      </c>
      <c r="BK28" s="112">
        <v>116217000</v>
      </c>
      <c r="BL28" s="111" t="s">
        <v>3757</v>
      </c>
      <c r="BM28" s="112">
        <v>4143</v>
      </c>
      <c r="BN28" s="112">
        <v>71853000</v>
      </c>
      <c r="BO28" s="111" t="s">
        <v>3757</v>
      </c>
      <c r="BP28" s="112">
        <v>20882</v>
      </c>
      <c r="BQ28" s="112">
        <v>371766000</v>
      </c>
      <c r="BR28" s="111">
        <v>0</v>
      </c>
      <c r="BS28" s="112"/>
      <c r="BT28" s="112"/>
      <c r="BU28" s="111" t="s">
        <v>3757</v>
      </c>
      <c r="BV28" s="112">
        <v>9845</v>
      </c>
      <c r="BW28" s="112">
        <v>170704000</v>
      </c>
      <c r="BX28" s="111" t="s">
        <v>3757</v>
      </c>
      <c r="BY28" s="112">
        <v>663</v>
      </c>
      <c r="BZ28" s="112">
        <v>11173000</v>
      </c>
      <c r="CA28" s="111">
        <v>0</v>
      </c>
      <c r="CB28" s="112"/>
      <c r="CC28" s="112"/>
      <c r="CD28" s="111">
        <v>0</v>
      </c>
      <c r="CE28" s="112">
        <v>0</v>
      </c>
      <c r="CF28" s="112">
        <v>0</v>
      </c>
      <c r="CG28" s="111" t="s">
        <v>3757</v>
      </c>
      <c r="CH28" s="112">
        <v>65804</v>
      </c>
      <c r="CI28" s="112">
        <v>1180261000</v>
      </c>
      <c r="CJ28" s="111">
        <v>0</v>
      </c>
      <c r="CK28" s="120">
        <v>0</v>
      </c>
      <c r="CL28" s="112">
        <v>0</v>
      </c>
      <c r="CM28" s="112">
        <v>0</v>
      </c>
      <c r="CN28" s="166" t="s">
        <v>3873</v>
      </c>
      <c r="CO28" s="125" t="s">
        <v>3874</v>
      </c>
      <c r="CP28" s="111" t="s">
        <v>3875</v>
      </c>
      <c r="CQ28" s="112">
        <v>49400000</v>
      </c>
      <c r="CR28" s="166" t="s">
        <v>3876</v>
      </c>
      <c r="CS28" s="166" t="s">
        <v>3877</v>
      </c>
      <c r="CT28" s="111" t="s">
        <v>3875</v>
      </c>
      <c r="CU28" s="112">
        <v>54100000</v>
      </c>
      <c r="CV28" s="166" t="s">
        <v>3878</v>
      </c>
      <c r="CW28" s="166" t="s">
        <v>3879</v>
      </c>
      <c r="CX28" s="111" t="s">
        <v>3875</v>
      </c>
      <c r="CY28" s="112">
        <v>6500000</v>
      </c>
      <c r="CZ28" s="111" t="s">
        <v>3757</v>
      </c>
      <c r="DA28" s="111" t="s">
        <v>3757</v>
      </c>
      <c r="DB28" s="111"/>
      <c r="DC28" s="120" t="s">
        <v>3880</v>
      </c>
      <c r="DD28" s="127" t="s">
        <v>3717</v>
      </c>
      <c r="DE28" s="109" t="s">
        <v>3881</v>
      </c>
      <c r="DF28" s="172" t="s">
        <v>3717</v>
      </c>
    </row>
    <row r="29" spans="1:110" ht="35.15" customHeight="1" x14ac:dyDescent="0.35">
      <c r="A29" s="140" t="s">
        <v>130</v>
      </c>
      <c r="B29" s="136" t="s">
        <v>101</v>
      </c>
      <c r="C29" s="136" t="s">
        <v>131</v>
      </c>
      <c r="D29" s="112">
        <v>144695</v>
      </c>
      <c r="E29" s="112">
        <v>2367817143</v>
      </c>
      <c r="F29" s="112">
        <v>144695</v>
      </c>
      <c r="G29" s="112">
        <v>2367817143</v>
      </c>
      <c r="H29" s="112">
        <v>44188</v>
      </c>
      <c r="I29" s="112">
        <v>996662000</v>
      </c>
      <c r="J29" s="112">
        <v>0</v>
      </c>
      <c r="K29" s="112">
        <v>0</v>
      </c>
      <c r="L29" s="112">
        <v>578581291</v>
      </c>
      <c r="M29" s="112">
        <v>342678839</v>
      </c>
      <c r="N29" s="112">
        <v>16498614</v>
      </c>
      <c r="O29" s="112">
        <v>47356343</v>
      </c>
      <c r="P29" s="112">
        <v>191739209</v>
      </c>
      <c r="Q29" s="112">
        <v>0</v>
      </c>
      <c r="R29" s="112">
        <v>1176854296</v>
      </c>
      <c r="S29" s="421">
        <v>0.24435218433588307</v>
      </c>
      <c r="T29" s="421">
        <v>0.14472352310357439</v>
      </c>
      <c r="U29" s="421">
        <v>6.9678581594761263E-3</v>
      </c>
      <c r="V29" s="421">
        <v>2.0000000059126187E-2</v>
      </c>
      <c r="W29" s="421">
        <v>8.0977202807590284E-2</v>
      </c>
      <c r="X29" s="421">
        <v>0</v>
      </c>
      <c r="Y29" s="421">
        <v>0.49702076846565008</v>
      </c>
      <c r="Z29" s="120">
        <v>0</v>
      </c>
      <c r="AA29" s="127" t="s">
        <v>3717</v>
      </c>
      <c r="AB29" s="127">
        <v>0</v>
      </c>
      <c r="AC29" s="111" t="s">
        <v>3717</v>
      </c>
      <c r="AD29" s="127">
        <v>0</v>
      </c>
      <c r="AE29" s="111">
        <v>0</v>
      </c>
      <c r="AF29" s="111" t="s">
        <v>3757</v>
      </c>
      <c r="AG29" s="127" t="s">
        <v>3758</v>
      </c>
      <c r="AH29" s="127" t="s">
        <v>3758</v>
      </c>
      <c r="AI29" s="124"/>
      <c r="AJ29" s="128"/>
      <c r="AK29" s="109">
        <v>0</v>
      </c>
      <c r="AL29" s="109">
        <v>0</v>
      </c>
      <c r="AM29" s="127">
        <v>0</v>
      </c>
      <c r="AN29" s="127">
        <v>0</v>
      </c>
      <c r="AO29" s="120">
        <v>0</v>
      </c>
      <c r="AP29" s="120">
        <v>0</v>
      </c>
      <c r="AQ29" s="174">
        <v>0</v>
      </c>
      <c r="AR29" s="120">
        <v>0</v>
      </c>
      <c r="AS29" s="127">
        <v>0</v>
      </c>
      <c r="AT29" s="127">
        <v>0</v>
      </c>
      <c r="AU29" s="120">
        <v>0</v>
      </c>
      <c r="AV29" s="120">
        <v>0</v>
      </c>
      <c r="AW29" s="174">
        <v>0</v>
      </c>
      <c r="AX29" s="120">
        <v>0</v>
      </c>
      <c r="AY29" s="127">
        <v>0</v>
      </c>
      <c r="AZ29" s="127">
        <v>0</v>
      </c>
      <c r="BA29" s="120">
        <v>0</v>
      </c>
      <c r="BB29" s="120">
        <v>0</v>
      </c>
      <c r="BC29" s="111">
        <v>0</v>
      </c>
      <c r="BD29" s="112"/>
      <c r="BE29" s="112"/>
      <c r="BF29" s="111">
        <v>0</v>
      </c>
      <c r="BG29" s="112"/>
      <c r="BH29" s="112"/>
      <c r="BI29" s="111" t="s">
        <v>3757</v>
      </c>
      <c r="BJ29" s="112">
        <v>249</v>
      </c>
      <c r="BK29" s="112">
        <v>5247000</v>
      </c>
      <c r="BL29" s="111">
        <v>0</v>
      </c>
      <c r="BM29" s="112"/>
      <c r="BN29" s="112"/>
      <c r="BO29" s="111" t="s">
        <v>3757</v>
      </c>
      <c r="BP29" s="112">
        <v>10</v>
      </c>
      <c r="BQ29" s="112">
        <v>179000</v>
      </c>
      <c r="BR29" s="111" t="s">
        <v>3757</v>
      </c>
      <c r="BS29" s="112">
        <v>47</v>
      </c>
      <c r="BT29" s="112">
        <v>1153000</v>
      </c>
      <c r="BU29" s="111" t="s">
        <v>3757</v>
      </c>
      <c r="BV29" s="112">
        <v>49</v>
      </c>
      <c r="BW29" s="112">
        <v>919000</v>
      </c>
      <c r="BX29" s="111" t="s">
        <v>3757</v>
      </c>
      <c r="BY29" s="112">
        <v>13</v>
      </c>
      <c r="BZ29" s="112">
        <v>198000</v>
      </c>
      <c r="CA29" s="111">
        <v>0</v>
      </c>
      <c r="CB29" s="112"/>
      <c r="CC29" s="112"/>
      <c r="CD29" s="111">
        <v>0</v>
      </c>
      <c r="CE29" s="112">
        <v>0</v>
      </c>
      <c r="CF29" s="112">
        <v>0</v>
      </c>
      <c r="CG29" s="111" t="s">
        <v>3757</v>
      </c>
      <c r="CH29" s="112">
        <v>144327</v>
      </c>
      <c r="CI29" s="112">
        <v>2360121143</v>
      </c>
      <c r="CJ29" s="111">
        <v>0</v>
      </c>
      <c r="CK29" s="120">
        <v>0</v>
      </c>
      <c r="CL29" s="112">
        <v>0</v>
      </c>
      <c r="CM29" s="112">
        <v>0</v>
      </c>
      <c r="CN29" s="166" t="s">
        <v>3882</v>
      </c>
      <c r="CO29" s="125" t="s">
        <v>3883</v>
      </c>
      <c r="CP29" s="111" t="s">
        <v>3790</v>
      </c>
      <c r="CQ29" s="112">
        <v>59800000</v>
      </c>
      <c r="CR29" s="166" t="s">
        <v>3884</v>
      </c>
      <c r="CS29" s="166" t="s">
        <v>3885</v>
      </c>
      <c r="CT29" s="111" t="s">
        <v>3790</v>
      </c>
      <c r="CU29" s="112">
        <v>18700000</v>
      </c>
      <c r="CV29" s="166" t="s">
        <v>3886</v>
      </c>
      <c r="CW29" s="166" t="s">
        <v>3887</v>
      </c>
      <c r="CX29" s="111" t="s">
        <v>3783</v>
      </c>
      <c r="CY29" s="112">
        <v>14000000</v>
      </c>
      <c r="CZ29" s="111" t="s">
        <v>3757</v>
      </c>
      <c r="DA29" s="111" t="s">
        <v>3757</v>
      </c>
      <c r="DB29" s="111" t="s">
        <v>3757</v>
      </c>
      <c r="DC29" s="120">
        <v>0</v>
      </c>
      <c r="DD29" s="127" t="s">
        <v>3717</v>
      </c>
      <c r="DE29" s="109" t="s">
        <v>3888</v>
      </c>
      <c r="DF29" s="172" t="s">
        <v>3717</v>
      </c>
    </row>
    <row r="30" spans="1:110" ht="35.15" customHeight="1" x14ac:dyDescent="0.35">
      <c r="A30" s="140" t="s">
        <v>132</v>
      </c>
      <c r="B30" s="136" t="s">
        <v>101</v>
      </c>
      <c r="C30" s="136" t="s">
        <v>133</v>
      </c>
      <c r="D30" s="112">
        <v>14490</v>
      </c>
      <c r="E30" s="112">
        <v>214175050</v>
      </c>
      <c r="F30" s="112">
        <v>14483</v>
      </c>
      <c r="G30" s="112">
        <v>208986000</v>
      </c>
      <c r="H30" s="112">
        <v>4384</v>
      </c>
      <c r="I30" s="112">
        <v>56196000</v>
      </c>
      <c r="J30" s="112">
        <v>0</v>
      </c>
      <c r="K30" s="112">
        <v>0</v>
      </c>
      <c r="L30" s="112">
        <v>49767616</v>
      </c>
      <c r="M30" s="112">
        <v>20878919</v>
      </c>
      <c r="N30" s="112">
        <v>423401</v>
      </c>
      <c r="O30" s="112">
        <v>382342</v>
      </c>
      <c r="P30" s="112">
        <v>34274207</v>
      </c>
      <c r="Q30" s="112">
        <v>0</v>
      </c>
      <c r="R30" s="112">
        <v>105726485</v>
      </c>
      <c r="S30" s="421">
        <v>0.23236887770074055</v>
      </c>
      <c r="T30" s="421">
        <v>9.7485299991759075E-2</v>
      </c>
      <c r="U30" s="421">
        <v>1.9768922663961092E-3</v>
      </c>
      <c r="V30" s="421">
        <v>1.785184595497935E-3</v>
      </c>
      <c r="W30" s="421">
        <v>0.16002894361411379</v>
      </c>
      <c r="X30" s="421">
        <v>0</v>
      </c>
      <c r="Y30" s="421">
        <v>0.49364519816850749</v>
      </c>
      <c r="Z30" s="120">
        <v>0</v>
      </c>
      <c r="AA30" s="127" t="s">
        <v>3717</v>
      </c>
      <c r="AB30" s="127">
        <v>0</v>
      </c>
      <c r="AC30" s="111" t="s">
        <v>3717</v>
      </c>
      <c r="AD30" s="127">
        <v>0</v>
      </c>
      <c r="AE30" s="111" t="s">
        <v>3757</v>
      </c>
      <c r="AF30" s="111" t="s">
        <v>3757</v>
      </c>
      <c r="AG30" s="127" t="s">
        <v>3717</v>
      </c>
      <c r="AH30" s="127" t="s">
        <v>3758</v>
      </c>
      <c r="AI30" s="128">
        <v>1</v>
      </c>
      <c r="AJ30" s="128">
        <v>520000</v>
      </c>
      <c r="AK30" s="109" t="s">
        <v>3889</v>
      </c>
      <c r="AL30" s="109" t="s">
        <v>3890</v>
      </c>
      <c r="AM30" s="127" t="s">
        <v>3765</v>
      </c>
      <c r="AN30" s="127" t="s">
        <v>3790</v>
      </c>
      <c r="AO30" s="120">
        <v>2000000</v>
      </c>
      <c r="AP30" s="120">
        <v>520000</v>
      </c>
      <c r="AQ30" s="174">
        <v>0</v>
      </c>
      <c r="AR30" s="109">
        <v>0</v>
      </c>
      <c r="AS30" s="127">
        <v>0</v>
      </c>
      <c r="AT30" s="127">
        <v>0</v>
      </c>
      <c r="AU30" s="120">
        <v>0</v>
      </c>
      <c r="AV30" s="120">
        <v>0</v>
      </c>
      <c r="AW30" s="174">
        <v>0</v>
      </c>
      <c r="AX30" s="109">
        <v>0</v>
      </c>
      <c r="AY30" s="127">
        <v>0</v>
      </c>
      <c r="AZ30" s="127">
        <v>0</v>
      </c>
      <c r="BA30" s="120">
        <v>0</v>
      </c>
      <c r="BB30" s="120">
        <v>0</v>
      </c>
      <c r="BC30" s="111" t="s">
        <v>3757</v>
      </c>
      <c r="BD30" s="112">
        <v>8008</v>
      </c>
      <c r="BE30" s="112">
        <v>117616050</v>
      </c>
      <c r="BF30" s="111">
        <v>0</v>
      </c>
      <c r="BG30" s="112"/>
      <c r="BH30" s="112"/>
      <c r="BI30" s="111" t="s">
        <v>3757</v>
      </c>
      <c r="BJ30" s="112">
        <v>1441</v>
      </c>
      <c r="BK30" s="112">
        <v>23675000</v>
      </c>
      <c r="BL30" s="111">
        <v>0</v>
      </c>
      <c r="BM30" s="112"/>
      <c r="BN30" s="112"/>
      <c r="BO30" s="111">
        <v>0</v>
      </c>
      <c r="BP30" s="112"/>
      <c r="BQ30" s="112"/>
      <c r="BR30" s="111" t="s">
        <v>3757</v>
      </c>
      <c r="BS30" s="112">
        <v>3402</v>
      </c>
      <c r="BT30" s="112">
        <v>47862000</v>
      </c>
      <c r="BU30" s="111" t="s">
        <v>3757</v>
      </c>
      <c r="BV30" s="112">
        <v>943</v>
      </c>
      <c r="BW30" s="112">
        <v>15199000</v>
      </c>
      <c r="BX30" s="111" t="s">
        <v>3757</v>
      </c>
      <c r="BY30" s="112">
        <v>659</v>
      </c>
      <c r="BZ30" s="112">
        <v>9303000</v>
      </c>
      <c r="CA30" s="111">
        <v>0</v>
      </c>
      <c r="CB30" s="112"/>
      <c r="CC30" s="112"/>
      <c r="CD30" s="111">
        <v>0</v>
      </c>
      <c r="CE30" s="112"/>
      <c r="CF30" s="112"/>
      <c r="CG30" s="111">
        <v>0</v>
      </c>
      <c r="CH30" s="112"/>
      <c r="CI30" s="112"/>
      <c r="CJ30" s="111">
        <v>0</v>
      </c>
      <c r="CK30" s="120">
        <v>0</v>
      </c>
      <c r="CL30" s="112"/>
      <c r="CM30" s="112"/>
      <c r="CN30" s="166" t="s">
        <v>3891</v>
      </c>
      <c r="CO30" s="125" t="s">
        <v>3892</v>
      </c>
      <c r="CP30" s="111" t="s">
        <v>3774</v>
      </c>
      <c r="CQ30" s="112">
        <v>5000000</v>
      </c>
      <c r="CR30" s="166" t="s">
        <v>3893</v>
      </c>
      <c r="CS30" s="166" t="s">
        <v>3894</v>
      </c>
      <c r="CT30" s="111" t="s">
        <v>3875</v>
      </c>
      <c r="CU30" s="112">
        <v>20000000</v>
      </c>
      <c r="CV30" s="166" t="s">
        <v>3895</v>
      </c>
      <c r="CW30" s="166" t="s">
        <v>3896</v>
      </c>
      <c r="CX30" s="111" t="s">
        <v>3875</v>
      </c>
      <c r="CY30" s="112">
        <v>16000000</v>
      </c>
      <c r="CZ30" s="111" t="s">
        <v>3757</v>
      </c>
      <c r="DA30" s="111" t="s">
        <v>3757</v>
      </c>
      <c r="DB30" s="111" t="s">
        <v>3757</v>
      </c>
      <c r="DC30" s="120">
        <v>0</v>
      </c>
      <c r="DD30" s="127" t="s">
        <v>3717</v>
      </c>
      <c r="DE30" s="109" t="s">
        <v>3897</v>
      </c>
      <c r="DF30" s="172" t="s">
        <v>3717</v>
      </c>
    </row>
    <row r="31" spans="1:110" ht="35.15" customHeight="1" x14ac:dyDescent="0.35">
      <c r="A31" s="141" t="s">
        <v>134</v>
      </c>
      <c r="B31" s="137" t="s">
        <v>101</v>
      </c>
      <c r="C31" s="137" t="s">
        <v>135</v>
      </c>
      <c r="D31" s="129">
        <v>22074</v>
      </c>
      <c r="E31" s="129">
        <v>367606917</v>
      </c>
      <c r="F31" s="129">
        <v>22067</v>
      </c>
      <c r="G31" s="129">
        <v>315846917</v>
      </c>
      <c r="H31" s="129">
        <v>6471</v>
      </c>
      <c r="I31" s="129">
        <v>78508000</v>
      </c>
      <c r="J31" s="129">
        <v>0</v>
      </c>
      <c r="K31" s="129">
        <v>0</v>
      </c>
      <c r="L31" s="129">
        <v>79998106</v>
      </c>
      <c r="M31" s="129">
        <v>38166464</v>
      </c>
      <c r="N31" s="129">
        <v>0</v>
      </c>
      <c r="O31" s="129">
        <v>481449</v>
      </c>
      <c r="P31" s="129">
        <v>56386351</v>
      </c>
      <c r="Q31" s="129">
        <v>37498</v>
      </c>
      <c r="R31" s="129">
        <v>175069868</v>
      </c>
      <c r="S31" s="422">
        <v>0.21761860917323272</v>
      </c>
      <c r="T31" s="422">
        <v>0.10382411819525147</v>
      </c>
      <c r="U31" s="422">
        <v>0</v>
      </c>
      <c r="V31" s="422">
        <v>1.3096842788733489E-3</v>
      </c>
      <c r="W31" s="422">
        <v>0.15338762246413334</v>
      </c>
      <c r="X31" s="422">
        <v>1.0200569756961348E-4</v>
      </c>
      <c r="Y31" s="422">
        <v>0.47624203980906049</v>
      </c>
      <c r="Z31" s="130" t="s">
        <v>3898</v>
      </c>
      <c r="AA31" s="131" t="s">
        <v>3717</v>
      </c>
      <c r="AB31" s="131">
        <v>0</v>
      </c>
      <c r="AC31" s="158" t="s">
        <v>3717</v>
      </c>
      <c r="AD31" s="159">
        <v>0</v>
      </c>
      <c r="AE31" s="133">
        <v>0</v>
      </c>
      <c r="AF31" s="133" t="s">
        <v>3757</v>
      </c>
      <c r="AG31" s="131" t="s">
        <v>3758</v>
      </c>
      <c r="AH31" s="131" t="s">
        <v>3758</v>
      </c>
      <c r="AI31" s="124"/>
      <c r="AJ31" s="128"/>
      <c r="AK31" s="132">
        <v>0</v>
      </c>
      <c r="AL31" s="132">
        <v>0</v>
      </c>
      <c r="AM31" s="131">
        <v>0</v>
      </c>
      <c r="AN31" s="131">
        <v>0</v>
      </c>
      <c r="AO31" s="130">
        <v>0</v>
      </c>
      <c r="AP31" s="130">
        <v>0</v>
      </c>
      <c r="AQ31" s="175">
        <v>0</v>
      </c>
      <c r="AR31" s="132">
        <v>0</v>
      </c>
      <c r="AS31" s="131">
        <v>0</v>
      </c>
      <c r="AT31" s="131">
        <v>0</v>
      </c>
      <c r="AU31" s="130">
        <v>0</v>
      </c>
      <c r="AV31" s="130">
        <v>0</v>
      </c>
      <c r="AW31" s="175">
        <v>0</v>
      </c>
      <c r="AX31" s="132">
        <v>0</v>
      </c>
      <c r="AY31" s="131">
        <v>0</v>
      </c>
      <c r="AZ31" s="131">
        <v>0</v>
      </c>
      <c r="BA31" s="130">
        <v>0</v>
      </c>
      <c r="BB31" s="130">
        <v>0</v>
      </c>
      <c r="BC31" s="158" t="s">
        <v>3757</v>
      </c>
      <c r="BD31" s="129">
        <v>172</v>
      </c>
      <c r="BE31" s="129">
        <v>2150000</v>
      </c>
      <c r="BF31" s="158" t="s">
        <v>3757</v>
      </c>
      <c r="BG31" s="129">
        <v>89</v>
      </c>
      <c r="BH31" s="129">
        <v>1044000</v>
      </c>
      <c r="BI31" s="158" t="s">
        <v>3757</v>
      </c>
      <c r="BJ31" s="129">
        <v>1024</v>
      </c>
      <c r="BK31" s="129">
        <v>13720000</v>
      </c>
      <c r="BL31" s="158" t="s">
        <v>3757</v>
      </c>
      <c r="BM31" s="129">
        <v>2139</v>
      </c>
      <c r="BN31" s="129">
        <v>27931000</v>
      </c>
      <c r="BO31" s="158" t="s">
        <v>3757</v>
      </c>
      <c r="BP31" s="129">
        <v>931</v>
      </c>
      <c r="BQ31" s="129">
        <v>12753000</v>
      </c>
      <c r="BR31" s="158" t="s">
        <v>3757</v>
      </c>
      <c r="BS31" s="129">
        <v>3456</v>
      </c>
      <c r="BT31" s="129">
        <v>45394000</v>
      </c>
      <c r="BU31" s="158" t="s">
        <v>3757</v>
      </c>
      <c r="BV31" s="129">
        <v>620</v>
      </c>
      <c r="BW31" s="129">
        <v>7429000</v>
      </c>
      <c r="BX31" s="158">
        <v>0</v>
      </c>
      <c r="BY31" s="112"/>
      <c r="BZ31" s="112"/>
      <c r="CA31" s="158" t="s">
        <v>3757</v>
      </c>
      <c r="CB31" s="129">
        <v>168</v>
      </c>
      <c r="CC31" s="129">
        <v>1946000</v>
      </c>
      <c r="CD31" s="158">
        <v>0</v>
      </c>
      <c r="CE31" s="112"/>
      <c r="CF31" s="112"/>
      <c r="CG31" s="158" t="s">
        <v>3757</v>
      </c>
      <c r="CH31" s="129">
        <v>13469</v>
      </c>
      <c r="CI31" s="129">
        <v>163493000</v>
      </c>
      <c r="CJ31" s="158">
        <v>0</v>
      </c>
      <c r="CK31" s="130">
        <v>0</v>
      </c>
      <c r="CL31" s="112"/>
      <c r="CM31" s="112"/>
      <c r="CN31" s="167" t="s">
        <v>3899</v>
      </c>
      <c r="CO31" s="154" t="s">
        <v>3900</v>
      </c>
      <c r="CP31" s="158" t="s">
        <v>3781</v>
      </c>
      <c r="CQ31" s="129">
        <v>22863832</v>
      </c>
      <c r="CR31" s="167" t="s">
        <v>3901</v>
      </c>
      <c r="CS31" s="167" t="s">
        <v>3902</v>
      </c>
      <c r="CT31" s="158" t="s">
        <v>3790</v>
      </c>
      <c r="CU31" s="129">
        <v>21201129</v>
      </c>
      <c r="CV31" s="167" t="s">
        <v>3903</v>
      </c>
      <c r="CW31" s="167" t="s">
        <v>3904</v>
      </c>
      <c r="CX31" s="158" t="s">
        <v>3790</v>
      </c>
      <c r="CY31" s="129">
        <v>19213523</v>
      </c>
      <c r="CZ31" s="158" t="s">
        <v>3757</v>
      </c>
      <c r="DA31" s="158" t="s">
        <v>3757</v>
      </c>
      <c r="DB31" s="158"/>
      <c r="DC31" s="130" t="s">
        <v>3905</v>
      </c>
      <c r="DD31" s="131" t="s">
        <v>3717</v>
      </c>
      <c r="DE31" s="132" t="s">
        <v>3906</v>
      </c>
      <c r="DF31" s="158" t="s">
        <v>3717</v>
      </c>
    </row>
    <row r="32" spans="1:110" ht="35.15" customHeight="1" x14ac:dyDescent="0.35">
      <c r="A32" s="140" t="s">
        <v>136</v>
      </c>
      <c r="B32" s="136" t="s">
        <v>101</v>
      </c>
      <c r="C32" s="136" t="s">
        <v>137</v>
      </c>
      <c r="D32" s="112">
        <v>50483</v>
      </c>
      <c r="E32" s="112">
        <v>1457178990</v>
      </c>
      <c r="F32" s="112">
        <v>50483</v>
      </c>
      <c r="G32" s="112">
        <v>1457178990</v>
      </c>
      <c r="H32" s="112">
        <v>16947</v>
      </c>
      <c r="I32" s="112">
        <v>425496800</v>
      </c>
      <c r="J32" s="112">
        <v>0</v>
      </c>
      <c r="K32" s="112">
        <v>0</v>
      </c>
      <c r="L32" s="112">
        <v>349373052</v>
      </c>
      <c r="M32" s="112">
        <v>134913205</v>
      </c>
      <c r="N32" s="112">
        <v>5935600</v>
      </c>
      <c r="O32" s="112">
        <v>10829754</v>
      </c>
      <c r="P32" s="112">
        <v>224971202</v>
      </c>
      <c r="Q32" s="112">
        <v>0</v>
      </c>
      <c r="R32" s="112">
        <v>726022813</v>
      </c>
      <c r="S32" s="421">
        <v>0.23975987466028453</v>
      </c>
      <c r="T32" s="421">
        <v>9.2585197786855269E-2</v>
      </c>
      <c r="U32" s="421">
        <v>4.0733499732932606E-3</v>
      </c>
      <c r="V32" s="421">
        <v>7.4319998259102004E-3</v>
      </c>
      <c r="W32" s="421">
        <v>0.15438817299994148</v>
      </c>
      <c r="X32" s="421">
        <v>0</v>
      </c>
      <c r="Y32" s="421">
        <v>0.49823859524628472</v>
      </c>
      <c r="Z32" s="120">
        <v>0</v>
      </c>
      <c r="AA32" s="127" t="s">
        <v>3717</v>
      </c>
      <c r="AB32" s="127">
        <v>0</v>
      </c>
      <c r="AC32" s="111" t="s">
        <v>3717</v>
      </c>
      <c r="AD32" s="127">
        <v>0</v>
      </c>
      <c r="AE32" s="111">
        <v>0</v>
      </c>
      <c r="AF32" s="111" t="s">
        <v>3757</v>
      </c>
      <c r="AG32" s="127" t="s">
        <v>3758</v>
      </c>
      <c r="AH32" s="127" t="s">
        <v>3758</v>
      </c>
      <c r="AI32" s="124"/>
      <c r="AJ32" s="128"/>
      <c r="AK32" s="109">
        <v>0</v>
      </c>
      <c r="AL32" s="109">
        <v>0</v>
      </c>
      <c r="AM32" s="127">
        <v>0</v>
      </c>
      <c r="AN32" s="127">
        <v>0</v>
      </c>
      <c r="AO32" s="120">
        <v>0</v>
      </c>
      <c r="AP32" s="120">
        <v>0</v>
      </c>
      <c r="AQ32" s="174">
        <v>0</v>
      </c>
      <c r="AR32" s="109">
        <v>0</v>
      </c>
      <c r="AS32" s="127">
        <v>0</v>
      </c>
      <c r="AT32" s="127">
        <v>0</v>
      </c>
      <c r="AU32" s="120">
        <v>0</v>
      </c>
      <c r="AV32" s="120">
        <v>0</v>
      </c>
      <c r="AW32" s="174">
        <v>0</v>
      </c>
      <c r="AX32" s="109">
        <v>0</v>
      </c>
      <c r="AY32" s="127">
        <v>0</v>
      </c>
      <c r="AZ32" s="127">
        <v>0</v>
      </c>
      <c r="BA32" s="120">
        <v>0</v>
      </c>
      <c r="BB32" s="120">
        <v>0</v>
      </c>
      <c r="BC32" s="111" t="s">
        <v>3757</v>
      </c>
      <c r="BD32" s="112">
        <v>1161</v>
      </c>
      <c r="BE32" s="112">
        <v>33511971</v>
      </c>
      <c r="BF32" s="111" t="s">
        <v>3757</v>
      </c>
      <c r="BG32" s="112">
        <v>1298</v>
      </c>
      <c r="BH32" s="112">
        <v>37466441</v>
      </c>
      <c r="BI32" s="111" t="s">
        <v>3757</v>
      </c>
      <c r="BJ32" s="112">
        <v>13089</v>
      </c>
      <c r="BK32" s="112">
        <v>377810665</v>
      </c>
      <c r="BL32" s="111">
        <v>0</v>
      </c>
      <c r="BM32" s="112"/>
      <c r="BN32" s="112"/>
      <c r="BO32" s="111">
        <v>0</v>
      </c>
      <c r="BP32" s="112"/>
      <c r="BQ32" s="112"/>
      <c r="BR32" s="111" t="s">
        <v>3757</v>
      </c>
      <c r="BS32" s="112">
        <v>18926</v>
      </c>
      <c r="BT32" s="112">
        <v>546294189</v>
      </c>
      <c r="BU32" s="111">
        <v>0</v>
      </c>
      <c r="BV32" s="112"/>
      <c r="BW32" s="112"/>
      <c r="BX32" s="111">
        <v>0</v>
      </c>
      <c r="BY32" s="112"/>
      <c r="BZ32" s="112"/>
      <c r="CA32" s="111">
        <v>0</v>
      </c>
      <c r="CB32" s="112"/>
      <c r="CC32" s="112"/>
      <c r="CD32" s="111">
        <v>0</v>
      </c>
      <c r="CE32" s="112"/>
      <c r="CF32" s="112"/>
      <c r="CG32" s="111" t="s">
        <v>3757</v>
      </c>
      <c r="CH32" s="112">
        <v>16009</v>
      </c>
      <c r="CI32" s="112">
        <v>462095724</v>
      </c>
      <c r="CJ32" s="111">
        <v>0</v>
      </c>
      <c r="CK32" s="120">
        <v>0</v>
      </c>
      <c r="CL32" s="112"/>
      <c r="CM32" s="112"/>
      <c r="CN32" s="166" t="s">
        <v>3907</v>
      </c>
      <c r="CO32" s="125" t="s">
        <v>3908</v>
      </c>
      <c r="CP32" s="111" t="s">
        <v>3781</v>
      </c>
      <c r="CQ32" s="112">
        <v>49508000</v>
      </c>
      <c r="CR32" s="166" t="s">
        <v>3909</v>
      </c>
      <c r="CS32" s="166" t="s">
        <v>3910</v>
      </c>
      <c r="CT32" s="111" t="s">
        <v>3875</v>
      </c>
      <c r="CU32" s="112">
        <v>28099000</v>
      </c>
      <c r="CV32" s="166" t="s">
        <v>3911</v>
      </c>
      <c r="CW32" s="166" t="s">
        <v>3912</v>
      </c>
      <c r="CX32" s="111" t="s">
        <v>3790</v>
      </c>
      <c r="CY32" s="112">
        <v>25200000</v>
      </c>
      <c r="CZ32" s="111" t="s">
        <v>3757</v>
      </c>
      <c r="DA32" s="111" t="s">
        <v>3757</v>
      </c>
      <c r="DB32" s="111" t="s">
        <v>3757</v>
      </c>
      <c r="DC32" s="120">
        <v>0</v>
      </c>
      <c r="DD32" s="127" t="s">
        <v>3717</v>
      </c>
      <c r="DE32" s="109" t="s">
        <v>3913</v>
      </c>
      <c r="DF32" s="172" t="s">
        <v>3717</v>
      </c>
    </row>
    <row r="33" spans="1:110" ht="35.15" customHeight="1" x14ac:dyDescent="0.35">
      <c r="A33" s="140" t="s">
        <v>138</v>
      </c>
      <c r="B33" s="136" t="s">
        <v>101</v>
      </c>
      <c r="C33" s="136" t="s">
        <v>139</v>
      </c>
      <c r="D33" s="112">
        <v>1243201</v>
      </c>
      <c r="E33" s="112">
        <v>19213000755</v>
      </c>
      <c r="F33" s="112">
        <v>1243201</v>
      </c>
      <c r="G33" s="112">
        <v>19213000755</v>
      </c>
      <c r="H33" s="112">
        <v>666424</v>
      </c>
      <c r="I33" s="112">
        <v>10348916000</v>
      </c>
      <c r="J33" s="112">
        <v>0</v>
      </c>
      <c r="K33" s="112">
        <v>0</v>
      </c>
      <c r="L33" s="112">
        <v>5065073660</v>
      </c>
      <c r="M33" s="112">
        <v>2561616231</v>
      </c>
      <c r="N33" s="112">
        <v>22569250</v>
      </c>
      <c r="O33" s="112">
        <v>197558197</v>
      </c>
      <c r="P33" s="112">
        <v>1624724446</v>
      </c>
      <c r="Q33" s="112">
        <v>0</v>
      </c>
      <c r="R33" s="112">
        <v>9471541784</v>
      </c>
      <c r="S33" s="421">
        <v>0.26362741169839715</v>
      </c>
      <c r="T33" s="421">
        <v>0.13332723314099507</v>
      </c>
      <c r="U33" s="421">
        <v>1.1746863640822299E-3</v>
      </c>
      <c r="V33" s="421">
        <v>1.02825268951591E-2</v>
      </c>
      <c r="W33" s="421">
        <v>8.4563804827685801E-2</v>
      </c>
      <c r="X33" s="421">
        <v>0</v>
      </c>
      <c r="Y33" s="421">
        <v>0.49297566292631934</v>
      </c>
      <c r="Z33" s="120">
        <v>0</v>
      </c>
      <c r="AA33" s="127" t="s">
        <v>3717</v>
      </c>
      <c r="AB33" s="127">
        <v>0</v>
      </c>
      <c r="AC33" s="111" t="s">
        <v>3717</v>
      </c>
      <c r="AD33" s="127">
        <v>0</v>
      </c>
      <c r="AE33" s="111">
        <v>0</v>
      </c>
      <c r="AF33" s="111" t="s">
        <v>3757</v>
      </c>
      <c r="AG33" s="127" t="s">
        <v>3758</v>
      </c>
      <c r="AH33" s="127" t="s">
        <v>3758</v>
      </c>
      <c r="AI33" s="124"/>
      <c r="AJ33" s="128"/>
      <c r="AK33" s="109">
        <v>0</v>
      </c>
      <c r="AL33" s="109">
        <v>0</v>
      </c>
      <c r="AM33" s="127">
        <v>0</v>
      </c>
      <c r="AN33" s="127">
        <v>0</v>
      </c>
      <c r="AO33" s="120">
        <v>0</v>
      </c>
      <c r="AP33" s="120">
        <v>0</v>
      </c>
      <c r="AQ33" s="174">
        <v>0</v>
      </c>
      <c r="AR33" s="109">
        <v>0</v>
      </c>
      <c r="AS33" s="127">
        <v>0</v>
      </c>
      <c r="AT33" s="127">
        <v>0</v>
      </c>
      <c r="AU33" s="120">
        <v>0</v>
      </c>
      <c r="AV33" s="120">
        <v>0</v>
      </c>
      <c r="AW33" s="174">
        <v>0</v>
      </c>
      <c r="AX33" s="109">
        <v>0</v>
      </c>
      <c r="AY33" s="127">
        <v>0</v>
      </c>
      <c r="AZ33" s="127">
        <v>0</v>
      </c>
      <c r="BA33" s="120">
        <v>0</v>
      </c>
      <c r="BB33" s="120">
        <v>0</v>
      </c>
      <c r="BC33" s="111" t="s">
        <v>3757</v>
      </c>
      <c r="BD33" s="112">
        <v>30315</v>
      </c>
      <c r="BE33" s="112">
        <v>478564766</v>
      </c>
      <c r="BF33" s="111">
        <v>0</v>
      </c>
      <c r="BG33" s="112"/>
      <c r="BH33" s="112"/>
      <c r="BI33" s="111" t="s">
        <v>3757</v>
      </c>
      <c r="BJ33" s="112">
        <v>82832</v>
      </c>
      <c r="BK33" s="112">
        <v>1289856850</v>
      </c>
      <c r="BL33" s="111" t="s">
        <v>3757</v>
      </c>
      <c r="BM33" s="112">
        <v>237518</v>
      </c>
      <c r="BN33" s="112">
        <v>3783130800</v>
      </c>
      <c r="BO33" s="111" t="s">
        <v>3757</v>
      </c>
      <c r="BP33" s="112">
        <v>92141</v>
      </c>
      <c r="BQ33" s="112">
        <v>1478243100</v>
      </c>
      <c r="BR33" s="111" t="s">
        <v>3757</v>
      </c>
      <c r="BS33" s="112">
        <v>82832</v>
      </c>
      <c r="BT33" s="112">
        <v>1289856850</v>
      </c>
      <c r="BU33" s="111" t="s">
        <v>3757</v>
      </c>
      <c r="BV33" s="112">
        <v>30315</v>
      </c>
      <c r="BW33" s="112">
        <v>478564767</v>
      </c>
      <c r="BX33" s="111" t="s">
        <v>3757</v>
      </c>
      <c r="BY33" s="112">
        <v>30316</v>
      </c>
      <c r="BZ33" s="112">
        <v>478564767</v>
      </c>
      <c r="CA33" s="111">
        <v>0</v>
      </c>
      <c r="CB33" s="112"/>
      <c r="CC33" s="112"/>
      <c r="CD33" s="111">
        <v>0</v>
      </c>
      <c r="CE33" s="112"/>
      <c r="CF33" s="112"/>
      <c r="CG33" s="111" t="s">
        <v>3757</v>
      </c>
      <c r="CH33" s="112">
        <v>656932</v>
      </c>
      <c r="CI33" s="112">
        <v>9936218855</v>
      </c>
      <c r="CJ33" s="111"/>
      <c r="CK33" s="120"/>
      <c r="CL33" s="112"/>
      <c r="CM33" s="112"/>
      <c r="CN33" s="166" t="s">
        <v>3914</v>
      </c>
      <c r="CO33" s="125" t="s">
        <v>3915</v>
      </c>
      <c r="CP33" s="111" t="s">
        <v>3781</v>
      </c>
      <c r="CQ33" s="112">
        <v>300000000</v>
      </c>
      <c r="CR33" s="166" t="s">
        <v>3916</v>
      </c>
      <c r="CS33" s="166" t="s">
        <v>3917</v>
      </c>
      <c r="CT33" s="111" t="s">
        <v>3790</v>
      </c>
      <c r="CU33" s="112">
        <v>210000000</v>
      </c>
      <c r="CV33" s="166" t="s">
        <v>3918</v>
      </c>
      <c r="CW33" s="166" t="s">
        <v>3919</v>
      </c>
      <c r="CX33" s="111" t="s">
        <v>3766</v>
      </c>
      <c r="CY33" s="112">
        <v>55000000</v>
      </c>
      <c r="CZ33" s="111" t="s">
        <v>3757</v>
      </c>
      <c r="DA33" s="111" t="s">
        <v>3757</v>
      </c>
      <c r="DB33" s="111" t="s">
        <v>3757</v>
      </c>
      <c r="DC33" s="120">
        <v>0</v>
      </c>
      <c r="DD33" s="127" t="s">
        <v>3717</v>
      </c>
      <c r="DE33" s="109" t="s">
        <v>3920</v>
      </c>
      <c r="DF33" s="172" t="s">
        <v>3717</v>
      </c>
    </row>
    <row r="34" spans="1:110" ht="35.15" customHeight="1" x14ac:dyDescent="0.35">
      <c r="A34" s="140" t="s">
        <v>140</v>
      </c>
      <c r="B34" s="136" t="s">
        <v>101</v>
      </c>
      <c r="C34" s="136" t="s">
        <v>141</v>
      </c>
      <c r="D34" s="112">
        <v>3278</v>
      </c>
      <c r="E34" s="112">
        <v>72198385</v>
      </c>
      <c r="F34" s="112">
        <v>3277</v>
      </c>
      <c r="G34" s="112">
        <v>72178385</v>
      </c>
      <c r="H34" s="112">
        <v>893</v>
      </c>
      <c r="I34" s="112">
        <v>20939385</v>
      </c>
      <c r="J34" s="112">
        <v>0</v>
      </c>
      <c r="K34" s="112">
        <v>0</v>
      </c>
      <c r="L34" s="112">
        <v>17551905</v>
      </c>
      <c r="M34" s="112">
        <v>6810071</v>
      </c>
      <c r="N34" s="112">
        <v>1117308</v>
      </c>
      <c r="O34" s="112">
        <v>7584352</v>
      </c>
      <c r="P34" s="112">
        <v>2751442</v>
      </c>
      <c r="Q34" s="112">
        <v>0</v>
      </c>
      <c r="R34" s="112">
        <v>35815078</v>
      </c>
      <c r="S34" s="421">
        <v>0.24310661519644797</v>
      </c>
      <c r="T34" s="421">
        <v>9.4324422907797731E-2</v>
      </c>
      <c r="U34" s="421">
        <v>1.5475526218488128E-2</v>
      </c>
      <c r="V34" s="421">
        <v>0.10504877636805864</v>
      </c>
      <c r="W34" s="421">
        <v>3.8109467407061809E-2</v>
      </c>
      <c r="X34" s="421">
        <v>0</v>
      </c>
      <c r="Y34" s="421">
        <v>0.49606480809785425</v>
      </c>
      <c r="Z34" s="120">
        <v>0</v>
      </c>
      <c r="AA34" s="127" t="s">
        <v>3717</v>
      </c>
      <c r="AB34" s="127">
        <v>0</v>
      </c>
      <c r="AC34" s="111" t="s">
        <v>3717</v>
      </c>
      <c r="AD34" s="127">
        <v>0</v>
      </c>
      <c r="AE34" s="111">
        <v>0</v>
      </c>
      <c r="AF34" s="111" t="s">
        <v>3757</v>
      </c>
      <c r="AG34" s="127" t="s">
        <v>3758</v>
      </c>
      <c r="AH34" s="127" t="s">
        <v>3758</v>
      </c>
      <c r="AI34" s="124"/>
      <c r="AJ34" s="128"/>
      <c r="AK34" s="109">
        <v>0</v>
      </c>
      <c r="AL34" s="109">
        <v>0</v>
      </c>
      <c r="AM34" s="127">
        <v>0</v>
      </c>
      <c r="AN34" s="127">
        <v>0</v>
      </c>
      <c r="AO34" s="120">
        <v>0</v>
      </c>
      <c r="AP34" s="120">
        <v>0</v>
      </c>
      <c r="AQ34" s="174">
        <v>0</v>
      </c>
      <c r="AR34" s="109">
        <v>0</v>
      </c>
      <c r="AS34" s="127">
        <v>0</v>
      </c>
      <c r="AT34" s="127">
        <v>0</v>
      </c>
      <c r="AU34" s="120">
        <v>0</v>
      </c>
      <c r="AV34" s="120">
        <v>0</v>
      </c>
      <c r="AW34" s="174">
        <v>0</v>
      </c>
      <c r="AX34" s="109">
        <v>0</v>
      </c>
      <c r="AY34" s="127">
        <v>0</v>
      </c>
      <c r="AZ34" s="127">
        <v>0</v>
      </c>
      <c r="BA34" s="120">
        <v>0</v>
      </c>
      <c r="BB34" s="120">
        <v>0</v>
      </c>
      <c r="BC34" s="111" t="s">
        <v>3757</v>
      </c>
      <c r="BD34" s="112">
        <v>510</v>
      </c>
      <c r="BE34" s="112">
        <v>10299000</v>
      </c>
      <c r="BF34" s="111" t="s">
        <v>3757</v>
      </c>
      <c r="BG34" s="112">
        <v>510</v>
      </c>
      <c r="BH34" s="112">
        <v>10299000</v>
      </c>
      <c r="BI34" s="111" t="s">
        <v>3757</v>
      </c>
      <c r="BJ34" s="112">
        <v>167</v>
      </c>
      <c r="BK34" s="112">
        <v>3405000</v>
      </c>
      <c r="BL34" s="111" t="s">
        <v>3757</v>
      </c>
      <c r="BM34" s="112">
        <v>324</v>
      </c>
      <c r="BN34" s="112">
        <v>6690000</v>
      </c>
      <c r="BO34" s="111">
        <v>0</v>
      </c>
      <c r="BP34" s="112"/>
      <c r="BQ34" s="112"/>
      <c r="BR34" s="111" t="s">
        <v>3757</v>
      </c>
      <c r="BS34" s="112">
        <v>981</v>
      </c>
      <c r="BT34" s="112">
        <v>2200785</v>
      </c>
      <c r="BU34" s="111" t="s">
        <v>3757</v>
      </c>
      <c r="BV34" s="112">
        <v>274</v>
      </c>
      <c r="BW34" s="112">
        <v>6046000</v>
      </c>
      <c r="BX34" s="111" t="s">
        <v>3757</v>
      </c>
      <c r="BY34" s="112">
        <v>510</v>
      </c>
      <c r="BZ34" s="112">
        <v>10299000</v>
      </c>
      <c r="CA34" s="111">
        <v>0</v>
      </c>
      <c r="CB34" s="112"/>
      <c r="CC34" s="112"/>
      <c r="CD34" s="111">
        <v>0</v>
      </c>
      <c r="CE34" s="112"/>
      <c r="CF34" s="112"/>
      <c r="CG34" s="111">
        <v>0</v>
      </c>
      <c r="CH34" s="112"/>
      <c r="CI34" s="112"/>
      <c r="CJ34" s="111">
        <v>0</v>
      </c>
      <c r="CK34" s="120" t="s">
        <v>3921</v>
      </c>
      <c r="CL34" s="112">
        <v>0</v>
      </c>
      <c r="CM34" s="112">
        <v>0</v>
      </c>
      <c r="CN34" s="166" t="s">
        <v>3922</v>
      </c>
      <c r="CO34" s="125" t="s">
        <v>3923</v>
      </c>
      <c r="CP34" s="111" t="s">
        <v>3717</v>
      </c>
      <c r="CQ34" s="112">
        <v>10853739</v>
      </c>
      <c r="CR34" s="166" t="s">
        <v>3924</v>
      </c>
      <c r="CS34" s="166" t="s">
        <v>3925</v>
      </c>
      <c r="CT34" s="111" t="s">
        <v>3790</v>
      </c>
      <c r="CU34" s="112">
        <v>3965698</v>
      </c>
      <c r="CV34" s="166" t="s">
        <v>3926</v>
      </c>
      <c r="CW34" s="166" t="s">
        <v>3927</v>
      </c>
      <c r="CX34" s="111" t="s">
        <v>3870</v>
      </c>
      <c r="CY34" s="112">
        <v>1032176</v>
      </c>
      <c r="CZ34" s="111" t="s">
        <v>3757</v>
      </c>
      <c r="DA34" s="111" t="s">
        <v>3757</v>
      </c>
      <c r="DB34" s="111"/>
      <c r="DC34" s="120" t="s">
        <v>3928</v>
      </c>
      <c r="DD34" s="127" t="s">
        <v>3717</v>
      </c>
      <c r="DE34" s="109" t="s">
        <v>3929</v>
      </c>
      <c r="DF34" s="172" t="s">
        <v>3717</v>
      </c>
    </row>
    <row r="35" spans="1:110" ht="35.15" customHeight="1" x14ac:dyDescent="0.35">
      <c r="A35" s="140" t="s">
        <v>142</v>
      </c>
      <c r="B35" s="136" t="s">
        <v>101</v>
      </c>
      <c r="C35" s="136" t="s">
        <v>143</v>
      </c>
      <c r="D35" s="112">
        <v>3629</v>
      </c>
      <c r="E35" s="112">
        <v>63682000</v>
      </c>
      <c r="F35" s="112">
        <v>3627</v>
      </c>
      <c r="G35" s="112">
        <v>63627000</v>
      </c>
      <c r="H35" s="112">
        <v>740</v>
      </c>
      <c r="I35" s="112">
        <v>14219000</v>
      </c>
      <c r="J35" s="112">
        <v>0</v>
      </c>
      <c r="K35" s="112">
        <v>0</v>
      </c>
      <c r="L35" s="112">
        <v>11390956</v>
      </c>
      <c r="M35" s="112">
        <v>6715357</v>
      </c>
      <c r="N35" s="112">
        <v>499909</v>
      </c>
      <c r="O35" s="112">
        <v>314689</v>
      </c>
      <c r="P35" s="112">
        <v>11995967</v>
      </c>
      <c r="Q35" s="112">
        <v>0</v>
      </c>
      <c r="R35" s="112">
        <v>30916878</v>
      </c>
      <c r="S35" s="421">
        <v>0.1788724600358029</v>
      </c>
      <c r="T35" s="421">
        <v>0.10545141484249866</v>
      </c>
      <c r="U35" s="421">
        <v>7.8500832260293332E-3</v>
      </c>
      <c r="V35" s="421">
        <v>4.9415690461982976E-3</v>
      </c>
      <c r="W35" s="421">
        <v>0.18837296253258376</v>
      </c>
      <c r="X35" s="421">
        <v>0</v>
      </c>
      <c r="Y35" s="421">
        <v>0.48548848968311298</v>
      </c>
      <c r="Z35" s="120">
        <v>0</v>
      </c>
      <c r="AA35" s="127" t="s">
        <v>3717</v>
      </c>
      <c r="AB35" s="127">
        <v>0</v>
      </c>
      <c r="AC35" s="111" t="s">
        <v>3717</v>
      </c>
      <c r="AD35" s="127">
        <v>0</v>
      </c>
      <c r="AE35" s="111">
        <v>0</v>
      </c>
      <c r="AF35" s="111" t="s">
        <v>3757</v>
      </c>
      <c r="AG35" s="127" t="s">
        <v>3758</v>
      </c>
      <c r="AH35" s="127" t="s">
        <v>3778</v>
      </c>
      <c r="AI35" s="124"/>
      <c r="AJ35" s="128"/>
      <c r="AK35" s="109">
        <v>0</v>
      </c>
      <c r="AL35" s="109">
        <v>0</v>
      </c>
      <c r="AM35" s="127">
        <v>0</v>
      </c>
      <c r="AN35" s="127">
        <v>0</v>
      </c>
      <c r="AO35" s="120">
        <v>0</v>
      </c>
      <c r="AP35" s="120">
        <v>0</v>
      </c>
      <c r="AQ35" s="174">
        <v>0</v>
      </c>
      <c r="AR35" s="120">
        <v>0</v>
      </c>
      <c r="AS35" s="127">
        <v>0</v>
      </c>
      <c r="AT35" s="127">
        <v>0</v>
      </c>
      <c r="AU35" s="120">
        <v>0</v>
      </c>
      <c r="AV35" s="120">
        <v>0</v>
      </c>
      <c r="AW35" s="174">
        <v>0</v>
      </c>
      <c r="AX35" s="120">
        <v>0</v>
      </c>
      <c r="AY35" s="127">
        <v>0</v>
      </c>
      <c r="AZ35" s="127">
        <v>0</v>
      </c>
      <c r="BA35" s="120">
        <v>0</v>
      </c>
      <c r="BB35" s="120">
        <v>0</v>
      </c>
      <c r="BC35" s="111">
        <v>0</v>
      </c>
      <c r="BD35" s="112"/>
      <c r="BE35" s="112"/>
      <c r="BF35" s="111" t="s">
        <v>3757</v>
      </c>
      <c r="BG35" s="112">
        <v>311</v>
      </c>
      <c r="BH35" s="112">
        <v>5521500</v>
      </c>
      <c r="BI35" s="111" t="s">
        <v>3757</v>
      </c>
      <c r="BJ35" s="112">
        <v>376</v>
      </c>
      <c r="BK35" s="112">
        <v>6847000</v>
      </c>
      <c r="BL35" s="111">
        <v>0</v>
      </c>
      <c r="BM35" s="112"/>
      <c r="BN35" s="112"/>
      <c r="BO35" s="111" t="s">
        <v>3757</v>
      </c>
      <c r="BP35" s="112">
        <v>401</v>
      </c>
      <c r="BQ35" s="112">
        <v>7588000</v>
      </c>
      <c r="BR35" s="111" t="s">
        <v>3757</v>
      </c>
      <c r="BS35" s="112">
        <v>685</v>
      </c>
      <c r="BT35" s="112">
        <v>11292500</v>
      </c>
      <c r="BU35" s="111" t="s">
        <v>3757</v>
      </c>
      <c r="BV35" s="112">
        <v>547</v>
      </c>
      <c r="BW35" s="112">
        <v>9153000</v>
      </c>
      <c r="BX35" s="111">
        <v>0</v>
      </c>
      <c r="BY35" s="112"/>
      <c r="BZ35" s="112"/>
      <c r="CA35" s="111">
        <v>0</v>
      </c>
      <c r="CB35" s="112"/>
      <c r="CC35" s="112"/>
      <c r="CD35" s="111">
        <v>0</v>
      </c>
      <c r="CE35" s="112">
        <v>0</v>
      </c>
      <c r="CF35" s="112">
        <v>0</v>
      </c>
      <c r="CG35" s="111" t="s">
        <v>3757</v>
      </c>
      <c r="CH35" s="112">
        <v>1396</v>
      </c>
      <c r="CI35" s="112">
        <v>23208000</v>
      </c>
      <c r="CJ35" s="111" t="s">
        <v>3757</v>
      </c>
      <c r="CK35" s="120" t="s">
        <v>3930</v>
      </c>
      <c r="CL35" s="112">
        <v>3</v>
      </c>
      <c r="CM35" s="112">
        <v>72000</v>
      </c>
      <c r="CN35" s="166" t="s">
        <v>3931</v>
      </c>
      <c r="CO35" s="125" t="s">
        <v>3932</v>
      </c>
      <c r="CP35" s="111" t="s">
        <v>3790</v>
      </c>
      <c r="CQ35" s="112">
        <v>10123000</v>
      </c>
      <c r="CR35" s="166" t="s">
        <v>3933</v>
      </c>
      <c r="CS35" s="166" t="s">
        <v>3934</v>
      </c>
      <c r="CT35" s="111" t="s">
        <v>3781</v>
      </c>
      <c r="CU35" s="112">
        <v>9320000</v>
      </c>
      <c r="CV35" s="166" t="s">
        <v>3935</v>
      </c>
      <c r="CW35" s="166" t="s">
        <v>3936</v>
      </c>
      <c r="CX35" s="111" t="s">
        <v>3870</v>
      </c>
      <c r="CY35" s="112">
        <v>8617000</v>
      </c>
      <c r="CZ35" s="111" t="s">
        <v>3757</v>
      </c>
      <c r="DA35" s="111" t="s">
        <v>3757</v>
      </c>
      <c r="DB35" s="111" t="s">
        <v>3757</v>
      </c>
      <c r="DC35" s="120">
        <v>0</v>
      </c>
      <c r="DD35" s="127" t="s">
        <v>3717</v>
      </c>
      <c r="DE35" s="109" t="s">
        <v>3937</v>
      </c>
      <c r="DF35" s="172" t="s">
        <v>3717</v>
      </c>
    </row>
    <row r="36" spans="1:110" ht="35.15" customHeight="1" x14ac:dyDescent="0.35">
      <c r="A36" s="140" t="s">
        <v>144</v>
      </c>
      <c r="B36" s="136" t="s">
        <v>101</v>
      </c>
      <c r="C36" s="136" t="s">
        <v>145</v>
      </c>
      <c r="D36" s="112">
        <v>107378</v>
      </c>
      <c r="E36" s="112">
        <v>1653416000</v>
      </c>
      <c r="F36" s="112">
        <v>107378</v>
      </c>
      <c r="G36" s="112">
        <v>1653416000</v>
      </c>
      <c r="H36" s="112">
        <v>24484</v>
      </c>
      <c r="I36" s="112">
        <v>563446000</v>
      </c>
      <c r="J36" s="112">
        <v>0</v>
      </c>
      <c r="K36" s="112">
        <v>0</v>
      </c>
      <c r="L36" s="112">
        <v>495760770</v>
      </c>
      <c r="M36" s="112">
        <v>10755908</v>
      </c>
      <c r="N36" s="112">
        <v>199753</v>
      </c>
      <c r="O36" s="112">
        <v>12891349</v>
      </c>
      <c r="P36" s="112">
        <v>304114264</v>
      </c>
      <c r="Q36" s="112">
        <v>0</v>
      </c>
      <c r="R36" s="112">
        <v>823722044</v>
      </c>
      <c r="S36" s="421">
        <v>0.29984031241986286</v>
      </c>
      <c r="T36" s="421">
        <v>6.5052642529163868E-3</v>
      </c>
      <c r="U36" s="421">
        <v>1.2081230615888561E-4</v>
      </c>
      <c r="V36" s="421">
        <v>7.7967970553085245E-3</v>
      </c>
      <c r="W36" s="421">
        <v>0.18393088248813369</v>
      </c>
      <c r="X36" s="421">
        <v>0</v>
      </c>
      <c r="Y36" s="421">
        <v>0.4981940685223803</v>
      </c>
      <c r="Z36" s="120">
        <v>0</v>
      </c>
      <c r="AA36" s="127" t="s">
        <v>3717</v>
      </c>
      <c r="AB36" s="127">
        <v>0</v>
      </c>
      <c r="AC36" s="111" t="s">
        <v>3717</v>
      </c>
      <c r="AD36" s="127">
        <v>0</v>
      </c>
      <c r="AE36" s="111" t="s">
        <v>3757</v>
      </c>
      <c r="AF36" s="111" t="s">
        <v>3757</v>
      </c>
      <c r="AG36" s="127" t="s">
        <v>3758</v>
      </c>
      <c r="AH36" s="127" t="s">
        <v>3778</v>
      </c>
      <c r="AI36" s="124"/>
      <c r="AJ36" s="128"/>
      <c r="AK36" s="109" t="s">
        <v>3938</v>
      </c>
      <c r="AL36" s="109" t="s">
        <v>3939</v>
      </c>
      <c r="AM36" s="127" t="s">
        <v>3765</v>
      </c>
      <c r="AN36" s="127" t="s">
        <v>3783</v>
      </c>
      <c r="AO36" s="120">
        <v>0</v>
      </c>
      <c r="AP36" s="120">
        <v>179502500</v>
      </c>
      <c r="AQ36" s="174" t="s">
        <v>3940</v>
      </c>
      <c r="AR36" s="120" t="s">
        <v>3941</v>
      </c>
      <c r="AS36" s="127" t="s">
        <v>3765</v>
      </c>
      <c r="AT36" s="127" t="s">
        <v>3783</v>
      </c>
      <c r="AU36" s="120">
        <v>0</v>
      </c>
      <c r="AV36" s="120">
        <v>44934000</v>
      </c>
      <c r="AW36" s="174" t="s">
        <v>3942</v>
      </c>
      <c r="AX36" s="120" t="s">
        <v>3943</v>
      </c>
      <c r="AY36" s="127" t="s">
        <v>3765</v>
      </c>
      <c r="AZ36" s="127" t="s">
        <v>3783</v>
      </c>
      <c r="BA36" s="120">
        <v>0</v>
      </c>
      <c r="BB36" s="120">
        <v>1436000</v>
      </c>
      <c r="BC36" s="111">
        <v>0</v>
      </c>
      <c r="BD36" s="112"/>
      <c r="BE36" s="112"/>
      <c r="BF36" s="111">
        <v>0</v>
      </c>
      <c r="BG36" s="112"/>
      <c r="BH36" s="112"/>
      <c r="BI36" s="111" t="s">
        <v>3757</v>
      </c>
      <c r="BJ36" s="112">
        <v>16716</v>
      </c>
      <c r="BK36" s="112">
        <v>247559000</v>
      </c>
      <c r="BL36" s="111" t="s">
        <v>3757</v>
      </c>
      <c r="BM36" s="112">
        <v>3521</v>
      </c>
      <c r="BN36" s="112">
        <v>53468500</v>
      </c>
      <c r="BO36" s="111" t="s">
        <v>3757</v>
      </c>
      <c r="BP36" s="112">
        <v>10339</v>
      </c>
      <c r="BQ36" s="112">
        <v>164626000</v>
      </c>
      <c r="BR36" s="111">
        <v>0</v>
      </c>
      <c r="BS36" s="112"/>
      <c r="BT36" s="112"/>
      <c r="BU36" s="111" t="s">
        <v>3757</v>
      </c>
      <c r="BV36" s="112">
        <v>5938</v>
      </c>
      <c r="BW36" s="112">
        <v>93188000</v>
      </c>
      <c r="BX36" s="111">
        <v>0</v>
      </c>
      <c r="BY36" s="112"/>
      <c r="BZ36" s="112"/>
      <c r="CA36" s="111" t="s">
        <v>3757</v>
      </c>
      <c r="CB36" s="112">
        <v>4054</v>
      </c>
      <c r="CC36" s="112">
        <v>68199500</v>
      </c>
      <c r="CD36" s="111">
        <v>0</v>
      </c>
      <c r="CE36" s="112">
        <v>0</v>
      </c>
      <c r="CF36" s="112">
        <v>0</v>
      </c>
      <c r="CG36" s="111" t="s">
        <v>3757</v>
      </c>
      <c r="CH36" s="112">
        <v>54217</v>
      </c>
      <c r="CI36" s="112">
        <v>800502500</v>
      </c>
      <c r="CJ36" s="111">
        <v>0</v>
      </c>
      <c r="CK36" s="120">
        <v>0</v>
      </c>
      <c r="CL36" s="112">
        <v>0</v>
      </c>
      <c r="CM36" s="112">
        <v>0</v>
      </c>
      <c r="CN36" s="166" t="s">
        <v>3944</v>
      </c>
      <c r="CO36" s="125" t="s">
        <v>3945</v>
      </c>
      <c r="CP36" s="111" t="s">
        <v>3781</v>
      </c>
      <c r="CQ36" s="112">
        <v>107179000</v>
      </c>
      <c r="CR36" s="166" t="s">
        <v>3946</v>
      </c>
      <c r="CS36" s="166" t="s">
        <v>3947</v>
      </c>
      <c r="CT36" s="111" t="s">
        <v>3766</v>
      </c>
      <c r="CU36" s="112">
        <v>35607000</v>
      </c>
      <c r="CV36" s="166" t="s">
        <v>3948</v>
      </c>
      <c r="CW36" s="166" t="s">
        <v>3949</v>
      </c>
      <c r="CX36" s="111" t="s">
        <v>3875</v>
      </c>
      <c r="CY36" s="112">
        <v>35276000</v>
      </c>
      <c r="CZ36" s="111" t="s">
        <v>3757</v>
      </c>
      <c r="DA36" s="111" t="s">
        <v>3757</v>
      </c>
      <c r="DB36" s="111" t="s">
        <v>3757</v>
      </c>
      <c r="DC36" s="120">
        <v>0</v>
      </c>
      <c r="DD36" s="127" t="s">
        <v>3717</v>
      </c>
      <c r="DE36" s="109" t="s">
        <v>3950</v>
      </c>
      <c r="DF36" s="172" t="s">
        <v>3717</v>
      </c>
    </row>
    <row r="37" spans="1:110" ht="35.15" customHeight="1" x14ac:dyDescent="0.35">
      <c r="A37" s="140" t="s">
        <v>146</v>
      </c>
      <c r="B37" s="136" t="s">
        <v>101</v>
      </c>
      <c r="C37" s="136" t="s">
        <v>147</v>
      </c>
      <c r="D37" s="112">
        <v>532138</v>
      </c>
      <c r="E37" s="112">
        <v>12554070247</v>
      </c>
      <c r="F37" s="112">
        <v>532126</v>
      </c>
      <c r="G37" s="112">
        <v>12545467284</v>
      </c>
      <c r="H37" s="112">
        <v>225305</v>
      </c>
      <c r="I37" s="112">
        <v>5334790000</v>
      </c>
      <c r="J37" s="112">
        <v>0</v>
      </c>
      <c r="K37" s="112">
        <v>0</v>
      </c>
      <c r="L37" s="112">
        <v>3104430668</v>
      </c>
      <c r="M37" s="112">
        <v>1071588332</v>
      </c>
      <c r="N37" s="112">
        <v>2433688</v>
      </c>
      <c r="O37" s="112">
        <v>51309957</v>
      </c>
      <c r="P37" s="112">
        <v>1925278057</v>
      </c>
      <c r="Q37" s="112">
        <v>0</v>
      </c>
      <c r="R37" s="112">
        <v>6155040702</v>
      </c>
      <c r="S37" s="421">
        <v>0.24728479345110041</v>
      </c>
      <c r="T37" s="421">
        <v>8.5357840996315396E-2</v>
      </c>
      <c r="U37" s="421">
        <v>1.9385649053394211E-4</v>
      </c>
      <c r="V37" s="421">
        <v>4.0871172448840925E-3</v>
      </c>
      <c r="W37" s="421">
        <v>0.15335887239121324</v>
      </c>
      <c r="X37" s="421">
        <v>0</v>
      </c>
      <c r="Y37" s="421">
        <v>0.49028248057404711</v>
      </c>
      <c r="Z37" s="120">
        <v>0</v>
      </c>
      <c r="AA37" s="127" t="s">
        <v>3717</v>
      </c>
      <c r="AB37" s="127">
        <v>0</v>
      </c>
      <c r="AC37" s="111" t="s">
        <v>3717</v>
      </c>
      <c r="AD37" s="127">
        <v>0</v>
      </c>
      <c r="AE37" s="111" t="s">
        <v>3757</v>
      </c>
      <c r="AF37" s="111" t="s">
        <v>3757</v>
      </c>
      <c r="AG37" s="127" t="s">
        <v>3717</v>
      </c>
      <c r="AH37" s="127" t="s">
        <v>3758</v>
      </c>
      <c r="AI37" s="128">
        <v>1</v>
      </c>
      <c r="AJ37" s="128">
        <v>15401000</v>
      </c>
      <c r="AK37" s="109" t="s">
        <v>3951</v>
      </c>
      <c r="AL37" s="109" t="s">
        <v>3952</v>
      </c>
      <c r="AM37" s="127" t="s">
        <v>3765</v>
      </c>
      <c r="AN37" s="127" t="s">
        <v>3783</v>
      </c>
      <c r="AO37" s="120">
        <v>2000000</v>
      </c>
      <c r="AP37" s="120">
        <v>15401000</v>
      </c>
      <c r="AQ37" s="174">
        <v>0</v>
      </c>
      <c r="AR37" s="109">
        <v>0</v>
      </c>
      <c r="AS37" s="127">
        <v>0</v>
      </c>
      <c r="AT37" s="127">
        <v>0</v>
      </c>
      <c r="AU37" s="120">
        <v>0</v>
      </c>
      <c r="AV37" s="120">
        <v>0</v>
      </c>
      <c r="AW37" s="174">
        <v>0</v>
      </c>
      <c r="AX37" s="109">
        <v>0</v>
      </c>
      <c r="AY37" s="127">
        <v>0</v>
      </c>
      <c r="AZ37" s="127">
        <v>0</v>
      </c>
      <c r="BA37" s="120">
        <v>0</v>
      </c>
      <c r="BB37" s="120">
        <v>0</v>
      </c>
      <c r="BC37" s="111" t="s">
        <v>3757</v>
      </c>
      <c r="BD37" s="112">
        <v>1972</v>
      </c>
      <c r="BE37" s="112">
        <v>45165000</v>
      </c>
      <c r="BF37" s="111" t="s">
        <v>3757</v>
      </c>
      <c r="BG37" s="112">
        <v>1972</v>
      </c>
      <c r="BH37" s="112">
        <v>45165000</v>
      </c>
      <c r="BI37" s="111" t="s">
        <v>3757</v>
      </c>
      <c r="BJ37" s="112">
        <v>45722</v>
      </c>
      <c r="BK37" s="112">
        <v>1062572000</v>
      </c>
      <c r="BL37" s="111" t="s">
        <v>3757</v>
      </c>
      <c r="BM37" s="112">
        <v>14472</v>
      </c>
      <c r="BN37" s="112">
        <v>341025500</v>
      </c>
      <c r="BO37" s="111" t="s">
        <v>3757</v>
      </c>
      <c r="BP37" s="112">
        <v>14472</v>
      </c>
      <c r="BQ37" s="112">
        <v>341025500</v>
      </c>
      <c r="BR37" s="111" t="s">
        <v>3757</v>
      </c>
      <c r="BS37" s="112">
        <v>33233</v>
      </c>
      <c r="BT37" s="112">
        <v>768543000</v>
      </c>
      <c r="BU37" s="111" t="s">
        <v>3757</v>
      </c>
      <c r="BV37" s="112">
        <v>12629</v>
      </c>
      <c r="BW37" s="112">
        <v>293399000</v>
      </c>
      <c r="BX37" s="111" t="s">
        <v>3757</v>
      </c>
      <c r="BY37" s="112">
        <v>12628</v>
      </c>
      <c r="BZ37" s="112">
        <v>293399000</v>
      </c>
      <c r="CA37" s="111" t="s">
        <v>3757</v>
      </c>
      <c r="CB37" s="112">
        <v>7299</v>
      </c>
      <c r="CC37" s="112">
        <v>172960000</v>
      </c>
      <c r="CD37" s="111" t="s">
        <v>3757</v>
      </c>
      <c r="CE37" s="112">
        <v>7299</v>
      </c>
      <c r="CF37" s="112">
        <v>172960000</v>
      </c>
      <c r="CG37" s="111" t="s">
        <v>3757</v>
      </c>
      <c r="CH37" s="112">
        <v>379605</v>
      </c>
      <c r="CI37" s="112">
        <v>9002455247</v>
      </c>
      <c r="CJ37" s="111">
        <v>0</v>
      </c>
      <c r="CK37" s="120">
        <v>0</v>
      </c>
      <c r="CL37" s="112"/>
      <c r="CM37" s="112"/>
      <c r="CN37" s="166" t="s">
        <v>3953</v>
      </c>
      <c r="CO37" s="125" t="s">
        <v>3954</v>
      </c>
      <c r="CP37" s="111" t="s">
        <v>3870</v>
      </c>
      <c r="CQ37" s="112">
        <v>120000000</v>
      </c>
      <c r="CR37" s="166" t="s">
        <v>3955</v>
      </c>
      <c r="CS37" s="166" t="s">
        <v>3956</v>
      </c>
      <c r="CT37" s="111" t="s">
        <v>3870</v>
      </c>
      <c r="CU37" s="112">
        <v>31506000</v>
      </c>
      <c r="CV37" s="166" t="s">
        <v>3957</v>
      </c>
      <c r="CW37" s="166" t="s">
        <v>3958</v>
      </c>
      <c r="CX37" s="111" t="s">
        <v>3790</v>
      </c>
      <c r="CY37" s="112">
        <v>89936185</v>
      </c>
      <c r="CZ37" s="111" t="s">
        <v>3757</v>
      </c>
      <c r="DA37" s="111" t="s">
        <v>3757</v>
      </c>
      <c r="DB37" s="111" t="s">
        <v>3757</v>
      </c>
      <c r="DC37" s="120">
        <v>0</v>
      </c>
      <c r="DD37" s="127" t="s">
        <v>3717</v>
      </c>
      <c r="DE37" s="109" t="s">
        <v>3959</v>
      </c>
      <c r="DF37" s="172" t="s">
        <v>3717</v>
      </c>
    </row>
    <row r="38" spans="1:110" ht="35.15" customHeight="1" x14ac:dyDescent="0.35">
      <c r="A38" s="140" t="s">
        <v>148</v>
      </c>
      <c r="B38" s="136" t="s">
        <v>101</v>
      </c>
      <c r="C38" s="136" t="s">
        <v>149</v>
      </c>
      <c r="D38" s="112">
        <v>316954</v>
      </c>
      <c r="E38" s="112">
        <v>5998070549</v>
      </c>
      <c r="F38" s="112">
        <v>316945</v>
      </c>
      <c r="G38" s="112">
        <v>5988896162</v>
      </c>
      <c r="H38" s="112">
        <v>95184</v>
      </c>
      <c r="I38" s="112">
        <v>2279081748</v>
      </c>
      <c r="J38" s="112">
        <v>0</v>
      </c>
      <c r="K38" s="112">
        <v>0</v>
      </c>
      <c r="L38" s="112">
        <v>1683719070</v>
      </c>
      <c r="M38" s="112">
        <v>590804675</v>
      </c>
      <c r="N38" s="112">
        <v>879430</v>
      </c>
      <c r="O38" s="112">
        <v>136359627</v>
      </c>
      <c r="P38" s="112">
        <v>532108389</v>
      </c>
      <c r="Q38" s="112">
        <v>111745</v>
      </c>
      <c r="R38" s="112">
        <v>2943982936</v>
      </c>
      <c r="S38" s="421">
        <v>0.28071011440182381</v>
      </c>
      <c r="T38" s="421">
        <v>9.8499120704490406E-2</v>
      </c>
      <c r="U38" s="421">
        <v>1.4661881563674152E-4</v>
      </c>
      <c r="V38" s="421">
        <v>2.2733915162557385E-2</v>
      </c>
      <c r="W38" s="421">
        <v>8.8713259481203205E-2</v>
      </c>
      <c r="X38" s="421">
        <v>1.8630157662722084E-5</v>
      </c>
      <c r="Y38" s="421">
        <v>0.49082165872337424</v>
      </c>
      <c r="Z38" s="120" t="s">
        <v>3960</v>
      </c>
      <c r="AA38" s="127" t="s">
        <v>3717</v>
      </c>
      <c r="AB38" s="127">
        <v>0</v>
      </c>
      <c r="AC38" s="111" t="s">
        <v>3717</v>
      </c>
      <c r="AD38" s="127">
        <v>0</v>
      </c>
      <c r="AE38" s="111">
        <v>0</v>
      </c>
      <c r="AF38" s="111" t="s">
        <v>3757</v>
      </c>
      <c r="AG38" s="127" t="s">
        <v>3758</v>
      </c>
      <c r="AH38" s="127" t="s">
        <v>3758</v>
      </c>
      <c r="AI38" s="124"/>
      <c r="AJ38" s="128"/>
      <c r="AK38" s="109">
        <v>0</v>
      </c>
      <c r="AL38" s="109">
        <v>0</v>
      </c>
      <c r="AM38" s="127">
        <v>0</v>
      </c>
      <c r="AN38" s="127">
        <v>0</v>
      </c>
      <c r="AO38" s="120">
        <v>0</v>
      </c>
      <c r="AP38" s="120">
        <v>0</v>
      </c>
      <c r="AQ38" s="174">
        <v>0</v>
      </c>
      <c r="AR38" s="120">
        <v>0</v>
      </c>
      <c r="AS38" s="127">
        <v>0</v>
      </c>
      <c r="AT38" s="127">
        <v>0</v>
      </c>
      <c r="AU38" s="120">
        <v>0</v>
      </c>
      <c r="AV38" s="120">
        <v>0</v>
      </c>
      <c r="AW38" s="174">
        <v>0</v>
      </c>
      <c r="AX38" s="120">
        <v>0</v>
      </c>
      <c r="AY38" s="127">
        <v>0</v>
      </c>
      <c r="AZ38" s="127">
        <v>0</v>
      </c>
      <c r="BA38" s="120">
        <v>0</v>
      </c>
      <c r="BB38" s="120">
        <v>0</v>
      </c>
      <c r="BC38" s="111">
        <v>0</v>
      </c>
      <c r="BD38" s="112"/>
      <c r="BE38" s="112"/>
      <c r="BF38" s="111">
        <v>0</v>
      </c>
      <c r="BG38" s="112"/>
      <c r="BH38" s="112"/>
      <c r="BI38" s="111" t="s">
        <v>3757</v>
      </c>
      <c r="BJ38" s="112">
        <v>91079</v>
      </c>
      <c r="BK38" s="112">
        <v>318965317</v>
      </c>
      <c r="BL38" s="111">
        <v>0</v>
      </c>
      <c r="BM38" s="112"/>
      <c r="BN38" s="112"/>
      <c r="BO38" s="111">
        <v>0</v>
      </c>
      <c r="BP38" s="112"/>
      <c r="BQ38" s="112"/>
      <c r="BR38" s="111">
        <v>0</v>
      </c>
      <c r="BS38" s="112"/>
      <c r="BT38" s="112"/>
      <c r="BU38" s="111" t="s">
        <v>3757</v>
      </c>
      <c r="BV38" s="112">
        <v>14233</v>
      </c>
      <c r="BW38" s="112">
        <v>273636448</v>
      </c>
      <c r="BX38" s="111">
        <v>0</v>
      </c>
      <c r="BY38" s="112"/>
      <c r="BZ38" s="112"/>
      <c r="CA38" s="111">
        <v>0</v>
      </c>
      <c r="CB38" s="112"/>
      <c r="CC38" s="112"/>
      <c r="CD38" s="111">
        <v>0</v>
      </c>
      <c r="CE38" s="112">
        <v>0</v>
      </c>
      <c r="CF38" s="112">
        <v>0</v>
      </c>
      <c r="CG38" s="111" t="s">
        <v>3757</v>
      </c>
      <c r="CH38" s="112">
        <v>186708</v>
      </c>
      <c r="CI38" s="112">
        <v>3563366214</v>
      </c>
      <c r="CJ38" s="111" t="s">
        <v>3757</v>
      </c>
      <c r="CK38" s="120" t="s">
        <v>3961</v>
      </c>
      <c r="CL38" s="112">
        <v>24934</v>
      </c>
      <c r="CM38" s="112">
        <v>1842102570</v>
      </c>
      <c r="CN38" s="166" t="s">
        <v>3962</v>
      </c>
      <c r="CO38" s="125" t="s">
        <v>3963</v>
      </c>
      <c r="CP38" s="111" t="s">
        <v>3781</v>
      </c>
      <c r="CQ38" s="112">
        <v>41014000</v>
      </c>
      <c r="CR38" s="166" t="s">
        <v>3964</v>
      </c>
      <c r="CS38" s="166" t="s">
        <v>3965</v>
      </c>
      <c r="CT38" s="111" t="s">
        <v>3870</v>
      </c>
      <c r="CU38" s="112">
        <v>18000000</v>
      </c>
      <c r="CV38" s="166" t="s">
        <v>3966</v>
      </c>
      <c r="CW38" s="166" t="s">
        <v>3967</v>
      </c>
      <c r="CX38" s="111" t="s">
        <v>3870</v>
      </c>
      <c r="CY38" s="112">
        <v>10770000</v>
      </c>
      <c r="CZ38" s="111" t="s">
        <v>3757</v>
      </c>
      <c r="DA38" s="111" t="s">
        <v>3757</v>
      </c>
      <c r="DB38" s="111" t="s">
        <v>3757</v>
      </c>
      <c r="DC38" s="120">
        <v>0</v>
      </c>
      <c r="DD38" s="127" t="s">
        <v>3717</v>
      </c>
      <c r="DE38" s="109" t="s">
        <v>3968</v>
      </c>
      <c r="DF38" s="172" t="s">
        <v>3717</v>
      </c>
    </row>
    <row r="39" spans="1:110" ht="35.15" customHeight="1" x14ac:dyDescent="0.35">
      <c r="A39" s="140" t="s">
        <v>150</v>
      </c>
      <c r="B39" s="136" t="s">
        <v>101</v>
      </c>
      <c r="C39" s="136" t="s">
        <v>151</v>
      </c>
      <c r="D39" s="112">
        <v>42311</v>
      </c>
      <c r="E39" s="112">
        <v>709549700</v>
      </c>
      <c r="F39" s="112">
        <v>42307</v>
      </c>
      <c r="G39" s="112">
        <v>706079700</v>
      </c>
      <c r="H39" s="112">
        <v>14739</v>
      </c>
      <c r="I39" s="112">
        <v>238361100</v>
      </c>
      <c r="J39" s="112">
        <v>0</v>
      </c>
      <c r="K39" s="112">
        <v>0</v>
      </c>
      <c r="L39" s="112">
        <v>204127862</v>
      </c>
      <c r="M39" s="112">
        <v>58487803</v>
      </c>
      <c r="N39" s="112">
        <v>0</v>
      </c>
      <c r="O39" s="112">
        <v>2126876</v>
      </c>
      <c r="P39" s="112">
        <v>88613209</v>
      </c>
      <c r="Q39" s="112">
        <v>0</v>
      </c>
      <c r="R39" s="112">
        <v>353355750</v>
      </c>
      <c r="S39" s="421">
        <v>0.28768648905073174</v>
      </c>
      <c r="T39" s="421">
        <v>8.242946618115686E-2</v>
      </c>
      <c r="U39" s="421">
        <v>0</v>
      </c>
      <c r="V39" s="421">
        <v>2.9975010911850149E-3</v>
      </c>
      <c r="W39" s="421">
        <v>0.12488654283131964</v>
      </c>
      <c r="X39" s="421">
        <v>0</v>
      </c>
      <c r="Y39" s="421">
        <v>0.4979999991543933</v>
      </c>
      <c r="Z39" s="120">
        <v>0</v>
      </c>
      <c r="AA39" s="127" t="s">
        <v>3717</v>
      </c>
      <c r="AB39" s="127">
        <v>0</v>
      </c>
      <c r="AC39" s="111" t="s">
        <v>3717</v>
      </c>
      <c r="AD39" s="127">
        <v>0</v>
      </c>
      <c r="AE39" s="111">
        <v>0</v>
      </c>
      <c r="AF39" s="111" t="s">
        <v>3757</v>
      </c>
      <c r="AG39" s="127" t="s">
        <v>3758</v>
      </c>
      <c r="AH39" s="127" t="s">
        <v>3758</v>
      </c>
      <c r="AI39" s="124"/>
      <c r="AJ39" s="128"/>
      <c r="AK39" s="109">
        <v>0</v>
      </c>
      <c r="AL39" s="109">
        <v>0</v>
      </c>
      <c r="AM39" s="127">
        <v>0</v>
      </c>
      <c r="AN39" s="127">
        <v>0</v>
      </c>
      <c r="AO39" s="120">
        <v>0</v>
      </c>
      <c r="AP39" s="120">
        <v>0</v>
      </c>
      <c r="AQ39" s="174">
        <v>0</v>
      </c>
      <c r="AR39" s="120">
        <v>0</v>
      </c>
      <c r="AS39" s="127">
        <v>0</v>
      </c>
      <c r="AT39" s="127">
        <v>0</v>
      </c>
      <c r="AU39" s="120">
        <v>0</v>
      </c>
      <c r="AV39" s="120">
        <v>0</v>
      </c>
      <c r="AW39" s="174">
        <v>0</v>
      </c>
      <c r="AX39" s="120">
        <v>0</v>
      </c>
      <c r="AY39" s="127">
        <v>0</v>
      </c>
      <c r="AZ39" s="127">
        <v>0</v>
      </c>
      <c r="BA39" s="120">
        <v>0</v>
      </c>
      <c r="BB39" s="120">
        <v>0</v>
      </c>
      <c r="BC39" s="111">
        <v>0</v>
      </c>
      <c r="BD39" s="112"/>
      <c r="BE39" s="112"/>
      <c r="BF39" s="111">
        <v>0</v>
      </c>
      <c r="BG39" s="112"/>
      <c r="BH39" s="112"/>
      <c r="BI39" s="111" t="s">
        <v>3757</v>
      </c>
      <c r="BJ39" s="112">
        <v>2864</v>
      </c>
      <c r="BK39" s="112">
        <v>51801000</v>
      </c>
      <c r="BL39" s="111">
        <v>0</v>
      </c>
      <c r="BM39" s="112"/>
      <c r="BN39" s="112"/>
      <c r="BO39" s="111">
        <v>0</v>
      </c>
      <c r="BP39" s="112"/>
      <c r="BQ39" s="112"/>
      <c r="BR39" s="111" t="s">
        <v>3757</v>
      </c>
      <c r="BS39" s="112">
        <v>10448</v>
      </c>
      <c r="BT39" s="112">
        <v>178424700</v>
      </c>
      <c r="BU39" s="111" t="s">
        <v>3757</v>
      </c>
      <c r="BV39" s="112">
        <v>1743</v>
      </c>
      <c r="BW39" s="112">
        <v>31000000</v>
      </c>
      <c r="BX39" s="111">
        <v>0</v>
      </c>
      <c r="BY39" s="112"/>
      <c r="BZ39" s="112"/>
      <c r="CA39" s="111">
        <v>0</v>
      </c>
      <c r="CB39" s="112"/>
      <c r="CC39" s="112"/>
      <c r="CD39" s="111">
        <v>0</v>
      </c>
      <c r="CE39" s="112">
        <v>0</v>
      </c>
      <c r="CF39" s="112">
        <v>0</v>
      </c>
      <c r="CG39" s="111" t="s">
        <v>3757</v>
      </c>
      <c r="CH39" s="112">
        <v>26718</v>
      </c>
      <c r="CI39" s="112">
        <v>430001000</v>
      </c>
      <c r="CJ39" s="111" t="s">
        <v>3757</v>
      </c>
      <c r="CK39" s="120" t="s">
        <v>3969</v>
      </c>
      <c r="CL39" s="112">
        <v>533</v>
      </c>
      <c r="CM39" s="112">
        <v>14753000</v>
      </c>
      <c r="CN39" s="166" t="s">
        <v>3970</v>
      </c>
      <c r="CO39" s="125" t="s">
        <v>3971</v>
      </c>
      <c r="CP39" s="111" t="s">
        <v>3783</v>
      </c>
      <c r="CQ39" s="112">
        <v>6200000</v>
      </c>
      <c r="CR39" s="166" t="s">
        <v>3972</v>
      </c>
      <c r="CS39" s="166" t="s">
        <v>3973</v>
      </c>
      <c r="CT39" s="111" t="s">
        <v>3790</v>
      </c>
      <c r="CU39" s="112">
        <v>13000000</v>
      </c>
      <c r="CV39" s="166" t="s">
        <v>3974</v>
      </c>
      <c r="CW39" s="166" t="s">
        <v>3975</v>
      </c>
      <c r="CX39" s="111" t="s">
        <v>3875</v>
      </c>
      <c r="CY39" s="112">
        <v>18200000</v>
      </c>
      <c r="CZ39" s="111" t="s">
        <v>3757</v>
      </c>
      <c r="DA39" s="111"/>
      <c r="DB39" s="111"/>
      <c r="DC39" s="120" t="s">
        <v>3976</v>
      </c>
      <c r="DD39" s="127" t="s">
        <v>3778</v>
      </c>
      <c r="DE39" s="109">
        <v>0</v>
      </c>
      <c r="DF39" s="172" t="s">
        <v>3717</v>
      </c>
    </row>
    <row r="40" spans="1:110" ht="35.15" customHeight="1" x14ac:dyDescent="0.35">
      <c r="A40" s="140" t="s">
        <v>152</v>
      </c>
      <c r="B40" s="136" t="s">
        <v>101</v>
      </c>
      <c r="C40" s="136" t="s">
        <v>153</v>
      </c>
      <c r="D40" s="112">
        <v>43069</v>
      </c>
      <c r="E40" s="112">
        <v>1218030500</v>
      </c>
      <c r="F40" s="112">
        <v>43066</v>
      </c>
      <c r="G40" s="112">
        <v>1213030500</v>
      </c>
      <c r="H40" s="112">
        <v>15992</v>
      </c>
      <c r="I40" s="112">
        <v>354739700</v>
      </c>
      <c r="J40" s="112">
        <v>0</v>
      </c>
      <c r="K40" s="112">
        <v>0</v>
      </c>
      <c r="L40" s="112">
        <v>339973742</v>
      </c>
      <c r="M40" s="112">
        <v>12579256</v>
      </c>
      <c r="N40" s="112">
        <v>0</v>
      </c>
      <c r="O40" s="112">
        <v>14533816</v>
      </c>
      <c r="P40" s="112">
        <v>216363861</v>
      </c>
      <c r="Q40" s="112">
        <v>0</v>
      </c>
      <c r="R40" s="112">
        <v>583450675</v>
      </c>
      <c r="S40" s="421">
        <v>0.27911759352495691</v>
      </c>
      <c r="T40" s="421">
        <v>1.0327537775121395E-2</v>
      </c>
      <c r="U40" s="421">
        <v>0</v>
      </c>
      <c r="V40" s="421">
        <v>1.1932226656064852E-2</v>
      </c>
      <c r="W40" s="421">
        <v>0.17763418978424597</v>
      </c>
      <c r="X40" s="421">
        <v>0</v>
      </c>
      <c r="Y40" s="421">
        <v>0.47901154774038912</v>
      </c>
      <c r="Z40" s="120">
        <v>0</v>
      </c>
      <c r="AA40" s="127" t="s">
        <v>3717</v>
      </c>
      <c r="AB40" s="127">
        <v>0</v>
      </c>
      <c r="AC40" s="111" t="s">
        <v>3717</v>
      </c>
      <c r="AD40" s="127">
        <v>0</v>
      </c>
      <c r="AE40" s="111">
        <v>0</v>
      </c>
      <c r="AF40" s="111" t="s">
        <v>3757</v>
      </c>
      <c r="AG40" s="127" t="s">
        <v>3758</v>
      </c>
      <c r="AH40" s="127" t="s">
        <v>3758</v>
      </c>
      <c r="AI40" s="124"/>
      <c r="AJ40" s="128"/>
      <c r="AK40" s="109">
        <v>0</v>
      </c>
      <c r="AL40" s="109">
        <v>0</v>
      </c>
      <c r="AM40" s="127">
        <v>0</v>
      </c>
      <c r="AN40" s="127">
        <v>0</v>
      </c>
      <c r="AO40" s="120">
        <v>0</v>
      </c>
      <c r="AP40" s="120">
        <v>0</v>
      </c>
      <c r="AQ40" s="174">
        <v>0</v>
      </c>
      <c r="AR40" s="109">
        <v>0</v>
      </c>
      <c r="AS40" s="127">
        <v>0</v>
      </c>
      <c r="AT40" s="127">
        <v>0</v>
      </c>
      <c r="AU40" s="120">
        <v>0</v>
      </c>
      <c r="AV40" s="120">
        <v>0</v>
      </c>
      <c r="AW40" s="174">
        <v>0</v>
      </c>
      <c r="AX40" s="109">
        <v>0</v>
      </c>
      <c r="AY40" s="127">
        <v>0</v>
      </c>
      <c r="AZ40" s="127">
        <v>0</v>
      </c>
      <c r="BA40" s="120">
        <v>0</v>
      </c>
      <c r="BB40" s="120">
        <v>0</v>
      </c>
      <c r="BC40" s="111" t="s">
        <v>3757</v>
      </c>
      <c r="BD40" s="112">
        <v>21007</v>
      </c>
      <c r="BE40" s="112">
        <v>549666000</v>
      </c>
      <c r="BF40" s="111">
        <v>0</v>
      </c>
      <c r="BG40" s="112"/>
      <c r="BH40" s="112"/>
      <c r="BI40" s="111" t="s">
        <v>3757</v>
      </c>
      <c r="BJ40" s="112">
        <v>3153</v>
      </c>
      <c r="BK40" s="112">
        <v>95997000</v>
      </c>
      <c r="BL40" s="111">
        <v>0</v>
      </c>
      <c r="BM40" s="112"/>
      <c r="BN40" s="112"/>
      <c r="BO40" s="111" t="s">
        <v>3757</v>
      </c>
      <c r="BP40" s="112">
        <v>3791</v>
      </c>
      <c r="BQ40" s="112">
        <v>107657000</v>
      </c>
      <c r="BR40" s="111" t="s">
        <v>3757</v>
      </c>
      <c r="BS40" s="112">
        <v>15118</v>
      </c>
      <c r="BT40" s="112">
        <v>464710500</v>
      </c>
      <c r="BU40" s="111">
        <v>0</v>
      </c>
      <c r="BV40" s="112"/>
      <c r="BW40" s="112"/>
      <c r="BX40" s="111">
        <v>0</v>
      </c>
      <c r="BY40" s="112"/>
      <c r="BZ40" s="112"/>
      <c r="CA40" s="111">
        <v>0</v>
      </c>
      <c r="CB40" s="112"/>
      <c r="CC40" s="112"/>
      <c r="CD40" s="111">
        <v>0</v>
      </c>
      <c r="CE40" s="112"/>
      <c r="CF40" s="112"/>
      <c r="CG40" s="111">
        <v>0</v>
      </c>
      <c r="CH40" s="112"/>
      <c r="CI40" s="112"/>
      <c r="CJ40" s="111">
        <v>0</v>
      </c>
      <c r="CK40" s="120">
        <v>0</v>
      </c>
      <c r="CL40" s="112"/>
      <c r="CM40" s="112"/>
      <c r="CN40" s="166" t="s">
        <v>3977</v>
      </c>
      <c r="CO40" s="125" t="s">
        <v>3978</v>
      </c>
      <c r="CP40" s="111" t="s">
        <v>3717</v>
      </c>
      <c r="CQ40" s="112">
        <v>29173000</v>
      </c>
      <c r="CR40" s="166" t="s">
        <v>3979</v>
      </c>
      <c r="CS40" s="166" t="s">
        <v>3980</v>
      </c>
      <c r="CT40" s="111" t="s">
        <v>3766</v>
      </c>
      <c r="CU40" s="112">
        <v>39220000</v>
      </c>
      <c r="CV40" s="166" t="s">
        <v>3981</v>
      </c>
      <c r="CW40" s="166" t="s">
        <v>3982</v>
      </c>
      <c r="CX40" s="111" t="s">
        <v>3790</v>
      </c>
      <c r="CY40" s="112">
        <v>17965000</v>
      </c>
      <c r="CZ40" s="111" t="s">
        <v>3757</v>
      </c>
      <c r="DA40" s="111" t="s">
        <v>3757</v>
      </c>
      <c r="DB40" s="111" t="s">
        <v>3757</v>
      </c>
      <c r="DC40" s="120">
        <v>0</v>
      </c>
      <c r="DD40" s="127" t="s">
        <v>3717</v>
      </c>
      <c r="DE40" s="109" t="s">
        <v>3983</v>
      </c>
      <c r="DF40" s="172" t="s">
        <v>3717</v>
      </c>
    </row>
    <row r="41" spans="1:110" ht="35.15" customHeight="1" x14ac:dyDescent="0.35">
      <c r="A41" s="140" t="s">
        <v>154</v>
      </c>
      <c r="B41" s="136" t="s">
        <v>101</v>
      </c>
      <c r="C41" s="136" t="s">
        <v>155</v>
      </c>
      <c r="D41" s="112">
        <v>669</v>
      </c>
      <c r="E41" s="112">
        <v>12317000</v>
      </c>
      <c r="F41" s="112">
        <v>669</v>
      </c>
      <c r="G41" s="112">
        <v>12317000</v>
      </c>
      <c r="H41" s="112">
        <v>122</v>
      </c>
      <c r="I41" s="112">
        <v>1484000</v>
      </c>
      <c r="J41" s="112">
        <v>0</v>
      </c>
      <c r="K41" s="112">
        <v>0</v>
      </c>
      <c r="L41" s="112">
        <v>3333633</v>
      </c>
      <c r="M41" s="112">
        <v>596924</v>
      </c>
      <c r="N41" s="112">
        <v>0</v>
      </c>
      <c r="O41" s="112">
        <v>406948</v>
      </c>
      <c r="P41" s="112">
        <v>740696</v>
      </c>
      <c r="Q41" s="112">
        <v>500000</v>
      </c>
      <c r="R41" s="112">
        <v>5578201</v>
      </c>
      <c r="S41" s="421">
        <v>0.27065299991881142</v>
      </c>
      <c r="T41" s="421">
        <v>4.8463424535195261E-2</v>
      </c>
      <c r="U41" s="421">
        <v>0</v>
      </c>
      <c r="V41" s="421">
        <v>3.3039538848745637E-2</v>
      </c>
      <c r="W41" s="421">
        <v>6.0136072095477798E-2</v>
      </c>
      <c r="X41" s="421">
        <v>4.059430056020135E-2</v>
      </c>
      <c r="Y41" s="421">
        <v>0.45288633595843142</v>
      </c>
      <c r="Z41" s="120" t="s">
        <v>3984</v>
      </c>
      <c r="AA41" s="127" t="s">
        <v>3717</v>
      </c>
      <c r="AB41" s="127">
        <v>0</v>
      </c>
      <c r="AC41" s="111" t="s">
        <v>3717</v>
      </c>
      <c r="AD41" s="127">
        <v>0</v>
      </c>
      <c r="AE41" s="111">
        <v>0</v>
      </c>
      <c r="AF41" s="111" t="s">
        <v>3757</v>
      </c>
      <c r="AG41" s="127" t="s">
        <v>3758</v>
      </c>
      <c r="AH41" s="127" t="s">
        <v>3758</v>
      </c>
      <c r="AI41" s="124"/>
      <c r="AJ41" s="128"/>
      <c r="AK41" s="109">
        <v>0</v>
      </c>
      <c r="AL41" s="109">
        <v>0</v>
      </c>
      <c r="AM41" s="127">
        <v>0</v>
      </c>
      <c r="AN41" s="127">
        <v>0</v>
      </c>
      <c r="AO41" s="120">
        <v>0</v>
      </c>
      <c r="AP41" s="120">
        <v>0</v>
      </c>
      <c r="AQ41" s="174">
        <v>0</v>
      </c>
      <c r="AR41" s="109">
        <v>0</v>
      </c>
      <c r="AS41" s="127">
        <v>0</v>
      </c>
      <c r="AT41" s="127">
        <v>0</v>
      </c>
      <c r="AU41" s="120">
        <v>0</v>
      </c>
      <c r="AV41" s="120">
        <v>0</v>
      </c>
      <c r="AW41" s="174">
        <v>0</v>
      </c>
      <c r="AX41" s="109">
        <v>0</v>
      </c>
      <c r="AY41" s="127">
        <v>0</v>
      </c>
      <c r="AZ41" s="127">
        <v>0</v>
      </c>
      <c r="BA41" s="120">
        <v>0</v>
      </c>
      <c r="BB41" s="120">
        <v>0</v>
      </c>
      <c r="BC41" s="111" t="s">
        <v>3757</v>
      </c>
      <c r="BD41" s="112">
        <v>70</v>
      </c>
      <c r="BE41" s="112">
        <v>932000</v>
      </c>
      <c r="BF41" s="111">
        <v>0</v>
      </c>
      <c r="BG41" s="112"/>
      <c r="BH41" s="112"/>
      <c r="BI41" s="111">
        <v>0</v>
      </c>
      <c r="BJ41" s="112"/>
      <c r="BK41" s="112"/>
      <c r="BL41" s="111">
        <v>0</v>
      </c>
      <c r="BM41" s="112"/>
      <c r="BN41" s="112"/>
      <c r="BO41" s="111">
        <v>0</v>
      </c>
      <c r="BP41" s="112"/>
      <c r="BQ41" s="112"/>
      <c r="BR41" s="111" t="s">
        <v>3757</v>
      </c>
      <c r="BS41" s="112">
        <v>206</v>
      </c>
      <c r="BT41" s="112">
        <v>2908000</v>
      </c>
      <c r="BU41" s="111" t="s">
        <v>3757</v>
      </c>
      <c r="BV41" s="112">
        <v>116</v>
      </c>
      <c r="BW41" s="112">
        <v>1838000</v>
      </c>
      <c r="BX41" s="111">
        <v>0</v>
      </c>
      <c r="BY41" s="112"/>
      <c r="BZ41" s="112"/>
      <c r="CA41" s="111">
        <v>0</v>
      </c>
      <c r="CB41" s="112"/>
      <c r="CC41" s="112"/>
      <c r="CD41" s="111">
        <v>0</v>
      </c>
      <c r="CE41" s="112"/>
      <c r="CF41" s="112"/>
      <c r="CG41" s="111" t="s">
        <v>3757</v>
      </c>
      <c r="CH41" s="112">
        <v>284</v>
      </c>
      <c r="CI41" s="112">
        <v>6639000</v>
      </c>
      <c r="CJ41" s="111"/>
      <c r="CK41" s="120"/>
      <c r="CL41" s="112"/>
      <c r="CM41" s="112"/>
      <c r="CN41" s="166" t="s">
        <v>3985</v>
      </c>
      <c r="CO41" s="125" t="s">
        <v>3986</v>
      </c>
      <c r="CP41" s="111" t="s">
        <v>3717</v>
      </c>
      <c r="CQ41" s="112">
        <v>932000</v>
      </c>
      <c r="CR41" s="166" t="s">
        <v>3987</v>
      </c>
      <c r="CS41" s="166" t="s">
        <v>3988</v>
      </c>
      <c r="CT41" s="111" t="s">
        <v>3790</v>
      </c>
      <c r="CU41" s="112">
        <v>2908000</v>
      </c>
      <c r="CV41" s="166" t="s">
        <v>3989</v>
      </c>
      <c r="CW41" s="166" t="s">
        <v>3990</v>
      </c>
      <c r="CX41" s="111" t="s">
        <v>3870</v>
      </c>
      <c r="CY41" s="112">
        <v>1838000</v>
      </c>
      <c r="CZ41" s="111" t="s">
        <v>3757</v>
      </c>
      <c r="DA41" s="111" t="s">
        <v>3757</v>
      </c>
      <c r="DB41" s="111"/>
      <c r="DC41" s="120" t="s">
        <v>3991</v>
      </c>
      <c r="DD41" s="127" t="s">
        <v>3778</v>
      </c>
      <c r="DE41" s="109">
        <v>0</v>
      </c>
      <c r="DF41" s="172" t="s">
        <v>3717</v>
      </c>
    </row>
    <row r="42" spans="1:110" ht="35.15" customHeight="1" x14ac:dyDescent="0.35">
      <c r="A42" s="140" t="s">
        <v>156</v>
      </c>
      <c r="B42" s="136" t="s">
        <v>101</v>
      </c>
      <c r="C42" s="136" t="s">
        <v>157</v>
      </c>
      <c r="D42" s="112">
        <v>38440</v>
      </c>
      <c r="E42" s="112">
        <v>633717800</v>
      </c>
      <c r="F42" s="112">
        <v>38440</v>
      </c>
      <c r="G42" s="112">
        <v>633717800</v>
      </c>
      <c r="H42" s="112">
        <v>9852</v>
      </c>
      <c r="I42" s="112">
        <v>201446000</v>
      </c>
      <c r="J42" s="112">
        <v>0</v>
      </c>
      <c r="K42" s="112">
        <v>0</v>
      </c>
      <c r="L42" s="112">
        <v>148009507</v>
      </c>
      <c r="M42" s="112">
        <v>53307890</v>
      </c>
      <c r="N42" s="112">
        <v>3882239</v>
      </c>
      <c r="O42" s="112">
        <v>1852524</v>
      </c>
      <c r="P42" s="112">
        <v>98228500</v>
      </c>
      <c r="Q42" s="112">
        <v>0</v>
      </c>
      <c r="R42" s="112">
        <v>305280660</v>
      </c>
      <c r="S42" s="421">
        <v>0.23355743992041883</v>
      </c>
      <c r="T42" s="421">
        <v>8.4119287796555503E-2</v>
      </c>
      <c r="U42" s="421">
        <v>6.1261321679776078E-3</v>
      </c>
      <c r="V42" s="421">
        <v>2.9232633200456104E-3</v>
      </c>
      <c r="W42" s="421">
        <v>0.15500353627434801</v>
      </c>
      <c r="X42" s="421">
        <v>0</v>
      </c>
      <c r="Y42" s="421">
        <v>0.48172965947934554</v>
      </c>
      <c r="Z42" s="120">
        <v>0</v>
      </c>
      <c r="AA42" s="127" t="s">
        <v>3717</v>
      </c>
      <c r="AB42" s="127">
        <v>0</v>
      </c>
      <c r="AC42" s="111" t="s">
        <v>3717</v>
      </c>
      <c r="AD42" s="127">
        <v>0</v>
      </c>
      <c r="AE42" s="111">
        <v>0</v>
      </c>
      <c r="AF42" s="111" t="s">
        <v>3757</v>
      </c>
      <c r="AG42" s="127" t="s">
        <v>3758</v>
      </c>
      <c r="AH42" s="127" t="s">
        <v>3758</v>
      </c>
      <c r="AI42" s="124"/>
      <c r="AJ42" s="128"/>
      <c r="AK42" s="109">
        <v>0</v>
      </c>
      <c r="AL42" s="109">
        <v>0</v>
      </c>
      <c r="AM42" s="127">
        <v>0</v>
      </c>
      <c r="AN42" s="127">
        <v>0</v>
      </c>
      <c r="AO42" s="120">
        <v>0</v>
      </c>
      <c r="AP42" s="120">
        <v>0</v>
      </c>
      <c r="AQ42" s="174">
        <v>0</v>
      </c>
      <c r="AR42" s="109">
        <v>0</v>
      </c>
      <c r="AS42" s="127">
        <v>0</v>
      </c>
      <c r="AT42" s="127">
        <v>0</v>
      </c>
      <c r="AU42" s="120">
        <v>0</v>
      </c>
      <c r="AV42" s="120">
        <v>0</v>
      </c>
      <c r="AW42" s="174">
        <v>0</v>
      </c>
      <c r="AX42" s="109">
        <v>0</v>
      </c>
      <c r="AY42" s="127">
        <v>0</v>
      </c>
      <c r="AZ42" s="127">
        <v>0</v>
      </c>
      <c r="BA42" s="120">
        <v>0</v>
      </c>
      <c r="BB42" s="120">
        <v>0</v>
      </c>
      <c r="BC42" s="111" t="s">
        <v>3757</v>
      </c>
      <c r="BD42" s="112">
        <v>1178</v>
      </c>
      <c r="BE42" s="112">
        <v>25145700</v>
      </c>
      <c r="BF42" s="111" t="s">
        <v>3757</v>
      </c>
      <c r="BG42" s="112">
        <v>446</v>
      </c>
      <c r="BH42" s="112">
        <v>9111000</v>
      </c>
      <c r="BI42" s="111" t="s">
        <v>3757</v>
      </c>
      <c r="BJ42" s="112">
        <v>68</v>
      </c>
      <c r="BK42" s="112">
        <v>1511500</v>
      </c>
      <c r="BL42" s="111">
        <v>0</v>
      </c>
      <c r="BM42" s="112"/>
      <c r="BN42" s="112"/>
      <c r="BO42" s="111">
        <v>0</v>
      </c>
      <c r="BP42" s="112"/>
      <c r="BQ42" s="112"/>
      <c r="BR42" s="111" t="s">
        <v>3757</v>
      </c>
      <c r="BS42" s="112">
        <v>5208</v>
      </c>
      <c r="BT42" s="112">
        <v>122236500</v>
      </c>
      <c r="BU42" s="111" t="s">
        <v>3757</v>
      </c>
      <c r="BV42" s="112">
        <v>2289</v>
      </c>
      <c r="BW42" s="112">
        <v>50914100</v>
      </c>
      <c r="BX42" s="111">
        <v>0</v>
      </c>
      <c r="BY42" s="112"/>
      <c r="BZ42" s="112"/>
      <c r="CA42" s="111">
        <v>0</v>
      </c>
      <c r="CB42" s="112"/>
      <c r="CC42" s="112"/>
      <c r="CD42" s="111">
        <v>0</v>
      </c>
      <c r="CE42" s="112"/>
      <c r="CF42" s="112"/>
      <c r="CG42" s="111" t="s">
        <v>3757</v>
      </c>
      <c r="CH42" s="112">
        <v>29251</v>
      </c>
      <c r="CI42" s="112">
        <v>424799000</v>
      </c>
      <c r="CJ42" s="111">
        <v>0</v>
      </c>
      <c r="CK42" s="120">
        <v>0</v>
      </c>
      <c r="CL42" s="112"/>
      <c r="CM42" s="112"/>
      <c r="CN42" s="166" t="s">
        <v>3992</v>
      </c>
      <c r="CO42" s="125" t="s">
        <v>3993</v>
      </c>
      <c r="CP42" s="111" t="s">
        <v>3790</v>
      </c>
      <c r="CQ42" s="112">
        <v>3140000</v>
      </c>
      <c r="CR42" s="166" t="s">
        <v>3994</v>
      </c>
      <c r="CS42" s="166" t="s">
        <v>3995</v>
      </c>
      <c r="CT42" s="111" t="s">
        <v>3870</v>
      </c>
      <c r="CU42" s="112">
        <v>1800000</v>
      </c>
      <c r="CV42" s="166" t="s">
        <v>3996</v>
      </c>
      <c r="CW42" s="166" t="s">
        <v>3997</v>
      </c>
      <c r="CX42" s="111" t="s">
        <v>3790</v>
      </c>
      <c r="CY42" s="112">
        <v>8310000</v>
      </c>
      <c r="CZ42" s="111" t="s">
        <v>3757</v>
      </c>
      <c r="DA42" s="111" t="s">
        <v>3757</v>
      </c>
      <c r="DB42" s="111"/>
      <c r="DC42" s="120" t="s">
        <v>3998</v>
      </c>
      <c r="DD42" s="127" t="s">
        <v>3717</v>
      </c>
      <c r="DE42" s="109" t="s">
        <v>3999</v>
      </c>
      <c r="DF42" s="172" t="s">
        <v>3717</v>
      </c>
    </row>
    <row r="43" spans="1:110" ht="35.15" customHeight="1" x14ac:dyDescent="0.35">
      <c r="A43" s="140" t="s">
        <v>158</v>
      </c>
      <c r="B43" s="136" t="s">
        <v>101</v>
      </c>
      <c r="C43" s="136" t="s">
        <v>159</v>
      </c>
      <c r="D43" s="112">
        <v>119639</v>
      </c>
      <c r="E43" s="112">
        <v>1710781000</v>
      </c>
      <c r="F43" s="112">
        <v>119638</v>
      </c>
      <c r="G43" s="112">
        <v>1710771000</v>
      </c>
      <c r="H43" s="112">
        <v>38263</v>
      </c>
      <c r="I43" s="112">
        <v>550083100</v>
      </c>
      <c r="J43" s="112">
        <v>0</v>
      </c>
      <c r="K43" s="112">
        <v>0</v>
      </c>
      <c r="L43" s="112">
        <v>319651083</v>
      </c>
      <c r="M43" s="112">
        <v>113851774</v>
      </c>
      <c r="N43" s="112">
        <v>3537531</v>
      </c>
      <c r="O43" s="112">
        <v>3669979</v>
      </c>
      <c r="P43" s="112">
        <v>251577642</v>
      </c>
      <c r="Q43" s="112">
        <v>0</v>
      </c>
      <c r="R43" s="112">
        <v>692288009</v>
      </c>
      <c r="S43" s="421">
        <v>0.18684512102951809</v>
      </c>
      <c r="T43" s="421">
        <v>6.6549589924134067E-2</v>
      </c>
      <c r="U43" s="421">
        <v>2.067787168550504E-3</v>
      </c>
      <c r="V43" s="421">
        <v>2.1452067798274589E-3</v>
      </c>
      <c r="W43" s="421">
        <v>0.14705426468963587</v>
      </c>
      <c r="X43" s="421">
        <v>0</v>
      </c>
      <c r="Y43" s="421">
        <v>0.404661969591666</v>
      </c>
      <c r="Z43" s="120">
        <v>0</v>
      </c>
      <c r="AA43" s="127" t="s">
        <v>3717</v>
      </c>
      <c r="AB43" s="127">
        <v>0</v>
      </c>
      <c r="AC43" s="111" t="s">
        <v>3717</v>
      </c>
      <c r="AD43" s="127">
        <v>0</v>
      </c>
      <c r="AE43" s="111" t="s">
        <v>3757</v>
      </c>
      <c r="AF43" s="111" t="s">
        <v>3757</v>
      </c>
      <c r="AG43" s="127" t="s">
        <v>3717</v>
      </c>
      <c r="AH43" s="127" t="s">
        <v>3758</v>
      </c>
      <c r="AI43" s="128">
        <v>1</v>
      </c>
      <c r="AJ43" s="128">
        <v>63000</v>
      </c>
      <c r="AK43" s="109" t="s">
        <v>4000</v>
      </c>
      <c r="AL43" s="109" t="s">
        <v>4001</v>
      </c>
      <c r="AM43" s="127" t="s">
        <v>3765</v>
      </c>
      <c r="AN43" s="127" t="s">
        <v>3783</v>
      </c>
      <c r="AO43" s="120">
        <v>0</v>
      </c>
      <c r="AP43" s="120">
        <v>0</v>
      </c>
      <c r="AQ43" s="174">
        <v>0</v>
      </c>
      <c r="AR43" s="120">
        <v>0</v>
      </c>
      <c r="AS43" s="127">
        <v>0</v>
      </c>
      <c r="AT43" s="127">
        <v>0</v>
      </c>
      <c r="AU43" s="120">
        <v>0</v>
      </c>
      <c r="AV43" s="120">
        <v>0</v>
      </c>
      <c r="AW43" s="174">
        <v>0</v>
      </c>
      <c r="AX43" s="120">
        <v>0</v>
      </c>
      <c r="AY43" s="127">
        <v>0</v>
      </c>
      <c r="AZ43" s="127">
        <v>0</v>
      </c>
      <c r="BA43" s="120">
        <v>0</v>
      </c>
      <c r="BB43" s="120">
        <v>0</v>
      </c>
      <c r="BC43" s="111">
        <v>0</v>
      </c>
      <c r="BD43" s="112"/>
      <c r="BE43" s="112"/>
      <c r="BF43" s="111">
        <v>0</v>
      </c>
      <c r="BG43" s="112"/>
      <c r="BH43" s="112"/>
      <c r="BI43" s="111" t="s">
        <v>3757</v>
      </c>
      <c r="BJ43" s="112">
        <v>5886</v>
      </c>
      <c r="BK43" s="112">
        <v>84251100</v>
      </c>
      <c r="BL43" s="111">
        <v>0</v>
      </c>
      <c r="BM43" s="112"/>
      <c r="BN43" s="112"/>
      <c r="BO43" s="111">
        <v>0</v>
      </c>
      <c r="BP43" s="112"/>
      <c r="BQ43" s="112"/>
      <c r="BR43" s="111" t="s">
        <v>3757</v>
      </c>
      <c r="BS43" s="112">
        <v>19637</v>
      </c>
      <c r="BT43" s="112">
        <v>295080800</v>
      </c>
      <c r="BU43" s="111" t="s">
        <v>3757</v>
      </c>
      <c r="BV43" s="112">
        <v>8089</v>
      </c>
      <c r="BW43" s="112">
        <v>119444000</v>
      </c>
      <c r="BX43" s="111" t="s">
        <v>3757</v>
      </c>
      <c r="BY43" s="112">
        <v>6390</v>
      </c>
      <c r="BZ43" s="112">
        <v>94280100</v>
      </c>
      <c r="CA43" s="111">
        <v>0</v>
      </c>
      <c r="CB43" s="112"/>
      <c r="CC43" s="112"/>
      <c r="CD43" s="111">
        <v>0</v>
      </c>
      <c r="CE43" s="112">
        <v>0</v>
      </c>
      <c r="CF43" s="112">
        <v>0</v>
      </c>
      <c r="CG43" s="111" t="s">
        <v>3757</v>
      </c>
      <c r="CH43" s="112">
        <v>79637</v>
      </c>
      <c r="CI43" s="112">
        <v>1117725000</v>
      </c>
      <c r="CJ43" s="111">
        <v>0</v>
      </c>
      <c r="CK43" s="120">
        <v>0</v>
      </c>
      <c r="CL43" s="112">
        <v>0</v>
      </c>
      <c r="CM43" s="112">
        <v>0</v>
      </c>
      <c r="CN43" s="166" t="s">
        <v>4002</v>
      </c>
      <c r="CO43" s="125" t="s">
        <v>4003</v>
      </c>
      <c r="CP43" s="111" t="s">
        <v>3781</v>
      </c>
      <c r="CQ43" s="112">
        <v>6829660</v>
      </c>
      <c r="CR43" s="166" t="s">
        <v>4004</v>
      </c>
      <c r="CS43" s="166" t="s">
        <v>4005</v>
      </c>
      <c r="CT43" s="111" t="s">
        <v>3774</v>
      </c>
      <c r="CU43" s="112">
        <v>5074017</v>
      </c>
      <c r="CV43" s="166" t="s">
        <v>4006</v>
      </c>
      <c r="CW43" s="166" t="s">
        <v>4007</v>
      </c>
      <c r="CX43" s="111" t="s">
        <v>3870</v>
      </c>
      <c r="CY43" s="112">
        <v>3120261</v>
      </c>
      <c r="CZ43" s="111" t="s">
        <v>3757</v>
      </c>
      <c r="DA43" s="111" t="s">
        <v>3757</v>
      </c>
      <c r="DB43" s="111" t="s">
        <v>3757</v>
      </c>
      <c r="DC43" s="120">
        <v>0</v>
      </c>
      <c r="DD43" s="127" t="s">
        <v>3778</v>
      </c>
      <c r="DE43" s="109">
        <v>0</v>
      </c>
      <c r="DF43" s="172" t="s">
        <v>3717</v>
      </c>
    </row>
    <row r="44" spans="1:110" ht="35.15" customHeight="1" x14ac:dyDescent="0.35">
      <c r="A44" s="140" t="s">
        <v>160</v>
      </c>
      <c r="B44" s="136" t="s">
        <v>101</v>
      </c>
      <c r="C44" s="136" t="s">
        <v>161</v>
      </c>
      <c r="D44" s="112">
        <v>44438</v>
      </c>
      <c r="E44" s="112">
        <v>1041623700</v>
      </c>
      <c r="F44" s="112">
        <v>44436</v>
      </c>
      <c r="G44" s="112">
        <v>1040613700</v>
      </c>
      <c r="H44" s="112">
        <v>14247</v>
      </c>
      <c r="I44" s="112">
        <v>319559800</v>
      </c>
      <c r="J44" s="112">
        <v>0</v>
      </c>
      <c r="K44" s="112">
        <v>0</v>
      </c>
      <c r="L44" s="112">
        <v>311883474</v>
      </c>
      <c r="M44" s="112">
        <v>77531766</v>
      </c>
      <c r="N44" s="112">
        <v>5149083</v>
      </c>
      <c r="O44" s="112">
        <v>4324888</v>
      </c>
      <c r="P44" s="112">
        <v>143062070</v>
      </c>
      <c r="Q44" s="112">
        <v>224437</v>
      </c>
      <c r="R44" s="112">
        <v>542175718</v>
      </c>
      <c r="S44" s="421">
        <v>0.29942048553618739</v>
      </c>
      <c r="T44" s="421">
        <v>7.4433565595713694E-2</v>
      </c>
      <c r="U44" s="421">
        <v>4.9433235822111191E-3</v>
      </c>
      <c r="V44" s="421">
        <v>4.1520637443253263E-3</v>
      </c>
      <c r="W44" s="421">
        <v>0.13734525241697171</v>
      </c>
      <c r="X44" s="421">
        <v>2.1546840764087837E-4</v>
      </c>
      <c r="Y44" s="421">
        <v>0.52051015928305011</v>
      </c>
      <c r="Z44" s="120" t="s">
        <v>4008</v>
      </c>
      <c r="AA44" s="127" t="s">
        <v>3717</v>
      </c>
      <c r="AB44" s="127">
        <v>0</v>
      </c>
      <c r="AC44" s="111" t="s">
        <v>3717</v>
      </c>
      <c r="AD44" s="127">
        <v>0</v>
      </c>
      <c r="AE44" s="111">
        <v>0</v>
      </c>
      <c r="AF44" s="111" t="s">
        <v>3757</v>
      </c>
      <c r="AG44" s="127" t="s">
        <v>3758</v>
      </c>
      <c r="AH44" s="127" t="s">
        <v>3758</v>
      </c>
      <c r="AI44" s="124"/>
      <c r="AJ44" s="128"/>
      <c r="AK44" s="109">
        <v>0</v>
      </c>
      <c r="AL44" s="109">
        <v>0</v>
      </c>
      <c r="AM44" s="127">
        <v>0</v>
      </c>
      <c r="AN44" s="127">
        <v>0</v>
      </c>
      <c r="AO44" s="120">
        <v>0</v>
      </c>
      <c r="AP44" s="120">
        <v>0</v>
      </c>
      <c r="AQ44" s="174">
        <v>0</v>
      </c>
      <c r="AR44" s="109">
        <v>0</v>
      </c>
      <c r="AS44" s="127">
        <v>0</v>
      </c>
      <c r="AT44" s="127">
        <v>0</v>
      </c>
      <c r="AU44" s="120">
        <v>0</v>
      </c>
      <c r="AV44" s="120">
        <v>0</v>
      </c>
      <c r="AW44" s="174">
        <v>0</v>
      </c>
      <c r="AX44" s="109">
        <v>0</v>
      </c>
      <c r="AY44" s="127">
        <v>0</v>
      </c>
      <c r="AZ44" s="127">
        <v>0</v>
      </c>
      <c r="BA44" s="120">
        <v>0</v>
      </c>
      <c r="BB44" s="120">
        <v>0</v>
      </c>
      <c r="BC44" s="111" t="s">
        <v>3757</v>
      </c>
      <c r="BD44" s="112">
        <v>602</v>
      </c>
      <c r="BE44" s="112">
        <v>12769000</v>
      </c>
      <c r="BF44" s="111">
        <v>0</v>
      </c>
      <c r="BG44" s="112"/>
      <c r="BH44" s="112"/>
      <c r="BI44" s="111">
        <v>0</v>
      </c>
      <c r="BJ44" s="112"/>
      <c r="BK44" s="112"/>
      <c r="BL44" s="111" t="s">
        <v>3757</v>
      </c>
      <c r="BM44" s="112">
        <v>3223</v>
      </c>
      <c r="BN44" s="112">
        <v>70686800</v>
      </c>
      <c r="BO44" s="111" t="s">
        <v>3757</v>
      </c>
      <c r="BP44" s="112">
        <v>2857</v>
      </c>
      <c r="BQ44" s="112">
        <v>63365700</v>
      </c>
      <c r="BR44" s="111" t="s">
        <v>3757</v>
      </c>
      <c r="BS44" s="112">
        <v>10467</v>
      </c>
      <c r="BT44" s="112">
        <v>235839000</v>
      </c>
      <c r="BU44" s="111">
        <v>0</v>
      </c>
      <c r="BV44" s="112"/>
      <c r="BW44" s="112"/>
      <c r="BX44" s="111" t="s">
        <v>3757</v>
      </c>
      <c r="BY44" s="112">
        <v>4333</v>
      </c>
      <c r="BZ44" s="112">
        <v>122626400</v>
      </c>
      <c r="CA44" s="111" t="s">
        <v>3757</v>
      </c>
      <c r="CB44" s="112">
        <v>1543</v>
      </c>
      <c r="CC44" s="112">
        <v>34278000</v>
      </c>
      <c r="CD44" s="111">
        <v>0</v>
      </c>
      <c r="CE44" s="112"/>
      <c r="CF44" s="112"/>
      <c r="CG44" s="111" t="s">
        <v>3757</v>
      </c>
      <c r="CH44" s="112">
        <v>8212</v>
      </c>
      <c r="CI44" s="112">
        <v>199263900</v>
      </c>
      <c r="CJ44" s="111" t="s">
        <v>3757</v>
      </c>
      <c r="CK44" s="120" t="s">
        <v>4009</v>
      </c>
      <c r="CL44" s="112">
        <v>13345</v>
      </c>
      <c r="CM44" s="112">
        <v>301794900</v>
      </c>
      <c r="CN44" s="166" t="s">
        <v>4010</v>
      </c>
      <c r="CO44" s="125" t="s">
        <v>4011</v>
      </c>
      <c r="CP44" s="111" t="s">
        <v>3790</v>
      </c>
      <c r="CQ44" s="112">
        <v>8000000</v>
      </c>
      <c r="CR44" s="166" t="s">
        <v>4012</v>
      </c>
      <c r="CS44" s="166" t="s">
        <v>4013</v>
      </c>
      <c r="CT44" s="111" t="s">
        <v>3774</v>
      </c>
      <c r="CU44" s="112">
        <v>2000000</v>
      </c>
      <c r="CV44" s="166" t="s">
        <v>4014</v>
      </c>
      <c r="CW44" s="166" t="s">
        <v>4015</v>
      </c>
      <c r="CX44" s="111" t="s">
        <v>4016</v>
      </c>
      <c r="CY44" s="112">
        <v>124782000</v>
      </c>
      <c r="CZ44" s="111" t="s">
        <v>3757</v>
      </c>
      <c r="DA44" s="111" t="s">
        <v>3757</v>
      </c>
      <c r="DB44" s="111" t="s">
        <v>3757</v>
      </c>
      <c r="DC44" s="120">
        <v>0</v>
      </c>
      <c r="DD44" s="127" t="s">
        <v>3717</v>
      </c>
      <c r="DE44" s="109" t="s">
        <v>4017</v>
      </c>
      <c r="DF44" s="172" t="s">
        <v>3717</v>
      </c>
    </row>
    <row r="45" spans="1:110" ht="35.15" customHeight="1" x14ac:dyDescent="0.35">
      <c r="A45" s="140" t="s">
        <v>162</v>
      </c>
      <c r="B45" s="136" t="s">
        <v>101</v>
      </c>
      <c r="C45" s="136" t="s">
        <v>163</v>
      </c>
      <c r="D45" s="112">
        <v>111536</v>
      </c>
      <c r="E45" s="112">
        <v>2336736602</v>
      </c>
      <c r="F45" s="112">
        <v>111529</v>
      </c>
      <c r="G45" s="112">
        <v>2334701602</v>
      </c>
      <c r="H45" s="112">
        <v>35980</v>
      </c>
      <c r="I45" s="112">
        <v>833753302</v>
      </c>
      <c r="J45" s="112">
        <v>0</v>
      </c>
      <c r="K45" s="112">
        <v>0</v>
      </c>
      <c r="L45" s="112">
        <v>611322691</v>
      </c>
      <c r="M45" s="112">
        <v>283102514</v>
      </c>
      <c r="N45" s="112">
        <v>12484728.5</v>
      </c>
      <c r="O45" s="112">
        <v>37146183</v>
      </c>
      <c r="P45" s="112">
        <v>291921163</v>
      </c>
      <c r="Q45" s="112">
        <v>0</v>
      </c>
      <c r="R45" s="112">
        <v>1235977279.5</v>
      </c>
      <c r="S45" s="421">
        <v>0.26161386374346696</v>
      </c>
      <c r="T45" s="421">
        <v>0.12115294199512865</v>
      </c>
      <c r="U45" s="421">
        <v>5.3428052136104643E-3</v>
      </c>
      <c r="V45" s="421">
        <v>1.5896606818332364E-2</v>
      </c>
      <c r="W45" s="421">
        <v>0.124926858572826</v>
      </c>
      <c r="X45" s="421">
        <v>0</v>
      </c>
      <c r="Y45" s="421">
        <v>0.52893307634336439</v>
      </c>
      <c r="Z45" s="120">
        <v>0</v>
      </c>
      <c r="AA45" s="127" t="s">
        <v>3717</v>
      </c>
      <c r="AB45" s="127">
        <v>0</v>
      </c>
      <c r="AC45" s="111" t="s">
        <v>3717</v>
      </c>
      <c r="AD45" s="127">
        <v>0</v>
      </c>
      <c r="AE45" s="111">
        <v>0</v>
      </c>
      <c r="AF45" s="111" t="s">
        <v>3757</v>
      </c>
      <c r="AG45" s="127" t="s">
        <v>3758</v>
      </c>
      <c r="AH45" s="127" t="s">
        <v>3778</v>
      </c>
      <c r="AI45" s="124"/>
      <c r="AJ45" s="128"/>
      <c r="AK45" s="109">
        <v>0</v>
      </c>
      <c r="AL45" s="109">
        <v>0</v>
      </c>
      <c r="AM45" s="127">
        <v>0</v>
      </c>
      <c r="AN45" s="127">
        <v>0</v>
      </c>
      <c r="AO45" s="120">
        <v>0</v>
      </c>
      <c r="AP45" s="120">
        <v>0</v>
      </c>
      <c r="AQ45" s="174">
        <v>0</v>
      </c>
      <c r="AR45" s="109">
        <v>0</v>
      </c>
      <c r="AS45" s="127">
        <v>0</v>
      </c>
      <c r="AT45" s="127">
        <v>0</v>
      </c>
      <c r="AU45" s="120">
        <v>0</v>
      </c>
      <c r="AV45" s="120">
        <v>0</v>
      </c>
      <c r="AW45" s="174">
        <v>0</v>
      </c>
      <c r="AX45" s="109">
        <v>0</v>
      </c>
      <c r="AY45" s="127">
        <v>0</v>
      </c>
      <c r="AZ45" s="127">
        <v>0</v>
      </c>
      <c r="BA45" s="120">
        <v>0</v>
      </c>
      <c r="BB45" s="120">
        <v>0</v>
      </c>
      <c r="BC45" s="111" t="s">
        <v>3757</v>
      </c>
      <c r="BD45" s="112">
        <v>29876</v>
      </c>
      <c r="BE45" s="112">
        <v>581912200</v>
      </c>
      <c r="BF45" s="111" t="s">
        <v>3757</v>
      </c>
      <c r="BG45" s="112">
        <v>4819</v>
      </c>
      <c r="BH45" s="112">
        <v>112733000</v>
      </c>
      <c r="BI45" s="111">
        <v>0</v>
      </c>
      <c r="BJ45" s="112"/>
      <c r="BK45" s="112"/>
      <c r="BL45" s="111">
        <v>0</v>
      </c>
      <c r="BM45" s="112"/>
      <c r="BN45" s="112"/>
      <c r="BO45" s="111">
        <v>0</v>
      </c>
      <c r="BP45" s="112"/>
      <c r="BQ45" s="112"/>
      <c r="BR45" s="111" t="s">
        <v>3757</v>
      </c>
      <c r="BS45" s="112">
        <v>32125</v>
      </c>
      <c r="BT45" s="112">
        <v>678836702</v>
      </c>
      <c r="BU45" s="111" t="s">
        <v>3757</v>
      </c>
      <c r="BV45" s="112">
        <v>6563</v>
      </c>
      <c r="BW45" s="112">
        <v>146647000</v>
      </c>
      <c r="BX45" s="111">
        <v>0</v>
      </c>
      <c r="BY45" s="112"/>
      <c r="BZ45" s="112"/>
      <c r="CA45" s="111">
        <v>0</v>
      </c>
      <c r="CB45" s="112"/>
      <c r="CC45" s="112"/>
      <c r="CD45" s="111">
        <v>0</v>
      </c>
      <c r="CE45" s="112"/>
      <c r="CF45" s="112"/>
      <c r="CG45" s="111" t="s">
        <v>3757</v>
      </c>
      <c r="CH45" s="112">
        <v>38153</v>
      </c>
      <c r="CI45" s="112">
        <v>816607700</v>
      </c>
      <c r="CJ45" s="111">
        <v>0</v>
      </c>
      <c r="CK45" s="120">
        <v>0</v>
      </c>
      <c r="CL45" s="112"/>
      <c r="CM45" s="112"/>
      <c r="CN45" s="166" t="s">
        <v>4018</v>
      </c>
      <c r="CO45" s="125" t="s">
        <v>4019</v>
      </c>
      <c r="CP45" s="111" t="s">
        <v>3717</v>
      </c>
      <c r="CQ45" s="112">
        <v>25174790</v>
      </c>
      <c r="CR45" s="166" t="s">
        <v>4020</v>
      </c>
      <c r="CS45" s="166" t="s">
        <v>4021</v>
      </c>
      <c r="CT45" s="111" t="s">
        <v>3717</v>
      </c>
      <c r="CU45" s="112">
        <v>120397569</v>
      </c>
      <c r="CV45" s="166" t="s">
        <v>3972</v>
      </c>
      <c r="CW45" s="166" t="s">
        <v>4022</v>
      </c>
      <c r="CX45" s="111" t="s">
        <v>3790</v>
      </c>
      <c r="CY45" s="112">
        <v>11125891</v>
      </c>
      <c r="CZ45" s="111" t="s">
        <v>3757</v>
      </c>
      <c r="DA45" s="111" t="s">
        <v>3757</v>
      </c>
      <c r="DB45" s="111" t="s">
        <v>3757</v>
      </c>
      <c r="DC45" s="120">
        <v>0</v>
      </c>
      <c r="DD45" s="127" t="s">
        <v>3717</v>
      </c>
      <c r="DE45" s="109" t="s">
        <v>4023</v>
      </c>
      <c r="DF45" s="172" t="s">
        <v>3717</v>
      </c>
    </row>
    <row r="46" spans="1:110" ht="35.15" customHeight="1" x14ac:dyDescent="0.35">
      <c r="A46" s="140" t="s">
        <v>164</v>
      </c>
      <c r="B46" s="136" t="s">
        <v>101</v>
      </c>
      <c r="C46" s="136" t="s">
        <v>165</v>
      </c>
      <c r="D46" s="112">
        <v>12136</v>
      </c>
      <c r="E46" s="112">
        <v>246320500</v>
      </c>
      <c r="F46" s="112">
        <v>12136</v>
      </c>
      <c r="G46" s="112">
        <v>246320500</v>
      </c>
      <c r="H46" s="112">
        <v>3480</v>
      </c>
      <c r="I46" s="112">
        <v>71412500</v>
      </c>
      <c r="J46" s="112">
        <v>0</v>
      </c>
      <c r="K46" s="112">
        <v>0</v>
      </c>
      <c r="L46" s="112">
        <v>57514780</v>
      </c>
      <c r="M46" s="112">
        <v>20232952</v>
      </c>
      <c r="N46" s="112">
        <v>1229629</v>
      </c>
      <c r="O46" s="112">
        <v>4665432</v>
      </c>
      <c r="P46" s="112">
        <v>38815188</v>
      </c>
      <c r="Q46" s="112">
        <v>0</v>
      </c>
      <c r="R46" s="112">
        <v>122457981</v>
      </c>
      <c r="S46" s="421">
        <v>0.23349570985768545</v>
      </c>
      <c r="T46" s="421">
        <v>8.2140755641532073E-2</v>
      </c>
      <c r="U46" s="421">
        <v>4.991988080569827E-3</v>
      </c>
      <c r="V46" s="421">
        <v>1.894049419354053E-2</v>
      </c>
      <c r="W46" s="421">
        <v>0.15758001465570262</v>
      </c>
      <c r="X46" s="421">
        <v>0</v>
      </c>
      <c r="Y46" s="421">
        <v>0.49714896242903001</v>
      </c>
      <c r="Z46" s="120">
        <v>0</v>
      </c>
      <c r="AA46" s="127" t="s">
        <v>3717</v>
      </c>
      <c r="AB46" s="127">
        <v>0</v>
      </c>
      <c r="AC46" s="111" t="s">
        <v>3717</v>
      </c>
      <c r="AD46" s="127">
        <v>0</v>
      </c>
      <c r="AE46" s="111">
        <v>0</v>
      </c>
      <c r="AF46" s="111" t="s">
        <v>3757</v>
      </c>
      <c r="AG46" s="127" t="s">
        <v>3758</v>
      </c>
      <c r="AH46" s="127" t="s">
        <v>3778</v>
      </c>
      <c r="AI46" s="124"/>
      <c r="AJ46" s="128"/>
      <c r="AK46" s="109">
        <v>0</v>
      </c>
      <c r="AL46" s="109">
        <v>0</v>
      </c>
      <c r="AM46" s="127">
        <v>0</v>
      </c>
      <c r="AN46" s="127">
        <v>0</v>
      </c>
      <c r="AO46" s="120">
        <v>0</v>
      </c>
      <c r="AP46" s="120">
        <v>0</v>
      </c>
      <c r="AQ46" s="174">
        <v>0</v>
      </c>
      <c r="AR46" s="120">
        <v>0</v>
      </c>
      <c r="AS46" s="127">
        <v>0</v>
      </c>
      <c r="AT46" s="127">
        <v>0</v>
      </c>
      <c r="AU46" s="120">
        <v>0</v>
      </c>
      <c r="AV46" s="120">
        <v>0</v>
      </c>
      <c r="AW46" s="174">
        <v>0</v>
      </c>
      <c r="AX46" s="120">
        <v>0</v>
      </c>
      <c r="AY46" s="127">
        <v>0</v>
      </c>
      <c r="AZ46" s="127">
        <v>0</v>
      </c>
      <c r="BA46" s="120">
        <v>0</v>
      </c>
      <c r="BB46" s="120">
        <v>0</v>
      </c>
      <c r="BC46" s="111">
        <v>0</v>
      </c>
      <c r="BD46" s="112"/>
      <c r="BE46" s="112"/>
      <c r="BF46" s="111">
        <v>0</v>
      </c>
      <c r="BG46" s="112"/>
      <c r="BH46" s="112"/>
      <c r="BI46" s="111">
        <v>0</v>
      </c>
      <c r="BJ46" s="112"/>
      <c r="BK46" s="112"/>
      <c r="BL46" s="111">
        <v>0</v>
      </c>
      <c r="BM46" s="112"/>
      <c r="BN46" s="112"/>
      <c r="BO46" s="111">
        <v>0</v>
      </c>
      <c r="BP46" s="112"/>
      <c r="BQ46" s="112"/>
      <c r="BR46" s="111">
        <v>0</v>
      </c>
      <c r="BS46" s="112"/>
      <c r="BT46" s="112"/>
      <c r="BU46" s="111">
        <v>0</v>
      </c>
      <c r="BV46" s="112"/>
      <c r="BW46" s="112"/>
      <c r="BX46" s="111">
        <v>0</v>
      </c>
      <c r="BY46" s="112"/>
      <c r="BZ46" s="112"/>
      <c r="CA46" s="111">
        <v>0</v>
      </c>
      <c r="CB46" s="112"/>
      <c r="CC46" s="112"/>
      <c r="CD46" s="111">
        <v>0</v>
      </c>
      <c r="CE46" s="112">
        <v>0</v>
      </c>
      <c r="CF46" s="112">
        <v>0</v>
      </c>
      <c r="CG46" s="111" t="s">
        <v>3757</v>
      </c>
      <c r="CH46" s="112">
        <v>5400</v>
      </c>
      <c r="CI46" s="112">
        <v>112552500</v>
      </c>
      <c r="CJ46" s="111" t="s">
        <v>3757</v>
      </c>
      <c r="CK46" s="120" t="s">
        <v>4024</v>
      </c>
      <c r="CL46" s="112">
        <v>6736</v>
      </c>
      <c r="CM46" s="112">
        <v>133768000</v>
      </c>
      <c r="CN46" s="166" t="s">
        <v>4025</v>
      </c>
      <c r="CO46" s="125" t="s">
        <v>4026</v>
      </c>
      <c r="CP46" s="111" t="s">
        <v>3875</v>
      </c>
      <c r="CQ46" s="112">
        <v>2868000</v>
      </c>
      <c r="CR46" s="166" t="s">
        <v>4027</v>
      </c>
      <c r="CS46" s="166" t="s">
        <v>4028</v>
      </c>
      <c r="CT46" s="111" t="s">
        <v>3783</v>
      </c>
      <c r="CU46" s="112">
        <v>12086000</v>
      </c>
      <c r="CV46" s="166" t="s">
        <v>4029</v>
      </c>
      <c r="CW46" s="166" t="s">
        <v>4030</v>
      </c>
      <c r="CX46" s="111" t="s">
        <v>3783</v>
      </c>
      <c r="CY46" s="112">
        <v>5749000</v>
      </c>
      <c r="CZ46" s="111" t="s">
        <v>3757</v>
      </c>
      <c r="DA46" s="111" t="s">
        <v>3757</v>
      </c>
      <c r="DB46" s="111"/>
      <c r="DC46" s="120" t="s">
        <v>4031</v>
      </c>
      <c r="DD46" s="127" t="s">
        <v>3717</v>
      </c>
      <c r="DE46" s="109" t="s">
        <v>4032</v>
      </c>
      <c r="DF46" s="172" t="s">
        <v>3717</v>
      </c>
    </row>
    <row r="47" spans="1:110" ht="35.15" customHeight="1" x14ac:dyDescent="0.35">
      <c r="A47" s="140" t="s">
        <v>166</v>
      </c>
      <c r="B47" s="136" t="s">
        <v>101</v>
      </c>
      <c r="C47" s="136" t="s">
        <v>167</v>
      </c>
      <c r="D47" s="112">
        <v>14096</v>
      </c>
      <c r="E47" s="112">
        <v>329666862</v>
      </c>
      <c r="F47" s="112">
        <v>14087</v>
      </c>
      <c r="G47" s="112">
        <v>325301862</v>
      </c>
      <c r="H47" s="112">
        <v>4568</v>
      </c>
      <c r="I47" s="112">
        <v>94281500</v>
      </c>
      <c r="J47" s="112">
        <v>0</v>
      </c>
      <c r="K47" s="112">
        <v>0</v>
      </c>
      <c r="L47" s="112">
        <v>87401350</v>
      </c>
      <c r="M47" s="112">
        <v>17930406</v>
      </c>
      <c r="N47" s="112">
        <v>0</v>
      </c>
      <c r="O47" s="112">
        <v>3147846</v>
      </c>
      <c r="P47" s="112">
        <v>54098964</v>
      </c>
      <c r="Q47" s="112">
        <v>0</v>
      </c>
      <c r="R47" s="112">
        <v>162578566</v>
      </c>
      <c r="S47" s="421">
        <v>0.26512021702684813</v>
      </c>
      <c r="T47" s="421">
        <v>5.4389470301082307E-2</v>
      </c>
      <c r="U47" s="421">
        <v>0</v>
      </c>
      <c r="V47" s="421">
        <v>9.5485666375530343E-3</v>
      </c>
      <c r="W47" s="421">
        <v>0.16410191692242335</v>
      </c>
      <c r="X47" s="421">
        <v>0</v>
      </c>
      <c r="Y47" s="421">
        <v>0.49316017088790681</v>
      </c>
      <c r="Z47" s="120">
        <v>0</v>
      </c>
      <c r="AA47" s="127" t="s">
        <v>3717</v>
      </c>
      <c r="AB47" s="127">
        <v>0</v>
      </c>
      <c r="AC47" s="111" t="s">
        <v>3717</v>
      </c>
      <c r="AD47" s="127">
        <v>0</v>
      </c>
      <c r="AE47" s="111">
        <v>0</v>
      </c>
      <c r="AF47" s="111" t="s">
        <v>3757</v>
      </c>
      <c r="AG47" s="127" t="s">
        <v>3758</v>
      </c>
      <c r="AH47" s="127" t="s">
        <v>3758</v>
      </c>
      <c r="AI47" s="124"/>
      <c r="AJ47" s="128"/>
      <c r="AK47" s="109">
        <v>0</v>
      </c>
      <c r="AL47" s="109">
        <v>0</v>
      </c>
      <c r="AM47" s="127">
        <v>0</v>
      </c>
      <c r="AN47" s="127">
        <v>0</v>
      </c>
      <c r="AO47" s="120">
        <v>0</v>
      </c>
      <c r="AP47" s="120">
        <v>0</v>
      </c>
      <c r="AQ47" s="174">
        <v>0</v>
      </c>
      <c r="AR47" s="109">
        <v>0</v>
      </c>
      <c r="AS47" s="127">
        <v>0</v>
      </c>
      <c r="AT47" s="127">
        <v>0</v>
      </c>
      <c r="AU47" s="120">
        <v>0</v>
      </c>
      <c r="AV47" s="120">
        <v>0</v>
      </c>
      <c r="AW47" s="174">
        <v>0</v>
      </c>
      <c r="AX47" s="109">
        <v>0</v>
      </c>
      <c r="AY47" s="127">
        <v>0</v>
      </c>
      <c r="AZ47" s="127">
        <v>0</v>
      </c>
      <c r="BA47" s="120">
        <v>0</v>
      </c>
      <c r="BB47" s="120">
        <v>0</v>
      </c>
      <c r="BC47" s="111" t="s">
        <v>3757</v>
      </c>
      <c r="BD47" s="112">
        <v>333</v>
      </c>
      <c r="BE47" s="112">
        <v>7403000</v>
      </c>
      <c r="BF47" s="111" t="s">
        <v>3757</v>
      </c>
      <c r="BG47" s="112">
        <v>263</v>
      </c>
      <c r="BH47" s="112">
        <v>6309000</v>
      </c>
      <c r="BI47" s="111" t="s">
        <v>3757</v>
      </c>
      <c r="BJ47" s="112">
        <v>644</v>
      </c>
      <c r="BK47" s="112">
        <v>14122000</v>
      </c>
      <c r="BL47" s="111" t="s">
        <v>3757</v>
      </c>
      <c r="BM47" s="112">
        <v>863</v>
      </c>
      <c r="BN47" s="112">
        <v>18529500</v>
      </c>
      <c r="BO47" s="111" t="s">
        <v>3757</v>
      </c>
      <c r="BP47" s="112">
        <v>2280</v>
      </c>
      <c r="BQ47" s="112">
        <v>61444260</v>
      </c>
      <c r="BR47" s="111">
        <v>0</v>
      </c>
      <c r="BS47" s="112"/>
      <c r="BT47" s="112"/>
      <c r="BU47" s="111" t="s">
        <v>3757</v>
      </c>
      <c r="BV47" s="112">
        <v>574</v>
      </c>
      <c r="BW47" s="112">
        <v>12343500</v>
      </c>
      <c r="BX47" s="111" t="s">
        <v>3757</v>
      </c>
      <c r="BY47" s="112">
        <v>2994</v>
      </c>
      <c r="BZ47" s="112">
        <v>77191102</v>
      </c>
      <c r="CA47" s="111">
        <v>0</v>
      </c>
      <c r="CB47" s="112"/>
      <c r="CC47" s="112"/>
      <c r="CD47" s="111">
        <v>0</v>
      </c>
      <c r="CE47" s="112"/>
      <c r="CF47" s="112"/>
      <c r="CG47" s="111" t="s">
        <v>3757</v>
      </c>
      <c r="CH47" s="112">
        <v>6143</v>
      </c>
      <c r="CI47" s="112">
        <v>127939500</v>
      </c>
      <c r="CJ47" s="111" t="s">
        <v>3757</v>
      </c>
      <c r="CK47" s="120" t="s">
        <v>4033</v>
      </c>
      <c r="CL47" s="112">
        <v>1</v>
      </c>
      <c r="CM47" s="112">
        <v>20000</v>
      </c>
      <c r="CN47" s="166" t="s">
        <v>4034</v>
      </c>
      <c r="CO47" s="125" t="s">
        <v>4035</v>
      </c>
      <c r="CP47" s="111" t="s">
        <v>3774</v>
      </c>
      <c r="CQ47" s="112">
        <v>30000000</v>
      </c>
      <c r="CR47" s="166" t="s">
        <v>4036</v>
      </c>
      <c r="CS47" s="166" t="s">
        <v>4037</v>
      </c>
      <c r="CT47" s="111" t="s">
        <v>3766</v>
      </c>
      <c r="CU47" s="112">
        <v>17438000</v>
      </c>
      <c r="CV47" s="166" t="s">
        <v>4038</v>
      </c>
      <c r="CW47" s="166" t="s">
        <v>4039</v>
      </c>
      <c r="CX47" s="111" t="s">
        <v>3781</v>
      </c>
      <c r="CY47" s="112">
        <v>9727000</v>
      </c>
      <c r="CZ47" s="111" t="s">
        <v>3757</v>
      </c>
      <c r="DA47" s="111" t="s">
        <v>3757</v>
      </c>
      <c r="DB47" s="111" t="s">
        <v>3757</v>
      </c>
      <c r="DC47" s="120">
        <v>0</v>
      </c>
      <c r="DD47" s="127" t="s">
        <v>3717</v>
      </c>
      <c r="DE47" s="109" t="s">
        <v>4032</v>
      </c>
      <c r="DF47" s="172" t="s">
        <v>3717</v>
      </c>
    </row>
    <row r="48" spans="1:110" ht="35.15" customHeight="1" x14ac:dyDescent="0.35">
      <c r="A48" s="140" t="s">
        <v>168</v>
      </c>
      <c r="B48" s="136" t="s">
        <v>101</v>
      </c>
      <c r="C48" s="136" t="s">
        <v>169</v>
      </c>
      <c r="D48" s="112">
        <v>123797</v>
      </c>
      <c r="E48" s="112">
        <v>1522946533</v>
      </c>
      <c r="F48" s="112">
        <v>115876</v>
      </c>
      <c r="G48" s="112">
        <v>1397728100</v>
      </c>
      <c r="H48" s="112">
        <v>47429</v>
      </c>
      <c r="I48" s="112">
        <v>571447300</v>
      </c>
      <c r="J48" s="112">
        <v>1371</v>
      </c>
      <c r="K48" s="112">
        <v>24876633</v>
      </c>
      <c r="L48" s="112">
        <v>351800649</v>
      </c>
      <c r="M48" s="112">
        <v>156863493</v>
      </c>
      <c r="N48" s="112">
        <v>7614733</v>
      </c>
      <c r="O48" s="112">
        <v>3045893</v>
      </c>
      <c r="P48" s="112">
        <v>239602606</v>
      </c>
      <c r="Q48" s="112">
        <v>0</v>
      </c>
      <c r="R48" s="112">
        <v>758927374</v>
      </c>
      <c r="S48" s="421">
        <v>0.2309999999192355</v>
      </c>
      <c r="T48" s="421">
        <v>0.10300000006631881</v>
      </c>
      <c r="U48" s="421">
        <v>5.0000002199683266E-3</v>
      </c>
      <c r="V48" s="421">
        <v>1.9999999566629565E-3</v>
      </c>
      <c r="W48" s="421">
        <v>0.15732831114432827</v>
      </c>
      <c r="X48" s="421">
        <v>0</v>
      </c>
      <c r="Y48" s="421">
        <v>0.49832831130651389</v>
      </c>
      <c r="Z48" s="120" t="s">
        <v>4040</v>
      </c>
      <c r="AA48" s="127" t="s">
        <v>3717</v>
      </c>
      <c r="AB48" s="127">
        <v>0</v>
      </c>
      <c r="AC48" s="111" t="s">
        <v>3717</v>
      </c>
      <c r="AD48" s="127">
        <v>0</v>
      </c>
      <c r="AE48" s="111" t="s">
        <v>3757</v>
      </c>
      <c r="AF48" s="111" t="s">
        <v>3757</v>
      </c>
      <c r="AG48" s="127" t="s">
        <v>3758</v>
      </c>
      <c r="AH48" s="127" t="s">
        <v>3778</v>
      </c>
      <c r="AI48" s="124"/>
      <c r="AJ48" s="128"/>
      <c r="AK48" s="109">
        <v>0</v>
      </c>
      <c r="AL48" s="109">
        <v>0</v>
      </c>
      <c r="AM48" s="127">
        <v>0</v>
      </c>
      <c r="AN48" s="127">
        <v>0</v>
      </c>
      <c r="AO48" s="120">
        <v>0</v>
      </c>
      <c r="AP48" s="120">
        <v>0</v>
      </c>
      <c r="AQ48" s="174">
        <v>0</v>
      </c>
      <c r="AR48" s="109">
        <v>0</v>
      </c>
      <c r="AS48" s="127">
        <v>0</v>
      </c>
      <c r="AT48" s="127">
        <v>0</v>
      </c>
      <c r="AU48" s="120">
        <v>0</v>
      </c>
      <c r="AV48" s="120">
        <v>0</v>
      </c>
      <c r="AW48" s="174">
        <v>0</v>
      </c>
      <c r="AX48" s="109">
        <v>0</v>
      </c>
      <c r="AY48" s="127">
        <v>0</v>
      </c>
      <c r="AZ48" s="127">
        <v>0</v>
      </c>
      <c r="BA48" s="120">
        <v>0</v>
      </c>
      <c r="BB48" s="120">
        <v>0</v>
      </c>
      <c r="BC48" s="111" t="s">
        <v>3757</v>
      </c>
      <c r="BD48" s="112">
        <v>6153</v>
      </c>
      <c r="BE48" s="112">
        <v>78562500</v>
      </c>
      <c r="BF48" s="111" t="s">
        <v>3757</v>
      </c>
      <c r="BG48" s="112">
        <v>2618</v>
      </c>
      <c r="BH48" s="112">
        <v>33783000</v>
      </c>
      <c r="BI48" s="111" t="s">
        <v>3757</v>
      </c>
      <c r="BJ48" s="112">
        <v>2163</v>
      </c>
      <c r="BK48" s="112">
        <v>26524000</v>
      </c>
      <c r="BL48" s="111" t="s">
        <v>3757</v>
      </c>
      <c r="BM48" s="112">
        <v>8712</v>
      </c>
      <c r="BN48" s="112">
        <v>108838100</v>
      </c>
      <c r="BO48" s="111" t="s">
        <v>3757</v>
      </c>
      <c r="BP48" s="112">
        <v>14412</v>
      </c>
      <c r="BQ48" s="112">
        <v>186919000</v>
      </c>
      <c r="BR48" s="111" t="s">
        <v>3757</v>
      </c>
      <c r="BS48" s="112">
        <v>14095</v>
      </c>
      <c r="BT48" s="112">
        <v>169076800</v>
      </c>
      <c r="BU48" s="111" t="s">
        <v>3757</v>
      </c>
      <c r="BV48" s="112">
        <v>1746</v>
      </c>
      <c r="BW48" s="112">
        <v>22861000</v>
      </c>
      <c r="BX48" s="111" t="s">
        <v>3757</v>
      </c>
      <c r="BY48" s="112">
        <v>1320</v>
      </c>
      <c r="BZ48" s="112">
        <v>19353000</v>
      </c>
      <c r="CA48" s="111" t="s">
        <v>3757</v>
      </c>
      <c r="CB48" s="112">
        <v>5997</v>
      </c>
      <c r="CC48" s="112">
        <v>69194000</v>
      </c>
      <c r="CD48" s="111" t="s">
        <v>3757</v>
      </c>
      <c r="CE48" s="112">
        <v>1371</v>
      </c>
      <c r="CF48" s="112">
        <v>24876633</v>
      </c>
      <c r="CG48" s="111" t="s">
        <v>3757</v>
      </c>
      <c r="CH48" s="112">
        <v>63558</v>
      </c>
      <c r="CI48" s="112">
        <v>771945001</v>
      </c>
      <c r="CJ48" s="111" t="s">
        <v>3757</v>
      </c>
      <c r="CK48" s="120" t="s">
        <v>4042</v>
      </c>
      <c r="CL48" s="112">
        <v>1652</v>
      </c>
      <c r="CM48" s="112">
        <v>11013499</v>
      </c>
      <c r="CN48" s="166" t="s">
        <v>4043</v>
      </c>
      <c r="CO48" s="125" t="s">
        <v>4044</v>
      </c>
      <c r="CP48" s="111" t="s">
        <v>3790</v>
      </c>
      <c r="CQ48" s="112">
        <v>2100000</v>
      </c>
      <c r="CR48" s="166" t="s">
        <v>4045</v>
      </c>
      <c r="CS48" s="166" t="s">
        <v>4046</v>
      </c>
      <c r="CT48" s="111" t="s">
        <v>3778</v>
      </c>
      <c r="CU48" s="112">
        <v>11500000</v>
      </c>
      <c r="CV48" s="166" t="s">
        <v>4047</v>
      </c>
      <c r="CW48" s="166" t="s">
        <v>4048</v>
      </c>
      <c r="CX48" s="111" t="s">
        <v>3762</v>
      </c>
      <c r="CY48" s="112">
        <v>39400000</v>
      </c>
      <c r="CZ48" s="111" t="s">
        <v>3757</v>
      </c>
      <c r="DA48" s="111" t="s">
        <v>3757</v>
      </c>
      <c r="DB48" s="111" t="s">
        <v>3757</v>
      </c>
      <c r="DC48" s="120">
        <v>0</v>
      </c>
      <c r="DD48" s="127" t="s">
        <v>3717</v>
      </c>
      <c r="DE48" s="109" t="s">
        <v>4049</v>
      </c>
      <c r="DF48" s="172" t="s">
        <v>3717</v>
      </c>
    </row>
    <row r="49" spans="1:110" ht="35.15" customHeight="1" x14ac:dyDescent="0.35">
      <c r="A49" s="140" t="s">
        <v>170</v>
      </c>
      <c r="B49" s="136" t="s">
        <v>101</v>
      </c>
      <c r="C49" s="136" t="s">
        <v>171</v>
      </c>
      <c r="D49" s="112">
        <v>12235</v>
      </c>
      <c r="E49" s="112">
        <v>187150000</v>
      </c>
      <c r="F49" s="112">
        <v>12233</v>
      </c>
      <c r="G49" s="112">
        <v>182050000</v>
      </c>
      <c r="H49" s="112">
        <v>2873</v>
      </c>
      <c r="I49" s="112">
        <v>49091000</v>
      </c>
      <c r="J49" s="112">
        <v>0</v>
      </c>
      <c r="K49" s="112">
        <v>0</v>
      </c>
      <c r="L49" s="112">
        <v>47698236</v>
      </c>
      <c r="M49" s="112">
        <v>17710919</v>
      </c>
      <c r="N49" s="112">
        <v>732600</v>
      </c>
      <c r="O49" s="112">
        <v>1343299</v>
      </c>
      <c r="P49" s="112">
        <v>23690969</v>
      </c>
      <c r="Q49" s="112">
        <v>277200</v>
      </c>
      <c r="R49" s="112">
        <v>91453223</v>
      </c>
      <c r="S49" s="421">
        <v>0.2548663425060112</v>
      </c>
      <c r="T49" s="421">
        <v>9.4634886454715475E-2</v>
      </c>
      <c r="U49" s="421">
        <v>3.9145070798824472E-3</v>
      </c>
      <c r="V49" s="421">
        <v>7.1776596313117818E-3</v>
      </c>
      <c r="W49" s="421">
        <v>0.12658813251402615</v>
      </c>
      <c r="X49" s="421">
        <v>1.4811648410366016E-3</v>
      </c>
      <c r="Y49" s="421">
        <v>0.48866269302698379</v>
      </c>
      <c r="Z49" s="120" t="s">
        <v>4050</v>
      </c>
      <c r="AA49" s="127" t="s">
        <v>3717</v>
      </c>
      <c r="AB49" s="127">
        <v>0</v>
      </c>
      <c r="AC49" s="111" t="s">
        <v>3717</v>
      </c>
      <c r="AD49" s="127">
        <v>0</v>
      </c>
      <c r="AE49" s="111">
        <v>0</v>
      </c>
      <c r="AF49" s="111" t="s">
        <v>3757</v>
      </c>
      <c r="AG49" s="127" t="s">
        <v>3758</v>
      </c>
      <c r="AH49" s="127" t="s">
        <v>3758</v>
      </c>
      <c r="AI49" s="124"/>
      <c r="AJ49" s="128"/>
      <c r="AK49" s="109">
        <v>0</v>
      </c>
      <c r="AL49" s="109">
        <v>0</v>
      </c>
      <c r="AM49" s="127">
        <v>0</v>
      </c>
      <c r="AN49" s="127">
        <v>0</v>
      </c>
      <c r="AO49" s="120">
        <v>0</v>
      </c>
      <c r="AP49" s="120">
        <v>0</v>
      </c>
      <c r="AQ49" s="174">
        <v>0</v>
      </c>
      <c r="AR49" s="120">
        <v>0</v>
      </c>
      <c r="AS49" s="127">
        <v>0</v>
      </c>
      <c r="AT49" s="127">
        <v>0</v>
      </c>
      <c r="AU49" s="120">
        <v>0</v>
      </c>
      <c r="AV49" s="120">
        <v>0</v>
      </c>
      <c r="AW49" s="174">
        <v>0</v>
      </c>
      <c r="AX49" s="120">
        <v>0</v>
      </c>
      <c r="AY49" s="127">
        <v>0</v>
      </c>
      <c r="AZ49" s="127">
        <v>0</v>
      </c>
      <c r="BA49" s="120">
        <v>0</v>
      </c>
      <c r="BB49" s="120">
        <v>0</v>
      </c>
      <c r="BC49" s="111">
        <v>0</v>
      </c>
      <c r="BD49" s="112"/>
      <c r="BE49" s="112"/>
      <c r="BF49" s="111">
        <v>0</v>
      </c>
      <c r="BG49" s="112"/>
      <c r="BH49" s="112"/>
      <c r="BI49" s="111" t="s">
        <v>3757</v>
      </c>
      <c r="BJ49" s="112">
        <v>1</v>
      </c>
      <c r="BK49" s="112">
        <v>500000</v>
      </c>
      <c r="BL49" s="111" t="s">
        <v>3757</v>
      </c>
      <c r="BM49" s="112">
        <v>1</v>
      </c>
      <c r="BN49" s="112">
        <v>100000</v>
      </c>
      <c r="BO49" s="111">
        <v>0</v>
      </c>
      <c r="BP49" s="112"/>
      <c r="BQ49" s="112"/>
      <c r="BR49" s="111" t="s">
        <v>3757</v>
      </c>
      <c r="BS49" s="112">
        <v>2344</v>
      </c>
      <c r="BT49" s="112">
        <v>36380000</v>
      </c>
      <c r="BU49" s="111" t="s">
        <v>3757</v>
      </c>
      <c r="BV49" s="112">
        <v>3664</v>
      </c>
      <c r="BW49" s="112">
        <v>133578000</v>
      </c>
      <c r="BX49" s="111" t="s">
        <v>3757</v>
      </c>
      <c r="BY49" s="112">
        <v>1110</v>
      </c>
      <c r="BZ49" s="112">
        <v>16592000</v>
      </c>
      <c r="CA49" s="111">
        <v>0</v>
      </c>
      <c r="CB49" s="112"/>
      <c r="CC49" s="112"/>
      <c r="CD49" s="111">
        <v>0</v>
      </c>
      <c r="CE49" s="112">
        <v>0</v>
      </c>
      <c r="CF49" s="112">
        <v>0</v>
      </c>
      <c r="CG49" s="111">
        <v>0</v>
      </c>
      <c r="CH49" s="112">
        <v>0</v>
      </c>
      <c r="CI49" s="112">
        <v>0</v>
      </c>
      <c r="CJ49" s="111">
        <v>0</v>
      </c>
      <c r="CK49" s="120">
        <v>0</v>
      </c>
      <c r="CL49" s="112">
        <v>0</v>
      </c>
      <c r="CM49" s="112">
        <v>0</v>
      </c>
      <c r="CN49" s="166" t="s">
        <v>4051</v>
      </c>
      <c r="CO49" s="125" t="s">
        <v>4052</v>
      </c>
      <c r="CP49" s="111" t="s">
        <v>3774</v>
      </c>
      <c r="CQ49" s="112">
        <v>8599000</v>
      </c>
      <c r="CR49" s="166" t="s">
        <v>4053</v>
      </c>
      <c r="CS49" s="166" t="s">
        <v>4054</v>
      </c>
      <c r="CT49" s="111" t="s">
        <v>3790</v>
      </c>
      <c r="CU49" s="112">
        <v>7064490</v>
      </c>
      <c r="CV49" s="166" t="s">
        <v>4055</v>
      </c>
      <c r="CW49" s="166" t="s">
        <v>4056</v>
      </c>
      <c r="CX49" s="111" t="s">
        <v>3774</v>
      </c>
      <c r="CY49" s="112">
        <v>5000000</v>
      </c>
      <c r="CZ49" s="111" t="s">
        <v>3757</v>
      </c>
      <c r="DA49" s="111" t="s">
        <v>3757</v>
      </c>
      <c r="DB49" s="111" t="s">
        <v>3757</v>
      </c>
      <c r="DC49" s="120">
        <v>0</v>
      </c>
      <c r="DD49" s="127" t="s">
        <v>3778</v>
      </c>
      <c r="DE49" s="109">
        <v>0</v>
      </c>
      <c r="DF49" s="172" t="s">
        <v>3717</v>
      </c>
    </row>
    <row r="50" spans="1:110" ht="35.15" customHeight="1" x14ac:dyDescent="0.35">
      <c r="A50" s="140" t="s">
        <v>172</v>
      </c>
      <c r="B50" s="136" t="s">
        <v>101</v>
      </c>
      <c r="C50" s="136" t="s">
        <v>173</v>
      </c>
      <c r="D50" s="112">
        <v>117125</v>
      </c>
      <c r="E50" s="112">
        <v>2042140600</v>
      </c>
      <c r="F50" s="112">
        <v>117125</v>
      </c>
      <c r="G50" s="112">
        <v>2042140600</v>
      </c>
      <c r="H50" s="112">
        <v>46656</v>
      </c>
      <c r="I50" s="112">
        <v>801512600</v>
      </c>
      <c r="J50" s="112">
        <v>0</v>
      </c>
      <c r="K50" s="112">
        <v>0</v>
      </c>
      <c r="L50" s="112">
        <v>599113005</v>
      </c>
      <c r="M50" s="112">
        <v>151523088</v>
      </c>
      <c r="N50" s="112">
        <v>12889274</v>
      </c>
      <c r="O50" s="112">
        <v>28951154</v>
      </c>
      <c r="P50" s="112">
        <v>223896176</v>
      </c>
      <c r="Q50" s="112">
        <v>0</v>
      </c>
      <c r="R50" s="112">
        <v>1016372697</v>
      </c>
      <c r="S50" s="421">
        <v>0.29337500317069254</v>
      </c>
      <c r="T50" s="421">
        <v>7.4198166375028241E-2</v>
      </c>
      <c r="U50" s="421">
        <v>6.3116486690485462E-3</v>
      </c>
      <c r="V50" s="421">
        <v>1.4176866176599202E-2</v>
      </c>
      <c r="W50" s="421">
        <v>0.10963798281078198</v>
      </c>
      <c r="X50" s="421">
        <v>0</v>
      </c>
      <c r="Y50" s="421">
        <v>0.49769966720215059</v>
      </c>
      <c r="Z50" s="120">
        <v>0</v>
      </c>
      <c r="AA50" s="127" t="s">
        <v>3717</v>
      </c>
      <c r="AB50" s="127">
        <v>0</v>
      </c>
      <c r="AC50" s="111" t="s">
        <v>3778</v>
      </c>
      <c r="AD50" s="127" t="s">
        <v>4057</v>
      </c>
      <c r="AE50" s="111">
        <v>0</v>
      </c>
      <c r="AF50" s="111">
        <v>0</v>
      </c>
      <c r="AG50" s="127" t="s">
        <v>3758</v>
      </c>
      <c r="AH50" s="127" t="s">
        <v>3758</v>
      </c>
      <c r="AI50" s="124"/>
      <c r="AJ50" s="128"/>
      <c r="AK50" s="109">
        <v>0</v>
      </c>
      <c r="AL50" s="109">
        <v>0</v>
      </c>
      <c r="AM50" s="127">
        <v>0</v>
      </c>
      <c r="AN50" s="127">
        <v>0</v>
      </c>
      <c r="AO50" s="120">
        <v>0</v>
      </c>
      <c r="AP50" s="120">
        <v>0</v>
      </c>
      <c r="AQ50" s="174">
        <v>0</v>
      </c>
      <c r="AR50" s="120">
        <v>0</v>
      </c>
      <c r="AS50" s="127">
        <v>0</v>
      </c>
      <c r="AT50" s="127">
        <v>0</v>
      </c>
      <c r="AU50" s="120">
        <v>0</v>
      </c>
      <c r="AV50" s="120">
        <v>0</v>
      </c>
      <c r="AW50" s="174">
        <v>0</v>
      </c>
      <c r="AX50" s="120">
        <v>0</v>
      </c>
      <c r="AY50" s="127">
        <v>0</v>
      </c>
      <c r="AZ50" s="127">
        <v>0</v>
      </c>
      <c r="BA50" s="120">
        <v>0</v>
      </c>
      <c r="BB50" s="120">
        <v>0</v>
      </c>
      <c r="BC50" s="111">
        <v>0</v>
      </c>
      <c r="BD50" s="112"/>
      <c r="BE50" s="112"/>
      <c r="BF50" s="111">
        <v>0</v>
      </c>
      <c r="BG50" s="112"/>
      <c r="BH50" s="112"/>
      <c r="BI50" s="111">
        <v>0</v>
      </c>
      <c r="BJ50" s="112"/>
      <c r="BK50" s="112"/>
      <c r="BL50" s="111">
        <v>0</v>
      </c>
      <c r="BM50" s="112"/>
      <c r="BN50" s="112"/>
      <c r="BO50" s="111">
        <v>0</v>
      </c>
      <c r="BP50" s="112"/>
      <c r="BQ50" s="112"/>
      <c r="BR50" s="111">
        <v>0</v>
      </c>
      <c r="BS50" s="112"/>
      <c r="BT50" s="112"/>
      <c r="BU50" s="111">
        <v>0</v>
      </c>
      <c r="BV50" s="112"/>
      <c r="BW50" s="112"/>
      <c r="BX50" s="111">
        <v>0</v>
      </c>
      <c r="BY50" s="112"/>
      <c r="BZ50" s="112"/>
      <c r="CA50" s="111">
        <v>0</v>
      </c>
      <c r="CB50" s="112"/>
      <c r="CC50" s="112"/>
      <c r="CD50" s="111">
        <v>0</v>
      </c>
      <c r="CE50" s="112">
        <v>0</v>
      </c>
      <c r="CF50" s="112">
        <v>0</v>
      </c>
      <c r="CG50" s="111">
        <v>0</v>
      </c>
      <c r="CH50" s="112">
        <v>0</v>
      </c>
      <c r="CI50" s="112">
        <v>0</v>
      </c>
      <c r="CJ50" s="111">
        <v>0</v>
      </c>
      <c r="CK50" s="120">
        <v>0</v>
      </c>
      <c r="CL50" s="112">
        <v>0</v>
      </c>
      <c r="CM50" s="112">
        <v>0</v>
      </c>
      <c r="CN50" s="166">
        <v>0</v>
      </c>
      <c r="CO50" s="125">
        <v>0</v>
      </c>
      <c r="CP50" s="111">
        <v>0</v>
      </c>
      <c r="CQ50" s="112">
        <v>0</v>
      </c>
      <c r="CR50" s="166">
        <v>0</v>
      </c>
      <c r="CS50" s="166">
        <v>0</v>
      </c>
      <c r="CT50" s="111">
        <v>0</v>
      </c>
      <c r="CU50" s="112">
        <v>0</v>
      </c>
      <c r="CV50" s="166">
        <v>0</v>
      </c>
      <c r="CW50" s="166">
        <v>0</v>
      </c>
      <c r="CX50" s="111">
        <v>0</v>
      </c>
      <c r="CY50" s="112">
        <v>0</v>
      </c>
      <c r="CZ50" s="111" t="s">
        <v>3757</v>
      </c>
      <c r="DA50" s="111" t="s">
        <v>3757</v>
      </c>
      <c r="DB50" s="111" t="s">
        <v>3757</v>
      </c>
      <c r="DC50" s="120">
        <v>0</v>
      </c>
      <c r="DD50" s="127" t="s">
        <v>3717</v>
      </c>
      <c r="DE50" s="109" t="s">
        <v>4058</v>
      </c>
      <c r="DF50" s="172" t="s">
        <v>3717</v>
      </c>
    </row>
    <row r="51" spans="1:110" ht="35.15" customHeight="1" x14ac:dyDescent="0.35">
      <c r="A51" s="140" t="s">
        <v>174</v>
      </c>
      <c r="B51" s="136" t="s">
        <v>101</v>
      </c>
      <c r="C51" s="136" t="s">
        <v>175</v>
      </c>
      <c r="D51" s="112">
        <v>9710</v>
      </c>
      <c r="E51" s="112">
        <v>265560000</v>
      </c>
      <c r="F51" s="112">
        <v>9707</v>
      </c>
      <c r="G51" s="112">
        <v>265450000</v>
      </c>
      <c r="H51" s="112">
        <v>3779</v>
      </c>
      <c r="I51" s="112">
        <v>121128000</v>
      </c>
      <c r="J51" s="112">
        <v>0</v>
      </c>
      <c r="K51" s="112">
        <v>0</v>
      </c>
      <c r="L51" s="112">
        <v>77191991</v>
      </c>
      <c r="M51" s="112">
        <v>17255569</v>
      </c>
      <c r="N51" s="112">
        <v>0</v>
      </c>
      <c r="O51" s="112">
        <v>5074404</v>
      </c>
      <c r="P51" s="112">
        <v>31473758</v>
      </c>
      <c r="Q51" s="112">
        <v>0</v>
      </c>
      <c r="R51" s="112">
        <v>130995722</v>
      </c>
      <c r="S51" s="421">
        <v>0.2906762727820455</v>
      </c>
      <c r="T51" s="421">
        <v>6.4978042626901641E-2</v>
      </c>
      <c r="U51" s="421">
        <v>0</v>
      </c>
      <c r="V51" s="421">
        <v>1.9108314505196566E-2</v>
      </c>
      <c r="W51" s="421">
        <v>0.11851844404277752</v>
      </c>
      <c r="X51" s="421">
        <v>0</v>
      </c>
      <c r="Y51" s="421">
        <v>0.49328107395692122</v>
      </c>
      <c r="Z51" s="120">
        <v>0</v>
      </c>
      <c r="AA51" s="127" t="s">
        <v>3778</v>
      </c>
      <c r="AB51" s="127">
        <v>0</v>
      </c>
      <c r="AC51" s="111" t="s">
        <v>3717</v>
      </c>
      <c r="AD51" s="127">
        <v>0</v>
      </c>
      <c r="AE51" s="111">
        <v>0</v>
      </c>
      <c r="AF51" s="111" t="s">
        <v>3757</v>
      </c>
      <c r="AG51" s="127" t="s">
        <v>3758</v>
      </c>
      <c r="AH51" s="127" t="s">
        <v>3778</v>
      </c>
      <c r="AI51" s="124"/>
      <c r="AJ51" s="128"/>
      <c r="AK51" s="109">
        <v>0</v>
      </c>
      <c r="AL51" s="109">
        <v>0</v>
      </c>
      <c r="AM51" s="127">
        <v>0</v>
      </c>
      <c r="AN51" s="127">
        <v>0</v>
      </c>
      <c r="AO51" s="120">
        <v>0</v>
      </c>
      <c r="AP51" s="120">
        <v>0</v>
      </c>
      <c r="AQ51" s="174">
        <v>0</v>
      </c>
      <c r="AR51" s="120">
        <v>0</v>
      </c>
      <c r="AS51" s="127">
        <v>0</v>
      </c>
      <c r="AT51" s="127">
        <v>0</v>
      </c>
      <c r="AU51" s="120">
        <v>0</v>
      </c>
      <c r="AV51" s="120">
        <v>0</v>
      </c>
      <c r="AW51" s="174">
        <v>0</v>
      </c>
      <c r="AX51" s="120">
        <v>0</v>
      </c>
      <c r="AY51" s="127">
        <v>0</v>
      </c>
      <c r="AZ51" s="127">
        <v>0</v>
      </c>
      <c r="BA51" s="120">
        <v>0</v>
      </c>
      <c r="BB51" s="120">
        <v>0</v>
      </c>
      <c r="BC51" s="111">
        <v>0</v>
      </c>
      <c r="BD51" s="112"/>
      <c r="BE51" s="112"/>
      <c r="BF51" s="111">
        <v>0</v>
      </c>
      <c r="BG51" s="112"/>
      <c r="BH51" s="112"/>
      <c r="BI51" s="111" t="s">
        <v>3757</v>
      </c>
      <c r="BJ51" s="112">
        <v>958</v>
      </c>
      <c r="BK51" s="112">
        <v>21905000</v>
      </c>
      <c r="BL51" s="111">
        <v>0</v>
      </c>
      <c r="BM51" s="112"/>
      <c r="BN51" s="112"/>
      <c r="BO51" s="111" t="s">
        <v>3757</v>
      </c>
      <c r="BP51" s="112">
        <v>533</v>
      </c>
      <c r="BQ51" s="112">
        <v>12399000</v>
      </c>
      <c r="BR51" s="111" t="s">
        <v>3757</v>
      </c>
      <c r="BS51" s="112">
        <v>4132</v>
      </c>
      <c r="BT51" s="112">
        <v>122803000</v>
      </c>
      <c r="BU51" s="111">
        <v>0</v>
      </c>
      <c r="BV51" s="112"/>
      <c r="BW51" s="112"/>
      <c r="BX51" s="111" t="s">
        <v>3757</v>
      </c>
      <c r="BY51" s="112">
        <v>1100</v>
      </c>
      <c r="BZ51" s="112">
        <v>25788000</v>
      </c>
      <c r="CA51" s="111">
        <v>0</v>
      </c>
      <c r="CB51" s="112"/>
      <c r="CC51" s="112"/>
      <c r="CD51" s="111">
        <v>0</v>
      </c>
      <c r="CE51" s="112">
        <v>0</v>
      </c>
      <c r="CF51" s="112">
        <v>0</v>
      </c>
      <c r="CG51" s="111" t="s">
        <v>3757</v>
      </c>
      <c r="CH51" s="112">
        <v>2984</v>
      </c>
      <c r="CI51" s="112">
        <v>82555000</v>
      </c>
      <c r="CJ51" s="111">
        <v>0</v>
      </c>
      <c r="CK51" s="120">
        <v>0</v>
      </c>
      <c r="CL51" s="112">
        <v>0</v>
      </c>
      <c r="CM51" s="112">
        <v>0</v>
      </c>
      <c r="CN51" s="166" t="s">
        <v>4059</v>
      </c>
      <c r="CO51" s="125" t="s">
        <v>4060</v>
      </c>
      <c r="CP51" s="111" t="s">
        <v>3790</v>
      </c>
      <c r="CQ51" s="112">
        <v>27344000</v>
      </c>
      <c r="CR51" s="166" t="s">
        <v>4061</v>
      </c>
      <c r="CS51" s="166" t="s">
        <v>4062</v>
      </c>
      <c r="CT51" s="111" t="s">
        <v>3790</v>
      </c>
      <c r="CU51" s="112">
        <v>600000</v>
      </c>
      <c r="CV51" s="166" t="s">
        <v>4063</v>
      </c>
      <c r="CW51" s="166" t="s">
        <v>4064</v>
      </c>
      <c r="CX51" s="111" t="s">
        <v>3766</v>
      </c>
      <c r="CY51" s="112">
        <v>11000000</v>
      </c>
      <c r="CZ51" s="111" t="s">
        <v>3757</v>
      </c>
      <c r="DA51" s="111" t="s">
        <v>3757</v>
      </c>
      <c r="DB51" s="111" t="s">
        <v>3757</v>
      </c>
      <c r="DC51" s="120">
        <v>0</v>
      </c>
      <c r="DD51" s="127" t="s">
        <v>3778</v>
      </c>
      <c r="DE51" s="109">
        <v>0</v>
      </c>
      <c r="DF51" s="172" t="s">
        <v>3717</v>
      </c>
    </row>
    <row r="52" spans="1:110" ht="35.15" customHeight="1" x14ac:dyDescent="0.35">
      <c r="A52" s="140" t="s">
        <v>176</v>
      </c>
      <c r="B52" s="136" t="s">
        <v>101</v>
      </c>
      <c r="C52" s="136" t="s">
        <v>177</v>
      </c>
      <c r="D52" s="112">
        <v>1576</v>
      </c>
      <c r="E52" s="112">
        <v>30348000</v>
      </c>
      <c r="F52" s="112">
        <v>1576</v>
      </c>
      <c r="G52" s="112">
        <v>30348000</v>
      </c>
      <c r="H52" s="112">
        <v>363</v>
      </c>
      <c r="I52" s="112">
        <v>7131000</v>
      </c>
      <c r="J52" s="112">
        <v>0</v>
      </c>
      <c r="K52" s="112">
        <v>0</v>
      </c>
      <c r="L52" s="112">
        <v>9074052</v>
      </c>
      <c r="M52" s="112">
        <v>2802717</v>
      </c>
      <c r="N52" s="112">
        <v>0</v>
      </c>
      <c r="O52" s="112">
        <v>582055</v>
      </c>
      <c r="P52" s="112">
        <v>2173490</v>
      </c>
      <c r="Q52" s="112">
        <v>0</v>
      </c>
      <c r="R52" s="112">
        <v>14632314</v>
      </c>
      <c r="S52" s="421">
        <v>0.29899999999999999</v>
      </c>
      <c r="T52" s="421">
        <v>9.2352609727164886E-2</v>
      </c>
      <c r="U52" s="421">
        <v>0</v>
      </c>
      <c r="V52" s="421">
        <v>1.917935284038487E-2</v>
      </c>
      <c r="W52" s="421">
        <v>7.1618887570844864E-2</v>
      </c>
      <c r="X52" s="421">
        <v>0</v>
      </c>
      <c r="Y52" s="421">
        <v>0.48215085013839465</v>
      </c>
      <c r="Z52" s="120">
        <v>0</v>
      </c>
      <c r="AA52" s="127" t="s">
        <v>3717</v>
      </c>
      <c r="AB52" s="127">
        <v>0</v>
      </c>
      <c r="AC52" s="111" t="s">
        <v>3717</v>
      </c>
      <c r="AD52" s="127">
        <v>0</v>
      </c>
      <c r="AE52" s="111">
        <v>0</v>
      </c>
      <c r="AF52" s="111" t="s">
        <v>3757</v>
      </c>
      <c r="AG52" s="127" t="s">
        <v>3758</v>
      </c>
      <c r="AH52" s="127" t="s">
        <v>3758</v>
      </c>
      <c r="AI52" s="124"/>
      <c r="AJ52" s="128"/>
      <c r="AK52" s="109">
        <v>0</v>
      </c>
      <c r="AL52" s="109">
        <v>0</v>
      </c>
      <c r="AM52" s="127">
        <v>0</v>
      </c>
      <c r="AN52" s="127">
        <v>0</v>
      </c>
      <c r="AO52" s="120">
        <v>0</v>
      </c>
      <c r="AP52" s="120">
        <v>0</v>
      </c>
      <c r="AQ52" s="174">
        <v>0</v>
      </c>
      <c r="AR52" s="109">
        <v>0</v>
      </c>
      <c r="AS52" s="127">
        <v>0</v>
      </c>
      <c r="AT52" s="127">
        <v>0</v>
      </c>
      <c r="AU52" s="120">
        <v>0</v>
      </c>
      <c r="AV52" s="120">
        <v>0</v>
      </c>
      <c r="AW52" s="174">
        <v>0</v>
      </c>
      <c r="AX52" s="109">
        <v>0</v>
      </c>
      <c r="AY52" s="127">
        <v>0</v>
      </c>
      <c r="AZ52" s="127">
        <v>0</v>
      </c>
      <c r="BA52" s="120">
        <v>0</v>
      </c>
      <c r="BB52" s="120">
        <v>0</v>
      </c>
      <c r="BC52" s="111" t="s">
        <v>3757</v>
      </c>
      <c r="BD52" s="112">
        <v>12</v>
      </c>
      <c r="BE52" s="112">
        <v>471000</v>
      </c>
      <c r="BF52" s="111" t="s">
        <v>3757</v>
      </c>
      <c r="BG52" s="112">
        <v>12</v>
      </c>
      <c r="BH52" s="112">
        <v>320000</v>
      </c>
      <c r="BI52" s="111">
        <v>0</v>
      </c>
      <c r="BJ52" s="112"/>
      <c r="BK52" s="112"/>
      <c r="BL52" s="111">
        <v>0</v>
      </c>
      <c r="BM52" s="112"/>
      <c r="BN52" s="112"/>
      <c r="BO52" s="111">
        <v>0</v>
      </c>
      <c r="BP52" s="112"/>
      <c r="BQ52" s="112"/>
      <c r="BR52" s="111">
        <v>0</v>
      </c>
      <c r="BS52" s="112"/>
      <c r="BT52" s="112"/>
      <c r="BU52" s="111" t="s">
        <v>3757</v>
      </c>
      <c r="BV52" s="112">
        <v>2005</v>
      </c>
      <c r="BW52" s="112">
        <v>29442000</v>
      </c>
      <c r="BX52" s="111" t="s">
        <v>3757</v>
      </c>
      <c r="BY52" s="112">
        <v>11</v>
      </c>
      <c r="BZ52" s="112">
        <v>115000</v>
      </c>
      <c r="CA52" s="111">
        <v>0</v>
      </c>
      <c r="CB52" s="112"/>
      <c r="CC52" s="112"/>
      <c r="CD52" s="111">
        <v>0</v>
      </c>
      <c r="CE52" s="112"/>
      <c r="CF52" s="112"/>
      <c r="CG52" s="111">
        <v>0</v>
      </c>
      <c r="CH52" s="112"/>
      <c r="CI52" s="112"/>
      <c r="CJ52" s="111">
        <v>0</v>
      </c>
      <c r="CK52" s="120">
        <v>0</v>
      </c>
      <c r="CL52" s="112"/>
      <c r="CM52" s="112"/>
      <c r="CN52" s="166" t="s">
        <v>4065</v>
      </c>
      <c r="CO52" s="125" t="s">
        <v>4066</v>
      </c>
      <c r="CP52" s="111" t="s">
        <v>3778</v>
      </c>
      <c r="CQ52" s="112">
        <v>310000</v>
      </c>
      <c r="CR52" s="166" t="s">
        <v>4067</v>
      </c>
      <c r="CS52" s="166" t="s">
        <v>4068</v>
      </c>
      <c r="CT52" s="111" t="s">
        <v>3870</v>
      </c>
      <c r="CU52" s="112">
        <v>1000000</v>
      </c>
      <c r="CV52" s="166" t="s">
        <v>4069</v>
      </c>
      <c r="CW52" s="166" t="s">
        <v>4070</v>
      </c>
      <c r="CX52" s="111" t="s">
        <v>3870</v>
      </c>
      <c r="CY52" s="112">
        <v>2829849</v>
      </c>
      <c r="CZ52" s="111" t="s">
        <v>3757</v>
      </c>
      <c r="DA52" s="111" t="s">
        <v>3757</v>
      </c>
      <c r="DB52" s="111"/>
      <c r="DC52" s="120" t="s">
        <v>4071</v>
      </c>
      <c r="DD52" s="127" t="s">
        <v>3778</v>
      </c>
      <c r="DE52" s="109">
        <v>0</v>
      </c>
      <c r="DF52" s="172" t="s">
        <v>3717</v>
      </c>
    </row>
    <row r="53" spans="1:110" ht="35.15" customHeight="1" x14ac:dyDescent="0.35">
      <c r="A53" s="140" t="s">
        <v>178</v>
      </c>
      <c r="B53" s="136" t="s">
        <v>101</v>
      </c>
      <c r="C53" s="136" t="s">
        <v>179</v>
      </c>
      <c r="D53" s="112">
        <v>3835</v>
      </c>
      <c r="E53" s="112">
        <v>49916000</v>
      </c>
      <c r="F53" s="112">
        <v>3835</v>
      </c>
      <c r="G53" s="112">
        <v>49916000</v>
      </c>
      <c r="H53" s="112">
        <v>1268</v>
      </c>
      <c r="I53" s="112">
        <v>16228000</v>
      </c>
      <c r="J53" s="112">
        <v>0</v>
      </c>
      <c r="K53" s="112">
        <v>0</v>
      </c>
      <c r="L53" s="112">
        <v>11677458</v>
      </c>
      <c r="M53" s="112">
        <v>3573143</v>
      </c>
      <c r="N53" s="112">
        <v>0</v>
      </c>
      <c r="O53" s="112">
        <v>2384736</v>
      </c>
      <c r="P53" s="112">
        <v>7378504</v>
      </c>
      <c r="Q53" s="112">
        <v>98175</v>
      </c>
      <c r="R53" s="112">
        <v>25112016</v>
      </c>
      <c r="S53" s="421">
        <v>0.23394218286721696</v>
      </c>
      <c r="T53" s="421">
        <v>7.1583119640996881E-2</v>
      </c>
      <c r="U53" s="421">
        <v>0</v>
      </c>
      <c r="V53" s="421">
        <v>4.7774981969709113E-2</v>
      </c>
      <c r="W53" s="421">
        <v>0.14781841493709433</v>
      </c>
      <c r="X53" s="421">
        <v>1.9668042311082618E-3</v>
      </c>
      <c r="Y53" s="421">
        <v>0.50308550364612548</v>
      </c>
      <c r="Z53" s="120" t="s">
        <v>4072</v>
      </c>
      <c r="AA53" s="127" t="s">
        <v>3717</v>
      </c>
      <c r="AB53" s="127">
        <v>0</v>
      </c>
      <c r="AC53" s="111" t="s">
        <v>3717</v>
      </c>
      <c r="AD53" s="127">
        <v>0</v>
      </c>
      <c r="AE53" s="111">
        <v>0</v>
      </c>
      <c r="AF53" s="111" t="s">
        <v>3757</v>
      </c>
      <c r="AG53" s="127" t="s">
        <v>3758</v>
      </c>
      <c r="AH53" s="127" t="s">
        <v>3758</v>
      </c>
      <c r="AI53" s="124"/>
      <c r="AJ53" s="128"/>
      <c r="AK53" s="109">
        <v>0</v>
      </c>
      <c r="AL53" s="109">
        <v>0</v>
      </c>
      <c r="AM53" s="127">
        <v>0</v>
      </c>
      <c r="AN53" s="127">
        <v>0</v>
      </c>
      <c r="AO53" s="120">
        <v>0</v>
      </c>
      <c r="AP53" s="120">
        <v>0</v>
      </c>
      <c r="AQ53" s="174">
        <v>0</v>
      </c>
      <c r="AR53" s="109">
        <v>0</v>
      </c>
      <c r="AS53" s="127">
        <v>0</v>
      </c>
      <c r="AT53" s="127">
        <v>0</v>
      </c>
      <c r="AU53" s="120">
        <v>0</v>
      </c>
      <c r="AV53" s="120">
        <v>0</v>
      </c>
      <c r="AW53" s="174">
        <v>0</v>
      </c>
      <c r="AX53" s="109">
        <v>0</v>
      </c>
      <c r="AY53" s="127">
        <v>0</v>
      </c>
      <c r="AZ53" s="127">
        <v>0</v>
      </c>
      <c r="BA53" s="120">
        <v>0</v>
      </c>
      <c r="BB53" s="120">
        <v>0</v>
      </c>
      <c r="BC53" s="111" t="s">
        <v>3757</v>
      </c>
      <c r="BD53" s="112">
        <v>179</v>
      </c>
      <c r="BE53" s="112">
        <v>2055000</v>
      </c>
      <c r="BF53" s="111">
        <v>0</v>
      </c>
      <c r="BG53" s="112"/>
      <c r="BH53" s="112"/>
      <c r="BI53" s="111" t="s">
        <v>3757</v>
      </c>
      <c r="BJ53" s="112">
        <v>601</v>
      </c>
      <c r="BK53" s="112">
        <v>7540000</v>
      </c>
      <c r="BL53" s="111">
        <v>0</v>
      </c>
      <c r="BM53" s="112"/>
      <c r="BN53" s="112"/>
      <c r="BO53" s="111" t="s">
        <v>3757</v>
      </c>
      <c r="BP53" s="112">
        <v>678</v>
      </c>
      <c r="BQ53" s="112">
        <v>7988000</v>
      </c>
      <c r="BR53" s="111">
        <v>0</v>
      </c>
      <c r="BS53" s="112"/>
      <c r="BT53" s="112"/>
      <c r="BU53" s="111" t="s">
        <v>3757</v>
      </c>
      <c r="BV53" s="112">
        <v>865</v>
      </c>
      <c r="BW53" s="112">
        <v>11003000</v>
      </c>
      <c r="BX53" s="111">
        <v>0</v>
      </c>
      <c r="BY53" s="112"/>
      <c r="BZ53" s="112"/>
      <c r="CA53" s="111">
        <v>0</v>
      </c>
      <c r="CB53" s="112"/>
      <c r="CC53" s="112"/>
      <c r="CD53" s="111">
        <v>0</v>
      </c>
      <c r="CE53" s="112"/>
      <c r="CF53" s="112"/>
      <c r="CG53" s="111" t="s">
        <v>3757</v>
      </c>
      <c r="CH53" s="112">
        <v>1513</v>
      </c>
      <c r="CI53" s="112">
        <v>21330000</v>
      </c>
      <c r="CJ53" s="111">
        <v>0</v>
      </c>
      <c r="CK53" s="120">
        <v>0</v>
      </c>
      <c r="CL53" s="112"/>
      <c r="CM53" s="112"/>
      <c r="CN53" s="166" t="s">
        <v>4073</v>
      </c>
      <c r="CO53" s="125" t="s">
        <v>4074</v>
      </c>
      <c r="CP53" s="111" t="s">
        <v>3870</v>
      </c>
      <c r="CQ53" s="112">
        <v>3850000</v>
      </c>
      <c r="CR53" s="166">
        <v>0</v>
      </c>
      <c r="CS53" s="166">
        <v>0</v>
      </c>
      <c r="CT53" s="111">
        <v>0</v>
      </c>
      <c r="CU53" s="112">
        <v>0</v>
      </c>
      <c r="CV53" s="166">
        <v>0</v>
      </c>
      <c r="CW53" s="166">
        <v>0</v>
      </c>
      <c r="CX53" s="111">
        <v>0</v>
      </c>
      <c r="CY53" s="112">
        <v>0</v>
      </c>
      <c r="CZ53" s="111" t="s">
        <v>3757</v>
      </c>
      <c r="DA53" s="111" t="s">
        <v>3757</v>
      </c>
      <c r="DB53" s="111" t="s">
        <v>3757</v>
      </c>
      <c r="DC53" s="120">
        <v>0</v>
      </c>
      <c r="DD53" s="127" t="s">
        <v>3778</v>
      </c>
      <c r="DE53" s="109">
        <v>0</v>
      </c>
      <c r="DF53" s="172" t="s">
        <v>3717</v>
      </c>
    </row>
    <row r="54" spans="1:110" ht="35.15" customHeight="1" x14ac:dyDescent="0.35">
      <c r="A54" s="140" t="s">
        <v>180</v>
      </c>
      <c r="B54" s="136" t="s">
        <v>101</v>
      </c>
      <c r="C54" s="136" t="s">
        <v>181</v>
      </c>
      <c r="D54" s="112">
        <v>30068</v>
      </c>
      <c r="E54" s="112">
        <v>494312844</v>
      </c>
      <c r="F54" s="112">
        <v>30068</v>
      </c>
      <c r="G54" s="112">
        <v>494312844</v>
      </c>
      <c r="H54" s="112">
        <v>8840</v>
      </c>
      <c r="I54" s="112">
        <v>149660167</v>
      </c>
      <c r="J54" s="112">
        <v>0</v>
      </c>
      <c r="K54" s="112">
        <v>0</v>
      </c>
      <c r="L54" s="112">
        <v>133791336</v>
      </c>
      <c r="M54" s="112">
        <v>49439452</v>
      </c>
      <c r="N54" s="112">
        <v>1645440</v>
      </c>
      <c r="O54" s="112">
        <v>7513588</v>
      </c>
      <c r="P54" s="112">
        <v>52587639</v>
      </c>
      <c r="Q54" s="112">
        <v>121572</v>
      </c>
      <c r="R54" s="112">
        <v>245099027</v>
      </c>
      <c r="S54" s="421">
        <v>0.27066125759014265</v>
      </c>
      <c r="T54" s="421">
        <v>0.1000165231393421</v>
      </c>
      <c r="U54" s="421">
        <v>3.328742151802149E-3</v>
      </c>
      <c r="V54" s="421">
        <v>1.5200066296476812E-2</v>
      </c>
      <c r="W54" s="421">
        <v>0.10638533802694392</v>
      </c>
      <c r="X54" s="421">
        <v>2.4594141438088953E-4</v>
      </c>
      <c r="Y54" s="421">
        <v>0.49583786861908802</v>
      </c>
      <c r="Z54" s="120" t="s">
        <v>4075</v>
      </c>
      <c r="AA54" s="127" t="s">
        <v>3717</v>
      </c>
      <c r="AB54" s="127">
        <v>0</v>
      </c>
      <c r="AC54" s="111" t="s">
        <v>3717</v>
      </c>
      <c r="AD54" s="127">
        <v>0</v>
      </c>
      <c r="AE54" s="111">
        <v>0</v>
      </c>
      <c r="AF54" s="111" t="s">
        <v>3757</v>
      </c>
      <c r="AG54" s="127" t="s">
        <v>3758</v>
      </c>
      <c r="AH54" s="127" t="s">
        <v>3778</v>
      </c>
      <c r="AI54" s="124"/>
      <c r="AJ54" s="128"/>
      <c r="AK54" s="109">
        <v>0</v>
      </c>
      <c r="AL54" s="109">
        <v>0</v>
      </c>
      <c r="AM54" s="127">
        <v>0</v>
      </c>
      <c r="AN54" s="127">
        <v>0</v>
      </c>
      <c r="AO54" s="120">
        <v>0</v>
      </c>
      <c r="AP54" s="120">
        <v>0</v>
      </c>
      <c r="AQ54" s="174">
        <v>0</v>
      </c>
      <c r="AR54" s="120">
        <v>0</v>
      </c>
      <c r="AS54" s="127">
        <v>0</v>
      </c>
      <c r="AT54" s="127">
        <v>0</v>
      </c>
      <c r="AU54" s="120">
        <v>0</v>
      </c>
      <c r="AV54" s="120">
        <v>0</v>
      </c>
      <c r="AW54" s="174">
        <v>0</v>
      </c>
      <c r="AX54" s="120">
        <v>0</v>
      </c>
      <c r="AY54" s="127">
        <v>0</v>
      </c>
      <c r="AZ54" s="127">
        <v>0</v>
      </c>
      <c r="BA54" s="120">
        <v>0</v>
      </c>
      <c r="BB54" s="120">
        <v>0</v>
      </c>
      <c r="BC54" s="111">
        <v>0</v>
      </c>
      <c r="BD54" s="112"/>
      <c r="BE54" s="112"/>
      <c r="BF54" s="111">
        <v>0</v>
      </c>
      <c r="BG54" s="112"/>
      <c r="BH54" s="112"/>
      <c r="BI54" s="111">
        <v>0</v>
      </c>
      <c r="BJ54" s="112"/>
      <c r="BK54" s="112"/>
      <c r="BL54" s="111">
        <v>0</v>
      </c>
      <c r="BM54" s="112"/>
      <c r="BN54" s="112"/>
      <c r="BO54" s="111" t="s">
        <v>3757</v>
      </c>
      <c r="BP54" s="112">
        <v>3608</v>
      </c>
      <c r="BQ54" s="112">
        <v>59317541</v>
      </c>
      <c r="BR54" s="111" t="s">
        <v>3757</v>
      </c>
      <c r="BS54" s="112">
        <v>7517</v>
      </c>
      <c r="BT54" s="112">
        <v>123578211</v>
      </c>
      <c r="BU54" s="111" t="s">
        <v>3757</v>
      </c>
      <c r="BV54" s="112">
        <v>12929</v>
      </c>
      <c r="BW54" s="112">
        <v>212554523</v>
      </c>
      <c r="BX54" s="111">
        <v>0</v>
      </c>
      <c r="BY54" s="112"/>
      <c r="BZ54" s="112"/>
      <c r="CA54" s="111">
        <v>0</v>
      </c>
      <c r="CB54" s="112"/>
      <c r="CC54" s="112"/>
      <c r="CD54" s="111">
        <v>0</v>
      </c>
      <c r="CE54" s="112">
        <v>0</v>
      </c>
      <c r="CF54" s="112">
        <v>0</v>
      </c>
      <c r="CG54" s="111" t="s">
        <v>3757</v>
      </c>
      <c r="CH54" s="112">
        <v>6014</v>
      </c>
      <c r="CI54" s="112">
        <v>98862569</v>
      </c>
      <c r="CJ54" s="111"/>
      <c r="CK54" s="120"/>
      <c r="CL54" s="112">
        <v>0</v>
      </c>
      <c r="CM54" s="112">
        <v>0</v>
      </c>
      <c r="CN54" s="166" t="s">
        <v>4076</v>
      </c>
      <c r="CO54" s="125" t="s">
        <v>4077</v>
      </c>
      <c r="CP54" s="111" t="s">
        <v>3870</v>
      </c>
      <c r="CQ54" s="112">
        <v>26650586</v>
      </c>
      <c r="CR54" s="166" t="s">
        <v>4078</v>
      </c>
      <c r="CS54" s="166" t="s">
        <v>4079</v>
      </c>
      <c r="CT54" s="111" t="s">
        <v>3766</v>
      </c>
      <c r="CU54" s="112">
        <v>9647042</v>
      </c>
      <c r="CV54" s="166" t="s">
        <v>4080</v>
      </c>
      <c r="CW54" s="166" t="s">
        <v>4081</v>
      </c>
      <c r="CX54" s="111" t="s">
        <v>3766</v>
      </c>
      <c r="CY54" s="112">
        <v>7210561</v>
      </c>
      <c r="CZ54" s="111" t="s">
        <v>3757</v>
      </c>
      <c r="DA54" s="111" t="s">
        <v>3757</v>
      </c>
      <c r="DB54" s="111" t="s">
        <v>3757</v>
      </c>
      <c r="DC54" s="120">
        <v>0</v>
      </c>
      <c r="DD54" s="127" t="s">
        <v>3717</v>
      </c>
      <c r="DE54" s="109" t="s">
        <v>4082</v>
      </c>
      <c r="DF54" s="172" t="s">
        <v>3717</v>
      </c>
    </row>
    <row r="55" spans="1:110" ht="35.15" customHeight="1" x14ac:dyDescent="0.35">
      <c r="A55" s="140" t="s">
        <v>182</v>
      </c>
      <c r="B55" s="136" t="s">
        <v>101</v>
      </c>
      <c r="C55" s="136" t="s">
        <v>183</v>
      </c>
      <c r="D55" s="112">
        <v>2638</v>
      </c>
      <c r="E55" s="112">
        <v>55623200</v>
      </c>
      <c r="F55" s="112">
        <v>2638</v>
      </c>
      <c r="G55" s="112">
        <v>55623200</v>
      </c>
      <c r="H55" s="112">
        <v>733</v>
      </c>
      <c r="I55" s="112">
        <v>15189000</v>
      </c>
      <c r="J55" s="112">
        <v>55</v>
      </c>
      <c r="K55" s="112">
        <v>922200</v>
      </c>
      <c r="L55" s="112">
        <v>15040079</v>
      </c>
      <c r="M55" s="112">
        <v>5828605</v>
      </c>
      <c r="N55" s="112">
        <v>606319</v>
      </c>
      <c r="O55" s="112">
        <v>611855</v>
      </c>
      <c r="P55" s="112">
        <v>5314465</v>
      </c>
      <c r="Q55" s="112">
        <v>0</v>
      </c>
      <c r="R55" s="112">
        <v>27401323</v>
      </c>
      <c r="S55" s="421">
        <v>0.27039219246645285</v>
      </c>
      <c r="T55" s="421">
        <v>0.10478730098232392</v>
      </c>
      <c r="U55" s="421">
        <v>1.0900469588229373E-2</v>
      </c>
      <c r="V55" s="421">
        <v>1.0999996404378027E-2</v>
      </c>
      <c r="W55" s="421">
        <v>9.5544035582275019E-2</v>
      </c>
      <c r="X55" s="421">
        <v>0</v>
      </c>
      <c r="Y55" s="421">
        <v>0.49262399502365922</v>
      </c>
      <c r="Z55" s="120">
        <v>0</v>
      </c>
      <c r="AA55" s="127" t="s">
        <v>3717</v>
      </c>
      <c r="AB55" s="127">
        <v>0</v>
      </c>
      <c r="AC55" s="111" t="s">
        <v>3717</v>
      </c>
      <c r="AD55" s="127">
        <v>0</v>
      </c>
      <c r="AE55" s="111">
        <v>0</v>
      </c>
      <c r="AF55" s="111" t="s">
        <v>3757</v>
      </c>
      <c r="AG55" s="127" t="s">
        <v>3758</v>
      </c>
      <c r="AH55" s="127" t="s">
        <v>3758</v>
      </c>
      <c r="AI55" s="124"/>
      <c r="AJ55" s="128"/>
      <c r="AK55" s="109">
        <v>0</v>
      </c>
      <c r="AL55" s="109">
        <v>0</v>
      </c>
      <c r="AM55" s="127">
        <v>0</v>
      </c>
      <c r="AN55" s="127">
        <v>0</v>
      </c>
      <c r="AO55" s="120">
        <v>0</v>
      </c>
      <c r="AP55" s="120">
        <v>0</v>
      </c>
      <c r="AQ55" s="174">
        <v>0</v>
      </c>
      <c r="AR55" s="120">
        <v>0</v>
      </c>
      <c r="AS55" s="127">
        <v>0</v>
      </c>
      <c r="AT55" s="127">
        <v>0</v>
      </c>
      <c r="AU55" s="120">
        <v>0</v>
      </c>
      <c r="AV55" s="120">
        <v>0</v>
      </c>
      <c r="AW55" s="174">
        <v>0</v>
      </c>
      <c r="AX55" s="120">
        <v>0</v>
      </c>
      <c r="AY55" s="127">
        <v>0</v>
      </c>
      <c r="AZ55" s="127">
        <v>0</v>
      </c>
      <c r="BA55" s="120">
        <v>0</v>
      </c>
      <c r="BB55" s="120">
        <v>0</v>
      </c>
      <c r="BC55" s="111">
        <v>0</v>
      </c>
      <c r="BD55" s="112"/>
      <c r="BE55" s="112"/>
      <c r="BF55" s="111">
        <v>0</v>
      </c>
      <c r="BG55" s="112"/>
      <c r="BH55" s="112"/>
      <c r="BI55" s="111" t="s">
        <v>3757</v>
      </c>
      <c r="BJ55" s="112">
        <v>208</v>
      </c>
      <c r="BK55" s="112">
        <v>4488000</v>
      </c>
      <c r="BL55" s="111" t="s">
        <v>3757</v>
      </c>
      <c r="BM55" s="112">
        <v>371</v>
      </c>
      <c r="BN55" s="112">
        <v>6113000</v>
      </c>
      <c r="BO55" s="111" t="s">
        <v>3757</v>
      </c>
      <c r="BP55" s="112">
        <v>81</v>
      </c>
      <c r="BQ55" s="112">
        <v>1938000</v>
      </c>
      <c r="BR55" s="111" t="s">
        <v>3757</v>
      </c>
      <c r="BS55" s="112">
        <v>882</v>
      </c>
      <c r="BT55" s="112">
        <v>18815000</v>
      </c>
      <c r="BU55" s="111" t="s">
        <v>3757</v>
      </c>
      <c r="BV55" s="112">
        <v>172</v>
      </c>
      <c r="BW55" s="112">
        <v>3353000</v>
      </c>
      <c r="BX55" s="111">
        <v>0</v>
      </c>
      <c r="BY55" s="112"/>
      <c r="BZ55" s="112"/>
      <c r="CA55" s="111">
        <v>0</v>
      </c>
      <c r="CB55" s="112"/>
      <c r="CC55" s="112"/>
      <c r="CD55" s="111" t="s">
        <v>3757</v>
      </c>
      <c r="CE55" s="112">
        <v>55</v>
      </c>
      <c r="CF55" s="112">
        <v>922200</v>
      </c>
      <c r="CG55" s="111" t="s">
        <v>3757</v>
      </c>
      <c r="CH55" s="112">
        <v>924</v>
      </c>
      <c r="CI55" s="112">
        <v>19994000</v>
      </c>
      <c r="CJ55" s="111">
        <v>0</v>
      </c>
      <c r="CK55" s="120"/>
      <c r="CL55" s="112"/>
      <c r="CM55" s="112"/>
      <c r="CN55" s="166" t="s">
        <v>4083</v>
      </c>
      <c r="CO55" s="125" t="s">
        <v>4084</v>
      </c>
      <c r="CP55" s="111" t="s">
        <v>3790</v>
      </c>
      <c r="CQ55" s="112">
        <v>4500000</v>
      </c>
      <c r="CR55" s="166" t="s">
        <v>4085</v>
      </c>
      <c r="CS55" s="166" t="s">
        <v>4086</v>
      </c>
      <c r="CT55" s="111" t="s">
        <v>3783</v>
      </c>
      <c r="CU55" s="112">
        <v>5530000</v>
      </c>
      <c r="CV55" s="166" t="s">
        <v>4087</v>
      </c>
      <c r="CW55" s="166" t="s">
        <v>4088</v>
      </c>
      <c r="CX55" s="111" t="s">
        <v>3762</v>
      </c>
      <c r="CY55" s="112">
        <v>2000000</v>
      </c>
      <c r="CZ55" s="111" t="s">
        <v>3757</v>
      </c>
      <c r="DA55" s="111" t="s">
        <v>3757</v>
      </c>
      <c r="DB55" s="111" t="s">
        <v>3757</v>
      </c>
      <c r="DC55" s="120">
        <v>0</v>
      </c>
      <c r="DD55" s="127" t="s">
        <v>3778</v>
      </c>
      <c r="DE55" s="109">
        <v>0</v>
      </c>
      <c r="DF55" s="172" t="s">
        <v>3717</v>
      </c>
    </row>
    <row r="56" spans="1:110" ht="35.15" customHeight="1" x14ac:dyDescent="0.35">
      <c r="A56" s="140" t="s">
        <v>184</v>
      </c>
      <c r="B56" s="136" t="s">
        <v>101</v>
      </c>
      <c r="C56" s="136" t="s">
        <v>185</v>
      </c>
      <c r="D56" s="112">
        <v>6010</v>
      </c>
      <c r="E56" s="112">
        <v>98903000</v>
      </c>
      <c r="F56" s="112">
        <v>5740</v>
      </c>
      <c r="G56" s="112">
        <v>85944000</v>
      </c>
      <c r="H56" s="112">
        <v>1146</v>
      </c>
      <c r="I56" s="112">
        <v>19121000</v>
      </c>
      <c r="J56" s="112">
        <v>0</v>
      </c>
      <c r="K56" s="112">
        <v>0</v>
      </c>
      <c r="L56" s="112">
        <v>23107794</v>
      </c>
      <c r="M56" s="112">
        <v>6928872</v>
      </c>
      <c r="N56" s="112">
        <v>0</v>
      </c>
      <c r="O56" s="112">
        <v>1339905</v>
      </c>
      <c r="P56" s="112">
        <v>14798092</v>
      </c>
      <c r="Q56" s="112">
        <v>0</v>
      </c>
      <c r="R56" s="112">
        <v>46174663</v>
      </c>
      <c r="S56" s="421">
        <v>0.23364098156779875</v>
      </c>
      <c r="T56" s="421">
        <v>7.0057248010677128E-2</v>
      </c>
      <c r="U56" s="421">
        <v>0</v>
      </c>
      <c r="V56" s="421">
        <v>1.3547667917050039E-2</v>
      </c>
      <c r="W56" s="421">
        <v>0.14962227637179862</v>
      </c>
      <c r="X56" s="421">
        <v>0</v>
      </c>
      <c r="Y56" s="421">
        <v>0.46686817386732454</v>
      </c>
      <c r="Z56" s="120">
        <v>0</v>
      </c>
      <c r="AA56" s="127" t="s">
        <v>3717</v>
      </c>
      <c r="AB56" s="127">
        <v>0</v>
      </c>
      <c r="AC56" s="111" t="s">
        <v>3717</v>
      </c>
      <c r="AD56" s="127">
        <v>0</v>
      </c>
      <c r="AE56" s="111">
        <v>0</v>
      </c>
      <c r="AF56" s="111" t="s">
        <v>3757</v>
      </c>
      <c r="AG56" s="127" t="s">
        <v>3758</v>
      </c>
      <c r="AH56" s="127" t="s">
        <v>3758</v>
      </c>
      <c r="AI56" s="124"/>
      <c r="AJ56" s="128"/>
      <c r="AK56" s="109">
        <v>0</v>
      </c>
      <c r="AL56" s="109">
        <v>0</v>
      </c>
      <c r="AM56" s="127">
        <v>0</v>
      </c>
      <c r="AN56" s="127">
        <v>0</v>
      </c>
      <c r="AO56" s="120">
        <v>0</v>
      </c>
      <c r="AP56" s="120">
        <v>0</v>
      </c>
      <c r="AQ56" s="174">
        <v>0</v>
      </c>
      <c r="AR56" s="109">
        <v>0</v>
      </c>
      <c r="AS56" s="127">
        <v>0</v>
      </c>
      <c r="AT56" s="127">
        <v>0</v>
      </c>
      <c r="AU56" s="120">
        <v>0</v>
      </c>
      <c r="AV56" s="120">
        <v>0</v>
      </c>
      <c r="AW56" s="174">
        <v>0</v>
      </c>
      <c r="AX56" s="109">
        <v>0</v>
      </c>
      <c r="AY56" s="127">
        <v>0</v>
      </c>
      <c r="AZ56" s="127">
        <v>0</v>
      </c>
      <c r="BA56" s="120">
        <v>0</v>
      </c>
      <c r="BB56" s="120">
        <v>0</v>
      </c>
      <c r="BC56" s="111" t="s">
        <v>3757</v>
      </c>
      <c r="BD56" s="112">
        <v>626</v>
      </c>
      <c r="BE56" s="112">
        <v>10101000</v>
      </c>
      <c r="BF56" s="111" t="s">
        <v>3757</v>
      </c>
      <c r="BG56" s="112">
        <v>269</v>
      </c>
      <c r="BH56" s="112">
        <v>4848000</v>
      </c>
      <c r="BI56" s="111" t="s">
        <v>3757</v>
      </c>
      <c r="BJ56" s="112">
        <v>1150</v>
      </c>
      <c r="BK56" s="112">
        <v>20172000</v>
      </c>
      <c r="BL56" s="111">
        <v>0</v>
      </c>
      <c r="BM56" s="112"/>
      <c r="BN56" s="112"/>
      <c r="BO56" s="111">
        <v>0</v>
      </c>
      <c r="BP56" s="112"/>
      <c r="BQ56" s="112"/>
      <c r="BR56" s="111" t="s">
        <v>3757</v>
      </c>
      <c r="BS56" s="112">
        <v>1939</v>
      </c>
      <c r="BT56" s="112">
        <v>28477000</v>
      </c>
      <c r="BU56" s="111">
        <v>0</v>
      </c>
      <c r="BV56" s="112"/>
      <c r="BW56" s="112"/>
      <c r="BX56" s="111" t="s">
        <v>3757</v>
      </c>
      <c r="BY56" s="112">
        <v>504</v>
      </c>
      <c r="BZ56" s="112">
        <v>8386000</v>
      </c>
      <c r="CA56" s="111">
        <v>0</v>
      </c>
      <c r="CB56" s="112"/>
      <c r="CC56" s="112"/>
      <c r="CD56" s="111">
        <v>0</v>
      </c>
      <c r="CE56" s="112"/>
      <c r="CF56" s="112"/>
      <c r="CG56" s="111" t="s">
        <v>3757</v>
      </c>
      <c r="CH56" s="112">
        <v>1522</v>
      </c>
      <c r="CI56" s="112">
        <v>26919000</v>
      </c>
      <c r="CJ56" s="111"/>
      <c r="CK56" s="120"/>
      <c r="CL56" s="112"/>
      <c r="CM56" s="112"/>
      <c r="CN56" s="166" t="s">
        <v>4089</v>
      </c>
      <c r="CO56" s="125" t="s">
        <v>4090</v>
      </c>
      <c r="CP56" s="111" t="s">
        <v>3790</v>
      </c>
      <c r="CQ56" s="112">
        <v>15181995</v>
      </c>
      <c r="CR56" s="166" t="s">
        <v>4091</v>
      </c>
      <c r="CS56" s="166" t="s">
        <v>4092</v>
      </c>
      <c r="CT56" s="111" t="s">
        <v>3774</v>
      </c>
      <c r="CU56" s="112">
        <v>3878534</v>
      </c>
      <c r="CV56" s="166" t="s">
        <v>4093</v>
      </c>
      <c r="CW56" s="166" t="s">
        <v>4094</v>
      </c>
      <c r="CX56" s="111" t="s">
        <v>3781</v>
      </c>
      <c r="CY56" s="112">
        <v>10754335</v>
      </c>
      <c r="CZ56" s="111" t="s">
        <v>3757</v>
      </c>
      <c r="DA56" s="111" t="s">
        <v>3757</v>
      </c>
      <c r="DB56" s="111" t="s">
        <v>3757</v>
      </c>
      <c r="DC56" s="120">
        <v>0</v>
      </c>
      <c r="DD56" s="127" t="s">
        <v>3778</v>
      </c>
      <c r="DE56" s="109">
        <v>0</v>
      </c>
      <c r="DF56" s="172" t="s">
        <v>3717</v>
      </c>
    </row>
    <row r="57" spans="1:110" ht="35.15" customHeight="1" x14ac:dyDescent="0.35">
      <c r="A57" s="140" t="s">
        <v>186</v>
      </c>
      <c r="B57" s="136" t="s">
        <v>101</v>
      </c>
      <c r="C57" s="136" t="s">
        <v>187</v>
      </c>
      <c r="D57" s="112">
        <v>102169</v>
      </c>
      <c r="E57" s="112">
        <v>1136549961</v>
      </c>
      <c r="F57" s="112">
        <v>102169</v>
      </c>
      <c r="G57" s="112">
        <v>1136549961</v>
      </c>
      <c r="H57" s="112">
        <v>35102</v>
      </c>
      <c r="I57" s="112">
        <v>394589900</v>
      </c>
      <c r="J57" s="112">
        <v>0</v>
      </c>
      <c r="K57" s="112">
        <v>0</v>
      </c>
      <c r="L57" s="112">
        <v>303214503</v>
      </c>
      <c r="M57" s="112">
        <v>105811156</v>
      </c>
      <c r="N57" s="112">
        <v>1229672</v>
      </c>
      <c r="O57" s="112">
        <v>23758251</v>
      </c>
      <c r="P57" s="112">
        <v>128470880</v>
      </c>
      <c r="Q57" s="112">
        <v>0</v>
      </c>
      <c r="R57" s="112">
        <v>562484462</v>
      </c>
      <c r="S57" s="421">
        <v>0.26678501905293717</v>
      </c>
      <c r="T57" s="421">
        <v>9.309855231256306E-2</v>
      </c>
      <c r="U57" s="421">
        <v>1.0819339599625396E-3</v>
      </c>
      <c r="V57" s="421">
        <v>2.0903833368747085E-2</v>
      </c>
      <c r="W57" s="421">
        <v>0.11303584040156418</v>
      </c>
      <c r="X57" s="421">
        <v>0</v>
      </c>
      <c r="Y57" s="421">
        <v>0.49490517909577397</v>
      </c>
      <c r="Z57" s="120">
        <v>0</v>
      </c>
      <c r="AA57" s="127" t="s">
        <v>3717</v>
      </c>
      <c r="AB57" s="127">
        <v>0</v>
      </c>
      <c r="AC57" s="111" t="s">
        <v>3717</v>
      </c>
      <c r="AD57" s="127">
        <v>0</v>
      </c>
      <c r="AE57" s="111">
        <v>0</v>
      </c>
      <c r="AF57" s="111" t="s">
        <v>3757</v>
      </c>
      <c r="AG57" s="127" t="s">
        <v>3758</v>
      </c>
      <c r="AH57" s="127" t="s">
        <v>3758</v>
      </c>
      <c r="AI57" s="124"/>
      <c r="AJ57" s="128"/>
      <c r="AK57" s="109">
        <v>0</v>
      </c>
      <c r="AL57" s="109">
        <v>0</v>
      </c>
      <c r="AM57" s="127">
        <v>0</v>
      </c>
      <c r="AN57" s="127">
        <v>0</v>
      </c>
      <c r="AO57" s="120">
        <v>0</v>
      </c>
      <c r="AP57" s="120">
        <v>0</v>
      </c>
      <c r="AQ57" s="174">
        <v>0</v>
      </c>
      <c r="AR57" s="120">
        <v>0</v>
      </c>
      <c r="AS57" s="127">
        <v>0</v>
      </c>
      <c r="AT57" s="127">
        <v>0</v>
      </c>
      <c r="AU57" s="120">
        <v>0</v>
      </c>
      <c r="AV57" s="120">
        <v>0</v>
      </c>
      <c r="AW57" s="174">
        <v>0</v>
      </c>
      <c r="AX57" s="120">
        <v>0</v>
      </c>
      <c r="AY57" s="127">
        <v>0</v>
      </c>
      <c r="AZ57" s="127">
        <v>0</v>
      </c>
      <c r="BA57" s="120">
        <v>0</v>
      </c>
      <c r="BB57" s="120">
        <v>0</v>
      </c>
      <c r="BC57" s="111">
        <v>0</v>
      </c>
      <c r="BD57" s="112"/>
      <c r="BE57" s="112"/>
      <c r="BF57" s="111">
        <v>0</v>
      </c>
      <c r="BG57" s="112"/>
      <c r="BH57" s="112"/>
      <c r="BI57" s="111" t="s">
        <v>3757</v>
      </c>
      <c r="BJ57" s="112">
        <v>12907</v>
      </c>
      <c r="BK57" s="112">
        <v>140848300</v>
      </c>
      <c r="BL57" s="111" t="s">
        <v>3757</v>
      </c>
      <c r="BM57" s="112">
        <v>13811</v>
      </c>
      <c r="BN57" s="112">
        <v>155071400</v>
      </c>
      <c r="BO57" s="111">
        <v>0</v>
      </c>
      <c r="BP57" s="112"/>
      <c r="BQ57" s="112"/>
      <c r="BR57" s="111">
        <v>0</v>
      </c>
      <c r="BS57" s="112"/>
      <c r="BT57" s="112"/>
      <c r="BU57" s="111" t="s">
        <v>3757</v>
      </c>
      <c r="BV57" s="112">
        <v>9006</v>
      </c>
      <c r="BW57" s="112">
        <v>102371700</v>
      </c>
      <c r="BX57" s="111">
        <v>0</v>
      </c>
      <c r="BY57" s="112"/>
      <c r="BZ57" s="112"/>
      <c r="CA57" s="111" t="s">
        <v>3757</v>
      </c>
      <c r="CB57" s="112">
        <v>3718</v>
      </c>
      <c r="CC57" s="112">
        <v>40134600</v>
      </c>
      <c r="CD57" s="111">
        <v>0</v>
      </c>
      <c r="CE57" s="112">
        <v>0</v>
      </c>
      <c r="CF57" s="112">
        <v>0</v>
      </c>
      <c r="CG57" s="111" t="s">
        <v>3757</v>
      </c>
      <c r="CH57" s="112">
        <v>29268</v>
      </c>
      <c r="CI57" s="112">
        <v>328107762</v>
      </c>
      <c r="CJ57" s="111" t="s">
        <v>3757</v>
      </c>
      <c r="CK57" s="120" t="s">
        <v>4096</v>
      </c>
      <c r="CL57" s="112">
        <v>33459</v>
      </c>
      <c r="CM57" s="112">
        <v>370016199</v>
      </c>
      <c r="CN57" s="166" t="s">
        <v>4097</v>
      </c>
      <c r="CO57" s="125" t="s">
        <v>4098</v>
      </c>
      <c r="CP57" s="111" t="s">
        <v>4016</v>
      </c>
      <c r="CQ57" s="112">
        <v>44753883</v>
      </c>
      <c r="CR57" s="166" t="s">
        <v>4099</v>
      </c>
      <c r="CS57" s="166" t="s">
        <v>4100</v>
      </c>
      <c r="CT57" s="111" t="s">
        <v>3875</v>
      </c>
      <c r="CU57" s="112">
        <v>39038102</v>
      </c>
      <c r="CV57" s="166" t="s">
        <v>4101</v>
      </c>
      <c r="CW57" s="166" t="s">
        <v>4102</v>
      </c>
      <c r="CX57" s="111" t="s">
        <v>3875</v>
      </c>
      <c r="CY57" s="112">
        <v>16948911</v>
      </c>
      <c r="CZ57" s="111" t="s">
        <v>3757</v>
      </c>
      <c r="DA57" s="111" t="s">
        <v>3757</v>
      </c>
      <c r="DB57" s="111" t="s">
        <v>3757</v>
      </c>
      <c r="DC57" s="120">
        <v>0</v>
      </c>
      <c r="DD57" s="127" t="s">
        <v>3717</v>
      </c>
      <c r="DE57" s="109" t="s">
        <v>4103</v>
      </c>
      <c r="DF57" s="172" t="s">
        <v>3717</v>
      </c>
    </row>
    <row r="58" spans="1:110" ht="35.15" customHeight="1" x14ac:dyDescent="0.35">
      <c r="A58" s="140" t="s">
        <v>188</v>
      </c>
      <c r="B58" s="136" t="s">
        <v>101</v>
      </c>
      <c r="C58" s="136" t="s">
        <v>189</v>
      </c>
      <c r="D58" s="112">
        <v>217611</v>
      </c>
      <c r="E58" s="112">
        <v>2689938600</v>
      </c>
      <c r="F58" s="112">
        <v>217611</v>
      </c>
      <c r="G58" s="112">
        <v>2689938600</v>
      </c>
      <c r="H58" s="112">
        <v>88543</v>
      </c>
      <c r="I58" s="112">
        <v>1097336700</v>
      </c>
      <c r="J58" s="112">
        <v>0</v>
      </c>
      <c r="K58" s="112">
        <v>0</v>
      </c>
      <c r="L58" s="112">
        <v>703311575</v>
      </c>
      <c r="M58" s="112">
        <v>311513285</v>
      </c>
      <c r="N58" s="112">
        <v>19236845</v>
      </c>
      <c r="O58" s="112">
        <v>42035752</v>
      </c>
      <c r="P58" s="112">
        <v>263853107</v>
      </c>
      <c r="Q58" s="112">
        <v>0</v>
      </c>
      <c r="R58" s="112">
        <v>1339950564</v>
      </c>
      <c r="S58" s="421">
        <v>0.26146008499970969</v>
      </c>
      <c r="T58" s="421">
        <v>0.11580683849066296</v>
      </c>
      <c r="U58" s="421">
        <v>7.1514067272762287E-3</v>
      </c>
      <c r="V58" s="421">
        <v>1.5627030297271468E-2</v>
      </c>
      <c r="W58" s="421">
        <v>9.8088895783717892E-2</v>
      </c>
      <c r="X58" s="421">
        <v>0</v>
      </c>
      <c r="Y58" s="421">
        <v>0.49813425629863817</v>
      </c>
      <c r="Z58" s="120">
        <v>0</v>
      </c>
      <c r="AA58" s="127" t="s">
        <v>3717</v>
      </c>
      <c r="AB58" s="127">
        <v>0</v>
      </c>
      <c r="AC58" s="111" t="s">
        <v>3717</v>
      </c>
      <c r="AD58" s="127">
        <v>0</v>
      </c>
      <c r="AE58" s="111">
        <v>0</v>
      </c>
      <c r="AF58" s="111" t="s">
        <v>3757</v>
      </c>
      <c r="AG58" s="127" t="s">
        <v>3758</v>
      </c>
      <c r="AH58" s="127" t="s">
        <v>3758</v>
      </c>
      <c r="AI58" s="124"/>
      <c r="AJ58" s="128"/>
      <c r="AK58" s="109">
        <v>0</v>
      </c>
      <c r="AL58" s="109">
        <v>0</v>
      </c>
      <c r="AM58" s="127">
        <v>0</v>
      </c>
      <c r="AN58" s="127">
        <v>0</v>
      </c>
      <c r="AO58" s="120">
        <v>0</v>
      </c>
      <c r="AP58" s="120">
        <v>0</v>
      </c>
      <c r="AQ58" s="174">
        <v>0</v>
      </c>
      <c r="AR58" s="109">
        <v>0</v>
      </c>
      <c r="AS58" s="127">
        <v>0</v>
      </c>
      <c r="AT58" s="127">
        <v>0</v>
      </c>
      <c r="AU58" s="120">
        <v>0</v>
      </c>
      <c r="AV58" s="120">
        <v>0</v>
      </c>
      <c r="AW58" s="174">
        <v>0</v>
      </c>
      <c r="AX58" s="109">
        <v>0</v>
      </c>
      <c r="AY58" s="127">
        <v>0</v>
      </c>
      <c r="AZ58" s="127">
        <v>0</v>
      </c>
      <c r="BA58" s="120">
        <v>0</v>
      </c>
      <c r="BB58" s="120">
        <v>0</v>
      </c>
      <c r="BC58" s="111" t="s">
        <v>3757</v>
      </c>
      <c r="BD58" s="112">
        <v>9363</v>
      </c>
      <c r="BE58" s="112">
        <v>109035200</v>
      </c>
      <c r="BF58" s="111" t="s">
        <v>3757</v>
      </c>
      <c r="BG58" s="112">
        <v>22875</v>
      </c>
      <c r="BH58" s="112">
        <v>272823800</v>
      </c>
      <c r="BI58" s="111" t="s">
        <v>3757</v>
      </c>
      <c r="BJ58" s="112">
        <v>37080</v>
      </c>
      <c r="BK58" s="112">
        <v>426059300</v>
      </c>
      <c r="BL58" s="111" t="s">
        <v>3757</v>
      </c>
      <c r="BM58" s="112">
        <v>24589</v>
      </c>
      <c r="BN58" s="112">
        <v>288113900</v>
      </c>
      <c r="BO58" s="111">
        <v>0</v>
      </c>
      <c r="BP58" s="112"/>
      <c r="BQ58" s="112"/>
      <c r="BR58" s="111">
        <v>0</v>
      </c>
      <c r="BS58" s="112"/>
      <c r="BT58" s="112"/>
      <c r="BU58" s="111" t="s">
        <v>3757</v>
      </c>
      <c r="BV58" s="112">
        <v>16481</v>
      </c>
      <c r="BW58" s="112">
        <v>180887400</v>
      </c>
      <c r="BX58" s="111">
        <v>0</v>
      </c>
      <c r="BY58" s="112"/>
      <c r="BZ58" s="112"/>
      <c r="CA58" s="111">
        <v>0</v>
      </c>
      <c r="CB58" s="112"/>
      <c r="CC58" s="112"/>
      <c r="CD58" s="111" t="s">
        <v>3757</v>
      </c>
      <c r="CE58" s="112">
        <v>4188</v>
      </c>
      <c r="CF58" s="112">
        <v>47303500</v>
      </c>
      <c r="CG58" s="111" t="s">
        <v>3757</v>
      </c>
      <c r="CH58" s="112">
        <v>103035</v>
      </c>
      <c r="CI58" s="112">
        <v>1365715500</v>
      </c>
      <c r="CJ58" s="111">
        <v>0</v>
      </c>
      <c r="CK58" s="120">
        <v>0</v>
      </c>
      <c r="CL58" s="112"/>
      <c r="CM58" s="112"/>
      <c r="CN58" s="166" t="s">
        <v>4104</v>
      </c>
      <c r="CO58" s="125" t="s">
        <v>4105</v>
      </c>
      <c r="CP58" s="111" t="s">
        <v>3870</v>
      </c>
      <c r="CQ58" s="112">
        <v>99545827</v>
      </c>
      <c r="CR58" s="166" t="s">
        <v>4106</v>
      </c>
      <c r="CS58" s="166" t="s">
        <v>4107</v>
      </c>
      <c r="CT58" s="111" t="s">
        <v>3766</v>
      </c>
      <c r="CU58" s="112">
        <v>26681005</v>
      </c>
      <c r="CV58" s="166" t="s">
        <v>4108</v>
      </c>
      <c r="CW58" s="166" t="s">
        <v>4109</v>
      </c>
      <c r="CX58" s="111" t="s">
        <v>3762</v>
      </c>
      <c r="CY58" s="112">
        <v>105600000</v>
      </c>
      <c r="CZ58" s="111" t="s">
        <v>3757</v>
      </c>
      <c r="DA58" s="111" t="s">
        <v>3757</v>
      </c>
      <c r="DB58" s="111"/>
      <c r="DC58" s="120" t="s">
        <v>4110</v>
      </c>
      <c r="DD58" s="127" t="s">
        <v>3778</v>
      </c>
      <c r="DE58" s="109">
        <v>0</v>
      </c>
      <c r="DF58" s="172" t="s">
        <v>3717</v>
      </c>
    </row>
    <row r="59" spans="1:110" ht="35.15" customHeight="1" x14ac:dyDescent="0.35">
      <c r="A59" s="140" t="s">
        <v>190</v>
      </c>
      <c r="B59" s="136" t="s">
        <v>101</v>
      </c>
      <c r="C59" s="136" t="s">
        <v>191</v>
      </c>
      <c r="D59" s="112">
        <v>197366</v>
      </c>
      <c r="E59" s="112">
        <v>3448147000</v>
      </c>
      <c r="F59" s="112">
        <v>197366</v>
      </c>
      <c r="G59" s="112">
        <v>3448147000</v>
      </c>
      <c r="H59" s="112">
        <v>78230</v>
      </c>
      <c r="I59" s="112">
        <v>1359035000</v>
      </c>
      <c r="J59" s="112">
        <v>0</v>
      </c>
      <c r="K59" s="112">
        <v>0</v>
      </c>
      <c r="L59" s="112">
        <v>897738017</v>
      </c>
      <c r="M59" s="112">
        <v>287533619</v>
      </c>
      <c r="N59" s="112">
        <v>7595049</v>
      </c>
      <c r="O59" s="112">
        <v>4020115</v>
      </c>
      <c r="P59" s="112">
        <v>517741462</v>
      </c>
      <c r="Q59" s="112">
        <v>0</v>
      </c>
      <c r="R59" s="112">
        <v>1714628262</v>
      </c>
      <c r="S59" s="421">
        <v>0.26035375434980007</v>
      </c>
      <c r="T59" s="421">
        <v>8.3387865714541751E-2</v>
      </c>
      <c r="U59" s="421">
        <v>2.2026465229005609E-3</v>
      </c>
      <c r="V59" s="421">
        <v>1.1658769188204565E-3</v>
      </c>
      <c r="W59" s="421">
        <v>0.15015063510923404</v>
      </c>
      <c r="X59" s="421">
        <v>0</v>
      </c>
      <c r="Y59" s="421">
        <v>0.49726077861529677</v>
      </c>
      <c r="Z59" s="120">
        <v>0</v>
      </c>
      <c r="AA59" s="127" t="s">
        <v>3717</v>
      </c>
      <c r="AB59" s="127">
        <v>0</v>
      </c>
      <c r="AC59" s="111" t="s">
        <v>3717</v>
      </c>
      <c r="AD59" s="127">
        <v>0</v>
      </c>
      <c r="AE59" s="111">
        <v>0</v>
      </c>
      <c r="AF59" s="111" t="s">
        <v>3757</v>
      </c>
      <c r="AG59" s="127" t="s">
        <v>3758</v>
      </c>
      <c r="AH59" s="127" t="s">
        <v>3758</v>
      </c>
      <c r="AI59" s="124"/>
      <c r="AJ59" s="128"/>
      <c r="AK59" s="109">
        <v>0</v>
      </c>
      <c r="AL59" s="109">
        <v>0</v>
      </c>
      <c r="AM59" s="127">
        <v>0</v>
      </c>
      <c r="AN59" s="127">
        <v>0</v>
      </c>
      <c r="AO59" s="120">
        <v>0</v>
      </c>
      <c r="AP59" s="120">
        <v>0</v>
      </c>
      <c r="AQ59" s="174">
        <v>0</v>
      </c>
      <c r="AR59" s="109">
        <v>0</v>
      </c>
      <c r="AS59" s="127">
        <v>0</v>
      </c>
      <c r="AT59" s="127">
        <v>0</v>
      </c>
      <c r="AU59" s="120">
        <v>0</v>
      </c>
      <c r="AV59" s="120">
        <v>0</v>
      </c>
      <c r="AW59" s="174">
        <v>0</v>
      </c>
      <c r="AX59" s="109">
        <v>0</v>
      </c>
      <c r="AY59" s="127">
        <v>0</v>
      </c>
      <c r="AZ59" s="127">
        <v>0</v>
      </c>
      <c r="BA59" s="120">
        <v>0</v>
      </c>
      <c r="BB59" s="120">
        <v>0</v>
      </c>
      <c r="BC59" s="111" t="s">
        <v>3757</v>
      </c>
      <c r="BD59" s="112">
        <v>552</v>
      </c>
      <c r="BE59" s="112">
        <v>9268000</v>
      </c>
      <c r="BF59" s="111">
        <v>0</v>
      </c>
      <c r="BG59" s="112"/>
      <c r="BH59" s="112"/>
      <c r="BI59" s="111" t="s">
        <v>3757</v>
      </c>
      <c r="BJ59" s="112">
        <v>12121</v>
      </c>
      <c r="BK59" s="112">
        <v>205664000</v>
      </c>
      <c r="BL59" s="111">
        <v>0</v>
      </c>
      <c r="BM59" s="112"/>
      <c r="BN59" s="112"/>
      <c r="BO59" s="111" t="s">
        <v>3757</v>
      </c>
      <c r="BP59" s="112">
        <v>8475</v>
      </c>
      <c r="BQ59" s="112">
        <v>143804000</v>
      </c>
      <c r="BR59" s="111">
        <v>0</v>
      </c>
      <c r="BS59" s="112"/>
      <c r="BT59" s="112"/>
      <c r="BU59" s="111" t="s">
        <v>3757</v>
      </c>
      <c r="BV59" s="112">
        <v>17136</v>
      </c>
      <c r="BW59" s="112">
        <v>294769000</v>
      </c>
      <c r="BX59" s="111">
        <v>0</v>
      </c>
      <c r="BY59" s="112"/>
      <c r="BZ59" s="112"/>
      <c r="CA59" s="111">
        <v>0</v>
      </c>
      <c r="CB59" s="112"/>
      <c r="CC59" s="112"/>
      <c r="CD59" s="111">
        <v>0</v>
      </c>
      <c r="CE59" s="112"/>
      <c r="CF59" s="112"/>
      <c r="CG59" s="111" t="s">
        <v>3757</v>
      </c>
      <c r="CH59" s="112">
        <v>145028</v>
      </c>
      <c r="CI59" s="112">
        <v>2499407000</v>
      </c>
      <c r="CJ59" s="111" t="s">
        <v>3757</v>
      </c>
      <c r="CK59" s="120" t="s">
        <v>4111</v>
      </c>
      <c r="CL59" s="112">
        <v>17261</v>
      </c>
      <c r="CM59" s="112">
        <v>295235000</v>
      </c>
      <c r="CN59" s="166" t="s">
        <v>4112</v>
      </c>
      <c r="CO59" s="125" t="s">
        <v>4113</v>
      </c>
      <c r="CP59" s="111" t="s">
        <v>3783</v>
      </c>
      <c r="CQ59" s="112">
        <v>124000000</v>
      </c>
      <c r="CR59" s="166" t="s">
        <v>4114</v>
      </c>
      <c r="CS59" s="166" t="s">
        <v>4115</v>
      </c>
      <c r="CT59" s="111" t="s">
        <v>3783</v>
      </c>
      <c r="CU59" s="112">
        <v>14900000</v>
      </c>
      <c r="CV59" s="166" t="s">
        <v>4116</v>
      </c>
      <c r="CW59" s="166" t="s">
        <v>4117</v>
      </c>
      <c r="CX59" s="111" t="s">
        <v>3783</v>
      </c>
      <c r="CY59" s="112">
        <v>6500000</v>
      </c>
      <c r="CZ59" s="111" t="s">
        <v>3757</v>
      </c>
      <c r="DA59" s="111" t="s">
        <v>3757</v>
      </c>
      <c r="DB59" s="111"/>
      <c r="DC59" s="120" t="s">
        <v>4118</v>
      </c>
      <c r="DD59" s="127" t="s">
        <v>3778</v>
      </c>
      <c r="DE59" s="109">
        <v>0</v>
      </c>
      <c r="DF59" s="172" t="s">
        <v>3717</v>
      </c>
    </row>
    <row r="60" spans="1:110" ht="35.15" customHeight="1" x14ac:dyDescent="0.35">
      <c r="A60" s="140" t="s">
        <v>192</v>
      </c>
      <c r="B60" s="136" t="s">
        <v>101</v>
      </c>
      <c r="C60" s="136" t="s">
        <v>3634</v>
      </c>
      <c r="D60" s="112">
        <v>48391</v>
      </c>
      <c r="E60" s="112">
        <v>560091800</v>
      </c>
      <c r="F60" s="112">
        <v>46549</v>
      </c>
      <c r="G60" s="112">
        <v>537458300</v>
      </c>
      <c r="H60" s="112">
        <v>16178</v>
      </c>
      <c r="I60" s="112">
        <v>197343600</v>
      </c>
      <c r="J60" s="112">
        <v>0</v>
      </c>
      <c r="K60" s="112">
        <v>0</v>
      </c>
      <c r="L60" s="112">
        <v>164854648</v>
      </c>
      <c r="M60" s="112">
        <v>62718699</v>
      </c>
      <c r="N60" s="112">
        <v>1755028</v>
      </c>
      <c r="O60" s="112">
        <v>60728176</v>
      </c>
      <c r="P60" s="112">
        <v>34410516</v>
      </c>
      <c r="Q60" s="112">
        <v>0</v>
      </c>
      <c r="R60" s="112">
        <v>324467067</v>
      </c>
      <c r="S60" s="421">
        <v>0.29433505007571975</v>
      </c>
      <c r="T60" s="421">
        <v>0.11197932017572834</v>
      </c>
      <c r="U60" s="421">
        <v>3.1334649070027449E-3</v>
      </c>
      <c r="V60" s="421">
        <v>0.10842539740806777</v>
      </c>
      <c r="W60" s="421">
        <v>6.1437278674674405E-2</v>
      </c>
      <c r="X60" s="421">
        <v>0</v>
      </c>
      <c r="Y60" s="421">
        <v>0.57931051124119293</v>
      </c>
      <c r="Z60" s="120">
        <v>0</v>
      </c>
      <c r="AA60" s="127" t="s">
        <v>3717</v>
      </c>
      <c r="AB60" s="127">
        <v>0</v>
      </c>
      <c r="AC60" s="111" t="s">
        <v>3717</v>
      </c>
      <c r="AD60" s="127">
        <v>0</v>
      </c>
      <c r="AE60" s="111">
        <v>0</v>
      </c>
      <c r="AF60" s="111" t="s">
        <v>3757</v>
      </c>
      <c r="AG60" s="127" t="s">
        <v>3758</v>
      </c>
      <c r="AH60" s="127" t="s">
        <v>3758</v>
      </c>
      <c r="AI60" s="124"/>
      <c r="AJ60" s="128"/>
      <c r="AK60" s="109">
        <v>0</v>
      </c>
      <c r="AL60" s="109">
        <v>0</v>
      </c>
      <c r="AM60" s="127">
        <v>0</v>
      </c>
      <c r="AN60" s="127">
        <v>0</v>
      </c>
      <c r="AO60" s="120">
        <v>0</v>
      </c>
      <c r="AP60" s="120">
        <v>0</v>
      </c>
      <c r="AQ60" s="174">
        <v>0</v>
      </c>
      <c r="AR60" s="109">
        <v>0</v>
      </c>
      <c r="AS60" s="127">
        <v>0</v>
      </c>
      <c r="AT60" s="127">
        <v>0</v>
      </c>
      <c r="AU60" s="120">
        <v>0</v>
      </c>
      <c r="AV60" s="120">
        <v>0</v>
      </c>
      <c r="AW60" s="174">
        <v>0</v>
      </c>
      <c r="AX60" s="109">
        <v>0</v>
      </c>
      <c r="AY60" s="127">
        <v>0</v>
      </c>
      <c r="AZ60" s="127">
        <v>0</v>
      </c>
      <c r="BA60" s="120">
        <v>0</v>
      </c>
      <c r="BB60" s="120">
        <v>0</v>
      </c>
      <c r="BC60" s="111" t="s">
        <v>3757</v>
      </c>
      <c r="BD60" s="112">
        <v>18797</v>
      </c>
      <c r="BE60" s="112">
        <v>216652600</v>
      </c>
      <c r="BF60" s="111">
        <v>0</v>
      </c>
      <c r="BG60" s="112"/>
      <c r="BH60" s="112"/>
      <c r="BI60" s="111" t="s">
        <v>3757</v>
      </c>
      <c r="BJ60" s="112">
        <v>4184</v>
      </c>
      <c r="BK60" s="112">
        <v>48133500</v>
      </c>
      <c r="BL60" s="111" t="s">
        <v>3757</v>
      </c>
      <c r="BM60" s="112">
        <v>4427</v>
      </c>
      <c r="BN60" s="112">
        <v>50653500</v>
      </c>
      <c r="BO60" s="111" t="s">
        <v>3757</v>
      </c>
      <c r="BP60" s="112">
        <v>10329</v>
      </c>
      <c r="BQ60" s="112">
        <v>118976500</v>
      </c>
      <c r="BR60" s="111">
        <v>0</v>
      </c>
      <c r="BS60" s="112"/>
      <c r="BT60" s="112"/>
      <c r="BU60" s="111">
        <v>0</v>
      </c>
      <c r="BV60" s="112"/>
      <c r="BW60" s="112"/>
      <c r="BX60" s="111">
        <v>0</v>
      </c>
      <c r="BY60" s="112"/>
      <c r="BZ60" s="112"/>
      <c r="CA60" s="111">
        <v>0</v>
      </c>
      <c r="CB60" s="112"/>
      <c r="CC60" s="112"/>
      <c r="CD60" s="111">
        <v>0</v>
      </c>
      <c r="CE60" s="112"/>
      <c r="CF60" s="112"/>
      <c r="CG60" s="111" t="s">
        <v>3757</v>
      </c>
      <c r="CH60" s="112">
        <v>10654</v>
      </c>
      <c r="CI60" s="112">
        <v>125675700</v>
      </c>
      <c r="CJ60" s="111">
        <v>0</v>
      </c>
      <c r="CK60" s="120">
        <v>0</v>
      </c>
      <c r="CL60" s="112"/>
      <c r="CM60" s="112"/>
      <c r="CN60" s="166" t="s">
        <v>4119</v>
      </c>
      <c r="CO60" s="125" t="s">
        <v>4120</v>
      </c>
      <c r="CP60" s="111" t="s">
        <v>3717</v>
      </c>
      <c r="CQ60" s="112">
        <v>5000000</v>
      </c>
      <c r="CR60" s="166" t="s">
        <v>4121</v>
      </c>
      <c r="CS60" s="166" t="s">
        <v>4122</v>
      </c>
      <c r="CT60" s="111" t="s">
        <v>3766</v>
      </c>
      <c r="CU60" s="112">
        <v>9000000</v>
      </c>
      <c r="CV60" s="166" t="s">
        <v>4123</v>
      </c>
      <c r="CW60" s="166" t="s">
        <v>4124</v>
      </c>
      <c r="CX60" s="111" t="s">
        <v>3762</v>
      </c>
      <c r="CY60" s="112">
        <v>5000000</v>
      </c>
      <c r="CZ60" s="111" t="s">
        <v>3757</v>
      </c>
      <c r="DA60" s="111" t="s">
        <v>3757</v>
      </c>
      <c r="DB60" s="111"/>
      <c r="DC60" s="120" t="s">
        <v>4125</v>
      </c>
      <c r="DD60" s="127" t="s">
        <v>3717</v>
      </c>
      <c r="DE60" s="109" t="s">
        <v>4126</v>
      </c>
      <c r="DF60" s="172" t="s">
        <v>3717</v>
      </c>
    </row>
    <row r="61" spans="1:110" ht="35.15" customHeight="1" x14ac:dyDescent="0.35">
      <c r="A61" s="140" t="s">
        <v>193</v>
      </c>
      <c r="B61" s="136" t="s">
        <v>101</v>
      </c>
      <c r="C61" s="136" t="s">
        <v>194</v>
      </c>
      <c r="D61" s="112">
        <v>11893</v>
      </c>
      <c r="E61" s="112">
        <v>218374500</v>
      </c>
      <c r="F61" s="112">
        <v>11887</v>
      </c>
      <c r="G61" s="112">
        <v>218299500</v>
      </c>
      <c r="H61" s="112">
        <v>2726</v>
      </c>
      <c r="I61" s="112">
        <v>49073500</v>
      </c>
      <c r="J61" s="112">
        <v>898</v>
      </c>
      <c r="K61" s="112">
        <v>12665000</v>
      </c>
      <c r="L61" s="112">
        <v>50090748</v>
      </c>
      <c r="M61" s="112">
        <v>16360770</v>
      </c>
      <c r="N61" s="112">
        <v>9942208</v>
      </c>
      <c r="O61" s="112">
        <v>2528855</v>
      </c>
      <c r="P61" s="112">
        <v>21930456</v>
      </c>
      <c r="Q61" s="112">
        <v>0</v>
      </c>
      <c r="R61" s="112">
        <v>100853037</v>
      </c>
      <c r="S61" s="421">
        <v>0.22932699095799475</v>
      </c>
      <c r="T61" s="421">
        <v>7.4903376445004E-2</v>
      </c>
      <c r="U61" s="421">
        <v>4.5517720041204073E-2</v>
      </c>
      <c r="V61" s="421">
        <v>1.1577681126244709E-2</v>
      </c>
      <c r="W61" s="421">
        <v>0.10040268284308115</v>
      </c>
      <c r="X61" s="421">
        <v>0</v>
      </c>
      <c r="Y61" s="421">
        <v>0.4617284514135287</v>
      </c>
      <c r="Z61" s="120">
        <v>0</v>
      </c>
      <c r="AA61" s="127" t="s">
        <v>3717</v>
      </c>
      <c r="AB61" s="127">
        <v>0</v>
      </c>
      <c r="AC61" s="111" t="s">
        <v>3717</v>
      </c>
      <c r="AD61" s="127">
        <v>0</v>
      </c>
      <c r="AE61" s="111">
        <v>0</v>
      </c>
      <c r="AF61" s="111" t="s">
        <v>3757</v>
      </c>
      <c r="AG61" s="127" t="s">
        <v>3758</v>
      </c>
      <c r="AH61" s="127" t="s">
        <v>3758</v>
      </c>
      <c r="AI61" s="124"/>
      <c r="AJ61" s="128"/>
      <c r="AK61" s="109">
        <v>0</v>
      </c>
      <c r="AL61" s="109">
        <v>0</v>
      </c>
      <c r="AM61" s="127">
        <v>0</v>
      </c>
      <c r="AN61" s="127">
        <v>0</v>
      </c>
      <c r="AO61" s="120">
        <v>0</v>
      </c>
      <c r="AP61" s="120">
        <v>0</v>
      </c>
      <c r="AQ61" s="174">
        <v>0</v>
      </c>
      <c r="AR61" s="109">
        <v>0</v>
      </c>
      <c r="AS61" s="127">
        <v>0</v>
      </c>
      <c r="AT61" s="127">
        <v>0</v>
      </c>
      <c r="AU61" s="120">
        <v>0</v>
      </c>
      <c r="AV61" s="120">
        <v>0</v>
      </c>
      <c r="AW61" s="174">
        <v>0</v>
      </c>
      <c r="AX61" s="109">
        <v>0</v>
      </c>
      <c r="AY61" s="127">
        <v>0</v>
      </c>
      <c r="AZ61" s="127">
        <v>0</v>
      </c>
      <c r="BA61" s="120">
        <v>0</v>
      </c>
      <c r="BB61" s="120">
        <v>0</v>
      </c>
      <c r="BC61" s="111" t="s">
        <v>3757</v>
      </c>
      <c r="BD61" s="112">
        <v>856</v>
      </c>
      <c r="BE61" s="112">
        <v>16204033</v>
      </c>
      <c r="BF61" s="111">
        <v>0</v>
      </c>
      <c r="BG61" s="112"/>
      <c r="BH61" s="112"/>
      <c r="BI61" s="111">
        <v>0</v>
      </c>
      <c r="BJ61" s="112"/>
      <c r="BK61" s="112"/>
      <c r="BL61" s="111">
        <v>0</v>
      </c>
      <c r="BM61" s="112"/>
      <c r="BN61" s="112"/>
      <c r="BO61" s="111">
        <v>0</v>
      </c>
      <c r="BP61" s="112"/>
      <c r="BQ61" s="112"/>
      <c r="BR61" s="111">
        <v>0</v>
      </c>
      <c r="BS61" s="112"/>
      <c r="BT61" s="112"/>
      <c r="BU61" s="111">
        <v>0</v>
      </c>
      <c r="BV61" s="112"/>
      <c r="BW61" s="112"/>
      <c r="BX61" s="111">
        <v>0</v>
      </c>
      <c r="BY61" s="112"/>
      <c r="BZ61" s="112"/>
      <c r="CA61" s="111">
        <v>0</v>
      </c>
      <c r="CB61" s="112"/>
      <c r="CC61" s="112"/>
      <c r="CD61" s="111" t="s">
        <v>3757</v>
      </c>
      <c r="CE61" s="112">
        <v>898</v>
      </c>
      <c r="CF61" s="112">
        <v>12665000</v>
      </c>
      <c r="CG61" s="111" t="s">
        <v>3757</v>
      </c>
      <c r="CH61" s="112">
        <v>16</v>
      </c>
      <c r="CI61" s="112">
        <v>430000</v>
      </c>
      <c r="CJ61" s="111" t="s">
        <v>3757</v>
      </c>
      <c r="CK61" s="120" t="s">
        <v>4127</v>
      </c>
      <c r="CL61" s="112">
        <v>10175</v>
      </c>
      <c r="CM61" s="112">
        <v>189125967</v>
      </c>
      <c r="CN61" s="166" t="s">
        <v>4128</v>
      </c>
      <c r="CO61" s="125" t="s">
        <v>4129</v>
      </c>
      <c r="CP61" s="111" t="s">
        <v>3783</v>
      </c>
      <c r="CQ61" s="112">
        <v>20500000</v>
      </c>
      <c r="CR61" s="166" t="s">
        <v>4130</v>
      </c>
      <c r="CS61" s="166" t="s">
        <v>4131</v>
      </c>
      <c r="CT61" s="111" t="s">
        <v>3790</v>
      </c>
      <c r="CU61" s="112">
        <v>3600000</v>
      </c>
      <c r="CV61" s="166" t="s">
        <v>4132</v>
      </c>
      <c r="CW61" s="166" t="s">
        <v>4133</v>
      </c>
      <c r="CX61" s="111" t="s">
        <v>3870</v>
      </c>
      <c r="CY61" s="112">
        <v>2100000</v>
      </c>
      <c r="CZ61" s="111" t="s">
        <v>3757</v>
      </c>
      <c r="DA61" s="111" t="s">
        <v>3757</v>
      </c>
      <c r="DB61" s="111" t="s">
        <v>3757</v>
      </c>
      <c r="DC61" s="120">
        <v>0</v>
      </c>
      <c r="DD61" s="127" t="s">
        <v>3778</v>
      </c>
      <c r="DE61" s="109">
        <v>0</v>
      </c>
      <c r="DF61" s="172" t="s">
        <v>3717</v>
      </c>
    </row>
    <row r="62" spans="1:110" ht="35.15" customHeight="1" x14ac:dyDescent="0.35">
      <c r="A62" s="140" t="s">
        <v>195</v>
      </c>
      <c r="B62" s="136" t="s">
        <v>101</v>
      </c>
      <c r="C62" s="136" t="s">
        <v>196</v>
      </c>
      <c r="D62" s="112">
        <v>2271</v>
      </c>
      <c r="E62" s="112">
        <v>44002000</v>
      </c>
      <c r="F62" s="112">
        <v>2271</v>
      </c>
      <c r="G62" s="112">
        <v>44002000</v>
      </c>
      <c r="H62" s="112">
        <v>339</v>
      </c>
      <c r="I62" s="112">
        <v>6817000</v>
      </c>
      <c r="J62" s="112">
        <v>0</v>
      </c>
      <c r="K62" s="112">
        <v>0</v>
      </c>
      <c r="L62" s="112">
        <v>12201622</v>
      </c>
      <c r="M62" s="112">
        <v>3500579</v>
      </c>
      <c r="N62" s="112">
        <v>207350</v>
      </c>
      <c r="O62" s="112">
        <v>366563</v>
      </c>
      <c r="P62" s="112">
        <v>6818617</v>
      </c>
      <c r="Q62" s="112">
        <v>0</v>
      </c>
      <c r="R62" s="112">
        <v>23094731</v>
      </c>
      <c r="S62" s="421">
        <v>0.27729698650061363</v>
      </c>
      <c r="T62" s="421">
        <v>7.9554997500113633E-2</v>
      </c>
      <c r="U62" s="421">
        <v>4.7122858051906729E-3</v>
      </c>
      <c r="V62" s="421">
        <v>8.3305986091541297E-3</v>
      </c>
      <c r="W62" s="421">
        <v>0.15496152447616018</v>
      </c>
      <c r="X62" s="421">
        <v>0</v>
      </c>
      <c r="Y62" s="421">
        <v>0.5248563928912322</v>
      </c>
      <c r="Z62" s="120">
        <v>0</v>
      </c>
      <c r="AA62" s="127" t="s">
        <v>3717</v>
      </c>
      <c r="AB62" s="127">
        <v>0</v>
      </c>
      <c r="AC62" s="111" t="s">
        <v>3717</v>
      </c>
      <c r="AD62" s="127">
        <v>0</v>
      </c>
      <c r="AE62" s="111">
        <v>0</v>
      </c>
      <c r="AF62" s="111" t="s">
        <v>3757</v>
      </c>
      <c r="AG62" s="127" t="s">
        <v>3758</v>
      </c>
      <c r="AH62" s="127" t="s">
        <v>3758</v>
      </c>
      <c r="AI62" s="124"/>
      <c r="AJ62" s="128"/>
      <c r="AK62" s="109">
        <v>0</v>
      </c>
      <c r="AL62" s="109">
        <v>0</v>
      </c>
      <c r="AM62" s="127">
        <v>0</v>
      </c>
      <c r="AN62" s="127">
        <v>0</v>
      </c>
      <c r="AO62" s="120">
        <v>0</v>
      </c>
      <c r="AP62" s="120">
        <v>0</v>
      </c>
      <c r="AQ62" s="174">
        <v>0</v>
      </c>
      <c r="AR62" s="109">
        <v>0</v>
      </c>
      <c r="AS62" s="127">
        <v>0</v>
      </c>
      <c r="AT62" s="127">
        <v>0</v>
      </c>
      <c r="AU62" s="120">
        <v>0</v>
      </c>
      <c r="AV62" s="120">
        <v>0</v>
      </c>
      <c r="AW62" s="174">
        <v>0</v>
      </c>
      <c r="AX62" s="109">
        <v>0</v>
      </c>
      <c r="AY62" s="127">
        <v>0</v>
      </c>
      <c r="AZ62" s="127">
        <v>0</v>
      </c>
      <c r="BA62" s="120">
        <v>0</v>
      </c>
      <c r="BB62" s="120">
        <v>0</v>
      </c>
      <c r="BC62" s="111" t="s">
        <v>3757</v>
      </c>
      <c r="BD62" s="112">
        <v>120</v>
      </c>
      <c r="BE62" s="112">
        <v>2071000</v>
      </c>
      <c r="BF62" s="111" t="s">
        <v>3757</v>
      </c>
      <c r="BG62" s="112">
        <v>336</v>
      </c>
      <c r="BH62" s="112">
        <v>6153000</v>
      </c>
      <c r="BI62" s="111" t="s">
        <v>3757</v>
      </c>
      <c r="BJ62" s="112">
        <v>268</v>
      </c>
      <c r="BK62" s="112">
        <v>5857000</v>
      </c>
      <c r="BL62" s="111" t="s">
        <v>3757</v>
      </c>
      <c r="BM62" s="112">
        <v>345</v>
      </c>
      <c r="BN62" s="112">
        <v>6105000</v>
      </c>
      <c r="BO62" s="111" t="s">
        <v>3757</v>
      </c>
      <c r="BP62" s="112"/>
      <c r="BQ62" s="112"/>
      <c r="BR62" s="111" t="s">
        <v>3757</v>
      </c>
      <c r="BS62" s="112">
        <v>0</v>
      </c>
      <c r="BT62" s="112">
        <v>0</v>
      </c>
      <c r="BU62" s="111" t="s">
        <v>3757</v>
      </c>
      <c r="BV62" s="112">
        <v>661</v>
      </c>
      <c r="BW62" s="112">
        <v>12323000</v>
      </c>
      <c r="BX62" s="111" t="s">
        <v>3757</v>
      </c>
      <c r="BY62" s="112">
        <v>36</v>
      </c>
      <c r="BZ62" s="112">
        <v>669000</v>
      </c>
      <c r="CA62" s="111" t="s">
        <v>16710</v>
      </c>
      <c r="CB62" s="112">
        <v>0</v>
      </c>
      <c r="CC62" s="112">
        <v>0</v>
      </c>
      <c r="CD62" s="111">
        <v>0</v>
      </c>
      <c r="CE62" s="112"/>
      <c r="CF62" s="112"/>
      <c r="CG62" s="111" t="s">
        <v>16710</v>
      </c>
      <c r="CH62" s="112">
        <v>505</v>
      </c>
      <c r="CI62" s="112">
        <v>10824000</v>
      </c>
      <c r="CJ62" s="111"/>
      <c r="CK62" s="120"/>
      <c r="CL62" s="112"/>
      <c r="CM62" s="112"/>
      <c r="CN62" s="166" t="s">
        <v>4134</v>
      </c>
      <c r="CO62" s="125" t="s">
        <v>4135</v>
      </c>
      <c r="CP62" s="111" t="s">
        <v>3870</v>
      </c>
      <c r="CQ62" s="112">
        <v>7000000</v>
      </c>
      <c r="CR62" s="166" t="s">
        <v>4136</v>
      </c>
      <c r="CS62" s="166" t="s">
        <v>4137</v>
      </c>
      <c r="CT62" s="111" t="s">
        <v>3870</v>
      </c>
      <c r="CU62" s="112">
        <v>3000000</v>
      </c>
      <c r="CV62" s="166" t="s">
        <v>4138</v>
      </c>
      <c r="CW62" s="166" t="s">
        <v>4139</v>
      </c>
      <c r="CX62" s="111" t="s">
        <v>3717</v>
      </c>
      <c r="CY62" s="112">
        <v>1000000</v>
      </c>
      <c r="CZ62" s="111" t="s">
        <v>3757</v>
      </c>
      <c r="DA62" s="111"/>
      <c r="DB62" s="111"/>
      <c r="DC62" s="120" t="s">
        <v>4140</v>
      </c>
      <c r="DD62" s="127" t="s">
        <v>3778</v>
      </c>
      <c r="DE62" s="109">
        <v>0</v>
      </c>
      <c r="DF62" s="172" t="s">
        <v>3717</v>
      </c>
    </row>
    <row r="63" spans="1:110" ht="35.15" customHeight="1" x14ac:dyDescent="0.35">
      <c r="A63" s="140" t="s">
        <v>197</v>
      </c>
      <c r="B63" s="136" t="s">
        <v>101</v>
      </c>
      <c r="C63" s="136" t="s">
        <v>198</v>
      </c>
      <c r="D63" s="112">
        <v>955</v>
      </c>
      <c r="E63" s="112">
        <v>15884666</v>
      </c>
      <c r="F63" s="112">
        <v>955</v>
      </c>
      <c r="G63" s="112">
        <v>15884666</v>
      </c>
      <c r="H63" s="112">
        <v>119</v>
      </c>
      <c r="I63" s="112">
        <v>1874000</v>
      </c>
      <c r="J63" s="112">
        <v>0</v>
      </c>
      <c r="K63" s="112">
        <v>0</v>
      </c>
      <c r="L63" s="112">
        <v>3876474</v>
      </c>
      <c r="M63" s="112">
        <v>1159727</v>
      </c>
      <c r="N63" s="112">
        <v>44000</v>
      </c>
      <c r="O63" s="112">
        <v>251135</v>
      </c>
      <c r="P63" s="112">
        <v>2375016</v>
      </c>
      <c r="Q63" s="112">
        <v>0</v>
      </c>
      <c r="R63" s="112">
        <v>7706352</v>
      </c>
      <c r="S63" s="421">
        <v>0.2440387478087358</v>
      </c>
      <c r="T63" s="421">
        <v>7.3009215302355115E-2</v>
      </c>
      <c r="U63" s="421">
        <v>2.7699669605895402E-3</v>
      </c>
      <c r="V63" s="421">
        <v>1.5809901196537593E-2</v>
      </c>
      <c r="W63" s="421">
        <v>0.14951626933798923</v>
      </c>
      <c r="X63" s="421">
        <v>0</v>
      </c>
      <c r="Y63" s="421">
        <v>0.48514410060620727</v>
      </c>
      <c r="Z63" s="120">
        <v>0</v>
      </c>
      <c r="AA63" s="127" t="s">
        <v>3717</v>
      </c>
      <c r="AB63" s="127">
        <v>0</v>
      </c>
      <c r="AC63" s="111" t="s">
        <v>3717</v>
      </c>
      <c r="AD63" s="127">
        <v>0</v>
      </c>
      <c r="AE63" s="111">
        <v>0</v>
      </c>
      <c r="AF63" s="111" t="s">
        <v>3757</v>
      </c>
      <c r="AG63" s="127" t="s">
        <v>3758</v>
      </c>
      <c r="AH63" s="127" t="s">
        <v>3758</v>
      </c>
      <c r="AI63" s="124"/>
      <c r="AJ63" s="128"/>
      <c r="AK63" s="109">
        <v>0</v>
      </c>
      <c r="AL63" s="109">
        <v>0</v>
      </c>
      <c r="AM63" s="127">
        <v>0</v>
      </c>
      <c r="AN63" s="127">
        <v>0</v>
      </c>
      <c r="AO63" s="120">
        <v>0</v>
      </c>
      <c r="AP63" s="120">
        <v>0</v>
      </c>
      <c r="AQ63" s="174">
        <v>0</v>
      </c>
      <c r="AR63" s="109">
        <v>0</v>
      </c>
      <c r="AS63" s="127">
        <v>0</v>
      </c>
      <c r="AT63" s="127">
        <v>0</v>
      </c>
      <c r="AU63" s="120">
        <v>0</v>
      </c>
      <c r="AV63" s="120">
        <v>0</v>
      </c>
      <c r="AW63" s="174">
        <v>0</v>
      </c>
      <c r="AX63" s="109">
        <v>0</v>
      </c>
      <c r="AY63" s="127">
        <v>0</v>
      </c>
      <c r="AZ63" s="127">
        <v>0</v>
      </c>
      <c r="BA63" s="120">
        <v>0</v>
      </c>
      <c r="BB63" s="120">
        <v>0</v>
      </c>
      <c r="BC63" s="111" t="s">
        <v>3757</v>
      </c>
      <c r="BD63" s="112">
        <v>151</v>
      </c>
      <c r="BE63" s="112">
        <v>1998000</v>
      </c>
      <c r="BF63" s="111">
        <v>0</v>
      </c>
      <c r="BG63" s="112"/>
      <c r="BH63" s="112"/>
      <c r="BI63" s="111">
        <v>0</v>
      </c>
      <c r="BJ63" s="112"/>
      <c r="BK63" s="112"/>
      <c r="BL63" s="111">
        <v>0</v>
      </c>
      <c r="BM63" s="112"/>
      <c r="BN63" s="112"/>
      <c r="BO63" s="111" t="s">
        <v>3757</v>
      </c>
      <c r="BP63" s="112">
        <v>62</v>
      </c>
      <c r="BQ63" s="112">
        <v>507000</v>
      </c>
      <c r="BR63" s="111" t="s">
        <v>3757</v>
      </c>
      <c r="BS63" s="112">
        <v>372</v>
      </c>
      <c r="BT63" s="112">
        <v>7737000</v>
      </c>
      <c r="BU63" s="111">
        <v>0</v>
      </c>
      <c r="BV63" s="112"/>
      <c r="BW63" s="112"/>
      <c r="BX63" s="111">
        <v>0</v>
      </c>
      <c r="BY63" s="112"/>
      <c r="BZ63" s="112"/>
      <c r="CA63" s="111">
        <v>0</v>
      </c>
      <c r="CB63" s="112"/>
      <c r="CC63" s="112"/>
      <c r="CD63" s="111">
        <v>0</v>
      </c>
      <c r="CE63" s="112"/>
      <c r="CF63" s="112"/>
      <c r="CG63" s="111" t="s">
        <v>3757</v>
      </c>
      <c r="CH63" s="112">
        <v>370</v>
      </c>
      <c r="CI63" s="112">
        <v>5642666</v>
      </c>
      <c r="CJ63" s="111">
        <v>0</v>
      </c>
      <c r="CK63" s="120">
        <v>0</v>
      </c>
      <c r="CL63" s="112"/>
      <c r="CM63" s="112"/>
      <c r="CN63" s="166" t="s">
        <v>4141</v>
      </c>
      <c r="CO63" s="125" t="s">
        <v>4142</v>
      </c>
      <c r="CP63" s="111" t="s">
        <v>3875</v>
      </c>
      <c r="CQ63" s="112">
        <v>15000000</v>
      </c>
      <c r="CR63" s="166" t="s">
        <v>4143</v>
      </c>
      <c r="CS63" s="166" t="s">
        <v>4144</v>
      </c>
      <c r="CT63" s="111" t="s">
        <v>3717</v>
      </c>
      <c r="CU63" s="112">
        <v>11500000</v>
      </c>
      <c r="CV63" s="166" t="s">
        <v>4145</v>
      </c>
      <c r="CW63" s="166" t="s">
        <v>4146</v>
      </c>
      <c r="CX63" s="111" t="s">
        <v>3766</v>
      </c>
      <c r="CY63" s="112">
        <v>500000</v>
      </c>
      <c r="CZ63" s="111" t="s">
        <v>3757</v>
      </c>
      <c r="DA63" s="111" t="s">
        <v>3757</v>
      </c>
      <c r="DB63" s="111" t="s">
        <v>3757</v>
      </c>
      <c r="DC63" s="120">
        <v>0</v>
      </c>
      <c r="DD63" s="127" t="s">
        <v>3778</v>
      </c>
      <c r="DE63" s="109">
        <v>0</v>
      </c>
      <c r="DF63" s="172" t="s">
        <v>3717</v>
      </c>
    </row>
    <row r="64" spans="1:110" ht="35.15" customHeight="1" x14ac:dyDescent="0.35">
      <c r="A64" s="140" t="s">
        <v>199</v>
      </c>
      <c r="B64" s="136" t="s">
        <v>101</v>
      </c>
      <c r="C64" s="136" t="s">
        <v>200</v>
      </c>
      <c r="D64" s="112">
        <v>7024</v>
      </c>
      <c r="E64" s="112">
        <v>79285000</v>
      </c>
      <c r="F64" s="112">
        <v>7024</v>
      </c>
      <c r="G64" s="112">
        <v>79285000</v>
      </c>
      <c r="H64" s="112">
        <v>4010</v>
      </c>
      <c r="I64" s="112">
        <v>34779000</v>
      </c>
      <c r="J64" s="112">
        <v>0</v>
      </c>
      <c r="K64" s="112">
        <v>0</v>
      </c>
      <c r="L64" s="112">
        <v>20075326</v>
      </c>
      <c r="M64" s="112">
        <v>5153965</v>
      </c>
      <c r="N64" s="112">
        <v>2739786</v>
      </c>
      <c r="O64" s="112">
        <v>676762</v>
      </c>
      <c r="P64" s="112">
        <v>9841365</v>
      </c>
      <c r="Q64" s="112">
        <v>0</v>
      </c>
      <c r="R64" s="112">
        <v>38487204</v>
      </c>
      <c r="S64" s="421">
        <v>0.25320459103235166</v>
      </c>
      <c r="T64" s="421">
        <v>6.5005549599545936E-2</v>
      </c>
      <c r="U64" s="421">
        <v>3.4556170776313302E-2</v>
      </c>
      <c r="V64" s="421">
        <v>8.5358138361606856E-3</v>
      </c>
      <c r="W64" s="421">
        <v>0.12412644258056379</v>
      </c>
      <c r="X64" s="421">
        <v>0</v>
      </c>
      <c r="Y64" s="421">
        <v>0.48542856782493538</v>
      </c>
      <c r="Z64" s="120">
        <v>0</v>
      </c>
      <c r="AA64" s="127" t="s">
        <v>3717</v>
      </c>
      <c r="AB64" s="127">
        <v>0</v>
      </c>
      <c r="AC64" s="111" t="s">
        <v>3778</v>
      </c>
      <c r="AD64" s="127" t="s">
        <v>4147</v>
      </c>
      <c r="AE64" s="111">
        <v>0</v>
      </c>
      <c r="AF64" s="111">
        <v>0</v>
      </c>
      <c r="AG64" s="127" t="s">
        <v>3758</v>
      </c>
      <c r="AH64" s="127" t="s">
        <v>3758</v>
      </c>
      <c r="AI64" s="124"/>
      <c r="AJ64" s="128"/>
      <c r="AK64" s="109">
        <v>0</v>
      </c>
      <c r="AL64" s="109">
        <v>0</v>
      </c>
      <c r="AM64" s="127">
        <v>0</v>
      </c>
      <c r="AN64" s="127">
        <v>0</v>
      </c>
      <c r="AO64" s="120">
        <v>0</v>
      </c>
      <c r="AP64" s="120">
        <v>0</v>
      </c>
      <c r="AQ64" s="174">
        <v>0</v>
      </c>
      <c r="AR64" s="120">
        <v>0</v>
      </c>
      <c r="AS64" s="127">
        <v>0</v>
      </c>
      <c r="AT64" s="127">
        <v>0</v>
      </c>
      <c r="AU64" s="120">
        <v>0</v>
      </c>
      <c r="AV64" s="120">
        <v>0</v>
      </c>
      <c r="AW64" s="174">
        <v>0</v>
      </c>
      <c r="AX64" s="120">
        <v>0</v>
      </c>
      <c r="AY64" s="127">
        <v>0</v>
      </c>
      <c r="AZ64" s="127">
        <v>0</v>
      </c>
      <c r="BA64" s="120">
        <v>0</v>
      </c>
      <c r="BB64" s="120">
        <v>0</v>
      </c>
      <c r="BC64" s="111">
        <v>0</v>
      </c>
      <c r="BD64" s="112"/>
      <c r="BE64" s="112"/>
      <c r="BF64" s="111">
        <v>0</v>
      </c>
      <c r="BG64" s="112"/>
      <c r="BH64" s="112"/>
      <c r="BI64" s="111">
        <v>0</v>
      </c>
      <c r="BJ64" s="112"/>
      <c r="BK64" s="112"/>
      <c r="BL64" s="111">
        <v>0</v>
      </c>
      <c r="BM64" s="112"/>
      <c r="BN64" s="112"/>
      <c r="BO64" s="111">
        <v>0</v>
      </c>
      <c r="BP64" s="112"/>
      <c r="BQ64" s="112"/>
      <c r="BR64" s="111">
        <v>0</v>
      </c>
      <c r="BS64" s="112"/>
      <c r="BT64" s="112"/>
      <c r="BU64" s="111">
        <v>0</v>
      </c>
      <c r="BV64" s="112"/>
      <c r="BW64" s="112"/>
      <c r="BX64" s="111">
        <v>0</v>
      </c>
      <c r="BY64" s="112"/>
      <c r="BZ64" s="112"/>
      <c r="CA64" s="111">
        <v>0</v>
      </c>
      <c r="CB64" s="112"/>
      <c r="CC64" s="112"/>
      <c r="CD64" s="111">
        <v>0</v>
      </c>
      <c r="CE64" s="112">
        <v>0</v>
      </c>
      <c r="CF64" s="112">
        <v>0</v>
      </c>
      <c r="CG64" s="111">
        <v>0</v>
      </c>
      <c r="CH64" s="112">
        <v>0</v>
      </c>
      <c r="CI64" s="112">
        <v>0</v>
      </c>
      <c r="CJ64" s="111">
        <v>0</v>
      </c>
      <c r="CK64" s="120">
        <v>0</v>
      </c>
      <c r="CL64" s="112">
        <v>0</v>
      </c>
      <c r="CM64" s="112">
        <v>0</v>
      </c>
      <c r="CN64" s="166">
        <v>0</v>
      </c>
      <c r="CO64" s="125">
        <v>0</v>
      </c>
      <c r="CP64" s="111">
        <v>0</v>
      </c>
      <c r="CQ64" s="112">
        <v>0</v>
      </c>
      <c r="CR64" s="166">
        <v>0</v>
      </c>
      <c r="CS64" s="166">
        <v>0</v>
      </c>
      <c r="CT64" s="111">
        <v>0</v>
      </c>
      <c r="CU64" s="112">
        <v>0</v>
      </c>
      <c r="CV64" s="166">
        <v>0</v>
      </c>
      <c r="CW64" s="166">
        <v>0</v>
      </c>
      <c r="CX64" s="111">
        <v>0</v>
      </c>
      <c r="CY64" s="112">
        <v>0</v>
      </c>
      <c r="CZ64" s="111" t="s">
        <v>3757</v>
      </c>
      <c r="DA64" s="111" t="s">
        <v>3757</v>
      </c>
      <c r="DB64" s="111" t="s">
        <v>3757</v>
      </c>
      <c r="DC64" s="120">
        <v>0</v>
      </c>
      <c r="DD64" s="127" t="s">
        <v>3717</v>
      </c>
      <c r="DE64" s="109" t="s">
        <v>4148</v>
      </c>
      <c r="DF64" s="172" t="s">
        <v>3717</v>
      </c>
    </row>
    <row r="65" spans="1:110" ht="35.15" customHeight="1" x14ac:dyDescent="0.35">
      <c r="A65" s="140" t="s">
        <v>201</v>
      </c>
      <c r="B65" s="136" t="s">
        <v>101</v>
      </c>
      <c r="C65" s="136" t="s">
        <v>202</v>
      </c>
      <c r="D65" s="112">
        <v>3284</v>
      </c>
      <c r="E65" s="112">
        <v>57476900</v>
      </c>
      <c r="F65" s="112">
        <v>3284</v>
      </c>
      <c r="G65" s="112">
        <v>57476900</v>
      </c>
      <c r="H65" s="112">
        <v>859</v>
      </c>
      <c r="I65" s="112">
        <v>15300500</v>
      </c>
      <c r="J65" s="112">
        <v>0</v>
      </c>
      <c r="K65" s="112">
        <v>0</v>
      </c>
      <c r="L65" s="112">
        <v>14643156</v>
      </c>
      <c r="M65" s="112">
        <v>4418870</v>
      </c>
      <c r="N65" s="112">
        <v>396000</v>
      </c>
      <c r="O65" s="112">
        <v>413093</v>
      </c>
      <c r="P65" s="112">
        <v>8145201</v>
      </c>
      <c r="Q65" s="112">
        <v>7682</v>
      </c>
      <c r="R65" s="112">
        <v>28024002</v>
      </c>
      <c r="S65" s="421">
        <v>0.25476593205270293</v>
      </c>
      <c r="T65" s="421">
        <v>7.6880799068843306E-2</v>
      </c>
      <c r="U65" s="421">
        <v>6.8897243936259607E-3</v>
      </c>
      <c r="V65" s="421">
        <v>7.1871134316568918E-3</v>
      </c>
      <c r="W65" s="421">
        <v>0.14171260106233982</v>
      </c>
      <c r="X65" s="421">
        <v>1.3365369391877432E-4</v>
      </c>
      <c r="Y65" s="421">
        <v>0.48756982370308766</v>
      </c>
      <c r="Z65" s="120" t="s">
        <v>4149</v>
      </c>
      <c r="AA65" s="127" t="s">
        <v>3717</v>
      </c>
      <c r="AB65" s="127">
        <v>0</v>
      </c>
      <c r="AC65" s="111" t="s">
        <v>3717</v>
      </c>
      <c r="AD65" s="127">
        <v>0</v>
      </c>
      <c r="AE65" s="111">
        <v>0</v>
      </c>
      <c r="AF65" s="111" t="s">
        <v>3757</v>
      </c>
      <c r="AG65" s="127" t="s">
        <v>3758</v>
      </c>
      <c r="AH65" s="127" t="s">
        <v>3758</v>
      </c>
      <c r="AI65" s="124"/>
      <c r="AJ65" s="128"/>
      <c r="AK65" s="109">
        <v>0</v>
      </c>
      <c r="AL65" s="109">
        <v>0</v>
      </c>
      <c r="AM65" s="127">
        <v>0</v>
      </c>
      <c r="AN65" s="127">
        <v>0</v>
      </c>
      <c r="AO65" s="120">
        <v>0</v>
      </c>
      <c r="AP65" s="120">
        <v>0</v>
      </c>
      <c r="AQ65" s="174">
        <v>0</v>
      </c>
      <c r="AR65" s="109">
        <v>0</v>
      </c>
      <c r="AS65" s="127">
        <v>0</v>
      </c>
      <c r="AT65" s="127">
        <v>0</v>
      </c>
      <c r="AU65" s="120">
        <v>0</v>
      </c>
      <c r="AV65" s="120">
        <v>0</v>
      </c>
      <c r="AW65" s="174">
        <v>0</v>
      </c>
      <c r="AX65" s="109">
        <v>0</v>
      </c>
      <c r="AY65" s="127">
        <v>0</v>
      </c>
      <c r="AZ65" s="127">
        <v>0</v>
      </c>
      <c r="BA65" s="120">
        <v>0</v>
      </c>
      <c r="BB65" s="120">
        <v>0</v>
      </c>
      <c r="BC65" s="111" t="s">
        <v>3757</v>
      </c>
      <c r="BD65" s="112">
        <v>115</v>
      </c>
      <c r="BE65" s="112">
        <v>2012000</v>
      </c>
      <c r="BF65" s="111">
        <v>0</v>
      </c>
      <c r="BG65" s="112"/>
      <c r="BH65" s="112"/>
      <c r="BI65" s="111" t="s">
        <v>3757</v>
      </c>
      <c r="BJ65" s="112">
        <v>386</v>
      </c>
      <c r="BK65" s="112">
        <v>6780000</v>
      </c>
      <c r="BL65" s="111" t="s">
        <v>3757</v>
      </c>
      <c r="BM65" s="112">
        <v>175</v>
      </c>
      <c r="BN65" s="112">
        <v>2468000</v>
      </c>
      <c r="BO65" s="111" t="s">
        <v>3757</v>
      </c>
      <c r="BP65" s="112">
        <v>324</v>
      </c>
      <c r="BQ65" s="112">
        <v>5637000</v>
      </c>
      <c r="BR65" s="111">
        <v>0</v>
      </c>
      <c r="BS65" s="112"/>
      <c r="BT65" s="112"/>
      <c r="BU65" s="111" t="s">
        <v>3757</v>
      </c>
      <c r="BV65" s="112">
        <v>960</v>
      </c>
      <c r="BW65" s="112">
        <v>17777300</v>
      </c>
      <c r="BX65" s="111">
        <v>0</v>
      </c>
      <c r="BY65" s="112"/>
      <c r="BZ65" s="112"/>
      <c r="CA65" s="111">
        <v>0</v>
      </c>
      <c r="CB65" s="112"/>
      <c r="CC65" s="112"/>
      <c r="CD65" s="111">
        <v>0</v>
      </c>
      <c r="CE65" s="112"/>
      <c r="CF65" s="112"/>
      <c r="CG65" s="111" t="s">
        <v>3757</v>
      </c>
      <c r="CH65" s="112">
        <v>1304</v>
      </c>
      <c r="CI65" s="112">
        <v>22233600</v>
      </c>
      <c r="CJ65" s="111" t="s">
        <v>3757</v>
      </c>
      <c r="CK65" s="120" t="s">
        <v>4150</v>
      </c>
      <c r="CL65" s="112">
        <v>20</v>
      </c>
      <c r="CM65" s="112">
        <v>569000</v>
      </c>
      <c r="CN65" s="166" t="s">
        <v>4151</v>
      </c>
      <c r="CO65" s="125" t="s">
        <v>4152</v>
      </c>
      <c r="CP65" s="111" t="s">
        <v>3717</v>
      </c>
      <c r="CQ65" s="112">
        <v>7000000</v>
      </c>
      <c r="CR65" s="166" t="s">
        <v>4153</v>
      </c>
      <c r="CS65" s="166" t="s">
        <v>4154</v>
      </c>
      <c r="CT65" s="111" t="s">
        <v>3875</v>
      </c>
      <c r="CU65" s="112">
        <v>3000000</v>
      </c>
      <c r="CV65" s="166" t="s">
        <v>4155</v>
      </c>
      <c r="CW65" s="166" t="s">
        <v>4156</v>
      </c>
      <c r="CX65" s="111" t="s">
        <v>3870</v>
      </c>
      <c r="CY65" s="112">
        <v>3000000</v>
      </c>
      <c r="CZ65" s="111" t="s">
        <v>3757</v>
      </c>
      <c r="DA65" s="111" t="s">
        <v>3757</v>
      </c>
      <c r="DB65" s="111" t="s">
        <v>3757</v>
      </c>
      <c r="DC65" s="120">
        <v>0</v>
      </c>
      <c r="DD65" s="127" t="s">
        <v>3717</v>
      </c>
      <c r="DE65" s="109" t="s">
        <v>4157</v>
      </c>
      <c r="DF65" s="172" t="s">
        <v>3717</v>
      </c>
    </row>
    <row r="66" spans="1:110" ht="35.15" customHeight="1" x14ac:dyDescent="0.35">
      <c r="A66" s="140" t="s">
        <v>203</v>
      </c>
      <c r="B66" s="136" t="s">
        <v>101</v>
      </c>
      <c r="C66" s="136" t="s">
        <v>204</v>
      </c>
      <c r="D66" s="112">
        <v>1339</v>
      </c>
      <c r="E66" s="112">
        <v>18728000</v>
      </c>
      <c r="F66" s="112">
        <v>1153</v>
      </c>
      <c r="G66" s="112">
        <v>16324000</v>
      </c>
      <c r="H66" s="112">
        <v>240</v>
      </c>
      <c r="I66" s="112">
        <v>3203000</v>
      </c>
      <c r="J66" s="112">
        <v>0</v>
      </c>
      <c r="K66" s="112">
        <v>0</v>
      </c>
      <c r="L66" s="112">
        <v>3343341</v>
      </c>
      <c r="M66" s="112">
        <v>1734274</v>
      </c>
      <c r="N66" s="112">
        <v>0</v>
      </c>
      <c r="O66" s="112">
        <v>911006</v>
      </c>
      <c r="P66" s="112">
        <v>1336538</v>
      </c>
      <c r="Q66" s="112">
        <v>0</v>
      </c>
      <c r="R66" s="112">
        <v>7325159</v>
      </c>
      <c r="S66" s="421">
        <v>0.17852098462195642</v>
      </c>
      <c r="T66" s="421">
        <v>9.2603267834258859E-2</v>
      </c>
      <c r="U66" s="421">
        <v>0</v>
      </c>
      <c r="V66" s="421">
        <v>4.8644062366510039E-2</v>
      </c>
      <c r="W66" s="421">
        <v>7.1365762494660395E-2</v>
      </c>
      <c r="X66" s="421">
        <v>0</v>
      </c>
      <c r="Y66" s="421">
        <v>0.39113407731738575</v>
      </c>
      <c r="Z66" s="120">
        <v>0</v>
      </c>
      <c r="AA66" s="127" t="s">
        <v>3717</v>
      </c>
      <c r="AB66" s="127">
        <v>0</v>
      </c>
      <c r="AC66" s="111" t="s">
        <v>3717</v>
      </c>
      <c r="AD66" s="127">
        <v>0</v>
      </c>
      <c r="AE66" s="111">
        <v>0</v>
      </c>
      <c r="AF66" s="111" t="s">
        <v>3757</v>
      </c>
      <c r="AG66" s="127" t="s">
        <v>3758</v>
      </c>
      <c r="AH66" s="127" t="s">
        <v>3758</v>
      </c>
      <c r="AI66" s="124"/>
      <c r="AJ66" s="128"/>
      <c r="AK66" s="109">
        <v>0</v>
      </c>
      <c r="AL66" s="109">
        <v>0</v>
      </c>
      <c r="AM66" s="127">
        <v>0</v>
      </c>
      <c r="AN66" s="127">
        <v>0</v>
      </c>
      <c r="AO66" s="120">
        <v>0</v>
      </c>
      <c r="AP66" s="120">
        <v>0</v>
      </c>
      <c r="AQ66" s="174">
        <v>0</v>
      </c>
      <c r="AR66" s="120">
        <v>0</v>
      </c>
      <c r="AS66" s="127">
        <v>0</v>
      </c>
      <c r="AT66" s="127">
        <v>0</v>
      </c>
      <c r="AU66" s="120">
        <v>0</v>
      </c>
      <c r="AV66" s="120">
        <v>0</v>
      </c>
      <c r="AW66" s="174">
        <v>0</v>
      </c>
      <c r="AX66" s="120">
        <v>0</v>
      </c>
      <c r="AY66" s="127">
        <v>0</v>
      </c>
      <c r="AZ66" s="127">
        <v>0</v>
      </c>
      <c r="BA66" s="120">
        <v>0</v>
      </c>
      <c r="BB66" s="120">
        <v>0</v>
      </c>
      <c r="BC66" s="111">
        <v>0</v>
      </c>
      <c r="BD66" s="112"/>
      <c r="BE66" s="112"/>
      <c r="BF66" s="111" t="s">
        <v>3757</v>
      </c>
      <c r="BG66" s="112">
        <v>40</v>
      </c>
      <c r="BH66" s="112">
        <v>585000</v>
      </c>
      <c r="BI66" s="111" t="s">
        <v>3757</v>
      </c>
      <c r="BJ66" s="112">
        <v>168</v>
      </c>
      <c r="BK66" s="112">
        <v>1954000</v>
      </c>
      <c r="BL66" s="111" t="s">
        <v>3757</v>
      </c>
      <c r="BM66" s="112">
        <v>193</v>
      </c>
      <c r="BN66" s="112">
        <v>2075000</v>
      </c>
      <c r="BO66" s="111" t="s">
        <v>3757</v>
      </c>
      <c r="BP66" s="112">
        <v>459</v>
      </c>
      <c r="BQ66" s="112">
        <v>8568000</v>
      </c>
      <c r="BR66" s="111">
        <v>0</v>
      </c>
      <c r="BS66" s="112"/>
      <c r="BT66" s="112"/>
      <c r="BU66" s="111" t="s">
        <v>3757</v>
      </c>
      <c r="BV66" s="112">
        <v>170</v>
      </c>
      <c r="BW66" s="112">
        <v>2009000</v>
      </c>
      <c r="BX66" s="111" t="s">
        <v>3757</v>
      </c>
      <c r="BY66" s="112">
        <v>28</v>
      </c>
      <c r="BZ66" s="112">
        <v>296000</v>
      </c>
      <c r="CA66" s="111">
        <v>0</v>
      </c>
      <c r="CB66" s="112"/>
      <c r="CC66" s="112"/>
      <c r="CD66" s="111">
        <v>0</v>
      </c>
      <c r="CE66" s="112">
        <v>0</v>
      </c>
      <c r="CF66" s="112">
        <v>0</v>
      </c>
      <c r="CG66" s="111" t="s">
        <v>3757</v>
      </c>
      <c r="CH66" s="112">
        <v>281</v>
      </c>
      <c r="CI66" s="112">
        <v>3241000</v>
      </c>
      <c r="CJ66" s="111">
        <v>0</v>
      </c>
      <c r="CK66" s="120">
        <v>0</v>
      </c>
      <c r="CL66" s="112">
        <v>0</v>
      </c>
      <c r="CM66" s="112">
        <v>0</v>
      </c>
      <c r="CN66" s="166">
        <v>0</v>
      </c>
      <c r="CO66" s="125">
        <v>0</v>
      </c>
      <c r="CP66" s="111">
        <v>0</v>
      </c>
      <c r="CQ66" s="112">
        <v>0</v>
      </c>
      <c r="CR66" s="166">
        <v>0</v>
      </c>
      <c r="CS66" s="166">
        <v>0</v>
      </c>
      <c r="CT66" s="111">
        <v>0</v>
      </c>
      <c r="CU66" s="112">
        <v>0</v>
      </c>
      <c r="CV66" s="166">
        <v>0</v>
      </c>
      <c r="CW66" s="166">
        <v>0</v>
      </c>
      <c r="CX66" s="111">
        <v>0</v>
      </c>
      <c r="CY66" s="112">
        <v>0</v>
      </c>
      <c r="CZ66" s="111"/>
      <c r="DA66" s="111" t="s">
        <v>3757</v>
      </c>
      <c r="DB66" s="111"/>
      <c r="DC66" s="120" t="s">
        <v>4158</v>
      </c>
      <c r="DD66" s="127" t="s">
        <v>3778</v>
      </c>
      <c r="DE66" s="109">
        <v>0</v>
      </c>
      <c r="DF66" s="172" t="s">
        <v>3717</v>
      </c>
    </row>
    <row r="67" spans="1:110" ht="35.15" customHeight="1" x14ac:dyDescent="0.35">
      <c r="A67" s="140" t="s">
        <v>205</v>
      </c>
      <c r="B67" s="136" t="s">
        <v>101</v>
      </c>
      <c r="C67" s="136" t="s">
        <v>206</v>
      </c>
      <c r="D67" s="112">
        <v>25766</v>
      </c>
      <c r="E67" s="112">
        <v>412333000</v>
      </c>
      <c r="F67" s="112">
        <v>25766</v>
      </c>
      <c r="G67" s="112">
        <v>412333000</v>
      </c>
      <c r="H67" s="112">
        <v>9487</v>
      </c>
      <c r="I67" s="112">
        <v>152741000</v>
      </c>
      <c r="J67" s="112">
        <v>0</v>
      </c>
      <c r="K67" s="112">
        <v>0</v>
      </c>
      <c r="L67" s="112">
        <v>104061550</v>
      </c>
      <c r="M67" s="112">
        <v>38261321</v>
      </c>
      <c r="N67" s="112">
        <v>1833514</v>
      </c>
      <c r="O67" s="112">
        <v>1831085</v>
      </c>
      <c r="P67" s="112">
        <v>46548618</v>
      </c>
      <c r="Q67" s="112">
        <v>0</v>
      </c>
      <c r="R67" s="112">
        <v>192536088</v>
      </c>
      <c r="S67" s="421">
        <v>0.25237259690589886</v>
      </c>
      <c r="T67" s="421">
        <v>9.27922843914991E-2</v>
      </c>
      <c r="U67" s="421">
        <v>4.4466826569787045E-3</v>
      </c>
      <c r="V67" s="421">
        <v>4.4407917872205235E-3</v>
      </c>
      <c r="W67" s="421">
        <v>0.11289083823026534</v>
      </c>
      <c r="X67" s="421">
        <v>0</v>
      </c>
      <c r="Y67" s="421">
        <v>0.46694319397186257</v>
      </c>
      <c r="Z67" s="120">
        <v>0</v>
      </c>
      <c r="AA67" s="127" t="s">
        <v>3717</v>
      </c>
      <c r="AB67" s="127">
        <v>0</v>
      </c>
      <c r="AC67" s="111" t="s">
        <v>3717</v>
      </c>
      <c r="AD67" s="127">
        <v>0</v>
      </c>
      <c r="AE67" s="111">
        <v>0</v>
      </c>
      <c r="AF67" s="111" t="s">
        <v>3757</v>
      </c>
      <c r="AG67" s="127" t="s">
        <v>3758</v>
      </c>
      <c r="AH67" s="127" t="s">
        <v>3758</v>
      </c>
      <c r="AI67" s="124"/>
      <c r="AJ67" s="128"/>
      <c r="AK67" s="109">
        <v>0</v>
      </c>
      <c r="AL67" s="109">
        <v>0</v>
      </c>
      <c r="AM67" s="127">
        <v>0</v>
      </c>
      <c r="AN67" s="127">
        <v>0</v>
      </c>
      <c r="AO67" s="120">
        <v>0</v>
      </c>
      <c r="AP67" s="120">
        <v>0</v>
      </c>
      <c r="AQ67" s="174">
        <v>0</v>
      </c>
      <c r="AR67" s="120">
        <v>0</v>
      </c>
      <c r="AS67" s="127">
        <v>0</v>
      </c>
      <c r="AT67" s="127">
        <v>0</v>
      </c>
      <c r="AU67" s="120">
        <v>0</v>
      </c>
      <c r="AV67" s="120">
        <v>0</v>
      </c>
      <c r="AW67" s="174">
        <v>0</v>
      </c>
      <c r="AX67" s="120">
        <v>0</v>
      </c>
      <c r="AY67" s="127">
        <v>0</v>
      </c>
      <c r="AZ67" s="127">
        <v>0</v>
      </c>
      <c r="BA67" s="120">
        <v>0</v>
      </c>
      <c r="BB67" s="120">
        <v>0</v>
      </c>
      <c r="BC67" s="111">
        <v>0</v>
      </c>
      <c r="BD67" s="112"/>
      <c r="BE67" s="112"/>
      <c r="BF67" s="111" t="s">
        <v>3757</v>
      </c>
      <c r="BG67" s="112">
        <v>34</v>
      </c>
      <c r="BH67" s="112">
        <v>498000</v>
      </c>
      <c r="BI67" s="111" t="s">
        <v>3757</v>
      </c>
      <c r="BJ67" s="112">
        <v>616</v>
      </c>
      <c r="BK67" s="112">
        <v>10186000</v>
      </c>
      <c r="BL67" s="111">
        <v>0</v>
      </c>
      <c r="BM67" s="112"/>
      <c r="BN67" s="112"/>
      <c r="BO67" s="111" t="s">
        <v>3757</v>
      </c>
      <c r="BP67" s="112">
        <v>399</v>
      </c>
      <c r="BQ67" s="112">
        <v>6732000</v>
      </c>
      <c r="BR67" s="111" t="s">
        <v>3757</v>
      </c>
      <c r="BS67" s="112">
        <v>1893</v>
      </c>
      <c r="BT67" s="112">
        <v>32966000</v>
      </c>
      <c r="BU67" s="111" t="s">
        <v>3757</v>
      </c>
      <c r="BV67" s="112">
        <v>1145</v>
      </c>
      <c r="BW67" s="112">
        <v>19766000</v>
      </c>
      <c r="BX67" s="111">
        <v>0</v>
      </c>
      <c r="BY67" s="112"/>
      <c r="BZ67" s="112"/>
      <c r="CA67" s="111" t="s">
        <v>3757</v>
      </c>
      <c r="CB67" s="112">
        <v>292</v>
      </c>
      <c r="CC67" s="112">
        <v>4717000</v>
      </c>
      <c r="CD67" s="111">
        <v>0</v>
      </c>
      <c r="CE67" s="112">
        <v>0</v>
      </c>
      <c r="CF67" s="112">
        <v>0</v>
      </c>
      <c r="CG67" s="111" t="s">
        <v>3757</v>
      </c>
      <c r="CH67" s="112">
        <v>21387</v>
      </c>
      <c r="CI67" s="112">
        <v>337468000</v>
      </c>
      <c r="CJ67" s="111">
        <v>0</v>
      </c>
      <c r="CK67" s="120">
        <v>0</v>
      </c>
      <c r="CL67" s="112">
        <v>0</v>
      </c>
      <c r="CM67" s="112">
        <v>0</v>
      </c>
      <c r="CN67" s="166" t="s">
        <v>4159</v>
      </c>
      <c r="CO67" s="125" t="s">
        <v>4160</v>
      </c>
      <c r="CP67" s="111" t="s">
        <v>3870</v>
      </c>
      <c r="CQ67" s="112">
        <v>5733695</v>
      </c>
      <c r="CR67" s="166" t="s">
        <v>4161</v>
      </c>
      <c r="CS67" s="166" t="s">
        <v>4162</v>
      </c>
      <c r="CT67" s="111" t="s">
        <v>3870</v>
      </c>
      <c r="CU67" s="112">
        <v>10000000</v>
      </c>
      <c r="CV67" s="166" t="s">
        <v>4163</v>
      </c>
      <c r="CW67" s="166" t="s">
        <v>4164</v>
      </c>
      <c r="CX67" s="111" t="s">
        <v>3778</v>
      </c>
      <c r="CY67" s="112">
        <v>1141000</v>
      </c>
      <c r="CZ67" s="111" t="s">
        <v>3757</v>
      </c>
      <c r="DA67" s="111"/>
      <c r="DB67" s="111"/>
      <c r="DC67" s="120" t="s">
        <v>4165</v>
      </c>
      <c r="DD67" s="127" t="s">
        <v>3778</v>
      </c>
      <c r="DE67" s="109">
        <v>0</v>
      </c>
      <c r="DF67" s="172" t="s">
        <v>3717</v>
      </c>
    </row>
    <row r="68" spans="1:110" ht="35.15" customHeight="1" x14ac:dyDescent="0.35">
      <c r="A68" s="140" t="s">
        <v>207</v>
      </c>
      <c r="B68" s="136" t="s">
        <v>101</v>
      </c>
      <c r="C68" s="136" t="s">
        <v>208</v>
      </c>
      <c r="D68" s="112">
        <v>325</v>
      </c>
      <c r="E68" s="112">
        <v>5584000</v>
      </c>
      <c r="F68" s="112">
        <v>325</v>
      </c>
      <c r="G68" s="112">
        <v>5584000</v>
      </c>
      <c r="H68" s="112">
        <v>78</v>
      </c>
      <c r="I68" s="112">
        <v>1244000</v>
      </c>
      <c r="J68" s="112">
        <v>0</v>
      </c>
      <c r="K68" s="112">
        <v>0</v>
      </c>
      <c r="L68" s="112">
        <v>1207000</v>
      </c>
      <c r="M68" s="112">
        <v>575743</v>
      </c>
      <c r="N68" s="112">
        <v>0</v>
      </c>
      <c r="O68" s="112">
        <v>29433</v>
      </c>
      <c r="P68" s="112">
        <v>848583.11111111101</v>
      </c>
      <c r="Q68" s="112">
        <v>0</v>
      </c>
      <c r="R68" s="112">
        <v>2660759.111111111</v>
      </c>
      <c r="S68" s="421">
        <v>0.21615329512893983</v>
      </c>
      <c r="T68" s="421">
        <v>0.10310583810888252</v>
      </c>
      <c r="U68" s="421">
        <v>0</v>
      </c>
      <c r="V68" s="421">
        <v>5.2709527220630376E-3</v>
      </c>
      <c r="W68" s="421">
        <v>0.15196688952562878</v>
      </c>
      <c r="X68" s="421">
        <v>0</v>
      </c>
      <c r="Y68" s="421">
        <v>0.47649697548551417</v>
      </c>
      <c r="Z68" s="120">
        <v>0</v>
      </c>
      <c r="AA68" s="127" t="s">
        <v>3717</v>
      </c>
      <c r="AB68" s="127">
        <v>0</v>
      </c>
      <c r="AC68" s="111" t="s">
        <v>3717</v>
      </c>
      <c r="AD68" s="127">
        <v>0</v>
      </c>
      <c r="AE68" s="111">
        <v>0</v>
      </c>
      <c r="AF68" s="111" t="s">
        <v>3757</v>
      </c>
      <c r="AG68" s="127" t="s">
        <v>3758</v>
      </c>
      <c r="AH68" s="127" t="s">
        <v>3758</v>
      </c>
      <c r="AI68" s="124"/>
      <c r="AJ68" s="128"/>
      <c r="AK68" s="109">
        <v>0</v>
      </c>
      <c r="AL68" s="109">
        <v>0</v>
      </c>
      <c r="AM68" s="127">
        <v>0</v>
      </c>
      <c r="AN68" s="127">
        <v>0</v>
      </c>
      <c r="AO68" s="120">
        <v>0</v>
      </c>
      <c r="AP68" s="120">
        <v>0</v>
      </c>
      <c r="AQ68" s="174">
        <v>0</v>
      </c>
      <c r="AR68" s="120">
        <v>0</v>
      </c>
      <c r="AS68" s="127">
        <v>0</v>
      </c>
      <c r="AT68" s="127">
        <v>0</v>
      </c>
      <c r="AU68" s="120">
        <v>0</v>
      </c>
      <c r="AV68" s="120">
        <v>0</v>
      </c>
      <c r="AW68" s="174">
        <v>0</v>
      </c>
      <c r="AX68" s="120">
        <v>0</v>
      </c>
      <c r="AY68" s="127">
        <v>0</v>
      </c>
      <c r="AZ68" s="127">
        <v>0</v>
      </c>
      <c r="BA68" s="120">
        <v>0</v>
      </c>
      <c r="BB68" s="120">
        <v>0</v>
      </c>
      <c r="BC68" s="111">
        <v>0</v>
      </c>
      <c r="BD68" s="112"/>
      <c r="BE68" s="112"/>
      <c r="BF68" s="111">
        <v>0</v>
      </c>
      <c r="BG68" s="112"/>
      <c r="BH68" s="112"/>
      <c r="BI68" s="111" t="s">
        <v>3757</v>
      </c>
      <c r="BJ68" s="112">
        <v>27</v>
      </c>
      <c r="BK68" s="112">
        <v>459000</v>
      </c>
      <c r="BL68" s="111">
        <v>0</v>
      </c>
      <c r="BM68" s="112"/>
      <c r="BN68" s="112"/>
      <c r="BO68" s="111" t="s">
        <v>3757</v>
      </c>
      <c r="BP68" s="112">
        <v>50</v>
      </c>
      <c r="BQ68" s="112">
        <v>874000</v>
      </c>
      <c r="BR68" s="111">
        <v>0</v>
      </c>
      <c r="BS68" s="112"/>
      <c r="BT68" s="112"/>
      <c r="BU68" s="111" t="s">
        <v>3757</v>
      </c>
      <c r="BV68" s="112">
        <v>203</v>
      </c>
      <c r="BW68" s="112">
        <v>3430000</v>
      </c>
      <c r="BX68" s="111">
        <v>0</v>
      </c>
      <c r="BY68" s="112"/>
      <c r="BZ68" s="112"/>
      <c r="CA68" s="111">
        <v>0</v>
      </c>
      <c r="CB68" s="112"/>
      <c r="CC68" s="112"/>
      <c r="CD68" s="111">
        <v>0</v>
      </c>
      <c r="CE68" s="112">
        <v>0</v>
      </c>
      <c r="CF68" s="112">
        <v>0</v>
      </c>
      <c r="CG68" s="111" t="s">
        <v>3757</v>
      </c>
      <c r="CH68" s="112">
        <v>45</v>
      </c>
      <c r="CI68" s="112">
        <v>821000</v>
      </c>
      <c r="CJ68" s="111">
        <v>0</v>
      </c>
      <c r="CK68" s="120">
        <v>0</v>
      </c>
      <c r="CL68" s="112">
        <v>0</v>
      </c>
      <c r="CM68" s="112">
        <v>0</v>
      </c>
      <c r="CN68" s="166" t="s">
        <v>4166</v>
      </c>
      <c r="CO68" s="125">
        <v>0</v>
      </c>
      <c r="CP68" s="111">
        <v>0</v>
      </c>
      <c r="CQ68" s="112">
        <v>0</v>
      </c>
      <c r="CR68" s="166">
        <v>0</v>
      </c>
      <c r="CS68" s="166">
        <v>0</v>
      </c>
      <c r="CT68" s="111">
        <v>0</v>
      </c>
      <c r="CU68" s="112">
        <v>0</v>
      </c>
      <c r="CV68" s="166">
        <v>0</v>
      </c>
      <c r="CW68" s="166">
        <v>0</v>
      </c>
      <c r="CX68" s="111">
        <v>0</v>
      </c>
      <c r="CY68" s="112">
        <v>0</v>
      </c>
      <c r="CZ68" s="111" t="s">
        <v>3757</v>
      </c>
      <c r="DA68" s="111" t="s">
        <v>3757</v>
      </c>
      <c r="DB68" s="111" t="s">
        <v>3757</v>
      </c>
      <c r="DC68" s="120">
        <v>0</v>
      </c>
      <c r="DD68" s="127" t="s">
        <v>3778</v>
      </c>
      <c r="DE68" s="109">
        <v>0</v>
      </c>
      <c r="DF68" s="172" t="s">
        <v>3717</v>
      </c>
    </row>
    <row r="69" spans="1:110" ht="35.15" customHeight="1" x14ac:dyDescent="0.35">
      <c r="A69" s="140" t="s">
        <v>209</v>
      </c>
      <c r="B69" s="136" t="s">
        <v>101</v>
      </c>
      <c r="C69" s="136" t="s">
        <v>210</v>
      </c>
      <c r="D69" s="112">
        <v>164131</v>
      </c>
      <c r="E69" s="112">
        <v>2016034000</v>
      </c>
      <c r="F69" s="112">
        <v>164131</v>
      </c>
      <c r="G69" s="112">
        <v>2016034000</v>
      </c>
      <c r="H69" s="112">
        <v>47186</v>
      </c>
      <c r="I69" s="112">
        <v>604375000</v>
      </c>
      <c r="J69" s="112">
        <v>0</v>
      </c>
      <c r="K69" s="112">
        <v>0</v>
      </c>
      <c r="L69" s="112">
        <v>600591300</v>
      </c>
      <c r="M69" s="112">
        <v>186459790</v>
      </c>
      <c r="N69" s="112">
        <v>429000</v>
      </c>
      <c r="O69" s="112">
        <v>14166824</v>
      </c>
      <c r="P69" s="112">
        <v>205997134</v>
      </c>
      <c r="Q69" s="112">
        <v>0</v>
      </c>
      <c r="R69" s="112">
        <v>1007644048</v>
      </c>
      <c r="S69" s="421">
        <v>0.29790732695976357</v>
      </c>
      <c r="T69" s="421">
        <v>9.2488415373947072E-2</v>
      </c>
      <c r="U69" s="421">
        <v>2.127940302594103E-4</v>
      </c>
      <c r="V69" s="421">
        <v>7.0270759322511424E-3</v>
      </c>
      <c r="W69" s="421">
        <v>0.10217939479195293</v>
      </c>
      <c r="X69" s="421">
        <v>0</v>
      </c>
      <c r="Y69" s="421">
        <v>0.49981500708817406</v>
      </c>
      <c r="Z69" s="120">
        <v>0</v>
      </c>
      <c r="AA69" s="127" t="s">
        <v>3717</v>
      </c>
      <c r="AB69" s="127">
        <v>0</v>
      </c>
      <c r="AC69" s="111" t="s">
        <v>3717</v>
      </c>
      <c r="AD69" s="127">
        <v>0</v>
      </c>
      <c r="AE69" s="111">
        <v>0</v>
      </c>
      <c r="AF69" s="111" t="s">
        <v>3757</v>
      </c>
      <c r="AG69" s="127" t="s">
        <v>3758</v>
      </c>
      <c r="AH69" s="127" t="s">
        <v>3758</v>
      </c>
      <c r="AI69" s="124"/>
      <c r="AJ69" s="128"/>
      <c r="AK69" s="109">
        <v>0</v>
      </c>
      <c r="AL69" s="109">
        <v>0</v>
      </c>
      <c r="AM69" s="127">
        <v>0</v>
      </c>
      <c r="AN69" s="127">
        <v>0</v>
      </c>
      <c r="AO69" s="120">
        <v>0</v>
      </c>
      <c r="AP69" s="120">
        <v>0</v>
      </c>
      <c r="AQ69" s="174">
        <v>0</v>
      </c>
      <c r="AR69" s="109">
        <v>0</v>
      </c>
      <c r="AS69" s="127">
        <v>0</v>
      </c>
      <c r="AT69" s="127">
        <v>0</v>
      </c>
      <c r="AU69" s="120">
        <v>0</v>
      </c>
      <c r="AV69" s="120">
        <v>0</v>
      </c>
      <c r="AW69" s="174">
        <v>0</v>
      </c>
      <c r="AX69" s="109">
        <v>0</v>
      </c>
      <c r="AY69" s="127">
        <v>0</v>
      </c>
      <c r="AZ69" s="127">
        <v>0</v>
      </c>
      <c r="BA69" s="120">
        <v>0</v>
      </c>
      <c r="BB69" s="120">
        <v>0</v>
      </c>
      <c r="BC69" s="111" t="s">
        <v>3757</v>
      </c>
      <c r="BD69" s="112">
        <v>40983</v>
      </c>
      <c r="BE69" s="112">
        <v>504489000</v>
      </c>
      <c r="BF69" s="111" t="s">
        <v>3757</v>
      </c>
      <c r="BG69" s="112">
        <v>5536</v>
      </c>
      <c r="BH69" s="112">
        <v>66525000</v>
      </c>
      <c r="BI69" s="111">
        <v>0</v>
      </c>
      <c r="BJ69" s="112"/>
      <c r="BK69" s="112"/>
      <c r="BL69" s="111">
        <v>0</v>
      </c>
      <c r="BM69" s="112"/>
      <c r="BN69" s="112"/>
      <c r="BO69" s="111" t="s">
        <v>3757</v>
      </c>
      <c r="BP69" s="112">
        <v>21949</v>
      </c>
      <c r="BQ69" s="112">
        <v>268458000</v>
      </c>
      <c r="BR69" s="111">
        <v>0</v>
      </c>
      <c r="BS69" s="112"/>
      <c r="BT69" s="112"/>
      <c r="BU69" s="111" t="s">
        <v>3757</v>
      </c>
      <c r="BV69" s="112">
        <v>90488</v>
      </c>
      <c r="BW69" s="112">
        <v>1114485000</v>
      </c>
      <c r="BX69" s="111" t="s">
        <v>3757</v>
      </c>
      <c r="BY69" s="112">
        <v>5175</v>
      </c>
      <c r="BZ69" s="112">
        <v>62077000</v>
      </c>
      <c r="CA69" s="111">
        <v>0</v>
      </c>
      <c r="CB69" s="112"/>
      <c r="CC69" s="112"/>
      <c r="CD69" s="111">
        <v>0</v>
      </c>
      <c r="CE69" s="112"/>
      <c r="CF69" s="112"/>
      <c r="CG69" s="111">
        <v>0</v>
      </c>
      <c r="CH69" s="112"/>
      <c r="CI69" s="112"/>
      <c r="CJ69" s="111">
        <v>0</v>
      </c>
      <c r="CK69" s="120">
        <v>0</v>
      </c>
      <c r="CL69" s="112"/>
      <c r="CM69" s="112"/>
      <c r="CN69" s="166" t="s">
        <v>4167</v>
      </c>
      <c r="CO69" s="125" t="s">
        <v>4168</v>
      </c>
      <c r="CP69" s="111" t="s">
        <v>3870</v>
      </c>
      <c r="CQ69" s="112">
        <v>4478320</v>
      </c>
      <c r="CR69" s="166" t="s">
        <v>4169</v>
      </c>
      <c r="CS69" s="166" t="s">
        <v>4170</v>
      </c>
      <c r="CT69" s="111" t="s">
        <v>3717</v>
      </c>
      <c r="CU69" s="112">
        <v>3805923</v>
      </c>
      <c r="CV69" s="166" t="s">
        <v>4171</v>
      </c>
      <c r="CW69" s="166" t="s">
        <v>4172</v>
      </c>
      <c r="CX69" s="111" t="s">
        <v>3766</v>
      </c>
      <c r="CY69" s="112">
        <v>4540482</v>
      </c>
      <c r="CZ69" s="111" t="s">
        <v>3757</v>
      </c>
      <c r="DA69" s="111"/>
      <c r="DB69" s="111"/>
      <c r="DC69" s="120" t="s">
        <v>4173</v>
      </c>
      <c r="DD69" s="127" t="s">
        <v>3717</v>
      </c>
      <c r="DE69" s="109" t="s">
        <v>4174</v>
      </c>
      <c r="DF69" s="172" t="s">
        <v>3717</v>
      </c>
    </row>
    <row r="70" spans="1:110" ht="35.15" customHeight="1" x14ac:dyDescent="0.35">
      <c r="A70" s="140" t="s">
        <v>211</v>
      </c>
      <c r="B70" s="136" t="s">
        <v>101</v>
      </c>
      <c r="C70" s="136" t="s">
        <v>212</v>
      </c>
      <c r="D70" s="112">
        <v>16246</v>
      </c>
      <c r="E70" s="112">
        <v>241493317</v>
      </c>
      <c r="F70" s="112">
        <v>15020</v>
      </c>
      <c r="G70" s="112">
        <v>223423000</v>
      </c>
      <c r="H70" s="112">
        <v>4408</v>
      </c>
      <c r="I70" s="112">
        <v>70847317</v>
      </c>
      <c r="J70" s="112">
        <v>0</v>
      </c>
      <c r="K70" s="112">
        <v>0</v>
      </c>
      <c r="L70" s="112">
        <v>66303582</v>
      </c>
      <c r="M70" s="112">
        <v>24449936</v>
      </c>
      <c r="N70" s="112">
        <v>0</v>
      </c>
      <c r="O70" s="112">
        <v>1346243</v>
      </c>
      <c r="P70" s="112">
        <v>26628877</v>
      </c>
      <c r="Q70" s="112">
        <v>0</v>
      </c>
      <c r="R70" s="112">
        <v>118728638</v>
      </c>
      <c r="S70" s="421">
        <v>0.27455659155984014</v>
      </c>
      <c r="T70" s="421">
        <v>0.10124477274872164</v>
      </c>
      <c r="U70" s="421">
        <v>0</v>
      </c>
      <c r="V70" s="421">
        <v>5.5746594428532368E-3</v>
      </c>
      <c r="W70" s="421">
        <v>0.11026755245570626</v>
      </c>
      <c r="X70" s="421">
        <v>0</v>
      </c>
      <c r="Y70" s="421">
        <v>0.49164357620712129</v>
      </c>
      <c r="Z70" s="120">
        <v>0</v>
      </c>
      <c r="AA70" s="127" t="s">
        <v>3717</v>
      </c>
      <c r="AB70" s="127">
        <v>0</v>
      </c>
      <c r="AC70" s="111" t="s">
        <v>3717</v>
      </c>
      <c r="AD70" s="127">
        <v>0</v>
      </c>
      <c r="AE70" s="111">
        <v>0</v>
      </c>
      <c r="AF70" s="111" t="s">
        <v>3757</v>
      </c>
      <c r="AG70" s="127" t="s">
        <v>3758</v>
      </c>
      <c r="AH70" s="127" t="s">
        <v>3758</v>
      </c>
      <c r="AI70" s="124"/>
      <c r="AJ70" s="128"/>
      <c r="AK70" s="109">
        <v>0</v>
      </c>
      <c r="AL70" s="109">
        <v>0</v>
      </c>
      <c r="AM70" s="127">
        <v>0</v>
      </c>
      <c r="AN70" s="127">
        <v>0</v>
      </c>
      <c r="AO70" s="120">
        <v>0</v>
      </c>
      <c r="AP70" s="120">
        <v>0</v>
      </c>
      <c r="AQ70" s="174">
        <v>0</v>
      </c>
      <c r="AR70" s="120">
        <v>0</v>
      </c>
      <c r="AS70" s="127">
        <v>0</v>
      </c>
      <c r="AT70" s="127">
        <v>0</v>
      </c>
      <c r="AU70" s="120">
        <v>0</v>
      </c>
      <c r="AV70" s="120">
        <v>0</v>
      </c>
      <c r="AW70" s="174">
        <v>0</v>
      </c>
      <c r="AX70" s="120">
        <v>0</v>
      </c>
      <c r="AY70" s="127">
        <v>0</v>
      </c>
      <c r="AZ70" s="127">
        <v>0</v>
      </c>
      <c r="BA70" s="120">
        <v>0</v>
      </c>
      <c r="BB70" s="120">
        <v>0</v>
      </c>
      <c r="BC70" s="111">
        <v>0</v>
      </c>
      <c r="BD70" s="112"/>
      <c r="BE70" s="112"/>
      <c r="BF70" s="111">
        <v>0</v>
      </c>
      <c r="BG70" s="112"/>
      <c r="BH70" s="112"/>
      <c r="BI70" s="111" t="s">
        <v>3757</v>
      </c>
      <c r="BJ70" s="112">
        <v>1460</v>
      </c>
      <c r="BK70" s="112">
        <v>20329317</v>
      </c>
      <c r="BL70" s="111" t="s">
        <v>3757</v>
      </c>
      <c r="BM70" s="112">
        <v>3662</v>
      </c>
      <c r="BN70" s="112">
        <v>57375000</v>
      </c>
      <c r="BO70" s="111">
        <v>0</v>
      </c>
      <c r="BP70" s="112"/>
      <c r="BQ70" s="112"/>
      <c r="BR70" s="111" t="s">
        <v>3757</v>
      </c>
      <c r="BS70" s="112">
        <v>2907</v>
      </c>
      <c r="BT70" s="112">
        <v>42831000</v>
      </c>
      <c r="BU70" s="111">
        <v>0</v>
      </c>
      <c r="BV70" s="112"/>
      <c r="BW70" s="112"/>
      <c r="BX70" s="111" t="s">
        <v>3757</v>
      </c>
      <c r="BY70" s="112">
        <v>329</v>
      </c>
      <c r="BZ70" s="112">
        <v>4782000</v>
      </c>
      <c r="CA70" s="111">
        <v>0</v>
      </c>
      <c r="CB70" s="112"/>
      <c r="CC70" s="112"/>
      <c r="CD70" s="111">
        <v>0</v>
      </c>
      <c r="CE70" s="112">
        <v>0</v>
      </c>
      <c r="CF70" s="112">
        <v>0</v>
      </c>
      <c r="CG70" s="111" t="s">
        <v>3757</v>
      </c>
      <c r="CH70" s="112">
        <v>7477</v>
      </c>
      <c r="CI70" s="112">
        <v>110671000</v>
      </c>
      <c r="CJ70" s="111" t="s">
        <v>3757</v>
      </c>
      <c r="CK70" s="120" t="s">
        <v>4175</v>
      </c>
      <c r="CL70" s="112">
        <v>411</v>
      </c>
      <c r="CM70" s="112">
        <v>5505000</v>
      </c>
      <c r="CN70" s="166" t="s">
        <v>4176</v>
      </c>
      <c r="CO70" s="125" t="s">
        <v>4177</v>
      </c>
      <c r="CP70" s="111" t="s">
        <v>3774</v>
      </c>
      <c r="CQ70" s="112">
        <v>34000000</v>
      </c>
      <c r="CR70" s="166" t="s">
        <v>4178</v>
      </c>
      <c r="CS70" s="166" t="s">
        <v>4179</v>
      </c>
      <c r="CT70" s="111" t="s">
        <v>3762</v>
      </c>
      <c r="CU70" s="112">
        <v>16000000</v>
      </c>
      <c r="CV70" s="166" t="s">
        <v>4180</v>
      </c>
      <c r="CW70" s="166" t="s">
        <v>4181</v>
      </c>
      <c r="CX70" s="111" t="s">
        <v>3774</v>
      </c>
      <c r="CY70" s="112">
        <v>7000000</v>
      </c>
      <c r="CZ70" s="111" t="s">
        <v>3757</v>
      </c>
      <c r="DA70" s="111" t="s">
        <v>3757</v>
      </c>
      <c r="DB70" s="111"/>
      <c r="DC70" s="120" t="s">
        <v>4182</v>
      </c>
      <c r="DD70" s="127" t="s">
        <v>3778</v>
      </c>
      <c r="DE70" s="109">
        <v>0</v>
      </c>
      <c r="DF70" s="172" t="s">
        <v>3717</v>
      </c>
    </row>
    <row r="71" spans="1:110" ht="35.15" customHeight="1" x14ac:dyDescent="0.35">
      <c r="A71" s="140" t="s">
        <v>213</v>
      </c>
      <c r="B71" s="136" t="s">
        <v>101</v>
      </c>
      <c r="C71" s="136" t="s">
        <v>214</v>
      </c>
      <c r="D71" s="112">
        <v>2798</v>
      </c>
      <c r="E71" s="112">
        <v>60092000</v>
      </c>
      <c r="F71" s="112">
        <v>2796</v>
      </c>
      <c r="G71" s="112">
        <v>60052000</v>
      </c>
      <c r="H71" s="112">
        <v>504</v>
      </c>
      <c r="I71" s="112">
        <v>11539000</v>
      </c>
      <c r="J71" s="112">
        <v>0</v>
      </c>
      <c r="K71" s="112">
        <v>0</v>
      </c>
      <c r="L71" s="112">
        <v>15446137</v>
      </c>
      <c r="M71" s="112">
        <v>4885598</v>
      </c>
      <c r="N71" s="112">
        <v>0</v>
      </c>
      <c r="O71" s="112">
        <v>5695869</v>
      </c>
      <c r="P71" s="112">
        <v>4014396</v>
      </c>
      <c r="Q71" s="112">
        <v>0</v>
      </c>
      <c r="R71" s="112">
        <v>30042000</v>
      </c>
      <c r="S71" s="421">
        <v>0.2570414863875391</v>
      </c>
      <c r="T71" s="421">
        <v>8.1301970312187985E-2</v>
      </c>
      <c r="U71" s="421">
        <v>0</v>
      </c>
      <c r="V71" s="421">
        <v>9.4785811755308522E-2</v>
      </c>
      <c r="W71" s="421">
        <v>6.6804166944019167E-2</v>
      </c>
      <c r="X71" s="421">
        <v>0</v>
      </c>
      <c r="Y71" s="421">
        <v>0.49993343539905483</v>
      </c>
      <c r="Z71" s="120">
        <v>0</v>
      </c>
      <c r="AA71" s="127" t="s">
        <v>3717</v>
      </c>
      <c r="AB71" s="127">
        <v>0</v>
      </c>
      <c r="AC71" s="111" t="s">
        <v>3717</v>
      </c>
      <c r="AD71" s="127">
        <v>0</v>
      </c>
      <c r="AE71" s="111">
        <v>0</v>
      </c>
      <c r="AF71" s="111" t="s">
        <v>3757</v>
      </c>
      <c r="AG71" s="127" t="s">
        <v>3758</v>
      </c>
      <c r="AH71" s="127" t="s">
        <v>3758</v>
      </c>
      <c r="AI71" s="124"/>
      <c r="AJ71" s="128"/>
      <c r="AK71" s="109">
        <v>0</v>
      </c>
      <c r="AL71" s="109">
        <v>0</v>
      </c>
      <c r="AM71" s="127">
        <v>0</v>
      </c>
      <c r="AN71" s="127">
        <v>0</v>
      </c>
      <c r="AO71" s="120">
        <v>0</v>
      </c>
      <c r="AP71" s="120">
        <v>0</v>
      </c>
      <c r="AQ71" s="174">
        <v>0</v>
      </c>
      <c r="AR71" s="109">
        <v>0</v>
      </c>
      <c r="AS71" s="127">
        <v>0</v>
      </c>
      <c r="AT71" s="127">
        <v>0</v>
      </c>
      <c r="AU71" s="120">
        <v>0</v>
      </c>
      <c r="AV71" s="120">
        <v>0</v>
      </c>
      <c r="AW71" s="174">
        <v>0</v>
      </c>
      <c r="AX71" s="109">
        <v>0</v>
      </c>
      <c r="AY71" s="127">
        <v>0</v>
      </c>
      <c r="AZ71" s="127">
        <v>0</v>
      </c>
      <c r="BA71" s="120">
        <v>0</v>
      </c>
      <c r="BB71" s="120">
        <v>0</v>
      </c>
      <c r="BC71" s="111" t="s">
        <v>3757</v>
      </c>
      <c r="BD71" s="112">
        <v>683</v>
      </c>
      <c r="BE71" s="112">
        <v>12240000</v>
      </c>
      <c r="BF71" s="111">
        <v>0</v>
      </c>
      <c r="BG71" s="112"/>
      <c r="BH71" s="112"/>
      <c r="BI71" s="111" t="s">
        <v>3757</v>
      </c>
      <c r="BJ71" s="112">
        <v>320</v>
      </c>
      <c r="BK71" s="112">
        <v>6817000</v>
      </c>
      <c r="BL71" s="111" t="s">
        <v>3757</v>
      </c>
      <c r="BM71" s="112">
        <v>643</v>
      </c>
      <c r="BN71" s="112">
        <v>15801000</v>
      </c>
      <c r="BO71" s="111" t="s">
        <v>3757</v>
      </c>
      <c r="BP71" s="112">
        <v>37</v>
      </c>
      <c r="BQ71" s="112">
        <v>806000</v>
      </c>
      <c r="BR71" s="111" t="s">
        <v>3757</v>
      </c>
      <c r="BS71" s="112">
        <v>707</v>
      </c>
      <c r="BT71" s="112">
        <v>15790000</v>
      </c>
      <c r="BU71" s="111" t="s">
        <v>3757</v>
      </c>
      <c r="BV71" s="112">
        <v>408</v>
      </c>
      <c r="BW71" s="112">
        <v>8638000</v>
      </c>
      <c r="BX71" s="111">
        <v>0</v>
      </c>
      <c r="BY71" s="112"/>
      <c r="BZ71" s="112"/>
      <c r="CA71" s="111">
        <v>0</v>
      </c>
      <c r="CB71" s="112"/>
      <c r="CC71" s="112"/>
      <c r="CD71" s="111">
        <v>0</v>
      </c>
      <c r="CE71" s="112"/>
      <c r="CF71" s="112"/>
      <c r="CG71" s="111">
        <v>0</v>
      </c>
      <c r="CH71" s="112"/>
      <c r="CI71" s="112"/>
      <c r="CJ71" s="111">
        <v>0</v>
      </c>
      <c r="CK71" s="120">
        <v>0</v>
      </c>
      <c r="CL71" s="112"/>
      <c r="CM71" s="112"/>
      <c r="CN71" s="166" t="s">
        <v>4183</v>
      </c>
      <c r="CO71" s="125">
        <v>0</v>
      </c>
      <c r="CP71" s="111">
        <v>0</v>
      </c>
      <c r="CQ71" s="112">
        <v>0</v>
      </c>
      <c r="CR71" s="166">
        <v>0</v>
      </c>
      <c r="CS71" s="166">
        <v>0</v>
      </c>
      <c r="CT71" s="111">
        <v>0</v>
      </c>
      <c r="CU71" s="112">
        <v>0</v>
      </c>
      <c r="CV71" s="166">
        <v>0</v>
      </c>
      <c r="CW71" s="166">
        <v>0</v>
      </c>
      <c r="CX71" s="111">
        <v>0</v>
      </c>
      <c r="CY71" s="112">
        <v>0</v>
      </c>
      <c r="CZ71" s="111" t="s">
        <v>3757</v>
      </c>
      <c r="DA71" s="111" t="s">
        <v>3757</v>
      </c>
      <c r="DB71" s="111"/>
      <c r="DC71" s="120" t="s">
        <v>4184</v>
      </c>
      <c r="DD71" s="127" t="s">
        <v>3778</v>
      </c>
      <c r="DE71" s="109">
        <v>0</v>
      </c>
      <c r="DF71" s="172" t="s">
        <v>3717</v>
      </c>
    </row>
    <row r="72" spans="1:110" ht="35.15" customHeight="1" x14ac:dyDescent="0.35">
      <c r="A72" s="140" t="s">
        <v>215</v>
      </c>
      <c r="B72" s="136" t="s">
        <v>101</v>
      </c>
      <c r="C72" s="136" t="s">
        <v>216</v>
      </c>
      <c r="D72" s="112">
        <v>1486</v>
      </c>
      <c r="E72" s="112">
        <v>54601248</v>
      </c>
      <c r="F72" s="112">
        <v>1485</v>
      </c>
      <c r="G72" s="112">
        <v>54576248</v>
      </c>
      <c r="H72" s="112">
        <v>386</v>
      </c>
      <c r="I72" s="112">
        <v>9503864</v>
      </c>
      <c r="J72" s="112">
        <v>0</v>
      </c>
      <c r="K72" s="112">
        <v>0</v>
      </c>
      <c r="L72" s="112">
        <v>13096509</v>
      </c>
      <c r="M72" s="112">
        <v>2274857</v>
      </c>
      <c r="N72" s="112">
        <v>0</v>
      </c>
      <c r="O72" s="112">
        <v>686251</v>
      </c>
      <c r="P72" s="112">
        <v>5564815</v>
      </c>
      <c r="Q72" s="112">
        <v>0</v>
      </c>
      <c r="R72" s="112">
        <v>21622432</v>
      </c>
      <c r="S72" s="421">
        <v>0.23985731974477947</v>
      </c>
      <c r="T72" s="421">
        <v>4.1663095319726028E-2</v>
      </c>
      <c r="U72" s="421">
        <v>0</v>
      </c>
      <c r="V72" s="421">
        <v>1.2568412355702932E-2</v>
      </c>
      <c r="W72" s="421">
        <v>0.10191735910505195</v>
      </c>
      <c r="X72" s="421">
        <v>0</v>
      </c>
      <c r="Y72" s="421">
        <v>0.39600618652526037</v>
      </c>
      <c r="Z72" s="120">
        <v>0</v>
      </c>
      <c r="AA72" s="127" t="s">
        <v>3717</v>
      </c>
      <c r="AB72" s="127">
        <v>0</v>
      </c>
      <c r="AC72" s="111" t="s">
        <v>3717</v>
      </c>
      <c r="AD72" s="127">
        <v>0</v>
      </c>
      <c r="AE72" s="111">
        <v>0</v>
      </c>
      <c r="AF72" s="111" t="s">
        <v>3757</v>
      </c>
      <c r="AG72" s="127" t="s">
        <v>3758</v>
      </c>
      <c r="AH72" s="127" t="s">
        <v>3758</v>
      </c>
      <c r="AI72" s="124"/>
      <c r="AJ72" s="128"/>
      <c r="AK72" s="109">
        <v>0</v>
      </c>
      <c r="AL72" s="109">
        <v>0</v>
      </c>
      <c r="AM72" s="127">
        <v>0</v>
      </c>
      <c r="AN72" s="127">
        <v>0</v>
      </c>
      <c r="AO72" s="120">
        <v>0</v>
      </c>
      <c r="AP72" s="120">
        <v>0</v>
      </c>
      <c r="AQ72" s="174">
        <v>0</v>
      </c>
      <c r="AR72" s="120">
        <v>0</v>
      </c>
      <c r="AS72" s="127">
        <v>0</v>
      </c>
      <c r="AT72" s="127">
        <v>0</v>
      </c>
      <c r="AU72" s="120">
        <v>0</v>
      </c>
      <c r="AV72" s="120">
        <v>0</v>
      </c>
      <c r="AW72" s="174">
        <v>0</v>
      </c>
      <c r="AX72" s="120">
        <v>0</v>
      </c>
      <c r="AY72" s="127">
        <v>0</v>
      </c>
      <c r="AZ72" s="127">
        <v>0</v>
      </c>
      <c r="BA72" s="120">
        <v>0</v>
      </c>
      <c r="BB72" s="120">
        <v>0</v>
      </c>
      <c r="BC72" s="111">
        <v>0</v>
      </c>
      <c r="BD72" s="112"/>
      <c r="BE72" s="112"/>
      <c r="BF72" s="111">
        <v>0</v>
      </c>
      <c r="BG72" s="112"/>
      <c r="BH72" s="112"/>
      <c r="BI72" s="111" t="s">
        <v>3757</v>
      </c>
      <c r="BJ72" s="112">
        <v>67</v>
      </c>
      <c r="BK72" s="112">
        <v>1517000</v>
      </c>
      <c r="BL72" s="111" t="s">
        <v>3757</v>
      </c>
      <c r="BM72" s="112">
        <v>744</v>
      </c>
      <c r="BN72" s="112">
        <v>25751164</v>
      </c>
      <c r="BO72" s="111" t="s">
        <v>3757</v>
      </c>
      <c r="BP72" s="112">
        <v>374</v>
      </c>
      <c r="BQ72" s="112">
        <v>12282084</v>
      </c>
      <c r="BR72" s="111">
        <v>0</v>
      </c>
      <c r="BS72" s="112"/>
      <c r="BT72" s="112"/>
      <c r="BU72" s="111" t="s">
        <v>3757</v>
      </c>
      <c r="BV72" s="112">
        <v>76</v>
      </c>
      <c r="BW72" s="112">
        <v>1765000</v>
      </c>
      <c r="BX72" s="111">
        <v>0</v>
      </c>
      <c r="BY72" s="112"/>
      <c r="BZ72" s="112"/>
      <c r="CA72" s="111">
        <v>0</v>
      </c>
      <c r="CB72" s="112"/>
      <c r="CC72" s="112"/>
      <c r="CD72" s="111">
        <v>0</v>
      </c>
      <c r="CE72" s="112">
        <v>0</v>
      </c>
      <c r="CF72" s="112">
        <v>0</v>
      </c>
      <c r="CG72" s="111">
        <v>0</v>
      </c>
      <c r="CH72" s="112">
        <v>0</v>
      </c>
      <c r="CI72" s="112">
        <v>0</v>
      </c>
      <c r="CJ72" s="111" t="s">
        <v>3757</v>
      </c>
      <c r="CK72" s="120" t="s">
        <v>4185</v>
      </c>
      <c r="CL72" s="112">
        <v>231</v>
      </c>
      <c r="CM72" s="112">
        <v>13286000</v>
      </c>
      <c r="CN72" s="166" t="s">
        <v>4186</v>
      </c>
      <c r="CO72" s="125" t="s">
        <v>4187</v>
      </c>
      <c r="CP72" s="111" t="s">
        <v>3762</v>
      </c>
      <c r="CQ72" s="112">
        <v>2500000</v>
      </c>
      <c r="CR72" s="166" t="s">
        <v>4186</v>
      </c>
      <c r="CS72" s="166" t="s">
        <v>4188</v>
      </c>
      <c r="CT72" s="111" t="s">
        <v>3762</v>
      </c>
      <c r="CU72" s="112">
        <v>3000000</v>
      </c>
      <c r="CV72" s="166" t="s">
        <v>4189</v>
      </c>
      <c r="CW72" s="166" t="s">
        <v>4190</v>
      </c>
      <c r="CX72" s="111" t="s">
        <v>3783</v>
      </c>
      <c r="CY72" s="112">
        <v>400000</v>
      </c>
      <c r="CZ72" s="111" t="s">
        <v>3757</v>
      </c>
      <c r="DA72" s="111" t="s">
        <v>3757</v>
      </c>
      <c r="DB72" s="111" t="s">
        <v>3757</v>
      </c>
      <c r="DC72" s="120">
        <v>0</v>
      </c>
      <c r="DD72" s="127" t="s">
        <v>3717</v>
      </c>
      <c r="DE72" s="109" t="s">
        <v>4191</v>
      </c>
      <c r="DF72" s="172" t="s">
        <v>3717</v>
      </c>
    </row>
    <row r="73" spans="1:110" ht="35.15" customHeight="1" x14ac:dyDescent="0.35">
      <c r="A73" s="140" t="s">
        <v>217</v>
      </c>
      <c r="B73" s="136" t="s">
        <v>101</v>
      </c>
      <c r="C73" s="136" t="s">
        <v>218</v>
      </c>
      <c r="D73" s="112">
        <v>1019</v>
      </c>
      <c r="E73" s="112">
        <v>28044000</v>
      </c>
      <c r="F73" s="112">
        <v>1019</v>
      </c>
      <c r="G73" s="112">
        <v>28044000</v>
      </c>
      <c r="H73" s="112">
        <v>165</v>
      </c>
      <c r="I73" s="112">
        <v>3943000</v>
      </c>
      <c r="J73" s="112">
        <v>0</v>
      </c>
      <c r="K73" s="112">
        <v>0</v>
      </c>
      <c r="L73" s="112">
        <v>6315657</v>
      </c>
      <c r="M73" s="112">
        <v>1832713</v>
      </c>
      <c r="N73" s="112">
        <v>0</v>
      </c>
      <c r="O73" s="112">
        <v>964174</v>
      </c>
      <c r="P73" s="112">
        <v>1936649</v>
      </c>
      <c r="Q73" s="112">
        <v>0</v>
      </c>
      <c r="R73" s="112">
        <v>11049193</v>
      </c>
      <c r="S73" s="421">
        <v>0.22520528455284552</v>
      </c>
      <c r="T73" s="421">
        <v>6.5351340750249606E-2</v>
      </c>
      <c r="U73" s="421">
        <v>0</v>
      </c>
      <c r="V73" s="421">
        <v>3.4380758807588077E-2</v>
      </c>
      <c r="W73" s="421">
        <v>6.9057516759378115E-2</v>
      </c>
      <c r="X73" s="421">
        <v>0</v>
      </c>
      <c r="Y73" s="421">
        <v>0.39399490087006134</v>
      </c>
      <c r="Z73" s="120">
        <v>0</v>
      </c>
      <c r="AA73" s="127" t="s">
        <v>3717</v>
      </c>
      <c r="AB73" s="127">
        <v>0</v>
      </c>
      <c r="AC73" s="111" t="s">
        <v>3717</v>
      </c>
      <c r="AD73" s="127">
        <v>0</v>
      </c>
      <c r="AE73" s="111">
        <v>0</v>
      </c>
      <c r="AF73" s="111" t="s">
        <v>3757</v>
      </c>
      <c r="AG73" s="127" t="s">
        <v>3758</v>
      </c>
      <c r="AH73" s="127" t="s">
        <v>3758</v>
      </c>
      <c r="AI73" s="124"/>
      <c r="AJ73" s="128"/>
      <c r="AK73" s="109">
        <v>0</v>
      </c>
      <c r="AL73" s="109">
        <v>0</v>
      </c>
      <c r="AM73" s="127">
        <v>0</v>
      </c>
      <c r="AN73" s="127">
        <v>0</v>
      </c>
      <c r="AO73" s="120">
        <v>0</v>
      </c>
      <c r="AP73" s="120">
        <v>0</v>
      </c>
      <c r="AQ73" s="174">
        <v>0</v>
      </c>
      <c r="AR73" s="109">
        <v>0</v>
      </c>
      <c r="AS73" s="127">
        <v>0</v>
      </c>
      <c r="AT73" s="127">
        <v>0</v>
      </c>
      <c r="AU73" s="120">
        <v>0</v>
      </c>
      <c r="AV73" s="120">
        <v>0</v>
      </c>
      <c r="AW73" s="174">
        <v>0</v>
      </c>
      <c r="AX73" s="109">
        <v>0</v>
      </c>
      <c r="AY73" s="127">
        <v>0</v>
      </c>
      <c r="AZ73" s="127">
        <v>0</v>
      </c>
      <c r="BA73" s="120">
        <v>0</v>
      </c>
      <c r="BB73" s="120">
        <v>0</v>
      </c>
      <c r="BC73" s="111" t="s">
        <v>3757</v>
      </c>
      <c r="BD73" s="112">
        <v>405</v>
      </c>
      <c r="BE73" s="112">
        <v>13196000</v>
      </c>
      <c r="BF73" s="111" t="s">
        <v>3757</v>
      </c>
      <c r="BG73" s="112">
        <v>26</v>
      </c>
      <c r="BH73" s="112">
        <v>512000</v>
      </c>
      <c r="BI73" s="111" t="s">
        <v>3757</v>
      </c>
      <c r="BJ73" s="112">
        <v>210</v>
      </c>
      <c r="BK73" s="112">
        <v>4580000</v>
      </c>
      <c r="BL73" s="111">
        <v>0</v>
      </c>
      <c r="BM73" s="112"/>
      <c r="BN73" s="112"/>
      <c r="BO73" s="111" t="s">
        <v>3757</v>
      </c>
      <c r="BP73" s="112">
        <v>117</v>
      </c>
      <c r="BQ73" s="112">
        <v>2394000</v>
      </c>
      <c r="BR73" s="111">
        <v>0</v>
      </c>
      <c r="BS73" s="112"/>
      <c r="BT73" s="112"/>
      <c r="BU73" s="111">
        <v>0</v>
      </c>
      <c r="BV73" s="112"/>
      <c r="BW73" s="112"/>
      <c r="BX73" s="111">
        <v>0</v>
      </c>
      <c r="BY73" s="112"/>
      <c r="BZ73" s="112"/>
      <c r="CA73" s="111">
        <v>0</v>
      </c>
      <c r="CB73" s="112"/>
      <c r="CC73" s="112"/>
      <c r="CD73" s="111">
        <v>0</v>
      </c>
      <c r="CE73" s="112"/>
      <c r="CF73" s="112"/>
      <c r="CG73" s="111" t="s">
        <v>3757</v>
      </c>
      <c r="CH73" s="112">
        <v>261</v>
      </c>
      <c r="CI73" s="112">
        <v>7362000</v>
      </c>
      <c r="CJ73" s="111"/>
      <c r="CK73" s="120"/>
      <c r="CL73" s="112"/>
      <c r="CM73" s="112"/>
      <c r="CN73" s="166" t="s">
        <v>4192</v>
      </c>
      <c r="CO73" s="125" t="s">
        <v>4193</v>
      </c>
      <c r="CP73" s="111" t="s">
        <v>3717</v>
      </c>
      <c r="CQ73" s="112">
        <v>703000</v>
      </c>
      <c r="CR73" s="166" t="s">
        <v>4194</v>
      </c>
      <c r="CS73" s="166" t="s">
        <v>4195</v>
      </c>
      <c r="CT73" s="111" t="s">
        <v>3778</v>
      </c>
      <c r="CU73" s="112">
        <v>50000</v>
      </c>
      <c r="CV73" s="166" t="s">
        <v>4196</v>
      </c>
      <c r="CW73" s="166" t="s">
        <v>4197</v>
      </c>
      <c r="CX73" s="111" t="s">
        <v>3778</v>
      </c>
      <c r="CY73" s="112">
        <v>70000</v>
      </c>
      <c r="CZ73" s="111" t="s">
        <v>3757</v>
      </c>
      <c r="DA73" s="111" t="s">
        <v>3757</v>
      </c>
      <c r="DB73" s="111"/>
      <c r="DC73" s="120" t="s">
        <v>4198</v>
      </c>
      <c r="DD73" s="127" t="s">
        <v>3778</v>
      </c>
      <c r="DE73" s="109">
        <v>0</v>
      </c>
      <c r="DF73" s="172" t="s">
        <v>3717</v>
      </c>
    </row>
    <row r="74" spans="1:110" ht="35.15" customHeight="1" x14ac:dyDescent="0.35">
      <c r="A74" s="140" t="s">
        <v>219</v>
      </c>
      <c r="B74" s="136" t="s">
        <v>101</v>
      </c>
      <c r="C74" s="136" t="s">
        <v>220</v>
      </c>
      <c r="D74" s="112">
        <v>2436</v>
      </c>
      <c r="E74" s="112">
        <v>222922700</v>
      </c>
      <c r="F74" s="112">
        <v>2436</v>
      </c>
      <c r="G74" s="112">
        <v>222922700</v>
      </c>
      <c r="H74" s="112">
        <v>281</v>
      </c>
      <c r="I74" s="112">
        <v>16848500</v>
      </c>
      <c r="J74" s="112">
        <v>0</v>
      </c>
      <c r="K74" s="112">
        <v>0</v>
      </c>
      <c r="L74" s="112">
        <v>65048944</v>
      </c>
      <c r="M74" s="112">
        <v>2064819</v>
      </c>
      <c r="N74" s="112">
        <v>0</v>
      </c>
      <c r="O74" s="112">
        <v>1709199</v>
      </c>
      <c r="P74" s="112">
        <v>37519337</v>
      </c>
      <c r="Q74" s="112">
        <v>0</v>
      </c>
      <c r="R74" s="112">
        <v>106342299</v>
      </c>
      <c r="S74" s="421">
        <v>0.29180044921401005</v>
      </c>
      <c r="T74" s="421">
        <v>9.262488746098984E-3</v>
      </c>
      <c r="U74" s="421">
        <v>0</v>
      </c>
      <c r="V74" s="421">
        <v>7.6672272496250944E-3</v>
      </c>
      <c r="W74" s="421">
        <v>0.16830648920006799</v>
      </c>
      <c r="X74" s="421">
        <v>0</v>
      </c>
      <c r="Y74" s="421">
        <v>0.47703665440980214</v>
      </c>
      <c r="Z74" s="120">
        <v>0</v>
      </c>
      <c r="AA74" s="127" t="s">
        <v>3717</v>
      </c>
      <c r="AB74" s="127">
        <v>0</v>
      </c>
      <c r="AC74" s="111" t="s">
        <v>3717</v>
      </c>
      <c r="AD74" s="127">
        <v>0</v>
      </c>
      <c r="AE74" s="111">
        <v>0</v>
      </c>
      <c r="AF74" s="111" t="s">
        <v>3757</v>
      </c>
      <c r="AG74" s="127" t="s">
        <v>3758</v>
      </c>
      <c r="AH74" s="127" t="s">
        <v>3758</v>
      </c>
      <c r="AI74" s="124"/>
      <c r="AJ74" s="128"/>
      <c r="AK74" s="109">
        <v>0</v>
      </c>
      <c r="AL74" s="109">
        <v>0</v>
      </c>
      <c r="AM74" s="127">
        <v>0</v>
      </c>
      <c r="AN74" s="127">
        <v>0</v>
      </c>
      <c r="AO74" s="120">
        <v>0</v>
      </c>
      <c r="AP74" s="120">
        <v>0</v>
      </c>
      <c r="AQ74" s="174">
        <v>0</v>
      </c>
      <c r="AR74" s="120">
        <v>0</v>
      </c>
      <c r="AS74" s="127">
        <v>0</v>
      </c>
      <c r="AT74" s="127">
        <v>0</v>
      </c>
      <c r="AU74" s="120">
        <v>0</v>
      </c>
      <c r="AV74" s="120">
        <v>0</v>
      </c>
      <c r="AW74" s="174">
        <v>0</v>
      </c>
      <c r="AX74" s="120">
        <v>0</v>
      </c>
      <c r="AY74" s="127">
        <v>0</v>
      </c>
      <c r="AZ74" s="127">
        <v>0</v>
      </c>
      <c r="BA74" s="120">
        <v>0</v>
      </c>
      <c r="BB74" s="120">
        <v>0</v>
      </c>
      <c r="BC74" s="111">
        <v>0</v>
      </c>
      <c r="BD74" s="112"/>
      <c r="BE74" s="112"/>
      <c r="BF74" s="111">
        <v>0</v>
      </c>
      <c r="BG74" s="112"/>
      <c r="BH74" s="112"/>
      <c r="BI74" s="111" t="s">
        <v>3757</v>
      </c>
      <c r="BJ74" s="112">
        <v>118</v>
      </c>
      <c r="BK74" s="112">
        <v>8002000</v>
      </c>
      <c r="BL74" s="111">
        <v>0</v>
      </c>
      <c r="BM74" s="112"/>
      <c r="BN74" s="112"/>
      <c r="BO74" s="111" t="s">
        <v>3757</v>
      </c>
      <c r="BP74" s="112">
        <v>98</v>
      </c>
      <c r="BQ74" s="112">
        <v>12247800</v>
      </c>
      <c r="BR74" s="111" t="s">
        <v>3757</v>
      </c>
      <c r="BS74" s="112">
        <v>839</v>
      </c>
      <c r="BT74" s="112">
        <v>78130300</v>
      </c>
      <c r="BU74" s="111" t="s">
        <v>3757</v>
      </c>
      <c r="BV74" s="112">
        <v>277</v>
      </c>
      <c r="BW74" s="112">
        <v>26648800</v>
      </c>
      <c r="BX74" s="111">
        <v>0</v>
      </c>
      <c r="BY74" s="112"/>
      <c r="BZ74" s="112"/>
      <c r="CA74" s="111">
        <v>0</v>
      </c>
      <c r="CB74" s="112"/>
      <c r="CC74" s="112"/>
      <c r="CD74" s="111">
        <v>0</v>
      </c>
      <c r="CE74" s="112">
        <v>0</v>
      </c>
      <c r="CF74" s="112">
        <v>0</v>
      </c>
      <c r="CG74" s="111" t="s">
        <v>3757</v>
      </c>
      <c r="CH74" s="112">
        <v>1104</v>
      </c>
      <c r="CI74" s="112">
        <v>97893800</v>
      </c>
      <c r="CJ74" s="111">
        <v>0</v>
      </c>
      <c r="CK74" s="120">
        <v>0</v>
      </c>
      <c r="CL74" s="112">
        <v>0</v>
      </c>
      <c r="CM74" s="112">
        <v>0</v>
      </c>
      <c r="CN74" s="166" t="s">
        <v>4199</v>
      </c>
      <c r="CO74" s="125" t="s">
        <v>4200</v>
      </c>
      <c r="CP74" s="111" t="s">
        <v>3766</v>
      </c>
      <c r="CQ74" s="112">
        <v>5760000</v>
      </c>
      <c r="CR74" s="166" t="s">
        <v>4201</v>
      </c>
      <c r="CS74" s="166" t="s">
        <v>4202</v>
      </c>
      <c r="CT74" s="111" t="s">
        <v>3790</v>
      </c>
      <c r="CU74" s="112">
        <v>5383000</v>
      </c>
      <c r="CV74" s="166" t="s">
        <v>4203</v>
      </c>
      <c r="CW74" s="166" t="s">
        <v>4204</v>
      </c>
      <c r="CX74" s="111" t="s">
        <v>3790</v>
      </c>
      <c r="CY74" s="112">
        <v>4556000</v>
      </c>
      <c r="CZ74" s="111" t="s">
        <v>3757</v>
      </c>
      <c r="DA74" s="111" t="s">
        <v>3757</v>
      </c>
      <c r="DB74" s="111"/>
      <c r="DC74" s="120" t="s">
        <v>4205</v>
      </c>
      <c r="DD74" s="127" t="s">
        <v>3778</v>
      </c>
      <c r="DE74" s="109">
        <v>0</v>
      </c>
      <c r="DF74" s="172" t="s">
        <v>3717</v>
      </c>
    </row>
    <row r="75" spans="1:110" ht="35.15" customHeight="1" x14ac:dyDescent="0.35">
      <c r="A75" s="140" t="s">
        <v>221</v>
      </c>
      <c r="B75" s="136" t="s">
        <v>101</v>
      </c>
      <c r="C75" s="136" t="s">
        <v>222</v>
      </c>
      <c r="D75" s="112">
        <v>2111</v>
      </c>
      <c r="E75" s="112">
        <v>34644000</v>
      </c>
      <c r="F75" s="112">
        <v>2111</v>
      </c>
      <c r="G75" s="112">
        <v>34644000</v>
      </c>
      <c r="H75" s="112">
        <v>332</v>
      </c>
      <c r="I75" s="112">
        <v>5512000</v>
      </c>
      <c r="J75" s="112">
        <v>0</v>
      </c>
      <c r="K75" s="112">
        <v>0</v>
      </c>
      <c r="L75" s="112">
        <v>9438500</v>
      </c>
      <c r="M75" s="112">
        <v>3744230</v>
      </c>
      <c r="N75" s="112">
        <v>341000</v>
      </c>
      <c r="O75" s="112">
        <v>216069</v>
      </c>
      <c r="P75" s="112">
        <v>3533680</v>
      </c>
      <c r="Q75" s="112">
        <v>0</v>
      </c>
      <c r="R75" s="112">
        <v>17273479</v>
      </c>
      <c r="S75" s="421">
        <v>0.27244255859600508</v>
      </c>
      <c r="T75" s="421">
        <v>0.10807730054266251</v>
      </c>
      <c r="U75" s="421">
        <v>9.8429742523957978E-3</v>
      </c>
      <c r="V75" s="421">
        <v>6.2368375476272945E-3</v>
      </c>
      <c r="W75" s="421">
        <v>0.10199976907978292</v>
      </c>
      <c r="X75" s="421">
        <v>0</v>
      </c>
      <c r="Y75" s="421">
        <v>0.49859944001847362</v>
      </c>
      <c r="Z75" s="120">
        <v>0</v>
      </c>
      <c r="AA75" s="127" t="s">
        <v>3717</v>
      </c>
      <c r="AB75" s="127">
        <v>0</v>
      </c>
      <c r="AC75" s="111" t="s">
        <v>3717</v>
      </c>
      <c r="AD75" s="127">
        <v>0</v>
      </c>
      <c r="AE75" s="111" t="s">
        <v>3757</v>
      </c>
      <c r="AF75" s="111" t="s">
        <v>3757</v>
      </c>
      <c r="AG75" s="127" t="s">
        <v>3717</v>
      </c>
      <c r="AH75" s="127" t="s">
        <v>3758</v>
      </c>
      <c r="AI75" s="128">
        <v>1</v>
      </c>
      <c r="AJ75" s="128">
        <v>211000</v>
      </c>
      <c r="AK75" s="109" t="s">
        <v>4206</v>
      </c>
      <c r="AL75" s="109" t="s">
        <v>4207</v>
      </c>
      <c r="AM75" s="127" t="s">
        <v>3765</v>
      </c>
      <c r="AN75" s="127" t="s">
        <v>3778</v>
      </c>
      <c r="AO75" s="120">
        <v>1000000</v>
      </c>
      <c r="AP75" s="120">
        <v>211000</v>
      </c>
      <c r="AQ75" s="174">
        <v>0</v>
      </c>
      <c r="AR75" s="109">
        <v>0</v>
      </c>
      <c r="AS75" s="127">
        <v>0</v>
      </c>
      <c r="AT75" s="127">
        <v>0</v>
      </c>
      <c r="AU75" s="120">
        <v>0</v>
      </c>
      <c r="AV75" s="120">
        <v>0</v>
      </c>
      <c r="AW75" s="174">
        <v>0</v>
      </c>
      <c r="AX75" s="109">
        <v>0</v>
      </c>
      <c r="AY75" s="127">
        <v>0</v>
      </c>
      <c r="AZ75" s="127">
        <v>0</v>
      </c>
      <c r="BA75" s="120">
        <v>0</v>
      </c>
      <c r="BB75" s="120">
        <v>0</v>
      </c>
      <c r="BC75" s="111" t="s">
        <v>3757</v>
      </c>
      <c r="BD75" s="112">
        <v>104</v>
      </c>
      <c r="BE75" s="112">
        <v>1615000</v>
      </c>
      <c r="BF75" s="111" t="s">
        <v>3757</v>
      </c>
      <c r="BG75" s="112">
        <v>17</v>
      </c>
      <c r="BH75" s="112">
        <v>211000</v>
      </c>
      <c r="BI75" s="111">
        <v>0</v>
      </c>
      <c r="BJ75" s="112"/>
      <c r="BK75" s="112"/>
      <c r="BL75" s="111" t="s">
        <v>3757</v>
      </c>
      <c r="BM75" s="112">
        <v>211</v>
      </c>
      <c r="BN75" s="112">
        <v>3366000</v>
      </c>
      <c r="BO75" s="111" t="s">
        <v>3757</v>
      </c>
      <c r="BP75" s="112">
        <v>701</v>
      </c>
      <c r="BQ75" s="112">
        <v>10739000</v>
      </c>
      <c r="BR75" s="111" t="s">
        <v>3757</v>
      </c>
      <c r="BS75" s="112">
        <v>567</v>
      </c>
      <c r="BT75" s="112">
        <v>9724000</v>
      </c>
      <c r="BU75" s="111" t="s">
        <v>3757</v>
      </c>
      <c r="BV75" s="112">
        <v>175</v>
      </c>
      <c r="BW75" s="112">
        <v>2902000</v>
      </c>
      <c r="BX75" s="111">
        <v>0</v>
      </c>
      <c r="BY75" s="112"/>
      <c r="BZ75" s="112"/>
      <c r="CA75" s="111">
        <v>0</v>
      </c>
      <c r="CB75" s="112"/>
      <c r="CC75" s="112"/>
      <c r="CD75" s="111">
        <v>0</v>
      </c>
      <c r="CE75" s="112"/>
      <c r="CF75" s="112"/>
      <c r="CG75" s="111" t="s">
        <v>3757</v>
      </c>
      <c r="CH75" s="112">
        <v>336</v>
      </c>
      <c r="CI75" s="112">
        <v>6087000</v>
      </c>
      <c r="CJ75" s="111">
        <v>0</v>
      </c>
      <c r="CK75" s="120">
        <v>0</v>
      </c>
      <c r="CL75" s="112"/>
      <c r="CM75" s="112"/>
      <c r="CN75" s="166" t="s">
        <v>4208</v>
      </c>
      <c r="CO75" s="125" t="s">
        <v>4209</v>
      </c>
      <c r="CP75" s="111" t="s">
        <v>3778</v>
      </c>
      <c r="CQ75" s="112">
        <v>211000</v>
      </c>
      <c r="CR75" s="166" t="s">
        <v>4210</v>
      </c>
      <c r="CS75" s="166" t="s">
        <v>4211</v>
      </c>
      <c r="CT75" s="111" t="s">
        <v>3766</v>
      </c>
      <c r="CU75" s="112">
        <v>512347</v>
      </c>
      <c r="CV75" s="166" t="s">
        <v>4212</v>
      </c>
      <c r="CW75" s="166" t="s">
        <v>4213</v>
      </c>
      <c r="CX75" s="111" t="s">
        <v>3766</v>
      </c>
      <c r="CY75" s="112">
        <v>217099</v>
      </c>
      <c r="CZ75" s="111" t="s">
        <v>3757</v>
      </c>
      <c r="DA75" s="111" t="s">
        <v>3757</v>
      </c>
      <c r="DB75" s="111"/>
      <c r="DC75" s="120" t="s">
        <v>4214</v>
      </c>
      <c r="DD75" s="127" t="s">
        <v>3717</v>
      </c>
      <c r="DE75" s="109" t="s">
        <v>4215</v>
      </c>
      <c r="DF75" s="172" t="s">
        <v>3717</v>
      </c>
    </row>
    <row r="76" spans="1:110" ht="35.15" customHeight="1" x14ac:dyDescent="0.35">
      <c r="A76" s="140" t="s">
        <v>223</v>
      </c>
      <c r="B76" s="136" t="s">
        <v>101</v>
      </c>
      <c r="C76" s="136" t="s">
        <v>224</v>
      </c>
      <c r="D76" s="112">
        <v>9311</v>
      </c>
      <c r="E76" s="112">
        <v>111720000</v>
      </c>
      <c r="F76" s="112">
        <v>9311</v>
      </c>
      <c r="G76" s="112">
        <v>111720000</v>
      </c>
      <c r="H76" s="112">
        <v>2542</v>
      </c>
      <c r="I76" s="112">
        <v>31854000</v>
      </c>
      <c r="J76" s="112">
        <v>0</v>
      </c>
      <c r="K76" s="112">
        <v>0</v>
      </c>
      <c r="L76" s="112">
        <v>28514209</v>
      </c>
      <c r="M76" s="112">
        <v>14675911</v>
      </c>
      <c r="N76" s="112">
        <v>0</v>
      </c>
      <c r="O76" s="112">
        <v>216589</v>
      </c>
      <c r="P76" s="112">
        <v>20323050</v>
      </c>
      <c r="Q76" s="112">
        <v>0</v>
      </c>
      <c r="R76" s="112">
        <v>63729759</v>
      </c>
      <c r="S76" s="421">
        <v>0.25522922484783389</v>
      </c>
      <c r="T76" s="421">
        <v>0.13136332796276406</v>
      </c>
      <c r="U76" s="421">
        <v>0</v>
      </c>
      <c r="V76" s="421">
        <v>1.9386770497672753E-3</v>
      </c>
      <c r="W76" s="421">
        <v>0.18191058002148228</v>
      </c>
      <c r="X76" s="421">
        <v>0</v>
      </c>
      <c r="Y76" s="421">
        <v>0.57044180988184745</v>
      </c>
      <c r="Z76" s="120">
        <v>0</v>
      </c>
      <c r="AA76" s="127" t="s">
        <v>3717</v>
      </c>
      <c r="AB76" s="127">
        <v>0</v>
      </c>
      <c r="AC76" s="111" t="s">
        <v>3717</v>
      </c>
      <c r="AD76" s="127">
        <v>0</v>
      </c>
      <c r="AE76" s="111">
        <v>0</v>
      </c>
      <c r="AF76" s="111" t="s">
        <v>3757</v>
      </c>
      <c r="AG76" s="127" t="s">
        <v>3758</v>
      </c>
      <c r="AH76" s="127" t="s">
        <v>3778</v>
      </c>
      <c r="AI76" s="124"/>
      <c r="AJ76" s="128"/>
      <c r="AK76" s="109">
        <v>0</v>
      </c>
      <c r="AL76" s="109">
        <v>0</v>
      </c>
      <c r="AM76" s="127">
        <v>0</v>
      </c>
      <c r="AN76" s="127">
        <v>0</v>
      </c>
      <c r="AO76" s="120">
        <v>0</v>
      </c>
      <c r="AP76" s="120">
        <v>0</v>
      </c>
      <c r="AQ76" s="174">
        <v>0</v>
      </c>
      <c r="AR76" s="120">
        <v>0</v>
      </c>
      <c r="AS76" s="127">
        <v>0</v>
      </c>
      <c r="AT76" s="127">
        <v>0</v>
      </c>
      <c r="AU76" s="120">
        <v>0</v>
      </c>
      <c r="AV76" s="120">
        <v>0</v>
      </c>
      <c r="AW76" s="174">
        <v>0</v>
      </c>
      <c r="AX76" s="120">
        <v>0</v>
      </c>
      <c r="AY76" s="127">
        <v>0</v>
      </c>
      <c r="AZ76" s="127">
        <v>0</v>
      </c>
      <c r="BA76" s="120">
        <v>0</v>
      </c>
      <c r="BB76" s="120">
        <v>0</v>
      </c>
      <c r="BC76" s="111">
        <v>0</v>
      </c>
      <c r="BD76" s="112"/>
      <c r="BE76" s="112"/>
      <c r="BF76" s="111">
        <v>0</v>
      </c>
      <c r="BG76" s="112"/>
      <c r="BH76" s="112"/>
      <c r="BI76" s="111">
        <v>0</v>
      </c>
      <c r="BJ76" s="112"/>
      <c r="BK76" s="112"/>
      <c r="BL76" s="111">
        <v>0</v>
      </c>
      <c r="BM76" s="112"/>
      <c r="BN76" s="112"/>
      <c r="BO76" s="111">
        <v>0</v>
      </c>
      <c r="BP76" s="112"/>
      <c r="BQ76" s="112"/>
      <c r="BR76" s="111">
        <v>0</v>
      </c>
      <c r="BS76" s="112"/>
      <c r="BT76" s="112"/>
      <c r="BU76" s="111">
        <v>0</v>
      </c>
      <c r="BV76" s="112"/>
      <c r="BW76" s="112"/>
      <c r="BX76" s="111">
        <v>0</v>
      </c>
      <c r="BY76" s="112"/>
      <c r="BZ76" s="112"/>
      <c r="CA76" s="111">
        <v>0</v>
      </c>
      <c r="CB76" s="112"/>
      <c r="CC76" s="112"/>
      <c r="CD76" s="111">
        <v>0</v>
      </c>
      <c r="CE76" s="112">
        <v>0</v>
      </c>
      <c r="CF76" s="112">
        <v>0</v>
      </c>
      <c r="CG76" s="111">
        <v>0</v>
      </c>
      <c r="CH76" s="112">
        <v>0</v>
      </c>
      <c r="CI76" s="112">
        <v>0</v>
      </c>
      <c r="CJ76" s="111" t="s">
        <v>3757</v>
      </c>
      <c r="CK76" s="120" t="s">
        <v>4216</v>
      </c>
      <c r="CL76" s="112">
        <v>9311</v>
      </c>
      <c r="CM76" s="112">
        <v>111720000</v>
      </c>
      <c r="CN76" s="166" t="s">
        <v>4217</v>
      </c>
      <c r="CO76" s="125" t="s">
        <v>4218</v>
      </c>
      <c r="CP76" s="111" t="s">
        <v>3783</v>
      </c>
      <c r="CQ76" s="112">
        <v>64295770</v>
      </c>
      <c r="CR76" s="166" t="s">
        <v>4219</v>
      </c>
      <c r="CS76" s="166" t="s">
        <v>4220</v>
      </c>
      <c r="CT76" s="111" t="s">
        <v>3783</v>
      </c>
      <c r="CU76" s="112">
        <v>42732177</v>
      </c>
      <c r="CV76" s="166" t="s">
        <v>4221</v>
      </c>
      <c r="CW76" s="166" t="s">
        <v>4222</v>
      </c>
      <c r="CX76" s="111" t="s">
        <v>3783</v>
      </c>
      <c r="CY76" s="112">
        <v>4692053</v>
      </c>
      <c r="CZ76" s="111" t="s">
        <v>3757</v>
      </c>
      <c r="DA76" s="111" t="s">
        <v>3757</v>
      </c>
      <c r="DB76" s="111" t="s">
        <v>3757</v>
      </c>
      <c r="DC76" s="120">
        <v>0</v>
      </c>
      <c r="DD76" s="127" t="s">
        <v>3778</v>
      </c>
      <c r="DE76" s="109">
        <v>0</v>
      </c>
      <c r="DF76" s="172" t="s">
        <v>3717</v>
      </c>
    </row>
    <row r="77" spans="1:110" ht="35.15" customHeight="1" x14ac:dyDescent="0.35">
      <c r="A77" s="140" t="s">
        <v>225</v>
      </c>
      <c r="B77" s="136" t="s">
        <v>101</v>
      </c>
      <c r="C77" s="136" t="s">
        <v>226</v>
      </c>
      <c r="D77" s="112">
        <v>58387</v>
      </c>
      <c r="E77" s="112">
        <v>1612587540</v>
      </c>
      <c r="F77" s="112">
        <v>58387</v>
      </c>
      <c r="G77" s="112">
        <v>1612587540</v>
      </c>
      <c r="H77" s="112">
        <v>22420</v>
      </c>
      <c r="I77" s="112">
        <v>487598100</v>
      </c>
      <c r="J77" s="112">
        <v>0</v>
      </c>
      <c r="K77" s="112">
        <v>0</v>
      </c>
      <c r="L77" s="112">
        <v>416151555</v>
      </c>
      <c r="M77" s="112">
        <v>109665404</v>
      </c>
      <c r="N77" s="112">
        <v>17345000</v>
      </c>
      <c r="O77" s="112">
        <v>15562359</v>
      </c>
      <c r="P77" s="112">
        <v>237788815</v>
      </c>
      <c r="Q77" s="112">
        <v>0</v>
      </c>
      <c r="R77" s="112">
        <v>796513133</v>
      </c>
      <c r="S77" s="421">
        <v>0.25806447382075148</v>
      </c>
      <c r="T77" s="421">
        <v>6.8005860940733798E-2</v>
      </c>
      <c r="U77" s="421">
        <v>1.0756005221273134E-2</v>
      </c>
      <c r="V77" s="421">
        <v>9.6505514361099436E-3</v>
      </c>
      <c r="W77" s="421">
        <v>0.14745780250788745</v>
      </c>
      <c r="X77" s="421">
        <v>0</v>
      </c>
      <c r="Y77" s="421">
        <v>0.49393469392675576</v>
      </c>
      <c r="Z77" s="120">
        <v>0</v>
      </c>
      <c r="AA77" s="127" t="s">
        <v>3717</v>
      </c>
      <c r="AB77" s="127">
        <v>0</v>
      </c>
      <c r="AC77" s="111" t="s">
        <v>3717</v>
      </c>
      <c r="AD77" s="127">
        <v>0</v>
      </c>
      <c r="AE77" s="111" t="s">
        <v>3757</v>
      </c>
      <c r="AF77" s="111" t="s">
        <v>3757</v>
      </c>
      <c r="AG77" s="127" t="s">
        <v>3717</v>
      </c>
      <c r="AH77" s="127" t="s">
        <v>3758</v>
      </c>
      <c r="AI77" s="128">
        <v>1</v>
      </c>
      <c r="AJ77" s="128">
        <v>244640960</v>
      </c>
      <c r="AK77" s="109" t="s">
        <v>4223</v>
      </c>
      <c r="AL77" s="109" t="s">
        <v>4223</v>
      </c>
      <c r="AM77" s="127" t="s">
        <v>3761</v>
      </c>
      <c r="AN77" s="127" t="s">
        <v>3774</v>
      </c>
      <c r="AO77" s="120">
        <v>1000000000</v>
      </c>
      <c r="AP77" s="120">
        <v>244640960</v>
      </c>
      <c r="AQ77" s="174">
        <v>0</v>
      </c>
      <c r="AR77" s="120">
        <v>0</v>
      </c>
      <c r="AS77" s="127">
        <v>0</v>
      </c>
      <c r="AT77" s="127">
        <v>0</v>
      </c>
      <c r="AU77" s="120">
        <v>0</v>
      </c>
      <c r="AV77" s="120">
        <v>0</v>
      </c>
      <c r="AW77" s="174">
        <v>0</v>
      </c>
      <c r="AX77" s="120">
        <v>0</v>
      </c>
      <c r="AY77" s="127">
        <v>0</v>
      </c>
      <c r="AZ77" s="127">
        <v>0</v>
      </c>
      <c r="BA77" s="120">
        <v>0</v>
      </c>
      <c r="BB77" s="120">
        <v>0</v>
      </c>
      <c r="BC77" s="111">
        <v>0</v>
      </c>
      <c r="BD77" s="112"/>
      <c r="BE77" s="112"/>
      <c r="BF77" s="111" t="s">
        <v>3757</v>
      </c>
      <c r="BG77" s="112">
        <v>1199</v>
      </c>
      <c r="BH77" s="112">
        <v>82969342</v>
      </c>
      <c r="BI77" s="111" t="s">
        <v>3757</v>
      </c>
      <c r="BJ77" s="112">
        <v>1761</v>
      </c>
      <c r="BK77" s="112">
        <v>35961678</v>
      </c>
      <c r="BL77" s="111" t="s">
        <v>3757</v>
      </c>
      <c r="BM77" s="112">
        <v>3685</v>
      </c>
      <c r="BN77" s="112">
        <v>92965766</v>
      </c>
      <c r="BO77" s="111" t="s">
        <v>3757</v>
      </c>
      <c r="BP77" s="112">
        <v>4908</v>
      </c>
      <c r="BQ77" s="112">
        <v>117520499</v>
      </c>
      <c r="BR77" s="111" t="s">
        <v>3757</v>
      </c>
      <c r="BS77" s="112">
        <v>9077</v>
      </c>
      <c r="BT77" s="112">
        <v>230005004</v>
      </c>
      <c r="BU77" s="111">
        <v>0</v>
      </c>
      <c r="BV77" s="112"/>
      <c r="BW77" s="112"/>
      <c r="BX77" s="111" t="s">
        <v>3757</v>
      </c>
      <c r="BY77" s="112">
        <v>1068</v>
      </c>
      <c r="BZ77" s="112">
        <v>42471858</v>
      </c>
      <c r="CA77" s="111">
        <v>0</v>
      </c>
      <c r="CB77" s="112"/>
      <c r="CC77" s="112"/>
      <c r="CD77" s="111">
        <v>0</v>
      </c>
      <c r="CE77" s="112">
        <v>0</v>
      </c>
      <c r="CF77" s="112">
        <v>0</v>
      </c>
      <c r="CG77" s="111" t="s">
        <v>3757</v>
      </c>
      <c r="CH77" s="112">
        <v>24321</v>
      </c>
      <c r="CI77" s="112">
        <v>697190893</v>
      </c>
      <c r="CJ77" s="111" t="s">
        <v>3757</v>
      </c>
      <c r="CK77" s="120" t="s">
        <v>4224</v>
      </c>
      <c r="CL77" s="112">
        <v>11953</v>
      </c>
      <c r="CM77" s="112">
        <v>313502500</v>
      </c>
      <c r="CN77" s="166" t="s">
        <v>4223</v>
      </c>
      <c r="CO77" s="125" t="s">
        <v>4225</v>
      </c>
      <c r="CP77" s="111" t="s">
        <v>3774</v>
      </c>
      <c r="CQ77" s="112">
        <v>0</v>
      </c>
      <c r="CR77" s="166">
        <v>0</v>
      </c>
      <c r="CS77" s="166">
        <v>0</v>
      </c>
      <c r="CT77" s="111">
        <v>0</v>
      </c>
      <c r="CU77" s="112">
        <v>0</v>
      </c>
      <c r="CV77" s="166">
        <v>0</v>
      </c>
      <c r="CW77" s="166">
        <v>0</v>
      </c>
      <c r="CX77" s="111">
        <v>0</v>
      </c>
      <c r="CY77" s="112">
        <v>0</v>
      </c>
      <c r="CZ77" s="111" t="s">
        <v>3757</v>
      </c>
      <c r="DA77" s="111" t="s">
        <v>3757</v>
      </c>
      <c r="DB77" s="111" t="s">
        <v>3757</v>
      </c>
      <c r="DC77" s="120">
        <v>0</v>
      </c>
      <c r="DD77" s="127" t="s">
        <v>3778</v>
      </c>
      <c r="DE77" s="109">
        <v>0</v>
      </c>
      <c r="DF77" s="172" t="s">
        <v>3717</v>
      </c>
    </row>
    <row r="78" spans="1:110" ht="35.15" customHeight="1" x14ac:dyDescent="0.35">
      <c r="A78" s="140" t="s">
        <v>227</v>
      </c>
      <c r="B78" s="136" t="s">
        <v>101</v>
      </c>
      <c r="C78" s="136" t="s">
        <v>228</v>
      </c>
      <c r="D78" s="112">
        <v>3459</v>
      </c>
      <c r="E78" s="112">
        <v>55103900</v>
      </c>
      <c r="F78" s="112">
        <v>3091</v>
      </c>
      <c r="G78" s="112">
        <v>49322500</v>
      </c>
      <c r="H78" s="112">
        <v>1397</v>
      </c>
      <c r="I78" s="112">
        <v>17952000</v>
      </c>
      <c r="J78" s="112">
        <v>0</v>
      </c>
      <c r="K78" s="112">
        <v>0</v>
      </c>
      <c r="L78" s="112">
        <v>14301967</v>
      </c>
      <c r="M78" s="112">
        <v>6417559</v>
      </c>
      <c r="N78" s="112">
        <v>655600</v>
      </c>
      <c r="O78" s="112">
        <v>480490</v>
      </c>
      <c r="P78" s="112">
        <v>10896734</v>
      </c>
      <c r="Q78" s="112">
        <v>49725</v>
      </c>
      <c r="R78" s="112">
        <v>32802075</v>
      </c>
      <c r="S78" s="421">
        <v>0.25954545866989454</v>
      </c>
      <c r="T78" s="421">
        <v>0.1164628819375761</v>
      </c>
      <c r="U78" s="421">
        <v>1.1897524494636496E-2</v>
      </c>
      <c r="V78" s="421">
        <v>8.7197094942463235E-3</v>
      </c>
      <c r="W78" s="421">
        <v>0.19774887076958256</v>
      </c>
      <c r="X78" s="421">
        <v>9.0238621948718692E-4</v>
      </c>
      <c r="Y78" s="421">
        <v>0.59527683158542322</v>
      </c>
      <c r="Z78" s="120" t="s">
        <v>4226</v>
      </c>
      <c r="AA78" s="127" t="s">
        <v>3717</v>
      </c>
      <c r="AB78" s="127">
        <v>0</v>
      </c>
      <c r="AC78" s="111" t="s">
        <v>3717</v>
      </c>
      <c r="AD78" s="127">
        <v>0</v>
      </c>
      <c r="AE78" s="111">
        <v>0</v>
      </c>
      <c r="AF78" s="111" t="s">
        <v>3757</v>
      </c>
      <c r="AG78" s="127" t="s">
        <v>3758</v>
      </c>
      <c r="AH78" s="127" t="s">
        <v>3758</v>
      </c>
      <c r="AI78" s="124"/>
      <c r="AJ78" s="128"/>
      <c r="AK78" s="109">
        <v>0</v>
      </c>
      <c r="AL78" s="109">
        <v>0</v>
      </c>
      <c r="AM78" s="127">
        <v>0</v>
      </c>
      <c r="AN78" s="127">
        <v>0</v>
      </c>
      <c r="AO78" s="120">
        <v>0</v>
      </c>
      <c r="AP78" s="120">
        <v>0</v>
      </c>
      <c r="AQ78" s="174">
        <v>0</v>
      </c>
      <c r="AR78" s="120">
        <v>0</v>
      </c>
      <c r="AS78" s="127">
        <v>0</v>
      </c>
      <c r="AT78" s="127">
        <v>0</v>
      </c>
      <c r="AU78" s="120">
        <v>0</v>
      </c>
      <c r="AV78" s="120">
        <v>0</v>
      </c>
      <c r="AW78" s="174">
        <v>0</v>
      </c>
      <c r="AX78" s="120">
        <v>0</v>
      </c>
      <c r="AY78" s="127">
        <v>0</v>
      </c>
      <c r="AZ78" s="127">
        <v>0</v>
      </c>
      <c r="BA78" s="120">
        <v>0</v>
      </c>
      <c r="BB78" s="120">
        <v>0</v>
      </c>
      <c r="BC78" s="111">
        <v>0</v>
      </c>
      <c r="BD78" s="112"/>
      <c r="BE78" s="112"/>
      <c r="BF78" s="111">
        <v>0</v>
      </c>
      <c r="BG78" s="112"/>
      <c r="BH78" s="112"/>
      <c r="BI78" s="111" t="s">
        <v>3757</v>
      </c>
      <c r="BJ78" s="112">
        <v>458</v>
      </c>
      <c r="BK78" s="112">
        <v>7085000</v>
      </c>
      <c r="BL78" s="111" t="s">
        <v>3757</v>
      </c>
      <c r="BM78" s="112">
        <v>583</v>
      </c>
      <c r="BN78" s="112">
        <v>10448900</v>
      </c>
      <c r="BO78" s="111" t="s">
        <v>3757</v>
      </c>
      <c r="BP78" s="112">
        <v>723</v>
      </c>
      <c r="BQ78" s="112">
        <v>10952000</v>
      </c>
      <c r="BR78" s="111">
        <v>0</v>
      </c>
      <c r="BS78" s="112"/>
      <c r="BT78" s="112"/>
      <c r="BU78" s="111" t="s">
        <v>3757</v>
      </c>
      <c r="BV78" s="112">
        <v>438</v>
      </c>
      <c r="BW78" s="112">
        <v>6506000</v>
      </c>
      <c r="BX78" s="111">
        <v>0</v>
      </c>
      <c r="BY78" s="112"/>
      <c r="BZ78" s="112"/>
      <c r="CA78" s="111">
        <v>0</v>
      </c>
      <c r="CB78" s="112"/>
      <c r="CC78" s="112"/>
      <c r="CD78" s="111">
        <v>0</v>
      </c>
      <c r="CE78" s="112">
        <v>0</v>
      </c>
      <c r="CF78" s="112">
        <v>0</v>
      </c>
      <c r="CG78" s="111" t="s">
        <v>3757</v>
      </c>
      <c r="CH78" s="112">
        <v>1257</v>
      </c>
      <c r="CI78" s="112">
        <v>20112000</v>
      </c>
      <c r="CJ78" s="111">
        <v>0</v>
      </c>
      <c r="CK78" s="120">
        <v>0</v>
      </c>
      <c r="CL78" s="112">
        <v>0</v>
      </c>
      <c r="CM78" s="112">
        <v>0</v>
      </c>
      <c r="CN78" s="166" t="s">
        <v>4227</v>
      </c>
      <c r="CO78" s="125" t="s">
        <v>4228</v>
      </c>
      <c r="CP78" s="111" t="s">
        <v>3875</v>
      </c>
      <c r="CQ78" s="112">
        <v>6000000</v>
      </c>
      <c r="CR78" s="166" t="s">
        <v>4229</v>
      </c>
      <c r="CS78" s="166" t="s">
        <v>4230</v>
      </c>
      <c r="CT78" s="111" t="s">
        <v>3766</v>
      </c>
      <c r="CU78" s="112">
        <v>4500000</v>
      </c>
      <c r="CV78" s="166" t="s">
        <v>4231</v>
      </c>
      <c r="CW78" s="166" t="s">
        <v>4232</v>
      </c>
      <c r="CX78" s="111" t="s">
        <v>3875</v>
      </c>
      <c r="CY78" s="112">
        <v>3000000</v>
      </c>
      <c r="CZ78" s="111" t="s">
        <v>3757</v>
      </c>
      <c r="DA78" s="111" t="s">
        <v>3757</v>
      </c>
      <c r="DB78" s="111"/>
      <c r="DC78" s="120" t="s">
        <v>4233</v>
      </c>
      <c r="DD78" s="127" t="s">
        <v>3778</v>
      </c>
      <c r="DE78" s="109">
        <v>0</v>
      </c>
      <c r="DF78" s="172" t="s">
        <v>3717</v>
      </c>
    </row>
    <row r="79" spans="1:110" ht="35.15" customHeight="1" x14ac:dyDescent="0.35">
      <c r="A79" s="140" t="s">
        <v>229</v>
      </c>
      <c r="B79" s="136" t="s">
        <v>101</v>
      </c>
      <c r="C79" s="136" t="s">
        <v>230</v>
      </c>
      <c r="D79" s="112">
        <v>9733</v>
      </c>
      <c r="E79" s="112">
        <v>201785360</v>
      </c>
      <c r="F79" s="112">
        <v>9732</v>
      </c>
      <c r="G79" s="112">
        <v>191785360</v>
      </c>
      <c r="H79" s="112">
        <v>2464</v>
      </c>
      <c r="I79" s="112">
        <v>47672000</v>
      </c>
      <c r="J79" s="112">
        <v>0</v>
      </c>
      <c r="K79" s="112">
        <v>0</v>
      </c>
      <c r="L79" s="112">
        <v>38245211</v>
      </c>
      <c r="M79" s="112">
        <v>7336932</v>
      </c>
      <c r="N79" s="112">
        <v>1976494</v>
      </c>
      <c r="O79" s="112">
        <v>3835404</v>
      </c>
      <c r="P79" s="112">
        <v>31289908</v>
      </c>
      <c r="Q79" s="112">
        <v>0</v>
      </c>
      <c r="R79" s="112">
        <v>82683949</v>
      </c>
      <c r="S79" s="421">
        <v>0.18953412180150231</v>
      </c>
      <c r="T79" s="421">
        <v>3.6360080830442801E-2</v>
      </c>
      <c r="U79" s="421">
        <v>9.7950317109229326E-3</v>
      </c>
      <c r="V79" s="421">
        <v>1.900734523059552E-2</v>
      </c>
      <c r="W79" s="421">
        <v>0.15506530305270907</v>
      </c>
      <c r="X79" s="421">
        <v>0</v>
      </c>
      <c r="Y79" s="421">
        <v>0.40976188262617275</v>
      </c>
      <c r="Z79" s="120">
        <v>0</v>
      </c>
      <c r="AA79" s="127" t="s">
        <v>3717</v>
      </c>
      <c r="AB79" s="127">
        <v>0</v>
      </c>
      <c r="AC79" s="111" t="s">
        <v>3717</v>
      </c>
      <c r="AD79" s="127">
        <v>0</v>
      </c>
      <c r="AE79" s="111">
        <v>0</v>
      </c>
      <c r="AF79" s="111" t="s">
        <v>3757</v>
      </c>
      <c r="AG79" s="127" t="s">
        <v>3758</v>
      </c>
      <c r="AH79" s="127" t="s">
        <v>3758</v>
      </c>
      <c r="AI79" s="124"/>
      <c r="AJ79" s="128"/>
      <c r="AK79" s="109">
        <v>0</v>
      </c>
      <c r="AL79" s="109">
        <v>0</v>
      </c>
      <c r="AM79" s="127">
        <v>0</v>
      </c>
      <c r="AN79" s="127">
        <v>0</v>
      </c>
      <c r="AO79" s="120">
        <v>0</v>
      </c>
      <c r="AP79" s="120">
        <v>0</v>
      </c>
      <c r="AQ79" s="174">
        <v>0</v>
      </c>
      <c r="AR79" s="120">
        <v>0</v>
      </c>
      <c r="AS79" s="127">
        <v>0</v>
      </c>
      <c r="AT79" s="127">
        <v>0</v>
      </c>
      <c r="AU79" s="120">
        <v>0</v>
      </c>
      <c r="AV79" s="120">
        <v>0</v>
      </c>
      <c r="AW79" s="174">
        <v>0</v>
      </c>
      <c r="AX79" s="120">
        <v>0</v>
      </c>
      <c r="AY79" s="127">
        <v>0</v>
      </c>
      <c r="AZ79" s="127">
        <v>0</v>
      </c>
      <c r="BA79" s="120">
        <v>0</v>
      </c>
      <c r="BB79" s="120">
        <v>0</v>
      </c>
      <c r="BC79" s="111">
        <v>0</v>
      </c>
      <c r="BD79" s="112"/>
      <c r="BE79" s="112"/>
      <c r="BF79" s="111">
        <v>0</v>
      </c>
      <c r="BG79" s="112"/>
      <c r="BH79" s="112"/>
      <c r="BI79" s="111">
        <v>0</v>
      </c>
      <c r="BJ79" s="112"/>
      <c r="BK79" s="112"/>
      <c r="BL79" s="111">
        <v>0</v>
      </c>
      <c r="BM79" s="112"/>
      <c r="BN79" s="112"/>
      <c r="BO79" s="111">
        <v>0</v>
      </c>
      <c r="BP79" s="112"/>
      <c r="BQ79" s="112"/>
      <c r="BR79" s="111">
        <v>0</v>
      </c>
      <c r="BS79" s="112"/>
      <c r="BT79" s="112"/>
      <c r="BU79" s="111">
        <v>0</v>
      </c>
      <c r="BV79" s="112"/>
      <c r="BW79" s="112"/>
      <c r="BX79" s="111">
        <v>0</v>
      </c>
      <c r="BY79" s="112"/>
      <c r="BZ79" s="112"/>
      <c r="CA79" s="111">
        <v>0</v>
      </c>
      <c r="CB79" s="112"/>
      <c r="CC79" s="112"/>
      <c r="CD79" s="111">
        <v>0</v>
      </c>
      <c r="CE79" s="112">
        <v>0</v>
      </c>
      <c r="CF79" s="112">
        <v>0</v>
      </c>
      <c r="CG79" s="111" t="s">
        <v>3757</v>
      </c>
      <c r="CH79" s="112">
        <v>2649</v>
      </c>
      <c r="CI79" s="112">
        <v>38992260</v>
      </c>
      <c r="CJ79" s="111" t="s">
        <v>3757</v>
      </c>
      <c r="CK79" s="120" t="s">
        <v>4234</v>
      </c>
      <c r="CL79" s="112">
        <v>7083</v>
      </c>
      <c r="CM79" s="112">
        <v>152793100</v>
      </c>
      <c r="CN79" s="166" t="s">
        <v>4235</v>
      </c>
      <c r="CO79" s="125" t="s">
        <v>4236</v>
      </c>
      <c r="CP79" s="111" t="s">
        <v>3717</v>
      </c>
      <c r="CQ79" s="112">
        <v>5000000</v>
      </c>
      <c r="CR79" s="166" t="s">
        <v>4237</v>
      </c>
      <c r="CS79" s="166" t="s">
        <v>4238</v>
      </c>
      <c r="CT79" s="111" t="s">
        <v>3717</v>
      </c>
      <c r="CU79" s="112">
        <v>7180000</v>
      </c>
      <c r="CV79" s="166" t="s">
        <v>4239</v>
      </c>
      <c r="CW79" s="166" t="s">
        <v>4240</v>
      </c>
      <c r="CX79" s="111" t="s">
        <v>3766</v>
      </c>
      <c r="CY79" s="112">
        <v>6500000</v>
      </c>
      <c r="CZ79" s="111" t="s">
        <v>3757</v>
      </c>
      <c r="DA79" s="111" t="s">
        <v>3757</v>
      </c>
      <c r="DB79" s="111" t="s">
        <v>3757</v>
      </c>
      <c r="DC79" s="120">
        <v>0</v>
      </c>
      <c r="DD79" s="127" t="s">
        <v>3717</v>
      </c>
      <c r="DE79" s="109" t="s">
        <v>4241</v>
      </c>
      <c r="DF79" s="172" t="s">
        <v>3717</v>
      </c>
    </row>
    <row r="80" spans="1:110" ht="35.15" customHeight="1" x14ac:dyDescent="0.35">
      <c r="A80" s="140" t="s">
        <v>231</v>
      </c>
      <c r="B80" s="136" t="s">
        <v>101</v>
      </c>
      <c r="C80" s="136" t="s">
        <v>232</v>
      </c>
      <c r="D80" s="112">
        <v>294</v>
      </c>
      <c r="E80" s="112">
        <v>5558000</v>
      </c>
      <c r="F80" s="112">
        <v>172</v>
      </c>
      <c r="G80" s="112">
        <v>3174000</v>
      </c>
      <c r="H80" s="112">
        <v>126</v>
      </c>
      <c r="I80" s="112">
        <v>2005000</v>
      </c>
      <c r="J80" s="112">
        <v>0</v>
      </c>
      <c r="K80" s="112">
        <v>0</v>
      </c>
      <c r="L80" s="112">
        <v>1589000</v>
      </c>
      <c r="M80" s="112">
        <v>300000</v>
      </c>
      <c r="N80" s="112">
        <v>0</v>
      </c>
      <c r="O80" s="112">
        <v>50064</v>
      </c>
      <c r="P80" s="112">
        <v>815000</v>
      </c>
      <c r="Q80" s="112">
        <v>0</v>
      </c>
      <c r="R80" s="112">
        <v>2754064</v>
      </c>
      <c r="S80" s="421">
        <v>0.28000000000000003</v>
      </c>
      <c r="T80" s="421">
        <v>5.3999999999999999E-2</v>
      </c>
      <c r="U80" s="421">
        <v>0</v>
      </c>
      <c r="V80" s="421">
        <v>9.0075566750629724E-3</v>
      </c>
      <c r="W80" s="421">
        <v>0.14681198272759985</v>
      </c>
      <c r="X80" s="421">
        <v>0</v>
      </c>
      <c r="Y80" s="421">
        <v>0.49</v>
      </c>
      <c r="Z80" s="120">
        <v>0</v>
      </c>
      <c r="AA80" s="127" t="s">
        <v>3717</v>
      </c>
      <c r="AB80" s="127">
        <v>0</v>
      </c>
      <c r="AC80" s="111" t="s">
        <v>3717</v>
      </c>
      <c r="AD80" s="127">
        <v>0</v>
      </c>
      <c r="AE80" s="111">
        <v>0</v>
      </c>
      <c r="AF80" s="111" t="s">
        <v>3757</v>
      </c>
      <c r="AG80" s="127" t="s">
        <v>3758</v>
      </c>
      <c r="AH80" s="127" t="s">
        <v>3758</v>
      </c>
      <c r="AI80" s="124"/>
      <c r="AJ80" s="128"/>
      <c r="AK80" s="109">
        <v>0</v>
      </c>
      <c r="AL80" s="109">
        <v>0</v>
      </c>
      <c r="AM80" s="127">
        <v>0</v>
      </c>
      <c r="AN80" s="127">
        <v>0</v>
      </c>
      <c r="AO80" s="120">
        <v>0</v>
      </c>
      <c r="AP80" s="120">
        <v>0</v>
      </c>
      <c r="AQ80" s="174">
        <v>0</v>
      </c>
      <c r="AR80" s="120">
        <v>0</v>
      </c>
      <c r="AS80" s="127">
        <v>0</v>
      </c>
      <c r="AT80" s="127">
        <v>0</v>
      </c>
      <c r="AU80" s="120">
        <v>0</v>
      </c>
      <c r="AV80" s="120">
        <v>0</v>
      </c>
      <c r="AW80" s="174">
        <v>0</v>
      </c>
      <c r="AX80" s="120">
        <v>0</v>
      </c>
      <c r="AY80" s="127">
        <v>0</v>
      </c>
      <c r="AZ80" s="127">
        <v>0</v>
      </c>
      <c r="BA80" s="120">
        <v>0</v>
      </c>
      <c r="BB80" s="120">
        <v>0</v>
      </c>
      <c r="BC80" s="111">
        <v>0</v>
      </c>
      <c r="BD80" s="112"/>
      <c r="BE80" s="112"/>
      <c r="BF80" s="111">
        <v>0</v>
      </c>
      <c r="BG80" s="112"/>
      <c r="BH80" s="112"/>
      <c r="BI80" s="111">
        <v>0</v>
      </c>
      <c r="BJ80" s="112"/>
      <c r="BK80" s="112"/>
      <c r="BL80" s="111">
        <v>0</v>
      </c>
      <c r="BM80" s="112"/>
      <c r="BN80" s="112"/>
      <c r="BO80" s="111">
        <v>0</v>
      </c>
      <c r="BP80" s="112"/>
      <c r="BQ80" s="112"/>
      <c r="BR80" s="111">
        <v>0</v>
      </c>
      <c r="BS80" s="112"/>
      <c r="BT80" s="112"/>
      <c r="BU80" s="111">
        <v>0</v>
      </c>
      <c r="BV80" s="112"/>
      <c r="BW80" s="112"/>
      <c r="BX80" s="111">
        <v>0</v>
      </c>
      <c r="BY80" s="112"/>
      <c r="BZ80" s="112"/>
      <c r="CA80" s="111">
        <v>0</v>
      </c>
      <c r="CB80" s="112"/>
      <c r="CC80" s="112"/>
      <c r="CD80" s="111">
        <v>0</v>
      </c>
      <c r="CE80" s="112">
        <v>0</v>
      </c>
      <c r="CF80" s="112">
        <v>0</v>
      </c>
      <c r="CG80" s="111" t="s">
        <v>3757</v>
      </c>
      <c r="CH80" s="112">
        <v>294</v>
      </c>
      <c r="CI80" s="112">
        <v>5558000</v>
      </c>
      <c r="CJ80" s="111">
        <v>0</v>
      </c>
      <c r="CK80" s="120">
        <v>0</v>
      </c>
      <c r="CL80" s="112">
        <v>0</v>
      </c>
      <c r="CM80" s="112">
        <v>0</v>
      </c>
      <c r="CN80" s="166" t="s">
        <v>4242</v>
      </c>
      <c r="CO80" s="125" t="s">
        <v>4243</v>
      </c>
      <c r="CP80" s="111" t="s">
        <v>3875</v>
      </c>
      <c r="CQ80" s="112">
        <v>5558000</v>
      </c>
      <c r="CR80" s="166">
        <v>0</v>
      </c>
      <c r="CS80" s="166">
        <v>0</v>
      </c>
      <c r="CT80" s="111">
        <v>0</v>
      </c>
      <c r="CU80" s="112">
        <v>0</v>
      </c>
      <c r="CV80" s="166">
        <v>0</v>
      </c>
      <c r="CW80" s="166">
        <v>0</v>
      </c>
      <c r="CX80" s="111">
        <v>0</v>
      </c>
      <c r="CY80" s="112">
        <v>0</v>
      </c>
      <c r="CZ80" s="111" t="s">
        <v>3757</v>
      </c>
      <c r="DA80" s="111"/>
      <c r="DB80" s="111"/>
      <c r="DC80" s="120" t="s">
        <v>4244</v>
      </c>
      <c r="DD80" s="127" t="s">
        <v>3717</v>
      </c>
      <c r="DE80" s="109" t="s">
        <v>4245</v>
      </c>
      <c r="DF80" s="172" t="s">
        <v>3717</v>
      </c>
    </row>
    <row r="81" spans="1:110" ht="35.15" customHeight="1" x14ac:dyDescent="0.35">
      <c r="A81" s="140" t="s">
        <v>233</v>
      </c>
      <c r="B81" s="136" t="s">
        <v>101</v>
      </c>
      <c r="C81" s="136" t="s">
        <v>234</v>
      </c>
      <c r="D81" s="112">
        <v>523</v>
      </c>
      <c r="E81" s="112">
        <v>7097000</v>
      </c>
      <c r="F81" s="112">
        <v>421</v>
      </c>
      <c r="G81" s="112">
        <v>5120000</v>
      </c>
      <c r="H81" s="112">
        <v>130</v>
      </c>
      <c r="I81" s="112">
        <v>2057000</v>
      </c>
      <c r="J81" s="112">
        <v>0</v>
      </c>
      <c r="K81" s="112">
        <v>0</v>
      </c>
      <c r="L81" s="112">
        <v>1721980</v>
      </c>
      <c r="M81" s="112">
        <v>705564</v>
      </c>
      <c r="N81" s="112">
        <v>0</v>
      </c>
      <c r="O81" s="112">
        <v>163656</v>
      </c>
      <c r="P81" s="112">
        <v>418550</v>
      </c>
      <c r="Q81" s="112">
        <v>0</v>
      </c>
      <c r="R81" s="112">
        <v>3009750</v>
      </c>
      <c r="S81" s="421">
        <v>0.24299999999999999</v>
      </c>
      <c r="T81" s="421">
        <v>9.9000000000000005E-2</v>
      </c>
      <c r="U81" s="421">
        <v>0</v>
      </c>
      <c r="V81" s="421">
        <v>2.3E-2</v>
      </c>
      <c r="W81" s="421">
        <v>5.8999999999999997E-2</v>
      </c>
      <c r="X81" s="421">
        <v>0</v>
      </c>
      <c r="Y81" s="421">
        <v>0.42399999999999999</v>
      </c>
      <c r="Z81" s="120">
        <v>0</v>
      </c>
      <c r="AA81" s="127" t="s">
        <v>3781</v>
      </c>
      <c r="AB81" s="127">
        <v>0</v>
      </c>
      <c r="AC81" s="111" t="s">
        <v>3717</v>
      </c>
      <c r="AD81" s="127">
        <v>0</v>
      </c>
      <c r="AE81" s="111">
        <v>0</v>
      </c>
      <c r="AF81" s="111" t="s">
        <v>3757</v>
      </c>
      <c r="AG81" s="127" t="s">
        <v>3758</v>
      </c>
      <c r="AH81" s="127" t="s">
        <v>3758</v>
      </c>
      <c r="AI81" s="124"/>
      <c r="AJ81" s="128"/>
      <c r="AK81" s="109">
        <v>0</v>
      </c>
      <c r="AL81" s="109">
        <v>0</v>
      </c>
      <c r="AM81" s="127">
        <v>0</v>
      </c>
      <c r="AN81" s="127">
        <v>0</v>
      </c>
      <c r="AO81" s="120">
        <v>0</v>
      </c>
      <c r="AP81" s="120">
        <v>0</v>
      </c>
      <c r="AQ81" s="174">
        <v>0</v>
      </c>
      <c r="AR81" s="120">
        <v>0</v>
      </c>
      <c r="AS81" s="127">
        <v>0</v>
      </c>
      <c r="AT81" s="127">
        <v>0</v>
      </c>
      <c r="AU81" s="120">
        <v>0</v>
      </c>
      <c r="AV81" s="120">
        <v>0</v>
      </c>
      <c r="AW81" s="174">
        <v>0</v>
      </c>
      <c r="AX81" s="120">
        <v>0</v>
      </c>
      <c r="AY81" s="127">
        <v>0</v>
      </c>
      <c r="AZ81" s="127">
        <v>0</v>
      </c>
      <c r="BA81" s="120">
        <v>0</v>
      </c>
      <c r="BB81" s="120">
        <v>0</v>
      </c>
      <c r="BC81" s="111">
        <v>0</v>
      </c>
      <c r="BD81" s="112"/>
      <c r="BE81" s="112"/>
      <c r="BF81" s="111" t="s">
        <v>3757</v>
      </c>
      <c r="BG81" s="112">
        <v>11</v>
      </c>
      <c r="BH81" s="112">
        <v>173000</v>
      </c>
      <c r="BI81" s="111" t="s">
        <v>3757</v>
      </c>
      <c r="BJ81" s="112">
        <v>38</v>
      </c>
      <c r="BK81" s="112">
        <v>548000</v>
      </c>
      <c r="BL81" s="111" t="s">
        <v>3757</v>
      </c>
      <c r="BM81" s="112">
        <v>54</v>
      </c>
      <c r="BN81" s="112">
        <v>653000</v>
      </c>
      <c r="BO81" s="111">
        <v>0</v>
      </c>
      <c r="BP81" s="112"/>
      <c r="BQ81" s="112"/>
      <c r="BR81" s="111" t="s">
        <v>3757</v>
      </c>
      <c r="BS81" s="112">
        <v>70</v>
      </c>
      <c r="BT81" s="112">
        <v>965000</v>
      </c>
      <c r="BU81" s="111" t="s">
        <v>3757</v>
      </c>
      <c r="BV81" s="112">
        <v>218</v>
      </c>
      <c r="BW81" s="112">
        <v>2624000</v>
      </c>
      <c r="BX81" s="111">
        <v>0</v>
      </c>
      <c r="BY81" s="112"/>
      <c r="BZ81" s="112"/>
      <c r="CA81" s="111">
        <v>0</v>
      </c>
      <c r="CB81" s="112"/>
      <c r="CC81" s="112"/>
      <c r="CD81" s="111">
        <v>0</v>
      </c>
      <c r="CE81" s="112">
        <v>0</v>
      </c>
      <c r="CF81" s="112">
        <v>0</v>
      </c>
      <c r="CG81" s="111" t="s">
        <v>3757</v>
      </c>
      <c r="CH81" s="112">
        <v>132</v>
      </c>
      <c r="CI81" s="112">
        <v>2134000</v>
      </c>
      <c r="CJ81" s="111">
        <v>0</v>
      </c>
      <c r="CK81" s="120">
        <v>0</v>
      </c>
      <c r="CL81" s="112">
        <v>0</v>
      </c>
      <c r="CM81" s="112">
        <v>0</v>
      </c>
      <c r="CN81" s="166">
        <v>0</v>
      </c>
      <c r="CO81" s="125">
        <v>0</v>
      </c>
      <c r="CP81" s="111">
        <v>0</v>
      </c>
      <c r="CQ81" s="112">
        <v>0</v>
      </c>
      <c r="CR81" s="166">
        <v>0</v>
      </c>
      <c r="CS81" s="166">
        <v>0</v>
      </c>
      <c r="CT81" s="111">
        <v>0</v>
      </c>
      <c r="CU81" s="112">
        <v>0</v>
      </c>
      <c r="CV81" s="166">
        <v>0</v>
      </c>
      <c r="CW81" s="166">
        <v>0</v>
      </c>
      <c r="CX81" s="111">
        <v>0</v>
      </c>
      <c r="CY81" s="112">
        <v>0</v>
      </c>
      <c r="CZ81" s="111" t="s">
        <v>3757</v>
      </c>
      <c r="DA81" s="111"/>
      <c r="DB81" s="111"/>
      <c r="DC81" s="120" t="s">
        <v>4246</v>
      </c>
      <c r="DD81" s="127" t="s">
        <v>3778</v>
      </c>
      <c r="DE81" s="109">
        <v>0</v>
      </c>
      <c r="DF81" s="172" t="s">
        <v>3717</v>
      </c>
    </row>
    <row r="82" spans="1:110" ht="35.15" customHeight="1" x14ac:dyDescent="0.35">
      <c r="A82" s="140" t="s">
        <v>235</v>
      </c>
      <c r="B82" s="136" t="s">
        <v>101</v>
      </c>
      <c r="C82" s="136" t="s">
        <v>236</v>
      </c>
      <c r="D82" s="112">
        <v>1043</v>
      </c>
      <c r="E82" s="112">
        <v>42896000</v>
      </c>
      <c r="F82" s="112">
        <v>1043</v>
      </c>
      <c r="G82" s="112">
        <v>42896000</v>
      </c>
      <c r="H82" s="112">
        <v>253</v>
      </c>
      <c r="I82" s="112">
        <v>8755000</v>
      </c>
      <c r="J82" s="112">
        <v>0</v>
      </c>
      <c r="K82" s="112">
        <v>0</v>
      </c>
      <c r="L82" s="112">
        <v>11610075</v>
      </c>
      <c r="M82" s="112">
        <v>2147585</v>
      </c>
      <c r="N82" s="112">
        <v>3447883</v>
      </c>
      <c r="O82" s="112">
        <v>714972</v>
      </c>
      <c r="P82" s="112">
        <v>3081449</v>
      </c>
      <c r="Q82" s="112">
        <v>246200</v>
      </c>
      <c r="R82" s="112">
        <v>21248164</v>
      </c>
      <c r="S82" s="421">
        <v>0.27065635490488621</v>
      </c>
      <c r="T82" s="421">
        <v>5.006492446848191E-2</v>
      </c>
      <c r="U82" s="421">
        <v>8.0377727527042142E-2</v>
      </c>
      <c r="V82" s="421">
        <v>1.6667568071615069E-2</v>
      </c>
      <c r="W82" s="421">
        <v>7.1835345953002616E-2</v>
      </c>
      <c r="X82" s="421">
        <v>5.7394628869824691E-3</v>
      </c>
      <c r="Y82" s="421">
        <v>0.49534138381201043</v>
      </c>
      <c r="Z82" s="120" t="s">
        <v>4247</v>
      </c>
      <c r="AA82" s="127" t="s">
        <v>3717</v>
      </c>
      <c r="AB82" s="127">
        <v>0</v>
      </c>
      <c r="AC82" s="111" t="s">
        <v>3717</v>
      </c>
      <c r="AD82" s="127">
        <v>0</v>
      </c>
      <c r="AE82" s="111">
        <v>0</v>
      </c>
      <c r="AF82" s="111" t="s">
        <v>3757</v>
      </c>
      <c r="AG82" s="127" t="s">
        <v>3758</v>
      </c>
      <c r="AH82" s="127" t="s">
        <v>3758</v>
      </c>
      <c r="AI82" s="124"/>
      <c r="AJ82" s="128"/>
      <c r="AK82" s="109">
        <v>0</v>
      </c>
      <c r="AL82" s="109">
        <v>0</v>
      </c>
      <c r="AM82" s="127">
        <v>0</v>
      </c>
      <c r="AN82" s="127">
        <v>0</v>
      </c>
      <c r="AO82" s="120">
        <v>0</v>
      </c>
      <c r="AP82" s="120">
        <v>0</v>
      </c>
      <c r="AQ82" s="174">
        <v>0</v>
      </c>
      <c r="AR82" s="120">
        <v>0</v>
      </c>
      <c r="AS82" s="127">
        <v>0</v>
      </c>
      <c r="AT82" s="127">
        <v>0</v>
      </c>
      <c r="AU82" s="120">
        <v>0</v>
      </c>
      <c r="AV82" s="120">
        <v>0</v>
      </c>
      <c r="AW82" s="174">
        <v>0</v>
      </c>
      <c r="AX82" s="120">
        <v>0</v>
      </c>
      <c r="AY82" s="127">
        <v>0</v>
      </c>
      <c r="AZ82" s="127">
        <v>0</v>
      </c>
      <c r="BA82" s="120">
        <v>0</v>
      </c>
      <c r="BB82" s="120">
        <v>0</v>
      </c>
      <c r="BC82" s="111">
        <v>0</v>
      </c>
      <c r="BD82" s="112"/>
      <c r="BE82" s="112"/>
      <c r="BF82" s="111">
        <v>0</v>
      </c>
      <c r="BG82" s="112"/>
      <c r="BH82" s="112"/>
      <c r="BI82" s="111">
        <v>0</v>
      </c>
      <c r="BJ82" s="112"/>
      <c r="BK82" s="112"/>
      <c r="BL82" s="111">
        <v>0</v>
      </c>
      <c r="BM82" s="112"/>
      <c r="BN82" s="112"/>
      <c r="BO82" s="111">
        <v>0</v>
      </c>
      <c r="BP82" s="112"/>
      <c r="BQ82" s="112"/>
      <c r="BR82" s="111">
        <v>0</v>
      </c>
      <c r="BS82" s="112"/>
      <c r="BT82" s="112"/>
      <c r="BU82" s="111">
        <v>0</v>
      </c>
      <c r="BV82" s="112"/>
      <c r="BW82" s="112"/>
      <c r="BX82" s="111">
        <v>0</v>
      </c>
      <c r="BY82" s="112"/>
      <c r="BZ82" s="112"/>
      <c r="CA82" s="111">
        <v>0</v>
      </c>
      <c r="CB82" s="112"/>
      <c r="CC82" s="112"/>
      <c r="CD82" s="111">
        <v>0</v>
      </c>
      <c r="CE82" s="112">
        <v>0</v>
      </c>
      <c r="CF82" s="112">
        <v>0</v>
      </c>
      <c r="CG82" s="111" t="s">
        <v>3757</v>
      </c>
      <c r="CH82" s="112">
        <v>6</v>
      </c>
      <c r="CI82" s="112">
        <v>276000</v>
      </c>
      <c r="CJ82" s="111" t="s">
        <v>3757</v>
      </c>
      <c r="CK82" s="120" t="s">
        <v>4248</v>
      </c>
      <c r="CL82" s="112">
        <v>1037</v>
      </c>
      <c r="CM82" s="112">
        <v>42620000</v>
      </c>
      <c r="CN82" s="166" t="s">
        <v>4249</v>
      </c>
      <c r="CO82" s="125" t="s">
        <v>4250</v>
      </c>
      <c r="CP82" s="111" t="s">
        <v>3766</v>
      </c>
      <c r="CQ82" s="112">
        <v>5643000</v>
      </c>
      <c r="CR82" s="166" t="s">
        <v>4251</v>
      </c>
      <c r="CS82" s="166" t="s">
        <v>4252</v>
      </c>
      <c r="CT82" s="111" t="s">
        <v>4016</v>
      </c>
      <c r="CU82" s="112">
        <v>4000000</v>
      </c>
      <c r="CV82" s="166" t="s">
        <v>4253</v>
      </c>
      <c r="CW82" s="166" t="s">
        <v>4254</v>
      </c>
      <c r="CX82" s="111" t="s">
        <v>3774</v>
      </c>
      <c r="CY82" s="112">
        <v>2400000</v>
      </c>
      <c r="CZ82" s="111" t="s">
        <v>3757</v>
      </c>
      <c r="DA82" s="111"/>
      <c r="DB82" s="111"/>
      <c r="DC82" s="120" t="s">
        <v>4255</v>
      </c>
      <c r="DD82" s="127" t="s">
        <v>3778</v>
      </c>
      <c r="DE82" s="109">
        <v>0</v>
      </c>
      <c r="DF82" s="172" t="s">
        <v>3717</v>
      </c>
    </row>
    <row r="83" spans="1:110" ht="35.15" customHeight="1" x14ac:dyDescent="0.35">
      <c r="A83" s="140" t="s">
        <v>237</v>
      </c>
      <c r="B83" s="136" t="s">
        <v>101</v>
      </c>
      <c r="C83" s="136" t="s">
        <v>238</v>
      </c>
      <c r="D83" s="112">
        <v>38698</v>
      </c>
      <c r="E83" s="112">
        <v>423283500</v>
      </c>
      <c r="F83" s="112">
        <v>38692</v>
      </c>
      <c r="G83" s="112">
        <v>422753500</v>
      </c>
      <c r="H83" s="112">
        <v>13028</v>
      </c>
      <c r="I83" s="112">
        <v>140946000</v>
      </c>
      <c r="J83" s="112">
        <v>0</v>
      </c>
      <c r="K83" s="112">
        <v>0</v>
      </c>
      <c r="L83" s="112">
        <v>114518418</v>
      </c>
      <c r="M83" s="112">
        <v>82585178</v>
      </c>
      <c r="N83" s="112">
        <v>0</v>
      </c>
      <c r="O83" s="112">
        <v>7754415</v>
      </c>
      <c r="P83" s="112">
        <v>6461396</v>
      </c>
      <c r="Q83" s="112">
        <v>0</v>
      </c>
      <c r="R83" s="112">
        <v>211319407</v>
      </c>
      <c r="S83" s="421">
        <v>0.27054779598070794</v>
      </c>
      <c r="T83" s="421">
        <v>0.19510606484779111</v>
      </c>
      <c r="U83" s="421">
        <v>0</v>
      </c>
      <c r="V83" s="421">
        <v>1.8319672276382145E-2</v>
      </c>
      <c r="W83" s="421">
        <v>1.5264937092988503E-2</v>
      </c>
      <c r="X83" s="421">
        <v>0</v>
      </c>
      <c r="Y83" s="421">
        <v>0.49923847019786977</v>
      </c>
      <c r="Z83" s="120">
        <v>0</v>
      </c>
      <c r="AA83" s="127" t="s">
        <v>3717</v>
      </c>
      <c r="AB83" s="127">
        <v>0</v>
      </c>
      <c r="AC83" s="111" t="s">
        <v>3717</v>
      </c>
      <c r="AD83" s="127">
        <v>0</v>
      </c>
      <c r="AE83" s="111">
        <v>0</v>
      </c>
      <c r="AF83" s="111" t="s">
        <v>3757</v>
      </c>
      <c r="AG83" s="127" t="s">
        <v>3758</v>
      </c>
      <c r="AH83" s="127" t="s">
        <v>3758</v>
      </c>
      <c r="AI83" s="124"/>
      <c r="AJ83" s="128"/>
      <c r="AK83" s="109">
        <v>0</v>
      </c>
      <c r="AL83" s="109">
        <v>0</v>
      </c>
      <c r="AM83" s="127">
        <v>0</v>
      </c>
      <c r="AN83" s="127">
        <v>0</v>
      </c>
      <c r="AO83" s="120">
        <v>0</v>
      </c>
      <c r="AP83" s="120">
        <v>0</v>
      </c>
      <c r="AQ83" s="174">
        <v>0</v>
      </c>
      <c r="AR83" s="120">
        <v>0</v>
      </c>
      <c r="AS83" s="127">
        <v>0</v>
      </c>
      <c r="AT83" s="127">
        <v>0</v>
      </c>
      <c r="AU83" s="120">
        <v>0</v>
      </c>
      <c r="AV83" s="120">
        <v>0</v>
      </c>
      <c r="AW83" s="174">
        <v>0</v>
      </c>
      <c r="AX83" s="120">
        <v>0</v>
      </c>
      <c r="AY83" s="127">
        <v>0</v>
      </c>
      <c r="AZ83" s="127">
        <v>0</v>
      </c>
      <c r="BA83" s="120">
        <v>0</v>
      </c>
      <c r="BB83" s="120">
        <v>0</v>
      </c>
      <c r="BC83" s="111">
        <v>0</v>
      </c>
      <c r="BD83" s="112"/>
      <c r="BE83" s="112"/>
      <c r="BF83" s="111">
        <v>0</v>
      </c>
      <c r="BG83" s="112"/>
      <c r="BH83" s="112"/>
      <c r="BI83" s="111" t="s">
        <v>3757</v>
      </c>
      <c r="BJ83" s="112">
        <v>3418</v>
      </c>
      <c r="BK83" s="112">
        <v>37433000</v>
      </c>
      <c r="BL83" s="111">
        <v>0</v>
      </c>
      <c r="BM83" s="112"/>
      <c r="BN83" s="112"/>
      <c r="BO83" s="111" t="s">
        <v>3757</v>
      </c>
      <c r="BP83" s="112">
        <v>13220</v>
      </c>
      <c r="BQ83" s="112">
        <v>148391500</v>
      </c>
      <c r="BR83" s="111">
        <v>0</v>
      </c>
      <c r="BS83" s="112"/>
      <c r="BT83" s="112"/>
      <c r="BU83" s="111" t="s">
        <v>3757</v>
      </c>
      <c r="BV83" s="112">
        <v>5326</v>
      </c>
      <c r="BW83" s="112">
        <v>59019000</v>
      </c>
      <c r="BX83" s="111">
        <v>0</v>
      </c>
      <c r="BY83" s="112"/>
      <c r="BZ83" s="112"/>
      <c r="CA83" s="111">
        <v>0</v>
      </c>
      <c r="CB83" s="112"/>
      <c r="CC83" s="112"/>
      <c r="CD83" s="111">
        <v>0</v>
      </c>
      <c r="CE83" s="112">
        <v>0</v>
      </c>
      <c r="CF83" s="112">
        <v>0</v>
      </c>
      <c r="CG83" s="111" t="s">
        <v>3757</v>
      </c>
      <c r="CH83" s="112">
        <v>16728</v>
      </c>
      <c r="CI83" s="112">
        <v>177910000</v>
      </c>
      <c r="CJ83" s="111">
        <v>0</v>
      </c>
      <c r="CK83" s="120">
        <v>0</v>
      </c>
      <c r="CL83" s="112">
        <v>0</v>
      </c>
      <c r="CM83" s="112">
        <v>0</v>
      </c>
      <c r="CN83" s="166" t="s">
        <v>4256</v>
      </c>
      <c r="CO83" s="125" t="s">
        <v>4257</v>
      </c>
      <c r="CP83" s="111" t="s">
        <v>3766</v>
      </c>
      <c r="CQ83" s="112">
        <v>2800000</v>
      </c>
      <c r="CR83" s="166" t="s">
        <v>4258</v>
      </c>
      <c r="CS83" s="166" t="s">
        <v>4259</v>
      </c>
      <c r="CT83" s="111" t="s">
        <v>3781</v>
      </c>
      <c r="CU83" s="112">
        <v>1600000</v>
      </c>
      <c r="CV83" s="166" t="s">
        <v>4260</v>
      </c>
      <c r="CW83" s="166" t="s">
        <v>4261</v>
      </c>
      <c r="CX83" s="111" t="s">
        <v>3870</v>
      </c>
      <c r="CY83" s="112">
        <v>7700000</v>
      </c>
      <c r="CZ83" s="111" t="s">
        <v>3757</v>
      </c>
      <c r="DA83" s="111" t="s">
        <v>3757</v>
      </c>
      <c r="DB83" s="111"/>
      <c r="DC83" s="120" t="s">
        <v>4262</v>
      </c>
      <c r="DD83" s="127" t="s">
        <v>3778</v>
      </c>
      <c r="DE83" s="109">
        <v>0</v>
      </c>
      <c r="DF83" s="172" t="s">
        <v>3717</v>
      </c>
    </row>
    <row r="84" spans="1:110" ht="35.15" customHeight="1" x14ac:dyDescent="0.35">
      <c r="A84" s="140" t="s">
        <v>239</v>
      </c>
      <c r="B84" s="136" t="s">
        <v>101</v>
      </c>
      <c r="C84" s="136" t="s">
        <v>240</v>
      </c>
      <c r="D84" s="112">
        <v>17700</v>
      </c>
      <c r="E84" s="112">
        <v>395896500</v>
      </c>
      <c r="F84" s="112">
        <v>17700</v>
      </c>
      <c r="G84" s="112">
        <v>395896500</v>
      </c>
      <c r="H84" s="112">
        <v>4237</v>
      </c>
      <c r="I84" s="112">
        <v>105105000</v>
      </c>
      <c r="J84" s="112">
        <v>0</v>
      </c>
      <c r="K84" s="112">
        <v>0</v>
      </c>
      <c r="L84" s="112">
        <v>111408921</v>
      </c>
      <c r="M84" s="112">
        <v>37759483</v>
      </c>
      <c r="N84" s="112">
        <v>0</v>
      </c>
      <c r="O84" s="112">
        <v>3115474</v>
      </c>
      <c r="P84" s="112">
        <v>44798968</v>
      </c>
      <c r="Q84" s="112">
        <v>0</v>
      </c>
      <c r="R84" s="112">
        <v>197082846</v>
      </c>
      <c r="S84" s="421">
        <v>0.2814092092251384</v>
      </c>
      <c r="T84" s="421">
        <v>9.5377157918799485E-2</v>
      </c>
      <c r="U84" s="421">
        <v>0</v>
      </c>
      <c r="V84" s="421">
        <v>7.8694153648744061E-3</v>
      </c>
      <c r="W84" s="421">
        <v>0.11315828253091402</v>
      </c>
      <c r="X84" s="421">
        <v>0</v>
      </c>
      <c r="Y84" s="421">
        <v>0.49781406503972631</v>
      </c>
      <c r="Z84" s="120">
        <v>0</v>
      </c>
      <c r="AA84" s="127" t="s">
        <v>3717</v>
      </c>
      <c r="AB84" s="127">
        <v>0</v>
      </c>
      <c r="AC84" s="111" t="s">
        <v>3778</v>
      </c>
      <c r="AD84" s="127" t="s">
        <v>4263</v>
      </c>
      <c r="AE84" s="111">
        <v>0</v>
      </c>
      <c r="AF84" s="111">
        <v>0</v>
      </c>
      <c r="AG84" s="127" t="s">
        <v>3758</v>
      </c>
      <c r="AH84" s="127" t="s">
        <v>3758</v>
      </c>
      <c r="AI84" s="124"/>
      <c r="AJ84" s="128"/>
      <c r="AK84" s="109">
        <v>0</v>
      </c>
      <c r="AL84" s="109">
        <v>0</v>
      </c>
      <c r="AM84" s="127">
        <v>0</v>
      </c>
      <c r="AN84" s="127">
        <v>0</v>
      </c>
      <c r="AO84" s="120">
        <v>0</v>
      </c>
      <c r="AP84" s="120">
        <v>0</v>
      </c>
      <c r="AQ84" s="174">
        <v>0</v>
      </c>
      <c r="AR84" s="120">
        <v>0</v>
      </c>
      <c r="AS84" s="127">
        <v>0</v>
      </c>
      <c r="AT84" s="127">
        <v>0</v>
      </c>
      <c r="AU84" s="120">
        <v>0</v>
      </c>
      <c r="AV84" s="120">
        <v>0</v>
      </c>
      <c r="AW84" s="174">
        <v>0</v>
      </c>
      <c r="AX84" s="120">
        <v>0</v>
      </c>
      <c r="AY84" s="127">
        <v>0</v>
      </c>
      <c r="AZ84" s="127">
        <v>0</v>
      </c>
      <c r="BA84" s="120">
        <v>0</v>
      </c>
      <c r="BB84" s="120">
        <v>0</v>
      </c>
      <c r="BC84" s="111">
        <v>0</v>
      </c>
      <c r="BD84" s="112"/>
      <c r="BE84" s="112"/>
      <c r="BF84" s="111">
        <v>0</v>
      </c>
      <c r="BG84" s="112"/>
      <c r="BH84" s="112"/>
      <c r="BI84" s="111">
        <v>0</v>
      </c>
      <c r="BJ84" s="112"/>
      <c r="BK84" s="112"/>
      <c r="BL84" s="111">
        <v>0</v>
      </c>
      <c r="BM84" s="112"/>
      <c r="BN84" s="112"/>
      <c r="BO84" s="111">
        <v>0</v>
      </c>
      <c r="BP84" s="112"/>
      <c r="BQ84" s="112"/>
      <c r="BR84" s="111">
        <v>0</v>
      </c>
      <c r="BS84" s="112"/>
      <c r="BT84" s="112"/>
      <c r="BU84" s="111">
        <v>0</v>
      </c>
      <c r="BV84" s="112"/>
      <c r="BW84" s="112"/>
      <c r="BX84" s="111">
        <v>0</v>
      </c>
      <c r="BY84" s="112"/>
      <c r="BZ84" s="112"/>
      <c r="CA84" s="111">
        <v>0</v>
      </c>
      <c r="CB84" s="112"/>
      <c r="CC84" s="112"/>
      <c r="CD84" s="111">
        <v>0</v>
      </c>
      <c r="CE84" s="112">
        <v>0</v>
      </c>
      <c r="CF84" s="112">
        <v>0</v>
      </c>
      <c r="CG84" s="111">
        <v>0</v>
      </c>
      <c r="CH84" s="112">
        <v>0</v>
      </c>
      <c r="CI84" s="112">
        <v>0</v>
      </c>
      <c r="CJ84" s="111">
        <v>0</v>
      </c>
      <c r="CK84" s="120">
        <v>0</v>
      </c>
      <c r="CL84" s="112">
        <v>0</v>
      </c>
      <c r="CM84" s="112">
        <v>0</v>
      </c>
      <c r="CN84" s="166">
        <v>0</v>
      </c>
      <c r="CO84" s="125">
        <v>0</v>
      </c>
      <c r="CP84" s="111">
        <v>0</v>
      </c>
      <c r="CQ84" s="112">
        <v>0</v>
      </c>
      <c r="CR84" s="166">
        <v>0</v>
      </c>
      <c r="CS84" s="166">
        <v>0</v>
      </c>
      <c r="CT84" s="111">
        <v>0</v>
      </c>
      <c r="CU84" s="112">
        <v>0</v>
      </c>
      <c r="CV84" s="166">
        <v>0</v>
      </c>
      <c r="CW84" s="166">
        <v>0</v>
      </c>
      <c r="CX84" s="111">
        <v>0</v>
      </c>
      <c r="CY84" s="112">
        <v>0</v>
      </c>
      <c r="CZ84" s="111" t="s">
        <v>3757</v>
      </c>
      <c r="DA84" s="111" t="s">
        <v>3757</v>
      </c>
      <c r="DB84" s="111" t="s">
        <v>3757</v>
      </c>
      <c r="DC84" s="120">
        <v>0</v>
      </c>
      <c r="DD84" s="127" t="s">
        <v>3717</v>
      </c>
      <c r="DE84" s="109" t="s">
        <v>4264</v>
      </c>
      <c r="DF84" s="172" t="s">
        <v>3717</v>
      </c>
    </row>
    <row r="85" spans="1:110" ht="35.15" customHeight="1" x14ac:dyDescent="0.35">
      <c r="A85" s="140" t="s">
        <v>241</v>
      </c>
      <c r="B85" s="136" t="s">
        <v>101</v>
      </c>
      <c r="C85" s="136" t="s">
        <v>242</v>
      </c>
      <c r="D85" s="112">
        <v>53998</v>
      </c>
      <c r="E85" s="112">
        <v>885879044</v>
      </c>
      <c r="F85" s="112">
        <v>53996</v>
      </c>
      <c r="G85" s="112">
        <v>885844613</v>
      </c>
      <c r="H85" s="112">
        <v>15973</v>
      </c>
      <c r="I85" s="112">
        <v>243401767</v>
      </c>
      <c r="J85" s="112">
        <v>0</v>
      </c>
      <c r="K85" s="112">
        <v>0</v>
      </c>
      <c r="L85" s="112">
        <v>193964106</v>
      </c>
      <c r="M85" s="112">
        <v>47663344</v>
      </c>
      <c r="N85" s="112">
        <v>9809538</v>
      </c>
      <c r="O85" s="112">
        <v>3795444</v>
      </c>
      <c r="P85" s="112">
        <v>122337054</v>
      </c>
      <c r="Q85" s="112">
        <v>30371</v>
      </c>
      <c r="R85" s="112">
        <v>377599857</v>
      </c>
      <c r="S85" s="421">
        <v>0.21895100387993827</v>
      </c>
      <c r="T85" s="421">
        <v>5.3803444525322805E-2</v>
      </c>
      <c r="U85" s="421">
        <v>1.1073225025966412E-2</v>
      </c>
      <c r="V85" s="421">
        <v>4.2843817400426056E-3</v>
      </c>
      <c r="W85" s="421">
        <v>0.13809679191372767</v>
      </c>
      <c r="X85" s="421">
        <v>3.4283461388663349E-5</v>
      </c>
      <c r="Y85" s="421">
        <v>0.42624313054638641</v>
      </c>
      <c r="Z85" s="120" t="s">
        <v>4265</v>
      </c>
      <c r="AA85" s="127" t="s">
        <v>3717</v>
      </c>
      <c r="AB85" s="127">
        <v>0</v>
      </c>
      <c r="AC85" s="111" t="s">
        <v>3717</v>
      </c>
      <c r="AD85" s="127">
        <v>0</v>
      </c>
      <c r="AE85" s="111">
        <v>0</v>
      </c>
      <c r="AF85" s="111" t="s">
        <v>3757</v>
      </c>
      <c r="AG85" s="127" t="s">
        <v>3758</v>
      </c>
      <c r="AH85" s="127" t="s">
        <v>3778</v>
      </c>
      <c r="AI85" s="124"/>
      <c r="AJ85" s="128"/>
      <c r="AK85" s="109">
        <v>0</v>
      </c>
      <c r="AL85" s="109">
        <v>0</v>
      </c>
      <c r="AM85" s="127">
        <v>0</v>
      </c>
      <c r="AN85" s="127">
        <v>0</v>
      </c>
      <c r="AO85" s="120">
        <v>0</v>
      </c>
      <c r="AP85" s="120">
        <v>0</v>
      </c>
      <c r="AQ85" s="174">
        <v>0</v>
      </c>
      <c r="AR85" s="120">
        <v>0</v>
      </c>
      <c r="AS85" s="127">
        <v>0</v>
      </c>
      <c r="AT85" s="127">
        <v>0</v>
      </c>
      <c r="AU85" s="120">
        <v>0</v>
      </c>
      <c r="AV85" s="120">
        <v>0</v>
      </c>
      <c r="AW85" s="174">
        <v>0</v>
      </c>
      <c r="AX85" s="120">
        <v>0</v>
      </c>
      <c r="AY85" s="127">
        <v>0</v>
      </c>
      <c r="AZ85" s="127">
        <v>0</v>
      </c>
      <c r="BA85" s="120">
        <v>0</v>
      </c>
      <c r="BB85" s="120">
        <v>0</v>
      </c>
      <c r="BC85" s="111">
        <v>0</v>
      </c>
      <c r="BD85" s="112"/>
      <c r="BE85" s="112"/>
      <c r="BF85" s="111">
        <v>0</v>
      </c>
      <c r="BG85" s="112"/>
      <c r="BH85" s="112"/>
      <c r="BI85" s="111">
        <v>0</v>
      </c>
      <c r="BJ85" s="112"/>
      <c r="BK85" s="112"/>
      <c r="BL85" s="111">
        <v>0</v>
      </c>
      <c r="BM85" s="112"/>
      <c r="BN85" s="112"/>
      <c r="BO85" s="111">
        <v>0</v>
      </c>
      <c r="BP85" s="112"/>
      <c r="BQ85" s="112"/>
      <c r="BR85" s="111">
        <v>0</v>
      </c>
      <c r="BS85" s="112"/>
      <c r="BT85" s="112"/>
      <c r="BU85" s="111">
        <v>0</v>
      </c>
      <c r="BV85" s="112"/>
      <c r="BW85" s="112"/>
      <c r="BX85" s="111">
        <v>0</v>
      </c>
      <c r="BY85" s="112"/>
      <c r="BZ85" s="112"/>
      <c r="CA85" s="111">
        <v>0</v>
      </c>
      <c r="CB85" s="112"/>
      <c r="CC85" s="112"/>
      <c r="CD85" s="111">
        <v>0</v>
      </c>
      <c r="CE85" s="112">
        <v>0</v>
      </c>
      <c r="CF85" s="112">
        <v>0</v>
      </c>
      <c r="CG85" s="111" t="s">
        <v>3757</v>
      </c>
      <c r="CH85" s="112">
        <v>53998</v>
      </c>
      <c r="CI85" s="112">
        <v>885879044</v>
      </c>
      <c r="CJ85" s="111">
        <v>0</v>
      </c>
      <c r="CK85" s="120">
        <v>0</v>
      </c>
      <c r="CL85" s="112">
        <v>0</v>
      </c>
      <c r="CM85" s="112">
        <v>0</v>
      </c>
      <c r="CN85" s="166" t="s">
        <v>4266</v>
      </c>
      <c r="CO85" s="125" t="s">
        <v>4267</v>
      </c>
      <c r="CP85" s="111" t="s">
        <v>3875</v>
      </c>
      <c r="CQ85" s="112">
        <v>17300000</v>
      </c>
      <c r="CR85" s="166" t="s">
        <v>4268</v>
      </c>
      <c r="CS85" s="166" t="s">
        <v>4269</v>
      </c>
      <c r="CT85" s="111" t="s">
        <v>3875</v>
      </c>
      <c r="CU85" s="112">
        <v>1850000</v>
      </c>
      <c r="CV85" s="166" t="s">
        <v>4270</v>
      </c>
      <c r="CW85" s="166" t="s">
        <v>4271</v>
      </c>
      <c r="CX85" s="111" t="s">
        <v>3875</v>
      </c>
      <c r="CY85" s="112">
        <v>25204443</v>
      </c>
      <c r="CZ85" s="111" t="s">
        <v>3757</v>
      </c>
      <c r="DA85" s="111" t="s">
        <v>3757</v>
      </c>
      <c r="DB85" s="111" t="s">
        <v>3757</v>
      </c>
      <c r="DC85" s="120">
        <v>0</v>
      </c>
      <c r="DD85" s="127" t="s">
        <v>3717</v>
      </c>
      <c r="DE85" s="109" t="s">
        <v>4272</v>
      </c>
      <c r="DF85" s="172" t="s">
        <v>3717</v>
      </c>
    </row>
    <row r="86" spans="1:110" ht="35.15" customHeight="1" x14ac:dyDescent="0.35">
      <c r="A86" s="140" t="s">
        <v>243</v>
      </c>
      <c r="B86" s="136" t="s">
        <v>101</v>
      </c>
      <c r="C86" s="136" t="s">
        <v>244</v>
      </c>
      <c r="D86" s="112">
        <v>19018</v>
      </c>
      <c r="E86" s="112">
        <v>356810900</v>
      </c>
      <c r="F86" s="112">
        <v>19018</v>
      </c>
      <c r="G86" s="112">
        <v>356810900</v>
      </c>
      <c r="H86" s="112">
        <v>2471</v>
      </c>
      <c r="I86" s="112">
        <v>55250200</v>
      </c>
      <c r="J86" s="112">
        <v>0</v>
      </c>
      <c r="K86" s="112">
        <v>0</v>
      </c>
      <c r="L86" s="112">
        <v>99248994</v>
      </c>
      <c r="M86" s="112">
        <v>40746100</v>
      </c>
      <c r="N86" s="112">
        <v>551973</v>
      </c>
      <c r="O86" s="112">
        <v>39235531</v>
      </c>
      <c r="P86" s="112">
        <v>18467352</v>
      </c>
      <c r="Q86" s="112">
        <v>0</v>
      </c>
      <c r="R86" s="112">
        <v>198249950</v>
      </c>
      <c r="S86" s="421">
        <v>0.27815572338176886</v>
      </c>
      <c r="T86" s="421">
        <v>0.11419522217510732</v>
      </c>
      <c r="U86" s="421">
        <v>1.5469622704911761E-3</v>
      </c>
      <c r="V86" s="421">
        <v>0.10996169399533479</v>
      </c>
      <c r="W86" s="421">
        <v>5.1756692410461679E-2</v>
      </c>
      <c r="X86" s="421">
        <v>0</v>
      </c>
      <c r="Y86" s="421">
        <v>0.55561629423316383</v>
      </c>
      <c r="Z86" s="120">
        <v>0</v>
      </c>
      <c r="AA86" s="127" t="s">
        <v>3717</v>
      </c>
      <c r="AB86" s="127">
        <v>0</v>
      </c>
      <c r="AC86" s="111" t="s">
        <v>3778</v>
      </c>
      <c r="AD86" s="127" t="s">
        <v>4273</v>
      </c>
      <c r="AE86" s="111">
        <v>0</v>
      </c>
      <c r="AF86" s="111">
        <v>0</v>
      </c>
      <c r="AG86" s="127" t="s">
        <v>3758</v>
      </c>
      <c r="AH86" s="127" t="s">
        <v>3758</v>
      </c>
      <c r="AI86" s="124"/>
      <c r="AJ86" s="128"/>
      <c r="AK86" s="109">
        <v>0</v>
      </c>
      <c r="AL86" s="109">
        <v>0</v>
      </c>
      <c r="AM86" s="127">
        <v>0</v>
      </c>
      <c r="AN86" s="127">
        <v>0</v>
      </c>
      <c r="AO86" s="120">
        <v>0</v>
      </c>
      <c r="AP86" s="120">
        <v>0</v>
      </c>
      <c r="AQ86" s="174">
        <v>0</v>
      </c>
      <c r="AR86" s="120">
        <v>0</v>
      </c>
      <c r="AS86" s="127">
        <v>0</v>
      </c>
      <c r="AT86" s="127">
        <v>0</v>
      </c>
      <c r="AU86" s="120">
        <v>0</v>
      </c>
      <c r="AV86" s="120">
        <v>0</v>
      </c>
      <c r="AW86" s="174">
        <v>0</v>
      </c>
      <c r="AX86" s="120">
        <v>0</v>
      </c>
      <c r="AY86" s="127">
        <v>0</v>
      </c>
      <c r="AZ86" s="127">
        <v>0</v>
      </c>
      <c r="BA86" s="120">
        <v>0</v>
      </c>
      <c r="BB86" s="120">
        <v>0</v>
      </c>
      <c r="BC86" s="111">
        <v>0</v>
      </c>
      <c r="BD86" s="112"/>
      <c r="BE86" s="112"/>
      <c r="BF86" s="111">
        <v>0</v>
      </c>
      <c r="BG86" s="112"/>
      <c r="BH86" s="112"/>
      <c r="BI86" s="111">
        <v>0</v>
      </c>
      <c r="BJ86" s="112"/>
      <c r="BK86" s="112"/>
      <c r="BL86" s="111">
        <v>0</v>
      </c>
      <c r="BM86" s="112"/>
      <c r="BN86" s="112"/>
      <c r="BO86" s="111">
        <v>0</v>
      </c>
      <c r="BP86" s="112"/>
      <c r="BQ86" s="112"/>
      <c r="BR86" s="111">
        <v>0</v>
      </c>
      <c r="BS86" s="112"/>
      <c r="BT86" s="112"/>
      <c r="BU86" s="111">
        <v>0</v>
      </c>
      <c r="BV86" s="112"/>
      <c r="BW86" s="112"/>
      <c r="BX86" s="111">
        <v>0</v>
      </c>
      <c r="BY86" s="112"/>
      <c r="BZ86" s="112"/>
      <c r="CA86" s="111">
        <v>0</v>
      </c>
      <c r="CB86" s="112"/>
      <c r="CC86" s="112"/>
      <c r="CD86" s="111">
        <v>0</v>
      </c>
      <c r="CE86" s="112">
        <v>0</v>
      </c>
      <c r="CF86" s="112">
        <v>0</v>
      </c>
      <c r="CG86" s="111">
        <v>0</v>
      </c>
      <c r="CH86" s="112">
        <v>0</v>
      </c>
      <c r="CI86" s="112">
        <v>0</v>
      </c>
      <c r="CJ86" s="111">
        <v>0</v>
      </c>
      <c r="CK86" s="120">
        <v>0</v>
      </c>
      <c r="CL86" s="112">
        <v>0</v>
      </c>
      <c r="CM86" s="112">
        <v>0</v>
      </c>
      <c r="CN86" s="166">
        <v>0</v>
      </c>
      <c r="CO86" s="125">
        <v>0</v>
      </c>
      <c r="CP86" s="111">
        <v>0</v>
      </c>
      <c r="CQ86" s="112">
        <v>0</v>
      </c>
      <c r="CR86" s="166">
        <v>0</v>
      </c>
      <c r="CS86" s="166">
        <v>0</v>
      </c>
      <c r="CT86" s="111">
        <v>0</v>
      </c>
      <c r="CU86" s="112">
        <v>0</v>
      </c>
      <c r="CV86" s="166">
        <v>0</v>
      </c>
      <c r="CW86" s="166">
        <v>0</v>
      </c>
      <c r="CX86" s="111">
        <v>0</v>
      </c>
      <c r="CY86" s="112">
        <v>0</v>
      </c>
      <c r="CZ86" s="111" t="s">
        <v>3757</v>
      </c>
      <c r="DA86" s="111" t="s">
        <v>3757</v>
      </c>
      <c r="DB86" s="111" t="s">
        <v>3757</v>
      </c>
      <c r="DC86" s="120">
        <v>0</v>
      </c>
      <c r="DD86" s="127" t="s">
        <v>3717</v>
      </c>
      <c r="DE86" s="109" t="s">
        <v>4274</v>
      </c>
      <c r="DF86" s="172" t="s">
        <v>3717</v>
      </c>
    </row>
    <row r="87" spans="1:110" ht="35.15" customHeight="1" x14ac:dyDescent="0.35">
      <c r="A87" s="140" t="s">
        <v>245</v>
      </c>
      <c r="B87" s="136" t="s">
        <v>101</v>
      </c>
      <c r="C87" s="136" t="s">
        <v>246</v>
      </c>
      <c r="D87" s="112">
        <v>16983</v>
      </c>
      <c r="E87" s="112">
        <v>184702400</v>
      </c>
      <c r="F87" s="112">
        <v>16983</v>
      </c>
      <c r="G87" s="112">
        <v>184702400</v>
      </c>
      <c r="H87" s="112">
        <v>4422</v>
      </c>
      <c r="I87" s="112">
        <v>47383000</v>
      </c>
      <c r="J87" s="112">
        <v>0</v>
      </c>
      <c r="K87" s="112">
        <v>0</v>
      </c>
      <c r="L87" s="112">
        <v>38697785</v>
      </c>
      <c r="M87" s="112">
        <v>24599736</v>
      </c>
      <c r="N87" s="112">
        <v>2200000</v>
      </c>
      <c r="O87" s="112">
        <v>707557</v>
      </c>
      <c r="P87" s="112">
        <v>24101384</v>
      </c>
      <c r="Q87" s="112">
        <v>0</v>
      </c>
      <c r="R87" s="112">
        <v>90306462</v>
      </c>
      <c r="S87" s="421">
        <v>0.2095142510330131</v>
      </c>
      <c r="T87" s="421">
        <v>0.13318579509524511</v>
      </c>
      <c r="U87" s="421">
        <v>1.1911052590545656E-2</v>
      </c>
      <c r="V87" s="421">
        <v>3.8307948353675969E-3</v>
      </c>
      <c r="W87" s="421">
        <v>0.13048766014951618</v>
      </c>
      <c r="X87" s="421">
        <v>0</v>
      </c>
      <c r="Y87" s="421">
        <v>0.48892955370368768</v>
      </c>
      <c r="Z87" s="120">
        <v>0</v>
      </c>
      <c r="AA87" s="127" t="s">
        <v>3717</v>
      </c>
      <c r="AB87" s="127">
        <v>0</v>
      </c>
      <c r="AC87" s="111" t="s">
        <v>3717</v>
      </c>
      <c r="AD87" s="127">
        <v>0</v>
      </c>
      <c r="AE87" s="111">
        <v>0</v>
      </c>
      <c r="AF87" s="111" t="s">
        <v>3757</v>
      </c>
      <c r="AG87" s="127" t="s">
        <v>3758</v>
      </c>
      <c r="AH87" s="127" t="s">
        <v>3758</v>
      </c>
      <c r="AI87" s="124"/>
      <c r="AJ87" s="128"/>
      <c r="AK87" s="109">
        <v>0</v>
      </c>
      <c r="AL87" s="109">
        <v>0</v>
      </c>
      <c r="AM87" s="127">
        <v>0</v>
      </c>
      <c r="AN87" s="127">
        <v>0</v>
      </c>
      <c r="AO87" s="120">
        <v>0</v>
      </c>
      <c r="AP87" s="120">
        <v>0</v>
      </c>
      <c r="AQ87" s="174">
        <v>0</v>
      </c>
      <c r="AR87" s="120">
        <v>0</v>
      </c>
      <c r="AS87" s="127">
        <v>0</v>
      </c>
      <c r="AT87" s="127">
        <v>0</v>
      </c>
      <c r="AU87" s="120">
        <v>0</v>
      </c>
      <c r="AV87" s="120">
        <v>0</v>
      </c>
      <c r="AW87" s="174">
        <v>0</v>
      </c>
      <c r="AX87" s="120">
        <v>0</v>
      </c>
      <c r="AY87" s="127">
        <v>0</v>
      </c>
      <c r="AZ87" s="127">
        <v>0</v>
      </c>
      <c r="BA87" s="120">
        <v>0</v>
      </c>
      <c r="BB87" s="120">
        <v>0</v>
      </c>
      <c r="BC87" s="111">
        <v>0</v>
      </c>
      <c r="BD87" s="112"/>
      <c r="BE87" s="112"/>
      <c r="BF87" s="111">
        <v>0</v>
      </c>
      <c r="BG87" s="112"/>
      <c r="BH87" s="112"/>
      <c r="BI87" s="111" t="s">
        <v>3757</v>
      </c>
      <c r="BJ87" s="112">
        <v>868</v>
      </c>
      <c r="BK87" s="112">
        <v>10100000</v>
      </c>
      <c r="BL87" s="111" t="s">
        <v>3757</v>
      </c>
      <c r="BM87" s="112">
        <v>605</v>
      </c>
      <c r="BN87" s="112">
        <v>6683000</v>
      </c>
      <c r="BO87" s="111">
        <v>0</v>
      </c>
      <c r="BP87" s="112"/>
      <c r="BQ87" s="112"/>
      <c r="BR87" s="111" t="s">
        <v>3757</v>
      </c>
      <c r="BS87" s="112">
        <v>5442</v>
      </c>
      <c r="BT87" s="112">
        <v>60628400</v>
      </c>
      <c r="BU87" s="111" t="s">
        <v>3757</v>
      </c>
      <c r="BV87" s="112">
        <v>1545</v>
      </c>
      <c r="BW87" s="112">
        <v>16836000</v>
      </c>
      <c r="BX87" s="111">
        <v>0</v>
      </c>
      <c r="BY87" s="112"/>
      <c r="BZ87" s="112"/>
      <c r="CA87" s="111">
        <v>0</v>
      </c>
      <c r="CB87" s="112"/>
      <c r="CC87" s="112"/>
      <c r="CD87" s="111">
        <v>0</v>
      </c>
      <c r="CE87" s="112">
        <v>0</v>
      </c>
      <c r="CF87" s="112">
        <v>0</v>
      </c>
      <c r="CG87" s="111" t="s">
        <v>3757</v>
      </c>
      <c r="CH87" s="112">
        <v>8523</v>
      </c>
      <c r="CI87" s="112">
        <v>90455000</v>
      </c>
      <c r="CJ87" s="111">
        <v>0</v>
      </c>
      <c r="CK87" s="120">
        <v>0</v>
      </c>
      <c r="CL87" s="112">
        <v>0</v>
      </c>
      <c r="CM87" s="112">
        <v>0</v>
      </c>
      <c r="CN87" s="166" t="s">
        <v>4275</v>
      </c>
      <c r="CO87" s="125" t="s">
        <v>4276</v>
      </c>
      <c r="CP87" s="111" t="s">
        <v>3790</v>
      </c>
      <c r="CQ87" s="112">
        <v>14100000</v>
      </c>
      <c r="CR87" s="166" t="s">
        <v>4277</v>
      </c>
      <c r="CS87" s="166" t="s">
        <v>4278</v>
      </c>
      <c r="CT87" s="111" t="s">
        <v>3762</v>
      </c>
      <c r="CU87" s="112">
        <v>2400000</v>
      </c>
      <c r="CV87" s="166" t="s">
        <v>4279</v>
      </c>
      <c r="CW87" s="166" t="s">
        <v>4280</v>
      </c>
      <c r="CX87" s="111" t="s">
        <v>3870</v>
      </c>
      <c r="CY87" s="112">
        <v>5000000</v>
      </c>
      <c r="CZ87" s="111" t="s">
        <v>3757</v>
      </c>
      <c r="DA87" s="111" t="s">
        <v>3757</v>
      </c>
      <c r="DB87" s="111"/>
      <c r="DC87" s="120" t="s">
        <v>4281</v>
      </c>
      <c r="DD87" s="127" t="s">
        <v>3778</v>
      </c>
      <c r="DE87" s="109">
        <v>0</v>
      </c>
      <c r="DF87" s="172" t="s">
        <v>3717</v>
      </c>
    </row>
    <row r="88" spans="1:110" ht="35.15" customHeight="1" x14ac:dyDescent="0.35">
      <c r="A88" s="140" t="s">
        <v>247</v>
      </c>
      <c r="B88" s="136" t="s">
        <v>101</v>
      </c>
      <c r="C88" s="136" t="s">
        <v>248</v>
      </c>
      <c r="D88" s="112">
        <v>1595</v>
      </c>
      <c r="E88" s="112">
        <v>68211000</v>
      </c>
      <c r="F88" s="112">
        <v>1588</v>
      </c>
      <c r="G88" s="112">
        <v>65951000</v>
      </c>
      <c r="H88" s="112">
        <v>301</v>
      </c>
      <c r="I88" s="112">
        <v>11762000</v>
      </c>
      <c r="J88" s="112">
        <v>0</v>
      </c>
      <c r="K88" s="112">
        <v>0</v>
      </c>
      <c r="L88" s="112">
        <v>18556195</v>
      </c>
      <c r="M88" s="112">
        <v>6588202</v>
      </c>
      <c r="N88" s="112">
        <v>27544</v>
      </c>
      <c r="O88" s="112">
        <v>539150</v>
      </c>
      <c r="P88" s="112">
        <v>8387853</v>
      </c>
      <c r="Q88" s="112">
        <v>0</v>
      </c>
      <c r="R88" s="112">
        <v>34098944</v>
      </c>
      <c r="S88" s="421">
        <v>0.27204109307882895</v>
      </c>
      <c r="T88" s="421">
        <v>9.6585624019586286E-2</v>
      </c>
      <c r="U88" s="421">
        <v>4.0380583776810193E-4</v>
      </c>
      <c r="V88" s="421">
        <v>7.9041503569805462E-3</v>
      </c>
      <c r="W88" s="421">
        <v>0.12296921317676036</v>
      </c>
      <c r="X88" s="421">
        <v>0</v>
      </c>
      <c r="Y88" s="421">
        <v>0.49990388646992423</v>
      </c>
      <c r="Z88" s="120">
        <v>0</v>
      </c>
      <c r="AA88" s="127" t="s">
        <v>3717</v>
      </c>
      <c r="AB88" s="127">
        <v>0</v>
      </c>
      <c r="AC88" s="111" t="s">
        <v>3717</v>
      </c>
      <c r="AD88" s="127">
        <v>0</v>
      </c>
      <c r="AE88" s="111">
        <v>0</v>
      </c>
      <c r="AF88" s="111" t="s">
        <v>3757</v>
      </c>
      <c r="AG88" s="127" t="s">
        <v>3758</v>
      </c>
      <c r="AH88" s="127" t="s">
        <v>3758</v>
      </c>
      <c r="AI88" s="124"/>
      <c r="AJ88" s="128"/>
      <c r="AK88" s="109">
        <v>0</v>
      </c>
      <c r="AL88" s="109">
        <v>0</v>
      </c>
      <c r="AM88" s="127">
        <v>0</v>
      </c>
      <c r="AN88" s="127">
        <v>0</v>
      </c>
      <c r="AO88" s="120">
        <v>0</v>
      </c>
      <c r="AP88" s="120">
        <v>0</v>
      </c>
      <c r="AQ88" s="174">
        <v>0</v>
      </c>
      <c r="AR88" s="109">
        <v>0</v>
      </c>
      <c r="AS88" s="127">
        <v>0</v>
      </c>
      <c r="AT88" s="127">
        <v>0</v>
      </c>
      <c r="AU88" s="120">
        <v>0</v>
      </c>
      <c r="AV88" s="120">
        <v>0</v>
      </c>
      <c r="AW88" s="174">
        <v>0</v>
      </c>
      <c r="AX88" s="109">
        <v>0</v>
      </c>
      <c r="AY88" s="127">
        <v>0</v>
      </c>
      <c r="AZ88" s="127">
        <v>0</v>
      </c>
      <c r="BA88" s="120">
        <v>0</v>
      </c>
      <c r="BB88" s="120">
        <v>0</v>
      </c>
      <c r="BC88" s="111" t="s">
        <v>3757</v>
      </c>
      <c r="BD88" s="112">
        <v>130</v>
      </c>
      <c r="BE88" s="112">
        <v>5654000</v>
      </c>
      <c r="BF88" s="111" t="s">
        <v>3757</v>
      </c>
      <c r="BG88" s="112">
        <v>80</v>
      </c>
      <c r="BH88" s="112">
        <v>3700000</v>
      </c>
      <c r="BI88" s="111" t="s">
        <v>3757</v>
      </c>
      <c r="BJ88" s="112">
        <v>476</v>
      </c>
      <c r="BK88" s="112">
        <v>20160000</v>
      </c>
      <c r="BL88" s="111" t="s">
        <v>3757</v>
      </c>
      <c r="BM88" s="112">
        <v>230</v>
      </c>
      <c r="BN88" s="112">
        <v>7338000</v>
      </c>
      <c r="BO88" s="111" t="s">
        <v>3757</v>
      </c>
      <c r="BP88" s="112">
        <v>80</v>
      </c>
      <c r="BQ88" s="112">
        <v>3700000</v>
      </c>
      <c r="BR88" s="111" t="s">
        <v>3757</v>
      </c>
      <c r="BS88" s="112">
        <v>130</v>
      </c>
      <c r="BT88" s="112">
        <v>5655000</v>
      </c>
      <c r="BU88" s="111" t="s">
        <v>3757</v>
      </c>
      <c r="BV88" s="112">
        <v>108</v>
      </c>
      <c r="BW88" s="112">
        <v>3785000</v>
      </c>
      <c r="BX88" s="111">
        <v>0</v>
      </c>
      <c r="BY88" s="112"/>
      <c r="BZ88" s="112"/>
      <c r="CA88" s="111" t="s">
        <v>3757</v>
      </c>
      <c r="CB88" s="112">
        <v>33</v>
      </c>
      <c r="CC88" s="112">
        <v>1206000</v>
      </c>
      <c r="CD88" s="111">
        <v>0</v>
      </c>
      <c r="CE88" s="112"/>
      <c r="CF88" s="112"/>
      <c r="CG88" s="111" t="s">
        <v>3757</v>
      </c>
      <c r="CH88" s="112">
        <v>328</v>
      </c>
      <c r="CI88" s="112">
        <v>17013000</v>
      </c>
      <c r="CJ88" s="111">
        <v>0</v>
      </c>
      <c r="CK88" s="120">
        <v>0</v>
      </c>
      <c r="CL88" s="112"/>
      <c r="CM88" s="112"/>
      <c r="CN88" s="166" t="s">
        <v>4282</v>
      </c>
      <c r="CO88" s="125" t="s">
        <v>4283</v>
      </c>
      <c r="CP88" s="111" t="s">
        <v>3781</v>
      </c>
      <c r="CQ88" s="112">
        <v>1013000</v>
      </c>
      <c r="CR88" s="166" t="s">
        <v>4284</v>
      </c>
      <c r="CS88" s="166" t="s">
        <v>4285</v>
      </c>
      <c r="CT88" s="111" t="s">
        <v>3766</v>
      </c>
      <c r="CU88" s="112">
        <v>2319000</v>
      </c>
      <c r="CV88" s="166" t="s">
        <v>4286</v>
      </c>
      <c r="CW88" s="166" t="s">
        <v>4287</v>
      </c>
      <c r="CX88" s="111" t="s">
        <v>3870</v>
      </c>
      <c r="CY88" s="112">
        <v>747000</v>
      </c>
      <c r="CZ88" s="111" t="s">
        <v>3757</v>
      </c>
      <c r="DA88" s="111" t="s">
        <v>3757</v>
      </c>
      <c r="DB88" s="111" t="s">
        <v>3757</v>
      </c>
      <c r="DC88" s="120">
        <v>0</v>
      </c>
      <c r="DD88" s="127" t="s">
        <v>3778</v>
      </c>
      <c r="DE88" s="109">
        <v>0</v>
      </c>
      <c r="DF88" s="172" t="s">
        <v>3717</v>
      </c>
    </row>
    <row r="89" spans="1:110" ht="35.15" customHeight="1" x14ac:dyDescent="0.35">
      <c r="A89" s="140" t="s">
        <v>249</v>
      </c>
      <c r="B89" s="136" t="s">
        <v>101</v>
      </c>
      <c r="C89" s="136" t="s">
        <v>250</v>
      </c>
      <c r="D89" s="112">
        <v>458</v>
      </c>
      <c r="E89" s="112">
        <v>10340000</v>
      </c>
      <c r="F89" s="112">
        <v>387</v>
      </c>
      <c r="G89" s="112">
        <v>7940000</v>
      </c>
      <c r="H89" s="112">
        <v>107</v>
      </c>
      <c r="I89" s="112">
        <v>2034000</v>
      </c>
      <c r="J89" s="112">
        <v>0</v>
      </c>
      <c r="K89" s="112">
        <v>0</v>
      </c>
      <c r="L89" s="112">
        <v>2538732</v>
      </c>
      <c r="M89" s="112">
        <v>485880</v>
      </c>
      <c r="N89" s="112">
        <v>0</v>
      </c>
      <c r="O89" s="112">
        <v>76635</v>
      </c>
      <c r="P89" s="112">
        <v>1189453</v>
      </c>
      <c r="Q89" s="112">
        <v>0</v>
      </c>
      <c r="R89" s="112">
        <v>4290700</v>
      </c>
      <c r="S89" s="421">
        <v>0.24552533849129593</v>
      </c>
      <c r="T89" s="421">
        <v>4.6990328820116056E-2</v>
      </c>
      <c r="U89" s="421">
        <v>0</v>
      </c>
      <c r="V89" s="421">
        <v>7.4115087040618963E-3</v>
      </c>
      <c r="W89" s="421">
        <v>0.11503413926499031</v>
      </c>
      <c r="X89" s="421">
        <v>0</v>
      </c>
      <c r="Y89" s="421">
        <v>0.4149613152804642</v>
      </c>
      <c r="Z89" s="120">
        <v>0</v>
      </c>
      <c r="AA89" s="127" t="s">
        <v>3717</v>
      </c>
      <c r="AB89" s="127">
        <v>0</v>
      </c>
      <c r="AC89" s="111" t="s">
        <v>3717</v>
      </c>
      <c r="AD89" s="127">
        <v>0</v>
      </c>
      <c r="AE89" s="111">
        <v>0</v>
      </c>
      <c r="AF89" s="111" t="s">
        <v>3757</v>
      </c>
      <c r="AG89" s="127" t="s">
        <v>3758</v>
      </c>
      <c r="AH89" s="127" t="s">
        <v>3758</v>
      </c>
      <c r="AI89" s="124"/>
      <c r="AJ89" s="128"/>
      <c r="AK89" s="109">
        <v>0</v>
      </c>
      <c r="AL89" s="109">
        <v>0</v>
      </c>
      <c r="AM89" s="127">
        <v>0</v>
      </c>
      <c r="AN89" s="127">
        <v>0</v>
      </c>
      <c r="AO89" s="120">
        <v>0</v>
      </c>
      <c r="AP89" s="120">
        <v>0</v>
      </c>
      <c r="AQ89" s="174">
        <v>0</v>
      </c>
      <c r="AR89" s="120">
        <v>0</v>
      </c>
      <c r="AS89" s="127">
        <v>0</v>
      </c>
      <c r="AT89" s="127">
        <v>0</v>
      </c>
      <c r="AU89" s="120">
        <v>0</v>
      </c>
      <c r="AV89" s="120">
        <v>0</v>
      </c>
      <c r="AW89" s="174">
        <v>0</v>
      </c>
      <c r="AX89" s="120">
        <v>0</v>
      </c>
      <c r="AY89" s="127">
        <v>0</v>
      </c>
      <c r="AZ89" s="127">
        <v>0</v>
      </c>
      <c r="BA89" s="120">
        <v>0</v>
      </c>
      <c r="BB89" s="120">
        <v>0</v>
      </c>
      <c r="BC89" s="111">
        <v>0</v>
      </c>
      <c r="BD89" s="112"/>
      <c r="BE89" s="112"/>
      <c r="BF89" s="111" t="s">
        <v>3757</v>
      </c>
      <c r="BG89" s="112">
        <v>7</v>
      </c>
      <c r="BH89" s="112">
        <v>116000</v>
      </c>
      <c r="BI89" s="111">
        <v>0</v>
      </c>
      <c r="BJ89" s="112"/>
      <c r="BK89" s="112"/>
      <c r="BL89" s="111">
        <v>0</v>
      </c>
      <c r="BM89" s="112"/>
      <c r="BN89" s="112"/>
      <c r="BO89" s="111">
        <v>0</v>
      </c>
      <c r="BP89" s="112"/>
      <c r="BQ89" s="112"/>
      <c r="BR89" s="111" t="s">
        <v>3757</v>
      </c>
      <c r="BS89" s="112">
        <v>67</v>
      </c>
      <c r="BT89" s="112">
        <v>1448000</v>
      </c>
      <c r="BU89" s="111" t="s">
        <v>3757</v>
      </c>
      <c r="BV89" s="112">
        <v>41</v>
      </c>
      <c r="BW89" s="112">
        <v>1063000</v>
      </c>
      <c r="BX89" s="111">
        <v>0</v>
      </c>
      <c r="BY89" s="112"/>
      <c r="BZ89" s="112"/>
      <c r="CA89" s="111">
        <v>0</v>
      </c>
      <c r="CB89" s="112"/>
      <c r="CC89" s="112"/>
      <c r="CD89" s="111">
        <v>0</v>
      </c>
      <c r="CE89" s="112">
        <v>0</v>
      </c>
      <c r="CF89" s="112">
        <v>0</v>
      </c>
      <c r="CG89" s="111" t="s">
        <v>3757</v>
      </c>
      <c r="CH89" s="112">
        <v>333</v>
      </c>
      <c r="CI89" s="112">
        <v>6783000</v>
      </c>
      <c r="CJ89" s="111">
        <v>0</v>
      </c>
      <c r="CK89" s="120">
        <v>0</v>
      </c>
      <c r="CL89" s="112">
        <v>0</v>
      </c>
      <c r="CM89" s="112">
        <v>0</v>
      </c>
      <c r="CN89" s="166">
        <v>0</v>
      </c>
      <c r="CO89" s="125">
        <v>0</v>
      </c>
      <c r="CP89" s="111">
        <v>0</v>
      </c>
      <c r="CQ89" s="112">
        <v>0</v>
      </c>
      <c r="CR89" s="166">
        <v>0</v>
      </c>
      <c r="CS89" s="166">
        <v>0</v>
      </c>
      <c r="CT89" s="111">
        <v>0</v>
      </c>
      <c r="CU89" s="112">
        <v>0</v>
      </c>
      <c r="CV89" s="166">
        <v>0</v>
      </c>
      <c r="CW89" s="166">
        <v>0</v>
      </c>
      <c r="CX89" s="111">
        <v>0</v>
      </c>
      <c r="CY89" s="112">
        <v>0</v>
      </c>
      <c r="CZ89" s="111" t="s">
        <v>3757</v>
      </c>
      <c r="DA89" s="111" t="s">
        <v>3757</v>
      </c>
      <c r="DB89" s="111"/>
      <c r="DC89" s="120" t="s">
        <v>4288</v>
      </c>
      <c r="DD89" s="127" t="s">
        <v>3778</v>
      </c>
      <c r="DE89" s="109">
        <v>0</v>
      </c>
      <c r="DF89" s="172" t="s">
        <v>3717</v>
      </c>
    </row>
    <row r="90" spans="1:110" ht="35.15" customHeight="1" x14ac:dyDescent="0.35">
      <c r="A90" s="140" t="s">
        <v>251</v>
      </c>
      <c r="B90" s="136" t="s">
        <v>101</v>
      </c>
      <c r="C90" s="136" t="s">
        <v>252</v>
      </c>
      <c r="D90" s="112">
        <v>8351</v>
      </c>
      <c r="E90" s="112">
        <v>149623240</v>
      </c>
      <c r="F90" s="112">
        <v>8345</v>
      </c>
      <c r="G90" s="112">
        <v>145279240</v>
      </c>
      <c r="H90" s="112">
        <v>2085</v>
      </c>
      <c r="I90" s="112">
        <v>38840000</v>
      </c>
      <c r="J90" s="112">
        <v>0</v>
      </c>
      <c r="K90" s="112">
        <v>0</v>
      </c>
      <c r="L90" s="112">
        <v>37185531</v>
      </c>
      <c r="M90" s="112">
        <v>15317435</v>
      </c>
      <c r="N90" s="112">
        <v>0</v>
      </c>
      <c r="O90" s="112">
        <v>2579062</v>
      </c>
      <c r="P90" s="112">
        <v>11207561</v>
      </c>
      <c r="Q90" s="112">
        <v>0</v>
      </c>
      <c r="R90" s="112">
        <v>66289589</v>
      </c>
      <c r="S90" s="421">
        <v>0.24852777549797744</v>
      </c>
      <c r="T90" s="421">
        <v>0.1023733679340188</v>
      </c>
      <c r="U90" s="421">
        <v>0</v>
      </c>
      <c r="V90" s="421">
        <v>1.7237041518416523E-2</v>
      </c>
      <c r="W90" s="421">
        <v>7.4905215259340727E-2</v>
      </c>
      <c r="X90" s="421">
        <v>0</v>
      </c>
      <c r="Y90" s="421">
        <v>0.44304340020975352</v>
      </c>
      <c r="Z90" s="120">
        <v>0</v>
      </c>
      <c r="AA90" s="127" t="s">
        <v>3717</v>
      </c>
      <c r="AB90" s="127">
        <v>0</v>
      </c>
      <c r="AC90" s="111" t="s">
        <v>3717</v>
      </c>
      <c r="AD90" s="127">
        <v>0</v>
      </c>
      <c r="AE90" s="111">
        <v>0</v>
      </c>
      <c r="AF90" s="111" t="s">
        <v>3757</v>
      </c>
      <c r="AG90" s="127" t="s">
        <v>3758</v>
      </c>
      <c r="AH90" s="127" t="s">
        <v>3758</v>
      </c>
      <c r="AI90" s="124"/>
      <c r="AJ90" s="128"/>
      <c r="AK90" s="109">
        <v>0</v>
      </c>
      <c r="AL90" s="109">
        <v>0</v>
      </c>
      <c r="AM90" s="127">
        <v>0</v>
      </c>
      <c r="AN90" s="127">
        <v>0</v>
      </c>
      <c r="AO90" s="120">
        <v>0</v>
      </c>
      <c r="AP90" s="120">
        <v>0</v>
      </c>
      <c r="AQ90" s="174">
        <v>0</v>
      </c>
      <c r="AR90" s="120">
        <v>0</v>
      </c>
      <c r="AS90" s="127">
        <v>0</v>
      </c>
      <c r="AT90" s="127">
        <v>0</v>
      </c>
      <c r="AU90" s="120">
        <v>0</v>
      </c>
      <c r="AV90" s="120">
        <v>0</v>
      </c>
      <c r="AW90" s="174">
        <v>0</v>
      </c>
      <c r="AX90" s="120">
        <v>0</v>
      </c>
      <c r="AY90" s="127">
        <v>0</v>
      </c>
      <c r="AZ90" s="127">
        <v>0</v>
      </c>
      <c r="BA90" s="120">
        <v>0</v>
      </c>
      <c r="BB90" s="120">
        <v>0</v>
      </c>
      <c r="BC90" s="111">
        <v>0</v>
      </c>
      <c r="BD90" s="112"/>
      <c r="BE90" s="112"/>
      <c r="BF90" s="111">
        <v>0</v>
      </c>
      <c r="BG90" s="112"/>
      <c r="BH90" s="112"/>
      <c r="BI90" s="111" t="s">
        <v>3757</v>
      </c>
      <c r="BJ90" s="112">
        <v>869</v>
      </c>
      <c r="BK90" s="112">
        <v>13809500</v>
      </c>
      <c r="BL90" s="111">
        <v>0</v>
      </c>
      <c r="BM90" s="112"/>
      <c r="BN90" s="112"/>
      <c r="BO90" s="111" t="s">
        <v>3757</v>
      </c>
      <c r="BP90" s="112">
        <v>2363</v>
      </c>
      <c r="BQ90" s="112">
        <v>39703240</v>
      </c>
      <c r="BR90" s="111">
        <v>0</v>
      </c>
      <c r="BS90" s="112"/>
      <c r="BT90" s="112"/>
      <c r="BU90" s="111">
        <v>0</v>
      </c>
      <c r="BV90" s="112"/>
      <c r="BW90" s="112"/>
      <c r="BX90" s="111" t="s">
        <v>3757</v>
      </c>
      <c r="BY90" s="112">
        <v>772</v>
      </c>
      <c r="BZ90" s="112">
        <v>14954000</v>
      </c>
      <c r="CA90" s="111" t="s">
        <v>3757</v>
      </c>
      <c r="CB90" s="112">
        <v>861</v>
      </c>
      <c r="CC90" s="112">
        <v>13298500</v>
      </c>
      <c r="CD90" s="111">
        <v>0</v>
      </c>
      <c r="CE90" s="112">
        <v>0</v>
      </c>
      <c r="CF90" s="112">
        <v>0</v>
      </c>
      <c r="CG90" s="111" t="s">
        <v>3757</v>
      </c>
      <c r="CH90" s="112">
        <v>3497</v>
      </c>
      <c r="CI90" s="112">
        <v>67858000</v>
      </c>
      <c r="CJ90" s="111">
        <v>0</v>
      </c>
      <c r="CK90" s="120">
        <v>0</v>
      </c>
      <c r="CL90" s="112">
        <v>0</v>
      </c>
      <c r="CM90" s="112">
        <v>0</v>
      </c>
      <c r="CN90" s="166" t="s">
        <v>4289</v>
      </c>
      <c r="CO90" s="125" t="s">
        <v>4290</v>
      </c>
      <c r="CP90" s="111" t="s">
        <v>3781</v>
      </c>
      <c r="CQ90" s="112">
        <v>8000000</v>
      </c>
      <c r="CR90" s="166" t="s">
        <v>4291</v>
      </c>
      <c r="CS90" s="166" t="s">
        <v>4292</v>
      </c>
      <c r="CT90" s="111" t="s">
        <v>4016</v>
      </c>
      <c r="CU90" s="112">
        <v>11000000</v>
      </c>
      <c r="CV90" s="166" t="s">
        <v>4293</v>
      </c>
      <c r="CW90" s="166" t="s">
        <v>4294</v>
      </c>
      <c r="CX90" s="111" t="s">
        <v>3766</v>
      </c>
      <c r="CY90" s="112">
        <v>15000000</v>
      </c>
      <c r="CZ90" s="111" t="s">
        <v>3757</v>
      </c>
      <c r="DA90" s="111" t="s">
        <v>3757</v>
      </c>
      <c r="DB90" s="111"/>
      <c r="DC90" s="120" t="s">
        <v>4295</v>
      </c>
      <c r="DD90" s="127" t="s">
        <v>3778</v>
      </c>
      <c r="DE90" s="109">
        <v>0</v>
      </c>
      <c r="DF90" s="172" t="s">
        <v>3717</v>
      </c>
    </row>
    <row r="91" spans="1:110" ht="35.15" customHeight="1" x14ac:dyDescent="0.35">
      <c r="A91" s="140" t="s">
        <v>253</v>
      </c>
      <c r="B91" s="136" t="s">
        <v>101</v>
      </c>
      <c r="C91" s="136" t="s">
        <v>254</v>
      </c>
      <c r="D91" s="112">
        <v>15234</v>
      </c>
      <c r="E91" s="112">
        <v>225129750</v>
      </c>
      <c r="F91" s="112">
        <v>15232</v>
      </c>
      <c r="G91" s="112">
        <v>224579750</v>
      </c>
      <c r="H91" s="112">
        <v>4032</v>
      </c>
      <c r="I91" s="112">
        <v>58111000</v>
      </c>
      <c r="J91" s="112">
        <v>0</v>
      </c>
      <c r="K91" s="112">
        <v>0</v>
      </c>
      <c r="L91" s="112">
        <v>61287902</v>
      </c>
      <c r="M91" s="112">
        <v>24036285</v>
      </c>
      <c r="N91" s="112">
        <v>0</v>
      </c>
      <c r="O91" s="112">
        <v>2512514</v>
      </c>
      <c r="P91" s="112">
        <v>24642705</v>
      </c>
      <c r="Q91" s="112">
        <v>0</v>
      </c>
      <c r="R91" s="112">
        <v>112479406</v>
      </c>
      <c r="S91" s="421">
        <v>0.27223368746245219</v>
      </c>
      <c r="T91" s="421">
        <v>0.10676636472967256</v>
      </c>
      <c r="U91" s="421">
        <v>0</v>
      </c>
      <c r="V91" s="421">
        <v>1.1160293119856441E-2</v>
      </c>
      <c r="W91" s="421">
        <v>0.10946001139342978</v>
      </c>
      <c r="X91" s="421">
        <v>0</v>
      </c>
      <c r="Y91" s="421">
        <v>0.499620356705411</v>
      </c>
      <c r="Z91" s="120">
        <v>0</v>
      </c>
      <c r="AA91" s="127" t="s">
        <v>3717</v>
      </c>
      <c r="AB91" s="127">
        <v>0</v>
      </c>
      <c r="AC91" s="111" t="s">
        <v>3717</v>
      </c>
      <c r="AD91" s="127">
        <v>0</v>
      </c>
      <c r="AE91" s="111">
        <v>0</v>
      </c>
      <c r="AF91" s="111" t="s">
        <v>3757</v>
      </c>
      <c r="AG91" s="127" t="s">
        <v>3758</v>
      </c>
      <c r="AH91" s="127" t="s">
        <v>3758</v>
      </c>
      <c r="AI91" s="124"/>
      <c r="AJ91" s="128"/>
      <c r="AK91" s="109">
        <v>0</v>
      </c>
      <c r="AL91" s="109">
        <v>0</v>
      </c>
      <c r="AM91" s="127">
        <v>0</v>
      </c>
      <c r="AN91" s="127">
        <v>0</v>
      </c>
      <c r="AO91" s="120">
        <v>0</v>
      </c>
      <c r="AP91" s="120">
        <v>0</v>
      </c>
      <c r="AQ91" s="174">
        <v>0</v>
      </c>
      <c r="AR91" s="109">
        <v>0</v>
      </c>
      <c r="AS91" s="127">
        <v>0</v>
      </c>
      <c r="AT91" s="127">
        <v>0</v>
      </c>
      <c r="AU91" s="120">
        <v>0</v>
      </c>
      <c r="AV91" s="120">
        <v>0</v>
      </c>
      <c r="AW91" s="174">
        <v>0</v>
      </c>
      <c r="AX91" s="109">
        <v>0</v>
      </c>
      <c r="AY91" s="127">
        <v>0</v>
      </c>
      <c r="AZ91" s="127">
        <v>0</v>
      </c>
      <c r="BA91" s="120">
        <v>0</v>
      </c>
      <c r="BB91" s="120">
        <v>0</v>
      </c>
      <c r="BC91" s="111" t="s">
        <v>3757</v>
      </c>
      <c r="BD91" s="112">
        <v>3415</v>
      </c>
      <c r="BE91" s="112">
        <v>50266000</v>
      </c>
      <c r="BF91" s="111">
        <v>0</v>
      </c>
      <c r="BG91" s="112"/>
      <c r="BH91" s="112"/>
      <c r="BI91" s="111">
        <v>0</v>
      </c>
      <c r="BJ91" s="112"/>
      <c r="BK91" s="112"/>
      <c r="BL91" s="111">
        <v>0</v>
      </c>
      <c r="BM91" s="112"/>
      <c r="BN91" s="112"/>
      <c r="BO91" s="111" t="s">
        <v>3757</v>
      </c>
      <c r="BP91" s="112">
        <v>813</v>
      </c>
      <c r="BQ91" s="112">
        <v>12035000</v>
      </c>
      <c r="BR91" s="111" t="s">
        <v>3757</v>
      </c>
      <c r="BS91" s="112">
        <v>2336</v>
      </c>
      <c r="BT91" s="112">
        <v>33205000</v>
      </c>
      <c r="BU91" s="111" t="s">
        <v>3757</v>
      </c>
      <c r="BV91" s="112">
        <v>946</v>
      </c>
      <c r="BW91" s="112">
        <v>13129000</v>
      </c>
      <c r="BX91" s="111">
        <v>0</v>
      </c>
      <c r="BY91" s="112"/>
      <c r="BZ91" s="112"/>
      <c r="CA91" s="111" t="s">
        <v>3757</v>
      </c>
      <c r="CB91" s="112">
        <v>501</v>
      </c>
      <c r="CC91" s="112">
        <v>7440000</v>
      </c>
      <c r="CD91" s="111">
        <v>0</v>
      </c>
      <c r="CE91" s="112"/>
      <c r="CF91" s="112"/>
      <c r="CG91" s="111" t="s">
        <v>3757</v>
      </c>
      <c r="CH91" s="112">
        <v>6843</v>
      </c>
      <c r="CI91" s="112">
        <v>100715000</v>
      </c>
      <c r="CJ91" s="111" t="s">
        <v>3757</v>
      </c>
      <c r="CK91" s="120" t="s">
        <v>4296</v>
      </c>
      <c r="CL91" s="112">
        <v>378</v>
      </c>
      <c r="CM91" s="112">
        <v>7789750</v>
      </c>
      <c r="CN91" s="166" t="s">
        <v>4297</v>
      </c>
      <c r="CO91" s="125" t="s">
        <v>4298</v>
      </c>
      <c r="CP91" s="111" t="s">
        <v>3790</v>
      </c>
      <c r="CQ91" s="112">
        <v>20000000</v>
      </c>
      <c r="CR91" s="166" t="s">
        <v>4299</v>
      </c>
      <c r="CS91" s="166" t="s">
        <v>4300</v>
      </c>
      <c r="CT91" s="111" t="s">
        <v>3717</v>
      </c>
      <c r="CU91" s="112">
        <v>5100000</v>
      </c>
      <c r="CV91" s="166" t="s">
        <v>4301</v>
      </c>
      <c r="CW91" s="166" t="s">
        <v>4302</v>
      </c>
      <c r="CX91" s="111" t="s">
        <v>3783</v>
      </c>
      <c r="CY91" s="112">
        <v>3650000</v>
      </c>
      <c r="CZ91" s="111" t="s">
        <v>3757</v>
      </c>
      <c r="DA91" s="111" t="s">
        <v>3757</v>
      </c>
      <c r="DB91" s="111"/>
      <c r="DC91" s="120" t="s">
        <v>4303</v>
      </c>
      <c r="DD91" s="127" t="s">
        <v>3778</v>
      </c>
      <c r="DE91" s="109">
        <v>0</v>
      </c>
      <c r="DF91" s="172" t="s">
        <v>3717</v>
      </c>
    </row>
    <row r="92" spans="1:110" ht="35.15" customHeight="1" x14ac:dyDescent="0.35">
      <c r="A92" s="140" t="s">
        <v>255</v>
      </c>
      <c r="B92" s="136" t="s">
        <v>101</v>
      </c>
      <c r="C92" s="136" t="s">
        <v>256</v>
      </c>
      <c r="D92" s="112">
        <v>9900</v>
      </c>
      <c r="E92" s="112">
        <v>258642000</v>
      </c>
      <c r="F92" s="112">
        <v>9900</v>
      </c>
      <c r="G92" s="112">
        <v>258642000</v>
      </c>
      <c r="H92" s="112">
        <v>1830</v>
      </c>
      <c r="I92" s="112">
        <v>49015000</v>
      </c>
      <c r="J92" s="112">
        <v>0</v>
      </c>
      <c r="K92" s="112">
        <v>0</v>
      </c>
      <c r="L92" s="112">
        <v>63081687</v>
      </c>
      <c r="M92" s="112">
        <v>28686274</v>
      </c>
      <c r="N92" s="112">
        <v>0</v>
      </c>
      <c r="O92" s="112">
        <v>1451742</v>
      </c>
      <c r="P92" s="112">
        <v>35186296</v>
      </c>
      <c r="Q92" s="112">
        <v>684090</v>
      </c>
      <c r="R92" s="112">
        <v>129090089</v>
      </c>
      <c r="S92" s="421">
        <v>0.24389575938942631</v>
      </c>
      <c r="T92" s="421">
        <v>0.11091112039034652</v>
      </c>
      <c r="U92" s="421">
        <v>0</v>
      </c>
      <c r="V92" s="421">
        <v>5.6129398937527549E-3</v>
      </c>
      <c r="W92" s="421">
        <v>0.13604246796730615</v>
      </c>
      <c r="X92" s="421">
        <v>2.6449300577632401E-3</v>
      </c>
      <c r="Y92" s="421">
        <v>0.49910721769859495</v>
      </c>
      <c r="Z92" s="120" t="s">
        <v>4304</v>
      </c>
      <c r="AA92" s="127" t="s">
        <v>3717</v>
      </c>
      <c r="AB92" s="127">
        <v>0</v>
      </c>
      <c r="AC92" s="111" t="s">
        <v>3717</v>
      </c>
      <c r="AD92" s="127">
        <v>0</v>
      </c>
      <c r="AE92" s="111">
        <v>0</v>
      </c>
      <c r="AF92" s="111" t="s">
        <v>3757</v>
      </c>
      <c r="AG92" s="127" t="s">
        <v>3758</v>
      </c>
      <c r="AH92" s="127" t="s">
        <v>3778</v>
      </c>
      <c r="AI92" s="124"/>
      <c r="AJ92" s="128"/>
      <c r="AK92" s="109">
        <v>0</v>
      </c>
      <c r="AL92" s="109">
        <v>0</v>
      </c>
      <c r="AM92" s="127">
        <v>0</v>
      </c>
      <c r="AN92" s="127">
        <v>0</v>
      </c>
      <c r="AO92" s="120">
        <v>0</v>
      </c>
      <c r="AP92" s="120">
        <v>0</v>
      </c>
      <c r="AQ92" s="174">
        <v>0</v>
      </c>
      <c r="AR92" s="109">
        <v>0</v>
      </c>
      <c r="AS92" s="127">
        <v>0</v>
      </c>
      <c r="AT92" s="127">
        <v>0</v>
      </c>
      <c r="AU92" s="120">
        <v>0</v>
      </c>
      <c r="AV92" s="120">
        <v>0</v>
      </c>
      <c r="AW92" s="174">
        <v>0</v>
      </c>
      <c r="AX92" s="109">
        <v>0</v>
      </c>
      <c r="AY92" s="127">
        <v>0</v>
      </c>
      <c r="AZ92" s="127">
        <v>0</v>
      </c>
      <c r="BA92" s="120">
        <v>0</v>
      </c>
      <c r="BB92" s="120">
        <v>0</v>
      </c>
      <c r="BC92" s="111" t="s">
        <v>3757</v>
      </c>
      <c r="BD92" s="112">
        <v>209</v>
      </c>
      <c r="BE92" s="112">
        <v>4949000</v>
      </c>
      <c r="BF92" s="111">
        <v>0</v>
      </c>
      <c r="BG92" s="112"/>
      <c r="BH92" s="112"/>
      <c r="BI92" s="111" t="s">
        <v>3757</v>
      </c>
      <c r="BJ92" s="112">
        <v>1689</v>
      </c>
      <c r="BK92" s="112">
        <v>43563000</v>
      </c>
      <c r="BL92" s="111">
        <v>0</v>
      </c>
      <c r="BM92" s="112"/>
      <c r="BN92" s="112"/>
      <c r="BO92" s="111" t="s">
        <v>3757</v>
      </c>
      <c r="BP92" s="112">
        <v>2580</v>
      </c>
      <c r="BQ92" s="112">
        <v>75936000</v>
      </c>
      <c r="BR92" s="111">
        <v>0</v>
      </c>
      <c r="BS92" s="112"/>
      <c r="BT92" s="112"/>
      <c r="BU92" s="111" t="s">
        <v>3757</v>
      </c>
      <c r="BV92" s="112">
        <v>1176</v>
      </c>
      <c r="BW92" s="112">
        <v>26871000</v>
      </c>
      <c r="BX92" s="111" t="s">
        <v>3757</v>
      </c>
      <c r="BY92" s="112">
        <v>275</v>
      </c>
      <c r="BZ92" s="112">
        <v>6713000</v>
      </c>
      <c r="CA92" s="111" t="s">
        <v>3757</v>
      </c>
      <c r="CB92" s="112">
        <v>619</v>
      </c>
      <c r="CC92" s="112">
        <v>13225000</v>
      </c>
      <c r="CD92" s="111">
        <v>0</v>
      </c>
      <c r="CE92" s="112"/>
      <c r="CF92" s="112"/>
      <c r="CG92" s="111" t="s">
        <v>16710</v>
      </c>
      <c r="CH92" s="112">
        <v>3352</v>
      </c>
      <c r="CI92" s="112">
        <v>87385000</v>
      </c>
      <c r="CJ92" s="111">
        <v>0</v>
      </c>
      <c r="CK92" s="120">
        <v>0</v>
      </c>
      <c r="CL92" s="112"/>
      <c r="CM92" s="112"/>
      <c r="CN92" s="166" t="s">
        <v>4305</v>
      </c>
      <c r="CO92" s="125" t="s">
        <v>4306</v>
      </c>
      <c r="CP92" s="111" t="s">
        <v>3766</v>
      </c>
      <c r="CQ92" s="112">
        <v>22000000</v>
      </c>
      <c r="CR92" s="166" t="s">
        <v>4307</v>
      </c>
      <c r="CS92" s="166" t="s">
        <v>4308</v>
      </c>
      <c r="CT92" s="111" t="s">
        <v>3766</v>
      </c>
      <c r="CU92" s="112">
        <v>10000000</v>
      </c>
      <c r="CV92" s="166" t="s">
        <v>4309</v>
      </c>
      <c r="CW92" s="166" t="s">
        <v>4310</v>
      </c>
      <c r="CX92" s="111" t="s">
        <v>3781</v>
      </c>
      <c r="CY92" s="112">
        <v>38000000</v>
      </c>
      <c r="CZ92" s="111" t="s">
        <v>3757</v>
      </c>
      <c r="DA92" s="111" t="s">
        <v>3757</v>
      </c>
      <c r="DB92" s="111" t="s">
        <v>3757</v>
      </c>
      <c r="DC92" s="120">
        <v>0</v>
      </c>
      <c r="DD92" s="127" t="s">
        <v>3717</v>
      </c>
      <c r="DE92" s="109" t="s">
        <v>4311</v>
      </c>
      <c r="DF92" s="172" t="s">
        <v>3717</v>
      </c>
    </row>
    <row r="93" spans="1:110" ht="35.15" customHeight="1" x14ac:dyDescent="0.35">
      <c r="A93" s="140" t="s">
        <v>257</v>
      </c>
      <c r="B93" s="136" t="s">
        <v>101</v>
      </c>
      <c r="C93" s="136" t="s">
        <v>258</v>
      </c>
      <c r="D93" s="112">
        <v>9061</v>
      </c>
      <c r="E93" s="112">
        <v>279298000</v>
      </c>
      <c r="F93" s="112">
        <v>9061</v>
      </c>
      <c r="G93" s="112">
        <v>279298000</v>
      </c>
      <c r="H93" s="112">
        <v>2483</v>
      </c>
      <c r="I93" s="112">
        <v>81733000</v>
      </c>
      <c r="J93" s="112">
        <v>0</v>
      </c>
      <c r="K93" s="112">
        <v>0</v>
      </c>
      <c r="L93" s="112">
        <v>73061330</v>
      </c>
      <c r="M93" s="112">
        <v>22512684</v>
      </c>
      <c r="N93" s="112">
        <v>0</v>
      </c>
      <c r="O93" s="112">
        <v>926265</v>
      </c>
      <c r="P93" s="112">
        <v>42999156</v>
      </c>
      <c r="Q93" s="112">
        <v>0</v>
      </c>
      <c r="R93" s="112">
        <v>139499435</v>
      </c>
      <c r="S93" s="421">
        <v>0.26158916282966582</v>
      </c>
      <c r="T93" s="421">
        <v>8.0604529928606714E-2</v>
      </c>
      <c r="U93" s="421">
        <v>0</v>
      </c>
      <c r="V93" s="421">
        <v>3.3164039842748607E-3</v>
      </c>
      <c r="W93" s="421">
        <v>0.15395439995989946</v>
      </c>
      <c r="X93" s="421">
        <v>0</v>
      </c>
      <c r="Y93" s="421">
        <v>0.49946449670244686</v>
      </c>
      <c r="Z93" s="120">
        <v>0</v>
      </c>
      <c r="AA93" s="127" t="s">
        <v>3717</v>
      </c>
      <c r="AB93" s="127">
        <v>0</v>
      </c>
      <c r="AC93" s="111" t="s">
        <v>3717</v>
      </c>
      <c r="AD93" s="127">
        <v>0</v>
      </c>
      <c r="AE93" s="111">
        <v>0</v>
      </c>
      <c r="AF93" s="111" t="s">
        <v>3757</v>
      </c>
      <c r="AG93" s="127" t="s">
        <v>3758</v>
      </c>
      <c r="AH93" s="127" t="s">
        <v>3758</v>
      </c>
      <c r="AI93" s="124"/>
      <c r="AJ93" s="128"/>
      <c r="AK93" s="109">
        <v>0</v>
      </c>
      <c r="AL93" s="109">
        <v>0</v>
      </c>
      <c r="AM93" s="127">
        <v>0</v>
      </c>
      <c r="AN93" s="127">
        <v>0</v>
      </c>
      <c r="AO93" s="120">
        <v>0</v>
      </c>
      <c r="AP93" s="120">
        <v>0</v>
      </c>
      <c r="AQ93" s="174">
        <v>0</v>
      </c>
      <c r="AR93" s="120">
        <v>0</v>
      </c>
      <c r="AS93" s="127">
        <v>0</v>
      </c>
      <c r="AT93" s="127">
        <v>0</v>
      </c>
      <c r="AU93" s="120">
        <v>0</v>
      </c>
      <c r="AV93" s="120">
        <v>0</v>
      </c>
      <c r="AW93" s="174">
        <v>0</v>
      </c>
      <c r="AX93" s="120">
        <v>0</v>
      </c>
      <c r="AY93" s="127">
        <v>0</v>
      </c>
      <c r="AZ93" s="127">
        <v>0</v>
      </c>
      <c r="BA93" s="120">
        <v>0</v>
      </c>
      <c r="BB93" s="120">
        <v>0</v>
      </c>
      <c r="BC93" s="111">
        <v>0</v>
      </c>
      <c r="BD93" s="112"/>
      <c r="BE93" s="112"/>
      <c r="BF93" s="111">
        <v>0</v>
      </c>
      <c r="BG93" s="112"/>
      <c r="BH93" s="112"/>
      <c r="BI93" s="111">
        <v>0</v>
      </c>
      <c r="BJ93" s="112"/>
      <c r="BK93" s="112"/>
      <c r="BL93" s="111">
        <v>0</v>
      </c>
      <c r="BM93" s="112"/>
      <c r="BN93" s="112"/>
      <c r="BO93" s="111">
        <v>0</v>
      </c>
      <c r="BP93" s="112"/>
      <c r="BQ93" s="112"/>
      <c r="BR93" s="111" t="s">
        <v>3757</v>
      </c>
      <c r="BS93" s="112">
        <v>4903</v>
      </c>
      <c r="BT93" s="112">
        <v>154909000</v>
      </c>
      <c r="BU93" s="111" t="s">
        <v>3757</v>
      </c>
      <c r="BV93" s="112">
        <v>1297</v>
      </c>
      <c r="BW93" s="112">
        <v>39514000</v>
      </c>
      <c r="BX93" s="111" t="s">
        <v>3757</v>
      </c>
      <c r="BY93" s="112">
        <v>518</v>
      </c>
      <c r="BZ93" s="112">
        <v>12753000</v>
      </c>
      <c r="CA93" s="111">
        <v>0</v>
      </c>
      <c r="CB93" s="112"/>
      <c r="CC93" s="112"/>
      <c r="CD93" s="111">
        <v>0</v>
      </c>
      <c r="CE93" s="112">
        <v>0</v>
      </c>
      <c r="CF93" s="112">
        <v>0</v>
      </c>
      <c r="CG93" s="111" t="s">
        <v>3757</v>
      </c>
      <c r="CH93" s="112">
        <v>1764</v>
      </c>
      <c r="CI93" s="112">
        <v>57288000</v>
      </c>
      <c r="CJ93" s="111" t="s">
        <v>3757</v>
      </c>
      <c r="CK93" s="120" t="s">
        <v>4312</v>
      </c>
      <c r="CL93" s="112">
        <v>579</v>
      </c>
      <c r="CM93" s="112">
        <v>14834000</v>
      </c>
      <c r="CN93" s="166" t="s">
        <v>4313</v>
      </c>
      <c r="CO93" s="125" t="s">
        <v>4314</v>
      </c>
      <c r="CP93" s="111" t="s">
        <v>3790</v>
      </c>
      <c r="CQ93" s="112">
        <v>20830000</v>
      </c>
      <c r="CR93" s="166" t="s">
        <v>4315</v>
      </c>
      <c r="CS93" s="166" t="s">
        <v>4316</v>
      </c>
      <c r="CT93" s="111" t="s">
        <v>3870</v>
      </c>
      <c r="CU93" s="112">
        <v>5880000</v>
      </c>
      <c r="CV93" s="166" t="s">
        <v>4317</v>
      </c>
      <c r="CW93" s="166" t="s">
        <v>4318</v>
      </c>
      <c r="CX93" s="111" t="s">
        <v>3870</v>
      </c>
      <c r="CY93" s="112">
        <v>3310000</v>
      </c>
      <c r="CZ93" s="111" t="s">
        <v>3757</v>
      </c>
      <c r="DA93" s="111" t="s">
        <v>3757</v>
      </c>
      <c r="DB93" s="111"/>
      <c r="DC93" s="120" t="s">
        <v>4319</v>
      </c>
      <c r="DD93" s="127" t="s">
        <v>3778</v>
      </c>
      <c r="DE93" s="109">
        <v>0</v>
      </c>
      <c r="DF93" s="172" t="s">
        <v>3717</v>
      </c>
    </row>
    <row r="94" spans="1:110" ht="35.15" customHeight="1" x14ac:dyDescent="0.35">
      <c r="A94" s="140" t="s">
        <v>259</v>
      </c>
      <c r="B94" s="136" t="s">
        <v>101</v>
      </c>
      <c r="C94" s="136" t="s">
        <v>260</v>
      </c>
      <c r="D94" s="112">
        <v>2319</v>
      </c>
      <c r="E94" s="112">
        <v>41283000</v>
      </c>
      <c r="F94" s="112">
        <v>2319</v>
      </c>
      <c r="G94" s="112">
        <v>41283000</v>
      </c>
      <c r="H94" s="112">
        <v>432</v>
      </c>
      <c r="I94" s="112">
        <v>8160000</v>
      </c>
      <c r="J94" s="112">
        <v>0</v>
      </c>
      <c r="K94" s="112">
        <v>0</v>
      </c>
      <c r="L94" s="112">
        <v>11662025</v>
      </c>
      <c r="M94" s="112">
        <v>3786300</v>
      </c>
      <c r="N94" s="112">
        <v>264000</v>
      </c>
      <c r="O94" s="112">
        <v>492358</v>
      </c>
      <c r="P94" s="112">
        <v>4326872</v>
      </c>
      <c r="Q94" s="112">
        <v>0</v>
      </c>
      <c r="R94" s="112">
        <v>20531555</v>
      </c>
      <c r="S94" s="421">
        <v>0.28248976576314705</v>
      </c>
      <c r="T94" s="421">
        <v>9.1715718334423366E-2</v>
      </c>
      <c r="U94" s="421">
        <v>6.3948840927258192E-3</v>
      </c>
      <c r="V94" s="421">
        <v>1.1926410386842039E-2</v>
      </c>
      <c r="W94" s="421">
        <v>0.10481001865174527</v>
      </c>
      <c r="X94" s="421">
        <v>0</v>
      </c>
      <c r="Y94" s="421">
        <v>0.49733679722888358</v>
      </c>
      <c r="Z94" s="120">
        <v>0</v>
      </c>
      <c r="AA94" s="127" t="s">
        <v>3717</v>
      </c>
      <c r="AB94" s="127">
        <v>0</v>
      </c>
      <c r="AC94" s="111" t="s">
        <v>3717</v>
      </c>
      <c r="AD94" s="127">
        <v>0</v>
      </c>
      <c r="AE94" s="111">
        <v>0</v>
      </c>
      <c r="AF94" s="111" t="s">
        <v>3757</v>
      </c>
      <c r="AG94" s="127" t="s">
        <v>3758</v>
      </c>
      <c r="AH94" s="127" t="s">
        <v>3758</v>
      </c>
      <c r="AI94" s="124"/>
      <c r="AJ94" s="128"/>
      <c r="AK94" s="109">
        <v>0</v>
      </c>
      <c r="AL94" s="109">
        <v>0</v>
      </c>
      <c r="AM94" s="127">
        <v>0</v>
      </c>
      <c r="AN94" s="127">
        <v>0</v>
      </c>
      <c r="AO94" s="120">
        <v>0</v>
      </c>
      <c r="AP94" s="120">
        <v>0</v>
      </c>
      <c r="AQ94" s="174">
        <v>0</v>
      </c>
      <c r="AR94" s="120">
        <v>0</v>
      </c>
      <c r="AS94" s="127">
        <v>0</v>
      </c>
      <c r="AT94" s="127">
        <v>0</v>
      </c>
      <c r="AU94" s="120">
        <v>0</v>
      </c>
      <c r="AV94" s="120">
        <v>0</v>
      </c>
      <c r="AW94" s="174">
        <v>0</v>
      </c>
      <c r="AX94" s="120">
        <v>0</v>
      </c>
      <c r="AY94" s="127">
        <v>0</v>
      </c>
      <c r="AZ94" s="127">
        <v>0</v>
      </c>
      <c r="BA94" s="120">
        <v>0</v>
      </c>
      <c r="BB94" s="120">
        <v>0</v>
      </c>
      <c r="BC94" s="111">
        <v>0</v>
      </c>
      <c r="BD94" s="112"/>
      <c r="BE94" s="112"/>
      <c r="BF94" s="111" t="s">
        <v>3757</v>
      </c>
      <c r="BG94" s="112">
        <v>36</v>
      </c>
      <c r="BH94" s="112">
        <v>630000</v>
      </c>
      <c r="BI94" s="111" t="s">
        <v>3757</v>
      </c>
      <c r="BJ94" s="112">
        <v>102</v>
      </c>
      <c r="BK94" s="112">
        <v>1657000</v>
      </c>
      <c r="BL94" s="111">
        <v>0</v>
      </c>
      <c r="BM94" s="112"/>
      <c r="BN94" s="112"/>
      <c r="BO94" s="111">
        <v>0</v>
      </c>
      <c r="BP94" s="112"/>
      <c r="BQ94" s="112"/>
      <c r="BR94" s="111" t="s">
        <v>3757</v>
      </c>
      <c r="BS94" s="112">
        <v>1117</v>
      </c>
      <c r="BT94" s="112">
        <v>19613000</v>
      </c>
      <c r="BU94" s="111" t="s">
        <v>3757</v>
      </c>
      <c r="BV94" s="112">
        <v>324</v>
      </c>
      <c r="BW94" s="112">
        <v>5432000</v>
      </c>
      <c r="BX94" s="111">
        <v>0</v>
      </c>
      <c r="BY94" s="112"/>
      <c r="BZ94" s="112"/>
      <c r="CA94" s="111">
        <v>0</v>
      </c>
      <c r="CB94" s="112"/>
      <c r="CC94" s="112"/>
      <c r="CD94" s="111">
        <v>0</v>
      </c>
      <c r="CE94" s="112">
        <v>0</v>
      </c>
      <c r="CF94" s="112">
        <v>0</v>
      </c>
      <c r="CG94" s="111" t="s">
        <v>3757</v>
      </c>
      <c r="CH94" s="112">
        <v>740</v>
      </c>
      <c r="CI94" s="112">
        <v>13951000</v>
      </c>
      <c r="CJ94" s="111">
        <v>0</v>
      </c>
      <c r="CK94" s="120">
        <v>0</v>
      </c>
      <c r="CL94" s="112">
        <v>0</v>
      </c>
      <c r="CM94" s="112">
        <v>0</v>
      </c>
      <c r="CN94" s="166" t="s">
        <v>4320</v>
      </c>
      <c r="CO94" s="125" t="s">
        <v>4321</v>
      </c>
      <c r="CP94" s="111" t="s">
        <v>3870</v>
      </c>
      <c r="CQ94" s="112">
        <v>7500000</v>
      </c>
      <c r="CR94" s="166" t="s">
        <v>4322</v>
      </c>
      <c r="CS94" s="166" t="s">
        <v>4323</v>
      </c>
      <c r="CT94" s="111" t="s">
        <v>3875</v>
      </c>
      <c r="CU94" s="112">
        <v>7000000</v>
      </c>
      <c r="CV94" s="166" t="s">
        <v>4324</v>
      </c>
      <c r="CW94" s="166" t="s">
        <v>4325</v>
      </c>
      <c r="CX94" s="111" t="s">
        <v>3790</v>
      </c>
      <c r="CY94" s="112">
        <v>4650000</v>
      </c>
      <c r="CZ94" s="111" t="s">
        <v>3757</v>
      </c>
      <c r="DA94" s="111"/>
      <c r="DB94" s="111"/>
      <c r="DC94" s="120" t="s">
        <v>4326</v>
      </c>
      <c r="DD94" s="127" t="s">
        <v>3778</v>
      </c>
      <c r="DE94" s="109">
        <v>0</v>
      </c>
      <c r="DF94" s="172" t="s">
        <v>3717</v>
      </c>
    </row>
    <row r="95" spans="1:110" ht="35.15" customHeight="1" x14ac:dyDescent="0.35">
      <c r="A95" s="140" t="s">
        <v>261</v>
      </c>
      <c r="B95" s="136" t="s">
        <v>101</v>
      </c>
      <c r="C95" s="136" t="s">
        <v>262</v>
      </c>
      <c r="D95" s="112">
        <v>1427</v>
      </c>
      <c r="E95" s="112">
        <v>60588000</v>
      </c>
      <c r="F95" s="112">
        <v>1427</v>
      </c>
      <c r="G95" s="112">
        <v>60588000</v>
      </c>
      <c r="H95" s="112">
        <v>408</v>
      </c>
      <c r="I95" s="112">
        <v>19077000</v>
      </c>
      <c r="J95" s="112">
        <v>0</v>
      </c>
      <c r="K95" s="112">
        <v>0</v>
      </c>
      <c r="L95" s="112">
        <v>15648480</v>
      </c>
      <c r="M95" s="112">
        <v>7788090</v>
      </c>
      <c r="N95" s="112">
        <v>715000</v>
      </c>
      <c r="O95" s="112">
        <v>609290</v>
      </c>
      <c r="P95" s="112">
        <v>5416334</v>
      </c>
      <c r="Q95" s="112">
        <v>0</v>
      </c>
      <c r="R95" s="112">
        <v>30177194</v>
      </c>
      <c r="S95" s="421">
        <v>0.25827688651218061</v>
      </c>
      <c r="T95" s="421">
        <v>0.12854179045355515</v>
      </c>
      <c r="U95" s="421">
        <v>1.1801016702977488E-2</v>
      </c>
      <c r="V95" s="421">
        <v>1.0056281771968049E-2</v>
      </c>
      <c r="W95" s="421">
        <v>8.9396151053013795E-2</v>
      </c>
      <c r="X95" s="421">
        <v>0</v>
      </c>
      <c r="Y95" s="421">
        <v>0.49807212649369514</v>
      </c>
      <c r="Z95" s="120">
        <v>0</v>
      </c>
      <c r="AA95" s="127" t="s">
        <v>3717</v>
      </c>
      <c r="AB95" s="127">
        <v>0</v>
      </c>
      <c r="AC95" s="111" t="s">
        <v>3778</v>
      </c>
      <c r="AD95" s="127" t="s">
        <v>4327</v>
      </c>
      <c r="AE95" s="111">
        <v>0</v>
      </c>
      <c r="AF95" s="111">
        <v>0</v>
      </c>
      <c r="AG95" s="127" t="s">
        <v>3758</v>
      </c>
      <c r="AH95" s="127" t="s">
        <v>3758</v>
      </c>
      <c r="AI95" s="124"/>
      <c r="AJ95" s="128"/>
      <c r="AK95" s="109">
        <v>0</v>
      </c>
      <c r="AL95" s="109">
        <v>0</v>
      </c>
      <c r="AM95" s="127">
        <v>0</v>
      </c>
      <c r="AN95" s="127">
        <v>0</v>
      </c>
      <c r="AO95" s="120">
        <v>0</v>
      </c>
      <c r="AP95" s="120">
        <v>0</v>
      </c>
      <c r="AQ95" s="174">
        <v>0</v>
      </c>
      <c r="AR95" s="120">
        <v>0</v>
      </c>
      <c r="AS95" s="127">
        <v>0</v>
      </c>
      <c r="AT95" s="127">
        <v>0</v>
      </c>
      <c r="AU95" s="120">
        <v>0</v>
      </c>
      <c r="AV95" s="120">
        <v>0</v>
      </c>
      <c r="AW95" s="174">
        <v>0</v>
      </c>
      <c r="AX95" s="120">
        <v>0</v>
      </c>
      <c r="AY95" s="127">
        <v>0</v>
      </c>
      <c r="AZ95" s="127">
        <v>0</v>
      </c>
      <c r="BA95" s="120">
        <v>0</v>
      </c>
      <c r="BB95" s="120">
        <v>0</v>
      </c>
      <c r="BC95" s="111">
        <v>0</v>
      </c>
      <c r="BD95" s="112"/>
      <c r="BE95" s="112"/>
      <c r="BF95" s="111">
        <v>0</v>
      </c>
      <c r="BG95" s="112"/>
      <c r="BH95" s="112"/>
      <c r="BI95" s="111">
        <v>0</v>
      </c>
      <c r="BJ95" s="112"/>
      <c r="BK95" s="112"/>
      <c r="BL95" s="111">
        <v>0</v>
      </c>
      <c r="BM95" s="112"/>
      <c r="BN95" s="112"/>
      <c r="BO95" s="111">
        <v>0</v>
      </c>
      <c r="BP95" s="112"/>
      <c r="BQ95" s="112"/>
      <c r="BR95" s="111">
        <v>0</v>
      </c>
      <c r="BS95" s="112"/>
      <c r="BT95" s="112"/>
      <c r="BU95" s="111">
        <v>0</v>
      </c>
      <c r="BV95" s="112"/>
      <c r="BW95" s="112"/>
      <c r="BX95" s="111">
        <v>0</v>
      </c>
      <c r="BY95" s="112"/>
      <c r="BZ95" s="112"/>
      <c r="CA95" s="111">
        <v>0</v>
      </c>
      <c r="CB95" s="112"/>
      <c r="CC95" s="112"/>
      <c r="CD95" s="111">
        <v>0</v>
      </c>
      <c r="CE95" s="112">
        <v>0</v>
      </c>
      <c r="CF95" s="112">
        <v>0</v>
      </c>
      <c r="CG95" s="111">
        <v>0</v>
      </c>
      <c r="CH95" s="112">
        <v>0</v>
      </c>
      <c r="CI95" s="112">
        <v>0</v>
      </c>
      <c r="CJ95" s="111">
        <v>0</v>
      </c>
      <c r="CK95" s="120">
        <v>0</v>
      </c>
      <c r="CL95" s="112">
        <v>0</v>
      </c>
      <c r="CM95" s="112">
        <v>0</v>
      </c>
      <c r="CN95" s="166">
        <v>0</v>
      </c>
      <c r="CO95" s="125">
        <v>0</v>
      </c>
      <c r="CP95" s="111">
        <v>0</v>
      </c>
      <c r="CQ95" s="112">
        <v>0</v>
      </c>
      <c r="CR95" s="166">
        <v>0</v>
      </c>
      <c r="CS95" s="166">
        <v>0</v>
      </c>
      <c r="CT95" s="111">
        <v>0</v>
      </c>
      <c r="CU95" s="112">
        <v>0</v>
      </c>
      <c r="CV95" s="166">
        <v>0</v>
      </c>
      <c r="CW95" s="166">
        <v>0</v>
      </c>
      <c r="CX95" s="111">
        <v>0</v>
      </c>
      <c r="CY95" s="112">
        <v>0</v>
      </c>
      <c r="CZ95" s="111" t="s">
        <v>3757</v>
      </c>
      <c r="DA95" s="111" t="s">
        <v>3757</v>
      </c>
      <c r="DB95" s="111" t="s">
        <v>3757</v>
      </c>
      <c r="DC95" s="120">
        <v>0</v>
      </c>
      <c r="DD95" s="127" t="s">
        <v>3778</v>
      </c>
      <c r="DE95" s="109">
        <v>0</v>
      </c>
      <c r="DF95" s="172" t="s">
        <v>3717</v>
      </c>
    </row>
    <row r="96" spans="1:110" ht="35.15" customHeight="1" x14ac:dyDescent="0.35">
      <c r="A96" s="140" t="s">
        <v>263</v>
      </c>
      <c r="B96" s="136" t="s">
        <v>101</v>
      </c>
      <c r="C96" s="136" t="s">
        <v>264</v>
      </c>
      <c r="D96" s="112">
        <v>18959</v>
      </c>
      <c r="E96" s="112">
        <v>315770000</v>
      </c>
      <c r="F96" s="112">
        <v>18959</v>
      </c>
      <c r="G96" s="112">
        <v>315770000</v>
      </c>
      <c r="H96" s="112">
        <v>5967</v>
      </c>
      <c r="I96" s="112">
        <v>132082000</v>
      </c>
      <c r="J96" s="112">
        <v>0</v>
      </c>
      <c r="K96" s="112">
        <v>0</v>
      </c>
      <c r="L96" s="112">
        <v>90608783</v>
      </c>
      <c r="M96" s="112">
        <v>32816409</v>
      </c>
      <c r="N96" s="112">
        <v>803036</v>
      </c>
      <c r="O96" s="112">
        <v>1475132</v>
      </c>
      <c r="P96" s="112">
        <v>27717905</v>
      </c>
      <c r="Q96" s="112">
        <v>4277311</v>
      </c>
      <c r="R96" s="112">
        <v>157698576</v>
      </c>
      <c r="S96" s="421">
        <v>0.28694550780631473</v>
      </c>
      <c r="T96" s="421">
        <v>0.103925037210628</v>
      </c>
      <c r="U96" s="421">
        <v>2.5431041580897488E-3</v>
      </c>
      <c r="V96" s="421">
        <v>4.6715394115970487E-3</v>
      </c>
      <c r="W96" s="421">
        <v>8.777877885802958E-2</v>
      </c>
      <c r="X96" s="421">
        <v>1.3545653481964719E-2</v>
      </c>
      <c r="Y96" s="421">
        <v>0.49940962092662383</v>
      </c>
      <c r="Z96" s="120" t="s">
        <v>4328</v>
      </c>
      <c r="AA96" s="127" t="s">
        <v>3717</v>
      </c>
      <c r="AB96" s="127">
        <v>0</v>
      </c>
      <c r="AC96" s="111" t="s">
        <v>3717</v>
      </c>
      <c r="AD96" s="127">
        <v>0</v>
      </c>
      <c r="AE96" s="111" t="s">
        <v>3757</v>
      </c>
      <c r="AF96" s="111" t="s">
        <v>3757</v>
      </c>
      <c r="AG96" s="127" t="s">
        <v>3717</v>
      </c>
      <c r="AH96" s="127" t="s">
        <v>3758</v>
      </c>
      <c r="AI96" s="128">
        <v>1</v>
      </c>
      <c r="AJ96" s="128">
        <v>1512000</v>
      </c>
      <c r="AK96" s="109" t="s">
        <v>4329</v>
      </c>
      <c r="AL96" s="109" t="s">
        <v>4330</v>
      </c>
      <c r="AM96" s="127" t="s">
        <v>3761</v>
      </c>
      <c r="AN96" s="127" t="s">
        <v>3717</v>
      </c>
      <c r="AO96" s="120">
        <v>1000000</v>
      </c>
      <c r="AP96" s="120">
        <v>1512000</v>
      </c>
      <c r="AQ96" s="174">
        <v>0</v>
      </c>
      <c r="AR96" s="109">
        <v>0</v>
      </c>
      <c r="AS96" s="127">
        <v>0</v>
      </c>
      <c r="AT96" s="127">
        <v>0</v>
      </c>
      <c r="AU96" s="120">
        <v>0</v>
      </c>
      <c r="AV96" s="120">
        <v>0</v>
      </c>
      <c r="AW96" s="174">
        <v>0</v>
      </c>
      <c r="AX96" s="109">
        <v>0</v>
      </c>
      <c r="AY96" s="127">
        <v>0</v>
      </c>
      <c r="AZ96" s="127">
        <v>0</v>
      </c>
      <c r="BA96" s="120">
        <v>0</v>
      </c>
      <c r="BB96" s="120">
        <v>0</v>
      </c>
      <c r="BC96" s="111" t="s">
        <v>3757</v>
      </c>
      <c r="BD96" s="112">
        <v>92</v>
      </c>
      <c r="BE96" s="112">
        <v>1512000</v>
      </c>
      <c r="BF96" s="111">
        <v>0</v>
      </c>
      <c r="BG96" s="112"/>
      <c r="BH96" s="112"/>
      <c r="BI96" s="111" t="s">
        <v>3757</v>
      </c>
      <c r="BJ96" s="112">
        <v>2020</v>
      </c>
      <c r="BK96" s="112">
        <v>33683000</v>
      </c>
      <c r="BL96" s="111" t="s">
        <v>3757</v>
      </c>
      <c r="BM96" s="112">
        <v>2191</v>
      </c>
      <c r="BN96" s="112">
        <v>36706000</v>
      </c>
      <c r="BO96" s="111" t="s">
        <v>3757</v>
      </c>
      <c r="BP96" s="112">
        <v>1474</v>
      </c>
      <c r="BQ96" s="112">
        <v>24668000</v>
      </c>
      <c r="BR96" s="111">
        <v>0</v>
      </c>
      <c r="BS96" s="112"/>
      <c r="BT96" s="112"/>
      <c r="BU96" s="111" t="s">
        <v>3757</v>
      </c>
      <c r="BV96" s="112">
        <v>4640</v>
      </c>
      <c r="BW96" s="112">
        <v>81363000</v>
      </c>
      <c r="BX96" s="111" t="s">
        <v>3757</v>
      </c>
      <c r="BY96" s="112">
        <v>1951</v>
      </c>
      <c r="BZ96" s="112">
        <v>33253000</v>
      </c>
      <c r="CA96" s="111">
        <v>0</v>
      </c>
      <c r="CB96" s="112"/>
      <c r="CC96" s="112"/>
      <c r="CD96" s="111">
        <v>0</v>
      </c>
      <c r="CE96" s="112"/>
      <c r="CF96" s="112"/>
      <c r="CG96" s="111" t="s">
        <v>3757</v>
      </c>
      <c r="CH96" s="112">
        <v>6591</v>
      </c>
      <c r="CI96" s="112">
        <v>104585000</v>
      </c>
      <c r="CJ96" s="111"/>
      <c r="CK96" s="120"/>
      <c r="CL96" s="112"/>
      <c r="CM96" s="112"/>
      <c r="CN96" s="166" t="s">
        <v>4331</v>
      </c>
      <c r="CO96" s="125" t="s">
        <v>4332</v>
      </c>
      <c r="CP96" s="111" t="s">
        <v>3774</v>
      </c>
      <c r="CQ96" s="112">
        <v>16768000</v>
      </c>
      <c r="CR96" s="166" t="s">
        <v>4333</v>
      </c>
      <c r="CS96" s="166" t="s">
        <v>4334</v>
      </c>
      <c r="CT96" s="111" t="s">
        <v>3774</v>
      </c>
      <c r="CU96" s="112">
        <v>32000000</v>
      </c>
      <c r="CV96" s="166" t="s">
        <v>4335</v>
      </c>
      <c r="CW96" s="166" t="s">
        <v>4336</v>
      </c>
      <c r="CX96" s="111" t="s">
        <v>3774</v>
      </c>
      <c r="CY96" s="112">
        <v>8920000</v>
      </c>
      <c r="CZ96" s="111" t="s">
        <v>3757</v>
      </c>
      <c r="DA96" s="111" t="s">
        <v>3757</v>
      </c>
      <c r="DB96" s="111" t="s">
        <v>3757</v>
      </c>
      <c r="DC96" s="120">
        <v>0</v>
      </c>
      <c r="DD96" s="127" t="s">
        <v>3717</v>
      </c>
      <c r="DE96" s="109" t="s">
        <v>4337</v>
      </c>
      <c r="DF96" s="172" t="s">
        <v>3717</v>
      </c>
    </row>
    <row r="97" spans="1:110" ht="35.15" customHeight="1" x14ac:dyDescent="0.35">
      <c r="A97" s="140" t="s">
        <v>265</v>
      </c>
      <c r="B97" s="136" t="s">
        <v>101</v>
      </c>
      <c r="C97" s="136" t="s">
        <v>266</v>
      </c>
      <c r="D97" s="112">
        <v>27649</v>
      </c>
      <c r="E97" s="112">
        <v>1021628000</v>
      </c>
      <c r="F97" s="112">
        <v>27649</v>
      </c>
      <c r="G97" s="112">
        <v>1021628000</v>
      </c>
      <c r="H97" s="112">
        <v>12169</v>
      </c>
      <c r="I97" s="112">
        <v>491354000</v>
      </c>
      <c r="J97" s="112">
        <v>12169</v>
      </c>
      <c r="K97" s="112">
        <v>491354000</v>
      </c>
      <c r="L97" s="112">
        <v>271460342</v>
      </c>
      <c r="M97" s="112">
        <v>106588875</v>
      </c>
      <c r="N97" s="112">
        <v>528000</v>
      </c>
      <c r="O97" s="112">
        <v>15874753</v>
      </c>
      <c r="P97" s="112">
        <v>111868252</v>
      </c>
      <c r="Q97" s="112">
        <v>55044</v>
      </c>
      <c r="R97" s="112">
        <v>506375266</v>
      </c>
      <c r="S97" s="421">
        <v>0.26571349062476751</v>
      </c>
      <c r="T97" s="421">
        <v>0.10433237440633968</v>
      </c>
      <c r="U97" s="421">
        <v>5.1682217010496972E-4</v>
      </c>
      <c r="V97" s="421">
        <v>1.5538682377538596E-2</v>
      </c>
      <c r="W97" s="421">
        <v>0.10949998629638186</v>
      </c>
      <c r="X97" s="421">
        <v>5.3878711233443093E-5</v>
      </c>
      <c r="Y97" s="421">
        <v>0.49565523458636607</v>
      </c>
      <c r="Z97" s="120" t="s">
        <v>4338</v>
      </c>
      <c r="AA97" s="127" t="s">
        <v>3717</v>
      </c>
      <c r="AB97" s="127">
        <v>0</v>
      </c>
      <c r="AC97" s="111" t="s">
        <v>3717</v>
      </c>
      <c r="AD97" s="127">
        <v>0</v>
      </c>
      <c r="AE97" s="111">
        <v>0</v>
      </c>
      <c r="AF97" s="111" t="s">
        <v>3757</v>
      </c>
      <c r="AG97" s="127" t="s">
        <v>3758</v>
      </c>
      <c r="AH97" s="127" t="s">
        <v>3778</v>
      </c>
      <c r="AI97" s="124"/>
      <c r="AJ97" s="128"/>
      <c r="AK97" s="109">
        <v>0</v>
      </c>
      <c r="AL97" s="109">
        <v>0</v>
      </c>
      <c r="AM97" s="127">
        <v>0</v>
      </c>
      <c r="AN97" s="127">
        <v>0</v>
      </c>
      <c r="AO97" s="120">
        <v>0</v>
      </c>
      <c r="AP97" s="120">
        <v>0</v>
      </c>
      <c r="AQ97" s="174">
        <v>0</v>
      </c>
      <c r="AR97" s="120">
        <v>0</v>
      </c>
      <c r="AS97" s="127">
        <v>0</v>
      </c>
      <c r="AT97" s="127">
        <v>0</v>
      </c>
      <c r="AU97" s="120">
        <v>0</v>
      </c>
      <c r="AV97" s="120">
        <v>0</v>
      </c>
      <c r="AW97" s="174">
        <v>0</v>
      </c>
      <c r="AX97" s="120">
        <v>0</v>
      </c>
      <c r="AY97" s="127">
        <v>0</v>
      </c>
      <c r="AZ97" s="127">
        <v>0</v>
      </c>
      <c r="BA97" s="120">
        <v>0</v>
      </c>
      <c r="BB97" s="120">
        <v>0</v>
      </c>
      <c r="BC97" s="111">
        <v>0</v>
      </c>
      <c r="BD97" s="112"/>
      <c r="BE97" s="112"/>
      <c r="BF97" s="111">
        <v>0</v>
      </c>
      <c r="BG97" s="112"/>
      <c r="BH97" s="112"/>
      <c r="BI97" s="111" t="s">
        <v>3757</v>
      </c>
      <c r="BJ97" s="112">
        <v>2050</v>
      </c>
      <c r="BK97" s="112">
        <v>68941000</v>
      </c>
      <c r="BL97" s="111">
        <v>0</v>
      </c>
      <c r="BM97" s="112"/>
      <c r="BN97" s="112"/>
      <c r="BO97" s="111">
        <v>0</v>
      </c>
      <c r="BP97" s="112"/>
      <c r="BQ97" s="112"/>
      <c r="BR97" s="111">
        <v>0</v>
      </c>
      <c r="BS97" s="112"/>
      <c r="BT97" s="112"/>
      <c r="BU97" s="111">
        <v>0</v>
      </c>
      <c r="BV97" s="112"/>
      <c r="BW97" s="112"/>
      <c r="BX97" s="111">
        <v>0</v>
      </c>
      <c r="BY97" s="112"/>
      <c r="BZ97" s="112"/>
      <c r="CA97" s="111">
        <v>0</v>
      </c>
      <c r="CB97" s="112"/>
      <c r="CC97" s="112"/>
      <c r="CD97" s="111">
        <v>0</v>
      </c>
      <c r="CE97" s="112">
        <v>0</v>
      </c>
      <c r="CF97" s="112">
        <v>0</v>
      </c>
      <c r="CG97" s="111" t="s">
        <v>3757</v>
      </c>
      <c r="CH97" s="112">
        <v>17128</v>
      </c>
      <c r="CI97" s="112">
        <v>649754000</v>
      </c>
      <c r="CJ97" s="111" t="s">
        <v>3757</v>
      </c>
      <c r="CK97" s="120" t="s">
        <v>4339</v>
      </c>
      <c r="CL97" s="112">
        <v>8495</v>
      </c>
      <c r="CM97" s="112">
        <v>302933000</v>
      </c>
      <c r="CN97" s="166" t="s">
        <v>4340</v>
      </c>
      <c r="CO97" s="125" t="s">
        <v>4341</v>
      </c>
      <c r="CP97" s="111" t="s">
        <v>3766</v>
      </c>
      <c r="CQ97" s="112">
        <v>16145272</v>
      </c>
      <c r="CR97" s="166" t="s">
        <v>4342</v>
      </c>
      <c r="CS97" s="166" t="s">
        <v>4343</v>
      </c>
      <c r="CT97" s="111" t="s">
        <v>3781</v>
      </c>
      <c r="CU97" s="112">
        <v>3507032</v>
      </c>
      <c r="CV97" s="166" t="s">
        <v>4344</v>
      </c>
      <c r="CW97" s="166" t="s">
        <v>4345</v>
      </c>
      <c r="CX97" s="111" t="s">
        <v>3774</v>
      </c>
      <c r="CY97" s="112">
        <v>5929000</v>
      </c>
      <c r="CZ97" s="111" t="s">
        <v>3757</v>
      </c>
      <c r="DA97" s="111" t="s">
        <v>3757</v>
      </c>
      <c r="DB97" s="111"/>
      <c r="DC97" s="120" t="s">
        <v>4346</v>
      </c>
      <c r="DD97" s="127" t="s">
        <v>3717</v>
      </c>
      <c r="DE97" s="109" t="s">
        <v>4347</v>
      </c>
      <c r="DF97" s="172" t="s">
        <v>3717</v>
      </c>
    </row>
    <row r="98" spans="1:110" ht="35.15" customHeight="1" x14ac:dyDescent="0.35">
      <c r="A98" s="140" t="s">
        <v>267</v>
      </c>
      <c r="B98" s="136" t="s">
        <v>101</v>
      </c>
      <c r="C98" s="136" t="s">
        <v>268</v>
      </c>
      <c r="D98" s="112">
        <v>3980</v>
      </c>
      <c r="E98" s="112">
        <v>162734200</v>
      </c>
      <c r="F98" s="112">
        <v>3975</v>
      </c>
      <c r="G98" s="112">
        <v>160284200</v>
      </c>
      <c r="H98" s="112">
        <v>1020</v>
      </c>
      <c r="I98" s="112">
        <v>41142000</v>
      </c>
      <c r="J98" s="112">
        <v>0</v>
      </c>
      <c r="K98" s="112">
        <v>0</v>
      </c>
      <c r="L98" s="112">
        <v>37527133</v>
      </c>
      <c r="M98" s="112">
        <v>18232339</v>
      </c>
      <c r="N98" s="112">
        <v>0</v>
      </c>
      <c r="O98" s="112">
        <v>9209987</v>
      </c>
      <c r="P98" s="112">
        <v>8531917</v>
      </c>
      <c r="Q98" s="112">
        <v>0</v>
      </c>
      <c r="R98" s="112">
        <v>73501376</v>
      </c>
      <c r="S98" s="421">
        <v>0.23060384971321332</v>
      </c>
      <c r="T98" s="421">
        <v>0.11203753728472564</v>
      </c>
      <c r="U98" s="421">
        <v>0</v>
      </c>
      <c r="V98" s="421">
        <v>5.6595276223436755E-2</v>
      </c>
      <c r="W98" s="421">
        <v>5.2428542986047183E-2</v>
      </c>
      <c r="X98" s="421">
        <v>0</v>
      </c>
      <c r="Y98" s="421">
        <v>0.4516652062074229</v>
      </c>
      <c r="Z98" s="120">
        <v>0</v>
      </c>
      <c r="AA98" s="127" t="s">
        <v>3717</v>
      </c>
      <c r="AB98" s="127">
        <v>0</v>
      </c>
      <c r="AC98" s="111" t="s">
        <v>3717</v>
      </c>
      <c r="AD98" s="127">
        <v>0</v>
      </c>
      <c r="AE98" s="111">
        <v>0</v>
      </c>
      <c r="AF98" s="111" t="s">
        <v>3757</v>
      </c>
      <c r="AG98" s="127" t="s">
        <v>3758</v>
      </c>
      <c r="AH98" s="127" t="s">
        <v>3758</v>
      </c>
      <c r="AI98" s="124"/>
      <c r="AJ98" s="128"/>
      <c r="AK98" s="109">
        <v>0</v>
      </c>
      <c r="AL98" s="109">
        <v>0</v>
      </c>
      <c r="AM98" s="127">
        <v>0</v>
      </c>
      <c r="AN98" s="127">
        <v>0</v>
      </c>
      <c r="AO98" s="120">
        <v>0</v>
      </c>
      <c r="AP98" s="120">
        <v>0</v>
      </c>
      <c r="AQ98" s="174">
        <v>0</v>
      </c>
      <c r="AR98" s="120">
        <v>0</v>
      </c>
      <c r="AS98" s="127">
        <v>0</v>
      </c>
      <c r="AT98" s="127">
        <v>0</v>
      </c>
      <c r="AU98" s="120">
        <v>0</v>
      </c>
      <c r="AV98" s="120">
        <v>0</v>
      </c>
      <c r="AW98" s="174">
        <v>0</v>
      </c>
      <c r="AX98" s="120">
        <v>0</v>
      </c>
      <c r="AY98" s="127">
        <v>0</v>
      </c>
      <c r="AZ98" s="127">
        <v>0</v>
      </c>
      <c r="BA98" s="120">
        <v>0</v>
      </c>
      <c r="BB98" s="120">
        <v>0</v>
      </c>
      <c r="BC98" s="111">
        <v>0</v>
      </c>
      <c r="BD98" s="112"/>
      <c r="BE98" s="112"/>
      <c r="BF98" s="111">
        <v>0</v>
      </c>
      <c r="BG98" s="112"/>
      <c r="BH98" s="112"/>
      <c r="BI98" s="111" t="s">
        <v>3757</v>
      </c>
      <c r="BJ98" s="112">
        <v>457</v>
      </c>
      <c r="BK98" s="112">
        <v>15313000</v>
      </c>
      <c r="BL98" s="111">
        <v>0</v>
      </c>
      <c r="BM98" s="112"/>
      <c r="BN98" s="112"/>
      <c r="BO98" s="111" t="s">
        <v>3757</v>
      </c>
      <c r="BP98" s="112">
        <v>1396</v>
      </c>
      <c r="BQ98" s="112">
        <v>49036400</v>
      </c>
      <c r="BR98" s="111">
        <v>0</v>
      </c>
      <c r="BS98" s="112"/>
      <c r="BT98" s="112"/>
      <c r="BU98" s="111" t="s">
        <v>3757</v>
      </c>
      <c r="BV98" s="112">
        <v>625</v>
      </c>
      <c r="BW98" s="112">
        <v>23731500</v>
      </c>
      <c r="BX98" s="111" t="s">
        <v>3757</v>
      </c>
      <c r="BY98" s="112">
        <v>464</v>
      </c>
      <c r="BZ98" s="112">
        <v>18052000</v>
      </c>
      <c r="CA98" s="111">
        <v>0</v>
      </c>
      <c r="CB98" s="112"/>
      <c r="CC98" s="112"/>
      <c r="CD98" s="111">
        <v>0</v>
      </c>
      <c r="CE98" s="112">
        <v>0</v>
      </c>
      <c r="CF98" s="112">
        <v>0</v>
      </c>
      <c r="CG98" s="111" t="s">
        <v>3757</v>
      </c>
      <c r="CH98" s="112">
        <v>1038</v>
      </c>
      <c r="CI98" s="112">
        <v>56601300</v>
      </c>
      <c r="CJ98" s="111">
        <v>0</v>
      </c>
      <c r="CK98" s="120">
        <v>0</v>
      </c>
      <c r="CL98" s="112">
        <v>0</v>
      </c>
      <c r="CM98" s="112">
        <v>0</v>
      </c>
      <c r="CN98" s="166" t="s">
        <v>4348</v>
      </c>
      <c r="CO98" s="125" t="s">
        <v>4349</v>
      </c>
      <c r="CP98" s="111" t="s">
        <v>3766</v>
      </c>
      <c r="CQ98" s="112">
        <v>5000000</v>
      </c>
      <c r="CR98" s="166" t="s">
        <v>4350</v>
      </c>
      <c r="CS98" s="166" t="s">
        <v>4351</v>
      </c>
      <c r="CT98" s="111" t="s">
        <v>3766</v>
      </c>
      <c r="CU98" s="112">
        <v>3000000</v>
      </c>
      <c r="CV98" s="166" t="s">
        <v>4352</v>
      </c>
      <c r="CW98" s="166" t="s">
        <v>4353</v>
      </c>
      <c r="CX98" s="111" t="s">
        <v>3766</v>
      </c>
      <c r="CY98" s="112">
        <v>500000</v>
      </c>
      <c r="CZ98" s="111" t="s">
        <v>3757</v>
      </c>
      <c r="DA98" s="111" t="s">
        <v>3757</v>
      </c>
      <c r="DB98" s="111" t="s">
        <v>3757</v>
      </c>
      <c r="DC98" s="120">
        <v>0</v>
      </c>
      <c r="DD98" s="127" t="s">
        <v>3778</v>
      </c>
      <c r="DE98" s="109">
        <v>0</v>
      </c>
      <c r="DF98" s="172" t="s">
        <v>3717</v>
      </c>
    </row>
    <row r="99" spans="1:110" ht="35.15" customHeight="1" x14ac:dyDescent="0.35">
      <c r="A99" s="140" t="s">
        <v>269</v>
      </c>
      <c r="B99" s="136" t="s">
        <v>101</v>
      </c>
      <c r="C99" s="136" t="s">
        <v>270</v>
      </c>
      <c r="D99" s="112">
        <v>25731</v>
      </c>
      <c r="E99" s="112">
        <v>439777000</v>
      </c>
      <c r="F99" s="112">
        <v>25731</v>
      </c>
      <c r="G99" s="112">
        <v>439777000</v>
      </c>
      <c r="H99" s="112">
        <v>5766</v>
      </c>
      <c r="I99" s="112">
        <v>112925000</v>
      </c>
      <c r="J99" s="112">
        <v>0</v>
      </c>
      <c r="K99" s="112">
        <v>0</v>
      </c>
      <c r="L99" s="112">
        <v>113587894</v>
      </c>
      <c r="M99" s="112">
        <v>102639530</v>
      </c>
      <c r="N99" s="112">
        <v>221499</v>
      </c>
      <c r="O99" s="112">
        <v>3022880</v>
      </c>
      <c r="P99" s="112">
        <v>0</v>
      </c>
      <c r="Q99" s="112">
        <v>0</v>
      </c>
      <c r="R99" s="112">
        <v>219471803</v>
      </c>
      <c r="S99" s="421">
        <v>0.2582852081850574</v>
      </c>
      <c r="T99" s="421">
        <v>0.23338994535867039</v>
      </c>
      <c r="U99" s="421">
        <v>5.0366208328311846E-4</v>
      </c>
      <c r="V99" s="421">
        <v>6.8736655168414899E-3</v>
      </c>
      <c r="W99" s="421">
        <v>0</v>
      </c>
      <c r="X99" s="421">
        <v>0</v>
      </c>
      <c r="Y99" s="421">
        <v>0.49905248114385248</v>
      </c>
      <c r="Z99" s="120">
        <v>0</v>
      </c>
      <c r="AA99" s="127" t="s">
        <v>3717</v>
      </c>
      <c r="AB99" s="127">
        <v>0</v>
      </c>
      <c r="AC99" s="111" t="s">
        <v>3717</v>
      </c>
      <c r="AD99" s="127">
        <v>0</v>
      </c>
      <c r="AE99" s="111">
        <v>0</v>
      </c>
      <c r="AF99" s="111" t="s">
        <v>3757</v>
      </c>
      <c r="AG99" s="127" t="s">
        <v>3758</v>
      </c>
      <c r="AH99" s="127" t="s">
        <v>3778</v>
      </c>
      <c r="AI99" s="124"/>
      <c r="AJ99" s="128"/>
      <c r="AK99" s="109">
        <v>0</v>
      </c>
      <c r="AL99" s="109">
        <v>0</v>
      </c>
      <c r="AM99" s="127">
        <v>0</v>
      </c>
      <c r="AN99" s="127">
        <v>0</v>
      </c>
      <c r="AO99" s="120">
        <v>0</v>
      </c>
      <c r="AP99" s="120">
        <v>0</v>
      </c>
      <c r="AQ99" s="174">
        <v>0</v>
      </c>
      <c r="AR99" s="120">
        <v>0</v>
      </c>
      <c r="AS99" s="127">
        <v>0</v>
      </c>
      <c r="AT99" s="127">
        <v>0</v>
      </c>
      <c r="AU99" s="120">
        <v>0</v>
      </c>
      <c r="AV99" s="120">
        <v>0</v>
      </c>
      <c r="AW99" s="174">
        <v>0</v>
      </c>
      <c r="AX99" s="120">
        <v>0</v>
      </c>
      <c r="AY99" s="127">
        <v>0</v>
      </c>
      <c r="AZ99" s="127">
        <v>0</v>
      </c>
      <c r="BA99" s="120">
        <v>0</v>
      </c>
      <c r="BB99" s="120">
        <v>0</v>
      </c>
      <c r="BC99" s="111">
        <v>0</v>
      </c>
      <c r="BD99" s="112"/>
      <c r="BE99" s="112"/>
      <c r="BF99" s="111">
        <v>0</v>
      </c>
      <c r="BG99" s="112"/>
      <c r="BH99" s="112"/>
      <c r="BI99" s="111" t="s">
        <v>3757</v>
      </c>
      <c r="BJ99" s="112">
        <v>2169</v>
      </c>
      <c r="BK99" s="112">
        <v>35101000</v>
      </c>
      <c r="BL99" s="111">
        <v>0</v>
      </c>
      <c r="BM99" s="112"/>
      <c r="BN99" s="112"/>
      <c r="BO99" s="111" t="s">
        <v>3757</v>
      </c>
      <c r="BP99" s="112">
        <v>4889</v>
      </c>
      <c r="BQ99" s="112">
        <v>78758000</v>
      </c>
      <c r="BR99" s="111" t="s">
        <v>3757</v>
      </c>
      <c r="BS99" s="112">
        <v>4890</v>
      </c>
      <c r="BT99" s="112">
        <v>78758000</v>
      </c>
      <c r="BU99" s="111" t="s">
        <v>3757</v>
      </c>
      <c r="BV99" s="112">
        <v>4051</v>
      </c>
      <c r="BW99" s="112">
        <v>72448500</v>
      </c>
      <c r="BX99" s="111" t="s">
        <v>3757</v>
      </c>
      <c r="BY99" s="112">
        <v>4051</v>
      </c>
      <c r="BZ99" s="112">
        <v>72448500</v>
      </c>
      <c r="CA99" s="111">
        <v>0</v>
      </c>
      <c r="CB99" s="112"/>
      <c r="CC99" s="112"/>
      <c r="CD99" s="111">
        <v>0</v>
      </c>
      <c r="CE99" s="112">
        <v>0</v>
      </c>
      <c r="CF99" s="112">
        <v>0</v>
      </c>
      <c r="CG99" s="111" t="s">
        <v>3757</v>
      </c>
      <c r="CH99" s="112">
        <v>5681</v>
      </c>
      <c r="CI99" s="112">
        <v>102263000</v>
      </c>
      <c r="CJ99" s="111">
        <v>0</v>
      </c>
      <c r="CK99" s="120">
        <v>0</v>
      </c>
      <c r="CL99" s="112">
        <v>0</v>
      </c>
      <c r="CM99" s="112">
        <v>0</v>
      </c>
      <c r="CN99" s="166" t="s">
        <v>4354</v>
      </c>
      <c r="CO99" s="125" t="s">
        <v>4355</v>
      </c>
      <c r="CP99" s="111" t="s">
        <v>3766</v>
      </c>
      <c r="CQ99" s="112">
        <v>150000000</v>
      </c>
      <c r="CR99" s="166" t="s">
        <v>4356</v>
      </c>
      <c r="CS99" s="166" t="s">
        <v>4357</v>
      </c>
      <c r="CT99" s="111" t="s">
        <v>3781</v>
      </c>
      <c r="CU99" s="112">
        <v>2266158</v>
      </c>
      <c r="CV99" s="166" t="s">
        <v>4358</v>
      </c>
      <c r="CW99" s="166" t="s">
        <v>4359</v>
      </c>
      <c r="CX99" s="111" t="s">
        <v>3870</v>
      </c>
      <c r="CY99" s="112">
        <v>3816308</v>
      </c>
      <c r="CZ99" s="111" t="s">
        <v>3757</v>
      </c>
      <c r="DA99" s="111" t="s">
        <v>3757</v>
      </c>
      <c r="DB99" s="111" t="s">
        <v>3757</v>
      </c>
      <c r="DC99" s="120">
        <v>0</v>
      </c>
      <c r="DD99" s="127" t="s">
        <v>3778</v>
      </c>
      <c r="DE99" s="109">
        <v>0</v>
      </c>
      <c r="DF99" s="172" t="s">
        <v>3717</v>
      </c>
    </row>
    <row r="100" spans="1:110" ht="35.15" customHeight="1" x14ac:dyDescent="0.35">
      <c r="A100" s="140" t="s">
        <v>271</v>
      </c>
      <c r="B100" s="136" t="s">
        <v>101</v>
      </c>
      <c r="C100" s="136" t="s">
        <v>272</v>
      </c>
      <c r="D100" s="112">
        <v>19761</v>
      </c>
      <c r="E100" s="112">
        <v>390141398</v>
      </c>
      <c r="F100" s="112">
        <v>19738</v>
      </c>
      <c r="G100" s="112">
        <v>388412500</v>
      </c>
      <c r="H100" s="112">
        <v>6571</v>
      </c>
      <c r="I100" s="112">
        <v>130394000</v>
      </c>
      <c r="J100" s="112">
        <v>33</v>
      </c>
      <c r="K100" s="112">
        <v>2132000</v>
      </c>
      <c r="L100" s="112">
        <v>100135368</v>
      </c>
      <c r="M100" s="112">
        <v>43024371</v>
      </c>
      <c r="N100" s="112">
        <v>0</v>
      </c>
      <c r="O100" s="112">
        <v>2654141</v>
      </c>
      <c r="P100" s="112">
        <v>41624496</v>
      </c>
      <c r="Q100" s="112">
        <v>0</v>
      </c>
      <c r="R100" s="112">
        <v>187438376</v>
      </c>
      <c r="S100" s="421">
        <v>0.2566642979015521</v>
      </c>
      <c r="T100" s="421">
        <v>0.11027891738881808</v>
      </c>
      <c r="U100" s="421">
        <v>0</v>
      </c>
      <c r="V100" s="421">
        <v>6.803023246458967E-3</v>
      </c>
      <c r="W100" s="421">
        <v>0.10669079521778922</v>
      </c>
      <c r="X100" s="421">
        <v>0</v>
      </c>
      <c r="Y100" s="421">
        <v>0.48043703375461838</v>
      </c>
      <c r="Z100" s="120">
        <v>0</v>
      </c>
      <c r="AA100" s="127" t="s">
        <v>3717</v>
      </c>
      <c r="AB100" s="127">
        <v>0</v>
      </c>
      <c r="AC100" s="111" t="s">
        <v>3717</v>
      </c>
      <c r="AD100" s="127">
        <v>0</v>
      </c>
      <c r="AE100" s="111" t="s">
        <v>3757</v>
      </c>
      <c r="AF100" s="111" t="s">
        <v>3757</v>
      </c>
      <c r="AG100" s="127" t="s">
        <v>3717</v>
      </c>
      <c r="AH100" s="127" t="s">
        <v>3758</v>
      </c>
      <c r="AI100" s="128">
        <v>1</v>
      </c>
      <c r="AJ100" s="128">
        <v>11705000</v>
      </c>
      <c r="AK100" s="109" t="s">
        <v>4360</v>
      </c>
      <c r="AL100" s="109" t="s">
        <v>4361</v>
      </c>
      <c r="AM100" s="127" t="s">
        <v>3765</v>
      </c>
      <c r="AN100" s="127" t="s">
        <v>3790</v>
      </c>
      <c r="AO100" s="120">
        <v>8000000</v>
      </c>
      <c r="AP100" s="120">
        <v>11705000</v>
      </c>
      <c r="AQ100" s="174">
        <v>0</v>
      </c>
      <c r="AR100" s="109">
        <v>0</v>
      </c>
      <c r="AS100" s="127">
        <v>0</v>
      </c>
      <c r="AT100" s="127">
        <v>0</v>
      </c>
      <c r="AU100" s="120">
        <v>0</v>
      </c>
      <c r="AV100" s="120">
        <v>0</v>
      </c>
      <c r="AW100" s="174">
        <v>0</v>
      </c>
      <c r="AX100" s="109">
        <v>0</v>
      </c>
      <c r="AY100" s="127">
        <v>0</v>
      </c>
      <c r="AZ100" s="127">
        <v>0</v>
      </c>
      <c r="BA100" s="120">
        <v>0</v>
      </c>
      <c r="BB100" s="120">
        <v>0</v>
      </c>
      <c r="BC100" s="111" t="s">
        <v>3757</v>
      </c>
      <c r="BD100" s="112">
        <v>343</v>
      </c>
      <c r="BE100" s="112">
        <v>6544000</v>
      </c>
      <c r="BF100" s="111">
        <v>0</v>
      </c>
      <c r="BG100" s="112"/>
      <c r="BH100" s="112"/>
      <c r="BI100" s="111">
        <v>0</v>
      </c>
      <c r="BJ100" s="112"/>
      <c r="BK100" s="112"/>
      <c r="BL100" s="111">
        <v>0</v>
      </c>
      <c r="BM100" s="112"/>
      <c r="BN100" s="112"/>
      <c r="BO100" s="111">
        <v>0</v>
      </c>
      <c r="BP100" s="112"/>
      <c r="BQ100" s="112"/>
      <c r="BR100" s="111">
        <v>0</v>
      </c>
      <c r="BS100" s="112"/>
      <c r="BT100" s="112"/>
      <c r="BU100" s="111">
        <v>0</v>
      </c>
      <c r="BV100" s="112"/>
      <c r="BW100" s="112"/>
      <c r="BX100" s="111">
        <v>0</v>
      </c>
      <c r="BY100" s="112"/>
      <c r="BZ100" s="112"/>
      <c r="CA100" s="111">
        <v>0</v>
      </c>
      <c r="CB100" s="112"/>
      <c r="CC100" s="112"/>
      <c r="CD100" s="111">
        <v>0</v>
      </c>
      <c r="CE100" s="112"/>
      <c r="CF100" s="112"/>
      <c r="CG100" s="111" t="s">
        <v>3757</v>
      </c>
      <c r="CH100" s="112">
        <v>8366</v>
      </c>
      <c r="CI100" s="112">
        <v>170855398</v>
      </c>
      <c r="CJ100" s="111" t="s">
        <v>3757</v>
      </c>
      <c r="CK100" s="120" t="s">
        <v>4362</v>
      </c>
      <c r="CL100" s="112">
        <v>10417</v>
      </c>
      <c r="CM100" s="112">
        <v>198905000</v>
      </c>
      <c r="CN100" s="166" t="s">
        <v>4363</v>
      </c>
      <c r="CO100" s="125" t="s">
        <v>4364</v>
      </c>
      <c r="CP100" s="111" t="s">
        <v>3790</v>
      </c>
      <c r="CQ100" s="112">
        <v>8990779</v>
      </c>
      <c r="CR100" s="166" t="s">
        <v>4365</v>
      </c>
      <c r="CS100" s="166" t="s">
        <v>4366</v>
      </c>
      <c r="CT100" s="111" t="s">
        <v>3790</v>
      </c>
      <c r="CU100" s="112">
        <v>36632276</v>
      </c>
      <c r="CV100" s="166" t="s">
        <v>4367</v>
      </c>
      <c r="CW100" s="166" t="s">
        <v>4368</v>
      </c>
      <c r="CX100" s="111" t="s">
        <v>3870</v>
      </c>
      <c r="CY100" s="112">
        <v>4017282</v>
      </c>
      <c r="CZ100" s="111" t="s">
        <v>3757</v>
      </c>
      <c r="DA100" s="111" t="s">
        <v>3757</v>
      </c>
      <c r="DB100" s="111"/>
      <c r="DC100" s="120" t="s">
        <v>4369</v>
      </c>
      <c r="DD100" s="127" t="s">
        <v>3778</v>
      </c>
      <c r="DE100" s="109">
        <v>0</v>
      </c>
      <c r="DF100" s="172" t="s">
        <v>3717</v>
      </c>
    </row>
    <row r="101" spans="1:110" ht="35.15" customHeight="1" x14ac:dyDescent="0.35">
      <c r="A101" s="140" t="s">
        <v>273</v>
      </c>
      <c r="B101" s="136" t="s">
        <v>101</v>
      </c>
      <c r="C101" s="136" t="s">
        <v>274</v>
      </c>
      <c r="D101" s="112">
        <v>4152</v>
      </c>
      <c r="E101" s="112">
        <v>90619500</v>
      </c>
      <c r="F101" s="112">
        <v>4152</v>
      </c>
      <c r="G101" s="112">
        <v>90619500</v>
      </c>
      <c r="H101" s="112">
        <v>0</v>
      </c>
      <c r="I101" s="112">
        <v>0</v>
      </c>
      <c r="J101" s="112">
        <v>0</v>
      </c>
      <c r="K101" s="112">
        <v>0</v>
      </c>
      <c r="L101" s="112">
        <v>25741082</v>
      </c>
      <c r="M101" s="112">
        <v>6331532</v>
      </c>
      <c r="N101" s="112">
        <v>1595000</v>
      </c>
      <c r="O101" s="112">
        <v>10516142</v>
      </c>
      <c r="P101" s="112">
        <v>6483356</v>
      </c>
      <c r="Q101" s="112">
        <v>0</v>
      </c>
      <c r="R101" s="112">
        <v>50667112</v>
      </c>
      <c r="S101" s="421">
        <v>0.28405676482434794</v>
      </c>
      <c r="T101" s="421">
        <v>6.986942104072523E-2</v>
      </c>
      <c r="U101" s="421">
        <v>1.7601068202759893E-2</v>
      </c>
      <c r="V101" s="421">
        <v>0.11604723045260676</v>
      </c>
      <c r="W101" s="421">
        <v>7.1544822030578409E-2</v>
      </c>
      <c r="X101" s="421">
        <v>0</v>
      </c>
      <c r="Y101" s="421">
        <v>0.55911930655101827</v>
      </c>
      <c r="Z101" s="120">
        <v>0</v>
      </c>
      <c r="AA101" s="127" t="s">
        <v>3778</v>
      </c>
      <c r="AB101" s="127">
        <v>0</v>
      </c>
      <c r="AC101" s="111" t="s">
        <v>3717</v>
      </c>
      <c r="AD101" s="127">
        <v>0</v>
      </c>
      <c r="AE101" s="111">
        <v>0</v>
      </c>
      <c r="AF101" s="111" t="s">
        <v>3757</v>
      </c>
      <c r="AG101" s="127" t="s">
        <v>3758</v>
      </c>
      <c r="AH101" s="127" t="s">
        <v>3758</v>
      </c>
      <c r="AI101" s="124"/>
      <c r="AJ101" s="128"/>
      <c r="AK101" s="109">
        <v>0</v>
      </c>
      <c r="AL101" s="109">
        <v>0</v>
      </c>
      <c r="AM101" s="127">
        <v>0</v>
      </c>
      <c r="AN101" s="127">
        <v>0</v>
      </c>
      <c r="AO101" s="120">
        <v>0</v>
      </c>
      <c r="AP101" s="120">
        <v>0</v>
      </c>
      <c r="AQ101" s="174">
        <v>0</v>
      </c>
      <c r="AR101" s="120">
        <v>0</v>
      </c>
      <c r="AS101" s="127">
        <v>0</v>
      </c>
      <c r="AT101" s="127">
        <v>0</v>
      </c>
      <c r="AU101" s="120">
        <v>0</v>
      </c>
      <c r="AV101" s="120">
        <v>0</v>
      </c>
      <c r="AW101" s="174">
        <v>0</v>
      </c>
      <c r="AX101" s="120">
        <v>0</v>
      </c>
      <c r="AY101" s="127">
        <v>0</v>
      </c>
      <c r="AZ101" s="127">
        <v>0</v>
      </c>
      <c r="BA101" s="120">
        <v>0</v>
      </c>
      <c r="BB101" s="120">
        <v>0</v>
      </c>
      <c r="BC101" s="111">
        <v>0</v>
      </c>
      <c r="BD101" s="112"/>
      <c r="BE101" s="112"/>
      <c r="BF101" s="111">
        <v>0</v>
      </c>
      <c r="BG101" s="112"/>
      <c r="BH101" s="112"/>
      <c r="BI101" s="111" t="s">
        <v>3757</v>
      </c>
      <c r="BJ101" s="112">
        <v>185</v>
      </c>
      <c r="BK101" s="112">
        <v>4266800</v>
      </c>
      <c r="BL101" s="111" t="s">
        <v>3757</v>
      </c>
      <c r="BM101" s="112">
        <v>928</v>
      </c>
      <c r="BN101" s="112">
        <v>18275300</v>
      </c>
      <c r="BO101" s="111" t="s">
        <v>3757</v>
      </c>
      <c r="BP101" s="112">
        <v>174</v>
      </c>
      <c r="BQ101" s="112">
        <v>3146300</v>
      </c>
      <c r="BR101" s="111" t="s">
        <v>3757</v>
      </c>
      <c r="BS101" s="112">
        <v>1766</v>
      </c>
      <c r="BT101" s="112">
        <v>37661300</v>
      </c>
      <c r="BU101" s="111">
        <v>0</v>
      </c>
      <c r="BV101" s="112"/>
      <c r="BW101" s="112"/>
      <c r="BX101" s="111">
        <v>0</v>
      </c>
      <c r="BY101" s="112"/>
      <c r="BZ101" s="112"/>
      <c r="CA101" s="111">
        <v>0</v>
      </c>
      <c r="CB101" s="112"/>
      <c r="CC101" s="112"/>
      <c r="CD101" s="111">
        <v>0</v>
      </c>
      <c r="CE101" s="112">
        <v>0</v>
      </c>
      <c r="CF101" s="112">
        <v>0</v>
      </c>
      <c r="CG101" s="111" t="s">
        <v>3757</v>
      </c>
      <c r="CH101" s="112">
        <v>1099</v>
      </c>
      <c r="CI101" s="112">
        <v>27269800</v>
      </c>
      <c r="CJ101" s="111">
        <v>0</v>
      </c>
      <c r="CK101" s="120">
        <v>0</v>
      </c>
      <c r="CL101" s="112">
        <v>0</v>
      </c>
      <c r="CM101" s="112">
        <v>0</v>
      </c>
      <c r="CN101" s="166" t="s">
        <v>4370</v>
      </c>
      <c r="CO101" s="125" t="s">
        <v>4371</v>
      </c>
      <c r="CP101" s="111" t="s">
        <v>3790</v>
      </c>
      <c r="CQ101" s="112">
        <v>13010000</v>
      </c>
      <c r="CR101" s="166" t="s">
        <v>4372</v>
      </c>
      <c r="CS101" s="166" t="s">
        <v>4371</v>
      </c>
      <c r="CT101" s="111" t="s">
        <v>3790</v>
      </c>
      <c r="CU101" s="112">
        <v>7400000</v>
      </c>
      <c r="CV101" s="166" t="s">
        <v>4373</v>
      </c>
      <c r="CW101" s="166" t="s">
        <v>4374</v>
      </c>
      <c r="CX101" s="111" t="s">
        <v>3875</v>
      </c>
      <c r="CY101" s="112">
        <v>6199000</v>
      </c>
      <c r="CZ101" s="111" t="s">
        <v>16681</v>
      </c>
      <c r="DA101" s="111" t="s">
        <v>16681</v>
      </c>
      <c r="DB101" s="111"/>
      <c r="DC101" s="120" t="s">
        <v>4375</v>
      </c>
      <c r="DD101" s="127" t="s">
        <v>3717</v>
      </c>
      <c r="DE101" s="109" t="s">
        <v>4376</v>
      </c>
      <c r="DF101" s="172" t="s">
        <v>3717</v>
      </c>
    </row>
    <row r="102" spans="1:110" ht="35.15" customHeight="1" x14ac:dyDescent="0.35">
      <c r="A102" s="140" t="s">
        <v>275</v>
      </c>
      <c r="B102" s="136" t="s">
        <v>101</v>
      </c>
      <c r="C102" s="136" t="s">
        <v>276</v>
      </c>
      <c r="D102" s="112">
        <v>12253</v>
      </c>
      <c r="E102" s="112">
        <v>366960000</v>
      </c>
      <c r="F102" s="112">
        <v>12250</v>
      </c>
      <c r="G102" s="112">
        <v>364890000</v>
      </c>
      <c r="H102" s="112">
        <v>3814</v>
      </c>
      <c r="I102" s="112">
        <v>120190000</v>
      </c>
      <c r="J102" s="112">
        <v>0</v>
      </c>
      <c r="K102" s="112">
        <v>0</v>
      </c>
      <c r="L102" s="112">
        <v>95278570</v>
      </c>
      <c r="M102" s="112">
        <v>38772431</v>
      </c>
      <c r="N102" s="112">
        <v>5991700</v>
      </c>
      <c r="O102" s="112">
        <v>7037348</v>
      </c>
      <c r="P102" s="112">
        <v>34924737</v>
      </c>
      <c r="Q102" s="112">
        <v>0</v>
      </c>
      <c r="R102" s="112">
        <v>182004786</v>
      </c>
      <c r="S102" s="421">
        <v>0.25964293110965775</v>
      </c>
      <c r="T102" s="421">
        <v>0.10565846686287332</v>
      </c>
      <c r="U102" s="421">
        <v>1.6327937649880095E-2</v>
      </c>
      <c r="V102" s="421">
        <v>1.9177425332461303E-2</v>
      </c>
      <c r="W102" s="421">
        <v>9.5173144211903205E-2</v>
      </c>
      <c r="X102" s="421">
        <v>0</v>
      </c>
      <c r="Y102" s="421">
        <v>0.4959799051667757</v>
      </c>
      <c r="Z102" s="120">
        <v>0</v>
      </c>
      <c r="AA102" s="127" t="s">
        <v>3717</v>
      </c>
      <c r="AB102" s="127">
        <v>0</v>
      </c>
      <c r="AC102" s="111" t="s">
        <v>3717</v>
      </c>
      <c r="AD102" s="127">
        <v>0</v>
      </c>
      <c r="AE102" s="111">
        <v>0</v>
      </c>
      <c r="AF102" s="111" t="s">
        <v>3757</v>
      </c>
      <c r="AG102" s="127" t="s">
        <v>3758</v>
      </c>
      <c r="AH102" s="127" t="s">
        <v>3758</v>
      </c>
      <c r="AI102" s="124"/>
      <c r="AJ102" s="128"/>
      <c r="AK102" s="109">
        <v>0</v>
      </c>
      <c r="AL102" s="109">
        <v>0</v>
      </c>
      <c r="AM102" s="127">
        <v>0</v>
      </c>
      <c r="AN102" s="127">
        <v>0</v>
      </c>
      <c r="AO102" s="120">
        <v>0</v>
      </c>
      <c r="AP102" s="120">
        <v>0</v>
      </c>
      <c r="AQ102" s="174">
        <v>0</v>
      </c>
      <c r="AR102" s="109">
        <v>0</v>
      </c>
      <c r="AS102" s="127">
        <v>0</v>
      </c>
      <c r="AT102" s="127">
        <v>0</v>
      </c>
      <c r="AU102" s="120">
        <v>0</v>
      </c>
      <c r="AV102" s="120">
        <v>0</v>
      </c>
      <c r="AW102" s="174">
        <v>0</v>
      </c>
      <c r="AX102" s="109">
        <v>0</v>
      </c>
      <c r="AY102" s="127">
        <v>0</v>
      </c>
      <c r="AZ102" s="127">
        <v>0</v>
      </c>
      <c r="BA102" s="120">
        <v>0</v>
      </c>
      <c r="BB102" s="120">
        <v>0</v>
      </c>
      <c r="BC102" s="111" t="s">
        <v>3757</v>
      </c>
      <c r="BD102" s="112">
        <v>5338</v>
      </c>
      <c r="BE102" s="112">
        <v>144678000</v>
      </c>
      <c r="BF102" s="111">
        <v>0</v>
      </c>
      <c r="BG102" s="112"/>
      <c r="BH102" s="112"/>
      <c r="BI102" s="111" t="s">
        <v>3757</v>
      </c>
      <c r="BJ102" s="112">
        <v>724</v>
      </c>
      <c r="BK102" s="112">
        <v>22503000</v>
      </c>
      <c r="BL102" s="111" t="s">
        <v>3757</v>
      </c>
      <c r="BM102" s="112">
        <v>547</v>
      </c>
      <c r="BN102" s="112">
        <v>13381000</v>
      </c>
      <c r="BO102" s="111" t="s">
        <v>3757</v>
      </c>
      <c r="BP102" s="112">
        <v>295</v>
      </c>
      <c r="BQ102" s="112">
        <v>10298000</v>
      </c>
      <c r="BR102" s="111" t="s">
        <v>3757</v>
      </c>
      <c r="BS102" s="112">
        <v>4658</v>
      </c>
      <c r="BT102" s="112">
        <v>157677000</v>
      </c>
      <c r="BU102" s="111" t="s">
        <v>3757</v>
      </c>
      <c r="BV102" s="112">
        <v>680</v>
      </c>
      <c r="BW102" s="112">
        <v>16260000</v>
      </c>
      <c r="BX102" s="111">
        <v>0</v>
      </c>
      <c r="BY102" s="112"/>
      <c r="BZ102" s="112"/>
      <c r="CA102" s="111">
        <v>0</v>
      </c>
      <c r="CB102" s="112"/>
      <c r="CC102" s="112"/>
      <c r="CD102" s="111">
        <v>0</v>
      </c>
      <c r="CE102" s="112"/>
      <c r="CF102" s="112"/>
      <c r="CG102" s="111" t="s">
        <v>3757</v>
      </c>
      <c r="CH102" s="112">
        <v>8</v>
      </c>
      <c r="CI102" s="112">
        <v>93000</v>
      </c>
      <c r="CJ102" s="111">
        <v>0</v>
      </c>
      <c r="CK102" s="120">
        <v>0</v>
      </c>
      <c r="CL102" s="112"/>
      <c r="CM102" s="112"/>
      <c r="CN102" s="166" t="s">
        <v>4377</v>
      </c>
      <c r="CO102" s="125" t="s">
        <v>4378</v>
      </c>
      <c r="CP102" s="111" t="s">
        <v>3717</v>
      </c>
      <c r="CQ102" s="112">
        <v>57370000</v>
      </c>
      <c r="CR102" s="166" t="s">
        <v>4379</v>
      </c>
      <c r="CS102" s="166" t="s">
        <v>4380</v>
      </c>
      <c r="CT102" s="111" t="s">
        <v>3781</v>
      </c>
      <c r="CU102" s="112">
        <v>4294000</v>
      </c>
      <c r="CV102" s="166" t="s">
        <v>4381</v>
      </c>
      <c r="CW102" s="166" t="s">
        <v>4382</v>
      </c>
      <c r="CX102" s="111" t="s">
        <v>3790</v>
      </c>
      <c r="CY102" s="112">
        <v>17300000</v>
      </c>
      <c r="CZ102" s="111" t="s">
        <v>3757</v>
      </c>
      <c r="DA102" s="111" t="s">
        <v>3757</v>
      </c>
      <c r="DB102" s="111"/>
      <c r="DC102" s="120" t="s">
        <v>4383</v>
      </c>
      <c r="DD102" s="127" t="s">
        <v>3778</v>
      </c>
      <c r="DE102" s="109">
        <v>0</v>
      </c>
      <c r="DF102" s="172" t="s">
        <v>3717</v>
      </c>
    </row>
    <row r="103" spans="1:110" ht="35.15" customHeight="1" x14ac:dyDescent="0.35">
      <c r="A103" s="140" t="s">
        <v>277</v>
      </c>
      <c r="B103" s="136" t="s">
        <v>101</v>
      </c>
      <c r="C103" s="136" t="s">
        <v>278</v>
      </c>
      <c r="D103" s="112">
        <v>28759</v>
      </c>
      <c r="E103" s="112">
        <v>564202628</v>
      </c>
      <c r="F103" s="112">
        <v>28759</v>
      </c>
      <c r="G103" s="112">
        <v>564202628</v>
      </c>
      <c r="H103" s="112">
        <v>7688</v>
      </c>
      <c r="I103" s="112">
        <v>176109000</v>
      </c>
      <c r="J103" s="112">
        <v>0</v>
      </c>
      <c r="K103" s="112">
        <v>0</v>
      </c>
      <c r="L103" s="112">
        <v>143960841</v>
      </c>
      <c r="M103" s="112">
        <v>70856838</v>
      </c>
      <c r="N103" s="112">
        <v>0</v>
      </c>
      <c r="O103" s="112">
        <v>2099118</v>
      </c>
      <c r="P103" s="112">
        <v>70670567</v>
      </c>
      <c r="Q103" s="112">
        <v>0</v>
      </c>
      <c r="R103" s="112">
        <v>287587364</v>
      </c>
      <c r="S103" s="421">
        <v>0.25515804758002653</v>
      </c>
      <c r="T103" s="421">
        <v>0.12558757170482374</v>
      </c>
      <c r="U103" s="421">
        <v>0</v>
      </c>
      <c r="V103" s="421">
        <v>3.7205037619924023E-3</v>
      </c>
      <c r="W103" s="421">
        <v>0.125257422586837</v>
      </c>
      <c r="X103" s="421">
        <v>0</v>
      </c>
      <c r="Y103" s="421">
        <v>0.50972354563367972</v>
      </c>
      <c r="Z103" s="120">
        <v>0</v>
      </c>
      <c r="AA103" s="127" t="s">
        <v>3717</v>
      </c>
      <c r="AB103" s="127">
        <v>0</v>
      </c>
      <c r="AC103" s="111" t="s">
        <v>3717</v>
      </c>
      <c r="AD103" s="127">
        <v>0</v>
      </c>
      <c r="AE103" s="111">
        <v>0</v>
      </c>
      <c r="AF103" s="111" t="s">
        <v>3757</v>
      </c>
      <c r="AG103" s="127" t="s">
        <v>3758</v>
      </c>
      <c r="AH103" s="127" t="s">
        <v>3758</v>
      </c>
      <c r="AI103" s="124"/>
      <c r="AJ103" s="128"/>
      <c r="AK103" s="109">
        <v>0</v>
      </c>
      <c r="AL103" s="109">
        <v>0</v>
      </c>
      <c r="AM103" s="127">
        <v>0</v>
      </c>
      <c r="AN103" s="127">
        <v>0</v>
      </c>
      <c r="AO103" s="120">
        <v>0</v>
      </c>
      <c r="AP103" s="120">
        <v>0</v>
      </c>
      <c r="AQ103" s="174">
        <v>0</v>
      </c>
      <c r="AR103" s="120">
        <v>0</v>
      </c>
      <c r="AS103" s="127">
        <v>0</v>
      </c>
      <c r="AT103" s="127">
        <v>0</v>
      </c>
      <c r="AU103" s="120">
        <v>0</v>
      </c>
      <c r="AV103" s="120">
        <v>0</v>
      </c>
      <c r="AW103" s="174">
        <v>0</v>
      </c>
      <c r="AX103" s="120">
        <v>0</v>
      </c>
      <c r="AY103" s="127">
        <v>0</v>
      </c>
      <c r="AZ103" s="127">
        <v>0</v>
      </c>
      <c r="BA103" s="120">
        <v>0</v>
      </c>
      <c r="BB103" s="120">
        <v>0</v>
      </c>
      <c r="BC103" s="111">
        <v>0</v>
      </c>
      <c r="BD103" s="112"/>
      <c r="BE103" s="112"/>
      <c r="BF103" s="111">
        <v>0</v>
      </c>
      <c r="BG103" s="112"/>
      <c r="BH103" s="112"/>
      <c r="BI103" s="111">
        <v>0</v>
      </c>
      <c r="BJ103" s="112"/>
      <c r="BK103" s="112"/>
      <c r="BL103" s="111" t="s">
        <v>3757</v>
      </c>
      <c r="BM103" s="112">
        <v>2177</v>
      </c>
      <c r="BN103" s="112">
        <v>36756500</v>
      </c>
      <c r="BO103" s="111">
        <v>0</v>
      </c>
      <c r="BP103" s="112"/>
      <c r="BQ103" s="112"/>
      <c r="BR103" s="111" t="s">
        <v>3757</v>
      </c>
      <c r="BS103" s="112">
        <v>9083</v>
      </c>
      <c r="BT103" s="112">
        <v>189043628</v>
      </c>
      <c r="BU103" s="111" t="s">
        <v>3757</v>
      </c>
      <c r="BV103" s="112">
        <v>7878</v>
      </c>
      <c r="BW103" s="112">
        <v>141605000</v>
      </c>
      <c r="BX103" s="111">
        <v>0</v>
      </c>
      <c r="BY103" s="112"/>
      <c r="BZ103" s="112"/>
      <c r="CA103" s="111" t="s">
        <v>3757</v>
      </c>
      <c r="CB103" s="112">
        <v>967</v>
      </c>
      <c r="CC103" s="112">
        <v>13679500</v>
      </c>
      <c r="CD103" s="111">
        <v>0</v>
      </c>
      <c r="CE103" s="112">
        <v>0</v>
      </c>
      <c r="CF103" s="112">
        <v>0</v>
      </c>
      <c r="CG103" s="111" t="s">
        <v>3757</v>
      </c>
      <c r="CH103" s="112">
        <v>8737</v>
      </c>
      <c r="CI103" s="112">
        <v>183118000</v>
      </c>
      <c r="CJ103" s="111">
        <v>0</v>
      </c>
      <c r="CK103" s="120">
        <v>0</v>
      </c>
      <c r="CL103" s="112">
        <v>0</v>
      </c>
      <c r="CM103" s="112">
        <v>0</v>
      </c>
      <c r="CN103" s="166" t="s">
        <v>4384</v>
      </c>
      <c r="CO103" s="125" t="s">
        <v>4385</v>
      </c>
      <c r="CP103" s="111" t="s">
        <v>3790</v>
      </c>
      <c r="CQ103" s="112">
        <v>3210000</v>
      </c>
      <c r="CR103" s="166" t="s">
        <v>4386</v>
      </c>
      <c r="CS103" s="166" t="s">
        <v>4387</v>
      </c>
      <c r="CT103" s="111" t="s">
        <v>3790</v>
      </c>
      <c r="CU103" s="112">
        <v>2043000</v>
      </c>
      <c r="CV103" s="166" t="s">
        <v>4388</v>
      </c>
      <c r="CW103" s="166" t="s">
        <v>4389</v>
      </c>
      <c r="CX103" s="111" t="s">
        <v>3870</v>
      </c>
      <c r="CY103" s="112">
        <v>901000</v>
      </c>
      <c r="CZ103" s="111" t="s">
        <v>3757</v>
      </c>
      <c r="DA103" s="111" t="s">
        <v>3757</v>
      </c>
      <c r="DB103" s="111"/>
      <c r="DC103" s="120" t="s">
        <v>4390</v>
      </c>
      <c r="DD103" s="127" t="s">
        <v>3717</v>
      </c>
      <c r="DE103" s="109" t="s">
        <v>4391</v>
      </c>
      <c r="DF103" s="172" t="s">
        <v>3717</v>
      </c>
    </row>
    <row r="104" spans="1:110" ht="35.15" customHeight="1" x14ac:dyDescent="0.35">
      <c r="A104" s="140" t="s">
        <v>279</v>
      </c>
      <c r="B104" s="136" t="s">
        <v>101</v>
      </c>
      <c r="C104" s="136" t="s">
        <v>280</v>
      </c>
      <c r="D104" s="112">
        <v>2840</v>
      </c>
      <c r="E104" s="112">
        <v>44958700</v>
      </c>
      <c r="F104" s="112">
        <v>2840</v>
      </c>
      <c r="G104" s="112">
        <v>44958700</v>
      </c>
      <c r="H104" s="112">
        <v>1005</v>
      </c>
      <c r="I104" s="112">
        <v>15313000</v>
      </c>
      <c r="J104" s="112">
        <v>0</v>
      </c>
      <c r="K104" s="112">
        <v>0</v>
      </c>
      <c r="L104" s="112">
        <v>9920587</v>
      </c>
      <c r="M104" s="112">
        <v>3374551</v>
      </c>
      <c r="N104" s="112">
        <v>1791259</v>
      </c>
      <c r="O104" s="112">
        <v>3806161</v>
      </c>
      <c r="P104" s="112">
        <v>1970411</v>
      </c>
      <c r="Q104" s="112">
        <v>280100</v>
      </c>
      <c r="R104" s="112">
        <v>21143069</v>
      </c>
      <c r="S104" s="421">
        <v>0.22066000573860009</v>
      </c>
      <c r="T104" s="421">
        <v>7.5058909621497069E-2</v>
      </c>
      <c r="U104" s="421">
        <v>3.9842321953259326E-2</v>
      </c>
      <c r="V104" s="421">
        <v>8.4659053753778468E-2</v>
      </c>
      <c r="W104" s="421">
        <v>4.3827134681385362E-2</v>
      </c>
      <c r="X104" s="421">
        <v>6.2301623490003044E-3</v>
      </c>
      <c r="Y104" s="421">
        <v>0.47027758809752063</v>
      </c>
      <c r="Z104" s="120" t="s">
        <v>4392</v>
      </c>
      <c r="AA104" s="127" t="s">
        <v>3717</v>
      </c>
      <c r="AB104" s="127">
        <v>0</v>
      </c>
      <c r="AC104" s="111" t="s">
        <v>3717</v>
      </c>
      <c r="AD104" s="127">
        <v>0</v>
      </c>
      <c r="AE104" s="111">
        <v>0</v>
      </c>
      <c r="AF104" s="111" t="s">
        <v>3757</v>
      </c>
      <c r="AG104" s="127" t="s">
        <v>3758</v>
      </c>
      <c r="AH104" s="127" t="s">
        <v>3758</v>
      </c>
      <c r="AI104" s="124"/>
      <c r="AJ104" s="128"/>
      <c r="AK104" s="109">
        <v>0</v>
      </c>
      <c r="AL104" s="109">
        <v>0</v>
      </c>
      <c r="AM104" s="127">
        <v>0</v>
      </c>
      <c r="AN104" s="127">
        <v>0</v>
      </c>
      <c r="AO104" s="120">
        <v>0</v>
      </c>
      <c r="AP104" s="120">
        <v>0</v>
      </c>
      <c r="AQ104" s="174">
        <v>0</v>
      </c>
      <c r="AR104" s="109">
        <v>0</v>
      </c>
      <c r="AS104" s="127">
        <v>0</v>
      </c>
      <c r="AT104" s="127">
        <v>0</v>
      </c>
      <c r="AU104" s="120">
        <v>0</v>
      </c>
      <c r="AV104" s="120">
        <v>0</v>
      </c>
      <c r="AW104" s="174">
        <v>0</v>
      </c>
      <c r="AX104" s="109">
        <v>0</v>
      </c>
      <c r="AY104" s="127">
        <v>0</v>
      </c>
      <c r="AZ104" s="127">
        <v>0</v>
      </c>
      <c r="BA104" s="120">
        <v>0</v>
      </c>
      <c r="BB104" s="120">
        <v>0</v>
      </c>
      <c r="BC104" s="111" t="s">
        <v>3757</v>
      </c>
      <c r="BD104" s="112">
        <v>1180</v>
      </c>
      <c r="BE104" s="112">
        <v>16265000</v>
      </c>
      <c r="BF104" s="111">
        <v>0</v>
      </c>
      <c r="BG104" s="112"/>
      <c r="BH104" s="112"/>
      <c r="BI104" s="111" t="s">
        <v>3757</v>
      </c>
      <c r="BJ104" s="112">
        <v>156</v>
      </c>
      <c r="BK104" s="112">
        <v>1924000</v>
      </c>
      <c r="BL104" s="111" t="s">
        <v>3757</v>
      </c>
      <c r="BM104" s="112">
        <v>343</v>
      </c>
      <c r="BN104" s="112">
        <v>4975000</v>
      </c>
      <c r="BO104" s="111">
        <v>0</v>
      </c>
      <c r="BP104" s="112"/>
      <c r="BQ104" s="112"/>
      <c r="BR104" s="111" t="s">
        <v>3757</v>
      </c>
      <c r="BS104" s="112">
        <v>989</v>
      </c>
      <c r="BT104" s="112">
        <v>17586700</v>
      </c>
      <c r="BU104" s="111" t="s">
        <v>3757</v>
      </c>
      <c r="BV104" s="112">
        <v>170</v>
      </c>
      <c r="BW104" s="112">
        <v>3208000</v>
      </c>
      <c r="BX104" s="111">
        <v>0</v>
      </c>
      <c r="BY104" s="112"/>
      <c r="BZ104" s="112"/>
      <c r="CA104" s="111">
        <v>0</v>
      </c>
      <c r="CB104" s="112"/>
      <c r="CC104" s="112"/>
      <c r="CD104" s="111">
        <v>0</v>
      </c>
      <c r="CE104" s="112"/>
      <c r="CF104" s="112"/>
      <c r="CG104" s="111">
        <v>0</v>
      </c>
      <c r="CH104" s="112"/>
      <c r="CI104" s="112"/>
      <c r="CJ104" s="111">
        <v>0</v>
      </c>
      <c r="CK104" s="120">
        <v>0</v>
      </c>
      <c r="CL104" s="112"/>
      <c r="CM104" s="112"/>
      <c r="CN104" s="166" t="s">
        <v>4393</v>
      </c>
      <c r="CO104" s="125" t="s">
        <v>4394</v>
      </c>
      <c r="CP104" s="111" t="s">
        <v>3790</v>
      </c>
      <c r="CQ104" s="112">
        <v>1711000</v>
      </c>
      <c r="CR104" s="166" t="s">
        <v>4395</v>
      </c>
      <c r="CS104" s="166" t="s">
        <v>4396</v>
      </c>
      <c r="CT104" s="111" t="s">
        <v>3717</v>
      </c>
      <c r="CU104" s="112">
        <v>1174000</v>
      </c>
      <c r="CV104" s="166" t="s">
        <v>4397</v>
      </c>
      <c r="CW104" s="166" t="s">
        <v>4398</v>
      </c>
      <c r="CX104" s="111" t="s">
        <v>3717</v>
      </c>
      <c r="CY104" s="112">
        <v>620000</v>
      </c>
      <c r="CZ104" s="111" t="s">
        <v>3757</v>
      </c>
      <c r="DA104" s="111" t="s">
        <v>3757</v>
      </c>
      <c r="DB104" s="111" t="s">
        <v>3757</v>
      </c>
      <c r="DC104" s="120">
        <v>0</v>
      </c>
      <c r="DD104" s="127" t="s">
        <v>3717</v>
      </c>
      <c r="DE104" s="109" t="s">
        <v>4399</v>
      </c>
      <c r="DF104" s="172" t="s">
        <v>3717</v>
      </c>
    </row>
    <row r="105" spans="1:110" ht="35.15" customHeight="1" x14ac:dyDescent="0.35">
      <c r="A105" s="140" t="s">
        <v>281</v>
      </c>
      <c r="B105" s="136" t="s">
        <v>101</v>
      </c>
      <c r="C105" s="136" t="s">
        <v>282</v>
      </c>
      <c r="D105" s="112">
        <v>739</v>
      </c>
      <c r="E105" s="112">
        <v>22238000</v>
      </c>
      <c r="F105" s="112">
        <v>739</v>
      </c>
      <c r="G105" s="112">
        <v>22238000</v>
      </c>
      <c r="H105" s="112">
        <v>205</v>
      </c>
      <c r="I105" s="112">
        <v>6180000</v>
      </c>
      <c r="J105" s="112">
        <v>0</v>
      </c>
      <c r="K105" s="112">
        <v>0</v>
      </c>
      <c r="L105" s="112">
        <v>4909110</v>
      </c>
      <c r="M105" s="112">
        <v>1180765</v>
      </c>
      <c r="N105" s="112">
        <v>880000</v>
      </c>
      <c r="O105" s="112">
        <v>271235</v>
      </c>
      <c r="P105" s="112">
        <v>3813795</v>
      </c>
      <c r="Q105" s="112">
        <v>0</v>
      </c>
      <c r="R105" s="112">
        <v>11054905</v>
      </c>
      <c r="S105" s="421">
        <v>0.22075321521719579</v>
      </c>
      <c r="T105" s="421">
        <v>5.3096726324309743E-2</v>
      </c>
      <c r="U105" s="421">
        <v>3.9571903948196784E-2</v>
      </c>
      <c r="V105" s="421">
        <v>1.2196915190214949E-2</v>
      </c>
      <c r="W105" s="421">
        <v>0.17149901070240128</v>
      </c>
      <c r="X105" s="421">
        <v>0</v>
      </c>
      <c r="Y105" s="421">
        <v>0.49711777138231855</v>
      </c>
      <c r="Z105" s="120">
        <v>0</v>
      </c>
      <c r="AA105" s="127" t="s">
        <v>3717</v>
      </c>
      <c r="AB105" s="127">
        <v>0</v>
      </c>
      <c r="AC105" s="111" t="s">
        <v>3717</v>
      </c>
      <c r="AD105" s="127">
        <v>0</v>
      </c>
      <c r="AE105" s="111">
        <v>0</v>
      </c>
      <c r="AF105" s="111" t="s">
        <v>3757</v>
      </c>
      <c r="AG105" s="127" t="s">
        <v>3758</v>
      </c>
      <c r="AH105" s="127" t="s">
        <v>3758</v>
      </c>
      <c r="AI105" s="124"/>
      <c r="AJ105" s="128"/>
      <c r="AK105" s="109">
        <v>0</v>
      </c>
      <c r="AL105" s="109">
        <v>0</v>
      </c>
      <c r="AM105" s="127">
        <v>0</v>
      </c>
      <c r="AN105" s="127">
        <v>0</v>
      </c>
      <c r="AO105" s="120">
        <v>0</v>
      </c>
      <c r="AP105" s="120">
        <v>0</v>
      </c>
      <c r="AQ105" s="174">
        <v>0</v>
      </c>
      <c r="AR105" s="120">
        <v>0</v>
      </c>
      <c r="AS105" s="127">
        <v>0</v>
      </c>
      <c r="AT105" s="127">
        <v>0</v>
      </c>
      <c r="AU105" s="120">
        <v>0</v>
      </c>
      <c r="AV105" s="120">
        <v>0</v>
      </c>
      <c r="AW105" s="174">
        <v>0</v>
      </c>
      <c r="AX105" s="120">
        <v>0</v>
      </c>
      <c r="AY105" s="127">
        <v>0</v>
      </c>
      <c r="AZ105" s="127">
        <v>0</v>
      </c>
      <c r="BA105" s="120">
        <v>0</v>
      </c>
      <c r="BB105" s="120">
        <v>0</v>
      </c>
      <c r="BC105" s="111">
        <v>0</v>
      </c>
      <c r="BD105" s="112"/>
      <c r="BE105" s="112"/>
      <c r="BF105" s="111">
        <v>0</v>
      </c>
      <c r="BG105" s="112"/>
      <c r="BH105" s="112"/>
      <c r="BI105" s="111">
        <v>0</v>
      </c>
      <c r="BJ105" s="112"/>
      <c r="BK105" s="112"/>
      <c r="BL105" s="111" t="s">
        <v>3757</v>
      </c>
      <c r="BM105" s="112">
        <v>33</v>
      </c>
      <c r="BN105" s="112">
        <v>729000</v>
      </c>
      <c r="BO105" s="111">
        <v>0</v>
      </c>
      <c r="BP105" s="112"/>
      <c r="BQ105" s="112"/>
      <c r="BR105" s="111">
        <v>0</v>
      </c>
      <c r="BS105" s="112"/>
      <c r="BT105" s="112"/>
      <c r="BU105" s="111">
        <v>0</v>
      </c>
      <c r="BV105" s="112"/>
      <c r="BW105" s="112"/>
      <c r="BX105" s="111">
        <v>0</v>
      </c>
      <c r="BY105" s="112"/>
      <c r="BZ105" s="112"/>
      <c r="CA105" s="111" t="s">
        <v>3757</v>
      </c>
      <c r="CB105" s="112">
        <v>11</v>
      </c>
      <c r="CC105" s="112">
        <v>213000</v>
      </c>
      <c r="CD105" s="111">
        <v>0</v>
      </c>
      <c r="CE105" s="112">
        <v>0</v>
      </c>
      <c r="CF105" s="112">
        <v>0</v>
      </c>
      <c r="CG105" s="111" t="s">
        <v>3757</v>
      </c>
      <c r="CH105" s="112">
        <v>297</v>
      </c>
      <c r="CI105" s="112">
        <v>9382000</v>
      </c>
      <c r="CJ105" s="111" t="s">
        <v>3757</v>
      </c>
      <c r="CK105" s="120" t="s">
        <v>4400</v>
      </c>
      <c r="CL105" s="112">
        <v>399</v>
      </c>
      <c r="CM105" s="112">
        <v>11914000</v>
      </c>
      <c r="CN105" s="166" t="s">
        <v>4401</v>
      </c>
      <c r="CO105" s="125" t="s">
        <v>4402</v>
      </c>
      <c r="CP105" s="111" t="s">
        <v>3870</v>
      </c>
      <c r="CQ105" s="112">
        <v>10823000</v>
      </c>
      <c r="CR105" s="166" t="s">
        <v>4403</v>
      </c>
      <c r="CS105" s="166" t="s">
        <v>4404</v>
      </c>
      <c r="CT105" s="111" t="s">
        <v>3766</v>
      </c>
      <c r="CU105" s="112">
        <v>4469000</v>
      </c>
      <c r="CV105" s="166" t="s">
        <v>4405</v>
      </c>
      <c r="CW105" s="166" t="s">
        <v>4406</v>
      </c>
      <c r="CX105" s="111" t="s">
        <v>3766</v>
      </c>
      <c r="CY105" s="112">
        <v>1493000</v>
      </c>
      <c r="CZ105" s="111" t="s">
        <v>3757</v>
      </c>
      <c r="DA105" s="111" t="s">
        <v>3757</v>
      </c>
      <c r="DB105" s="111" t="s">
        <v>3757</v>
      </c>
      <c r="DC105" s="120">
        <v>0</v>
      </c>
      <c r="DD105" s="127" t="s">
        <v>3778</v>
      </c>
      <c r="DE105" s="109">
        <v>0</v>
      </c>
      <c r="DF105" s="172" t="s">
        <v>3717</v>
      </c>
    </row>
    <row r="106" spans="1:110" ht="35.15" customHeight="1" x14ac:dyDescent="0.35">
      <c r="A106" s="140" t="s">
        <v>283</v>
      </c>
      <c r="B106" s="136" t="s">
        <v>101</v>
      </c>
      <c r="C106" s="136" t="s">
        <v>284</v>
      </c>
      <c r="D106" s="112">
        <v>4343</v>
      </c>
      <c r="E106" s="112">
        <v>75275700</v>
      </c>
      <c r="F106" s="112">
        <v>4343</v>
      </c>
      <c r="G106" s="112">
        <v>75275700</v>
      </c>
      <c r="H106" s="112">
        <v>1066</v>
      </c>
      <c r="I106" s="112">
        <v>17806800</v>
      </c>
      <c r="J106" s="112">
        <v>0</v>
      </c>
      <c r="K106" s="112">
        <v>0</v>
      </c>
      <c r="L106" s="112">
        <v>22165085</v>
      </c>
      <c r="M106" s="112">
        <v>4865507</v>
      </c>
      <c r="N106" s="112">
        <v>1585060</v>
      </c>
      <c r="O106" s="112">
        <v>373542</v>
      </c>
      <c r="P106" s="112">
        <v>8201215</v>
      </c>
      <c r="Q106" s="112">
        <v>0</v>
      </c>
      <c r="R106" s="112">
        <v>37190409</v>
      </c>
      <c r="S106" s="421">
        <v>0.29445206089083198</v>
      </c>
      <c r="T106" s="421">
        <v>6.4635825372597003E-2</v>
      </c>
      <c r="U106" s="421">
        <v>2.1056728798270891E-2</v>
      </c>
      <c r="V106" s="421">
        <v>4.9623185171310267E-3</v>
      </c>
      <c r="W106" s="421">
        <v>0.1089490366745178</v>
      </c>
      <c r="X106" s="421">
        <v>0</v>
      </c>
      <c r="Y106" s="421">
        <v>0.49405597025334874</v>
      </c>
      <c r="Z106" s="120">
        <v>0</v>
      </c>
      <c r="AA106" s="127" t="s">
        <v>3717</v>
      </c>
      <c r="AB106" s="127">
        <v>0</v>
      </c>
      <c r="AC106" s="111" t="s">
        <v>3717</v>
      </c>
      <c r="AD106" s="127">
        <v>0</v>
      </c>
      <c r="AE106" s="111" t="s">
        <v>3757</v>
      </c>
      <c r="AF106" s="111" t="s">
        <v>3757</v>
      </c>
      <c r="AG106" s="127" t="s">
        <v>3717</v>
      </c>
      <c r="AH106" s="127" t="s">
        <v>3758</v>
      </c>
      <c r="AI106" s="128">
        <v>1</v>
      </c>
      <c r="AJ106" s="128">
        <v>32000</v>
      </c>
      <c r="AK106" s="109" t="s">
        <v>4407</v>
      </c>
      <c r="AL106" s="109" t="s">
        <v>4408</v>
      </c>
      <c r="AM106" s="127" t="s">
        <v>3765</v>
      </c>
      <c r="AN106" s="127" t="s">
        <v>3762</v>
      </c>
      <c r="AO106" s="120">
        <v>1000000</v>
      </c>
      <c r="AP106" s="120">
        <v>32000</v>
      </c>
      <c r="AQ106" s="174">
        <v>0</v>
      </c>
      <c r="AR106" s="109">
        <v>0</v>
      </c>
      <c r="AS106" s="127">
        <v>0</v>
      </c>
      <c r="AT106" s="127">
        <v>0</v>
      </c>
      <c r="AU106" s="120">
        <v>0</v>
      </c>
      <c r="AV106" s="120">
        <v>0</v>
      </c>
      <c r="AW106" s="174">
        <v>0</v>
      </c>
      <c r="AX106" s="109">
        <v>0</v>
      </c>
      <c r="AY106" s="127">
        <v>0</v>
      </c>
      <c r="AZ106" s="127">
        <v>0</v>
      </c>
      <c r="BA106" s="120">
        <v>0</v>
      </c>
      <c r="BB106" s="120">
        <v>0</v>
      </c>
      <c r="BC106" s="111" t="s">
        <v>3757</v>
      </c>
      <c r="BD106" s="112">
        <v>45</v>
      </c>
      <c r="BE106" s="112">
        <v>576500</v>
      </c>
      <c r="BF106" s="111" t="s">
        <v>3757</v>
      </c>
      <c r="BG106" s="112">
        <v>414</v>
      </c>
      <c r="BH106" s="112">
        <v>7397000</v>
      </c>
      <c r="BI106" s="111" t="s">
        <v>3757</v>
      </c>
      <c r="BJ106" s="112">
        <v>174</v>
      </c>
      <c r="BK106" s="112">
        <v>2363700</v>
      </c>
      <c r="BL106" s="111" t="s">
        <v>3757</v>
      </c>
      <c r="BM106" s="112">
        <v>858</v>
      </c>
      <c r="BN106" s="112">
        <v>15010800</v>
      </c>
      <c r="BO106" s="111">
        <v>0</v>
      </c>
      <c r="BP106" s="112"/>
      <c r="BQ106" s="112"/>
      <c r="BR106" s="111">
        <v>0</v>
      </c>
      <c r="BS106" s="112"/>
      <c r="BT106" s="112"/>
      <c r="BU106" s="111">
        <v>0</v>
      </c>
      <c r="BV106" s="112"/>
      <c r="BW106" s="112"/>
      <c r="BX106" s="111" t="s">
        <v>3757</v>
      </c>
      <c r="BY106" s="112">
        <v>187</v>
      </c>
      <c r="BZ106" s="112">
        <v>3600400</v>
      </c>
      <c r="CA106" s="111" t="s">
        <v>3757</v>
      </c>
      <c r="CB106" s="112">
        <v>56</v>
      </c>
      <c r="CC106" s="112">
        <v>780200</v>
      </c>
      <c r="CD106" s="111">
        <v>0</v>
      </c>
      <c r="CE106" s="112"/>
      <c r="CF106" s="112"/>
      <c r="CG106" s="111" t="s">
        <v>3757</v>
      </c>
      <c r="CH106" s="112">
        <v>2609</v>
      </c>
      <c r="CI106" s="112">
        <v>45547100</v>
      </c>
      <c r="CJ106" s="111">
        <v>0</v>
      </c>
      <c r="CK106" s="120">
        <v>0</v>
      </c>
      <c r="CL106" s="112"/>
      <c r="CM106" s="112"/>
      <c r="CN106" s="166" t="s">
        <v>4409</v>
      </c>
      <c r="CO106" s="125" t="s">
        <v>4410</v>
      </c>
      <c r="CP106" s="111" t="s">
        <v>3781</v>
      </c>
      <c r="CQ106" s="112">
        <v>200000</v>
      </c>
      <c r="CR106" s="166" t="s">
        <v>4411</v>
      </c>
      <c r="CS106" s="166" t="s">
        <v>4412</v>
      </c>
      <c r="CT106" s="111" t="s">
        <v>3762</v>
      </c>
      <c r="CU106" s="112">
        <v>7200000</v>
      </c>
      <c r="CV106" s="166" t="s">
        <v>4413</v>
      </c>
      <c r="CW106" s="166" t="s">
        <v>4414</v>
      </c>
      <c r="CX106" s="111" t="s">
        <v>3783</v>
      </c>
      <c r="CY106" s="112">
        <v>6100000</v>
      </c>
      <c r="CZ106" s="111" t="s">
        <v>3757</v>
      </c>
      <c r="DA106" s="111" t="s">
        <v>3757</v>
      </c>
      <c r="DB106" s="111" t="s">
        <v>3757</v>
      </c>
      <c r="DC106" s="120">
        <v>0</v>
      </c>
      <c r="DD106" s="127" t="s">
        <v>3778</v>
      </c>
      <c r="DE106" s="109">
        <v>0</v>
      </c>
      <c r="DF106" s="172" t="s">
        <v>3717</v>
      </c>
    </row>
    <row r="107" spans="1:110" ht="35.15" customHeight="1" x14ac:dyDescent="0.35">
      <c r="A107" s="140" t="s">
        <v>285</v>
      </c>
      <c r="B107" s="136" t="s">
        <v>101</v>
      </c>
      <c r="C107" s="136" t="s">
        <v>286</v>
      </c>
      <c r="D107" s="112">
        <v>87643</v>
      </c>
      <c r="E107" s="112">
        <v>1711892000</v>
      </c>
      <c r="F107" s="112">
        <v>87616</v>
      </c>
      <c r="G107" s="112">
        <v>1710343000</v>
      </c>
      <c r="H107" s="112">
        <v>36676</v>
      </c>
      <c r="I107" s="112">
        <v>712895900</v>
      </c>
      <c r="J107" s="112">
        <v>0</v>
      </c>
      <c r="K107" s="112">
        <v>0</v>
      </c>
      <c r="L107" s="112">
        <v>470431498</v>
      </c>
      <c r="M107" s="112">
        <v>180103943</v>
      </c>
      <c r="N107" s="112">
        <v>0</v>
      </c>
      <c r="O107" s="112">
        <v>31648265</v>
      </c>
      <c r="P107" s="112">
        <v>173430432</v>
      </c>
      <c r="Q107" s="112">
        <v>0</v>
      </c>
      <c r="R107" s="112">
        <v>855614138</v>
      </c>
      <c r="S107" s="421">
        <v>0.27480208915048382</v>
      </c>
      <c r="T107" s="421">
        <v>0.10520753820918607</v>
      </c>
      <c r="U107" s="421">
        <v>0</v>
      </c>
      <c r="V107" s="421">
        <v>1.8487302353185832E-2</v>
      </c>
      <c r="W107" s="421">
        <v>0.10130921343168844</v>
      </c>
      <c r="X107" s="421">
        <v>0</v>
      </c>
      <c r="Y107" s="421">
        <v>0.49980614314454413</v>
      </c>
      <c r="Z107" s="120">
        <v>0</v>
      </c>
      <c r="AA107" s="127" t="s">
        <v>3717</v>
      </c>
      <c r="AB107" s="127">
        <v>0</v>
      </c>
      <c r="AC107" s="111" t="s">
        <v>3717</v>
      </c>
      <c r="AD107" s="127">
        <v>0</v>
      </c>
      <c r="AE107" s="111" t="s">
        <v>3757</v>
      </c>
      <c r="AF107" s="111">
        <v>0</v>
      </c>
      <c r="AG107" s="127" t="s">
        <v>3717</v>
      </c>
      <c r="AH107" s="127" t="s">
        <v>3758</v>
      </c>
      <c r="AI107" s="128">
        <v>1</v>
      </c>
      <c r="AJ107" s="128">
        <v>4063000</v>
      </c>
      <c r="AK107" s="109" t="s">
        <v>4415</v>
      </c>
      <c r="AL107" s="109" t="s">
        <v>4416</v>
      </c>
      <c r="AM107" s="127" t="s">
        <v>3765</v>
      </c>
      <c r="AN107" s="127" t="s">
        <v>3762</v>
      </c>
      <c r="AO107" s="120">
        <v>50000000</v>
      </c>
      <c r="AP107" s="120">
        <v>4063000</v>
      </c>
      <c r="AQ107" s="174"/>
      <c r="AR107" s="120"/>
      <c r="AS107" s="127"/>
      <c r="AT107" s="127"/>
      <c r="AU107" s="120"/>
      <c r="AV107" s="120"/>
      <c r="AW107" s="174">
        <v>0</v>
      </c>
      <c r="AX107" s="120">
        <v>0</v>
      </c>
      <c r="AY107" s="127">
        <v>0</v>
      </c>
      <c r="AZ107" s="127">
        <v>0</v>
      </c>
      <c r="BA107" s="120">
        <v>0</v>
      </c>
      <c r="BB107" s="120">
        <v>0</v>
      </c>
      <c r="BC107" s="111">
        <v>0</v>
      </c>
      <c r="BD107" s="112"/>
      <c r="BE107" s="112"/>
      <c r="BF107" s="111">
        <v>0</v>
      </c>
      <c r="BG107" s="112"/>
      <c r="BH107" s="112"/>
      <c r="BI107" s="111">
        <v>0</v>
      </c>
      <c r="BJ107" s="112"/>
      <c r="BK107" s="112"/>
      <c r="BL107" s="111">
        <v>0</v>
      </c>
      <c r="BM107" s="112"/>
      <c r="BN107" s="112"/>
      <c r="BO107" s="111">
        <v>0</v>
      </c>
      <c r="BP107" s="112"/>
      <c r="BQ107" s="112"/>
      <c r="BR107" s="111">
        <v>0</v>
      </c>
      <c r="BS107" s="112"/>
      <c r="BT107" s="112"/>
      <c r="BU107" s="111">
        <v>0</v>
      </c>
      <c r="BV107" s="112"/>
      <c r="BW107" s="112"/>
      <c r="BX107" s="111">
        <v>0</v>
      </c>
      <c r="BY107" s="112"/>
      <c r="BZ107" s="112"/>
      <c r="CA107" s="111">
        <v>0</v>
      </c>
      <c r="CB107" s="112"/>
      <c r="CC107" s="112"/>
      <c r="CD107" s="111">
        <v>0</v>
      </c>
      <c r="CE107" s="112">
        <v>0</v>
      </c>
      <c r="CF107" s="112">
        <v>0</v>
      </c>
      <c r="CG107" s="111">
        <v>0</v>
      </c>
      <c r="CH107" s="112">
        <v>0</v>
      </c>
      <c r="CI107" s="112">
        <v>0</v>
      </c>
      <c r="CJ107" s="111">
        <v>0</v>
      </c>
      <c r="CK107" s="120">
        <v>0</v>
      </c>
      <c r="CL107" s="112">
        <v>0</v>
      </c>
      <c r="CM107" s="112">
        <v>0</v>
      </c>
      <c r="CN107" s="166">
        <v>0</v>
      </c>
      <c r="CO107" s="125">
        <v>0</v>
      </c>
      <c r="CP107" s="111">
        <v>0</v>
      </c>
      <c r="CQ107" s="112">
        <v>0</v>
      </c>
      <c r="CR107" s="166">
        <v>0</v>
      </c>
      <c r="CS107" s="166">
        <v>0</v>
      </c>
      <c r="CT107" s="111">
        <v>0</v>
      </c>
      <c r="CU107" s="112">
        <v>0</v>
      </c>
      <c r="CV107" s="166">
        <v>0</v>
      </c>
      <c r="CW107" s="166">
        <v>0</v>
      </c>
      <c r="CX107" s="111">
        <v>0</v>
      </c>
      <c r="CY107" s="112">
        <v>0</v>
      </c>
      <c r="CZ107" s="111" t="s">
        <v>3757</v>
      </c>
      <c r="DA107" s="111" t="s">
        <v>3757</v>
      </c>
      <c r="DB107" s="111" t="s">
        <v>3757</v>
      </c>
      <c r="DC107" s="120">
        <v>0</v>
      </c>
      <c r="DD107" s="127" t="s">
        <v>3717</v>
      </c>
      <c r="DE107" s="109" t="s">
        <v>4417</v>
      </c>
      <c r="DF107" s="172" t="s">
        <v>3717</v>
      </c>
    </row>
    <row r="108" spans="1:110" ht="35.15" customHeight="1" x14ac:dyDescent="0.35">
      <c r="A108" s="140" t="s">
        <v>287</v>
      </c>
      <c r="B108" s="136" t="s">
        <v>101</v>
      </c>
      <c r="C108" s="136" t="s">
        <v>288</v>
      </c>
      <c r="D108" s="112">
        <v>15772</v>
      </c>
      <c r="E108" s="112">
        <v>306978810</v>
      </c>
      <c r="F108" s="112">
        <v>15768</v>
      </c>
      <c r="G108" s="112">
        <v>305958810</v>
      </c>
      <c r="H108" s="112">
        <v>4601</v>
      </c>
      <c r="I108" s="112">
        <v>86719228</v>
      </c>
      <c r="J108" s="112">
        <v>0</v>
      </c>
      <c r="K108" s="112">
        <v>0</v>
      </c>
      <c r="L108" s="112">
        <v>85532826</v>
      </c>
      <c r="M108" s="112">
        <v>26091540</v>
      </c>
      <c r="N108" s="112">
        <v>4622948</v>
      </c>
      <c r="O108" s="112">
        <v>27155748</v>
      </c>
      <c r="P108" s="112">
        <v>16376847</v>
      </c>
      <c r="Q108" s="112">
        <v>209000</v>
      </c>
      <c r="R108" s="112">
        <v>159988909</v>
      </c>
      <c r="S108" s="421">
        <v>0.27862778541619859</v>
      </c>
      <c r="T108" s="421">
        <v>8.4994596206819623E-2</v>
      </c>
      <c r="U108" s="421">
        <v>1.5059501989730172E-2</v>
      </c>
      <c r="V108" s="421">
        <v>8.8461311059222628E-2</v>
      </c>
      <c r="W108" s="421">
        <v>5.3348460761835602E-2</v>
      </c>
      <c r="X108" s="421">
        <v>6.8082875166530223E-4</v>
      </c>
      <c r="Y108" s="421">
        <v>0.52117248418547191</v>
      </c>
      <c r="Z108" s="120" t="s">
        <v>4418</v>
      </c>
      <c r="AA108" s="127" t="s">
        <v>3717</v>
      </c>
      <c r="AB108" s="127">
        <v>0</v>
      </c>
      <c r="AC108" s="111" t="s">
        <v>3717</v>
      </c>
      <c r="AD108" s="127">
        <v>0</v>
      </c>
      <c r="AE108" s="111" t="s">
        <v>3757</v>
      </c>
      <c r="AF108" s="111" t="s">
        <v>3757</v>
      </c>
      <c r="AG108" s="127" t="s">
        <v>3717</v>
      </c>
      <c r="AH108" s="127" t="s">
        <v>3758</v>
      </c>
      <c r="AI108" s="128">
        <v>1</v>
      </c>
      <c r="AJ108" s="128">
        <v>1836000</v>
      </c>
      <c r="AK108" s="109" t="s">
        <v>4419</v>
      </c>
      <c r="AL108" s="109" t="s">
        <v>4420</v>
      </c>
      <c r="AM108" s="127" t="s">
        <v>3765</v>
      </c>
      <c r="AN108" s="127" t="s">
        <v>3774</v>
      </c>
      <c r="AO108" s="120">
        <v>7500000</v>
      </c>
      <c r="AP108" s="120">
        <v>1836000</v>
      </c>
      <c r="AQ108" s="174">
        <v>0</v>
      </c>
      <c r="AR108" s="120">
        <v>0</v>
      </c>
      <c r="AS108" s="127">
        <v>0</v>
      </c>
      <c r="AT108" s="127">
        <v>0</v>
      </c>
      <c r="AU108" s="120">
        <v>0</v>
      </c>
      <c r="AV108" s="120">
        <v>0</v>
      </c>
      <c r="AW108" s="174">
        <v>0</v>
      </c>
      <c r="AX108" s="120">
        <v>0</v>
      </c>
      <c r="AY108" s="127">
        <v>0</v>
      </c>
      <c r="AZ108" s="127">
        <v>0</v>
      </c>
      <c r="BA108" s="120">
        <v>0</v>
      </c>
      <c r="BB108" s="120">
        <v>0</v>
      </c>
      <c r="BC108" s="111">
        <v>0</v>
      </c>
      <c r="BD108" s="112"/>
      <c r="BE108" s="112"/>
      <c r="BF108" s="111" t="s">
        <v>3757</v>
      </c>
      <c r="BG108" s="112">
        <v>488</v>
      </c>
      <c r="BH108" s="112">
        <v>9793000</v>
      </c>
      <c r="BI108" s="111" t="s">
        <v>3757</v>
      </c>
      <c r="BJ108" s="112">
        <v>1092</v>
      </c>
      <c r="BK108" s="112">
        <v>20646000</v>
      </c>
      <c r="BL108" s="111" t="s">
        <v>3757</v>
      </c>
      <c r="BM108" s="112">
        <v>578</v>
      </c>
      <c r="BN108" s="112">
        <v>11701000</v>
      </c>
      <c r="BO108" s="111">
        <v>0</v>
      </c>
      <c r="BP108" s="112"/>
      <c r="BQ108" s="112"/>
      <c r="BR108" s="111" t="s">
        <v>3757</v>
      </c>
      <c r="BS108" s="112">
        <v>4574</v>
      </c>
      <c r="BT108" s="112">
        <v>85174000</v>
      </c>
      <c r="BU108" s="111" t="s">
        <v>3757</v>
      </c>
      <c r="BV108" s="112">
        <v>7420</v>
      </c>
      <c r="BW108" s="112">
        <v>144005228</v>
      </c>
      <c r="BX108" s="111" t="s">
        <v>3757</v>
      </c>
      <c r="BY108" s="112">
        <v>55</v>
      </c>
      <c r="BZ108" s="112">
        <v>1836000</v>
      </c>
      <c r="CA108" s="111">
        <v>0</v>
      </c>
      <c r="CB108" s="112"/>
      <c r="CC108" s="112"/>
      <c r="CD108" s="111">
        <v>0</v>
      </c>
      <c r="CE108" s="112">
        <v>0</v>
      </c>
      <c r="CF108" s="112">
        <v>0</v>
      </c>
      <c r="CG108" s="111" t="s">
        <v>3757</v>
      </c>
      <c r="CH108" s="112">
        <v>1565</v>
      </c>
      <c r="CI108" s="112">
        <v>33823582</v>
      </c>
      <c r="CJ108" s="111">
        <v>0</v>
      </c>
      <c r="CK108" s="120">
        <v>0</v>
      </c>
      <c r="CL108" s="112">
        <v>0</v>
      </c>
      <c r="CM108" s="112">
        <v>0</v>
      </c>
      <c r="CN108" s="166" t="s">
        <v>4421</v>
      </c>
      <c r="CO108" s="125" t="s">
        <v>4422</v>
      </c>
      <c r="CP108" s="111" t="s">
        <v>3717</v>
      </c>
      <c r="CQ108" s="112">
        <v>2600000</v>
      </c>
      <c r="CR108" s="166" t="s">
        <v>4423</v>
      </c>
      <c r="CS108" s="166" t="s">
        <v>4424</v>
      </c>
      <c r="CT108" s="111" t="s">
        <v>3870</v>
      </c>
      <c r="CU108" s="112">
        <v>2000000</v>
      </c>
      <c r="CV108" s="166" t="s">
        <v>4425</v>
      </c>
      <c r="CW108" s="166" t="s">
        <v>4426</v>
      </c>
      <c r="CX108" s="111" t="s">
        <v>3774</v>
      </c>
      <c r="CY108" s="112">
        <v>2550000</v>
      </c>
      <c r="CZ108" s="111" t="s">
        <v>3757</v>
      </c>
      <c r="DA108" s="111" t="s">
        <v>3757</v>
      </c>
      <c r="DB108" s="111" t="s">
        <v>3757</v>
      </c>
      <c r="DC108" s="120">
        <v>0</v>
      </c>
      <c r="DD108" s="127" t="s">
        <v>3778</v>
      </c>
      <c r="DE108" s="109">
        <v>0</v>
      </c>
      <c r="DF108" s="172" t="s">
        <v>3717</v>
      </c>
    </row>
    <row r="109" spans="1:110" ht="35.15" customHeight="1" x14ac:dyDescent="0.35">
      <c r="A109" s="140" t="s">
        <v>289</v>
      </c>
      <c r="B109" s="136" t="s">
        <v>101</v>
      </c>
      <c r="C109" s="136" t="s">
        <v>290</v>
      </c>
      <c r="D109" s="112">
        <v>21307</v>
      </c>
      <c r="E109" s="112">
        <v>487008500</v>
      </c>
      <c r="F109" s="112">
        <v>21260</v>
      </c>
      <c r="G109" s="112">
        <v>479828500</v>
      </c>
      <c r="H109" s="112">
        <v>5391</v>
      </c>
      <c r="I109" s="112">
        <v>140932000</v>
      </c>
      <c r="J109" s="112">
        <v>0</v>
      </c>
      <c r="K109" s="112">
        <v>0</v>
      </c>
      <c r="L109" s="112">
        <v>116512439</v>
      </c>
      <c r="M109" s="112">
        <v>37682582</v>
      </c>
      <c r="N109" s="112">
        <v>4882880</v>
      </c>
      <c r="O109" s="112">
        <v>4576085</v>
      </c>
      <c r="P109" s="112">
        <v>73951357</v>
      </c>
      <c r="Q109" s="112">
        <v>0</v>
      </c>
      <c r="R109" s="112">
        <v>237605343</v>
      </c>
      <c r="S109" s="421">
        <v>0.23924107895447411</v>
      </c>
      <c r="T109" s="421">
        <v>7.7375614593995792E-2</v>
      </c>
      <c r="U109" s="421">
        <v>1.0026272642058609E-2</v>
      </c>
      <c r="V109" s="421">
        <v>9.3963144380436892E-3</v>
      </c>
      <c r="W109" s="421">
        <v>0.1518481854012815</v>
      </c>
      <c r="X109" s="421">
        <v>0</v>
      </c>
      <c r="Y109" s="421">
        <v>0.48788746602985367</v>
      </c>
      <c r="Z109" s="120">
        <v>0</v>
      </c>
      <c r="AA109" s="127" t="s">
        <v>3717</v>
      </c>
      <c r="AB109" s="127">
        <v>0</v>
      </c>
      <c r="AC109" s="111" t="s">
        <v>3717</v>
      </c>
      <c r="AD109" s="127">
        <v>0</v>
      </c>
      <c r="AE109" s="111">
        <v>0</v>
      </c>
      <c r="AF109" s="111" t="s">
        <v>3757</v>
      </c>
      <c r="AG109" s="127" t="s">
        <v>3758</v>
      </c>
      <c r="AH109" s="127" t="s">
        <v>3758</v>
      </c>
      <c r="AI109" s="124"/>
      <c r="AJ109" s="128"/>
      <c r="AK109" s="109">
        <v>0</v>
      </c>
      <c r="AL109" s="109">
        <v>0</v>
      </c>
      <c r="AM109" s="127">
        <v>0</v>
      </c>
      <c r="AN109" s="127">
        <v>0</v>
      </c>
      <c r="AO109" s="120">
        <v>0</v>
      </c>
      <c r="AP109" s="120">
        <v>0</v>
      </c>
      <c r="AQ109" s="174">
        <v>0</v>
      </c>
      <c r="AR109" s="109">
        <v>0</v>
      </c>
      <c r="AS109" s="127">
        <v>0</v>
      </c>
      <c r="AT109" s="127">
        <v>0</v>
      </c>
      <c r="AU109" s="120">
        <v>0</v>
      </c>
      <c r="AV109" s="120">
        <v>0</v>
      </c>
      <c r="AW109" s="174">
        <v>0</v>
      </c>
      <c r="AX109" s="109">
        <v>0</v>
      </c>
      <c r="AY109" s="127">
        <v>0</v>
      </c>
      <c r="AZ109" s="127">
        <v>0</v>
      </c>
      <c r="BA109" s="120">
        <v>0</v>
      </c>
      <c r="BB109" s="120">
        <v>0</v>
      </c>
      <c r="BC109" s="111" t="s">
        <v>3757</v>
      </c>
      <c r="BD109" s="112">
        <v>942</v>
      </c>
      <c r="BE109" s="112">
        <v>23283000</v>
      </c>
      <c r="BF109" s="111">
        <v>0</v>
      </c>
      <c r="BG109" s="112"/>
      <c r="BH109" s="112"/>
      <c r="BI109" s="111" t="s">
        <v>3757</v>
      </c>
      <c r="BJ109" s="112">
        <v>977</v>
      </c>
      <c r="BK109" s="112">
        <v>28714000</v>
      </c>
      <c r="BL109" s="111">
        <v>0</v>
      </c>
      <c r="BM109" s="112"/>
      <c r="BN109" s="112"/>
      <c r="BO109" s="111">
        <v>0</v>
      </c>
      <c r="BP109" s="112"/>
      <c r="BQ109" s="112"/>
      <c r="BR109" s="111" t="s">
        <v>3757</v>
      </c>
      <c r="BS109" s="112">
        <v>4539</v>
      </c>
      <c r="BT109" s="112">
        <v>102712000</v>
      </c>
      <c r="BU109" s="111">
        <v>0</v>
      </c>
      <c r="BV109" s="112"/>
      <c r="BW109" s="112"/>
      <c r="BX109" s="111" t="s">
        <v>3757</v>
      </c>
      <c r="BY109" s="112">
        <v>8307</v>
      </c>
      <c r="BZ109" s="112">
        <v>170754000</v>
      </c>
      <c r="CA109" s="111">
        <v>0</v>
      </c>
      <c r="CB109" s="112"/>
      <c r="CC109" s="112"/>
      <c r="CD109" s="111">
        <v>0</v>
      </c>
      <c r="CE109" s="112"/>
      <c r="CF109" s="112"/>
      <c r="CG109" s="111" t="s">
        <v>3757</v>
      </c>
      <c r="CH109" s="112">
        <v>6542</v>
      </c>
      <c r="CI109" s="112">
        <v>161545500</v>
      </c>
      <c r="CJ109" s="111">
        <v>0</v>
      </c>
      <c r="CK109" s="120">
        <v>0</v>
      </c>
      <c r="CL109" s="112"/>
      <c r="CM109" s="112"/>
      <c r="CN109" s="166" t="s">
        <v>4427</v>
      </c>
      <c r="CO109" s="125" t="s">
        <v>4428</v>
      </c>
      <c r="CP109" s="111" t="s">
        <v>3774</v>
      </c>
      <c r="CQ109" s="112">
        <v>6500000</v>
      </c>
      <c r="CR109" s="166" t="s">
        <v>4429</v>
      </c>
      <c r="CS109" s="166" t="s">
        <v>4430</v>
      </c>
      <c r="CT109" s="111" t="s">
        <v>3774</v>
      </c>
      <c r="CU109" s="112">
        <v>8000000</v>
      </c>
      <c r="CV109" s="166" t="s">
        <v>4431</v>
      </c>
      <c r="CW109" s="166" t="s">
        <v>4432</v>
      </c>
      <c r="CX109" s="111" t="s">
        <v>3774</v>
      </c>
      <c r="CY109" s="112">
        <v>1000000</v>
      </c>
      <c r="CZ109" s="111" t="s">
        <v>3757</v>
      </c>
      <c r="DA109" s="111" t="s">
        <v>3757</v>
      </c>
      <c r="DB109" s="111"/>
      <c r="DC109" s="120" t="s">
        <v>4433</v>
      </c>
      <c r="DD109" s="127" t="s">
        <v>3778</v>
      </c>
      <c r="DE109" s="109">
        <v>0</v>
      </c>
      <c r="DF109" s="172" t="s">
        <v>3717</v>
      </c>
    </row>
    <row r="110" spans="1:110" ht="35.15" customHeight="1" x14ac:dyDescent="0.35">
      <c r="A110" s="140" t="s">
        <v>291</v>
      </c>
      <c r="B110" s="136" t="s">
        <v>101</v>
      </c>
      <c r="C110" s="136" t="s">
        <v>292</v>
      </c>
      <c r="D110" s="112">
        <v>16132</v>
      </c>
      <c r="E110" s="112">
        <v>236411000</v>
      </c>
      <c r="F110" s="112">
        <v>16132</v>
      </c>
      <c r="G110" s="112">
        <v>236411000</v>
      </c>
      <c r="H110" s="112">
        <v>3883</v>
      </c>
      <c r="I110" s="112">
        <v>57993000</v>
      </c>
      <c r="J110" s="112">
        <v>0</v>
      </c>
      <c r="K110" s="112">
        <v>0</v>
      </c>
      <c r="L110" s="112">
        <v>69869191</v>
      </c>
      <c r="M110" s="112">
        <v>16670613</v>
      </c>
      <c r="N110" s="112">
        <v>1096029</v>
      </c>
      <c r="O110" s="112">
        <v>4521219</v>
      </c>
      <c r="P110" s="112">
        <v>21936604</v>
      </c>
      <c r="Q110" s="112">
        <v>0</v>
      </c>
      <c r="R110" s="112">
        <v>114093656</v>
      </c>
      <c r="S110" s="421">
        <v>0.29554120155153524</v>
      </c>
      <c r="T110" s="421">
        <v>7.0515386339891128E-2</v>
      </c>
      <c r="U110" s="421">
        <v>4.6361167627563859E-3</v>
      </c>
      <c r="V110" s="421">
        <v>1.9124401994831036E-2</v>
      </c>
      <c r="W110" s="421">
        <v>9.2790115519159444E-2</v>
      </c>
      <c r="X110" s="421">
        <v>0</v>
      </c>
      <c r="Y110" s="421">
        <v>0.4826072221681732</v>
      </c>
      <c r="Z110" s="120">
        <v>0</v>
      </c>
      <c r="AA110" s="127" t="s">
        <v>3717</v>
      </c>
      <c r="AB110" s="127">
        <v>0</v>
      </c>
      <c r="AC110" s="111" t="s">
        <v>3717</v>
      </c>
      <c r="AD110" s="127">
        <v>0</v>
      </c>
      <c r="AE110" s="111">
        <v>0</v>
      </c>
      <c r="AF110" s="111" t="s">
        <v>3757</v>
      </c>
      <c r="AG110" s="127" t="s">
        <v>3758</v>
      </c>
      <c r="AH110" s="127" t="s">
        <v>3758</v>
      </c>
      <c r="AI110" s="124"/>
      <c r="AJ110" s="128"/>
      <c r="AK110" s="109">
        <v>0</v>
      </c>
      <c r="AL110" s="109">
        <v>0</v>
      </c>
      <c r="AM110" s="127">
        <v>0</v>
      </c>
      <c r="AN110" s="127">
        <v>0</v>
      </c>
      <c r="AO110" s="120">
        <v>0</v>
      </c>
      <c r="AP110" s="120">
        <v>0</v>
      </c>
      <c r="AQ110" s="174">
        <v>0</v>
      </c>
      <c r="AR110" s="120">
        <v>0</v>
      </c>
      <c r="AS110" s="127">
        <v>0</v>
      </c>
      <c r="AT110" s="127">
        <v>0</v>
      </c>
      <c r="AU110" s="120">
        <v>0</v>
      </c>
      <c r="AV110" s="120">
        <v>0</v>
      </c>
      <c r="AW110" s="174">
        <v>0</v>
      </c>
      <c r="AX110" s="120">
        <v>0</v>
      </c>
      <c r="AY110" s="127">
        <v>0</v>
      </c>
      <c r="AZ110" s="127">
        <v>0</v>
      </c>
      <c r="BA110" s="120">
        <v>0</v>
      </c>
      <c r="BB110" s="120">
        <v>0</v>
      </c>
      <c r="BC110" s="111">
        <v>0</v>
      </c>
      <c r="BD110" s="112"/>
      <c r="BE110" s="112"/>
      <c r="BF110" s="111">
        <v>0</v>
      </c>
      <c r="BG110" s="112"/>
      <c r="BH110" s="112"/>
      <c r="BI110" s="111">
        <v>0</v>
      </c>
      <c r="BJ110" s="112"/>
      <c r="BK110" s="112"/>
      <c r="BL110" s="111">
        <v>0</v>
      </c>
      <c r="BM110" s="112"/>
      <c r="BN110" s="112"/>
      <c r="BO110" s="111">
        <v>0</v>
      </c>
      <c r="BP110" s="112"/>
      <c r="BQ110" s="112"/>
      <c r="BR110" s="111">
        <v>0</v>
      </c>
      <c r="BS110" s="112"/>
      <c r="BT110" s="112"/>
      <c r="BU110" s="111">
        <v>0</v>
      </c>
      <c r="BV110" s="112"/>
      <c r="BW110" s="112"/>
      <c r="BX110" s="111">
        <v>0</v>
      </c>
      <c r="BY110" s="112"/>
      <c r="BZ110" s="112"/>
      <c r="CA110" s="111">
        <v>0</v>
      </c>
      <c r="CB110" s="112"/>
      <c r="CC110" s="112"/>
      <c r="CD110" s="111">
        <v>0</v>
      </c>
      <c r="CE110" s="112">
        <v>0</v>
      </c>
      <c r="CF110" s="112">
        <v>0</v>
      </c>
      <c r="CG110" s="111" t="s">
        <v>3757</v>
      </c>
      <c r="CH110" s="112">
        <v>6156</v>
      </c>
      <c r="CI110" s="112">
        <v>90287000</v>
      </c>
      <c r="CJ110" s="111" t="s">
        <v>3757</v>
      </c>
      <c r="CK110" s="120" t="s">
        <v>4434</v>
      </c>
      <c r="CL110" s="112">
        <v>10106</v>
      </c>
      <c r="CM110" s="112">
        <v>146124000</v>
      </c>
      <c r="CN110" s="166" t="s">
        <v>4435</v>
      </c>
      <c r="CO110" s="125" t="s">
        <v>4436</v>
      </c>
      <c r="CP110" s="111" t="s">
        <v>3783</v>
      </c>
      <c r="CQ110" s="112">
        <v>19800000</v>
      </c>
      <c r="CR110" s="166" t="s">
        <v>4437</v>
      </c>
      <c r="CS110" s="166" t="s">
        <v>4438</v>
      </c>
      <c r="CT110" s="111" t="s">
        <v>3783</v>
      </c>
      <c r="CU110" s="112">
        <v>16500000</v>
      </c>
      <c r="CV110" s="166" t="s">
        <v>4439</v>
      </c>
      <c r="CW110" s="166" t="s">
        <v>4440</v>
      </c>
      <c r="CX110" s="111" t="s">
        <v>3783</v>
      </c>
      <c r="CY110" s="112">
        <v>18000000</v>
      </c>
      <c r="CZ110" s="111" t="s">
        <v>3757</v>
      </c>
      <c r="DA110" s="111" t="s">
        <v>3757</v>
      </c>
      <c r="DB110" s="111" t="s">
        <v>3757</v>
      </c>
      <c r="DC110" s="120">
        <v>0</v>
      </c>
      <c r="DD110" s="127" t="s">
        <v>3778</v>
      </c>
      <c r="DE110" s="109">
        <v>0</v>
      </c>
      <c r="DF110" s="172" t="s">
        <v>3717</v>
      </c>
    </row>
    <row r="111" spans="1:110" ht="35.15" customHeight="1" x14ac:dyDescent="0.35">
      <c r="A111" s="140" t="s">
        <v>293</v>
      </c>
      <c r="B111" s="136" t="s">
        <v>101</v>
      </c>
      <c r="C111" s="136" t="s">
        <v>294</v>
      </c>
      <c r="D111" s="112">
        <v>5466</v>
      </c>
      <c r="E111" s="112">
        <v>91797000</v>
      </c>
      <c r="F111" s="112">
        <v>5465</v>
      </c>
      <c r="G111" s="112">
        <v>91747000</v>
      </c>
      <c r="H111" s="112">
        <v>1280</v>
      </c>
      <c r="I111" s="112">
        <v>20549000</v>
      </c>
      <c r="J111" s="112">
        <v>0</v>
      </c>
      <c r="K111" s="112">
        <v>0</v>
      </c>
      <c r="L111" s="112">
        <v>21813022</v>
      </c>
      <c r="M111" s="112">
        <v>7930131</v>
      </c>
      <c r="N111" s="112">
        <v>330000</v>
      </c>
      <c r="O111" s="112">
        <v>619436</v>
      </c>
      <c r="P111" s="112">
        <v>14978716</v>
      </c>
      <c r="Q111" s="112">
        <v>0</v>
      </c>
      <c r="R111" s="112">
        <v>45671305</v>
      </c>
      <c r="S111" s="421">
        <v>0.23762238417377471</v>
      </c>
      <c r="T111" s="421">
        <v>8.6387692408248618E-2</v>
      </c>
      <c r="U111" s="421">
        <v>3.5948887218536555E-3</v>
      </c>
      <c r="V111" s="421">
        <v>6.7478893645761843E-3</v>
      </c>
      <c r="W111" s="421">
        <v>0.16317217338257242</v>
      </c>
      <c r="X111" s="421">
        <v>0</v>
      </c>
      <c r="Y111" s="421">
        <v>0.49752502805102561</v>
      </c>
      <c r="Z111" s="120">
        <v>0</v>
      </c>
      <c r="AA111" s="127" t="s">
        <v>3717</v>
      </c>
      <c r="AB111" s="127">
        <v>0</v>
      </c>
      <c r="AC111" s="111" t="s">
        <v>3717</v>
      </c>
      <c r="AD111" s="127">
        <v>0</v>
      </c>
      <c r="AE111" s="111">
        <v>0</v>
      </c>
      <c r="AF111" s="111" t="s">
        <v>3757</v>
      </c>
      <c r="AG111" s="127" t="s">
        <v>3758</v>
      </c>
      <c r="AH111" s="127" t="s">
        <v>3758</v>
      </c>
      <c r="AI111" s="124"/>
      <c r="AJ111" s="128"/>
      <c r="AK111" s="109">
        <v>0</v>
      </c>
      <c r="AL111" s="109">
        <v>0</v>
      </c>
      <c r="AM111" s="127">
        <v>0</v>
      </c>
      <c r="AN111" s="127">
        <v>0</v>
      </c>
      <c r="AO111" s="120">
        <v>0</v>
      </c>
      <c r="AP111" s="120">
        <v>0</v>
      </c>
      <c r="AQ111" s="174">
        <v>0</v>
      </c>
      <c r="AR111" s="120">
        <v>0</v>
      </c>
      <c r="AS111" s="127">
        <v>0</v>
      </c>
      <c r="AT111" s="127">
        <v>0</v>
      </c>
      <c r="AU111" s="120">
        <v>0</v>
      </c>
      <c r="AV111" s="120">
        <v>0</v>
      </c>
      <c r="AW111" s="174">
        <v>0</v>
      </c>
      <c r="AX111" s="120">
        <v>0</v>
      </c>
      <c r="AY111" s="127">
        <v>0</v>
      </c>
      <c r="AZ111" s="127">
        <v>0</v>
      </c>
      <c r="BA111" s="120">
        <v>0</v>
      </c>
      <c r="BB111" s="120">
        <v>0</v>
      </c>
      <c r="BC111" s="111">
        <v>0</v>
      </c>
      <c r="BD111" s="112"/>
      <c r="BE111" s="112"/>
      <c r="BF111" s="111">
        <v>0</v>
      </c>
      <c r="BG111" s="112"/>
      <c r="BH111" s="112"/>
      <c r="BI111" s="111">
        <v>0</v>
      </c>
      <c r="BJ111" s="112"/>
      <c r="BK111" s="112"/>
      <c r="BL111" s="111">
        <v>0</v>
      </c>
      <c r="BM111" s="112"/>
      <c r="BN111" s="112"/>
      <c r="BO111" s="111" t="s">
        <v>3757</v>
      </c>
      <c r="BP111" s="112">
        <v>496</v>
      </c>
      <c r="BQ111" s="112">
        <v>8475000</v>
      </c>
      <c r="BR111" s="111" t="s">
        <v>3757</v>
      </c>
      <c r="BS111" s="112">
        <v>1365</v>
      </c>
      <c r="BT111" s="112">
        <v>22962000</v>
      </c>
      <c r="BU111" s="111" t="s">
        <v>3757</v>
      </c>
      <c r="BV111" s="112">
        <v>1754</v>
      </c>
      <c r="BW111" s="112">
        <v>32356000</v>
      </c>
      <c r="BX111" s="111" t="s">
        <v>3757</v>
      </c>
      <c r="BY111" s="112">
        <v>242</v>
      </c>
      <c r="BZ111" s="112">
        <v>4099000</v>
      </c>
      <c r="CA111" s="111">
        <v>0</v>
      </c>
      <c r="CB111" s="112"/>
      <c r="CC111" s="112"/>
      <c r="CD111" s="111">
        <v>0</v>
      </c>
      <c r="CE111" s="112">
        <v>0</v>
      </c>
      <c r="CF111" s="112">
        <v>0</v>
      </c>
      <c r="CG111" s="111" t="s">
        <v>3757</v>
      </c>
      <c r="CH111" s="112">
        <v>1609</v>
      </c>
      <c r="CI111" s="112">
        <v>23905000</v>
      </c>
      <c r="CJ111" s="111">
        <v>0</v>
      </c>
      <c r="CK111" s="120">
        <v>0</v>
      </c>
      <c r="CL111" s="112">
        <v>0</v>
      </c>
      <c r="CM111" s="112">
        <v>0</v>
      </c>
      <c r="CN111" s="166" t="s">
        <v>4441</v>
      </c>
      <c r="CO111" s="125" t="s">
        <v>4442</v>
      </c>
      <c r="CP111" s="111" t="s">
        <v>3790</v>
      </c>
      <c r="CQ111" s="112">
        <v>780000</v>
      </c>
      <c r="CR111" s="166" t="s">
        <v>4443</v>
      </c>
      <c r="CS111" s="166" t="s">
        <v>4444</v>
      </c>
      <c r="CT111" s="111" t="s">
        <v>3766</v>
      </c>
      <c r="CU111" s="112">
        <v>4259000</v>
      </c>
      <c r="CV111" s="166" t="s">
        <v>4445</v>
      </c>
      <c r="CW111" s="166" t="s">
        <v>4446</v>
      </c>
      <c r="CX111" s="111" t="s">
        <v>3774</v>
      </c>
      <c r="CY111" s="112">
        <v>2913000</v>
      </c>
      <c r="CZ111" s="111" t="s">
        <v>3757</v>
      </c>
      <c r="DA111" s="111" t="s">
        <v>3757</v>
      </c>
      <c r="DB111" s="111" t="s">
        <v>3757</v>
      </c>
      <c r="DC111" s="120">
        <v>0</v>
      </c>
      <c r="DD111" s="127" t="s">
        <v>3778</v>
      </c>
      <c r="DE111" s="109">
        <v>0</v>
      </c>
      <c r="DF111" s="172" t="s">
        <v>3717</v>
      </c>
    </row>
    <row r="112" spans="1:110" ht="35.15" customHeight="1" x14ac:dyDescent="0.35">
      <c r="A112" s="140" t="s">
        <v>295</v>
      </c>
      <c r="B112" s="136" t="s">
        <v>101</v>
      </c>
      <c r="C112" s="136" t="s">
        <v>296</v>
      </c>
      <c r="D112" s="112">
        <v>673</v>
      </c>
      <c r="E112" s="112">
        <v>91565000</v>
      </c>
      <c r="F112" s="112">
        <v>669</v>
      </c>
      <c r="G112" s="112">
        <v>90325000</v>
      </c>
      <c r="H112" s="112">
        <v>122</v>
      </c>
      <c r="I112" s="112">
        <v>7864000</v>
      </c>
      <c r="J112" s="112">
        <v>0</v>
      </c>
      <c r="K112" s="112">
        <v>0</v>
      </c>
      <c r="L112" s="112">
        <v>25684020</v>
      </c>
      <c r="M112" s="112">
        <v>602444</v>
      </c>
      <c r="N112" s="112">
        <v>220000</v>
      </c>
      <c r="O112" s="112">
        <v>1239132</v>
      </c>
      <c r="P112" s="112">
        <v>10213410</v>
      </c>
      <c r="Q112" s="112">
        <v>0</v>
      </c>
      <c r="R112" s="112">
        <v>37959006</v>
      </c>
      <c r="S112" s="421">
        <v>0.28050040954513189</v>
      </c>
      <c r="T112" s="421">
        <v>6.5794135313711564E-3</v>
      </c>
      <c r="U112" s="421">
        <v>2.402664773658057E-3</v>
      </c>
      <c r="V112" s="421">
        <v>1.3532812755965708E-2</v>
      </c>
      <c r="W112" s="421">
        <v>0.1115427292087588</v>
      </c>
      <c r="X112" s="421">
        <v>0</v>
      </c>
      <c r="Y112" s="421">
        <v>0.4145580298148856</v>
      </c>
      <c r="Z112" s="120">
        <v>0</v>
      </c>
      <c r="AA112" s="127" t="s">
        <v>3717</v>
      </c>
      <c r="AB112" s="127">
        <v>0</v>
      </c>
      <c r="AC112" s="111" t="s">
        <v>3717</v>
      </c>
      <c r="AD112" s="127">
        <v>0</v>
      </c>
      <c r="AE112" s="111">
        <v>0</v>
      </c>
      <c r="AF112" s="111" t="s">
        <v>3757</v>
      </c>
      <c r="AG112" s="127" t="s">
        <v>3758</v>
      </c>
      <c r="AH112" s="127" t="s">
        <v>3758</v>
      </c>
      <c r="AI112" s="124"/>
      <c r="AJ112" s="128"/>
      <c r="AK112" s="109">
        <v>0</v>
      </c>
      <c r="AL112" s="109">
        <v>0</v>
      </c>
      <c r="AM112" s="127">
        <v>0</v>
      </c>
      <c r="AN112" s="127">
        <v>0</v>
      </c>
      <c r="AO112" s="120">
        <v>0</v>
      </c>
      <c r="AP112" s="120">
        <v>0</v>
      </c>
      <c r="AQ112" s="174">
        <v>0</v>
      </c>
      <c r="AR112" s="120">
        <v>0</v>
      </c>
      <c r="AS112" s="127">
        <v>0</v>
      </c>
      <c r="AT112" s="127">
        <v>0</v>
      </c>
      <c r="AU112" s="120">
        <v>0</v>
      </c>
      <c r="AV112" s="120">
        <v>0</v>
      </c>
      <c r="AW112" s="174">
        <v>0</v>
      </c>
      <c r="AX112" s="120">
        <v>0</v>
      </c>
      <c r="AY112" s="127">
        <v>0</v>
      </c>
      <c r="AZ112" s="127">
        <v>0</v>
      </c>
      <c r="BA112" s="120">
        <v>0</v>
      </c>
      <c r="BB112" s="120">
        <v>0</v>
      </c>
      <c r="BC112" s="111">
        <v>0</v>
      </c>
      <c r="BD112" s="112"/>
      <c r="BE112" s="112"/>
      <c r="BF112" s="111">
        <v>0</v>
      </c>
      <c r="BG112" s="112"/>
      <c r="BH112" s="112"/>
      <c r="BI112" s="111" t="s">
        <v>3757</v>
      </c>
      <c r="BJ112" s="112">
        <v>17</v>
      </c>
      <c r="BK112" s="112">
        <v>3028000</v>
      </c>
      <c r="BL112" s="111">
        <v>0</v>
      </c>
      <c r="BM112" s="112"/>
      <c r="BN112" s="112"/>
      <c r="BO112" s="111" t="s">
        <v>3757</v>
      </c>
      <c r="BP112" s="112">
        <v>296</v>
      </c>
      <c r="BQ112" s="112">
        <v>38930000</v>
      </c>
      <c r="BR112" s="111">
        <v>0</v>
      </c>
      <c r="BS112" s="112"/>
      <c r="BT112" s="112"/>
      <c r="BU112" s="111" t="s">
        <v>3757</v>
      </c>
      <c r="BV112" s="112">
        <v>70</v>
      </c>
      <c r="BW112" s="112">
        <v>5268000</v>
      </c>
      <c r="BX112" s="111" t="s">
        <v>3757</v>
      </c>
      <c r="BY112" s="112">
        <v>94</v>
      </c>
      <c r="BZ112" s="112">
        <v>16096000</v>
      </c>
      <c r="CA112" s="111">
        <v>0</v>
      </c>
      <c r="CB112" s="112"/>
      <c r="CC112" s="112"/>
      <c r="CD112" s="111">
        <v>0</v>
      </c>
      <c r="CE112" s="112">
        <v>0</v>
      </c>
      <c r="CF112" s="112">
        <v>0</v>
      </c>
      <c r="CG112" s="111" t="s">
        <v>3757</v>
      </c>
      <c r="CH112" s="112">
        <v>192</v>
      </c>
      <c r="CI112" s="112">
        <v>27003000</v>
      </c>
      <c r="CJ112" s="111">
        <v>0</v>
      </c>
      <c r="CK112" s="120">
        <v>0</v>
      </c>
      <c r="CL112" s="112">
        <v>0</v>
      </c>
      <c r="CM112" s="112">
        <v>0</v>
      </c>
      <c r="CN112" s="166" t="s">
        <v>4447</v>
      </c>
      <c r="CO112" s="125" t="s">
        <v>4448</v>
      </c>
      <c r="CP112" s="111" t="s">
        <v>3766</v>
      </c>
      <c r="CQ112" s="112">
        <v>1160000</v>
      </c>
      <c r="CR112" s="166" t="s">
        <v>4286</v>
      </c>
      <c r="CS112" s="166" t="s">
        <v>4449</v>
      </c>
      <c r="CT112" s="111" t="s">
        <v>3870</v>
      </c>
      <c r="CU112" s="112">
        <v>2500000</v>
      </c>
      <c r="CV112" s="166" t="s">
        <v>4450</v>
      </c>
      <c r="CW112" s="166" t="s">
        <v>4451</v>
      </c>
      <c r="CX112" s="111" t="s">
        <v>3870</v>
      </c>
      <c r="CY112" s="112">
        <v>2500000</v>
      </c>
      <c r="CZ112" s="111" t="s">
        <v>3757</v>
      </c>
      <c r="DA112" s="111" t="s">
        <v>3757</v>
      </c>
      <c r="DB112" s="111" t="s">
        <v>3757</v>
      </c>
      <c r="DC112" s="120">
        <v>0</v>
      </c>
      <c r="DD112" s="127" t="s">
        <v>3717</v>
      </c>
      <c r="DE112" s="109" t="s">
        <v>4452</v>
      </c>
      <c r="DF112" s="172" t="s">
        <v>3717</v>
      </c>
    </row>
    <row r="113" spans="1:110" ht="35.15" customHeight="1" x14ac:dyDescent="0.35">
      <c r="A113" s="140" t="s">
        <v>297</v>
      </c>
      <c r="B113" s="136" t="s">
        <v>101</v>
      </c>
      <c r="C113" s="136" t="s">
        <v>298</v>
      </c>
      <c r="D113" s="112">
        <v>2190</v>
      </c>
      <c r="E113" s="112">
        <v>36948000</v>
      </c>
      <c r="F113" s="112">
        <v>2190</v>
      </c>
      <c r="G113" s="112">
        <v>36948000</v>
      </c>
      <c r="H113" s="112">
        <v>575</v>
      </c>
      <c r="I113" s="112">
        <v>10314000</v>
      </c>
      <c r="J113" s="112">
        <v>0</v>
      </c>
      <c r="K113" s="112">
        <v>0</v>
      </c>
      <c r="L113" s="112">
        <v>10738512</v>
      </c>
      <c r="M113" s="112">
        <v>3669481</v>
      </c>
      <c r="N113" s="112">
        <v>59400</v>
      </c>
      <c r="O113" s="112">
        <v>3165635</v>
      </c>
      <c r="P113" s="112">
        <v>742496</v>
      </c>
      <c r="Q113" s="112">
        <v>0</v>
      </c>
      <c r="R113" s="112">
        <v>18375524</v>
      </c>
      <c r="S113" s="421">
        <v>0.29063851899967524</v>
      </c>
      <c r="T113" s="421">
        <v>9.9314739634080343E-2</v>
      </c>
      <c r="U113" s="421">
        <v>1.6076648262422864E-3</v>
      </c>
      <c r="V113" s="421">
        <v>8.5678115188914147E-2</v>
      </c>
      <c r="W113" s="421">
        <v>2.0095702067770921E-2</v>
      </c>
      <c r="X113" s="421">
        <v>0</v>
      </c>
      <c r="Y113" s="421">
        <v>0.49733474071668293</v>
      </c>
      <c r="Z113" s="120">
        <v>0</v>
      </c>
      <c r="AA113" s="127" t="s">
        <v>3778</v>
      </c>
      <c r="AB113" s="127">
        <v>0</v>
      </c>
      <c r="AC113" s="111" t="s">
        <v>3717</v>
      </c>
      <c r="AD113" s="127">
        <v>0</v>
      </c>
      <c r="AE113" s="111">
        <v>0</v>
      </c>
      <c r="AF113" s="111" t="s">
        <v>3757</v>
      </c>
      <c r="AG113" s="127" t="s">
        <v>3758</v>
      </c>
      <c r="AH113" s="127" t="s">
        <v>3758</v>
      </c>
      <c r="AI113" s="124"/>
      <c r="AJ113" s="128"/>
      <c r="AK113" s="109">
        <v>0</v>
      </c>
      <c r="AL113" s="109">
        <v>0</v>
      </c>
      <c r="AM113" s="127">
        <v>0</v>
      </c>
      <c r="AN113" s="127">
        <v>0</v>
      </c>
      <c r="AO113" s="120">
        <v>0</v>
      </c>
      <c r="AP113" s="120">
        <v>0</v>
      </c>
      <c r="AQ113" s="174">
        <v>0</v>
      </c>
      <c r="AR113" s="120">
        <v>0</v>
      </c>
      <c r="AS113" s="127">
        <v>0</v>
      </c>
      <c r="AT113" s="127">
        <v>0</v>
      </c>
      <c r="AU113" s="120">
        <v>0</v>
      </c>
      <c r="AV113" s="120">
        <v>0</v>
      </c>
      <c r="AW113" s="174">
        <v>0</v>
      </c>
      <c r="AX113" s="120">
        <v>0</v>
      </c>
      <c r="AY113" s="127">
        <v>0</v>
      </c>
      <c r="AZ113" s="127">
        <v>0</v>
      </c>
      <c r="BA113" s="120">
        <v>0</v>
      </c>
      <c r="BB113" s="120">
        <v>0</v>
      </c>
      <c r="BC113" s="111">
        <v>0</v>
      </c>
      <c r="BD113" s="112"/>
      <c r="BE113" s="112"/>
      <c r="BF113" s="111">
        <v>0</v>
      </c>
      <c r="BG113" s="112"/>
      <c r="BH113" s="112"/>
      <c r="BI113" s="111" t="s">
        <v>3757</v>
      </c>
      <c r="BJ113" s="112">
        <v>371</v>
      </c>
      <c r="BK113" s="112">
        <v>6196000</v>
      </c>
      <c r="BL113" s="111" t="s">
        <v>3757</v>
      </c>
      <c r="BM113" s="112">
        <v>215</v>
      </c>
      <c r="BN113" s="112">
        <v>3520000</v>
      </c>
      <c r="BO113" s="111" t="s">
        <v>3757</v>
      </c>
      <c r="BP113" s="112">
        <v>523</v>
      </c>
      <c r="BQ113" s="112">
        <v>9280000</v>
      </c>
      <c r="BR113" s="111">
        <v>0</v>
      </c>
      <c r="BS113" s="112"/>
      <c r="BT113" s="112"/>
      <c r="BU113" s="111" t="s">
        <v>3757</v>
      </c>
      <c r="BV113" s="112">
        <v>538</v>
      </c>
      <c r="BW113" s="112">
        <v>9321000</v>
      </c>
      <c r="BX113" s="111">
        <v>0</v>
      </c>
      <c r="BY113" s="112"/>
      <c r="BZ113" s="112"/>
      <c r="CA113" s="111">
        <v>0</v>
      </c>
      <c r="CB113" s="112"/>
      <c r="CC113" s="112"/>
      <c r="CD113" s="111">
        <v>0</v>
      </c>
      <c r="CE113" s="112">
        <v>0</v>
      </c>
      <c r="CF113" s="112">
        <v>0</v>
      </c>
      <c r="CG113" s="111" t="s">
        <v>3757</v>
      </c>
      <c r="CH113" s="112">
        <v>543</v>
      </c>
      <c r="CI113" s="112">
        <v>8631000</v>
      </c>
      <c r="CJ113" s="111">
        <v>0</v>
      </c>
      <c r="CK113" s="120">
        <v>0</v>
      </c>
      <c r="CL113" s="112">
        <v>0</v>
      </c>
      <c r="CM113" s="112">
        <v>0</v>
      </c>
      <c r="CN113" s="166" t="s">
        <v>4454</v>
      </c>
      <c r="CO113" s="125" t="s">
        <v>4455</v>
      </c>
      <c r="CP113" s="111" t="s">
        <v>3870</v>
      </c>
      <c r="CQ113" s="112">
        <v>5700000</v>
      </c>
      <c r="CR113" s="166" t="s">
        <v>4456</v>
      </c>
      <c r="CS113" s="166" t="s">
        <v>4457</v>
      </c>
      <c r="CT113" s="111" t="s">
        <v>3870</v>
      </c>
      <c r="CU113" s="112">
        <v>4000000</v>
      </c>
      <c r="CV113" s="166" t="s">
        <v>4458</v>
      </c>
      <c r="CW113" s="166" t="s">
        <v>4459</v>
      </c>
      <c r="CX113" s="111" t="s">
        <v>3875</v>
      </c>
      <c r="CY113" s="112">
        <v>3000000</v>
      </c>
      <c r="CZ113" s="111" t="s">
        <v>3757</v>
      </c>
      <c r="DA113" s="111" t="s">
        <v>3757</v>
      </c>
      <c r="DB113" s="111" t="s">
        <v>3757</v>
      </c>
      <c r="DC113" s="120">
        <v>0</v>
      </c>
      <c r="DD113" s="127" t="s">
        <v>3778</v>
      </c>
      <c r="DE113" s="109">
        <v>0</v>
      </c>
      <c r="DF113" s="172" t="s">
        <v>3717</v>
      </c>
    </row>
    <row r="114" spans="1:110" ht="35.15" customHeight="1" x14ac:dyDescent="0.35">
      <c r="A114" s="140" t="s">
        <v>299</v>
      </c>
      <c r="B114" s="136" t="s">
        <v>101</v>
      </c>
      <c r="C114" s="136" t="s">
        <v>300</v>
      </c>
      <c r="D114" s="112">
        <v>1050</v>
      </c>
      <c r="E114" s="112">
        <v>15667000</v>
      </c>
      <c r="F114" s="112">
        <v>1048</v>
      </c>
      <c r="G114" s="112">
        <v>15067000</v>
      </c>
      <c r="H114" s="112">
        <v>280</v>
      </c>
      <c r="I114" s="112">
        <v>3365000</v>
      </c>
      <c r="J114" s="112">
        <v>0</v>
      </c>
      <c r="K114" s="112">
        <v>0</v>
      </c>
      <c r="L114" s="112">
        <v>4083722</v>
      </c>
      <c r="M114" s="112">
        <v>1205104</v>
      </c>
      <c r="N114" s="112">
        <v>172605</v>
      </c>
      <c r="O114" s="112">
        <v>75713</v>
      </c>
      <c r="P114" s="112">
        <v>2291982</v>
      </c>
      <c r="Q114" s="112">
        <v>0</v>
      </c>
      <c r="R114" s="112">
        <v>7829126</v>
      </c>
      <c r="S114" s="421">
        <v>0.26065756047743666</v>
      </c>
      <c r="T114" s="421">
        <v>7.6919895321376122E-2</v>
      </c>
      <c r="U114" s="421">
        <v>1.1017106019020872E-2</v>
      </c>
      <c r="V114" s="421">
        <v>4.8326418586838579E-3</v>
      </c>
      <c r="W114" s="421">
        <v>0.14629361077423886</v>
      </c>
      <c r="X114" s="421">
        <v>0</v>
      </c>
      <c r="Y114" s="421">
        <v>0.49972081445075639</v>
      </c>
      <c r="Z114" s="120">
        <v>0</v>
      </c>
      <c r="AA114" s="127" t="s">
        <v>3717</v>
      </c>
      <c r="AB114" s="127">
        <v>0</v>
      </c>
      <c r="AC114" s="111" t="s">
        <v>3717</v>
      </c>
      <c r="AD114" s="127">
        <v>0</v>
      </c>
      <c r="AE114" s="111" t="s">
        <v>3757</v>
      </c>
      <c r="AF114" s="111">
        <v>0</v>
      </c>
      <c r="AG114" s="127" t="s">
        <v>3758</v>
      </c>
      <c r="AH114" s="127" t="s">
        <v>3778</v>
      </c>
      <c r="AI114" s="124"/>
      <c r="AJ114" s="128"/>
      <c r="AK114" s="109" t="s">
        <v>4460</v>
      </c>
      <c r="AL114" s="109" t="s">
        <v>4461</v>
      </c>
      <c r="AM114" s="127" t="s">
        <v>3765</v>
      </c>
      <c r="AN114" s="127" t="s">
        <v>3717</v>
      </c>
      <c r="AO114" s="120">
        <v>0</v>
      </c>
      <c r="AP114" s="120">
        <v>3111000</v>
      </c>
      <c r="AQ114" s="174" t="s">
        <v>4462</v>
      </c>
      <c r="AR114" s="120" t="s">
        <v>4463</v>
      </c>
      <c r="AS114" s="127" t="s">
        <v>3765</v>
      </c>
      <c r="AT114" s="127" t="s">
        <v>3790</v>
      </c>
      <c r="AU114" s="120">
        <v>0</v>
      </c>
      <c r="AV114" s="120">
        <v>4885000</v>
      </c>
      <c r="AW114" s="174" t="s">
        <v>4464</v>
      </c>
      <c r="AX114" s="120" t="s">
        <v>4465</v>
      </c>
      <c r="AY114" s="127" t="s">
        <v>3765</v>
      </c>
      <c r="AZ114" s="127" t="s">
        <v>3766</v>
      </c>
      <c r="BA114" s="120">
        <v>0</v>
      </c>
      <c r="BB114" s="120">
        <v>585000</v>
      </c>
      <c r="BC114" s="111">
        <v>0</v>
      </c>
      <c r="BD114" s="112"/>
      <c r="BE114" s="112"/>
      <c r="BF114" s="111">
        <v>0</v>
      </c>
      <c r="BG114" s="112"/>
      <c r="BH114" s="112"/>
      <c r="BI114" s="111">
        <v>0</v>
      </c>
      <c r="BJ114" s="112"/>
      <c r="BK114" s="112"/>
      <c r="BL114" s="111">
        <v>0</v>
      </c>
      <c r="BM114" s="112"/>
      <c r="BN114" s="112"/>
      <c r="BO114" s="111">
        <v>0</v>
      </c>
      <c r="BP114" s="112"/>
      <c r="BQ114" s="112"/>
      <c r="BR114" s="111">
        <v>0</v>
      </c>
      <c r="BS114" s="112"/>
      <c r="BT114" s="112"/>
      <c r="BU114" s="111">
        <v>0</v>
      </c>
      <c r="BV114" s="112"/>
      <c r="BW114" s="112"/>
      <c r="BX114" s="111">
        <v>0</v>
      </c>
      <c r="BY114" s="112"/>
      <c r="BZ114" s="112"/>
      <c r="CA114" s="111">
        <v>0</v>
      </c>
      <c r="CB114" s="112"/>
      <c r="CC114" s="112"/>
      <c r="CD114" s="111">
        <v>0</v>
      </c>
      <c r="CE114" s="112">
        <v>0</v>
      </c>
      <c r="CF114" s="112">
        <v>0</v>
      </c>
      <c r="CG114" s="111">
        <v>0</v>
      </c>
      <c r="CH114" s="112">
        <v>0</v>
      </c>
      <c r="CI114" s="112">
        <v>0</v>
      </c>
      <c r="CJ114" s="111">
        <v>0</v>
      </c>
      <c r="CK114" s="120">
        <v>0</v>
      </c>
      <c r="CL114" s="112">
        <v>0</v>
      </c>
      <c r="CM114" s="112">
        <v>0</v>
      </c>
      <c r="CN114" s="166">
        <v>0</v>
      </c>
      <c r="CO114" s="125">
        <v>0</v>
      </c>
      <c r="CP114" s="111">
        <v>0</v>
      </c>
      <c r="CQ114" s="112">
        <v>0</v>
      </c>
      <c r="CR114" s="166">
        <v>0</v>
      </c>
      <c r="CS114" s="166">
        <v>0</v>
      </c>
      <c r="CT114" s="111">
        <v>0</v>
      </c>
      <c r="CU114" s="112">
        <v>0</v>
      </c>
      <c r="CV114" s="166">
        <v>0</v>
      </c>
      <c r="CW114" s="166">
        <v>0</v>
      </c>
      <c r="CX114" s="111">
        <v>0</v>
      </c>
      <c r="CY114" s="112">
        <v>0</v>
      </c>
      <c r="CZ114" s="111" t="s">
        <v>3757</v>
      </c>
      <c r="DA114" s="111" t="s">
        <v>3757</v>
      </c>
      <c r="DB114" s="111"/>
      <c r="DC114" s="120" t="s">
        <v>4466</v>
      </c>
      <c r="DD114" s="127" t="s">
        <v>3778</v>
      </c>
      <c r="DE114" s="109">
        <v>0</v>
      </c>
      <c r="DF114" s="172" t="s">
        <v>3717</v>
      </c>
    </row>
    <row r="115" spans="1:110" ht="35.15" customHeight="1" x14ac:dyDescent="0.35">
      <c r="A115" s="140" t="s">
        <v>301</v>
      </c>
      <c r="B115" s="136" t="s">
        <v>101</v>
      </c>
      <c r="C115" s="136" t="s">
        <v>302</v>
      </c>
      <c r="D115" s="112">
        <v>1921</v>
      </c>
      <c r="E115" s="112">
        <v>44765400</v>
      </c>
      <c r="F115" s="112">
        <v>1917</v>
      </c>
      <c r="G115" s="112">
        <v>43252400</v>
      </c>
      <c r="H115" s="112">
        <v>337</v>
      </c>
      <c r="I115" s="112">
        <v>6436400</v>
      </c>
      <c r="J115" s="112">
        <v>0</v>
      </c>
      <c r="K115" s="112">
        <v>0</v>
      </c>
      <c r="L115" s="112">
        <v>10358796</v>
      </c>
      <c r="M115" s="112">
        <v>4379888</v>
      </c>
      <c r="N115" s="112">
        <v>0</v>
      </c>
      <c r="O115" s="112">
        <v>4979609</v>
      </c>
      <c r="P115" s="112">
        <v>2445247</v>
      </c>
      <c r="Q115" s="112">
        <v>0</v>
      </c>
      <c r="R115" s="112">
        <v>22163540</v>
      </c>
      <c r="S115" s="421">
        <v>0.23140184160087929</v>
      </c>
      <c r="T115" s="421">
        <v>9.7840921783341597E-2</v>
      </c>
      <c r="U115" s="421">
        <v>0</v>
      </c>
      <c r="V115" s="421">
        <v>0.11123789801945252</v>
      </c>
      <c r="W115" s="421">
        <v>5.4623593221550575E-2</v>
      </c>
      <c r="X115" s="421">
        <v>0</v>
      </c>
      <c r="Y115" s="421">
        <v>0.49510425462522389</v>
      </c>
      <c r="Z115" s="120">
        <v>0</v>
      </c>
      <c r="AA115" s="127" t="s">
        <v>3717</v>
      </c>
      <c r="AB115" s="127">
        <v>0</v>
      </c>
      <c r="AC115" s="111" t="s">
        <v>3717</v>
      </c>
      <c r="AD115" s="127">
        <v>0</v>
      </c>
      <c r="AE115" s="111">
        <v>0</v>
      </c>
      <c r="AF115" s="111" t="s">
        <v>3757</v>
      </c>
      <c r="AG115" s="127" t="s">
        <v>3758</v>
      </c>
      <c r="AH115" s="127" t="s">
        <v>3758</v>
      </c>
      <c r="AI115" s="124"/>
      <c r="AJ115" s="128"/>
      <c r="AK115" s="109">
        <v>0</v>
      </c>
      <c r="AL115" s="109">
        <v>0</v>
      </c>
      <c r="AM115" s="127">
        <v>0</v>
      </c>
      <c r="AN115" s="127">
        <v>0</v>
      </c>
      <c r="AO115" s="120">
        <v>0</v>
      </c>
      <c r="AP115" s="120">
        <v>0</v>
      </c>
      <c r="AQ115" s="174">
        <v>0</v>
      </c>
      <c r="AR115" s="109">
        <v>0</v>
      </c>
      <c r="AS115" s="127">
        <v>0</v>
      </c>
      <c r="AT115" s="127">
        <v>0</v>
      </c>
      <c r="AU115" s="120">
        <v>0</v>
      </c>
      <c r="AV115" s="120">
        <v>0</v>
      </c>
      <c r="AW115" s="174">
        <v>0</v>
      </c>
      <c r="AX115" s="109">
        <v>0</v>
      </c>
      <c r="AY115" s="127">
        <v>0</v>
      </c>
      <c r="AZ115" s="127">
        <v>0</v>
      </c>
      <c r="BA115" s="120">
        <v>0</v>
      </c>
      <c r="BB115" s="120">
        <v>0</v>
      </c>
      <c r="BC115" s="111" t="s">
        <v>3757</v>
      </c>
      <c r="BD115" s="112">
        <v>45</v>
      </c>
      <c r="BE115" s="112">
        <v>845000</v>
      </c>
      <c r="BF115" s="111" t="s">
        <v>3757</v>
      </c>
      <c r="BG115" s="112">
        <v>322</v>
      </c>
      <c r="BH115" s="112">
        <v>6430000</v>
      </c>
      <c r="BI115" s="111" t="s">
        <v>3757</v>
      </c>
      <c r="BJ115" s="112">
        <v>215</v>
      </c>
      <c r="BK115" s="112">
        <v>7514000</v>
      </c>
      <c r="BL115" s="111" t="s">
        <v>3757</v>
      </c>
      <c r="BM115" s="112">
        <v>285</v>
      </c>
      <c r="BN115" s="112">
        <v>6923400</v>
      </c>
      <c r="BO115" s="111" t="s">
        <v>3757</v>
      </c>
      <c r="BP115" s="112">
        <v>255</v>
      </c>
      <c r="BQ115" s="112">
        <v>5015000</v>
      </c>
      <c r="BR115" s="111">
        <v>0</v>
      </c>
      <c r="BS115" s="112"/>
      <c r="BT115" s="112"/>
      <c r="BU115" s="111" t="s">
        <v>3757</v>
      </c>
      <c r="BV115" s="112">
        <v>123</v>
      </c>
      <c r="BW115" s="112">
        <v>2193000</v>
      </c>
      <c r="BX115" s="111">
        <v>0</v>
      </c>
      <c r="BY115" s="112"/>
      <c r="BZ115" s="112"/>
      <c r="CA115" s="111">
        <v>0</v>
      </c>
      <c r="CB115" s="112"/>
      <c r="CC115" s="112"/>
      <c r="CD115" s="111">
        <v>0</v>
      </c>
      <c r="CE115" s="112"/>
      <c r="CF115" s="112"/>
      <c r="CG115" s="111" t="s">
        <v>3757</v>
      </c>
      <c r="CH115" s="112">
        <v>676</v>
      </c>
      <c r="CI115" s="112">
        <v>15845000</v>
      </c>
      <c r="CJ115" s="111">
        <v>0</v>
      </c>
      <c r="CK115" s="120">
        <v>0</v>
      </c>
      <c r="CL115" s="112"/>
      <c r="CM115" s="112"/>
      <c r="CN115" s="166" t="s">
        <v>4467</v>
      </c>
      <c r="CO115" s="125" t="s">
        <v>4468</v>
      </c>
      <c r="CP115" s="111" t="s">
        <v>3762</v>
      </c>
      <c r="CQ115" s="112">
        <v>5000000</v>
      </c>
      <c r="CR115" s="166" t="s">
        <v>4469</v>
      </c>
      <c r="CS115" s="166" t="s">
        <v>4470</v>
      </c>
      <c r="CT115" s="111" t="s">
        <v>3717</v>
      </c>
      <c r="CU115" s="112">
        <v>1500000</v>
      </c>
      <c r="CV115" s="166" t="s">
        <v>4471</v>
      </c>
      <c r="CW115" s="166" t="s">
        <v>4472</v>
      </c>
      <c r="CX115" s="111" t="s">
        <v>3778</v>
      </c>
      <c r="CY115" s="112">
        <v>2000000</v>
      </c>
      <c r="CZ115" s="111" t="s">
        <v>3757</v>
      </c>
      <c r="DA115" s="111" t="s">
        <v>3757</v>
      </c>
      <c r="DB115" s="111"/>
      <c r="DC115" s="120" t="s">
        <v>4473</v>
      </c>
      <c r="DD115" s="127" t="s">
        <v>3717</v>
      </c>
      <c r="DE115" s="109" t="s">
        <v>4474</v>
      </c>
      <c r="DF115" s="172" t="s">
        <v>3717</v>
      </c>
    </row>
    <row r="116" spans="1:110" ht="35.15" customHeight="1" x14ac:dyDescent="0.35">
      <c r="A116" s="140" t="s">
        <v>303</v>
      </c>
      <c r="B116" s="136" t="s">
        <v>101</v>
      </c>
      <c r="C116" s="136" t="s">
        <v>304</v>
      </c>
      <c r="D116" s="112">
        <v>4091</v>
      </c>
      <c r="E116" s="112">
        <v>80391000</v>
      </c>
      <c r="F116" s="112">
        <v>4090</v>
      </c>
      <c r="G116" s="112">
        <v>78391000</v>
      </c>
      <c r="H116" s="112">
        <v>844</v>
      </c>
      <c r="I116" s="112">
        <v>17873000</v>
      </c>
      <c r="J116" s="112">
        <v>0</v>
      </c>
      <c r="K116" s="112">
        <v>0</v>
      </c>
      <c r="L116" s="112">
        <v>19040697</v>
      </c>
      <c r="M116" s="112">
        <v>6799259</v>
      </c>
      <c r="N116" s="112">
        <v>6419663</v>
      </c>
      <c r="O116" s="112">
        <v>1256635</v>
      </c>
      <c r="P116" s="112">
        <v>4847772</v>
      </c>
      <c r="Q116" s="112">
        <v>0</v>
      </c>
      <c r="R116" s="112">
        <v>38364026</v>
      </c>
      <c r="S116" s="421">
        <v>0.23685110273538079</v>
      </c>
      <c r="T116" s="421">
        <v>8.4577365625505344E-2</v>
      </c>
      <c r="U116" s="421">
        <v>7.9855493774178707E-2</v>
      </c>
      <c r="V116" s="421">
        <v>1.5631538356283663E-2</v>
      </c>
      <c r="W116" s="421">
        <v>6.0302421912900694E-2</v>
      </c>
      <c r="X116" s="421">
        <v>0</v>
      </c>
      <c r="Y116" s="421">
        <v>0.47721792240424921</v>
      </c>
      <c r="Z116" s="120">
        <v>0</v>
      </c>
      <c r="AA116" s="127" t="s">
        <v>3717</v>
      </c>
      <c r="AB116" s="127">
        <v>0</v>
      </c>
      <c r="AC116" s="111" t="s">
        <v>3717</v>
      </c>
      <c r="AD116" s="127">
        <v>0</v>
      </c>
      <c r="AE116" s="111">
        <v>0</v>
      </c>
      <c r="AF116" s="111" t="s">
        <v>3757</v>
      </c>
      <c r="AG116" s="127" t="s">
        <v>3758</v>
      </c>
      <c r="AH116" s="127" t="s">
        <v>3758</v>
      </c>
      <c r="AI116" s="124"/>
      <c r="AJ116" s="128"/>
      <c r="AK116" s="109">
        <v>0</v>
      </c>
      <c r="AL116" s="109">
        <v>0</v>
      </c>
      <c r="AM116" s="127">
        <v>0</v>
      </c>
      <c r="AN116" s="127">
        <v>0</v>
      </c>
      <c r="AO116" s="120">
        <v>0</v>
      </c>
      <c r="AP116" s="120">
        <v>0</v>
      </c>
      <c r="AQ116" s="174">
        <v>0</v>
      </c>
      <c r="AR116" s="109">
        <v>0</v>
      </c>
      <c r="AS116" s="127">
        <v>0</v>
      </c>
      <c r="AT116" s="127">
        <v>0</v>
      </c>
      <c r="AU116" s="120">
        <v>0</v>
      </c>
      <c r="AV116" s="120">
        <v>0</v>
      </c>
      <c r="AW116" s="174">
        <v>0</v>
      </c>
      <c r="AX116" s="109">
        <v>0</v>
      </c>
      <c r="AY116" s="127">
        <v>0</v>
      </c>
      <c r="AZ116" s="127">
        <v>0</v>
      </c>
      <c r="BA116" s="120">
        <v>0</v>
      </c>
      <c r="BB116" s="120">
        <v>0</v>
      </c>
      <c r="BC116" s="111" t="s">
        <v>3757</v>
      </c>
      <c r="BD116" s="112">
        <v>60</v>
      </c>
      <c r="BE116" s="112">
        <v>986000</v>
      </c>
      <c r="BF116" s="111" t="s">
        <v>3757</v>
      </c>
      <c r="BG116" s="112">
        <v>118</v>
      </c>
      <c r="BH116" s="112">
        <v>2367000</v>
      </c>
      <c r="BI116" s="111" t="s">
        <v>3757</v>
      </c>
      <c r="BJ116" s="112">
        <v>366</v>
      </c>
      <c r="BK116" s="112">
        <v>7097000</v>
      </c>
      <c r="BL116" s="111">
        <v>0</v>
      </c>
      <c r="BM116" s="112"/>
      <c r="BN116" s="112"/>
      <c r="BO116" s="111" t="s">
        <v>3757</v>
      </c>
      <c r="BP116" s="112">
        <v>197</v>
      </c>
      <c r="BQ116" s="112">
        <v>3454000</v>
      </c>
      <c r="BR116" s="111" t="s">
        <v>3757</v>
      </c>
      <c r="BS116" s="112">
        <v>1766</v>
      </c>
      <c r="BT116" s="112">
        <v>34090000</v>
      </c>
      <c r="BU116" s="111" t="s">
        <v>3757</v>
      </c>
      <c r="BV116" s="112">
        <v>919</v>
      </c>
      <c r="BW116" s="112">
        <v>17415000</v>
      </c>
      <c r="BX116" s="111">
        <v>0</v>
      </c>
      <c r="BY116" s="112"/>
      <c r="BZ116" s="112"/>
      <c r="CA116" s="111">
        <v>0</v>
      </c>
      <c r="CB116" s="112"/>
      <c r="CC116" s="112"/>
      <c r="CD116" s="111" t="s">
        <v>3757</v>
      </c>
      <c r="CE116" s="112">
        <v>153</v>
      </c>
      <c r="CF116" s="112">
        <v>2682000</v>
      </c>
      <c r="CG116" s="111" t="s">
        <v>3757</v>
      </c>
      <c r="CH116" s="112">
        <v>507</v>
      </c>
      <c r="CI116" s="112">
        <v>9000000</v>
      </c>
      <c r="CJ116" s="111">
        <v>0</v>
      </c>
      <c r="CK116" s="120">
        <v>0</v>
      </c>
      <c r="CL116" s="112"/>
      <c r="CM116" s="112"/>
      <c r="CN116" s="166" t="s">
        <v>4475</v>
      </c>
      <c r="CO116" s="125" t="s">
        <v>4476</v>
      </c>
      <c r="CP116" s="111" t="s">
        <v>3717</v>
      </c>
      <c r="CQ116" s="112">
        <v>12015000</v>
      </c>
      <c r="CR116" s="166" t="s">
        <v>4477</v>
      </c>
      <c r="CS116" s="166" t="s">
        <v>4478</v>
      </c>
      <c r="CT116" s="111" t="s">
        <v>3875</v>
      </c>
      <c r="CU116" s="112">
        <v>5861000</v>
      </c>
      <c r="CV116" s="166" t="s">
        <v>4479</v>
      </c>
      <c r="CW116" s="166" t="s">
        <v>4480</v>
      </c>
      <c r="CX116" s="111" t="s">
        <v>3766</v>
      </c>
      <c r="CY116" s="112">
        <v>1039000</v>
      </c>
      <c r="CZ116" s="111" t="s">
        <v>3757</v>
      </c>
      <c r="DA116" s="111" t="s">
        <v>3757</v>
      </c>
      <c r="DB116" s="111" t="s">
        <v>3757</v>
      </c>
      <c r="DC116" s="120">
        <v>0</v>
      </c>
      <c r="DD116" s="127" t="s">
        <v>3717</v>
      </c>
      <c r="DE116" s="109" t="s">
        <v>4481</v>
      </c>
      <c r="DF116" s="172" t="s">
        <v>3717</v>
      </c>
    </row>
    <row r="117" spans="1:110" ht="35.15" customHeight="1" x14ac:dyDescent="0.35">
      <c r="A117" s="140" t="s">
        <v>305</v>
      </c>
      <c r="B117" s="136" t="s">
        <v>101</v>
      </c>
      <c r="C117" s="136" t="s">
        <v>306</v>
      </c>
      <c r="D117" s="112">
        <v>1175</v>
      </c>
      <c r="E117" s="112">
        <v>27519000</v>
      </c>
      <c r="F117" s="112">
        <v>1173</v>
      </c>
      <c r="G117" s="112">
        <v>19519</v>
      </c>
      <c r="H117" s="112">
        <v>119</v>
      </c>
      <c r="I117" s="112">
        <v>1813000</v>
      </c>
      <c r="J117" s="112">
        <v>0</v>
      </c>
      <c r="K117" s="112">
        <v>0</v>
      </c>
      <c r="L117" s="112">
        <v>5337850</v>
      </c>
      <c r="M117" s="112">
        <v>1451009</v>
      </c>
      <c r="N117" s="112">
        <v>0</v>
      </c>
      <c r="O117" s="112">
        <v>119943</v>
      </c>
      <c r="P117" s="112">
        <v>4540038</v>
      </c>
      <c r="Q117" s="112">
        <v>0</v>
      </c>
      <c r="R117" s="112">
        <v>11448840</v>
      </c>
      <c r="S117" s="421">
        <v>0.19396962098913478</v>
      </c>
      <c r="T117" s="421">
        <v>5.2727533703986335E-2</v>
      </c>
      <c r="U117" s="421">
        <v>0</v>
      </c>
      <c r="V117" s="421">
        <v>4.3585522729750357E-3</v>
      </c>
      <c r="W117" s="421">
        <v>0.16497830589774337</v>
      </c>
      <c r="X117" s="421">
        <v>0</v>
      </c>
      <c r="Y117" s="421">
        <v>0.41603401286383951</v>
      </c>
      <c r="Z117" s="120">
        <v>0</v>
      </c>
      <c r="AA117" s="127" t="s">
        <v>3717</v>
      </c>
      <c r="AB117" s="127">
        <v>0</v>
      </c>
      <c r="AC117" s="111" t="s">
        <v>3717</v>
      </c>
      <c r="AD117" s="127">
        <v>0</v>
      </c>
      <c r="AE117" s="111">
        <v>0</v>
      </c>
      <c r="AF117" s="111" t="s">
        <v>3757</v>
      </c>
      <c r="AG117" s="127" t="s">
        <v>3758</v>
      </c>
      <c r="AH117" s="127" t="s">
        <v>3758</v>
      </c>
      <c r="AI117" s="124"/>
      <c r="AJ117" s="128"/>
      <c r="AK117" s="109">
        <v>0</v>
      </c>
      <c r="AL117" s="109">
        <v>0</v>
      </c>
      <c r="AM117" s="127">
        <v>0</v>
      </c>
      <c r="AN117" s="127">
        <v>0</v>
      </c>
      <c r="AO117" s="120">
        <v>0</v>
      </c>
      <c r="AP117" s="120">
        <v>0</v>
      </c>
      <c r="AQ117" s="174">
        <v>0</v>
      </c>
      <c r="AR117" s="109">
        <v>0</v>
      </c>
      <c r="AS117" s="127">
        <v>0</v>
      </c>
      <c r="AT117" s="127">
        <v>0</v>
      </c>
      <c r="AU117" s="120">
        <v>0</v>
      </c>
      <c r="AV117" s="120">
        <v>0</v>
      </c>
      <c r="AW117" s="174">
        <v>0</v>
      </c>
      <c r="AX117" s="109">
        <v>0</v>
      </c>
      <c r="AY117" s="127">
        <v>0</v>
      </c>
      <c r="AZ117" s="127">
        <v>0</v>
      </c>
      <c r="BA117" s="120">
        <v>0</v>
      </c>
      <c r="BB117" s="120">
        <v>0</v>
      </c>
      <c r="BC117" s="111" t="s">
        <v>3757</v>
      </c>
      <c r="BD117" s="112">
        <v>322</v>
      </c>
      <c r="BE117" s="112">
        <v>4900000</v>
      </c>
      <c r="BF117" s="111" t="s">
        <v>3757</v>
      </c>
      <c r="BG117" s="112">
        <v>25</v>
      </c>
      <c r="BH117" s="112">
        <v>387000</v>
      </c>
      <c r="BI117" s="111" t="s">
        <v>3757</v>
      </c>
      <c r="BJ117" s="112">
        <v>207</v>
      </c>
      <c r="BK117" s="112">
        <v>2850000</v>
      </c>
      <c r="BL117" s="111" t="s">
        <v>3757</v>
      </c>
      <c r="BM117" s="112">
        <v>10</v>
      </c>
      <c r="BN117" s="112">
        <v>142000</v>
      </c>
      <c r="BO117" s="111" t="s">
        <v>3757</v>
      </c>
      <c r="BP117" s="112">
        <v>83</v>
      </c>
      <c r="BQ117" s="112">
        <v>1130000</v>
      </c>
      <c r="BR117" s="111">
        <v>0</v>
      </c>
      <c r="BS117" s="112"/>
      <c r="BT117" s="112"/>
      <c r="BU117" s="111" t="s">
        <v>3757</v>
      </c>
      <c r="BV117" s="112">
        <v>255</v>
      </c>
      <c r="BW117" s="112">
        <v>4970000</v>
      </c>
      <c r="BX117" s="111">
        <v>0</v>
      </c>
      <c r="BY117" s="112"/>
      <c r="BZ117" s="112"/>
      <c r="CA117" s="111">
        <v>0</v>
      </c>
      <c r="CB117" s="112"/>
      <c r="CC117" s="112"/>
      <c r="CD117" s="111">
        <v>0</v>
      </c>
      <c r="CE117" s="112"/>
      <c r="CF117" s="112"/>
      <c r="CG117" s="111" t="s">
        <v>3757</v>
      </c>
      <c r="CH117" s="112">
        <v>270</v>
      </c>
      <c r="CI117" s="112">
        <v>4935000</v>
      </c>
      <c r="CJ117" s="111">
        <v>0</v>
      </c>
      <c r="CK117" s="120">
        <v>0</v>
      </c>
      <c r="CL117" s="112"/>
      <c r="CM117" s="112"/>
      <c r="CN117" s="166" t="s">
        <v>4482</v>
      </c>
      <c r="CO117" s="125" t="s">
        <v>4483</v>
      </c>
      <c r="CP117" s="111" t="s">
        <v>3766</v>
      </c>
      <c r="CQ117" s="112">
        <v>790000</v>
      </c>
      <c r="CR117" s="166" t="s">
        <v>4484</v>
      </c>
      <c r="CS117" s="166" t="s">
        <v>4485</v>
      </c>
      <c r="CT117" s="111" t="s">
        <v>3870</v>
      </c>
      <c r="CU117" s="112">
        <v>2713000</v>
      </c>
      <c r="CV117" s="166" t="s">
        <v>4486</v>
      </c>
      <c r="CW117" s="166" t="s">
        <v>4487</v>
      </c>
      <c r="CX117" s="111" t="s">
        <v>3781</v>
      </c>
      <c r="CY117" s="112">
        <v>1995000</v>
      </c>
      <c r="CZ117" s="111" t="s">
        <v>3757</v>
      </c>
      <c r="DA117" s="111" t="s">
        <v>3757</v>
      </c>
      <c r="DB117" s="111" t="s">
        <v>3757</v>
      </c>
      <c r="DC117" s="120">
        <v>0</v>
      </c>
      <c r="DD117" s="127" t="s">
        <v>3778</v>
      </c>
      <c r="DE117" s="109">
        <v>0</v>
      </c>
      <c r="DF117" s="172" t="s">
        <v>3717</v>
      </c>
    </row>
    <row r="118" spans="1:110" ht="35.15" customHeight="1" x14ac:dyDescent="0.35">
      <c r="A118" s="140" t="s">
        <v>307</v>
      </c>
      <c r="B118" s="136" t="s">
        <v>101</v>
      </c>
      <c r="C118" s="136" t="s">
        <v>308</v>
      </c>
      <c r="D118" s="112">
        <v>236</v>
      </c>
      <c r="E118" s="112">
        <v>9520500</v>
      </c>
      <c r="F118" s="112">
        <v>234</v>
      </c>
      <c r="G118" s="112">
        <v>7806500</v>
      </c>
      <c r="H118" s="112">
        <v>40</v>
      </c>
      <c r="I118" s="112">
        <v>630500</v>
      </c>
      <c r="J118" s="112">
        <v>0</v>
      </c>
      <c r="K118" s="112">
        <v>0</v>
      </c>
      <c r="L118" s="112">
        <v>2217209</v>
      </c>
      <c r="M118" s="112">
        <v>316980</v>
      </c>
      <c r="N118" s="112">
        <v>365804</v>
      </c>
      <c r="O118" s="112">
        <v>440236</v>
      </c>
      <c r="P118" s="112">
        <v>195800</v>
      </c>
      <c r="Q118" s="112">
        <v>0</v>
      </c>
      <c r="R118" s="112">
        <v>3536029</v>
      </c>
      <c r="S118" s="421">
        <v>0.23288787353605378</v>
      </c>
      <c r="T118" s="421">
        <v>3.3294469828265325E-2</v>
      </c>
      <c r="U118" s="421">
        <v>3.8422771913239853E-2</v>
      </c>
      <c r="V118" s="421">
        <v>4.6240848694921483E-2</v>
      </c>
      <c r="W118" s="421">
        <v>2.0566146735990758E-2</v>
      </c>
      <c r="X118" s="421">
        <v>0</v>
      </c>
      <c r="Y118" s="421">
        <v>0.37141211070847119</v>
      </c>
      <c r="Z118" s="120">
        <v>0</v>
      </c>
      <c r="AA118" s="127" t="s">
        <v>3717</v>
      </c>
      <c r="AB118" s="127">
        <v>0</v>
      </c>
      <c r="AC118" s="111" t="s">
        <v>3717</v>
      </c>
      <c r="AD118" s="127">
        <v>0</v>
      </c>
      <c r="AE118" s="111" t="s">
        <v>3757</v>
      </c>
      <c r="AF118" s="111" t="s">
        <v>3757</v>
      </c>
      <c r="AG118" s="127" t="s">
        <v>3758</v>
      </c>
      <c r="AH118" s="127" t="s">
        <v>3778</v>
      </c>
      <c r="AI118" s="124"/>
      <c r="AJ118" s="128"/>
      <c r="AK118" s="109" t="s">
        <v>4488</v>
      </c>
      <c r="AL118" s="109" t="s">
        <v>4489</v>
      </c>
      <c r="AM118" s="127" t="s">
        <v>3765</v>
      </c>
      <c r="AN118" s="127" t="s">
        <v>3717</v>
      </c>
      <c r="AO118" s="120">
        <v>0</v>
      </c>
      <c r="AP118" s="120">
        <v>1744000</v>
      </c>
      <c r="AQ118" s="174" t="s">
        <v>4490</v>
      </c>
      <c r="AR118" s="109" t="s">
        <v>4491</v>
      </c>
      <c r="AS118" s="127" t="s">
        <v>3765</v>
      </c>
      <c r="AT118" s="127" t="s">
        <v>3870</v>
      </c>
      <c r="AU118" s="120">
        <v>0</v>
      </c>
      <c r="AV118" s="120">
        <v>251000</v>
      </c>
      <c r="AW118" s="174" t="s">
        <v>4492</v>
      </c>
      <c r="AX118" s="109" t="s">
        <v>4493</v>
      </c>
      <c r="AY118" s="127" t="s">
        <v>3765</v>
      </c>
      <c r="AZ118" s="127" t="s">
        <v>3774</v>
      </c>
      <c r="BA118" s="120">
        <v>0</v>
      </c>
      <c r="BB118" s="120">
        <v>134000</v>
      </c>
      <c r="BC118" s="111" t="s">
        <v>3757</v>
      </c>
      <c r="BD118" s="112">
        <v>90</v>
      </c>
      <c r="BE118" s="112">
        <v>2984500</v>
      </c>
      <c r="BF118" s="111">
        <v>0</v>
      </c>
      <c r="BG118" s="112"/>
      <c r="BH118" s="112"/>
      <c r="BI118" s="111">
        <v>0</v>
      </c>
      <c r="BJ118" s="112"/>
      <c r="BK118" s="112"/>
      <c r="BL118" s="111" t="s">
        <v>3757</v>
      </c>
      <c r="BM118" s="112">
        <v>5</v>
      </c>
      <c r="BN118" s="112">
        <v>61000</v>
      </c>
      <c r="BO118" s="111" t="s">
        <v>3757</v>
      </c>
      <c r="BP118" s="112">
        <v>1</v>
      </c>
      <c r="BQ118" s="112">
        <v>10000</v>
      </c>
      <c r="BR118" s="111" t="s">
        <v>3757</v>
      </c>
      <c r="BS118" s="112">
        <v>59</v>
      </c>
      <c r="BT118" s="112">
        <v>2946500</v>
      </c>
      <c r="BU118" s="111" t="s">
        <v>3757</v>
      </c>
      <c r="BV118" s="112">
        <v>50</v>
      </c>
      <c r="BW118" s="112">
        <v>1243500</v>
      </c>
      <c r="BX118" s="111" t="s">
        <v>3757</v>
      </c>
      <c r="BY118" s="112">
        <v>38</v>
      </c>
      <c r="BZ118" s="112">
        <v>561000</v>
      </c>
      <c r="CA118" s="111">
        <v>0</v>
      </c>
      <c r="CB118" s="112"/>
      <c r="CC118" s="112"/>
      <c r="CD118" s="111">
        <v>0</v>
      </c>
      <c r="CE118" s="112"/>
      <c r="CF118" s="112"/>
      <c r="CG118" s="111">
        <v>0</v>
      </c>
      <c r="CH118" s="112"/>
      <c r="CI118" s="112"/>
      <c r="CJ118" s="111">
        <v>0</v>
      </c>
      <c r="CK118" s="120">
        <v>0</v>
      </c>
      <c r="CL118" s="112"/>
      <c r="CM118" s="112"/>
      <c r="CN118" s="166">
        <v>0</v>
      </c>
      <c r="CO118" s="125">
        <v>0</v>
      </c>
      <c r="CP118" s="111">
        <v>0</v>
      </c>
      <c r="CQ118" s="112">
        <v>0</v>
      </c>
      <c r="CR118" s="166">
        <v>0</v>
      </c>
      <c r="CS118" s="166">
        <v>0</v>
      </c>
      <c r="CT118" s="111">
        <v>0</v>
      </c>
      <c r="CU118" s="112">
        <v>0</v>
      </c>
      <c r="CV118" s="166">
        <v>0</v>
      </c>
      <c r="CW118" s="166">
        <v>0</v>
      </c>
      <c r="CX118" s="111">
        <v>0</v>
      </c>
      <c r="CY118" s="112">
        <v>0</v>
      </c>
      <c r="CZ118" s="111" t="s">
        <v>3757</v>
      </c>
      <c r="DA118" s="111" t="s">
        <v>3757</v>
      </c>
      <c r="DB118" s="111"/>
      <c r="DC118" s="120" t="s">
        <v>4494</v>
      </c>
      <c r="DD118" s="127" t="s">
        <v>3778</v>
      </c>
      <c r="DE118" s="109">
        <v>0</v>
      </c>
      <c r="DF118" s="172" t="s">
        <v>3717</v>
      </c>
    </row>
    <row r="119" spans="1:110" ht="35.15" customHeight="1" x14ac:dyDescent="0.35">
      <c r="A119" s="140" t="s">
        <v>309</v>
      </c>
      <c r="B119" s="136" t="s">
        <v>101</v>
      </c>
      <c r="C119" s="136" t="s">
        <v>310</v>
      </c>
      <c r="D119" s="112">
        <v>7982</v>
      </c>
      <c r="E119" s="112">
        <v>95230000</v>
      </c>
      <c r="F119" s="112">
        <v>7982</v>
      </c>
      <c r="G119" s="112">
        <v>95230000</v>
      </c>
      <c r="H119" s="112">
        <v>1934</v>
      </c>
      <c r="I119" s="112">
        <v>23645000</v>
      </c>
      <c r="J119" s="112">
        <v>0</v>
      </c>
      <c r="K119" s="112">
        <v>0</v>
      </c>
      <c r="L119" s="112">
        <v>19928164</v>
      </c>
      <c r="M119" s="112">
        <v>13285443</v>
      </c>
      <c r="N119" s="112">
        <v>880000</v>
      </c>
      <c r="O119" s="112">
        <v>1371725</v>
      </c>
      <c r="P119" s="112">
        <v>11637663</v>
      </c>
      <c r="Q119" s="112">
        <v>363990</v>
      </c>
      <c r="R119" s="112">
        <v>47466985</v>
      </c>
      <c r="S119" s="421">
        <v>0.20926350939829885</v>
      </c>
      <c r="T119" s="421">
        <v>0.13950900976583008</v>
      </c>
      <c r="U119" s="421">
        <v>9.2407854667646751E-3</v>
      </c>
      <c r="V119" s="421">
        <v>1.4404336868633832E-2</v>
      </c>
      <c r="W119" s="421">
        <v>0.12220584899716476</v>
      </c>
      <c r="X119" s="421">
        <v>3.8222198886905382E-3</v>
      </c>
      <c r="Y119" s="421">
        <v>0.49844571038538282</v>
      </c>
      <c r="Z119" s="120" t="s">
        <v>4495</v>
      </c>
      <c r="AA119" s="127" t="s">
        <v>3717</v>
      </c>
      <c r="AB119" s="127">
        <v>0</v>
      </c>
      <c r="AC119" s="111" t="s">
        <v>3717</v>
      </c>
      <c r="AD119" s="127">
        <v>0</v>
      </c>
      <c r="AE119" s="111">
        <v>0</v>
      </c>
      <c r="AF119" s="111" t="s">
        <v>3757</v>
      </c>
      <c r="AG119" s="127" t="s">
        <v>3758</v>
      </c>
      <c r="AH119" s="127" t="s">
        <v>3758</v>
      </c>
      <c r="AI119" s="124"/>
      <c r="AJ119" s="128"/>
      <c r="AK119" s="109">
        <v>0</v>
      </c>
      <c r="AL119" s="109">
        <v>0</v>
      </c>
      <c r="AM119" s="127">
        <v>0</v>
      </c>
      <c r="AN119" s="127">
        <v>0</v>
      </c>
      <c r="AO119" s="120">
        <v>0</v>
      </c>
      <c r="AP119" s="120">
        <v>0</v>
      </c>
      <c r="AQ119" s="174">
        <v>0</v>
      </c>
      <c r="AR119" s="120">
        <v>0</v>
      </c>
      <c r="AS119" s="127">
        <v>0</v>
      </c>
      <c r="AT119" s="127">
        <v>0</v>
      </c>
      <c r="AU119" s="120">
        <v>0</v>
      </c>
      <c r="AV119" s="120">
        <v>0</v>
      </c>
      <c r="AW119" s="174">
        <v>0</v>
      </c>
      <c r="AX119" s="120">
        <v>0</v>
      </c>
      <c r="AY119" s="127">
        <v>0</v>
      </c>
      <c r="AZ119" s="127">
        <v>0</v>
      </c>
      <c r="BA119" s="120">
        <v>0</v>
      </c>
      <c r="BB119" s="120">
        <v>0</v>
      </c>
      <c r="BC119" s="111">
        <v>0</v>
      </c>
      <c r="BD119" s="112"/>
      <c r="BE119" s="112"/>
      <c r="BF119" s="111">
        <v>0</v>
      </c>
      <c r="BG119" s="112"/>
      <c r="BH119" s="112"/>
      <c r="BI119" s="111">
        <v>0</v>
      </c>
      <c r="BJ119" s="112"/>
      <c r="BK119" s="112"/>
      <c r="BL119" s="111">
        <v>0</v>
      </c>
      <c r="BM119" s="112"/>
      <c r="BN119" s="112"/>
      <c r="BO119" s="111">
        <v>0</v>
      </c>
      <c r="BP119" s="112"/>
      <c r="BQ119" s="112"/>
      <c r="BR119" s="111" t="s">
        <v>3757</v>
      </c>
      <c r="BS119" s="112">
        <v>2195</v>
      </c>
      <c r="BT119" s="112">
        <v>24356000</v>
      </c>
      <c r="BU119" s="111" t="s">
        <v>3757</v>
      </c>
      <c r="BV119" s="112">
        <v>1337</v>
      </c>
      <c r="BW119" s="112">
        <v>16765000</v>
      </c>
      <c r="BX119" s="111" t="s">
        <v>3757</v>
      </c>
      <c r="BY119" s="112">
        <v>1055</v>
      </c>
      <c r="BZ119" s="112">
        <v>11911000</v>
      </c>
      <c r="CA119" s="111">
        <v>0</v>
      </c>
      <c r="CB119" s="112"/>
      <c r="CC119" s="112"/>
      <c r="CD119" s="111">
        <v>0</v>
      </c>
      <c r="CE119" s="112">
        <v>0</v>
      </c>
      <c r="CF119" s="112">
        <v>0</v>
      </c>
      <c r="CG119" s="111" t="s">
        <v>3757</v>
      </c>
      <c r="CH119" s="112">
        <v>2787</v>
      </c>
      <c r="CI119" s="112">
        <v>31695000</v>
      </c>
      <c r="CJ119" s="111" t="s">
        <v>3757</v>
      </c>
      <c r="CK119" s="120" t="s">
        <v>4496</v>
      </c>
      <c r="CL119" s="112">
        <v>608</v>
      </c>
      <c r="CM119" s="112">
        <v>10503000</v>
      </c>
      <c r="CN119" s="166" t="s">
        <v>4497</v>
      </c>
      <c r="CO119" s="125" t="s">
        <v>4498</v>
      </c>
      <c r="CP119" s="111" t="s">
        <v>3783</v>
      </c>
      <c r="CQ119" s="112">
        <v>4580000</v>
      </c>
      <c r="CR119" s="166" t="s">
        <v>4499</v>
      </c>
      <c r="CS119" s="166" t="s">
        <v>4500</v>
      </c>
      <c r="CT119" s="111" t="s">
        <v>3774</v>
      </c>
      <c r="CU119" s="112">
        <v>3555500</v>
      </c>
      <c r="CV119" s="166" t="s">
        <v>4501</v>
      </c>
      <c r="CW119" s="166" t="s">
        <v>4502</v>
      </c>
      <c r="CX119" s="111" t="s">
        <v>3783</v>
      </c>
      <c r="CY119" s="112">
        <v>441500</v>
      </c>
      <c r="CZ119" s="111" t="s">
        <v>3757</v>
      </c>
      <c r="DA119" s="111" t="s">
        <v>3757</v>
      </c>
      <c r="DB119" s="111" t="s">
        <v>3757</v>
      </c>
      <c r="DC119" s="120">
        <v>0</v>
      </c>
      <c r="DD119" s="127" t="s">
        <v>3717</v>
      </c>
      <c r="DE119" s="109" t="s">
        <v>4503</v>
      </c>
      <c r="DF119" s="172" t="s">
        <v>3717</v>
      </c>
    </row>
    <row r="120" spans="1:110" ht="35.15" customHeight="1" x14ac:dyDescent="0.35">
      <c r="A120" s="140" t="s">
        <v>311</v>
      </c>
      <c r="B120" s="136" t="s">
        <v>101</v>
      </c>
      <c r="C120" s="136" t="s">
        <v>312</v>
      </c>
      <c r="D120" s="112">
        <v>37909</v>
      </c>
      <c r="E120" s="112">
        <v>549795000</v>
      </c>
      <c r="F120" s="112">
        <v>37908</v>
      </c>
      <c r="G120" s="112">
        <v>549755000</v>
      </c>
      <c r="H120" s="112">
        <v>11153</v>
      </c>
      <c r="I120" s="112">
        <v>158001000</v>
      </c>
      <c r="J120" s="112">
        <v>0</v>
      </c>
      <c r="K120" s="112">
        <v>0</v>
      </c>
      <c r="L120" s="112">
        <v>154919414</v>
      </c>
      <c r="M120" s="112">
        <v>51327303</v>
      </c>
      <c r="N120" s="112">
        <v>947638</v>
      </c>
      <c r="O120" s="112">
        <v>46002313</v>
      </c>
      <c r="P120" s="112">
        <v>19169565</v>
      </c>
      <c r="Q120" s="112">
        <v>2428767</v>
      </c>
      <c r="R120" s="112">
        <v>274795000</v>
      </c>
      <c r="S120" s="421">
        <v>0.28177668767449687</v>
      </c>
      <c r="T120" s="421">
        <v>9.3357165852726923E-2</v>
      </c>
      <c r="U120" s="421">
        <v>1.7236206222319228E-3</v>
      </c>
      <c r="V120" s="421">
        <v>8.3671755836266251E-2</v>
      </c>
      <c r="W120" s="421">
        <v>3.4866750334215484E-2</v>
      </c>
      <c r="X120" s="421">
        <v>4.4175865549886777E-3</v>
      </c>
      <c r="Y120" s="421">
        <v>0.49981356687492606</v>
      </c>
      <c r="Z120" s="120" t="s">
        <v>4504</v>
      </c>
      <c r="AA120" s="127" t="s">
        <v>3778</v>
      </c>
      <c r="AB120" s="127">
        <v>0</v>
      </c>
      <c r="AC120" s="111" t="s">
        <v>3717</v>
      </c>
      <c r="AD120" s="127">
        <v>0</v>
      </c>
      <c r="AE120" s="111" t="s">
        <v>3757</v>
      </c>
      <c r="AF120" s="111" t="s">
        <v>3757</v>
      </c>
      <c r="AG120" s="127" t="s">
        <v>3758</v>
      </c>
      <c r="AH120" s="127" t="s">
        <v>3778</v>
      </c>
      <c r="AI120" s="124"/>
      <c r="AJ120" s="128"/>
      <c r="AK120" s="109" t="s">
        <v>4505</v>
      </c>
      <c r="AL120" s="109" t="s">
        <v>4506</v>
      </c>
      <c r="AM120" s="127" t="s">
        <v>3765</v>
      </c>
      <c r="AN120" s="127" t="s">
        <v>3717</v>
      </c>
      <c r="AO120" s="120">
        <v>0</v>
      </c>
      <c r="AP120" s="120">
        <v>41777500</v>
      </c>
      <c r="AQ120" s="174">
        <v>0</v>
      </c>
      <c r="AR120" s="109">
        <v>0</v>
      </c>
      <c r="AS120" s="127">
        <v>0</v>
      </c>
      <c r="AT120" s="127">
        <v>0</v>
      </c>
      <c r="AU120" s="120">
        <v>0</v>
      </c>
      <c r="AV120" s="120">
        <v>0</v>
      </c>
      <c r="AW120" s="174">
        <v>0</v>
      </c>
      <c r="AX120" s="109">
        <v>0</v>
      </c>
      <c r="AY120" s="127">
        <v>0</v>
      </c>
      <c r="AZ120" s="127">
        <v>0</v>
      </c>
      <c r="BA120" s="120">
        <v>0</v>
      </c>
      <c r="BB120" s="120">
        <v>0</v>
      </c>
      <c r="BC120" s="111" t="s">
        <v>3757</v>
      </c>
      <c r="BD120" s="112">
        <v>451</v>
      </c>
      <c r="BE120" s="112">
        <v>5428000</v>
      </c>
      <c r="BF120" s="111">
        <v>0</v>
      </c>
      <c r="BG120" s="112"/>
      <c r="BH120" s="112"/>
      <c r="BI120" s="111" t="s">
        <v>3757</v>
      </c>
      <c r="BJ120" s="112">
        <v>3499</v>
      </c>
      <c r="BK120" s="112">
        <v>48678500</v>
      </c>
      <c r="BL120" s="111">
        <v>0</v>
      </c>
      <c r="BM120" s="112"/>
      <c r="BN120" s="112"/>
      <c r="BO120" s="111">
        <v>0</v>
      </c>
      <c r="BP120" s="112"/>
      <c r="BQ120" s="112"/>
      <c r="BR120" s="111" t="s">
        <v>3757</v>
      </c>
      <c r="BS120" s="112">
        <v>10746</v>
      </c>
      <c r="BT120" s="112">
        <v>155337500</v>
      </c>
      <c r="BU120" s="111" t="s">
        <v>3757</v>
      </c>
      <c r="BV120" s="112">
        <v>10044</v>
      </c>
      <c r="BW120" s="112">
        <v>139666500</v>
      </c>
      <c r="BX120" s="111" t="s">
        <v>3757</v>
      </c>
      <c r="BY120" s="112">
        <v>2427</v>
      </c>
      <c r="BZ120" s="112">
        <v>33769000</v>
      </c>
      <c r="CA120" s="111">
        <v>0</v>
      </c>
      <c r="CB120" s="112"/>
      <c r="CC120" s="112"/>
      <c r="CD120" s="111">
        <v>0</v>
      </c>
      <c r="CE120" s="112"/>
      <c r="CF120" s="112"/>
      <c r="CG120" s="111" t="s">
        <v>3757</v>
      </c>
      <c r="CH120" s="112">
        <v>8172</v>
      </c>
      <c r="CI120" s="112">
        <v>125138000</v>
      </c>
      <c r="CJ120" s="111">
        <v>0</v>
      </c>
      <c r="CK120" s="120">
        <v>0</v>
      </c>
      <c r="CL120" s="112"/>
      <c r="CM120" s="112"/>
      <c r="CN120" s="166" t="s">
        <v>4507</v>
      </c>
      <c r="CO120" s="125" t="s">
        <v>4508</v>
      </c>
      <c r="CP120" s="111" t="s">
        <v>3790</v>
      </c>
      <c r="CQ120" s="112">
        <v>61420000</v>
      </c>
      <c r="CR120" s="166" t="s">
        <v>4509</v>
      </c>
      <c r="CS120" s="166" t="s">
        <v>4510</v>
      </c>
      <c r="CT120" s="111" t="s">
        <v>3790</v>
      </c>
      <c r="CU120" s="112">
        <v>32000000</v>
      </c>
      <c r="CV120" s="166" t="s">
        <v>4511</v>
      </c>
      <c r="CW120" s="166" t="s">
        <v>4512</v>
      </c>
      <c r="CX120" s="111" t="s">
        <v>3774</v>
      </c>
      <c r="CY120" s="112">
        <v>15000000</v>
      </c>
      <c r="CZ120" s="111" t="s">
        <v>3757</v>
      </c>
      <c r="DA120" s="111" t="s">
        <v>3757</v>
      </c>
      <c r="DB120" s="111" t="s">
        <v>3757</v>
      </c>
      <c r="DC120" s="120">
        <v>0</v>
      </c>
      <c r="DD120" s="127" t="s">
        <v>3778</v>
      </c>
      <c r="DE120" s="109">
        <v>0</v>
      </c>
      <c r="DF120" s="172" t="s">
        <v>3717</v>
      </c>
    </row>
    <row r="121" spans="1:110" ht="35.15" customHeight="1" x14ac:dyDescent="0.35">
      <c r="A121" s="140" t="s">
        <v>313</v>
      </c>
      <c r="B121" s="136" t="s">
        <v>101</v>
      </c>
      <c r="C121" s="136" t="s">
        <v>314</v>
      </c>
      <c r="D121" s="112">
        <v>507</v>
      </c>
      <c r="E121" s="112">
        <v>8027000</v>
      </c>
      <c r="F121" s="112">
        <v>507</v>
      </c>
      <c r="G121" s="112">
        <v>8027000</v>
      </c>
      <c r="H121" s="112">
        <v>105</v>
      </c>
      <c r="I121" s="112">
        <v>1730000</v>
      </c>
      <c r="J121" s="112">
        <v>0</v>
      </c>
      <c r="K121" s="112">
        <v>0</v>
      </c>
      <c r="L121" s="112">
        <v>2326301</v>
      </c>
      <c r="M121" s="112">
        <v>783394</v>
      </c>
      <c r="N121" s="112">
        <v>0</v>
      </c>
      <c r="O121" s="112">
        <v>115041</v>
      </c>
      <c r="P121" s="112">
        <v>323229</v>
      </c>
      <c r="Q121" s="112">
        <v>0</v>
      </c>
      <c r="R121" s="112">
        <v>3547965</v>
      </c>
      <c r="S121" s="421">
        <v>0.28980951787716458</v>
      </c>
      <c r="T121" s="421">
        <v>9.7594867322785606E-2</v>
      </c>
      <c r="U121" s="421">
        <v>0</v>
      </c>
      <c r="V121" s="421">
        <v>1.4331755325775509E-2</v>
      </c>
      <c r="W121" s="421">
        <v>4.0267721440139528E-2</v>
      </c>
      <c r="X121" s="421">
        <v>0</v>
      </c>
      <c r="Y121" s="421">
        <v>0.44200386196586522</v>
      </c>
      <c r="Z121" s="120">
        <v>0</v>
      </c>
      <c r="AA121" s="127" t="s">
        <v>3717</v>
      </c>
      <c r="AB121" s="127">
        <v>0</v>
      </c>
      <c r="AC121" s="111" t="s">
        <v>3778</v>
      </c>
      <c r="AD121" s="127" t="s">
        <v>4513</v>
      </c>
      <c r="AE121" s="111">
        <v>0</v>
      </c>
      <c r="AF121" s="111">
        <v>0</v>
      </c>
      <c r="AG121" s="127" t="s">
        <v>3758</v>
      </c>
      <c r="AH121" s="127" t="s">
        <v>3758</v>
      </c>
      <c r="AI121" s="124"/>
      <c r="AJ121" s="128"/>
      <c r="AK121" s="109">
        <v>0</v>
      </c>
      <c r="AL121" s="109">
        <v>0</v>
      </c>
      <c r="AM121" s="127">
        <v>0</v>
      </c>
      <c r="AN121" s="127">
        <v>0</v>
      </c>
      <c r="AO121" s="120">
        <v>0</v>
      </c>
      <c r="AP121" s="120">
        <v>0</v>
      </c>
      <c r="AQ121" s="174">
        <v>0</v>
      </c>
      <c r="AR121" s="120">
        <v>0</v>
      </c>
      <c r="AS121" s="127">
        <v>0</v>
      </c>
      <c r="AT121" s="127">
        <v>0</v>
      </c>
      <c r="AU121" s="120">
        <v>0</v>
      </c>
      <c r="AV121" s="120">
        <v>0</v>
      </c>
      <c r="AW121" s="174">
        <v>0</v>
      </c>
      <c r="AX121" s="120">
        <v>0</v>
      </c>
      <c r="AY121" s="127">
        <v>0</v>
      </c>
      <c r="AZ121" s="127">
        <v>0</v>
      </c>
      <c r="BA121" s="120">
        <v>0</v>
      </c>
      <c r="BB121" s="120">
        <v>0</v>
      </c>
      <c r="BC121" s="111">
        <v>0</v>
      </c>
      <c r="BD121" s="112"/>
      <c r="BE121" s="112"/>
      <c r="BF121" s="111">
        <v>0</v>
      </c>
      <c r="BG121" s="112"/>
      <c r="BH121" s="112"/>
      <c r="BI121" s="111">
        <v>0</v>
      </c>
      <c r="BJ121" s="112"/>
      <c r="BK121" s="112"/>
      <c r="BL121" s="111">
        <v>0</v>
      </c>
      <c r="BM121" s="112"/>
      <c r="BN121" s="112"/>
      <c r="BO121" s="111">
        <v>0</v>
      </c>
      <c r="BP121" s="112"/>
      <c r="BQ121" s="112"/>
      <c r="BR121" s="111">
        <v>0</v>
      </c>
      <c r="BS121" s="112"/>
      <c r="BT121" s="112"/>
      <c r="BU121" s="111">
        <v>0</v>
      </c>
      <c r="BV121" s="112"/>
      <c r="BW121" s="112"/>
      <c r="BX121" s="111">
        <v>0</v>
      </c>
      <c r="BY121" s="112"/>
      <c r="BZ121" s="112"/>
      <c r="CA121" s="111">
        <v>0</v>
      </c>
      <c r="CB121" s="112"/>
      <c r="CC121" s="112"/>
      <c r="CD121" s="111">
        <v>0</v>
      </c>
      <c r="CE121" s="112">
        <v>0</v>
      </c>
      <c r="CF121" s="112">
        <v>0</v>
      </c>
      <c r="CG121" s="111">
        <v>0</v>
      </c>
      <c r="CH121" s="112">
        <v>0</v>
      </c>
      <c r="CI121" s="112">
        <v>0</v>
      </c>
      <c r="CJ121" s="111">
        <v>0</v>
      </c>
      <c r="CK121" s="120">
        <v>0</v>
      </c>
      <c r="CL121" s="112">
        <v>0</v>
      </c>
      <c r="CM121" s="112">
        <v>0</v>
      </c>
      <c r="CN121" s="166">
        <v>0</v>
      </c>
      <c r="CO121" s="125">
        <v>0</v>
      </c>
      <c r="CP121" s="111">
        <v>0</v>
      </c>
      <c r="CQ121" s="112">
        <v>0</v>
      </c>
      <c r="CR121" s="166">
        <v>0</v>
      </c>
      <c r="CS121" s="166">
        <v>0</v>
      </c>
      <c r="CT121" s="111">
        <v>0</v>
      </c>
      <c r="CU121" s="112">
        <v>0</v>
      </c>
      <c r="CV121" s="166">
        <v>0</v>
      </c>
      <c r="CW121" s="166">
        <v>0</v>
      </c>
      <c r="CX121" s="111">
        <v>0</v>
      </c>
      <c r="CY121" s="112">
        <v>0</v>
      </c>
      <c r="CZ121" s="111"/>
      <c r="DA121" s="111"/>
      <c r="DB121" s="111"/>
      <c r="DC121" s="120" t="s">
        <v>4514</v>
      </c>
      <c r="DD121" s="127" t="s">
        <v>3778</v>
      </c>
      <c r="DE121" s="109">
        <v>0</v>
      </c>
      <c r="DF121" s="172" t="s">
        <v>3717</v>
      </c>
    </row>
    <row r="122" spans="1:110" ht="35.15" customHeight="1" x14ac:dyDescent="0.35">
      <c r="A122" s="140" t="s">
        <v>315</v>
      </c>
      <c r="B122" s="136" t="s">
        <v>101</v>
      </c>
      <c r="C122" s="136" t="s">
        <v>316</v>
      </c>
      <c r="D122" s="112">
        <v>1646</v>
      </c>
      <c r="E122" s="112">
        <v>28666000</v>
      </c>
      <c r="F122" s="112">
        <v>1646</v>
      </c>
      <c r="G122" s="112">
        <v>28666000</v>
      </c>
      <c r="H122" s="112">
        <v>339</v>
      </c>
      <c r="I122" s="112">
        <v>5235000</v>
      </c>
      <c r="J122" s="112">
        <v>0</v>
      </c>
      <c r="K122" s="112">
        <v>0</v>
      </c>
      <c r="L122" s="112">
        <v>5822007</v>
      </c>
      <c r="M122" s="112">
        <v>2526765</v>
      </c>
      <c r="N122" s="112">
        <v>1792111</v>
      </c>
      <c r="O122" s="112">
        <v>422537</v>
      </c>
      <c r="P122" s="112">
        <v>2561008</v>
      </c>
      <c r="Q122" s="112">
        <v>0</v>
      </c>
      <c r="R122" s="112">
        <v>13124428</v>
      </c>
      <c r="S122" s="421">
        <v>0.20309799065094536</v>
      </c>
      <c r="T122" s="421">
        <v>8.8145015000348825E-2</v>
      </c>
      <c r="U122" s="421">
        <v>6.2516953882648441E-2</v>
      </c>
      <c r="V122" s="421">
        <v>1.4740005581525151E-2</v>
      </c>
      <c r="W122" s="421">
        <v>8.9339566036419446E-2</v>
      </c>
      <c r="X122" s="421">
        <v>0</v>
      </c>
      <c r="Y122" s="421">
        <v>0.4578395311518873</v>
      </c>
      <c r="Z122" s="120">
        <v>0</v>
      </c>
      <c r="AA122" s="127" t="s">
        <v>3717</v>
      </c>
      <c r="AB122" s="127">
        <v>0</v>
      </c>
      <c r="AC122" s="111" t="s">
        <v>3717</v>
      </c>
      <c r="AD122" s="127">
        <v>0</v>
      </c>
      <c r="AE122" s="111">
        <v>0</v>
      </c>
      <c r="AF122" s="111" t="s">
        <v>3757</v>
      </c>
      <c r="AG122" s="127" t="s">
        <v>3758</v>
      </c>
      <c r="AH122" s="127" t="s">
        <v>3758</v>
      </c>
      <c r="AI122" s="124"/>
      <c r="AJ122" s="128"/>
      <c r="AK122" s="109">
        <v>0</v>
      </c>
      <c r="AL122" s="109">
        <v>0</v>
      </c>
      <c r="AM122" s="127">
        <v>0</v>
      </c>
      <c r="AN122" s="127">
        <v>0</v>
      </c>
      <c r="AO122" s="120">
        <v>0</v>
      </c>
      <c r="AP122" s="120">
        <v>0</v>
      </c>
      <c r="AQ122" s="174">
        <v>0</v>
      </c>
      <c r="AR122" s="109">
        <v>0</v>
      </c>
      <c r="AS122" s="127">
        <v>0</v>
      </c>
      <c r="AT122" s="127">
        <v>0</v>
      </c>
      <c r="AU122" s="120">
        <v>0</v>
      </c>
      <c r="AV122" s="120">
        <v>0</v>
      </c>
      <c r="AW122" s="174">
        <v>0</v>
      </c>
      <c r="AX122" s="109">
        <v>0</v>
      </c>
      <c r="AY122" s="127">
        <v>0</v>
      </c>
      <c r="AZ122" s="127">
        <v>0</v>
      </c>
      <c r="BA122" s="120">
        <v>0</v>
      </c>
      <c r="BB122" s="120">
        <v>0</v>
      </c>
      <c r="BC122" s="111" t="s">
        <v>3757</v>
      </c>
      <c r="BD122" s="112">
        <v>19</v>
      </c>
      <c r="BE122" s="112">
        <v>279000</v>
      </c>
      <c r="BF122" s="111">
        <v>0</v>
      </c>
      <c r="BG122" s="112"/>
      <c r="BH122" s="112"/>
      <c r="BI122" s="111" t="s">
        <v>3757</v>
      </c>
      <c r="BJ122" s="112">
        <v>113</v>
      </c>
      <c r="BK122" s="112">
        <v>2011000</v>
      </c>
      <c r="BL122" s="111" t="s">
        <v>3757</v>
      </c>
      <c r="BM122" s="112">
        <v>73</v>
      </c>
      <c r="BN122" s="112">
        <v>1606000</v>
      </c>
      <c r="BO122" s="111">
        <v>0</v>
      </c>
      <c r="BP122" s="112"/>
      <c r="BQ122" s="112"/>
      <c r="BR122" s="111" t="s">
        <v>3757</v>
      </c>
      <c r="BS122" s="112">
        <v>887</v>
      </c>
      <c r="BT122" s="112">
        <v>14772000</v>
      </c>
      <c r="BU122" s="111" t="s">
        <v>3757</v>
      </c>
      <c r="BV122" s="112">
        <v>140</v>
      </c>
      <c r="BW122" s="112">
        <v>2176000</v>
      </c>
      <c r="BX122" s="111">
        <v>0</v>
      </c>
      <c r="BY122" s="112"/>
      <c r="BZ122" s="112"/>
      <c r="CA122" s="111">
        <v>0</v>
      </c>
      <c r="CB122" s="112"/>
      <c r="CC122" s="112"/>
      <c r="CD122" s="111">
        <v>0</v>
      </c>
      <c r="CE122" s="112"/>
      <c r="CF122" s="112"/>
      <c r="CG122" s="111" t="s">
        <v>3757</v>
      </c>
      <c r="CH122" s="112">
        <v>414</v>
      </c>
      <c r="CI122" s="112">
        <v>7822000</v>
      </c>
      <c r="CJ122" s="111">
        <v>0</v>
      </c>
      <c r="CK122" s="120">
        <v>0</v>
      </c>
      <c r="CL122" s="112"/>
      <c r="CM122" s="112"/>
      <c r="CN122" s="166" t="s">
        <v>4515</v>
      </c>
      <c r="CO122" s="125" t="s">
        <v>4516</v>
      </c>
      <c r="CP122" s="111" t="s">
        <v>3790</v>
      </c>
      <c r="CQ122" s="112">
        <v>2000000</v>
      </c>
      <c r="CR122" s="166" t="s">
        <v>4517</v>
      </c>
      <c r="CS122" s="166" t="s">
        <v>4518</v>
      </c>
      <c r="CT122" s="111" t="s">
        <v>3790</v>
      </c>
      <c r="CU122" s="112">
        <v>1350840</v>
      </c>
      <c r="CV122" s="166" t="s">
        <v>4519</v>
      </c>
      <c r="CW122" s="166" t="s">
        <v>4520</v>
      </c>
      <c r="CX122" s="111" t="s">
        <v>3870</v>
      </c>
      <c r="CY122" s="112">
        <v>1000000</v>
      </c>
      <c r="CZ122" s="111" t="s">
        <v>3757</v>
      </c>
      <c r="DA122" s="111" t="s">
        <v>3757</v>
      </c>
      <c r="DB122" s="111" t="s">
        <v>3757</v>
      </c>
      <c r="DC122" s="120">
        <v>0</v>
      </c>
      <c r="DD122" s="127" t="s">
        <v>3717</v>
      </c>
      <c r="DE122" s="109" t="s">
        <v>4521</v>
      </c>
      <c r="DF122" s="172" t="s">
        <v>3717</v>
      </c>
    </row>
    <row r="123" spans="1:110" ht="35.15" customHeight="1" x14ac:dyDescent="0.35">
      <c r="A123" s="140" t="s">
        <v>317</v>
      </c>
      <c r="B123" s="136" t="s">
        <v>101</v>
      </c>
      <c r="C123" s="136" t="s">
        <v>318</v>
      </c>
      <c r="D123" s="112">
        <v>11817</v>
      </c>
      <c r="E123" s="112">
        <v>195572809</v>
      </c>
      <c r="F123" s="112">
        <v>11812</v>
      </c>
      <c r="G123" s="112">
        <v>192550809</v>
      </c>
      <c r="H123" s="112">
        <v>3302</v>
      </c>
      <c r="I123" s="112">
        <v>54251500</v>
      </c>
      <c r="J123" s="112">
        <v>225</v>
      </c>
      <c r="K123" s="112">
        <v>3491576</v>
      </c>
      <c r="L123" s="112">
        <v>51239626</v>
      </c>
      <c r="M123" s="112">
        <v>16265724</v>
      </c>
      <c r="N123" s="112">
        <v>1939795</v>
      </c>
      <c r="O123" s="112">
        <v>1549633</v>
      </c>
      <c r="P123" s="112">
        <v>26348979</v>
      </c>
      <c r="Q123" s="112">
        <v>0</v>
      </c>
      <c r="R123" s="112">
        <v>97343757</v>
      </c>
      <c r="S123" s="421">
        <v>0.26199769928139655</v>
      </c>
      <c r="T123" s="421">
        <v>8.316965984775522E-2</v>
      </c>
      <c r="U123" s="421">
        <v>9.9185311594108157E-3</v>
      </c>
      <c r="V123" s="421">
        <v>7.9235605804485829E-3</v>
      </c>
      <c r="W123" s="421">
        <v>0.1347272104681996</v>
      </c>
      <c r="X123" s="421">
        <v>0</v>
      </c>
      <c r="Y123" s="421">
        <v>0.49773666133721073</v>
      </c>
      <c r="Z123" s="120">
        <v>0</v>
      </c>
      <c r="AA123" s="127" t="s">
        <v>3717</v>
      </c>
      <c r="AB123" s="127">
        <v>0</v>
      </c>
      <c r="AC123" s="111" t="s">
        <v>3717</v>
      </c>
      <c r="AD123" s="127">
        <v>0</v>
      </c>
      <c r="AE123" s="111" t="s">
        <v>3757</v>
      </c>
      <c r="AF123" s="111" t="s">
        <v>3757</v>
      </c>
      <c r="AG123" s="127" t="s">
        <v>3717</v>
      </c>
      <c r="AH123" s="127" t="s">
        <v>3758</v>
      </c>
      <c r="AI123" s="128">
        <v>3</v>
      </c>
      <c r="AJ123" s="128">
        <v>6712233</v>
      </c>
      <c r="AK123" s="109" t="s">
        <v>4522</v>
      </c>
      <c r="AL123" s="109" t="s">
        <v>4523</v>
      </c>
      <c r="AM123" s="127" t="s">
        <v>3765</v>
      </c>
      <c r="AN123" s="127" t="s">
        <v>3762</v>
      </c>
      <c r="AO123" s="120">
        <v>3000000</v>
      </c>
      <c r="AP123" s="120">
        <v>3139233</v>
      </c>
      <c r="AQ123" s="174" t="s">
        <v>4524</v>
      </c>
      <c r="AR123" s="120" t="s">
        <v>4525</v>
      </c>
      <c r="AS123" s="127" t="s">
        <v>3765</v>
      </c>
      <c r="AT123" s="127" t="s">
        <v>3870</v>
      </c>
      <c r="AU123" s="120">
        <v>2000000</v>
      </c>
      <c r="AV123" s="120">
        <v>2739000</v>
      </c>
      <c r="AW123" s="174" t="s">
        <v>4526</v>
      </c>
      <c r="AX123" s="120" t="s">
        <v>4527</v>
      </c>
      <c r="AY123" s="127" t="s">
        <v>3765</v>
      </c>
      <c r="AZ123" s="127" t="s">
        <v>3774</v>
      </c>
      <c r="BA123" s="120">
        <v>1500000</v>
      </c>
      <c r="BB123" s="120">
        <v>834000</v>
      </c>
      <c r="BC123" s="111">
        <v>0</v>
      </c>
      <c r="BD123" s="112"/>
      <c r="BE123" s="112"/>
      <c r="BF123" s="111">
        <v>0</v>
      </c>
      <c r="BG123" s="112"/>
      <c r="BH123" s="112"/>
      <c r="BI123" s="111">
        <v>0</v>
      </c>
      <c r="BJ123" s="112"/>
      <c r="BK123" s="112"/>
      <c r="BL123" s="111" t="s">
        <v>3757</v>
      </c>
      <c r="BM123" s="112">
        <v>169</v>
      </c>
      <c r="BN123" s="112">
        <v>3139233</v>
      </c>
      <c r="BO123" s="111">
        <v>0</v>
      </c>
      <c r="BP123" s="112"/>
      <c r="BQ123" s="112"/>
      <c r="BR123" s="111">
        <v>0</v>
      </c>
      <c r="BS123" s="112"/>
      <c r="BT123" s="112"/>
      <c r="BU123" s="111" t="s">
        <v>3757</v>
      </c>
      <c r="BV123" s="112">
        <v>160</v>
      </c>
      <c r="BW123" s="112">
        <v>2739000</v>
      </c>
      <c r="BX123" s="111" t="s">
        <v>3757</v>
      </c>
      <c r="BY123" s="112">
        <v>55</v>
      </c>
      <c r="BZ123" s="112">
        <v>834000</v>
      </c>
      <c r="CA123" s="111">
        <v>0</v>
      </c>
      <c r="CB123" s="112"/>
      <c r="CC123" s="112"/>
      <c r="CD123" s="111">
        <v>0</v>
      </c>
      <c r="CE123" s="112">
        <v>0</v>
      </c>
      <c r="CF123" s="112">
        <v>0</v>
      </c>
      <c r="CG123" s="111">
        <v>0</v>
      </c>
      <c r="CH123" s="112">
        <v>0</v>
      </c>
      <c r="CI123" s="112">
        <v>0</v>
      </c>
      <c r="CJ123" s="111">
        <v>0</v>
      </c>
      <c r="CK123" s="120">
        <v>0</v>
      </c>
      <c r="CL123" s="112">
        <v>0</v>
      </c>
      <c r="CM123" s="112">
        <v>0</v>
      </c>
      <c r="CN123" s="166" t="s">
        <v>4528</v>
      </c>
      <c r="CO123" s="125" t="s">
        <v>4529</v>
      </c>
      <c r="CP123" s="111" t="s">
        <v>3870</v>
      </c>
      <c r="CQ123" s="112">
        <v>42149190</v>
      </c>
      <c r="CR123" s="166" t="s">
        <v>4530</v>
      </c>
      <c r="CS123" s="166" t="s">
        <v>4531</v>
      </c>
      <c r="CT123" s="111" t="s">
        <v>3790</v>
      </c>
      <c r="CU123" s="112">
        <v>55333130</v>
      </c>
      <c r="CV123" s="166" t="s">
        <v>4532</v>
      </c>
      <c r="CW123" s="166" t="s">
        <v>4533</v>
      </c>
      <c r="CX123" s="111" t="s">
        <v>3870</v>
      </c>
      <c r="CY123" s="112">
        <v>41279448</v>
      </c>
      <c r="CZ123" s="111" t="s">
        <v>3757</v>
      </c>
      <c r="DA123" s="111" t="s">
        <v>3757</v>
      </c>
      <c r="DB123" s="111" t="s">
        <v>3757</v>
      </c>
      <c r="DC123" s="120">
        <v>0</v>
      </c>
      <c r="DD123" s="127" t="s">
        <v>3717</v>
      </c>
      <c r="DE123" s="109" t="s">
        <v>4534</v>
      </c>
      <c r="DF123" s="172" t="s">
        <v>3717</v>
      </c>
    </row>
    <row r="124" spans="1:110" ht="35.15" customHeight="1" x14ac:dyDescent="0.35">
      <c r="A124" s="140" t="s">
        <v>319</v>
      </c>
      <c r="B124" s="136" t="s">
        <v>101</v>
      </c>
      <c r="C124" s="136" t="s">
        <v>320</v>
      </c>
      <c r="D124" s="112">
        <v>89</v>
      </c>
      <c r="E124" s="112">
        <v>2470000</v>
      </c>
      <c r="F124" s="112">
        <v>89</v>
      </c>
      <c r="G124" s="112">
        <v>2470000</v>
      </c>
      <c r="H124" s="112">
        <v>15</v>
      </c>
      <c r="I124" s="112">
        <v>335000</v>
      </c>
      <c r="J124" s="112">
        <v>0</v>
      </c>
      <c r="K124" s="112">
        <v>0</v>
      </c>
      <c r="L124" s="112">
        <v>328884</v>
      </c>
      <c r="M124" s="112">
        <v>67178</v>
      </c>
      <c r="N124" s="112">
        <v>0</v>
      </c>
      <c r="O124" s="112">
        <v>11087</v>
      </c>
      <c r="P124" s="112">
        <v>591334</v>
      </c>
      <c r="Q124" s="112">
        <v>0</v>
      </c>
      <c r="R124" s="112">
        <v>998483</v>
      </c>
      <c r="S124" s="421">
        <v>0.13315141700404859</v>
      </c>
      <c r="T124" s="421">
        <v>2.719757085020243E-2</v>
      </c>
      <c r="U124" s="421">
        <v>0</v>
      </c>
      <c r="V124" s="421">
        <v>4.488663967611336E-3</v>
      </c>
      <c r="W124" s="421">
        <v>0.23940647773279353</v>
      </c>
      <c r="X124" s="421">
        <v>0</v>
      </c>
      <c r="Y124" s="421">
        <v>0.40424412955465583</v>
      </c>
      <c r="Z124" s="120">
        <v>0</v>
      </c>
      <c r="AA124" s="127" t="s">
        <v>3717</v>
      </c>
      <c r="AB124" s="127">
        <v>0</v>
      </c>
      <c r="AC124" s="111" t="s">
        <v>3717</v>
      </c>
      <c r="AD124" s="127">
        <v>0</v>
      </c>
      <c r="AE124" s="111">
        <v>0</v>
      </c>
      <c r="AF124" s="111" t="s">
        <v>3757</v>
      </c>
      <c r="AG124" s="127" t="s">
        <v>3758</v>
      </c>
      <c r="AH124" s="127" t="s">
        <v>3758</v>
      </c>
      <c r="AI124" s="124"/>
      <c r="AJ124" s="128"/>
      <c r="AK124" s="109">
        <v>0</v>
      </c>
      <c r="AL124" s="109">
        <v>0</v>
      </c>
      <c r="AM124" s="127">
        <v>0</v>
      </c>
      <c r="AN124" s="127">
        <v>0</v>
      </c>
      <c r="AO124" s="120">
        <v>0</v>
      </c>
      <c r="AP124" s="120">
        <v>0</v>
      </c>
      <c r="AQ124" s="174">
        <v>0</v>
      </c>
      <c r="AR124" s="109">
        <v>0</v>
      </c>
      <c r="AS124" s="127">
        <v>0</v>
      </c>
      <c r="AT124" s="127">
        <v>0</v>
      </c>
      <c r="AU124" s="120">
        <v>0</v>
      </c>
      <c r="AV124" s="120">
        <v>0</v>
      </c>
      <c r="AW124" s="174">
        <v>0</v>
      </c>
      <c r="AX124" s="109">
        <v>0</v>
      </c>
      <c r="AY124" s="127">
        <v>0</v>
      </c>
      <c r="AZ124" s="127">
        <v>0</v>
      </c>
      <c r="BA124" s="120">
        <v>0</v>
      </c>
      <c r="BB124" s="120">
        <v>0</v>
      </c>
      <c r="BC124" s="111" t="s">
        <v>3757</v>
      </c>
      <c r="BD124" s="112">
        <v>15</v>
      </c>
      <c r="BE124" s="112">
        <v>245000</v>
      </c>
      <c r="BF124" s="111" t="s">
        <v>3757</v>
      </c>
      <c r="BG124" s="112">
        <v>4</v>
      </c>
      <c r="BH124" s="112">
        <v>40000</v>
      </c>
      <c r="BI124" s="111" t="s">
        <v>3757</v>
      </c>
      <c r="BJ124" s="112">
        <v>19</v>
      </c>
      <c r="BK124" s="112">
        <v>820000</v>
      </c>
      <c r="BL124" s="111" t="s">
        <v>3757</v>
      </c>
      <c r="BM124" s="112">
        <v>9</v>
      </c>
      <c r="BN124" s="112">
        <v>265000</v>
      </c>
      <c r="BO124" s="111">
        <v>0</v>
      </c>
      <c r="BP124" s="112"/>
      <c r="BQ124" s="112"/>
      <c r="BR124" s="111">
        <v>0</v>
      </c>
      <c r="BS124" s="112"/>
      <c r="BT124" s="112"/>
      <c r="BU124" s="111" t="s">
        <v>3757</v>
      </c>
      <c r="BV124" s="112">
        <v>17</v>
      </c>
      <c r="BW124" s="112">
        <v>260000</v>
      </c>
      <c r="BX124" s="111">
        <v>0</v>
      </c>
      <c r="BY124" s="112"/>
      <c r="BZ124" s="112"/>
      <c r="CA124" s="111">
        <v>0</v>
      </c>
      <c r="CB124" s="112"/>
      <c r="CC124" s="112"/>
      <c r="CD124" s="111">
        <v>0</v>
      </c>
      <c r="CE124" s="112"/>
      <c r="CF124" s="112"/>
      <c r="CG124" s="111" t="s">
        <v>3757</v>
      </c>
      <c r="CH124" s="112">
        <v>38</v>
      </c>
      <c r="CI124" s="112">
        <v>840000</v>
      </c>
      <c r="CJ124" s="111">
        <v>0</v>
      </c>
      <c r="CK124" s="120">
        <v>0</v>
      </c>
      <c r="CL124" s="112"/>
      <c r="CM124" s="112"/>
      <c r="CN124" s="166">
        <v>0</v>
      </c>
      <c r="CO124" s="125">
        <v>0</v>
      </c>
      <c r="CP124" s="111">
        <v>0</v>
      </c>
      <c r="CQ124" s="112">
        <v>0</v>
      </c>
      <c r="CR124" s="166">
        <v>0</v>
      </c>
      <c r="CS124" s="166">
        <v>0</v>
      </c>
      <c r="CT124" s="111">
        <v>0</v>
      </c>
      <c r="CU124" s="112">
        <v>0</v>
      </c>
      <c r="CV124" s="166">
        <v>0</v>
      </c>
      <c r="CW124" s="166">
        <v>0</v>
      </c>
      <c r="CX124" s="111">
        <v>0</v>
      </c>
      <c r="CY124" s="112">
        <v>0</v>
      </c>
      <c r="CZ124" s="111" t="s">
        <v>3757</v>
      </c>
      <c r="DA124" s="111" t="s">
        <v>3757</v>
      </c>
      <c r="DB124" s="111" t="s">
        <v>3757</v>
      </c>
      <c r="DC124" s="120">
        <v>0</v>
      </c>
      <c r="DD124" s="127" t="s">
        <v>3778</v>
      </c>
      <c r="DE124" s="109">
        <v>0</v>
      </c>
      <c r="DF124" s="172" t="s">
        <v>3717</v>
      </c>
    </row>
    <row r="125" spans="1:110" ht="35.15" customHeight="1" x14ac:dyDescent="0.35">
      <c r="A125" s="140" t="s">
        <v>321</v>
      </c>
      <c r="B125" s="136" t="s">
        <v>101</v>
      </c>
      <c r="C125" s="136" t="s">
        <v>322</v>
      </c>
      <c r="D125" s="112">
        <v>2909</v>
      </c>
      <c r="E125" s="112">
        <v>41740400</v>
      </c>
      <c r="F125" s="112">
        <v>2909</v>
      </c>
      <c r="G125" s="112">
        <v>41740400</v>
      </c>
      <c r="H125" s="112">
        <v>636</v>
      </c>
      <c r="I125" s="112">
        <v>8457000</v>
      </c>
      <c r="J125" s="112">
        <v>0</v>
      </c>
      <c r="K125" s="112">
        <v>0</v>
      </c>
      <c r="L125" s="112">
        <v>9052202</v>
      </c>
      <c r="M125" s="112">
        <v>4858831</v>
      </c>
      <c r="N125" s="112">
        <v>522500</v>
      </c>
      <c r="O125" s="112">
        <v>564819</v>
      </c>
      <c r="P125" s="112">
        <v>5164620</v>
      </c>
      <c r="Q125" s="112">
        <v>0</v>
      </c>
      <c r="R125" s="112">
        <v>20162972</v>
      </c>
      <c r="S125" s="421">
        <v>0.21686907648225701</v>
      </c>
      <c r="T125" s="421">
        <v>0.11640595202729252</v>
      </c>
      <c r="U125" s="421">
        <v>1.251784841544403E-2</v>
      </c>
      <c r="V125" s="421">
        <v>1.3531710285478817E-2</v>
      </c>
      <c r="W125" s="421">
        <v>0.12373192398731206</v>
      </c>
      <c r="X125" s="421">
        <v>0</v>
      </c>
      <c r="Y125" s="421">
        <v>0.48305651119778442</v>
      </c>
      <c r="Z125" s="120">
        <v>0</v>
      </c>
      <c r="AA125" s="127" t="s">
        <v>3778</v>
      </c>
      <c r="AB125" s="127">
        <v>0</v>
      </c>
      <c r="AC125" s="111" t="s">
        <v>3717</v>
      </c>
      <c r="AD125" s="127">
        <v>0</v>
      </c>
      <c r="AE125" s="111">
        <v>0</v>
      </c>
      <c r="AF125" s="111" t="s">
        <v>3757</v>
      </c>
      <c r="AG125" s="127" t="s">
        <v>3758</v>
      </c>
      <c r="AH125" s="127" t="s">
        <v>3778</v>
      </c>
      <c r="AI125" s="124"/>
      <c r="AJ125" s="128"/>
      <c r="AK125" s="109">
        <v>0</v>
      </c>
      <c r="AL125" s="109">
        <v>0</v>
      </c>
      <c r="AM125" s="127">
        <v>0</v>
      </c>
      <c r="AN125" s="127">
        <v>0</v>
      </c>
      <c r="AO125" s="120">
        <v>0</v>
      </c>
      <c r="AP125" s="120">
        <v>0</v>
      </c>
      <c r="AQ125" s="174">
        <v>0</v>
      </c>
      <c r="AR125" s="120">
        <v>0</v>
      </c>
      <c r="AS125" s="127">
        <v>0</v>
      </c>
      <c r="AT125" s="127">
        <v>0</v>
      </c>
      <c r="AU125" s="120">
        <v>0</v>
      </c>
      <c r="AV125" s="120">
        <v>0</v>
      </c>
      <c r="AW125" s="174">
        <v>0</v>
      </c>
      <c r="AX125" s="120">
        <v>0</v>
      </c>
      <c r="AY125" s="127">
        <v>0</v>
      </c>
      <c r="AZ125" s="127">
        <v>0</v>
      </c>
      <c r="BA125" s="120">
        <v>0</v>
      </c>
      <c r="BB125" s="120">
        <v>0</v>
      </c>
      <c r="BC125" s="111">
        <v>0</v>
      </c>
      <c r="BD125" s="112"/>
      <c r="BE125" s="112"/>
      <c r="BF125" s="111">
        <v>0</v>
      </c>
      <c r="BG125" s="112"/>
      <c r="BH125" s="112"/>
      <c r="BI125" s="111" t="s">
        <v>3757</v>
      </c>
      <c r="BJ125" s="112">
        <v>230</v>
      </c>
      <c r="BK125" s="112">
        <v>3550000</v>
      </c>
      <c r="BL125" s="111" t="s">
        <v>3757</v>
      </c>
      <c r="BM125" s="112">
        <v>298</v>
      </c>
      <c r="BN125" s="112">
        <v>4123000</v>
      </c>
      <c r="BO125" s="111">
        <v>0</v>
      </c>
      <c r="BP125" s="112"/>
      <c r="BQ125" s="112"/>
      <c r="BR125" s="111" t="s">
        <v>3757</v>
      </c>
      <c r="BS125" s="112">
        <v>795</v>
      </c>
      <c r="BT125" s="112">
        <v>10925000</v>
      </c>
      <c r="BU125" s="111" t="s">
        <v>3757</v>
      </c>
      <c r="BV125" s="112">
        <v>356</v>
      </c>
      <c r="BW125" s="112">
        <v>5187000</v>
      </c>
      <c r="BX125" s="111">
        <v>0</v>
      </c>
      <c r="BY125" s="112"/>
      <c r="BZ125" s="112"/>
      <c r="CA125" s="111">
        <v>0</v>
      </c>
      <c r="CB125" s="112"/>
      <c r="CC125" s="112"/>
      <c r="CD125" s="111">
        <v>0</v>
      </c>
      <c r="CE125" s="112">
        <v>0</v>
      </c>
      <c r="CF125" s="112">
        <v>0</v>
      </c>
      <c r="CG125" s="111" t="s">
        <v>3757</v>
      </c>
      <c r="CH125" s="112">
        <v>569</v>
      </c>
      <c r="CI125" s="112">
        <v>7436000</v>
      </c>
      <c r="CJ125" s="111" t="s">
        <v>3757</v>
      </c>
      <c r="CK125" s="120" t="s">
        <v>4535</v>
      </c>
      <c r="CL125" s="112">
        <v>661</v>
      </c>
      <c r="CM125" s="112">
        <v>10519400</v>
      </c>
      <c r="CN125" s="166" t="s">
        <v>4536</v>
      </c>
      <c r="CO125" s="125" t="s">
        <v>4537</v>
      </c>
      <c r="CP125" s="111" t="s">
        <v>3790</v>
      </c>
      <c r="CQ125" s="112">
        <v>18700000</v>
      </c>
      <c r="CR125" s="166" t="s">
        <v>4538</v>
      </c>
      <c r="CS125" s="166" t="s">
        <v>4539</v>
      </c>
      <c r="CT125" s="111" t="s">
        <v>3790</v>
      </c>
      <c r="CU125" s="112">
        <v>8100000</v>
      </c>
      <c r="CV125" s="166" t="s">
        <v>4540</v>
      </c>
      <c r="CW125" s="166" t="s">
        <v>4541</v>
      </c>
      <c r="CX125" s="111" t="s">
        <v>3790</v>
      </c>
      <c r="CY125" s="112">
        <v>3737000</v>
      </c>
      <c r="CZ125" s="111" t="s">
        <v>3757</v>
      </c>
      <c r="DA125" s="111" t="s">
        <v>3757</v>
      </c>
      <c r="DB125" s="111" t="s">
        <v>3757</v>
      </c>
      <c r="DC125" s="120">
        <v>0</v>
      </c>
      <c r="DD125" s="127" t="s">
        <v>3778</v>
      </c>
      <c r="DE125" s="109">
        <v>0</v>
      </c>
      <c r="DF125" s="172" t="s">
        <v>3717</v>
      </c>
    </row>
    <row r="126" spans="1:110" ht="35.15" customHeight="1" x14ac:dyDescent="0.35">
      <c r="A126" s="140" t="s">
        <v>323</v>
      </c>
      <c r="B126" s="136" t="s">
        <v>101</v>
      </c>
      <c r="C126" s="136" t="s">
        <v>324</v>
      </c>
      <c r="D126" s="112">
        <v>6426</v>
      </c>
      <c r="E126" s="112">
        <v>129307900</v>
      </c>
      <c r="F126" s="112">
        <v>6426</v>
      </c>
      <c r="G126" s="112">
        <v>129307900</v>
      </c>
      <c r="H126" s="112">
        <v>1749</v>
      </c>
      <c r="I126" s="112">
        <v>39061000</v>
      </c>
      <c r="J126" s="112">
        <v>0</v>
      </c>
      <c r="K126" s="112">
        <v>0</v>
      </c>
      <c r="L126" s="112">
        <v>38753040</v>
      </c>
      <c r="M126" s="112">
        <v>8741031</v>
      </c>
      <c r="N126" s="112">
        <v>2121470</v>
      </c>
      <c r="O126" s="112">
        <v>684099</v>
      </c>
      <c r="P126" s="112">
        <v>19393318</v>
      </c>
      <c r="Q126" s="112">
        <v>0</v>
      </c>
      <c r="R126" s="112">
        <v>69692958</v>
      </c>
      <c r="S126" s="421">
        <v>0.29969584224939078</v>
      </c>
      <c r="T126" s="421">
        <v>6.7598584463903599E-2</v>
      </c>
      <c r="U126" s="421">
        <v>1.6406344855960077E-2</v>
      </c>
      <c r="V126" s="421">
        <v>5.2904656250700845E-3</v>
      </c>
      <c r="W126" s="421">
        <v>0.14997782811413687</v>
      </c>
      <c r="X126" s="421">
        <v>0</v>
      </c>
      <c r="Y126" s="421">
        <v>0.53896906530846145</v>
      </c>
      <c r="Z126" s="120">
        <v>0</v>
      </c>
      <c r="AA126" s="127" t="s">
        <v>3717</v>
      </c>
      <c r="AB126" s="127">
        <v>0</v>
      </c>
      <c r="AC126" s="111" t="s">
        <v>3717</v>
      </c>
      <c r="AD126" s="127">
        <v>0</v>
      </c>
      <c r="AE126" s="111">
        <v>0</v>
      </c>
      <c r="AF126" s="111" t="s">
        <v>3757</v>
      </c>
      <c r="AG126" s="127" t="s">
        <v>3758</v>
      </c>
      <c r="AH126" s="127" t="s">
        <v>3758</v>
      </c>
      <c r="AI126" s="124"/>
      <c r="AJ126" s="128"/>
      <c r="AK126" s="109">
        <v>0</v>
      </c>
      <c r="AL126" s="109">
        <v>0</v>
      </c>
      <c r="AM126" s="127">
        <v>0</v>
      </c>
      <c r="AN126" s="127">
        <v>0</v>
      </c>
      <c r="AO126" s="120">
        <v>0</v>
      </c>
      <c r="AP126" s="120">
        <v>0</v>
      </c>
      <c r="AQ126" s="174">
        <v>0</v>
      </c>
      <c r="AR126" s="120">
        <v>0</v>
      </c>
      <c r="AS126" s="127">
        <v>0</v>
      </c>
      <c r="AT126" s="127">
        <v>0</v>
      </c>
      <c r="AU126" s="120">
        <v>0</v>
      </c>
      <c r="AV126" s="120">
        <v>0</v>
      </c>
      <c r="AW126" s="174">
        <v>0</v>
      </c>
      <c r="AX126" s="120">
        <v>0</v>
      </c>
      <c r="AY126" s="127">
        <v>0</v>
      </c>
      <c r="AZ126" s="127">
        <v>0</v>
      </c>
      <c r="BA126" s="120">
        <v>0</v>
      </c>
      <c r="BB126" s="120">
        <v>0</v>
      </c>
      <c r="BC126" s="111">
        <v>0</v>
      </c>
      <c r="BD126" s="112"/>
      <c r="BE126" s="112"/>
      <c r="BF126" s="111">
        <v>0</v>
      </c>
      <c r="BG126" s="112"/>
      <c r="BH126" s="112"/>
      <c r="BI126" s="111" t="s">
        <v>3757</v>
      </c>
      <c r="BJ126" s="112">
        <v>831</v>
      </c>
      <c r="BK126" s="112">
        <v>17782300</v>
      </c>
      <c r="BL126" s="111" t="s">
        <v>3757</v>
      </c>
      <c r="BM126" s="112">
        <v>480</v>
      </c>
      <c r="BN126" s="112">
        <v>10094400</v>
      </c>
      <c r="BO126" s="111">
        <v>0</v>
      </c>
      <c r="BP126" s="112"/>
      <c r="BQ126" s="112"/>
      <c r="BR126" s="111">
        <v>0</v>
      </c>
      <c r="BS126" s="112"/>
      <c r="BT126" s="112"/>
      <c r="BU126" s="111" t="s">
        <v>3757</v>
      </c>
      <c r="BV126" s="112">
        <v>698</v>
      </c>
      <c r="BW126" s="112">
        <v>14143000</v>
      </c>
      <c r="BX126" s="111" t="s">
        <v>3757</v>
      </c>
      <c r="BY126" s="112">
        <v>245</v>
      </c>
      <c r="BZ126" s="112">
        <v>4934000</v>
      </c>
      <c r="CA126" s="111">
        <v>0</v>
      </c>
      <c r="CB126" s="112"/>
      <c r="CC126" s="112"/>
      <c r="CD126" s="111">
        <v>0</v>
      </c>
      <c r="CE126" s="112">
        <v>0</v>
      </c>
      <c r="CF126" s="112">
        <v>0</v>
      </c>
      <c r="CG126" s="111" t="s">
        <v>3757</v>
      </c>
      <c r="CH126" s="112">
        <v>2952</v>
      </c>
      <c r="CI126" s="112">
        <v>57498200</v>
      </c>
      <c r="CJ126" s="111" t="s">
        <v>3757</v>
      </c>
      <c r="CK126" s="120" t="s">
        <v>4542</v>
      </c>
      <c r="CL126" s="112">
        <v>1220</v>
      </c>
      <c r="CM126" s="112">
        <v>24856000</v>
      </c>
      <c r="CN126" s="166" t="s">
        <v>4543</v>
      </c>
      <c r="CO126" s="125" t="s">
        <v>4544</v>
      </c>
      <c r="CP126" s="111" t="s">
        <v>3762</v>
      </c>
      <c r="CQ126" s="112">
        <v>4000000</v>
      </c>
      <c r="CR126" s="166" t="s">
        <v>4545</v>
      </c>
      <c r="CS126" s="166" t="s">
        <v>4546</v>
      </c>
      <c r="CT126" s="111" t="s">
        <v>3783</v>
      </c>
      <c r="CU126" s="112">
        <v>10000000</v>
      </c>
      <c r="CV126" s="166" t="s">
        <v>4547</v>
      </c>
      <c r="CW126" s="166" t="s">
        <v>4548</v>
      </c>
      <c r="CX126" s="111" t="s">
        <v>3781</v>
      </c>
      <c r="CY126" s="112">
        <v>7000000</v>
      </c>
      <c r="CZ126" s="111" t="s">
        <v>3757</v>
      </c>
      <c r="DA126" s="111" t="s">
        <v>3757</v>
      </c>
      <c r="DB126" s="111"/>
      <c r="DC126" s="120" t="s">
        <v>4549</v>
      </c>
      <c r="DD126" s="127" t="s">
        <v>3778</v>
      </c>
      <c r="DE126" s="109">
        <v>0</v>
      </c>
      <c r="DF126" s="172" t="s">
        <v>3717</v>
      </c>
    </row>
    <row r="127" spans="1:110" ht="35.15" customHeight="1" x14ac:dyDescent="0.35">
      <c r="A127" s="140" t="s">
        <v>325</v>
      </c>
      <c r="B127" s="136" t="s">
        <v>101</v>
      </c>
      <c r="C127" s="136" t="s">
        <v>326</v>
      </c>
      <c r="D127" s="112">
        <v>17880</v>
      </c>
      <c r="E127" s="112">
        <v>254952000</v>
      </c>
      <c r="F127" s="112">
        <v>17880</v>
      </c>
      <c r="G127" s="112">
        <v>254952000</v>
      </c>
      <c r="H127" s="112">
        <v>5632</v>
      </c>
      <c r="I127" s="112">
        <v>61967500</v>
      </c>
      <c r="J127" s="112">
        <v>0</v>
      </c>
      <c r="K127" s="112">
        <v>0</v>
      </c>
      <c r="L127" s="112">
        <v>51319957</v>
      </c>
      <c r="M127" s="112">
        <v>20101939</v>
      </c>
      <c r="N127" s="112">
        <v>1211674</v>
      </c>
      <c r="O127" s="112">
        <v>1377437</v>
      </c>
      <c r="P127" s="112">
        <v>52117299</v>
      </c>
      <c r="Q127" s="112">
        <v>0</v>
      </c>
      <c r="R127" s="112">
        <v>126128306</v>
      </c>
      <c r="S127" s="421">
        <v>0.20129262370956105</v>
      </c>
      <c r="T127" s="421">
        <v>7.8845974928614018E-2</v>
      </c>
      <c r="U127" s="421">
        <v>4.7525573441275218E-3</v>
      </c>
      <c r="V127" s="421">
        <v>5.4027307100944491E-3</v>
      </c>
      <c r="W127" s="421">
        <v>0.20442004377294551</v>
      </c>
      <c r="X127" s="421">
        <v>0</v>
      </c>
      <c r="Y127" s="421">
        <v>0.49471393046534251</v>
      </c>
      <c r="Z127" s="120">
        <v>0</v>
      </c>
      <c r="AA127" s="127" t="s">
        <v>3717</v>
      </c>
      <c r="AB127" s="127">
        <v>0</v>
      </c>
      <c r="AC127" s="111" t="s">
        <v>3717</v>
      </c>
      <c r="AD127" s="127">
        <v>0</v>
      </c>
      <c r="AE127" s="111">
        <v>0</v>
      </c>
      <c r="AF127" s="111" t="s">
        <v>3757</v>
      </c>
      <c r="AG127" s="127" t="s">
        <v>3758</v>
      </c>
      <c r="AH127" s="127" t="s">
        <v>3758</v>
      </c>
      <c r="AI127" s="124"/>
      <c r="AJ127" s="128"/>
      <c r="AK127" s="109">
        <v>0</v>
      </c>
      <c r="AL127" s="109">
        <v>0</v>
      </c>
      <c r="AM127" s="127">
        <v>0</v>
      </c>
      <c r="AN127" s="127">
        <v>0</v>
      </c>
      <c r="AO127" s="120">
        <v>0</v>
      </c>
      <c r="AP127" s="120">
        <v>0</v>
      </c>
      <c r="AQ127" s="174">
        <v>0</v>
      </c>
      <c r="AR127" s="120">
        <v>0</v>
      </c>
      <c r="AS127" s="127">
        <v>0</v>
      </c>
      <c r="AT127" s="127">
        <v>0</v>
      </c>
      <c r="AU127" s="120">
        <v>0</v>
      </c>
      <c r="AV127" s="120">
        <v>0</v>
      </c>
      <c r="AW127" s="174">
        <v>0</v>
      </c>
      <c r="AX127" s="120">
        <v>0</v>
      </c>
      <c r="AY127" s="127">
        <v>0</v>
      </c>
      <c r="AZ127" s="127">
        <v>0</v>
      </c>
      <c r="BA127" s="120">
        <v>0</v>
      </c>
      <c r="BB127" s="120">
        <v>0</v>
      </c>
      <c r="BC127" s="111">
        <v>0</v>
      </c>
      <c r="BD127" s="112"/>
      <c r="BE127" s="112"/>
      <c r="BF127" s="111" t="s">
        <v>3757</v>
      </c>
      <c r="BG127" s="112">
        <v>263</v>
      </c>
      <c r="BH127" s="112">
        <v>3036500</v>
      </c>
      <c r="BI127" s="111" t="s">
        <v>3757</v>
      </c>
      <c r="BJ127" s="112">
        <v>730</v>
      </c>
      <c r="BK127" s="112">
        <v>8447000</v>
      </c>
      <c r="BL127" s="111" t="s">
        <v>3757</v>
      </c>
      <c r="BM127" s="112">
        <v>2705</v>
      </c>
      <c r="BN127" s="112">
        <v>35711500</v>
      </c>
      <c r="BO127" s="111" t="s">
        <v>3757</v>
      </c>
      <c r="BP127" s="112">
        <v>2171</v>
      </c>
      <c r="BQ127" s="112">
        <v>30378000</v>
      </c>
      <c r="BR127" s="111">
        <v>0</v>
      </c>
      <c r="BS127" s="112"/>
      <c r="BT127" s="112"/>
      <c r="BU127" s="111" t="s">
        <v>3757</v>
      </c>
      <c r="BV127" s="112">
        <v>1870</v>
      </c>
      <c r="BW127" s="112">
        <v>24604500</v>
      </c>
      <c r="BX127" s="111">
        <v>0</v>
      </c>
      <c r="BY127" s="112"/>
      <c r="BZ127" s="112"/>
      <c r="CA127" s="111">
        <v>0</v>
      </c>
      <c r="CB127" s="112"/>
      <c r="CC127" s="112"/>
      <c r="CD127" s="111">
        <v>0</v>
      </c>
      <c r="CE127" s="112">
        <v>0</v>
      </c>
      <c r="CF127" s="112">
        <v>0</v>
      </c>
      <c r="CG127" s="111" t="s">
        <v>3757</v>
      </c>
      <c r="CH127" s="112">
        <v>10141</v>
      </c>
      <c r="CI127" s="112">
        <v>152774500</v>
      </c>
      <c r="CJ127" s="111">
        <v>0</v>
      </c>
      <c r="CK127" s="120">
        <v>0</v>
      </c>
      <c r="CL127" s="112">
        <v>0</v>
      </c>
      <c r="CM127" s="112">
        <v>0</v>
      </c>
      <c r="CN127" s="166" t="s">
        <v>4550</v>
      </c>
      <c r="CO127" s="125" t="s">
        <v>4551</v>
      </c>
      <c r="CP127" s="111" t="s">
        <v>3766</v>
      </c>
      <c r="CQ127" s="112">
        <v>8862280</v>
      </c>
      <c r="CR127" s="166" t="s">
        <v>4552</v>
      </c>
      <c r="CS127" s="166" t="s">
        <v>4553</v>
      </c>
      <c r="CT127" s="111" t="s">
        <v>3870</v>
      </c>
      <c r="CU127" s="112">
        <v>15659503</v>
      </c>
      <c r="CV127" s="166" t="s">
        <v>4554</v>
      </c>
      <c r="CW127" s="166" t="s">
        <v>4555</v>
      </c>
      <c r="CX127" s="111" t="s">
        <v>3766</v>
      </c>
      <c r="CY127" s="112">
        <v>4905398</v>
      </c>
      <c r="CZ127" s="111" t="s">
        <v>3757</v>
      </c>
      <c r="DA127" s="111" t="s">
        <v>3757</v>
      </c>
      <c r="DB127" s="111"/>
      <c r="DC127" s="120" t="s">
        <v>4556</v>
      </c>
      <c r="DD127" s="127" t="s">
        <v>3778</v>
      </c>
      <c r="DE127" s="109">
        <v>0</v>
      </c>
      <c r="DF127" s="172" t="s">
        <v>3717</v>
      </c>
    </row>
    <row r="128" spans="1:110" ht="35.15" customHeight="1" x14ac:dyDescent="0.35">
      <c r="A128" s="140" t="s">
        <v>327</v>
      </c>
      <c r="B128" s="136" t="s">
        <v>101</v>
      </c>
      <c r="C128" s="136" t="s">
        <v>328</v>
      </c>
      <c r="D128" s="112">
        <v>11700</v>
      </c>
      <c r="E128" s="112">
        <v>144194400</v>
      </c>
      <c r="F128" s="112">
        <v>11698</v>
      </c>
      <c r="G128" s="112">
        <v>141164400</v>
      </c>
      <c r="H128" s="112">
        <v>4438</v>
      </c>
      <c r="I128" s="112">
        <v>53391400</v>
      </c>
      <c r="J128" s="112">
        <v>0</v>
      </c>
      <c r="K128" s="112">
        <v>0</v>
      </c>
      <c r="L128" s="112">
        <v>38494076</v>
      </c>
      <c r="M128" s="112">
        <v>10726537</v>
      </c>
      <c r="N128" s="112">
        <v>0</v>
      </c>
      <c r="O128" s="112">
        <v>848465</v>
      </c>
      <c r="P128" s="112">
        <v>12938463</v>
      </c>
      <c r="Q128" s="112">
        <v>6863870</v>
      </c>
      <c r="R128" s="112">
        <v>69871411</v>
      </c>
      <c r="S128" s="421">
        <v>0.26695957679355092</v>
      </c>
      <c r="T128" s="421">
        <v>7.4389414568110809E-2</v>
      </c>
      <c r="U128" s="421">
        <v>0</v>
      </c>
      <c r="V128" s="421">
        <v>5.8841744200884361E-3</v>
      </c>
      <c r="W128" s="421">
        <v>8.9729302941029612E-2</v>
      </c>
      <c r="X128" s="421">
        <v>4.760150186137603E-2</v>
      </c>
      <c r="Y128" s="421">
        <v>0.48456397058415585</v>
      </c>
      <c r="Z128" s="120" t="s">
        <v>4557</v>
      </c>
      <c r="AA128" s="127" t="s">
        <v>3717</v>
      </c>
      <c r="AB128" s="127">
        <v>0</v>
      </c>
      <c r="AC128" s="111" t="s">
        <v>3717</v>
      </c>
      <c r="AD128" s="127">
        <v>0</v>
      </c>
      <c r="AE128" s="111">
        <v>0</v>
      </c>
      <c r="AF128" s="111" t="s">
        <v>3757</v>
      </c>
      <c r="AG128" s="127" t="s">
        <v>3758</v>
      </c>
      <c r="AH128" s="127" t="s">
        <v>3758</v>
      </c>
      <c r="AI128" s="124"/>
      <c r="AJ128" s="128"/>
      <c r="AK128" s="109">
        <v>0</v>
      </c>
      <c r="AL128" s="109">
        <v>0</v>
      </c>
      <c r="AM128" s="127">
        <v>0</v>
      </c>
      <c r="AN128" s="127">
        <v>0</v>
      </c>
      <c r="AO128" s="120">
        <v>0</v>
      </c>
      <c r="AP128" s="120">
        <v>0</v>
      </c>
      <c r="AQ128" s="174">
        <v>0</v>
      </c>
      <c r="AR128" s="109">
        <v>0</v>
      </c>
      <c r="AS128" s="127">
        <v>0</v>
      </c>
      <c r="AT128" s="127">
        <v>0</v>
      </c>
      <c r="AU128" s="120">
        <v>0</v>
      </c>
      <c r="AV128" s="120">
        <v>0</v>
      </c>
      <c r="AW128" s="174">
        <v>0</v>
      </c>
      <c r="AX128" s="109">
        <v>0</v>
      </c>
      <c r="AY128" s="127">
        <v>0</v>
      </c>
      <c r="AZ128" s="127">
        <v>0</v>
      </c>
      <c r="BA128" s="120">
        <v>0</v>
      </c>
      <c r="BB128" s="120">
        <v>0</v>
      </c>
      <c r="BC128" s="111" t="s">
        <v>3757</v>
      </c>
      <c r="BD128" s="112">
        <v>600</v>
      </c>
      <c r="BE128" s="112">
        <v>6804400</v>
      </c>
      <c r="BF128" s="111" t="s">
        <v>3757</v>
      </c>
      <c r="BG128" s="112">
        <v>1123</v>
      </c>
      <c r="BH128" s="112">
        <v>13252500</v>
      </c>
      <c r="BI128" s="111">
        <v>0</v>
      </c>
      <c r="BJ128" s="112"/>
      <c r="BK128" s="112"/>
      <c r="BL128" s="111" t="s">
        <v>3757</v>
      </c>
      <c r="BM128" s="112">
        <v>3605</v>
      </c>
      <c r="BN128" s="112">
        <v>42180000</v>
      </c>
      <c r="BO128" s="111">
        <v>0</v>
      </c>
      <c r="BP128" s="112"/>
      <c r="BQ128" s="112"/>
      <c r="BR128" s="111">
        <v>0</v>
      </c>
      <c r="BS128" s="112"/>
      <c r="BT128" s="112"/>
      <c r="BU128" s="111" t="s">
        <v>3757</v>
      </c>
      <c r="BV128" s="112">
        <v>1213</v>
      </c>
      <c r="BW128" s="112">
        <v>15996000</v>
      </c>
      <c r="BX128" s="111">
        <v>0</v>
      </c>
      <c r="BY128" s="112"/>
      <c r="BZ128" s="112"/>
      <c r="CA128" s="111" t="s">
        <v>3757</v>
      </c>
      <c r="CB128" s="112">
        <v>1709</v>
      </c>
      <c r="CC128" s="112">
        <v>18910500</v>
      </c>
      <c r="CD128" s="111">
        <v>0</v>
      </c>
      <c r="CE128" s="112"/>
      <c r="CF128" s="112"/>
      <c r="CG128" s="111" t="s">
        <v>3757</v>
      </c>
      <c r="CH128" s="112">
        <v>3479</v>
      </c>
      <c r="CI128" s="112">
        <v>44021000</v>
      </c>
      <c r="CJ128" s="111">
        <v>0</v>
      </c>
      <c r="CK128" s="120">
        <v>0</v>
      </c>
      <c r="CL128" s="112"/>
      <c r="CM128" s="112"/>
      <c r="CN128" s="166" t="s">
        <v>4558</v>
      </c>
      <c r="CO128" s="125" t="s">
        <v>4559</v>
      </c>
      <c r="CP128" s="111" t="s">
        <v>3762</v>
      </c>
      <c r="CQ128" s="112">
        <v>1470000</v>
      </c>
      <c r="CR128" s="166" t="s">
        <v>4560</v>
      </c>
      <c r="CS128" s="166" t="s">
        <v>4561</v>
      </c>
      <c r="CT128" s="111" t="s">
        <v>4041</v>
      </c>
      <c r="CU128" s="112">
        <v>960000</v>
      </c>
      <c r="CV128" s="166" t="s">
        <v>4562</v>
      </c>
      <c r="CW128" s="166" t="s">
        <v>4563</v>
      </c>
      <c r="CX128" s="111" t="s">
        <v>3870</v>
      </c>
      <c r="CY128" s="112">
        <v>390000</v>
      </c>
      <c r="CZ128" s="111" t="s">
        <v>3757</v>
      </c>
      <c r="DA128" s="111" t="s">
        <v>3757</v>
      </c>
      <c r="DB128" s="111" t="s">
        <v>3757</v>
      </c>
      <c r="DC128" s="120">
        <v>0</v>
      </c>
      <c r="DD128" s="127" t="s">
        <v>3778</v>
      </c>
      <c r="DE128" s="109">
        <v>0</v>
      </c>
      <c r="DF128" s="172" t="s">
        <v>3717</v>
      </c>
    </row>
    <row r="129" spans="1:110" ht="35.15" customHeight="1" x14ac:dyDescent="0.35">
      <c r="A129" s="140" t="s">
        <v>329</v>
      </c>
      <c r="B129" s="136" t="s">
        <v>101</v>
      </c>
      <c r="C129" s="136" t="s">
        <v>330</v>
      </c>
      <c r="D129" s="112">
        <v>2499</v>
      </c>
      <c r="E129" s="112">
        <v>21060500</v>
      </c>
      <c r="F129" s="112">
        <v>2499</v>
      </c>
      <c r="G129" s="112">
        <v>21060500</v>
      </c>
      <c r="H129" s="112">
        <v>837</v>
      </c>
      <c r="I129" s="112">
        <v>6637000</v>
      </c>
      <c r="J129" s="112">
        <v>0</v>
      </c>
      <c r="K129" s="112">
        <v>0</v>
      </c>
      <c r="L129" s="112">
        <v>4394440</v>
      </c>
      <c r="M129" s="112">
        <v>3352462</v>
      </c>
      <c r="N129" s="112">
        <v>0</v>
      </c>
      <c r="O129" s="112">
        <v>516973</v>
      </c>
      <c r="P129" s="112">
        <v>2843422</v>
      </c>
      <c r="Q129" s="112">
        <v>0</v>
      </c>
      <c r="R129" s="423">
        <v>11107297</v>
      </c>
      <c r="S129" s="421">
        <v>0.20865601481446308</v>
      </c>
      <c r="T129" s="421">
        <v>0.15918245055910354</v>
      </c>
      <c r="U129" s="421">
        <v>0</v>
      </c>
      <c r="V129" s="421">
        <v>2.4547043042662805E-2</v>
      </c>
      <c r="W129" s="421">
        <v>0.13501208423351771</v>
      </c>
      <c r="X129" s="421">
        <v>0</v>
      </c>
      <c r="Y129" s="421">
        <v>0.52739949193988744</v>
      </c>
      <c r="Z129" s="120">
        <v>0</v>
      </c>
      <c r="AA129" s="127" t="s">
        <v>3717</v>
      </c>
      <c r="AB129" s="127">
        <v>0</v>
      </c>
      <c r="AC129" s="111" t="s">
        <v>3717</v>
      </c>
      <c r="AD129" s="127">
        <v>0</v>
      </c>
      <c r="AE129" s="111">
        <v>0</v>
      </c>
      <c r="AF129" s="111" t="s">
        <v>3757</v>
      </c>
      <c r="AG129" s="127" t="s">
        <v>3758</v>
      </c>
      <c r="AH129" s="127" t="s">
        <v>3758</v>
      </c>
      <c r="AI129" s="124"/>
      <c r="AJ129" s="128"/>
      <c r="AK129" s="109">
        <v>0</v>
      </c>
      <c r="AL129" s="109">
        <v>0</v>
      </c>
      <c r="AM129" s="127">
        <v>0</v>
      </c>
      <c r="AN129" s="127">
        <v>0</v>
      </c>
      <c r="AO129" s="120">
        <v>0</v>
      </c>
      <c r="AP129" s="120">
        <v>0</v>
      </c>
      <c r="AQ129" s="174">
        <v>0</v>
      </c>
      <c r="AR129" s="120">
        <v>0</v>
      </c>
      <c r="AS129" s="127">
        <v>0</v>
      </c>
      <c r="AT129" s="127">
        <v>0</v>
      </c>
      <c r="AU129" s="120">
        <v>0</v>
      </c>
      <c r="AV129" s="120">
        <v>0</v>
      </c>
      <c r="AW129" s="174">
        <v>0</v>
      </c>
      <c r="AX129" s="120">
        <v>0</v>
      </c>
      <c r="AY129" s="127">
        <v>0</v>
      </c>
      <c r="AZ129" s="127">
        <v>0</v>
      </c>
      <c r="BA129" s="120">
        <v>0</v>
      </c>
      <c r="BB129" s="120">
        <v>0</v>
      </c>
      <c r="BC129" s="111">
        <v>0</v>
      </c>
      <c r="BD129" s="112"/>
      <c r="BE129" s="112"/>
      <c r="BF129" s="111">
        <v>0</v>
      </c>
      <c r="BG129" s="112"/>
      <c r="BH129" s="112"/>
      <c r="BI129" s="111" t="s">
        <v>3757</v>
      </c>
      <c r="BJ129" s="112">
        <v>142</v>
      </c>
      <c r="BK129" s="112">
        <v>1119500</v>
      </c>
      <c r="BL129" s="111" t="s">
        <v>3757</v>
      </c>
      <c r="BM129" s="112">
        <v>668</v>
      </c>
      <c r="BN129" s="112">
        <v>6237000</v>
      </c>
      <c r="BO129" s="111" t="s">
        <v>3757</v>
      </c>
      <c r="BP129" s="112">
        <v>573</v>
      </c>
      <c r="BQ129" s="112">
        <v>4983000</v>
      </c>
      <c r="BR129" s="111">
        <v>0</v>
      </c>
      <c r="BS129" s="112"/>
      <c r="BT129" s="112"/>
      <c r="BU129" s="111" t="s">
        <v>3757</v>
      </c>
      <c r="BV129" s="112">
        <v>165</v>
      </c>
      <c r="BW129" s="112">
        <v>1581000</v>
      </c>
      <c r="BX129" s="111">
        <v>0</v>
      </c>
      <c r="BY129" s="112"/>
      <c r="BZ129" s="112"/>
      <c r="CA129" s="111">
        <v>0</v>
      </c>
      <c r="CB129" s="112"/>
      <c r="CC129" s="112"/>
      <c r="CD129" s="111">
        <v>0</v>
      </c>
      <c r="CE129" s="112">
        <v>0</v>
      </c>
      <c r="CF129" s="112">
        <v>0</v>
      </c>
      <c r="CG129" s="111" t="s">
        <v>3757</v>
      </c>
      <c r="CH129" s="112">
        <v>951</v>
      </c>
      <c r="CI129" s="112">
        <v>7140000</v>
      </c>
      <c r="CJ129" s="111">
        <v>0</v>
      </c>
      <c r="CK129" s="120">
        <v>0</v>
      </c>
      <c r="CL129" s="112">
        <v>0</v>
      </c>
      <c r="CM129" s="112">
        <v>0</v>
      </c>
      <c r="CN129" s="166">
        <v>0</v>
      </c>
      <c r="CO129" s="125">
        <v>0</v>
      </c>
      <c r="CP129" s="111">
        <v>0</v>
      </c>
      <c r="CQ129" s="112">
        <v>0</v>
      </c>
      <c r="CR129" s="166">
        <v>0</v>
      </c>
      <c r="CS129" s="166">
        <v>0</v>
      </c>
      <c r="CT129" s="111">
        <v>0</v>
      </c>
      <c r="CU129" s="112">
        <v>0</v>
      </c>
      <c r="CV129" s="166">
        <v>0</v>
      </c>
      <c r="CW129" s="166">
        <v>0</v>
      </c>
      <c r="CX129" s="111">
        <v>0</v>
      </c>
      <c r="CY129" s="112">
        <v>0</v>
      </c>
      <c r="CZ129" s="111"/>
      <c r="DA129" s="111"/>
      <c r="DB129" s="111"/>
      <c r="DC129" s="120" t="s">
        <v>4564</v>
      </c>
      <c r="DD129" s="127" t="s">
        <v>3778</v>
      </c>
      <c r="DE129" s="109">
        <v>0</v>
      </c>
      <c r="DF129" s="172" t="s">
        <v>3717</v>
      </c>
    </row>
    <row r="130" spans="1:110" ht="35.15" customHeight="1" x14ac:dyDescent="0.35">
      <c r="A130" s="140" t="s">
        <v>331</v>
      </c>
      <c r="B130" s="136" t="s">
        <v>101</v>
      </c>
      <c r="C130" s="136" t="s">
        <v>332</v>
      </c>
      <c r="D130" s="112">
        <v>101208</v>
      </c>
      <c r="E130" s="112">
        <v>1359681549</v>
      </c>
      <c r="F130" s="112">
        <v>101208</v>
      </c>
      <c r="G130" s="112">
        <v>1359681549</v>
      </c>
      <c r="H130" s="112">
        <v>38951</v>
      </c>
      <c r="I130" s="112">
        <v>511483500</v>
      </c>
      <c r="J130" s="112">
        <v>0</v>
      </c>
      <c r="K130" s="112">
        <v>0</v>
      </c>
      <c r="L130" s="112">
        <v>365563822</v>
      </c>
      <c r="M130" s="112">
        <v>112729826</v>
      </c>
      <c r="N130" s="112">
        <v>691544</v>
      </c>
      <c r="O130" s="112">
        <v>5259012</v>
      </c>
      <c r="P130" s="112">
        <v>191969100</v>
      </c>
      <c r="Q130" s="112">
        <v>0</v>
      </c>
      <c r="R130" s="112">
        <v>676213304</v>
      </c>
      <c r="S130" s="421">
        <v>0.2688598828665873</v>
      </c>
      <c r="T130" s="421">
        <v>8.290899150827559E-2</v>
      </c>
      <c r="U130" s="421">
        <v>5.0860732831787506E-4</v>
      </c>
      <c r="V130" s="421">
        <v>3.867826259661923E-3</v>
      </c>
      <c r="W130" s="421">
        <v>0.1411868096181689</v>
      </c>
      <c r="X130" s="421">
        <v>0</v>
      </c>
      <c r="Y130" s="421">
        <v>0.49733211758101159</v>
      </c>
      <c r="Z130" s="120">
        <v>0</v>
      </c>
      <c r="AA130" s="127" t="s">
        <v>3717</v>
      </c>
      <c r="AB130" s="127">
        <v>0</v>
      </c>
      <c r="AC130" s="111" t="s">
        <v>3717</v>
      </c>
      <c r="AD130" s="127">
        <v>0</v>
      </c>
      <c r="AE130" s="111">
        <v>0</v>
      </c>
      <c r="AF130" s="111" t="s">
        <v>3757</v>
      </c>
      <c r="AG130" s="127" t="s">
        <v>3758</v>
      </c>
      <c r="AH130" s="127" t="s">
        <v>3758</v>
      </c>
      <c r="AI130" s="124"/>
      <c r="AJ130" s="128"/>
      <c r="AK130" s="109">
        <v>0</v>
      </c>
      <c r="AL130" s="109">
        <v>0</v>
      </c>
      <c r="AM130" s="127">
        <v>0</v>
      </c>
      <c r="AN130" s="127">
        <v>0</v>
      </c>
      <c r="AO130" s="120">
        <v>0</v>
      </c>
      <c r="AP130" s="120">
        <v>0</v>
      </c>
      <c r="AQ130" s="174">
        <v>0</v>
      </c>
      <c r="AR130" s="109">
        <v>0</v>
      </c>
      <c r="AS130" s="127">
        <v>0</v>
      </c>
      <c r="AT130" s="127">
        <v>0</v>
      </c>
      <c r="AU130" s="120">
        <v>0</v>
      </c>
      <c r="AV130" s="120">
        <v>0</v>
      </c>
      <c r="AW130" s="174">
        <v>0</v>
      </c>
      <c r="AX130" s="109">
        <v>0</v>
      </c>
      <c r="AY130" s="127">
        <v>0</v>
      </c>
      <c r="AZ130" s="127">
        <v>0</v>
      </c>
      <c r="BA130" s="120">
        <v>0</v>
      </c>
      <c r="BB130" s="120">
        <v>0</v>
      </c>
      <c r="BC130" s="111" t="s">
        <v>3757</v>
      </c>
      <c r="BD130" s="112">
        <v>17895</v>
      </c>
      <c r="BE130" s="112">
        <v>247188500</v>
      </c>
      <c r="BF130" s="111">
        <v>0</v>
      </c>
      <c r="BG130" s="112"/>
      <c r="BH130" s="112"/>
      <c r="BI130" s="111" t="s">
        <v>3757</v>
      </c>
      <c r="BJ130" s="112">
        <v>9053</v>
      </c>
      <c r="BK130" s="112">
        <v>119252000</v>
      </c>
      <c r="BL130" s="111">
        <v>0</v>
      </c>
      <c r="BM130" s="112"/>
      <c r="BN130" s="112"/>
      <c r="BO130" s="111">
        <v>0</v>
      </c>
      <c r="BP130" s="112"/>
      <c r="BQ130" s="112"/>
      <c r="BR130" s="111" t="s">
        <v>3757</v>
      </c>
      <c r="BS130" s="112">
        <v>33370</v>
      </c>
      <c r="BT130" s="112">
        <v>440859000</v>
      </c>
      <c r="BU130" s="111">
        <v>0</v>
      </c>
      <c r="BV130" s="112"/>
      <c r="BW130" s="112"/>
      <c r="BX130" s="111">
        <v>0</v>
      </c>
      <c r="BY130" s="112"/>
      <c r="BZ130" s="112"/>
      <c r="CA130" s="111">
        <v>0</v>
      </c>
      <c r="CB130" s="112"/>
      <c r="CC130" s="112"/>
      <c r="CD130" s="111">
        <v>0</v>
      </c>
      <c r="CE130" s="112"/>
      <c r="CF130" s="112"/>
      <c r="CG130" s="111" t="s">
        <v>3757</v>
      </c>
      <c r="CH130" s="112">
        <v>40890</v>
      </c>
      <c r="CI130" s="112">
        <v>552382049</v>
      </c>
      <c r="CJ130" s="111">
        <v>0</v>
      </c>
      <c r="CK130" s="120">
        <v>0</v>
      </c>
      <c r="CL130" s="112"/>
      <c r="CM130" s="112"/>
      <c r="CN130" s="166" t="s">
        <v>4565</v>
      </c>
      <c r="CO130" s="125" t="s">
        <v>4566</v>
      </c>
      <c r="CP130" s="111" t="s">
        <v>3717</v>
      </c>
      <c r="CQ130" s="112">
        <v>14800000</v>
      </c>
      <c r="CR130" s="166" t="s">
        <v>4567</v>
      </c>
      <c r="CS130" s="166" t="s">
        <v>4568</v>
      </c>
      <c r="CT130" s="111" t="s">
        <v>3717</v>
      </c>
      <c r="CU130" s="112">
        <v>7400000</v>
      </c>
      <c r="CV130" s="166" t="s">
        <v>4569</v>
      </c>
      <c r="CW130" s="166" t="s">
        <v>4570</v>
      </c>
      <c r="CX130" s="111" t="s">
        <v>3717</v>
      </c>
      <c r="CY130" s="112">
        <v>2800000</v>
      </c>
      <c r="CZ130" s="111" t="s">
        <v>3757</v>
      </c>
      <c r="DA130" s="111" t="s">
        <v>3757</v>
      </c>
      <c r="DB130" s="111" t="s">
        <v>3757</v>
      </c>
      <c r="DC130" s="120">
        <v>0</v>
      </c>
      <c r="DD130" s="127" t="s">
        <v>3717</v>
      </c>
      <c r="DE130" s="109" t="s">
        <v>4571</v>
      </c>
      <c r="DF130" s="172" t="s">
        <v>3717</v>
      </c>
    </row>
    <row r="131" spans="1:110" ht="35.15" customHeight="1" x14ac:dyDescent="0.35">
      <c r="A131" s="140" t="s">
        <v>333</v>
      </c>
      <c r="B131" s="136" t="s">
        <v>101</v>
      </c>
      <c r="C131" s="136" t="s">
        <v>334</v>
      </c>
      <c r="D131" s="112">
        <v>13000</v>
      </c>
      <c r="E131" s="112">
        <v>196647447</v>
      </c>
      <c r="F131" s="112">
        <v>13000</v>
      </c>
      <c r="G131" s="112">
        <v>196647447</v>
      </c>
      <c r="H131" s="112">
        <v>3738</v>
      </c>
      <c r="I131" s="112">
        <v>54765647</v>
      </c>
      <c r="J131" s="112">
        <v>0</v>
      </c>
      <c r="K131" s="112">
        <v>0</v>
      </c>
      <c r="L131" s="112">
        <v>53101628</v>
      </c>
      <c r="M131" s="112">
        <v>19724081</v>
      </c>
      <c r="N131" s="112">
        <v>82500</v>
      </c>
      <c r="O131" s="112">
        <v>3197343</v>
      </c>
      <c r="P131" s="112">
        <v>21052876</v>
      </c>
      <c r="Q131" s="112">
        <v>0</v>
      </c>
      <c r="R131" s="112">
        <v>97158428</v>
      </c>
      <c r="S131" s="421">
        <v>0.27003466767610768</v>
      </c>
      <c r="T131" s="421">
        <v>0.10030173948813076</v>
      </c>
      <c r="U131" s="421">
        <v>4.1953252512858712E-4</v>
      </c>
      <c r="V131" s="421">
        <v>1.6259265242329842E-2</v>
      </c>
      <c r="W131" s="421">
        <v>0.10705898459998822</v>
      </c>
      <c r="X131" s="421">
        <v>0</v>
      </c>
      <c r="Y131" s="421">
        <v>0.49407418953168514</v>
      </c>
      <c r="Z131" s="120">
        <v>0</v>
      </c>
      <c r="AA131" s="127" t="s">
        <v>3717</v>
      </c>
      <c r="AB131" s="127">
        <v>0</v>
      </c>
      <c r="AC131" s="111" t="s">
        <v>3717</v>
      </c>
      <c r="AD131" s="127">
        <v>0</v>
      </c>
      <c r="AE131" s="111">
        <v>0</v>
      </c>
      <c r="AF131" s="111" t="s">
        <v>3757</v>
      </c>
      <c r="AG131" s="127" t="s">
        <v>3758</v>
      </c>
      <c r="AH131" s="127" t="s">
        <v>3758</v>
      </c>
      <c r="AI131" s="124"/>
      <c r="AJ131" s="128"/>
      <c r="AK131" s="109">
        <v>0</v>
      </c>
      <c r="AL131" s="109">
        <v>0</v>
      </c>
      <c r="AM131" s="127">
        <v>0</v>
      </c>
      <c r="AN131" s="127">
        <v>0</v>
      </c>
      <c r="AO131" s="120">
        <v>0</v>
      </c>
      <c r="AP131" s="120">
        <v>0</v>
      </c>
      <c r="AQ131" s="174">
        <v>0</v>
      </c>
      <c r="AR131" s="120">
        <v>0</v>
      </c>
      <c r="AS131" s="127">
        <v>0</v>
      </c>
      <c r="AT131" s="127">
        <v>0</v>
      </c>
      <c r="AU131" s="120">
        <v>0</v>
      </c>
      <c r="AV131" s="120">
        <v>0</v>
      </c>
      <c r="AW131" s="174">
        <v>0</v>
      </c>
      <c r="AX131" s="120">
        <v>0</v>
      </c>
      <c r="AY131" s="127">
        <v>0</v>
      </c>
      <c r="AZ131" s="127">
        <v>0</v>
      </c>
      <c r="BA131" s="120">
        <v>0</v>
      </c>
      <c r="BB131" s="120">
        <v>0</v>
      </c>
      <c r="BC131" s="111">
        <v>0</v>
      </c>
      <c r="BD131" s="112"/>
      <c r="BE131" s="112"/>
      <c r="BF131" s="111" t="s">
        <v>3757</v>
      </c>
      <c r="BG131" s="112">
        <v>343</v>
      </c>
      <c r="BH131" s="112">
        <v>4970000</v>
      </c>
      <c r="BI131" s="111" t="s">
        <v>3757</v>
      </c>
      <c r="BJ131" s="112">
        <v>743</v>
      </c>
      <c r="BK131" s="112">
        <v>10714800</v>
      </c>
      <c r="BL131" s="111" t="s">
        <v>3757</v>
      </c>
      <c r="BM131" s="112">
        <v>1644</v>
      </c>
      <c r="BN131" s="112">
        <v>23044400</v>
      </c>
      <c r="BO131" s="111" t="s">
        <v>3757</v>
      </c>
      <c r="BP131" s="112">
        <v>3568</v>
      </c>
      <c r="BQ131" s="112">
        <v>53422000</v>
      </c>
      <c r="BR131" s="111">
        <v>0</v>
      </c>
      <c r="BS131" s="112"/>
      <c r="BT131" s="112"/>
      <c r="BU131" s="111" t="s">
        <v>3757</v>
      </c>
      <c r="BV131" s="112">
        <v>1322</v>
      </c>
      <c r="BW131" s="112">
        <v>20365000</v>
      </c>
      <c r="BX131" s="111">
        <v>0</v>
      </c>
      <c r="BY131" s="112"/>
      <c r="BZ131" s="112"/>
      <c r="CA131" s="111">
        <v>0</v>
      </c>
      <c r="CB131" s="112"/>
      <c r="CC131" s="112"/>
      <c r="CD131" s="111">
        <v>0</v>
      </c>
      <c r="CE131" s="112">
        <v>0</v>
      </c>
      <c r="CF131" s="112">
        <v>0</v>
      </c>
      <c r="CG131" s="111" t="s">
        <v>3757</v>
      </c>
      <c r="CH131" s="112">
        <v>5380</v>
      </c>
      <c r="CI131" s="112">
        <v>84131247</v>
      </c>
      <c r="CJ131" s="111">
        <v>0</v>
      </c>
      <c r="CK131" s="120">
        <v>0</v>
      </c>
      <c r="CL131" s="112">
        <v>0</v>
      </c>
      <c r="CM131" s="112">
        <v>0</v>
      </c>
      <c r="CN131" s="166" t="s">
        <v>4572</v>
      </c>
      <c r="CO131" s="125" t="s">
        <v>4573</v>
      </c>
      <c r="CP131" s="111" t="s">
        <v>3790</v>
      </c>
      <c r="CQ131" s="112">
        <v>1000000</v>
      </c>
      <c r="CR131" s="166" t="s">
        <v>4574</v>
      </c>
      <c r="CS131" s="166" t="s">
        <v>4575</v>
      </c>
      <c r="CT131" s="111" t="s">
        <v>3762</v>
      </c>
      <c r="CU131" s="112">
        <v>5000000</v>
      </c>
      <c r="CV131" s="166" t="s">
        <v>4576</v>
      </c>
      <c r="CW131" s="166" t="s">
        <v>4577</v>
      </c>
      <c r="CX131" s="111" t="s">
        <v>3870</v>
      </c>
      <c r="CY131" s="112">
        <v>5000000</v>
      </c>
      <c r="CZ131" s="111" t="s">
        <v>3757</v>
      </c>
      <c r="DA131" s="111" t="s">
        <v>3757</v>
      </c>
      <c r="DB131" s="111" t="s">
        <v>3757</v>
      </c>
      <c r="DC131" s="120">
        <v>0</v>
      </c>
      <c r="DD131" s="127" t="s">
        <v>3717</v>
      </c>
      <c r="DE131" s="109" t="s">
        <v>4578</v>
      </c>
      <c r="DF131" s="172" t="s">
        <v>3717</v>
      </c>
    </row>
    <row r="132" spans="1:110" ht="35.15" customHeight="1" x14ac:dyDescent="0.35">
      <c r="A132" s="140" t="s">
        <v>335</v>
      </c>
      <c r="B132" s="136" t="s">
        <v>101</v>
      </c>
      <c r="C132" s="136" t="s">
        <v>336</v>
      </c>
      <c r="D132" s="112">
        <v>23832</v>
      </c>
      <c r="E132" s="112">
        <v>505536135</v>
      </c>
      <c r="F132" s="112">
        <v>23832</v>
      </c>
      <c r="G132" s="112">
        <v>505536135</v>
      </c>
      <c r="H132" s="112">
        <v>7920</v>
      </c>
      <c r="I132" s="112">
        <v>168954600</v>
      </c>
      <c r="J132" s="112">
        <v>0</v>
      </c>
      <c r="K132" s="112">
        <v>0</v>
      </c>
      <c r="L132" s="112">
        <v>137409070</v>
      </c>
      <c r="M132" s="112">
        <v>58889602</v>
      </c>
      <c r="N132" s="112">
        <v>0</v>
      </c>
      <c r="O132" s="112">
        <v>3782073</v>
      </c>
      <c r="P132" s="112">
        <v>52385312</v>
      </c>
      <c r="Q132" s="112">
        <v>0</v>
      </c>
      <c r="R132" s="112">
        <v>252466057</v>
      </c>
      <c r="S132" s="421">
        <v>0.27180860177284855</v>
      </c>
      <c r="T132" s="421">
        <v>0.11648940189013392</v>
      </c>
      <c r="U132" s="421">
        <v>0</v>
      </c>
      <c r="V132" s="421">
        <v>7.4813109056981698E-3</v>
      </c>
      <c r="W132" s="421">
        <v>0.10362327907578751</v>
      </c>
      <c r="X132" s="421">
        <v>0</v>
      </c>
      <c r="Y132" s="421">
        <v>0.49940259364446815</v>
      </c>
      <c r="Z132" s="120">
        <v>0</v>
      </c>
      <c r="AA132" s="127" t="s">
        <v>3717</v>
      </c>
      <c r="AB132" s="127">
        <v>0</v>
      </c>
      <c r="AC132" s="111" t="s">
        <v>3717</v>
      </c>
      <c r="AD132" s="127">
        <v>0</v>
      </c>
      <c r="AE132" s="111">
        <v>0</v>
      </c>
      <c r="AF132" s="111" t="s">
        <v>3757</v>
      </c>
      <c r="AG132" s="127" t="s">
        <v>3758</v>
      </c>
      <c r="AH132" s="127" t="s">
        <v>3758</v>
      </c>
      <c r="AI132" s="124"/>
      <c r="AJ132" s="128"/>
      <c r="AK132" s="109">
        <v>0</v>
      </c>
      <c r="AL132" s="109">
        <v>0</v>
      </c>
      <c r="AM132" s="127">
        <v>0</v>
      </c>
      <c r="AN132" s="127">
        <v>0</v>
      </c>
      <c r="AO132" s="120">
        <v>0</v>
      </c>
      <c r="AP132" s="120">
        <v>0</v>
      </c>
      <c r="AQ132" s="174">
        <v>0</v>
      </c>
      <c r="AR132" s="120">
        <v>0</v>
      </c>
      <c r="AS132" s="127">
        <v>0</v>
      </c>
      <c r="AT132" s="127">
        <v>0</v>
      </c>
      <c r="AU132" s="120">
        <v>0</v>
      </c>
      <c r="AV132" s="120">
        <v>0</v>
      </c>
      <c r="AW132" s="174">
        <v>0</v>
      </c>
      <c r="AX132" s="120">
        <v>0</v>
      </c>
      <c r="AY132" s="127">
        <v>0</v>
      </c>
      <c r="AZ132" s="127">
        <v>0</v>
      </c>
      <c r="BA132" s="120">
        <v>0</v>
      </c>
      <c r="BB132" s="120">
        <v>0</v>
      </c>
      <c r="BC132" s="111">
        <v>0</v>
      </c>
      <c r="BD132" s="112"/>
      <c r="BE132" s="112"/>
      <c r="BF132" s="111" t="s">
        <v>3757</v>
      </c>
      <c r="BG132" s="112">
        <v>336</v>
      </c>
      <c r="BH132" s="112">
        <v>6571000</v>
      </c>
      <c r="BI132" s="111" t="s">
        <v>3757</v>
      </c>
      <c r="BJ132" s="112">
        <v>1735</v>
      </c>
      <c r="BK132" s="112">
        <v>36218400</v>
      </c>
      <c r="BL132" s="111" t="s">
        <v>3757</v>
      </c>
      <c r="BM132" s="112">
        <v>4027</v>
      </c>
      <c r="BN132" s="112">
        <v>88137600</v>
      </c>
      <c r="BO132" s="111" t="s">
        <v>3757</v>
      </c>
      <c r="BP132" s="112">
        <v>3051</v>
      </c>
      <c r="BQ132" s="112">
        <v>62086000</v>
      </c>
      <c r="BR132" s="111">
        <v>0</v>
      </c>
      <c r="BS132" s="112"/>
      <c r="BT132" s="112"/>
      <c r="BU132" s="111" t="s">
        <v>3757</v>
      </c>
      <c r="BV132" s="112">
        <v>7114</v>
      </c>
      <c r="BW132" s="112">
        <v>155717135</v>
      </c>
      <c r="BX132" s="111">
        <v>0</v>
      </c>
      <c r="BY132" s="112"/>
      <c r="BZ132" s="112"/>
      <c r="CA132" s="111">
        <v>0</v>
      </c>
      <c r="CB132" s="112"/>
      <c r="CC132" s="112"/>
      <c r="CD132" s="111">
        <v>0</v>
      </c>
      <c r="CE132" s="112">
        <v>0</v>
      </c>
      <c r="CF132" s="112">
        <v>0</v>
      </c>
      <c r="CG132" s="111" t="s">
        <v>3757</v>
      </c>
      <c r="CH132" s="112">
        <v>7197</v>
      </c>
      <c r="CI132" s="112">
        <v>149200000</v>
      </c>
      <c r="CJ132" s="111" t="s">
        <v>3757</v>
      </c>
      <c r="CK132" s="120" t="s">
        <v>4579</v>
      </c>
      <c r="CL132" s="112">
        <v>372</v>
      </c>
      <c r="CM132" s="112">
        <v>7606000</v>
      </c>
      <c r="CN132" s="166" t="s">
        <v>4580</v>
      </c>
      <c r="CO132" s="125" t="s">
        <v>4581</v>
      </c>
      <c r="CP132" s="111" t="s">
        <v>3790</v>
      </c>
      <c r="CQ132" s="112">
        <v>3748000</v>
      </c>
      <c r="CR132" s="166" t="s">
        <v>4582</v>
      </c>
      <c r="CS132" s="166" t="s">
        <v>4583</v>
      </c>
      <c r="CT132" s="111" t="s">
        <v>3774</v>
      </c>
      <c r="CU132" s="112">
        <v>7479000</v>
      </c>
      <c r="CV132" s="166" t="s">
        <v>4584</v>
      </c>
      <c r="CW132" s="166" t="s">
        <v>4585</v>
      </c>
      <c r="CX132" s="111" t="s">
        <v>3774</v>
      </c>
      <c r="CY132" s="112">
        <v>2453000</v>
      </c>
      <c r="CZ132" s="111"/>
      <c r="DA132" s="111"/>
      <c r="DB132" s="111"/>
      <c r="DC132" s="120" t="s">
        <v>4586</v>
      </c>
      <c r="DD132" s="127" t="s">
        <v>3778</v>
      </c>
      <c r="DE132" s="109">
        <v>0</v>
      </c>
      <c r="DF132" s="172" t="s">
        <v>3717</v>
      </c>
    </row>
    <row r="133" spans="1:110" ht="35.15" customHeight="1" x14ac:dyDescent="0.35">
      <c r="A133" s="140" t="s">
        <v>337</v>
      </c>
      <c r="B133" s="136" t="s">
        <v>101</v>
      </c>
      <c r="C133" s="136" t="s">
        <v>338</v>
      </c>
      <c r="D133" s="112">
        <v>9190</v>
      </c>
      <c r="E133" s="112">
        <v>233297000</v>
      </c>
      <c r="F133" s="112">
        <v>8593</v>
      </c>
      <c r="G133" s="112">
        <v>215949000</v>
      </c>
      <c r="H133" s="112">
        <v>1554</v>
      </c>
      <c r="I133" s="112">
        <v>44383000</v>
      </c>
      <c r="J133" s="112">
        <v>0</v>
      </c>
      <c r="K133" s="112">
        <v>0</v>
      </c>
      <c r="L133" s="112">
        <v>54584663</v>
      </c>
      <c r="M133" s="112">
        <v>15397602</v>
      </c>
      <c r="N133" s="112">
        <v>1400981</v>
      </c>
      <c r="O133" s="112">
        <v>1296483</v>
      </c>
      <c r="P133" s="112">
        <v>43269070</v>
      </c>
      <c r="Q133" s="112">
        <v>0</v>
      </c>
      <c r="R133" s="112">
        <v>115948799</v>
      </c>
      <c r="S133" s="421">
        <v>0.23397070258083044</v>
      </c>
      <c r="T133" s="421">
        <v>6.6000000000000003E-2</v>
      </c>
      <c r="U133" s="421">
        <v>6.0051393717021652E-3</v>
      </c>
      <c r="V133" s="421">
        <v>5.5572210529925377E-3</v>
      </c>
      <c r="W133" s="421">
        <v>0.1854677514070048</v>
      </c>
      <c r="X133" s="421">
        <v>0</v>
      </c>
      <c r="Y133" s="421">
        <v>0.49700081441253002</v>
      </c>
      <c r="Z133" s="120">
        <v>0</v>
      </c>
      <c r="AA133" s="127" t="s">
        <v>3717</v>
      </c>
      <c r="AB133" s="127">
        <v>0</v>
      </c>
      <c r="AC133" s="111" t="s">
        <v>3717</v>
      </c>
      <c r="AD133" s="127">
        <v>0</v>
      </c>
      <c r="AE133" s="111">
        <v>0</v>
      </c>
      <c r="AF133" s="111" t="s">
        <v>3757</v>
      </c>
      <c r="AG133" s="127" t="s">
        <v>3758</v>
      </c>
      <c r="AH133" s="127" t="s">
        <v>3758</v>
      </c>
      <c r="AI133" s="124"/>
      <c r="AJ133" s="128"/>
      <c r="AK133" s="109">
        <v>0</v>
      </c>
      <c r="AL133" s="109">
        <v>0</v>
      </c>
      <c r="AM133" s="127">
        <v>0</v>
      </c>
      <c r="AN133" s="127">
        <v>0</v>
      </c>
      <c r="AO133" s="120">
        <v>0</v>
      </c>
      <c r="AP133" s="120">
        <v>0</v>
      </c>
      <c r="AQ133" s="174">
        <v>0</v>
      </c>
      <c r="AR133" s="120">
        <v>0</v>
      </c>
      <c r="AS133" s="127">
        <v>0</v>
      </c>
      <c r="AT133" s="127">
        <v>0</v>
      </c>
      <c r="AU133" s="120">
        <v>0</v>
      </c>
      <c r="AV133" s="120">
        <v>0</v>
      </c>
      <c r="AW133" s="174">
        <v>0</v>
      </c>
      <c r="AX133" s="120">
        <v>0</v>
      </c>
      <c r="AY133" s="127">
        <v>0</v>
      </c>
      <c r="AZ133" s="127">
        <v>0</v>
      </c>
      <c r="BA133" s="120">
        <v>0</v>
      </c>
      <c r="BB133" s="120">
        <v>0</v>
      </c>
      <c r="BC133" s="111">
        <v>0</v>
      </c>
      <c r="BD133" s="112"/>
      <c r="BE133" s="112"/>
      <c r="BF133" s="111">
        <v>0</v>
      </c>
      <c r="BG133" s="112"/>
      <c r="BH133" s="112"/>
      <c r="BI133" s="111" t="s">
        <v>3757</v>
      </c>
      <c r="BJ133" s="112">
        <v>1280</v>
      </c>
      <c r="BK133" s="112">
        <v>35271000</v>
      </c>
      <c r="BL133" s="111" t="s">
        <v>3757</v>
      </c>
      <c r="BM133" s="112">
        <v>958</v>
      </c>
      <c r="BN133" s="112">
        <v>24233000</v>
      </c>
      <c r="BO133" s="111" t="s">
        <v>3757</v>
      </c>
      <c r="BP133" s="112">
        <v>1316</v>
      </c>
      <c r="BQ133" s="112">
        <v>33348000</v>
      </c>
      <c r="BR133" s="111">
        <v>0</v>
      </c>
      <c r="BS133" s="112"/>
      <c r="BT133" s="112"/>
      <c r="BU133" s="111" t="s">
        <v>3757</v>
      </c>
      <c r="BV133" s="112">
        <v>1285</v>
      </c>
      <c r="BW133" s="112">
        <v>32799000</v>
      </c>
      <c r="BX133" s="111" t="s">
        <v>3757</v>
      </c>
      <c r="BY133" s="112">
        <v>522</v>
      </c>
      <c r="BZ133" s="112">
        <v>14352000</v>
      </c>
      <c r="CA133" s="111">
        <v>0</v>
      </c>
      <c r="CB133" s="112"/>
      <c r="CC133" s="112"/>
      <c r="CD133" s="111">
        <v>0</v>
      </c>
      <c r="CE133" s="112">
        <v>0</v>
      </c>
      <c r="CF133" s="112">
        <v>0</v>
      </c>
      <c r="CG133" s="111" t="s">
        <v>3757</v>
      </c>
      <c r="CH133" s="112">
        <v>3829</v>
      </c>
      <c r="CI133" s="112">
        <v>93294000</v>
      </c>
      <c r="CJ133" s="111">
        <v>0</v>
      </c>
      <c r="CK133" s="120">
        <v>0</v>
      </c>
      <c r="CL133" s="112">
        <v>0</v>
      </c>
      <c r="CM133" s="112">
        <v>0</v>
      </c>
      <c r="CN133" s="166" t="s">
        <v>4587</v>
      </c>
      <c r="CO133" s="125" t="s">
        <v>4588</v>
      </c>
      <c r="CP133" s="111" t="s">
        <v>3870</v>
      </c>
      <c r="CQ133" s="112">
        <v>2750000</v>
      </c>
      <c r="CR133" s="166" t="s">
        <v>4589</v>
      </c>
      <c r="CS133" s="166" t="s">
        <v>4590</v>
      </c>
      <c r="CT133" s="111" t="s">
        <v>3870</v>
      </c>
      <c r="CU133" s="112">
        <v>8000000</v>
      </c>
      <c r="CV133" s="166" t="s">
        <v>4591</v>
      </c>
      <c r="CW133" s="166" t="s">
        <v>4592</v>
      </c>
      <c r="CX133" s="111" t="s">
        <v>3766</v>
      </c>
      <c r="CY133" s="112">
        <v>5700000</v>
      </c>
      <c r="CZ133" s="111" t="s">
        <v>3757</v>
      </c>
      <c r="DA133" s="111" t="s">
        <v>3757</v>
      </c>
      <c r="DB133" s="111" t="s">
        <v>3757</v>
      </c>
      <c r="DC133" s="120">
        <v>0</v>
      </c>
      <c r="DD133" s="127" t="s">
        <v>3778</v>
      </c>
      <c r="DE133" s="109">
        <v>0</v>
      </c>
      <c r="DF133" s="172" t="s">
        <v>3717</v>
      </c>
    </row>
    <row r="134" spans="1:110" ht="35.15" customHeight="1" x14ac:dyDescent="0.35">
      <c r="A134" s="140" t="s">
        <v>339</v>
      </c>
      <c r="B134" s="136" t="s">
        <v>101</v>
      </c>
      <c r="C134" s="136" t="s">
        <v>340</v>
      </c>
      <c r="D134" s="112">
        <v>37163</v>
      </c>
      <c r="E134" s="112">
        <v>627976500</v>
      </c>
      <c r="F134" s="112">
        <v>35367</v>
      </c>
      <c r="G134" s="112">
        <v>593296000</v>
      </c>
      <c r="H134" s="112">
        <v>8779</v>
      </c>
      <c r="I134" s="112">
        <v>165004500</v>
      </c>
      <c r="J134" s="112">
        <v>0</v>
      </c>
      <c r="K134" s="112">
        <v>0</v>
      </c>
      <c r="L134" s="112">
        <v>168700136</v>
      </c>
      <c r="M134" s="112">
        <v>42378689</v>
      </c>
      <c r="N134" s="112">
        <v>3378290</v>
      </c>
      <c r="O134" s="112">
        <v>11901165</v>
      </c>
      <c r="P134" s="112">
        <v>84810650</v>
      </c>
      <c r="Q134" s="112">
        <v>0</v>
      </c>
      <c r="R134" s="112">
        <v>311168930</v>
      </c>
      <c r="S134" s="421">
        <v>0.26864084245190706</v>
      </c>
      <c r="T134" s="421">
        <v>6.7484514149812935E-2</v>
      </c>
      <c r="U134" s="421">
        <v>5.3796439834930126E-3</v>
      </c>
      <c r="V134" s="421">
        <v>1.895160885797478E-2</v>
      </c>
      <c r="W134" s="421">
        <v>0.13505385949951948</v>
      </c>
      <c r="X134" s="421">
        <v>0</v>
      </c>
      <c r="Y134" s="421">
        <v>0.49551046894270723</v>
      </c>
      <c r="Z134" s="120">
        <v>0</v>
      </c>
      <c r="AA134" s="127" t="s">
        <v>3717</v>
      </c>
      <c r="AB134" s="127">
        <v>0</v>
      </c>
      <c r="AC134" s="111" t="s">
        <v>3717</v>
      </c>
      <c r="AD134" s="127">
        <v>0</v>
      </c>
      <c r="AE134" s="111">
        <v>0</v>
      </c>
      <c r="AF134" s="111" t="s">
        <v>3757</v>
      </c>
      <c r="AG134" s="127" t="s">
        <v>3758</v>
      </c>
      <c r="AH134" s="127" t="s">
        <v>3758</v>
      </c>
      <c r="AI134" s="124"/>
      <c r="AJ134" s="128"/>
      <c r="AK134" s="109">
        <v>0</v>
      </c>
      <c r="AL134" s="109">
        <v>0</v>
      </c>
      <c r="AM134" s="127">
        <v>0</v>
      </c>
      <c r="AN134" s="127">
        <v>0</v>
      </c>
      <c r="AO134" s="120">
        <v>0</v>
      </c>
      <c r="AP134" s="120">
        <v>0</v>
      </c>
      <c r="AQ134" s="174">
        <v>0</v>
      </c>
      <c r="AR134" s="120">
        <v>0</v>
      </c>
      <c r="AS134" s="127">
        <v>0</v>
      </c>
      <c r="AT134" s="127">
        <v>0</v>
      </c>
      <c r="AU134" s="120">
        <v>0</v>
      </c>
      <c r="AV134" s="120">
        <v>0</v>
      </c>
      <c r="AW134" s="174">
        <v>0</v>
      </c>
      <c r="AX134" s="120">
        <v>0</v>
      </c>
      <c r="AY134" s="127">
        <v>0</v>
      </c>
      <c r="AZ134" s="127">
        <v>0</v>
      </c>
      <c r="BA134" s="120">
        <v>0</v>
      </c>
      <c r="BB134" s="120">
        <v>0</v>
      </c>
      <c r="BC134" s="111">
        <v>0</v>
      </c>
      <c r="BD134" s="112"/>
      <c r="BE134" s="112"/>
      <c r="BF134" s="111">
        <v>0</v>
      </c>
      <c r="BG134" s="112"/>
      <c r="BH134" s="112"/>
      <c r="BI134" s="111" t="s">
        <v>3757</v>
      </c>
      <c r="BJ134" s="112">
        <v>3281</v>
      </c>
      <c r="BK134" s="112">
        <v>54936000</v>
      </c>
      <c r="BL134" s="111" t="s">
        <v>3757</v>
      </c>
      <c r="BM134" s="112">
        <v>17348</v>
      </c>
      <c r="BN134" s="112">
        <v>290895000</v>
      </c>
      <c r="BO134" s="111" t="s">
        <v>3757</v>
      </c>
      <c r="BP134" s="112">
        <v>7585</v>
      </c>
      <c r="BQ134" s="112">
        <v>114454500</v>
      </c>
      <c r="BR134" s="111">
        <v>0</v>
      </c>
      <c r="BS134" s="112"/>
      <c r="BT134" s="112"/>
      <c r="BU134" s="111" t="s">
        <v>3757</v>
      </c>
      <c r="BV134" s="112">
        <v>8031</v>
      </c>
      <c r="BW134" s="112">
        <v>153787000</v>
      </c>
      <c r="BX134" s="111">
        <v>0</v>
      </c>
      <c r="BY134" s="112"/>
      <c r="BZ134" s="112"/>
      <c r="CA134" s="111">
        <v>0</v>
      </c>
      <c r="CB134" s="112"/>
      <c r="CC134" s="112"/>
      <c r="CD134" s="111">
        <v>0</v>
      </c>
      <c r="CE134" s="112">
        <v>0</v>
      </c>
      <c r="CF134" s="112">
        <v>0</v>
      </c>
      <c r="CG134" s="111" t="s">
        <v>3757</v>
      </c>
      <c r="CH134" s="112">
        <v>920</v>
      </c>
      <c r="CI134" s="112">
        <v>13904000</v>
      </c>
      <c r="CJ134" s="111">
        <v>0</v>
      </c>
      <c r="CK134" s="120">
        <v>0</v>
      </c>
      <c r="CL134" s="112">
        <v>0</v>
      </c>
      <c r="CM134" s="112">
        <v>0</v>
      </c>
      <c r="CN134" s="166">
        <v>0</v>
      </c>
      <c r="CO134" s="125">
        <v>0</v>
      </c>
      <c r="CP134" s="111">
        <v>0</v>
      </c>
      <c r="CQ134" s="112">
        <v>0</v>
      </c>
      <c r="CR134" s="166">
        <v>0</v>
      </c>
      <c r="CS134" s="166">
        <v>0</v>
      </c>
      <c r="CT134" s="111">
        <v>0</v>
      </c>
      <c r="CU134" s="112">
        <v>0</v>
      </c>
      <c r="CV134" s="166">
        <v>0</v>
      </c>
      <c r="CW134" s="166">
        <v>0</v>
      </c>
      <c r="CX134" s="111">
        <v>0</v>
      </c>
      <c r="CY134" s="112">
        <v>0</v>
      </c>
      <c r="CZ134" s="111" t="s">
        <v>3757</v>
      </c>
      <c r="DA134" s="111"/>
      <c r="DB134" s="111"/>
      <c r="DC134" s="120" t="s">
        <v>4593</v>
      </c>
      <c r="DD134" s="127" t="s">
        <v>3717</v>
      </c>
      <c r="DE134" s="109" t="s">
        <v>4594</v>
      </c>
      <c r="DF134" s="172" t="s">
        <v>3717</v>
      </c>
    </row>
    <row r="135" spans="1:110" ht="35.15" customHeight="1" x14ac:dyDescent="0.35">
      <c r="A135" s="140" t="s">
        <v>341</v>
      </c>
      <c r="B135" s="136" t="s">
        <v>101</v>
      </c>
      <c r="C135" s="136" t="s">
        <v>342</v>
      </c>
      <c r="D135" s="112">
        <v>725</v>
      </c>
      <c r="E135" s="112">
        <v>11477427</v>
      </c>
      <c r="F135" s="112">
        <v>725</v>
      </c>
      <c r="G135" s="112">
        <v>11477427</v>
      </c>
      <c r="H135" s="112">
        <v>183</v>
      </c>
      <c r="I135" s="112">
        <v>3272427</v>
      </c>
      <c r="J135" s="112">
        <v>0</v>
      </c>
      <c r="K135" s="112">
        <v>0</v>
      </c>
      <c r="L135" s="112">
        <v>2259189</v>
      </c>
      <c r="M135" s="112">
        <v>788262</v>
      </c>
      <c r="N135" s="112">
        <v>96250</v>
      </c>
      <c r="O135" s="112">
        <v>123906</v>
      </c>
      <c r="P135" s="112">
        <v>2028143</v>
      </c>
      <c r="Q135" s="112">
        <v>0</v>
      </c>
      <c r="R135" s="112">
        <v>5295750</v>
      </c>
      <c r="S135" s="421">
        <v>0.19683758389402084</v>
      </c>
      <c r="T135" s="421">
        <v>6.8679330306348277E-2</v>
      </c>
      <c r="U135" s="421">
        <v>8.3860258923885989E-3</v>
      </c>
      <c r="V135" s="421">
        <v>1.0795625186725211E-2</v>
      </c>
      <c r="W135" s="421">
        <v>0.17670711388536822</v>
      </c>
      <c r="X135" s="421">
        <v>0</v>
      </c>
      <c r="Y135" s="421">
        <v>0.46140567916485115</v>
      </c>
      <c r="Z135" s="120">
        <v>0</v>
      </c>
      <c r="AA135" s="127" t="s">
        <v>3778</v>
      </c>
      <c r="AB135" s="127">
        <v>0</v>
      </c>
      <c r="AC135" s="111" t="s">
        <v>3717</v>
      </c>
      <c r="AD135" s="127">
        <v>0</v>
      </c>
      <c r="AE135" s="111">
        <v>0</v>
      </c>
      <c r="AF135" s="111" t="s">
        <v>3757</v>
      </c>
      <c r="AG135" s="127" t="s">
        <v>3758</v>
      </c>
      <c r="AH135" s="127" t="s">
        <v>3758</v>
      </c>
      <c r="AI135" s="124"/>
      <c r="AJ135" s="128"/>
      <c r="AK135" s="109">
        <v>0</v>
      </c>
      <c r="AL135" s="109">
        <v>0</v>
      </c>
      <c r="AM135" s="127">
        <v>0</v>
      </c>
      <c r="AN135" s="127">
        <v>0</v>
      </c>
      <c r="AO135" s="120">
        <v>0</v>
      </c>
      <c r="AP135" s="120">
        <v>0</v>
      </c>
      <c r="AQ135" s="174">
        <v>0</v>
      </c>
      <c r="AR135" s="109">
        <v>0</v>
      </c>
      <c r="AS135" s="127">
        <v>0</v>
      </c>
      <c r="AT135" s="127">
        <v>0</v>
      </c>
      <c r="AU135" s="120">
        <v>0</v>
      </c>
      <c r="AV135" s="120">
        <v>0</v>
      </c>
      <c r="AW135" s="174">
        <v>0</v>
      </c>
      <c r="AX135" s="109">
        <v>0</v>
      </c>
      <c r="AY135" s="127">
        <v>0</v>
      </c>
      <c r="AZ135" s="127">
        <v>0</v>
      </c>
      <c r="BA135" s="120">
        <v>0</v>
      </c>
      <c r="BB135" s="120">
        <v>0</v>
      </c>
      <c r="BC135" s="111" t="s">
        <v>3757</v>
      </c>
      <c r="BD135" s="112">
        <v>122</v>
      </c>
      <c r="BE135" s="112">
        <v>1859000</v>
      </c>
      <c r="BF135" s="111" t="s">
        <v>3757</v>
      </c>
      <c r="BG135" s="112">
        <v>19</v>
      </c>
      <c r="BH135" s="112">
        <v>303000</v>
      </c>
      <c r="BI135" s="111" t="s">
        <v>3757</v>
      </c>
      <c r="BJ135" s="112">
        <v>61</v>
      </c>
      <c r="BK135" s="112">
        <v>928000</v>
      </c>
      <c r="BL135" s="111">
        <v>0</v>
      </c>
      <c r="BM135" s="112"/>
      <c r="BN135" s="112"/>
      <c r="BO135" s="111" t="s">
        <v>3757</v>
      </c>
      <c r="BP135" s="112">
        <v>122</v>
      </c>
      <c r="BQ135" s="112">
        <v>1864500</v>
      </c>
      <c r="BR135" s="111" t="s">
        <v>3757</v>
      </c>
      <c r="BS135" s="112">
        <v>122</v>
      </c>
      <c r="BT135" s="112">
        <v>1864500</v>
      </c>
      <c r="BU135" s="111" t="s">
        <v>3757</v>
      </c>
      <c r="BV135" s="112">
        <v>92</v>
      </c>
      <c r="BW135" s="112">
        <v>1393000</v>
      </c>
      <c r="BX135" s="111" t="s">
        <v>3757</v>
      </c>
      <c r="BY135" s="112">
        <v>60</v>
      </c>
      <c r="BZ135" s="112">
        <v>874000</v>
      </c>
      <c r="CA135" s="111">
        <v>0</v>
      </c>
      <c r="CB135" s="112"/>
      <c r="CC135" s="112"/>
      <c r="CD135" s="111">
        <v>0</v>
      </c>
      <c r="CE135" s="112"/>
      <c r="CF135" s="112"/>
      <c r="CG135" s="111">
        <v>0</v>
      </c>
      <c r="CH135" s="112"/>
      <c r="CI135" s="112"/>
      <c r="CJ135" s="111" t="s">
        <v>3757</v>
      </c>
      <c r="CK135" s="120" t="s">
        <v>4595</v>
      </c>
      <c r="CL135" s="112">
        <v>127</v>
      </c>
      <c r="CM135" s="112">
        <v>2391427</v>
      </c>
      <c r="CN135" s="166" t="s">
        <v>4596</v>
      </c>
      <c r="CO135" s="125" t="s">
        <v>4597</v>
      </c>
      <c r="CP135" s="111" t="s">
        <v>3717</v>
      </c>
      <c r="CQ135" s="112">
        <v>3200000</v>
      </c>
      <c r="CR135" s="166" t="s">
        <v>4598</v>
      </c>
      <c r="CS135" s="166" t="s">
        <v>4599</v>
      </c>
      <c r="CT135" s="111" t="s">
        <v>3783</v>
      </c>
      <c r="CU135" s="112">
        <v>2700000</v>
      </c>
      <c r="CV135" s="166" t="s">
        <v>4600</v>
      </c>
      <c r="CW135" s="166" t="s">
        <v>4601</v>
      </c>
      <c r="CX135" s="111" t="s">
        <v>3766</v>
      </c>
      <c r="CY135" s="112">
        <v>2500000</v>
      </c>
      <c r="CZ135" s="111" t="s">
        <v>3757</v>
      </c>
      <c r="DA135" s="111" t="s">
        <v>3757</v>
      </c>
      <c r="DB135" s="111" t="s">
        <v>3757</v>
      </c>
      <c r="DC135" s="120">
        <v>0</v>
      </c>
      <c r="DD135" s="127" t="s">
        <v>3778</v>
      </c>
      <c r="DE135" s="109">
        <v>0</v>
      </c>
      <c r="DF135" s="172" t="s">
        <v>3717</v>
      </c>
    </row>
    <row r="136" spans="1:110" ht="35.15" customHeight="1" x14ac:dyDescent="0.35">
      <c r="A136" s="140" t="s">
        <v>343</v>
      </c>
      <c r="B136" s="136" t="s">
        <v>101</v>
      </c>
      <c r="C136" s="136" t="s">
        <v>344</v>
      </c>
      <c r="D136" s="112">
        <v>35384</v>
      </c>
      <c r="E136" s="112">
        <v>423167000</v>
      </c>
      <c r="F136" s="112">
        <v>33483</v>
      </c>
      <c r="G136" s="112">
        <v>398642000</v>
      </c>
      <c r="H136" s="112">
        <v>11862</v>
      </c>
      <c r="I136" s="112">
        <v>139706000</v>
      </c>
      <c r="J136" s="112">
        <v>0</v>
      </c>
      <c r="K136" s="112">
        <v>0</v>
      </c>
      <c r="L136" s="112">
        <v>102341992</v>
      </c>
      <c r="M136" s="112">
        <v>45400745</v>
      </c>
      <c r="N136" s="112">
        <v>6054093</v>
      </c>
      <c r="O136" s="112">
        <v>8857990</v>
      </c>
      <c r="P136" s="112">
        <v>48849374</v>
      </c>
      <c r="Q136" s="112">
        <v>0</v>
      </c>
      <c r="R136" s="112">
        <v>211504194</v>
      </c>
      <c r="S136" s="421">
        <v>0.24184776223098683</v>
      </c>
      <c r="T136" s="421">
        <v>0.10728800922567214</v>
      </c>
      <c r="U136" s="421">
        <v>1.430662835239988E-2</v>
      </c>
      <c r="V136" s="421">
        <v>2.0932610529649051E-2</v>
      </c>
      <c r="W136" s="421">
        <v>0.11543757901726739</v>
      </c>
      <c r="X136" s="421">
        <v>0</v>
      </c>
      <c r="Y136" s="421">
        <v>0.49981258935597528</v>
      </c>
      <c r="Z136" s="120">
        <v>0</v>
      </c>
      <c r="AA136" s="127" t="s">
        <v>3717</v>
      </c>
      <c r="AB136" s="127">
        <v>0</v>
      </c>
      <c r="AC136" s="111" t="s">
        <v>3717</v>
      </c>
      <c r="AD136" s="127">
        <v>0</v>
      </c>
      <c r="AE136" s="111">
        <v>0</v>
      </c>
      <c r="AF136" s="111" t="s">
        <v>3757</v>
      </c>
      <c r="AG136" s="127" t="s">
        <v>3758</v>
      </c>
      <c r="AH136" s="127" t="s">
        <v>3758</v>
      </c>
      <c r="AI136" s="124"/>
      <c r="AJ136" s="128"/>
      <c r="AK136" s="109">
        <v>0</v>
      </c>
      <c r="AL136" s="109">
        <v>0</v>
      </c>
      <c r="AM136" s="127">
        <v>0</v>
      </c>
      <c r="AN136" s="127">
        <v>0</v>
      </c>
      <c r="AO136" s="120">
        <v>0</v>
      </c>
      <c r="AP136" s="120">
        <v>0</v>
      </c>
      <c r="AQ136" s="174">
        <v>0</v>
      </c>
      <c r="AR136" s="109">
        <v>0</v>
      </c>
      <c r="AS136" s="127">
        <v>0</v>
      </c>
      <c r="AT136" s="127">
        <v>0</v>
      </c>
      <c r="AU136" s="120">
        <v>0</v>
      </c>
      <c r="AV136" s="120">
        <v>0</v>
      </c>
      <c r="AW136" s="174">
        <v>0</v>
      </c>
      <c r="AX136" s="109">
        <v>0</v>
      </c>
      <c r="AY136" s="127">
        <v>0</v>
      </c>
      <c r="AZ136" s="127">
        <v>0</v>
      </c>
      <c r="BA136" s="120">
        <v>0</v>
      </c>
      <c r="BB136" s="120">
        <v>0</v>
      </c>
      <c r="BC136" s="111" t="s">
        <v>3757</v>
      </c>
      <c r="BD136" s="112">
        <v>19367</v>
      </c>
      <c r="BE136" s="112">
        <v>224972000</v>
      </c>
      <c r="BF136" s="111">
        <v>0</v>
      </c>
      <c r="BG136" s="112"/>
      <c r="BH136" s="112"/>
      <c r="BI136" s="111" t="s">
        <v>3757</v>
      </c>
      <c r="BJ136" s="112">
        <v>3485</v>
      </c>
      <c r="BK136" s="112">
        <v>42341000</v>
      </c>
      <c r="BL136" s="111">
        <v>0</v>
      </c>
      <c r="BM136" s="112"/>
      <c r="BN136" s="112"/>
      <c r="BO136" s="111" t="s">
        <v>3757</v>
      </c>
      <c r="BP136" s="112">
        <v>5474</v>
      </c>
      <c r="BQ136" s="112">
        <v>66065000</v>
      </c>
      <c r="BR136" s="111">
        <v>0</v>
      </c>
      <c r="BS136" s="112"/>
      <c r="BT136" s="112"/>
      <c r="BU136" s="111">
        <v>0</v>
      </c>
      <c r="BV136" s="112"/>
      <c r="BW136" s="112"/>
      <c r="BX136" s="111">
        <v>0</v>
      </c>
      <c r="BY136" s="112"/>
      <c r="BZ136" s="112"/>
      <c r="CA136" s="111">
        <v>0</v>
      </c>
      <c r="CB136" s="112"/>
      <c r="CC136" s="112"/>
      <c r="CD136" s="111">
        <v>0</v>
      </c>
      <c r="CE136" s="112"/>
      <c r="CF136" s="112"/>
      <c r="CG136" s="111">
        <v>0</v>
      </c>
      <c r="CH136" s="112"/>
      <c r="CI136" s="112"/>
      <c r="CJ136" s="111" t="s">
        <v>3757</v>
      </c>
      <c r="CK136" s="120" t="s">
        <v>4602</v>
      </c>
      <c r="CL136" s="112">
        <v>7058</v>
      </c>
      <c r="CM136" s="112">
        <v>89789000</v>
      </c>
      <c r="CN136" s="166" t="s">
        <v>4603</v>
      </c>
      <c r="CO136" s="125" t="s">
        <v>4604</v>
      </c>
      <c r="CP136" s="111" t="s">
        <v>3717</v>
      </c>
      <c r="CQ136" s="112">
        <v>7000000</v>
      </c>
      <c r="CR136" s="166" t="s">
        <v>4605</v>
      </c>
      <c r="CS136" s="166" t="s">
        <v>4606</v>
      </c>
      <c r="CT136" s="111" t="s">
        <v>3766</v>
      </c>
      <c r="CU136" s="112">
        <v>3500000</v>
      </c>
      <c r="CV136" s="166" t="s">
        <v>4607</v>
      </c>
      <c r="CW136" s="166" t="s">
        <v>4608</v>
      </c>
      <c r="CX136" s="111" t="s">
        <v>3783</v>
      </c>
      <c r="CY136" s="112">
        <v>2000000</v>
      </c>
      <c r="CZ136" s="111" t="s">
        <v>3757</v>
      </c>
      <c r="DA136" s="111" t="s">
        <v>3757</v>
      </c>
      <c r="DB136" s="111"/>
      <c r="DC136" s="120" t="s">
        <v>4609</v>
      </c>
      <c r="DD136" s="127" t="s">
        <v>3778</v>
      </c>
      <c r="DE136" s="109">
        <v>0</v>
      </c>
      <c r="DF136" s="172" t="s">
        <v>3717</v>
      </c>
    </row>
    <row r="137" spans="1:110" ht="35.15" customHeight="1" x14ac:dyDescent="0.35">
      <c r="A137" s="140" t="s">
        <v>345</v>
      </c>
      <c r="B137" s="136" t="s">
        <v>101</v>
      </c>
      <c r="C137" s="136" t="s">
        <v>346</v>
      </c>
      <c r="D137" s="112">
        <v>5244</v>
      </c>
      <c r="E137" s="112">
        <v>89109000</v>
      </c>
      <c r="F137" s="112">
        <v>5244</v>
      </c>
      <c r="G137" s="112">
        <v>89109000</v>
      </c>
      <c r="H137" s="112">
        <v>1430</v>
      </c>
      <c r="I137" s="112">
        <v>26876000</v>
      </c>
      <c r="J137" s="112">
        <v>0</v>
      </c>
      <c r="K137" s="112">
        <v>0</v>
      </c>
      <c r="L137" s="112">
        <v>22182738</v>
      </c>
      <c r="M137" s="112">
        <v>8810451</v>
      </c>
      <c r="N137" s="112">
        <v>744777</v>
      </c>
      <c r="O137" s="112">
        <v>940168</v>
      </c>
      <c r="P137" s="112">
        <v>11263478</v>
      </c>
      <c r="Q137" s="112">
        <v>0</v>
      </c>
      <c r="R137" s="112">
        <v>43941612</v>
      </c>
      <c r="S137" s="421">
        <v>0.24893936639396697</v>
      </c>
      <c r="T137" s="421">
        <v>9.8872740127259884E-2</v>
      </c>
      <c r="U137" s="421">
        <v>8.3580446419553589E-3</v>
      </c>
      <c r="V137" s="421">
        <v>1.0550763671458551E-2</v>
      </c>
      <c r="W137" s="421">
        <v>0.12640112670998441</v>
      </c>
      <c r="X137" s="421">
        <v>0</v>
      </c>
      <c r="Y137" s="421">
        <v>0.49312204154462513</v>
      </c>
      <c r="Z137" s="120">
        <v>0</v>
      </c>
      <c r="AA137" s="127" t="s">
        <v>3717</v>
      </c>
      <c r="AB137" s="127">
        <v>0</v>
      </c>
      <c r="AC137" s="111" t="s">
        <v>3717</v>
      </c>
      <c r="AD137" s="127">
        <v>0</v>
      </c>
      <c r="AE137" s="111">
        <v>0</v>
      </c>
      <c r="AF137" s="111" t="s">
        <v>3757</v>
      </c>
      <c r="AG137" s="127" t="s">
        <v>3758</v>
      </c>
      <c r="AH137" s="127" t="s">
        <v>3758</v>
      </c>
      <c r="AI137" s="124"/>
      <c r="AJ137" s="128"/>
      <c r="AK137" s="109">
        <v>0</v>
      </c>
      <c r="AL137" s="109">
        <v>0</v>
      </c>
      <c r="AM137" s="127">
        <v>0</v>
      </c>
      <c r="AN137" s="127">
        <v>0</v>
      </c>
      <c r="AO137" s="120">
        <v>0</v>
      </c>
      <c r="AP137" s="120">
        <v>0</v>
      </c>
      <c r="AQ137" s="174">
        <v>0</v>
      </c>
      <c r="AR137" s="109">
        <v>0</v>
      </c>
      <c r="AS137" s="127">
        <v>0</v>
      </c>
      <c r="AT137" s="127">
        <v>0</v>
      </c>
      <c r="AU137" s="120">
        <v>0</v>
      </c>
      <c r="AV137" s="120">
        <v>0</v>
      </c>
      <c r="AW137" s="174">
        <v>0</v>
      </c>
      <c r="AX137" s="109">
        <v>0</v>
      </c>
      <c r="AY137" s="127">
        <v>0</v>
      </c>
      <c r="AZ137" s="127">
        <v>0</v>
      </c>
      <c r="BA137" s="120">
        <v>0</v>
      </c>
      <c r="BB137" s="120">
        <v>0</v>
      </c>
      <c r="BC137" s="111" t="s">
        <v>3757</v>
      </c>
      <c r="BD137" s="112">
        <v>1049</v>
      </c>
      <c r="BE137" s="112">
        <v>18866000</v>
      </c>
      <c r="BF137" s="111" t="s">
        <v>3757</v>
      </c>
      <c r="BG137" s="112">
        <v>122</v>
      </c>
      <c r="BH137" s="112">
        <v>1925000</v>
      </c>
      <c r="BI137" s="111" t="s">
        <v>3757</v>
      </c>
      <c r="BJ137" s="112">
        <v>535</v>
      </c>
      <c r="BK137" s="112">
        <v>7727000</v>
      </c>
      <c r="BL137" s="111">
        <v>0</v>
      </c>
      <c r="BM137" s="112"/>
      <c r="BN137" s="112"/>
      <c r="BO137" s="111">
        <v>0</v>
      </c>
      <c r="BP137" s="112"/>
      <c r="BQ137" s="112"/>
      <c r="BR137" s="111" t="s">
        <v>3757</v>
      </c>
      <c r="BS137" s="112">
        <v>1739</v>
      </c>
      <c r="BT137" s="112">
        <v>29413000</v>
      </c>
      <c r="BU137" s="111" t="s">
        <v>3757</v>
      </c>
      <c r="BV137" s="112">
        <v>916</v>
      </c>
      <c r="BW137" s="112">
        <v>15813000</v>
      </c>
      <c r="BX137" s="111" t="s">
        <v>3757</v>
      </c>
      <c r="BY137" s="112">
        <v>862</v>
      </c>
      <c r="BZ137" s="112">
        <v>14929000</v>
      </c>
      <c r="CA137" s="111">
        <v>0</v>
      </c>
      <c r="CB137" s="112"/>
      <c r="CC137" s="112"/>
      <c r="CD137" s="111">
        <v>0</v>
      </c>
      <c r="CE137" s="112"/>
      <c r="CF137" s="112"/>
      <c r="CG137" s="111" t="s">
        <v>3757</v>
      </c>
      <c r="CH137" s="112">
        <v>21</v>
      </c>
      <c r="CI137" s="112">
        <v>436000</v>
      </c>
      <c r="CJ137" s="111">
        <v>0</v>
      </c>
      <c r="CK137" s="120">
        <v>0</v>
      </c>
      <c r="CL137" s="112"/>
      <c r="CM137" s="112"/>
      <c r="CN137" s="166" t="s">
        <v>4610</v>
      </c>
      <c r="CO137" s="125" t="s">
        <v>4611</v>
      </c>
      <c r="CP137" s="111" t="s">
        <v>3717</v>
      </c>
      <c r="CQ137" s="112">
        <v>3960000</v>
      </c>
      <c r="CR137" s="166" t="s">
        <v>4612</v>
      </c>
      <c r="CS137" s="166" t="s">
        <v>4613</v>
      </c>
      <c r="CT137" s="111" t="s">
        <v>3717</v>
      </c>
      <c r="CU137" s="112">
        <v>1019000</v>
      </c>
      <c r="CV137" s="166">
        <v>0</v>
      </c>
      <c r="CW137" s="166">
        <v>0</v>
      </c>
      <c r="CX137" s="111">
        <v>0</v>
      </c>
      <c r="CY137" s="112">
        <v>0</v>
      </c>
      <c r="CZ137" s="111" t="s">
        <v>3757</v>
      </c>
      <c r="DA137" s="111" t="s">
        <v>3757</v>
      </c>
      <c r="DB137" s="111" t="s">
        <v>3757</v>
      </c>
      <c r="DC137" s="120">
        <v>0</v>
      </c>
      <c r="DD137" s="127" t="s">
        <v>3717</v>
      </c>
      <c r="DE137" s="109" t="s">
        <v>4614</v>
      </c>
      <c r="DF137" s="172" t="s">
        <v>3717</v>
      </c>
    </row>
    <row r="138" spans="1:110" ht="35.15" customHeight="1" x14ac:dyDescent="0.35">
      <c r="A138" s="140" t="s">
        <v>347</v>
      </c>
      <c r="B138" s="136" t="s">
        <v>101</v>
      </c>
      <c r="C138" s="136" t="s">
        <v>348</v>
      </c>
      <c r="D138" s="112">
        <v>19815</v>
      </c>
      <c r="E138" s="112">
        <v>316432700</v>
      </c>
      <c r="F138" s="112">
        <v>19794</v>
      </c>
      <c r="G138" s="112">
        <v>316157700</v>
      </c>
      <c r="H138" s="112">
        <v>4085</v>
      </c>
      <c r="I138" s="112">
        <v>63771000</v>
      </c>
      <c r="J138" s="112">
        <v>0</v>
      </c>
      <c r="K138" s="112">
        <v>0</v>
      </c>
      <c r="L138" s="112">
        <v>87513173</v>
      </c>
      <c r="M138" s="112">
        <v>26372709</v>
      </c>
      <c r="N138" s="112">
        <v>4741057</v>
      </c>
      <c r="O138" s="112">
        <v>3740681</v>
      </c>
      <c r="P138" s="112">
        <v>40274705</v>
      </c>
      <c r="Q138" s="112">
        <v>0</v>
      </c>
      <c r="R138" s="112">
        <v>162642325</v>
      </c>
      <c r="S138" s="421">
        <v>0.27656172386735001</v>
      </c>
      <c r="T138" s="421">
        <v>8.3343816868484202E-2</v>
      </c>
      <c r="U138" s="421">
        <v>1.498282889220994E-2</v>
      </c>
      <c r="V138" s="421">
        <v>1.1821410998294424E-2</v>
      </c>
      <c r="W138" s="421">
        <v>0.12727731678805634</v>
      </c>
      <c r="X138" s="421">
        <v>0</v>
      </c>
      <c r="Y138" s="421">
        <v>0.51398709741439486</v>
      </c>
      <c r="Z138" s="120">
        <v>0</v>
      </c>
      <c r="AA138" s="127" t="s">
        <v>3717</v>
      </c>
      <c r="AB138" s="127">
        <v>0</v>
      </c>
      <c r="AC138" s="111" t="s">
        <v>3717</v>
      </c>
      <c r="AD138" s="127">
        <v>0</v>
      </c>
      <c r="AE138" s="111">
        <v>0</v>
      </c>
      <c r="AF138" s="111" t="s">
        <v>3757</v>
      </c>
      <c r="AG138" s="127" t="s">
        <v>3758</v>
      </c>
      <c r="AH138" s="127" t="s">
        <v>3758</v>
      </c>
      <c r="AI138" s="124"/>
      <c r="AJ138" s="128"/>
      <c r="AK138" s="109">
        <v>0</v>
      </c>
      <c r="AL138" s="109">
        <v>0</v>
      </c>
      <c r="AM138" s="127">
        <v>0</v>
      </c>
      <c r="AN138" s="127">
        <v>0</v>
      </c>
      <c r="AO138" s="120">
        <v>0</v>
      </c>
      <c r="AP138" s="120">
        <v>0</v>
      </c>
      <c r="AQ138" s="174">
        <v>0</v>
      </c>
      <c r="AR138" s="109">
        <v>0</v>
      </c>
      <c r="AS138" s="127">
        <v>0</v>
      </c>
      <c r="AT138" s="127">
        <v>0</v>
      </c>
      <c r="AU138" s="120">
        <v>0</v>
      </c>
      <c r="AV138" s="120">
        <v>0</v>
      </c>
      <c r="AW138" s="174">
        <v>0</v>
      </c>
      <c r="AX138" s="109">
        <v>0</v>
      </c>
      <c r="AY138" s="127">
        <v>0</v>
      </c>
      <c r="AZ138" s="127">
        <v>0</v>
      </c>
      <c r="BA138" s="120">
        <v>0</v>
      </c>
      <c r="BB138" s="120">
        <v>0</v>
      </c>
      <c r="BC138" s="111" t="s">
        <v>3757</v>
      </c>
      <c r="BD138" s="112">
        <v>111</v>
      </c>
      <c r="BE138" s="112">
        <v>1782000</v>
      </c>
      <c r="BF138" s="111">
        <v>0</v>
      </c>
      <c r="BG138" s="112"/>
      <c r="BH138" s="112"/>
      <c r="BI138" s="111">
        <v>0</v>
      </c>
      <c r="BJ138" s="112"/>
      <c r="BK138" s="112"/>
      <c r="BL138" s="111" t="s">
        <v>3757</v>
      </c>
      <c r="BM138" s="112">
        <v>3037</v>
      </c>
      <c r="BN138" s="112">
        <v>53681700</v>
      </c>
      <c r="BO138" s="111">
        <v>0</v>
      </c>
      <c r="BP138" s="112"/>
      <c r="BQ138" s="112"/>
      <c r="BR138" s="111">
        <v>0</v>
      </c>
      <c r="BS138" s="112"/>
      <c r="BT138" s="112"/>
      <c r="BU138" s="111">
        <v>0</v>
      </c>
      <c r="BV138" s="112"/>
      <c r="BW138" s="112"/>
      <c r="BX138" s="111">
        <v>0</v>
      </c>
      <c r="BY138" s="112"/>
      <c r="BZ138" s="112"/>
      <c r="CA138" s="111" t="s">
        <v>3757</v>
      </c>
      <c r="CB138" s="112">
        <v>508</v>
      </c>
      <c r="CC138" s="112">
        <v>8059000</v>
      </c>
      <c r="CD138" s="111">
        <v>0</v>
      </c>
      <c r="CE138" s="112"/>
      <c r="CF138" s="112"/>
      <c r="CG138" s="111" t="s">
        <v>3757</v>
      </c>
      <c r="CH138" s="112">
        <v>12102</v>
      </c>
      <c r="CI138" s="112">
        <v>186654000</v>
      </c>
      <c r="CJ138" s="111" t="s">
        <v>3757</v>
      </c>
      <c r="CK138" s="120" t="s">
        <v>4615</v>
      </c>
      <c r="CL138" s="112">
        <v>4057</v>
      </c>
      <c r="CM138" s="112">
        <v>66256000</v>
      </c>
      <c r="CN138" s="166" t="s">
        <v>4616</v>
      </c>
      <c r="CO138" s="125" t="s">
        <v>4617</v>
      </c>
      <c r="CP138" s="111" t="s">
        <v>3762</v>
      </c>
      <c r="CQ138" s="112">
        <v>400000</v>
      </c>
      <c r="CR138" s="166" t="s">
        <v>4618</v>
      </c>
      <c r="CS138" s="166" t="s">
        <v>4619</v>
      </c>
      <c r="CT138" s="111" t="s">
        <v>3870</v>
      </c>
      <c r="CU138" s="112">
        <v>744000</v>
      </c>
      <c r="CV138" s="166" t="s">
        <v>4620</v>
      </c>
      <c r="CW138" s="166" t="s">
        <v>4621</v>
      </c>
      <c r="CX138" s="111" t="s">
        <v>3790</v>
      </c>
      <c r="CY138" s="112">
        <v>2324000</v>
      </c>
      <c r="CZ138" s="111" t="s">
        <v>3757</v>
      </c>
      <c r="DA138" s="111" t="s">
        <v>3757</v>
      </c>
      <c r="DB138" s="111" t="s">
        <v>3757</v>
      </c>
      <c r="DC138" s="120">
        <v>0</v>
      </c>
      <c r="DD138" s="127" t="s">
        <v>3717</v>
      </c>
      <c r="DE138" s="109" t="s">
        <v>4622</v>
      </c>
      <c r="DF138" s="172" t="s">
        <v>3717</v>
      </c>
    </row>
    <row r="139" spans="1:110" ht="35.15" customHeight="1" x14ac:dyDescent="0.35">
      <c r="A139" s="140" t="s">
        <v>349</v>
      </c>
      <c r="B139" s="136" t="s">
        <v>101</v>
      </c>
      <c r="C139" s="136" t="s">
        <v>350</v>
      </c>
      <c r="D139" s="112">
        <v>910</v>
      </c>
      <c r="E139" s="112">
        <v>15122000</v>
      </c>
      <c r="F139" s="112">
        <v>855</v>
      </c>
      <c r="G139" s="112">
        <v>13973000</v>
      </c>
      <c r="H139" s="112">
        <v>229</v>
      </c>
      <c r="I139" s="112">
        <v>3868000</v>
      </c>
      <c r="J139" s="112">
        <v>0</v>
      </c>
      <c r="K139" s="112">
        <v>0</v>
      </c>
      <c r="L139" s="112">
        <v>3620265</v>
      </c>
      <c r="M139" s="112">
        <v>1497968</v>
      </c>
      <c r="N139" s="112">
        <v>0</v>
      </c>
      <c r="O139" s="112">
        <v>56381</v>
      </c>
      <c r="P139" s="112">
        <v>1838586</v>
      </c>
      <c r="Q139" s="112">
        <v>0</v>
      </c>
      <c r="R139" s="112">
        <v>7013200</v>
      </c>
      <c r="S139" s="421">
        <v>0.23940384869726228</v>
      </c>
      <c r="T139" s="421">
        <v>9.9058854648855971E-2</v>
      </c>
      <c r="U139" s="421">
        <v>0</v>
      </c>
      <c r="V139" s="421">
        <v>3.72840894061632E-3</v>
      </c>
      <c r="W139" s="421">
        <v>0.12158352069832032</v>
      </c>
      <c r="X139" s="421">
        <v>0</v>
      </c>
      <c r="Y139" s="421">
        <v>0.46377463298505489</v>
      </c>
      <c r="Z139" s="120">
        <v>0</v>
      </c>
      <c r="AA139" s="127" t="s">
        <v>3717</v>
      </c>
      <c r="AB139" s="127">
        <v>0</v>
      </c>
      <c r="AC139" s="111" t="s">
        <v>3717</v>
      </c>
      <c r="AD139" s="127">
        <v>0</v>
      </c>
      <c r="AE139" s="111">
        <v>0</v>
      </c>
      <c r="AF139" s="111" t="s">
        <v>3757</v>
      </c>
      <c r="AG139" s="127" t="s">
        <v>3758</v>
      </c>
      <c r="AH139" s="127" t="s">
        <v>3758</v>
      </c>
      <c r="AI139" s="124"/>
      <c r="AJ139" s="128"/>
      <c r="AK139" s="109">
        <v>0</v>
      </c>
      <c r="AL139" s="109">
        <v>0</v>
      </c>
      <c r="AM139" s="127">
        <v>0</v>
      </c>
      <c r="AN139" s="127">
        <v>0</v>
      </c>
      <c r="AO139" s="120">
        <v>0</v>
      </c>
      <c r="AP139" s="120">
        <v>0</v>
      </c>
      <c r="AQ139" s="174">
        <v>0</v>
      </c>
      <c r="AR139" s="120">
        <v>0</v>
      </c>
      <c r="AS139" s="127">
        <v>0</v>
      </c>
      <c r="AT139" s="127">
        <v>0</v>
      </c>
      <c r="AU139" s="120">
        <v>0</v>
      </c>
      <c r="AV139" s="120">
        <v>0</v>
      </c>
      <c r="AW139" s="174">
        <v>0</v>
      </c>
      <c r="AX139" s="120">
        <v>0</v>
      </c>
      <c r="AY139" s="127">
        <v>0</v>
      </c>
      <c r="AZ139" s="127">
        <v>0</v>
      </c>
      <c r="BA139" s="120">
        <v>0</v>
      </c>
      <c r="BB139" s="120">
        <v>0</v>
      </c>
      <c r="BC139" s="111">
        <v>0</v>
      </c>
      <c r="BD139" s="112"/>
      <c r="BE139" s="112"/>
      <c r="BF139" s="111">
        <v>0</v>
      </c>
      <c r="BG139" s="112"/>
      <c r="BH139" s="112"/>
      <c r="BI139" s="111" t="s">
        <v>3757</v>
      </c>
      <c r="BJ139" s="112">
        <v>73</v>
      </c>
      <c r="BK139" s="112">
        <v>1345000</v>
      </c>
      <c r="BL139" s="111" t="s">
        <v>3757</v>
      </c>
      <c r="BM139" s="112">
        <v>58</v>
      </c>
      <c r="BN139" s="112">
        <v>1472000</v>
      </c>
      <c r="BO139" s="111">
        <v>0</v>
      </c>
      <c r="BP139" s="112"/>
      <c r="BQ139" s="112"/>
      <c r="BR139" s="111" t="s">
        <v>3757</v>
      </c>
      <c r="BS139" s="112">
        <v>603</v>
      </c>
      <c r="BT139" s="112">
        <v>9429000</v>
      </c>
      <c r="BU139" s="111" t="s">
        <v>3757</v>
      </c>
      <c r="BV139" s="112">
        <v>76</v>
      </c>
      <c r="BW139" s="112">
        <v>1199000</v>
      </c>
      <c r="BX139" s="111">
        <v>0</v>
      </c>
      <c r="BY139" s="112"/>
      <c r="BZ139" s="112"/>
      <c r="CA139" s="111">
        <v>0</v>
      </c>
      <c r="CB139" s="112"/>
      <c r="CC139" s="112"/>
      <c r="CD139" s="111">
        <v>0</v>
      </c>
      <c r="CE139" s="112">
        <v>0</v>
      </c>
      <c r="CF139" s="112">
        <v>0</v>
      </c>
      <c r="CG139" s="111" t="s">
        <v>3757</v>
      </c>
      <c r="CH139" s="112">
        <v>100</v>
      </c>
      <c r="CI139" s="112">
        <v>1677000</v>
      </c>
      <c r="CJ139" s="111">
        <v>0</v>
      </c>
      <c r="CK139" s="120">
        <v>0</v>
      </c>
      <c r="CL139" s="112">
        <v>0</v>
      </c>
      <c r="CM139" s="112">
        <v>0</v>
      </c>
      <c r="CN139" s="166" t="s">
        <v>4623</v>
      </c>
      <c r="CO139" s="125" t="s">
        <v>4624</v>
      </c>
      <c r="CP139" s="111" t="s">
        <v>3762</v>
      </c>
      <c r="CQ139" s="112">
        <v>983000</v>
      </c>
      <c r="CR139" s="166" t="s">
        <v>4625</v>
      </c>
      <c r="CS139" s="166" t="s">
        <v>4626</v>
      </c>
      <c r="CT139" s="111" t="s">
        <v>3790</v>
      </c>
      <c r="CU139" s="112">
        <v>3340000</v>
      </c>
      <c r="CV139" s="166" t="s">
        <v>4627</v>
      </c>
      <c r="CW139" s="166" t="s">
        <v>4628</v>
      </c>
      <c r="CX139" s="111" t="s">
        <v>3790</v>
      </c>
      <c r="CY139" s="112">
        <v>900000</v>
      </c>
      <c r="CZ139" s="111"/>
      <c r="DA139" s="111"/>
      <c r="DB139" s="111"/>
      <c r="DC139" s="120" t="s">
        <v>4629</v>
      </c>
      <c r="DD139" s="127" t="s">
        <v>3778</v>
      </c>
      <c r="DE139" s="109">
        <v>0</v>
      </c>
      <c r="DF139" s="172" t="s">
        <v>3717</v>
      </c>
    </row>
    <row r="140" spans="1:110" ht="35.15" customHeight="1" x14ac:dyDescent="0.35">
      <c r="A140" s="140" t="s">
        <v>351</v>
      </c>
      <c r="B140" s="136" t="s">
        <v>101</v>
      </c>
      <c r="C140" s="136" t="s">
        <v>352</v>
      </c>
      <c r="D140" s="112">
        <v>1750</v>
      </c>
      <c r="E140" s="112">
        <v>44317000</v>
      </c>
      <c r="F140" s="112">
        <v>1750</v>
      </c>
      <c r="G140" s="112">
        <v>44317000</v>
      </c>
      <c r="H140" s="112">
        <v>584</v>
      </c>
      <c r="I140" s="112">
        <v>15512000</v>
      </c>
      <c r="J140" s="112">
        <v>0</v>
      </c>
      <c r="K140" s="112">
        <v>0</v>
      </c>
      <c r="L140" s="112">
        <v>12202979</v>
      </c>
      <c r="M140" s="112">
        <v>2406392</v>
      </c>
      <c r="N140" s="112">
        <v>0</v>
      </c>
      <c r="O140" s="112">
        <v>5053996</v>
      </c>
      <c r="P140" s="112">
        <v>2430593</v>
      </c>
      <c r="Q140" s="112">
        <v>0</v>
      </c>
      <c r="R140" s="112">
        <v>22093960</v>
      </c>
      <c r="S140" s="421">
        <v>0.27535661258659205</v>
      </c>
      <c r="T140" s="421">
        <v>5.4299523884739485E-2</v>
      </c>
      <c r="U140" s="421">
        <v>0</v>
      </c>
      <c r="V140" s="421">
        <v>0.11404192522056998</v>
      </c>
      <c r="W140" s="421">
        <v>5.4845612293250898E-2</v>
      </c>
      <c r="X140" s="421">
        <v>0</v>
      </c>
      <c r="Y140" s="421">
        <v>0.49854367398515242</v>
      </c>
      <c r="Z140" s="120">
        <v>0</v>
      </c>
      <c r="AA140" s="127" t="s">
        <v>3717</v>
      </c>
      <c r="AB140" s="127">
        <v>0</v>
      </c>
      <c r="AC140" s="111" t="s">
        <v>3717</v>
      </c>
      <c r="AD140" s="127">
        <v>0</v>
      </c>
      <c r="AE140" s="111">
        <v>0</v>
      </c>
      <c r="AF140" s="111" t="s">
        <v>3757</v>
      </c>
      <c r="AG140" s="127" t="s">
        <v>3758</v>
      </c>
      <c r="AH140" s="127" t="s">
        <v>3758</v>
      </c>
      <c r="AI140" s="124"/>
      <c r="AJ140" s="128"/>
      <c r="AK140" s="109">
        <v>0</v>
      </c>
      <c r="AL140" s="109">
        <v>0</v>
      </c>
      <c r="AM140" s="127">
        <v>0</v>
      </c>
      <c r="AN140" s="127">
        <v>0</v>
      </c>
      <c r="AO140" s="120">
        <v>0</v>
      </c>
      <c r="AP140" s="120">
        <v>0</v>
      </c>
      <c r="AQ140" s="174">
        <v>0</v>
      </c>
      <c r="AR140" s="109">
        <v>0</v>
      </c>
      <c r="AS140" s="127">
        <v>0</v>
      </c>
      <c r="AT140" s="127">
        <v>0</v>
      </c>
      <c r="AU140" s="120">
        <v>0</v>
      </c>
      <c r="AV140" s="120">
        <v>0</v>
      </c>
      <c r="AW140" s="174">
        <v>0</v>
      </c>
      <c r="AX140" s="109">
        <v>0</v>
      </c>
      <c r="AY140" s="127">
        <v>0</v>
      </c>
      <c r="AZ140" s="127">
        <v>0</v>
      </c>
      <c r="BA140" s="120">
        <v>0</v>
      </c>
      <c r="BB140" s="120">
        <v>0</v>
      </c>
      <c r="BC140" s="111" t="s">
        <v>3757</v>
      </c>
      <c r="BD140" s="112">
        <v>264</v>
      </c>
      <c r="BE140" s="112">
        <v>7666000</v>
      </c>
      <c r="BF140" s="111">
        <v>0</v>
      </c>
      <c r="BG140" s="112"/>
      <c r="BH140" s="112"/>
      <c r="BI140" s="111">
        <v>0</v>
      </c>
      <c r="BJ140" s="112"/>
      <c r="BK140" s="112"/>
      <c r="BL140" s="111" t="s">
        <v>3757</v>
      </c>
      <c r="BM140" s="112">
        <v>626</v>
      </c>
      <c r="BN140" s="112">
        <v>14535000</v>
      </c>
      <c r="BO140" s="111" t="s">
        <v>3757</v>
      </c>
      <c r="BP140" s="112">
        <v>26</v>
      </c>
      <c r="BQ140" s="112">
        <v>448000</v>
      </c>
      <c r="BR140" s="111" t="s">
        <v>3757</v>
      </c>
      <c r="BS140" s="112">
        <v>437</v>
      </c>
      <c r="BT140" s="112">
        <v>11992000</v>
      </c>
      <c r="BU140" s="111">
        <v>0</v>
      </c>
      <c r="BV140" s="112"/>
      <c r="BW140" s="112"/>
      <c r="BX140" s="111" t="s">
        <v>3757</v>
      </c>
      <c r="BY140" s="112">
        <v>387</v>
      </c>
      <c r="BZ140" s="112">
        <v>9676000</v>
      </c>
      <c r="CA140" s="111">
        <v>0</v>
      </c>
      <c r="CB140" s="112"/>
      <c r="CC140" s="112"/>
      <c r="CD140" s="111">
        <v>0</v>
      </c>
      <c r="CE140" s="112"/>
      <c r="CF140" s="112"/>
      <c r="CG140" s="111">
        <v>0</v>
      </c>
      <c r="CH140" s="112"/>
      <c r="CI140" s="112"/>
      <c r="CJ140" s="111">
        <v>0</v>
      </c>
      <c r="CK140" s="120">
        <v>0</v>
      </c>
      <c r="CL140" s="112"/>
      <c r="CM140" s="112"/>
      <c r="CN140" s="166" t="s">
        <v>4630</v>
      </c>
      <c r="CO140" s="125" t="s">
        <v>4631</v>
      </c>
      <c r="CP140" s="111" t="s">
        <v>3717</v>
      </c>
      <c r="CQ140" s="112">
        <v>5955000</v>
      </c>
      <c r="CR140" s="166">
        <v>0</v>
      </c>
      <c r="CS140" s="166">
        <v>0</v>
      </c>
      <c r="CT140" s="111">
        <v>0</v>
      </c>
      <c r="CU140" s="112">
        <v>0</v>
      </c>
      <c r="CV140" s="166">
        <v>0</v>
      </c>
      <c r="CW140" s="166">
        <v>0</v>
      </c>
      <c r="CX140" s="111">
        <v>0</v>
      </c>
      <c r="CY140" s="112">
        <v>0</v>
      </c>
      <c r="CZ140" s="111" t="s">
        <v>3757</v>
      </c>
      <c r="DA140" s="111" t="s">
        <v>3757</v>
      </c>
      <c r="DB140" s="111"/>
      <c r="DC140" s="120" t="s">
        <v>4632</v>
      </c>
      <c r="DD140" s="127" t="s">
        <v>3778</v>
      </c>
      <c r="DE140" s="109">
        <v>0</v>
      </c>
      <c r="DF140" s="172" t="s">
        <v>3717</v>
      </c>
    </row>
    <row r="141" spans="1:110" ht="35.15" customHeight="1" x14ac:dyDescent="0.35">
      <c r="A141" s="140" t="s">
        <v>353</v>
      </c>
      <c r="B141" s="136" t="s">
        <v>101</v>
      </c>
      <c r="C141" s="136" t="s">
        <v>354</v>
      </c>
      <c r="D141" s="112">
        <v>2768</v>
      </c>
      <c r="E141" s="112">
        <v>36868000</v>
      </c>
      <c r="F141" s="112">
        <v>2767</v>
      </c>
      <c r="G141" s="112">
        <v>36858000</v>
      </c>
      <c r="H141" s="112">
        <v>716</v>
      </c>
      <c r="I141" s="112">
        <v>9206000</v>
      </c>
      <c r="J141" s="112">
        <v>0</v>
      </c>
      <c r="K141" s="112">
        <v>0</v>
      </c>
      <c r="L141" s="112">
        <v>9885512</v>
      </c>
      <c r="M141" s="112">
        <v>3934041</v>
      </c>
      <c r="N141" s="112">
        <v>20273</v>
      </c>
      <c r="O141" s="112">
        <v>323507</v>
      </c>
      <c r="P141" s="112">
        <v>3512829</v>
      </c>
      <c r="Q141" s="112">
        <v>0</v>
      </c>
      <c r="R141" s="112">
        <v>17676162</v>
      </c>
      <c r="S141" s="421">
        <v>0.26813258110014104</v>
      </c>
      <c r="T141" s="421">
        <v>0.10670611370294024</v>
      </c>
      <c r="U141" s="421">
        <v>5.4988065531083867E-4</v>
      </c>
      <c r="V141" s="421">
        <v>8.7747368992079858E-3</v>
      </c>
      <c r="W141" s="421">
        <v>9.5281246609525874E-2</v>
      </c>
      <c r="X141" s="421">
        <v>0</v>
      </c>
      <c r="Y141" s="421">
        <v>0.4794445589671259</v>
      </c>
      <c r="Z141" s="120">
        <v>0</v>
      </c>
      <c r="AA141" s="127" t="s">
        <v>3717</v>
      </c>
      <c r="AB141" s="127">
        <v>0</v>
      </c>
      <c r="AC141" s="111" t="s">
        <v>3717</v>
      </c>
      <c r="AD141" s="127">
        <v>0</v>
      </c>
      <c r="AE141" s="111" t="s">
        <v>3757</v>
      </c>
      <c r="AF141" s="111" t="s">
        <v>3757</v>
      </c>
      <c r="AG141" s="127" t="s">
        <v>3717</v>
      </c>
      <c r="AH141" s="127" t="s">
        <v>3758</v>
      </c>
      <c r="AI141" s="128">
        <v>1</v>
      </c>
      <c r="AJ141" s="128">
        <v>333000</v>
      </c>
      <c r="AK141" s="109" t="s">
        <v>4633</v>
      </c>
      <c r="AL141" s="109" t="s">
        <v>4634</v>
      </c>
      <c r="AM141" s="127" t="s">
        <v>3765</v>
      </c>
      <c r="AN141" s="127" t="s">
        <v>3870</v>
      </c>
      <c r="AO141" s="120">
        <v>1000000</v>
      </c>
      <c r="AP141" s="120">
        <v>333000</v>
      </c>
      <c r="AQ141" s="174">
        <v>0</v>
      </c>
      <c r="AR141" s="120">
        <v>0</v>
      </c>
      <c r="AS141" s="127">
        <v>0</v>
      </c>
      <c r="AT141" s="127">
        <v>0</v>
      </c>
      <c r="AU141" s="120">
        <v>0</v>
      </c>
      <c r="AV141" s="120">
        <v>0</v>
      </c>
      <c r="AW141" s="174">
        <v>0</v>
      </c>
      <c r="AX141" s="120">
        <v>0</v>
      </c>
      <c r="AY141" s="127">
        <v>0</v>
      </c>
      <c r="AZ141" s="127">
        <v>0</v>
      </c>
      <c r="BA141" s="120">
        <v>0</v>
      </c>
      <c r="BB141" s="120">
        <v>0</v>
      </c>
      <c r="BC141" s="111">
        <v>0</v>
      </c>
      <c r="BD141" s="112"/>
      <c r="BE141" s="112"/>
      <c r="BF141" s="111">
        <v>0</v>
      </c>
      <c r="BG141" s="112"/>
      <c r="BH141" s="112"/>
      <c r="BI141" s="111" t="s">
        <v>3757</v>
      </c>
      <c r="BJ141" s="112">
        <v>392</v>
      </c>
      <c r="BK141" s="112">
        <v>5478000</v>
      </c>
      <c r="BL141" s="111">
        <v>0</v>
      </c>
      <c r="BM141" s="112"/>
      <c r="BN141" s="112"/>
      <c r="BO141" s="111">
        <v>0</v>
      </c>
      <c r="BP141" s="112"/>
      <c r="BQ141" s="112"/>
      <c r="BR141" s="111" t="s">
        <v>3757</v>
      </c>
      <c r="BS141" s="112">
        <v>1957</v>
      </c>
      <c r="BT141" s="112">
        <v>25742000</v>
      </c>
      <c r="BU141" s="111" t="s">
        <v>3757</v>
      </c>
      <c r="BV141" s="112">
        <v>21</v>
      </c>
      <c r="BW141" s="112">
        <v>333000</v>
      </c>
      <c r="BX141" s="111" t="s">
        <v>3757</v>
      </c>
      <c r="BY141" s="112">
        <v>310</v>
      </c>
      <c r="BZ141" s="112">
        <v>4186000</v>
      </c>
      <c r="CA141" s="111">
        <v>0</v>
      </c>
      <c r="CB141" s="112"/>
      <c r="CC141" s="112"/>
      <c r="CD141" s="111">
        <v>0</v>
      </c>
      <c r="CE141" s="112">
        <v>0</v>
      </c>
      <c r="CF141" s="112">
        <v>0</v>
      </c>
      <c r="CG141" s="111">
        <v>0</v>
      </c>
      <c r="CH141" s="112">
        <v>0</v>
      </c>
      <c r="CI141" s="112">
        <v>0</v>
      </c>
      <c r="CJ141" s="111" t="s">
        <v>3757</v>
      </c>
      <c r="CK141" s="120" t="s">
        <v>4635</v>
      </c>
      <c r="CL141" s="112">
        <v>88</v>
      </c>
      <c r="CM141" s="112">
        <v>1129000</v>
      </c>
      <c r="CN141" s="166" t="s">
        <v>4636</v>
      </c>
      <c r="CO141" s="125" t="s">
        <v>4637</v>
      </c>
      <c r="CP141" s="111" t="s">
        <v>3781</v>
      </c>
      <c r="CQ141" s="112">
        <v>12000000</v>
      </c>
      <c r="CR141" s="166" t="s">
        <v>4638</v>
      </c>
      <c r="CS141" s="166" t="s">
        <v>4639</v>
      </c>
      <c r="CT141" s="111" t="s">
        <v>3781</v>
      </c>
      <c r="CU141" s="112">
        <v>11000000</v>
      </c>
      <c r="CV141" s="166" t="s">
        <v>4640</v>
      </c>
      <c r="CW141" s="166" t="s">
        <v>4641</v>
      </c>
      <c r="CX141" s="111" t="s">
        <v>3783</v>
      </c>
      <c r="CY141" s="112">
        <v>3200000</v>
      </c>
      <c r="CZ141" s="111" t="s">
        <v>3757</v>
      </c>
      <c r="DA141" s="111" t="s">
        <v>3757</v>
      </c>
      <c r="DB141" s="111"/>
      <c r="DC141" s="120" t="s">
        <v>4642</v>
      </c>
      <c r="DD141" s="127" t="s">
        <v>3717</v>
      </c>
      <c r="DE141" s="109" t="s">
        <v>4643</v>
      </c>
      <c r="DF141" s="172" t="s">
        <v>3717</v>
      </c>
    </row>
    <row r="142" spans="1:110" ht="35.15" customHeight="1" x14ac:dyDescent="0.35">
      <c r="A142" s="140" t="s">
        <v>355</v>
      </c>
      <c r="B142" s="136" t="s">
        <v>101</v>
      </c>
      <c r="C142" s="136" t="s">
        <v>356</v>
      </c>
      <c r="D142" s="112">
        <v>539</v>
      </c>
      <c r="E142" s="112">
        <v>12787000</v>
      </c>
      <c r="F142" s="112">
        <v>535</v>
      </c>
      <c r="G142" s="112">
        <v>12437000</v>
      </c>
      <c r="H142" s="112">
        <v>134</v>
      </c>
      <c r="I142" s="112">
        <v>3227000</v>
      </c>
      <c r="J142" s="112">
        <v>0</v>
      </c>
      <c r="K142" s="112">
        <v>0</v>
      </c>
      <c r="L142" s="112">
        <v>3619725</v>
      </c>
      <c r="M142" s="112">
        <v>805676</v>
      </c>
      <c r="N142" s="112">
        <v>0</v>
      </c>
      <c r="O142" s="112">
        <v>1128825</v>
      </c>
      <c r="P142" s="112">
        <v>1252119</v>
      </c>
      <c r="Q142" s="112">
        <v>0</v>
      </c>
      <c r="R142" s="112">
        <v>6806345</v>
      </c>
      <c r="S142" s="421">
        <v>0.28307851724407601</v>
      </c>
      <c r="T142" s="421">
        <v>6.3007429420505204E-2</v>
      </c>
      <c r="U142" s="421">
        <v>0</v>
      </c>
      <c r="V142" s="421">
        <v>8.8279111597716425E-2</v>
      </c>
      <c r="W142" s="421">
        <v>9.7921248142644871E-2</v>
      </c>
      <c r="X142" s="421">
        <v>0</v>
      </c>
      <c r="Y142" s="421">
        <v>0.53228630640494257</v>
      </c>
      <c r="Z142" s="120">
        <v>0</v>
      </c>
      <c r="AA142" s="127" t="s">
        <v>3717</v>
      </c>
      <c r="AB142" s="127">
        <v>0</v>
      </c>
      <c r="AC142" s="111" t="s">
        <v>3717</v>
      </c>
      <c r="AD142" s="127">
        <v>0</v>
      </c>
      <c r="AE142" s="111">
        <v>0</v>
      </c>
      <c r="AF142" s="111" t="s">
        <v>3757</v>
      </c>
      <c r="AG142" s="127" t="s">
        <v>3758</v>
      </c>
      <c r="AH142" s="127" t="s">
        <v>3758</v>
      </c>
      <c r="AI142" s="124"/>
      <c r="AJ142" s="128"/>
      <c r="AK142" s="109">
        <v>0</v>
      </c>
      <c r="AL142" s="109">
        <v>0</v>
      </c>
      <c r="AM142" s="127">
        <v>0</v>
      </c>
      <c r="AN142" s="127">
        <v>0</v>
      </c>
      <c r="AO142" s="120">
        <v>0</v>
      </c>
      <c r="AP142" s="120">
        <v>0</v>
      </c>
      <c r="AQ142" s="174">
        <v>0</v>
      </c>
      <c r="AR142" s="109">
        <v>0</v>
      </c>
      <c r="AS142" s="127">
        <v>0</v>
      </c>
      <c r="AT142" s="127">
        <v>0</v>
      </c>
      <c r="AU142" s="120">
        <v>0</v>
      </c>
      <c r="AV142" s="120">
        <v>0</v>
      </c>
      <c r="AW142" s="174">
        <v>0</v>
      </c>
      <c r="AX142" s="109">
        <v>0</v>
      </c>
      <c r="AY142" s="127">
        <v>0</v>
      </c>
      <c r="AZ142" s="127">
        <v>0</v>
      </c>
      <c r="BA142" s="120">
        <v>0</v>
      </c>
      <c r="BB142" s="120">
        <v>0</v>
      </c>
      <c r="BC142" s="111" t="s">
        <v>3757</v>
      </c>
      <c r="BD142" s="112">
        <v>309</v>
      </c>
      <c r="BE142" s="112">
        <v>7239000</v>
      </c>
      <c r="BF142" s="111">
        <v>0</v>
      </c>
      <c r="BG142" s="112"/>
      <c r="BH142" s="112"/>
      <c r="BI142" s="111" t="s">
        <v>3757</v>
      </c>
      <c r="BJ142" s="112">
        <v>28</v>
      </c>
      <c r="BK142" s="112">
        <v>729000</v>
      </c>
      <c r="BL142" s="111">
        <v>0</v>
      </c>
      <c r="BM142" s="112"/>
      <c r="BN142" s="112"/>
      <c r="BO142" s="111" t="s">
        <v>3757</v>
      </c>
      <c r="BP142" s="112">
        <v>60</v>
      </c>
      <c r="BQ142" s="112">
        <v>1352000</v>
      </c>
      <c r="BR142" s="111" t="s">
        <v>3757</v>
      </c>
      <c r="BS142" s="112">
        <v>34</v>
      </c>
      <c r="BT142" s="112">
        <v>1076000</v>
      </c>
      <c r="BU142" s="111" t="s">
        <v>3757</v>
      </c>
      <c r="BV142" s="112">
        <v>47</v>
      </c>
      <c r="BW142" s="112">
        <v>1040000</v>
      </c>
      <c r="BX142" s="111" t="s">
        <v>3757</v>
      </c>
      <c r="BY142" s="112">
        <v>32</v>
      </c>
      <c r="BZ142" s="112">
        <v>820000</v>
      </c>
      <c r="CA142" s="111">
        <v>0</v>
      </c>
      <c r="CB142" s="112"/>
      <c r="CC142" s="112"/>
      <c r="CD142" s="111">
        <v>0</v>
      </c>
      <c r="CE142" s="112"/>
      <c r="CF142" s="112"/>
      <c r="CG142" s="111" t="s">
        <v>3757</v>
      </c>
      <c r="CH142" s="112">
        <v>2</v>
      </c>
      <c r="CI142" s="112">
        <v>33000</v>
      </c>
      <c r="CJ142" s="111" t="s">
        <v>3757</v>
      </c>
      <c r="CK142" s="120" t="s">
        <v>4644</v>
      </c>
      <c r="CL142" s="112">
        <v>27</v>
      </c>
      <c r="CM142" s="112">
        <v>498000</v>
      </c>
      <c r="CN142" s="166" t="s">
        <v>4645</v>
      </c>
      <c r="CO142" s="125" t="s">
        <v>4646</v>
      </c>
      <c r="CP142" s="111" t="s">
        <v>3774</v>
      </c>
      <c r="CQ142" s="112">
        <v>1500000</v>
      </c>
      <c r="CR142" s="166" t="s">
        <v>4647</v>
      </c>
      <c r="CS142" s="166" t="s">
        <v>4648</v>
      </c>
      <c r="CT142" s="111" t="s">
        <v>3774</v>
      </c>
      <c r="CU142" s="112">
        <v>5000000</v>
      </c>
      <c r="CV142" s="166" t="s">
        <v>4649</v>
      </c>
      <c r="CW142" s="166" t="s">
        <v>4650</v>
      </c>
      <c r="CX142" s="111" t="s">
        <v>3783</v>
      </c>
      <c r="CY142" s="112">
        <v>2000000</v>
      </c>
      <c r="CZ142" s="111" t="s">
        <v>3757</v>
      </c>
      <c r="DA142" s="111" t="s">
        <v>3757</v>
      </c>
      <c r="DB142" s="111" t="s">
        <v>3757</v>
      </c>
      <c r="DC142" s="120">
        <v>0</v>
      </c>
      <c r="DD142" s="127" t="s">
        <v>3778</v>
      </c>
      <c r="DE142" s="109">
        <v>0</v>
      </c>
      <c r="DF142" s="172" t="s">
        <v>3717</v>
      </c>
    </row>
    <row r="143" spans="1:110" ht="35.15" customHeight="1" x14ac:dyDescent="0.35">
      <c r="A143" s="140" t="s">
        <v>357</v>
      </c>
      <c r="B143" s="136" t="s">
        <v>101</v>
      </c>
      <c r="C143" s="136" t="s">
        <v>358</v>
      </c>
      <c r="D143" s="112">
        <v>14446</v>
      </c>
      <c r="E143" s="112">
        <v>253137100</v>
      </c>
      <c r="F143" s="112">
        <v>14446</v>
      </c>
      <c r="G143" s="112">
        <v>253137100</v>
      </c>
      <c r="H143" s="112">
        <v>3975</v>
      </c>
      <c r="I143" s="112">
        <v>72077000</v>
      </c>
      <c r="J143" s="112">
        <v>0</v>
      </c>
      <c r="K143" s="112">
        <v>0</v>
      </c>
      <c r="L143" s="112">
        <v>64453581</v>
      </c>
      <c r="M143" s="112">
        <v>25529983</v>
      </c>
      <c r="N143" s="112">
        <v>2045182</v>
      </c>
      <c r="O143" s="112">
        <v>8935363</v>
      </c>
      <c r="P143" s="112">
        <v>27777740</v>
      </c>
      <c r="Q143" s="112">
        <v>0</v>
      </c>
      <c r="R143" s="112">
        <v>128741849</v>
      </c>
      <c r="S143" s="421">
        <v>0.25</v>
      </c>
      <c r="T143" s="421">
        <v>0.1</v>
      </c>
      <c r="U143" s="421">
        <v>0.01</v>
      </c>
      <c r="V143" s="421">
        <v>0.04</v>
      </c>
      <c r="W143" s="421">
        <v>0.11</v>
      </c>
      <c r="X143" s="421">
        <v>0</v>
      </c>
      <c r="Y143" s="421">
        <v>0.51</v>
      </c>
      <c r="Z143" s="120"/>
      <c r="AA143" s="127" t="s">
        <v>3717</v>
      </c>
      <c r="AB143" s="127"/>
      <c r="AC143" s="111" t="s">
        <v>3717</v>
      </c>
      <c r="AD143" s="127"/>
      <c r="AE143" s="111"/>
      <c r="AF143" s="111" t="s">
        <v>3757</v>
      </c>
      <c r="AG143" s="127"/>
      <c r="AH143" s="127"/>
      <c r="AI143" s="124"/>
      <c r="AJ143" s="128"/>
      <c r="AK143" s="109"/>
      <c r="AL143" s="109"/>
      <c r="AM143" s="127"/>
      <c r="AN143" s="127"/>
      <c r="AO143" s="120"/>
      <c r="AP143" s="120"/>
      <c r="AQ143" s="174"/>
      <c r="AR143" s="120"/>
      <c r="AS143" s="127"/>
      <c r="AT143" s="127"/>
      <c r="AU143" s="120"/>
      <c r="AV143" s="120"/>
      <c r="AW143" s="174"/>
      <c r="AX143" s="120"/>
      <c r="AY143" s="127"/>
      <c r="AZ143" s="127"/>
      <c r="BA143" s="120"/>
      <c r="BB143" s="120"/>
      <c r="BC143" s="111"/>
      <c r="BD143" s="112"/>
      <c r="BE143" s="112"/>
      <c r="BF143" s="111"/>
      <c r="BG143" s="112"/>
      <c r="BH143" s="112"/>
      <c r="BI143" s="111" t="s">
        <v>3757</v>
      </c>
      <c r="BJ143" s="112">
        <v>971</v>
      </c>
      <c r="BK143" s="112">
        <v>16738000</v>
      </c>
      <c r="BL143" s="111"/>
      <c r="BM143" s="112"/>
      <c r="BN143" s="112"/>
      <c r="BO143" s="111" t="s">
        <v>3757</v>
      </c>
      <c r="BP143" s="112">
        <v>2564</v>
      </c>
      <c r="BQ143" s="112">
        <v>45756000</v>
      </c>
      <c r="BR143" s="111"/>
      <c r="BS143" s="112"/>
      <c r="BT143" s="112"/>
      <c r="BU143" s="111" t="s">
        <v>3757</v>
      </c>
      <c r="BV143" s="112">
        <v>1776</v>
      </c>
      <c r="BW143" s="112">
        <v>32323000</v>
      </c>
      <c r="BX143" s="111" t="s">
        <v>3757</v>
      </c>
      <c r="BY143" s="112">
        <v>1589</v>
      </c>
      <c r="BZ143" s="112">
        <v>28792000</v>
      </c>
      <c r="CA143" s="111"/>
      <c r="CB143" s="112"/>
      <c r="CC143" s="112"/>
      <c r="CD143" s="111"/>
      <c r="CE143" s="112">
        <v>0</v>
      </c>
      <c r="CF143" s="112">
        <v>0</v>
      </c>
      <c r="CG143" s="111"/>
      <c r="CH143" s="112">
        <v>0</v>
      </c>
      <c r="CI143" s="112">
        <v>0</v>
      </c>
      <c r="CJ143" s="111" t="s">
        <v>3757</v>
      </c>
      <c r="CK143" s="120" t="s">
        <v>4651</v>
      </c>
      <c r="CL143" s="112">
        <v>7546</v>
      </c>
      <c r="CM143" s="112">
        <v>129528100</v>
      </c>
      <c r="CN143" s="166" t="s">
        <v>4652</v>
      </c>
      <c r="CO143" s="125" t="s">
        <v>4653</v>
      </c>
      <c r="CP143" s="111" t="s">
        <v>3774</v>
      </c>
      <c r="CQ143" s="112">
        <v>1000000</v>
      </c>
      <c r="CR143" s="166" t="s">
        <v>4654</v>
      </c>
      <c r="CS143" s="166" t="s">
        <v>4655</v>
      </c>
      <c r="CT143" s="111" t="s">
        <v>3766</v>
      </c>
      <c r="CU143" s="112">
        <v>11200000</v>
      </c>
      <c r="CV143" s="166" t="s">
        <v>4656</v>
      </c>
      <c r="CW143" s="166" t="s">
        <v>4657</v>
      </c>
      <c r="CX143" s="111" t="s">
        <v>3870</v>
      </c>
      <c r="CY143" s="112">
        <v>3000000</v>
      </c>
      <c r="CZ143" s="111" t="s">
        <v>3757</v>
      </c>
      <c r="DA143" s="111" t="s">
        <v>3757</v>
      </c>
      <c r="DB143" s="111" t="s">
        <v>3757</v>
      </c>
      <c r="DC143" s="120"/>
      <c r="DD143" s="127" t="s">
        <v>3717</v>
      </c>
      <c r="DE143" s="109" t="s">
        <v>4658</v>
      </c>
      <c r="DF143" s="172" t="s">
        <v>3717</v>
      </c>
    </row>
    <row r="144" spans="1:110" ht="35.15" customHeight="1" x14ac:dyDescent="0.35">
      <c r="A144" s="140" t="s">
        <v>359</v>
      </c>
      <c r="B144" s="136" t="s">
        <v>101</v>
      </c>
      <c r="C144" s="136" t="s">
        <v>360</v>
      </c>
      <c r="D144" s="112">
        <v>9256</v>
      </c>
      <c r="E144" s="112">
        <v>117008000</v>
      </c>
      <c r="F144" s="112">
        <v>9254</v>
      </c>
      <c r="G144" s="112">
        <v>116983000</v>
      </c>
      <c r="H144" s="112">
        <v>1985</v>
      </c>
      <c r="I144" s="112">
        <v>26524000</v>
      </c>
      <c r="J144" s="112">
        <v>0</v>
      </c>
      <c r="K144" s="112">
        <v>0</v>
      </c>
      <c r="L144" s="112">
        <v>31853712</v>
      </c>
      <c r="M144" s="112">
        <v>12466922</v>
      </c>
      <c r="N144" s="112">
        <v>0</v>
      </c>
      <c r="O144" s="112">
        <v>3793441</v>
      </c>
      <c r="P144" s="112">
        <v>13347705</v>
      </c>
      <c r="Q144" s="112">
        <v>0</v>
      </c>
      <c r="R144" s="112">
        <v>61461780</v>
      </c>
      <c r="S144" s="421">
        <v>0.27223533433611374</v>
      </c>
      <c r="T144" s="421">
        <v>0.10654760358266102</v>
      </c>
      <c r="U144" s="421">
        <v>0</v>
      </c>
      <c r="V144" s="421">
        <v>3.2420355873102692E-2</v>
      </c>
      <c r="W144" s="421">
        <v>0.11407514870778068</v>
      </c>
      <c r="X144" s="421">
        <v>0</v>
      </c>
      <c r="Y144" s="421">
        <v>0.52527844249965816</v>
      </c>
      <c r="Z144" s="120">
        <v>0</v>
      </c>
      <c r="AA144" s="127" t="s">
        <v>3717</v>
      </c>
      <c r="AB144" s="127">
        <v>0</v>
      </c>
      <c r="AC144" s="111" t="s">
        <v>3717</v>
      </c>
      <c r="AD144" s="127">
        <v>0</v>
      </c>
      <c r="AE144" s="111">
        <v>0</v>
      </c>
      <c r="AF144" s="111" t="s">
        <v>3757</v>
      </c>
      <c r="AG144" s="127" t="s">
        <v>3758</v>
      </c>
      <c r="AH144" s="127" t="s">
        <v>3758</v>
      </c>
      <c r="AI144" s="124"/>
      <c r="AJ144" s="128"/>
      <c r="AK144" s="109">
        <v>0</v>
      </c>
      <c r="AL144" s="109">
        <v>0</v>
      </c>
      <c r="AM144" s="127">
        <v>0</v>
      </c>
      <c r="AN144" s="127">
        <v>0</v>
      </c>
      <c r="AO144" s="120">
        <v>0</v>
      </c>
      <c r="AP144" s="120">
        <v>0</v>
      </c>
      <c r="AQ144" s="174">
        <v>0</v>
      </c>
      <c r="AR144" s="109">
        <v>0</v>
      </c>
      <c r="AS144" s="127">
        <v>0</v>
      </c>
      <c r="AT144" s="127">
        <v>0</v>
      </c>
      <c r="AU144" s="120">
        <v>0</v>
      </c>
      <c r="AV144" s="120">
        <v>0</v>
      </c>
      <c r="AW144" s="174">
        <v>0</v>
      </c>
      <c r="AX144" s="109">
        <v>0</v>
      </c>
      <c r="AY144" s="127">
        <v>0</v>
      </c>
      <c r="AZ144" s="127">
        <v>0</v>
      </c>
      <c r="BA144" s="120">
        <v>0</v>
      </c>
      <c r="BB144" s="120">
        <v>0</v>
      </c>
      <c r="BC144" s="111" t="s">
        <v>3757</v>
      </c>
      <c r="BD144" s="112">
        <v>4636</v>
      </c>
      <c r="BE144" s="112">
        <v>58723000</v>
      </c>
      <c r="BF144" s="111">
        <v>0</v>
      </c>
      <c r="BG144" s="112"/>
      <c r="BH144" s="112"/>
      <c r="BI144" s="111" t="s">
        <v>3757</v>
      </c>
      <c r="BJ144" s="112">
        <v>1033</v>
      </c>
      <c r="BK144" s="112">
        <v>13136000</v>
      </c>
      <c r="BL144" s="111">
        <v>0</v>
      </c>
      <c r="BM144" s="112"/>
      <c r="BN144" s="112"/>
      <c r="BO144" s="111" t="s">
        <v>3757</v>
      </c>
      <c r="BP144" s="112">
        <v>2401</v>
      </c>
      <c r="BQ144" s="112">
        <v>28486000</v>
      </c>
      <c r="BR144" s="111">
        <v>0</v>
      </c>
      <c r="BS144" s="112"/>
      <c r="BT144" s="112"/>
      <c r="BU144" s="111">
        <v>0</v>
      </c>
      <c r="BV144" s="112"/>
      <c r="BW144" s="112"/>
      <c r="BX144" s="111" t="s">
        <v>3757</v>
      </c>
      <c r="BY144" s="112">
        <v>1182</v>
      </c>
      <c r="BZ144" s="112">
        <v>15643000</v>
      </c>
      <c r="CA144" s="111">
        <v>0</v>
      </c>
      <c r="CB144" s="112"/>
      <c r="CC144" s="112"/>
      <c r="CD144" s="111">
        <v>0</v>
      </c>
      <c r="CE144" s="112"/>
      <c r="CF144" s="112"/>
      <c r="CG144" s="111">
        <v>0</v>
      </c>
      <c r="CH144" s="112"/>
      <c r="CI144" s="112"/>
      <c r="CJ144" s="111" t="s">
        <v>3757</v>
      </c>
      <c r="CK144" s="120" t="s">
        <v>4659</v>
      </c>
      <c r="CL144" s="112">
        <v>4</v>
      </c>
      <c r="CM144" s="112">
        <v>1020000</v>
      </c>
      <c r="CN144" s="166" t="s">
        <v>4660</v>
      </c>
      <c r="CO144" s="125" t="s">
        <v>4661</v>
      </c>
      <c r="CP144" s="111" t="s">
        <v>3774</v>
      </c>
      <c r="CQ144" s="112">
        <v>14105000</v>
      </c>
      <c r="CR144" s="166" t="s">
        <v>4662</v>
      </c>
      <c r="CS144" s="166" t="s">
        <v>4663</v>
      </c>
      <c r="CT144" s="111" t="s">
        <v>3774</v>
      </c>
      <c r="CU144" s="112">
        <v>13454000</v>
      </c>
      <c r="CV144" s="166" t="s">
        <v>4664</v>
      </c>
      <c r="CW144" s="166" t="s">
        <v>4665</v>
      </c>
      <c r="CX144" s="111" t="s">
        <v>3766</v>
      </c>
      <c r="CY144" s="112">
        <v>2400000</v>
      </c>
      <c r="CZ144" s="111" t="s">
        <v>3757</v>
      </c>
      <c r="DA144" s="111" t="s">
        <v>3757</v>
      </c>
      <c r="DB144" s="111"/>
      <c r="DC144" s="120" t="s">
        <v>4666</v>
      </c>
      <c r="DD144" s="127" t="s">
        <v>3778</v>
      </c>
      <c r="DE144" s="109">
        <v>0</v>
      </c>
      <c r="DF144" s="172" t="s">
        <v>3717</v>
      </c>
    </row>
    <row r="145" spans="1:110" ht="35.15" customHeight="1" x14ac:dyDescent="0.35">
      <c r="A145" s="140" t="s">
        <v>361</v>
      </c>
      <c r="B145" s="136" t="s">
        <v>101</v>
      </c>
      <c r="C145" s="136" t="s">
        <v>362</v>
      </c>
      <c r="D145" s="112">
        <v>8151</v>
      </c>
      <c r="E145" s="112">
        <v>124216300</v>
      </c>
      <c r="F145" s="112">
        <v>8151</v>
      </c>
      <c r="G145" s="112">
        <v>124216300</v>
      </c>
      <c r="H145" s="112">
        <v>2923</v>
      </c>
      <c r="I145" s="112">
        <v>41739100</v>
      </c>
      <c r="J145" s="112">
        <v>0</v>
      </c>
      <c r="K145" s="112">
        <v>0</v>
      </c>
      <c r="L145" s="112">
        <v>31329435</v>
      </c>
      <c r="M145" s="112">
        <v>9111322</v>
      </c>
      <c r="N145" s="112">
        <v>935476</v>
      </c>
      <c r="O145" s="112">
        <v>2420216</v>
      </c>
      <c r="P145" s="112">
        <v>18109781</v>
      </c>
      <c r="Q145" s="112">
        <v>0</v>
      </c>
      <c r="R145" s="112">
        <v>61906230</v>
      </c>
      <c r="S145" s="421">
        <v>0.25221677831331313</v>
      </c>
      <c r="T145" s="421">
        <v>7.3350454006438762E-2</v>
      </c>
      <c r="U145" s="421">
        <v>7.5310245112758956E-3</v>
      </c>
      <c r="V145" s="421">
        <v>1.9483884160130353E-2</v>
      </c>
      <c r="W145" s="421">
        <v>0.1457923074507935</v>
      </c>
      <c r="X145" s="421">
        <v>0</v>
      </c>
      <c r="Y145" s="421">
        <v>0.49837444844195167</v>
      </c>
      <c r="Z145" s="120">
        <v>0</v>
      </c>
      <c r="AA145" s="127" t="s">
        <v>3717</v>
      </c>
      <c r="AB145" s="127">
        <v>0</v>
      </c>
      <c r="AC145" s="111" t="s">
        <v>3717</v>
      </c>
      <c r="AD145" s="127">
        <v>0</v>
      </c>
      <c r="AE145" s="111">
        <v>0</v>
      </c>
      <c r="AF145" s="111" t="s">
        <v>3757</v>
      </c>
      <c r="AG145" s="127" t="s">
        <v>3758</v>
      </c>
      <c r="AH145" s="127" t="s">
        <v>3758</v>
      </c>
      <c r="AI145" s="124"/>
      <c r="AJ145" s="128"/>
      <c r="AK145" s="109">
        <v>0</v>
      </c>
      <c r="AL145" s="109">
        <v>0</v>
      </c>
      <c r="AM145" s="127">
        <v>0</v>
      </c>
      <c r="AN145" s="127">
        <v>0</v>
      </c>
      <c r="AO145" s="120">
        <v>0</v>
      </c>
      <c r="AP145" s="120">
        <v>0</v>
      </c>
      <c r="AQ145" s="174">
        <v>0</v>
      </c>
      <c r="AR145" s="109">
        <v>0</v>
      </c>
      <c r="AS145" s="127">
        <v>0</v>
      </c>
      <c r="AT145" s="127">
        <v>0</v>
      </c>
      <c r="AU145" s="120">
        <v>0</v>
      </c>
      <c r="AV145" s="120">
        <v>0</v>
      </c>
      <c r="AW145" s="174">
        <v>0</v>
      </c>
      <c r="AX145" s="109">
        <v>0</v>
      </c>
      <c r="AY145" s="127">
        <v>0</v>
      </c>
      <c r="AZ145" s="127">
        <v>0</v>
      </c>
      <c r="BA145" s="120">
        <v>0</v>
      </c>
      <c r="BB145" s="120">
        <v>0</v>
      </c>
      <c r="BC145" s="111" t="s">
        <v>3757</v>
      </c>
      <c r="BD145" s="112">
        <v>245</v>
      </c>
      <c r="BE145" s="112">
        <v>3989000</v>
      </c>
      <c r="BF145" s="111">
        <v>0</v>
      </c>
      <c r="BG145" s="112"/>
      <c r="BH145" s="112"/>
      <c r="BI145" s="111" t="s">
        <v>3757</v>
      </c>
      <c r="BJ145" s="112">
        <v>2019</v>
      </c>
      <c r="BK145" s="112">
        <v>32149200</v>
      </c>
      <c r="BL145" s="111">
        <v>0</v>
      </c>
      <c r="BM145" s="112"/>
      <c r="BN145" s="112"/>
      <c r="BO145" s="111">
        <v>0</v>
      </c>
      <c r="BP145" s="112"/>
      <c r="BQ145" s="112"/>
      <c r="BR145" s="111">
        <v>0</v>
      </c>
      <c r="BS145" s="112"/>
      <c r="BT145" s="112"/>
      <c r="BU145" s="111" t="s">
        <v>3757</v>
      </c>
      <c r="BV145" s="112">
        <v>1901</v>
      </c>
      <c r="BW145" s="112">
        <v>28073100</v>
      </c>
      <c r="BX145" s="111">
        <v>0</v>
      </c>
      <c r="BY145" s="112"/>
      <c r="BZ145" s="112"/>
      <c r="CA145" s="111" t="s">
        <v>3757</v>
      </c>
      <c r="CB145" s="112">
        <v>530</v>
      </c>
      <c r="CC145" s="112">
        <v>7592000</v>
      </c>
      <c r="CD145" s="111">
        <v>0</v>
      </c>
      <c r="CE145" s="112"/>
      <c r="CF145" s="112"/>
      <c r="CG145" s="111" t="s">
        <v>3757</v>
      </c>
      <c r="CH145" s="112">
        <v>2833</v>
      </c>
      <c r="CI145" s="112">
        <v>43421000</v>
      </c>
      <c r="CJ145" s="111" t="s">
        <v>3757</v>
      </c>
      <c r="CK145" s="120" t="s">
        <v>4667</v>
      </c>
      <c r="CL145" s="112">
        <v>623</v>
      </c>
      <c r="CM145" s="112">
        <v>8992000</v>
      </c>
      <c r="CN145" s="166" t="s">
        <v>4668</v>
      </c>
      <c r="CO145" s="125" t="s">
        <v>4669</v>
      </c>
      <c r="CP145" s="111" t="s">
        <v>4016</v>
      </c>
      <c r="CQ145" s="112">
        <v>10000000</v>
      </c>
      <c r="CR145" s="166" t="s">
        <v>4670</v>
      </c>
      <c r="CS145" s="166" t="s">
        <v>4671</v>
      </c>
      <c r="CT145" s="111" t="s">
        <v>3870</v>
      </c>
      <c r="CU145" s="112">
        <v>2000000</v>
      </c>
      <c r="CV145" s="166" t="s">
        <v>4672</v>
      </c>
      <c r="CW145" s="166" t="s">
        <v>4673</v>
      </c>
      <c r="CX145" s="111" t="s">
        <v>3781</v>
      </c>
      <c r="CY145" s="112">
        <v>1400000</v>
      </c>
      <c r="CZ145" s="111" t="s">
        <v>3757</v>
      </c>
      <c r="DA145" s="111" t="s">
        <v>3757</v>
      </c>
      <c r="DB145" s="111" t="s">
        <v>3757</v>
      </c>
      <c r="DC145" s="120">
        <v>0</v>
      </c>
      <c r="DD145" s="127" t="s">
        <v>3778</v>
      </c>
      <c r="DE145" s="109">
        <v>0</v>
      </c>
      <c r="DF145" s="172" t="s">
        <v>3717</v>
      </c>
    </row>
    <row r="146" spans="1:110" ht="35.15" customHeight="1" x14ac:dyDescent="0.35">
      <c r="A146" s="140" t="s">
        <v>363</v>
      </c>
      <c r="B146" s="136" t="s">
        <v>101</v>
      </c>
      <c r="C146" s="136" t="s">
        <v>364</v>
      </c>
      <c r="D146" s="112">
        <v>774</v>
      </c>
      <c r="E146" s="112">
        <v>11918000</v>
      </c>
      <c r="F146" s="112">
        <v>774</v>
      </c>
      <c r="G146" s="112">
        <v>11918000</v>
      </c>
      <c r="H146" s="112">
        <v>133</v>
      </c>
      <c r="I146" s="112">
        <v>2228000</v>
      </c>
      <c r="J146" s="112">
        <v>0</v>
      </c>
      <c r="K146" s="112">
        <v>0</v>
      </c>
      <c r="L146" s="112">
        <v>3311864</v>
      </c>
      <c r="M146" s="112">
        <v>1032570</v>
      </c>
      <c r="N146" s="112">
        <v>220000</v>
      </c>
      <c r="O146" s="112">
        <v>170704</v>
      </c>
      <c r="P146" s="112">
        <v>67600</v>
      </c>
      <c r="Q146" s="112">
        <v>0</v>
      </c>
      <c r="R146" s="112">
        <v>4802738</v>
      </c>
      <c r="S146" s="421">
        <v>0.27788756502768919</v>
      </c>
      <c r="T146" s="421">
        <v>8.663953683503943E-2</v>
      </c>
      <c r="U146" s="421">
        <v>1.8459473065950666E-2</v>
      </c>
      <c r="V146" s="421">
        <v>1.4323208592045646E-2</v>
      </c>
      <c r="W146" s="421">
        <v>5.6720926329921128E-3</v>
      </c>
      <c r="X146" s="421">
        <v>0</v>
      </c>
      <c r="Y146" s="421">
        <v>0.40298187615371706</v>
      </c>
      <c r="Z146" s="120">
        <v>0</v>
      </c>
      <c r="AA146" s="127" t="s">
        <v>3778</v>
      </c>
      <c r="AB146" s="127">
        <v>0</v>
      </c>
      <c r="AC146" s="111" t="s">
        <v>3717</v>
      </c>
      <c r="AD146" s="127">
        <v>0</v>
      </c>
      <c r="AE146" s="111" t="s">
        <v>3757</v>
      </c>
      <c r="AF146" s="111">
        <v>0</v>
      </c>
      <c r="AG146" s="127" t="s">
        <v>3758</v>
      </c>
      <c r="AH146" s="127" t="s">
        <v>3778</v>
      </c>
      <c r="AI146" s="124"/>
      <c r="AJ146" s="128"/>
      <c r="AK146" s="109" t="s">
        <v>4674</v>
      </c>
      <c r="AL146" s="109" t="s">
        <v>4675</v>
      </c>
      <c r="AM146" s="127" t="s">
        <v>3765</v>
      </c>
      <c r="AN146" s="127" t="s">
        <v>3774</v>
      </c>
      <c r="AO146" s="120" t="s">
        <v>4676</v>
      </c>
      <c r="AP146" s="120">
        <v>2753500</v>
      </c>
      <c r="AQ146" s="174" t="s">
        <v>4677</v>
      </c>
      <c r="AR146" s="120" t="s">
        <v>4678</v>
      </c>
      <c r="AS146" s="127" t="s">
        <v>3765</v>
      </c>
      <c r="AT146" s="127" t="s">
        <v>3762</v>
      </c>
      <c r="AU146" s="120" t="s">
        <v>4676</v>
      </c>
      <c r="AV146" s="120">
        <v>2542500</v>
      </c>
      <c r="AW146" s="174" t="s">
        <v>4679</v>
      </c>
      <c r="AX146" s="120" t="s">
        <v>4680</v>
      </c>
      <c r="AY146" s="127" t="s">
        <v>3765</v>
      </c>
      <c r="AZ146" s="127" t="s">
        <v>3717</v>
      </c>
      <c r="BA146" s="120" t="s">
        <v>4676</v>
      </c>
      <c r="BB146" s="120">
        <v>1733500</v>
      </c>
      <c r="BC146" s="111">
        <v>0</v>
      </c>
      <c r="BD146" s="112"/>
      <c r="BE146" s="112"/>
      <c r="BF146" s="111">
        <v>0</v>
      </c>
      <c r="BG146" s="112"/>
      <c r="BH146" s="112"/>
      <c r="BI146" s="111">
        <v>0</v>
      </c>
      <c r="BJ146" s="112"/>
      <c r="BK146" s="112"/>
      <c r="BL146" s="111">
        <v>0</v>
      </c>
      <c r="BM146" s="112"/>
      <c r="BN146" s="112"/>
      <c r="BO146" s="111">
        <v>0</v>
      </c>
      <c r="BP146" s="112"/>
      <c r="BQ146" s="112"/>
      <c r="BR146" s="111">
        <v>0</v>
      </c>
      <c r="BS146" s="112"/>
      <c r="BT146" s="112"/>
      <c r="BU146" s="111">
        <v>0</v>
      </c>
      <c r="BV146" s="112"/>
      <c r="BW146" s="112"/>
      <c r="BX146" s="111">
        <v>0</v>
      </c>
      <c r="BY146" s="112"/>
      <c r="BZ146" s="112"/>
      <c r="CA146" s="111">
        <v>0</v>
      </c>
      <c r="CB146" s="112"/>
      <c r="CC146" s="112"/>
      <c r="CD146" s="111">
        <v>0</v>
      </c>
      <c r="CE146" s="112">
        <v>0</v>
      </c>
      <c r="CF146" s="112">
        <v>0</v>
      </c>
      <c r="CG146" s="111">
        <v>0</v>
      </c>
      <c r="CH146" s="112">
        <v>0</v>
      </c>
      <c r="CI146" s="112">
        <v>0</v>
      </c>
      <c r="CJ146" s="111">
        <v>0</v>
      </c>
      <c r="CK146" s="120">
        <v>0</v>
      </c>
      <c r="CL146" s="112">
        <v>0</v>
      </c>
      <c r="CM146" s="112">
        <v>0</v>
      </c>
      <c r="CN146" s="166">
        <v>0</v>
      </c>
      <c r="CO146" s="125">
        <v>0</v>
      </c>
      <c r="CP146" s="111">
        <v>0</v>
      </c>
      <c r="CQ146" s="112">
        <v>0</v>
      </c>
      <c r="CR146" s="166">
        <v>0</v>
      </c>
      <c r="CS146" s="166">
        <v>0</v>
      </c>
      <c r="CT146" s="111">
        <v>0</v>
      </c>
      <c r="CU146" s="112">
        <v>0</v>
      </c>
      <c r="CV146" s="166">
        <v>0</v>
      </c>
      <c r="CW146" s="166">
        <v>0</v>
      </c>
      <c r="CX146" s="111">
        <v>0</v>
      </c>
      <c r="CY146" s="112">
        <v>0</v>
      </c>
      <c r="CZ146" s="111" t="s">
        <v>3757</v>
      </c>
      <c r="DA146" s="111" t="s">
        <v>3757</v>
      </c>
      <c r="DB146" s="111"/>
      <c r="DC146" s="120" t="s">
        <v>4681</v>
      </c>
      <c r="DD146" s="127" t="s">
        <v>3778</v>
      </c>
      <c r="DE146" s="109">
        <v>0</v>
      </c>
      <c r="DF146" s="172" t="s">
        <v>3717</v>
      </c>
    </row>
    <row r="147" spans="1:110" ht="35.15" customHeight="1" x14ac:dyDescent="0.35">
      <c r="A147" s="140" t="s">
        <v>365</v>
      </c>
      <c r="B147" s="136" t="s">
        <v>101</v>
      </c>
      <c r="C147" s="136" t="s">
        <v>366</v>
      </c>
      <c r="D147" s="112">
        <v>66415</v>
      </c>
      <c r="E147" s="112">
        <v>720416440</v>
      </c>
      <c r="F147" s="112">
        <v>66409</v>
      </c>
      <c r="G147" s="112">
        <v>718016440</v>
      </c>
      <c r="H147" s="112">
        <v>22486</v>
      </c>
      <c r="I147" s="112">
        <v>243252220</v>
      </c>
      <c r="J147" s="112">
        <v>0</v>
      </c>
      <c r="K147" s="112">
        <v>0</v>
      </c>
      <c r="L147" s="112">
        <v>188642604</v>
      </c>
      <c r="M147" s="112">
        <v>82564422</v>
      </c>
      <c r="N147" s="112">
        <v>3734500</v>
      </c>
      <c r="O147" s="112">
        <v>1392965</v>
      </c>
      <c r="P147" s="112">
        <v>83212230</v>
      </c>
      <c r="Q147" s="112">
        <v>0</v>
      </c>
      <c r="R147" s="112">
        <v>359546721</v>
      </c>
      <c r="S147" s="421">
        <v>0.26</v>
      </c>
      <c r="T147" s="421">
        <v>0.11</v>
      </c>
      <c r="U147" s="421">
        <v>0.01</v>
      </c>
      <c r="V147" s="421">
        <v>0</v>
      </c>
      <c r="W147" s="421">
        <v>0.12</v>
      </c>
      <c r="X147" s="421">
        <v>0</v>
      </c>
      <c r="Y147" s="421">
        <v>0.5</v>
      </c>
      <c r="Z147" s="120"/>
      <c r="AA147" s="127" t="s">
        <v>3717</v>
      </c>
      <c r="AB147" s="127"/>
      <c r="AC147" s="111" t="s">
        <v>3717</v>
      </c>
      <c r="AD147" s="127"/>
      <c r="AE147" s="111"/>
      <c r="AF147" s="111" t="s">
        <v>3757</v>
      </c>
      <c r="AG147" s="127"/>
      <c r="AH147" s="127"/>
      <c r="AI147" s="124"/>
      <c r="AJ147" s="128"/>
      <c r="AK147" s="109"/>
      <c r="AL147" s="109"/>
      <c r="AM147" s="127"/>
      <c r="AN147" s="127"/>
      <c r="AO147" s="120"/>
      <c r="AP147" s="120"/>
      <c r="AQ147" s="174"/>
      <c r="AR147" s="109"/>
      <c r="AS147" s="127"/>
      <c r="AT147" s="127"/>
      <c r="AU147" s="120"/>
      <c r="AV147" s="120"/>
      <c r="AW147" s="174"/>
      <c r="AX147" s="109"/>
      <c r="AY147" s="127"/>
      <c r="AZ147" s="127"/>
      <c r="BA147" s="120"/>
      <c r="BB147" s="120"/>
      <c r="BC147" s="111" t="s">
        <v>3757</v>
      </c>
      <c r="BD147" s="112">
        <v>857</v>
      </c>
      <c r="BE147" s="112">
        <v>8305500</v>
      </c>
      <c r="BF147" s="111"/>
      <c r="BG147" s="112"/>
      <c r="BH147" s="112"/>
      <c r="BI147" s="111" t="s">
        <v>3757</v>
      </c>
      <c r="BJ147" s="112">
        <v>5926</v>
      </c>
      <c r="BK147" s="112">
        <v>61262170</v>
      </c>
      <c r="BL147" s="111" t="s">
        <v>3757</v>
      </c>
      <c r="BM147" s="112">
        <v>2012</v>
      </c>
      <c r="BN147" s="112">
        <v>21166380</v>
      </c>
      <c r="BO147" s="111"/>
      <c r="BP147" s="112"/>
      <c r="BQ147" s="112"/>
      <c r="BR147" s="111"/>
      <c r="BS147" s="112"/>
      <c r="BT147" s="112"/>
      <c r="BU147" s="111" t="s">
        <v>3757</v>
      </c>
      <c r="BV147" s="112">
        <v>4662</v>
      </c>
      <c r="BW147" s="112">
        <v>51926720</v>
      </c>
      <c r="BX147" s="111"/>
      <c r="BY147" s="112"/>
      <c r="BZ147" s="112"/>
      <c r="CA147" s="111" t="s">
        <v>3757</v>
      </c>
      <c r="CB147" s="112">
        <v>1805</v>
      </c>
      <c r="CC147" s="112">
        <v>17657760</v>
      </c>
      <c r="CD147" s="111"/>
      <c r="CE147" s="112"/>
      <c r="CF147" s="112"/>
      <c r="CG147" s="111" t="s">
        <v>3757</v>
      </c>
      <c r="CH147" s="112">
        <v>46938</v>
      </c>
      <c r="CI147" s="112">
        <v>501083500</v>
      </c>
      <c r="CJ147" s="111" t="s">
        <v>3757</v>
      </c>
      <c r="CK147" s="120" t="s">
        <v>4682</v>
      </c>
      <c r="CL147" s="112">
        <v>5286</v>
      </c>
      <c r="CM147" s="112">
        <v>56614410</v>
      </c>
      <c r="CN147" s="166" t="s">
        <v>4059</v>
      </c>
      <c r="CO147" s="125" t="s">
        <v>4683</v>
      </c>
      <c r="CP147" s="111" t="s">
        <v>3781</v>
      </c>
      <c r="CQ147" s="112">
        <v>28000000</v>
      </c>
      <c r="CR147" s="166" t="s">
        <v>4684</v>
      </c>
      <c r="CS147" s="166" t="s">
        <v>4685</v>
      </c>
      <c r="CT147" s="111" t="s">
        <v>3783</v>
      </c>
      <c r="CU147" s="112">
        <v>18000000</v>
      </c>
      <c r="CV147" s="166" t="s">
        <v>4686</v>
      </c>
      <c r="CW147" s="166" t="s">
        <v>4687</v>
      </c>
      <c r="CX147" s="111" t="s">
        <v>3762</v>
      </c>
      <c r="CY147" s="112">
        <v>15000000</v>
      </c>
      <c r="CZ147" s="111" t="s">
        <v>3757</v>
      </c>
      <c r="DA147" s="111" t="s">
        <v>3757</v>
      </c>
      <c r="DB147" s="111"/>
      <c r="DC147" s="120" t="s">
        <v>4688</v>
      </c>
      <c r="DD147" s="127" t="s">
        <v>3717</v>
      </c>
      <c r="DE147" s="109" t="s">
        <v>4689</v>
      </c>
      <c r="DF147" s="172" t="s">
        <v>3717</v>
      </c>
    </row>
    <row r="148" spans="1:110" ht="35.15" customHeight="1" x14ac:dyDescent="0.35">
      <c r="A148" s="140" t="s">
        <v>367</v>
      </c>
      <c r="B148" s="136" t="s">
        <v>101</v>
      </c>
      <c r="C148" s="136" t="s">
        <v>368</v>
      </c>
      <c r="D148" s="112">
        <v>171</v>
      </c>
      <c r="E148" s="112">
        <v>7993000</v>
      </c>
      <c r="F148" s="112">
        <v>169</v>
      </c>
      <c r="G148" s="112">
        <v>7893000</v>
      </c>
      <c r="H148" s="112">
        <v>31</v>
      </c>
      <c r="I148" s="112">
        <v>528000</v>
      </c>
      <c r="J148" s="112">
        <v>0</v>
      </c>
      <c r="K148" s="112">
        <v>0</v>
      </c>
      <c r="L148" s="112">
        <v>1995678</v>
      </c>
      <c r="M148" s="112">
        <v>227419</v>
      </c>
      <c r="N148" s="112">
        <v>0</v>
      </c>
      <c r="O148" s="112">
        <v>87605</v>
      </c>
      <c r="P148" s="112">
        <v>798998</v>
      </c>
      <c r="Q148" s="112">
        <v>0</v>
      </c>
      <c r="R148" s="112">
        <v>3109700</v>
      </c>
      <c r="S148" s="421">
        <v>0.25</v>
      </c>
      <c r="T148" s="421">
        <v>0.03</v>
      </c>
      <c r="U148" s="421">
        <v>0</v>
      </c>
      <c r="V148" s="421">
        <v>0.01</v>
      </c>
      <c r="W148" s="421">
        <v>0.1</v>
      </c>
      <c r="X148" s="421">
        <v>0</v>
      </c>
      <c r="Y148" s="421">
        <v>0.39</v>
      </c>
      <c r="Z148" s="120"/>
      <c r="AA148" s="127" t="s">
        <v>3717</v>
      </c>
      <c r="AB148" s="127"/>
      <c r="AC148" s="111" t="s">
        <v>3717</v>
      </c>
      <c r="AD148" s="127"/>
      <c r="AE148" s="111"/>
      <c r="AF148" s="111" t="s">
        <v>3757</v>
      </c>
      <c r="AG148" s="127"/>
      <c r="AH148" s="127"/>
      <c r="AI148" s="124"/>
      <c r="AJ148" s="128"/>
      <c r="AK148" s="109"/>
      <c r="AL148" s="109"/>
      <c r="AM148" s="127"/>
      <c r="AN148" s="127"/>
      <c r="AO148" s="120"/>
      <c r="AP148" s="120"/>
      <c r="AQ148" s="174"/>
      <c r="AR148" s="109"/>
      <c r="AS148" s="127"/>
      <c r="AT148" s="127"/>
      <c r="AU148" s="120"/>
      <c r="AV148" s="120"/>
      <c r="AW148" s="174"/>
      <c r="AX148" s="109"/>
      <c r="AY148" s="127"/>
      <c r="AZ148" s="127"/>
      <c r="BA148" s="120"/>
      <c r="BB148" s="120"/>
      <c r="BC148" s="111" t="s">
        <v>3757</v>
      </c>
      <c r="BD148" s="112">
        <v>9</v>
      </c>
      <c r="BE148" s="112">
        <v>110000</v>
      </c>
      <c r="BF148" s="111" t="s">
        <v>3757</v>
      </c>
      <c r="BG148" s="112">
        <v>19</v>
      </c>
      <c r="BH148" s="112">
        <v>421000</v>
      </c>
      <c r="BI148" s="111" t="s">
        <v>3757</v>
      </c>
      <c r="BJ148" s="112">
        <v>112</v>
      </c>
      <c r="BK148" s="112">
        <v>6081000</v>
      </c>
      <c r="BL148" s="111"/>
      <c r="BM148" s="112"/>
      <c r="BN148" s="112"/>
      <c r="BO148" s="111"/>
      <c r="BP148" s="112"/>
      <c r="BQ148" s="112"/>
      <c r="BR148" s="111"/>
      <c r="BS148" s="112"/>
      <c r="BT148" s="112"/>
      <c r="BU148" s="111" t="s">
        <v>3757</v>
      </c>
      <c r="BV148" s="112">
        <v>17</v>
      </c>
      <c r="BW148" s="112">
        <v>241000</v>
      </c>
      <c r="BX148" s="111"/>
      <c r="BY148" s="112"/>
      <c r="BZ148" s="112"/>
      <c r="CA148" s="111"/>
      <c r="CB148" s="112"/>
      <c r="CC148" s="112"/>
      <c r="CD148" s="111"/>
      <c r="CE148" s="112"/>
      <c r="CF148" s="112"/>
      <c r="CG148" s="111" t="s">
        <v>3757</v>
      </c>
      <c r="CH148" s="112">
        <v>5</v>
      </c>
      <c r="CI148" s="112">
        <v>390000</v>
      </c>
      <c r="CJ148" s="111"/>
      <c r="CK148" s="120"/>
      <c r="CL148" s="112"/>
      <c r="CM148" s="112"/>
      <c r="CN148" s="166" t="s">
        <v>4690</v>
      </c>
      <c r="CO148" s="125"/>
      <c r="CP148" s="111"/>
      <c r="CQ148" s="112">
        <v>0</v>
      </c>
      <c r="CR148" s="166"/>
      <c r="CS148" s="166"/>
      <c r="CT148" s="111"/>
      <c r="CU148" s="112">
        <v>0</v>
      </c>
      <c r="CV148" s="166"/>
      <c r="CW148" s="166"/>
      <c r="CX148" s="111"/>
      <c r="CY148" s="112">
        <v>0</v>
      </c>
      <c r="CZ148" s="111" t="s">
        <v>3757</v>
      </c>
      <c r="DA148" s="111"/>
      <c r="DB148" s="111"/>
      <c r="DC148" s="120" t="s">
        <v>4691</v>
      </c>
      <c r="DD148" s="127" t="s">
        <v>3778</v>
      </c>
      <c r="DE148" s="109"/>
      <c r="DF148" s="172" t="s">
        <v>3717</v>
      </c>
    </row>
    <row r="149" spans="1:110" ht="35.15" customHeight="1" x14ac:dyDescent="0.35">
      <c r="A149" s="140" t="s">
        <v>369</v>
      </c>
      <c r="B149" s="136" t="s">
        <v>101</v>
      </c>
      <c r="C149" s="136" t="s">
        <v>370</v>
      </c>
      <c r="D149" s="112">
        <v>38530</v>
      </c>
      <c r="E149" s="112">
        <v>614769000</v>
      </c>
      <c r="F149" s="112">
        <v>35527</v>
      </c>
      <c r="G149" s="112">
        <v>611184000</v>
      </c>
      <c r="H149" s="112">
        <v>11127</v>
      </c>
      <c r="I149" s="112">
        <v>176323000</v>
      </c>
      <c r="J149" s="112">
        <v>0</v>
      </c>
      <c r="K149" s="112">
        <v>0</v>
      </c>
      <c r="L149" s="112">
        <v>165870061</v>
      </c>
      <c r="M149" s="112">
        <v>48412582</v>
      </c>
      <c r="N149" s="112">
        <v>381558</v>
      </c>
      <c r="O149" s="112">
        <v>5103906</v>
      </c>
      <c r="P149" s="112">
        <v>86176775</v>
      </c>
      <c r="Q149" s="112">
        <v>774478</v>
      </c>
      <c r="R149" s="112">
        <v>306719360</v>
      </c>
      <c r="S149" s="421">
        <v>0.26980875906234697</v>
      </c>
      <c r="T149" s="421">
        <v>7.8749224505464663E-2</v>
      </c>
      <c r="U149" s="421">
        <v>6.2065263538011838E-4</v>
      </c>
      <c r="V149" s="421">
        <v>8.3021525158230164E-3</v>
      </c>
      <c r="W149" s="421">
        <v>0.14017748943098954</v>
      </c>
      <c r="X149" s="421">
        <v>1.2597870094295581E-3</v>
      </c>
      <c r="Y149" s="421">
        <v>0.49891806515943393</v>
      </c>
      <c r="Z149" s="120" t="s">
        <v>4692</v>
      </c>
      <c r="AA149" s="127" t="s">
        <v>3717</v>
      </c>
      <c r="AB149" s="127">
        <v>0</v>
      </c>
      <c r="AC149" s="111" t="s">
        <v>3717</v>
      </c>
      <c r="AD149" s="127">
        <v>0</v>
      </c>
      <c r="AE149" s="111">
        <v>0</v>
      </c>
      <c r="AF149" s="111" t="s">
        <v>3757</v>
      </c>
      <c r="AG149" s="127" t="s">
        <v>3758</v>
      </c>
      <c r="AH149" s="127" t="s">
        <v>3758</v>
      </c>
      <c r="AI149" s="124"/>
      <c r="AJ149" s="128"/>
      <c r="AK149" s="109">
        <v>0</v>
      </c>
      <c r="AL149" s="109">
        <v>0</v>
      </c>
      <c r="AM149" s="127">
        <v>0</v>
      </c>
      <c r="AN149" s="127">
        <v>0</v>
      </c>
      <c r="AO149" s="120">
        <v>0</v>
      </c>
      <c r="AP149" s="120">
        <v>0</v>
      </c>
      <c r="AQ149" s="174">
        <v>0</v>
      </c>
      <c r="AR149" s="109">
        <v>0</v>
      </c>
      <c r="AS149" s="127">
        <v>0</v>
      </c>
      <c r="AT149" s="127">
        <v>0</v>
      </c>
      <c r="AU149" s="120">
        <v>0</v>
      </c>
      <c r="AV149" s="120">
        <v>0</v>
      </c>
      <c r="AW149" s="174">
        <v>0</v>
      </c>
      <c r="AX149" s="109">
        <v>0</v>
      </c>
      <c r="AY149" s="127">
        <v>0</v>
      </c>
      <c r="AZ149" s="127">
        <v>0</v>
      </c>
      <c r="BA149" s="120">
        <v>0</v>
      </c>
      <c r="BB149" s="120">
        <v>0</v>
      </c>
      <c r="BC149" s="111" t="s">
        <v>3757</v>
      </c>
      <c r="BD149" s="112">
        <v>405</v>
      </c>
      <c r="BE149" s="112">
        <v>6172000</v>
      </c>
      <c r="BF149" s="111">
        <v>0</v>
      </c>
      <c r="BG149" s="112"/>
      <c r="BH149" s="112"/>
      <c r="BI149" s="111">
        <v>0</v>
      </c>
      <c r="BJ149" s="112"/>
      <c r="BK149" s="112"/>
      <c r="BL149" s="111" t="s">
        <v>3757</v>
      </c>
      <c r="BM149" s="112">
        <v>2308</v>
      </c>
      <c r="BN149" s="112">
        <v>36427000</v>
      </c>
      <c r="BO149" s="111" t="s">
        <v>3757</v>
      </c>
      <c r="BP149" s="112">
        <v>5881</v>
      </c>
      <c r="BQ149" s="112">
        <v>91379000</v>
      </c>
      <c r="BR149" s="111" t="s">
        <v>3757</v>
      </c>
      <c r="BS149" s="112">
        <v>3912</v>
      </c>
      <c r="BT149" s="112">
        <v>61198000</v>
      </c>
      <c r="BU149" s="111" t="s">
        <v>3757</v>
      </c>
      <c r="BV149" s="112">
        <v>11177</v>
      </c>
      <c r="BW149" s="112">
        <v>173932000</v>
      </c>
      <c r="BX149" s="111">
        <v>0</v>
      </c>
      <c r="BY149" s="112"/>
      <c r="BZ149" s="112"/>
      <c r="CA149" s="111">
        <v>0</v>
      </c>
      <c r="CB149" s="112"/>
      <c r="CC149" s="112"/>
      <c r="CD149" s="111">
        <v>0</v>
      </c>
      <c r="CE149" s="112"/>
      <c r="CF149" s="112"/>
      <c r="CG149" s="111" t="s">
        <v>3757</v>
      </c>
      <c r="CH149" s="112">
        <v>14847</v>
      </c>
      <c r="CI149" s="112">
        <v>245661000</v>
      </c>
      <c r="CJ149" s="111">
        <v>0</v>
      </c>
      <c r="CK149" s="120">
        <v>0</v>
      </c>
      <c r="CL149" s="112"/>
      <c r="CM149" s="112"/>
      <c r="CN149" s="166" t="s">
        <v>4693</v>
      </c>
      <c r="CO149" s="125" t="s">
        <v>4694</v>
      </c>
      <c r="CP149" s="111" t="s">
        <v>3870</v>
      </c>
      <c r="CQ149" s="112">
        <v>30152000</v>
      </c>
      <c r="CR149" s="166" t="s">
        <v>4695</v>
      </c>
      <c r="CS149" s="166" t="s">
        <v>4696</v>
      </c>
      <c r="CT149" s="111" t="s">
        <v>3766</v>
      </c>
      <c r="CU149" s="112">
        <v>28900000</v>
      </c>
      <c r="CV149" s="166" t="s">
        <v>4697</v>
      </c>
      <c r="CW149" s="166" t="s">
        <v>4698</v>
      </c>
      <c r="CX149" s="111" t="s">
        <v>3790</v>
      </c>
      <c r="CY149" s="112">
        <v>13275000</v>
      </c>
      <c r="CZ149" s="111" t="s">
        <v>3757</v>
      </c>
      <c r="DA149" s="111" t="s">
        <v>3757</v>
      </c>
      <c r="DB149" s="111" t="s">
        <v>3757</v>
      </c>
      <c r="DC149" s="120">
        <v>0</v>
      </c>
      <c r="DD149" s="127" t="s">
        <v>3717</v>
      </c>
      <c r="DE149" s="109" t="s">
        <v>4699</v>
      </c>
      <c r="DF149" s="172" t="s">
        <v>3717</v>
      </c>
    </row>
    <row r="150" spans="1:110" ht="35.15" customHeight="1" x14ac:dyDescent="0.35">
      <c r="A150" s="140" t="s">
        <v>371</v>
      </c>
      <c r="B150" s="136" t="s">
        <v>101</v>
      </c>
      <c r="C150" s="136" t="s">
        <v>372</v>
      </c>
      <c r="D150" s="112">
        <v>7036</v>
      </c>
      <c r="E150" s="112">
        <v>129932500</v>
      </c>
      <c r="F150" s="112">
        <v>7031</v>
      </c>
      <c r="G150" s="112">
        <v>120932500</v>
      </c>
      <c r="H150" s="112">
        <v>1929</v>
      </c>
      <c r="I150" s="112">
        <v>36576000</v>
      </c>
      <c r="J150" s="112">
        <v>0</v>
      </c>
      <c r="K150" s="112">
        <v>0</v>
      </c>
      <c r="L150" s="112">
        <v>33912267</v>
      </c>
      <c r="M150" s="112">
        <v>10125039</v>
      </c>
      <c r="N150" s="112">
        <v>12199243</v>
      </c>
      <c r="O150" s="112">
        <v>1995177</v>
      </c>
      <c r="P150" s="112">
        <v>4379368</v>
      </c>
      <c r="Q150" s="112">
        <v>54220</v>
      </c>
      <c r="R150" s="112">
        <v>62665314</v>
      </c>
      <c r="S150" s="421">
        <v>0.26099911107690532</v>
      </c>
      <c r="T150" s="421">
        <v>7.7925376637869664E-2</v>
      </c>
      <c r="U150" s="421">
        <v>9.3889080868912705E-2</v>
      </c>
      <c r="V150" s="421">
        <v>1.5355488426683083E-2</v>
      </c>
      <c r="W150" s="421">
        <v>3.3704946799299633E-2</v>
      </c>
      <c r="X150" s="421">
        <v>4.172935947511207E-4</v>
      </c>
      <c r="Y150" s="421">
        <v>0.4822912974044215</v>
      </c>
      <c r="Z150" s="120" t="s">
        <v>4700</v>
      </c>
      <c r="AA150" s="127" t="s">
        <v>3717</v>
      </c>
      <c r="AB150" s="127">
        <v>0</v>
      </c>
      <c r="AC150" s="111" t="s">
        <v>3717</v>
      </c>
      <c r="AD150" s="127">
        <v>0</v>
      </c>
      <c r="AE150" s="111">
        <v>0</v>
      </c>
      <c r="AF150" s="111" t="s">
        <v>3757</v>
      </c>
      <c r="AG150" s="127" t="s">
        <v>3758</v>
      </c>
      <c r="AH150" s="127" t="s">
        <v>3758</v>
      </c>
      <c r="AI150" s="124"/>
      <c r="AJ150" s="128"/>
      <c r="AK150" s="109">
        <v>0</v>
      </c>
      <c r="AL150" s="109">
        <v>0</v>
      </c>
      <c r="AM150" s="127">
        <v>0</v>
      </c>
      <c r="AN150" s="127">
        <v>0</v>
      </c>
      <c r="AO150" s="120">
        <v>0</v>
      </c>
      <c r="AP150" s="120">
        <v>0</v>
      </c>
      <c r="AQ150" s="174">
        <v>0</v>
      </c>
      <c r="AR150" s="120">
        <v>0</v>
      </c>
      <c r="AS150" s="127">
        <v>0</v>
      </c>
      <c r="AT150" s="127">
        <v>0</v>
      </c>
      <c r="AU150" s="120">
        <v>0</v>
      </c>
      <c r="AV150" s="120">
        <v>0</v>
      </c>
      <c r="AW150" s="174">
        <v>0</v>
      </c>
      <c r="AX150" s="120">
        <v>0</v>
      </c>
      <c r="AY150" s="127">
        <v>0</v>
      </c>
      <c r="AZ150" s="127">
        <v>0</v>
      </c>
      <c r="BA150" s="120">
        <v>0</v>
      </c>
      <c r="BB150" s="120">
        <v>0</v>
      </c>
      <c r="BC150" s="111">
        <v>0</v>
      </c>
      <c r="BD150" s="112"/>
      <c r="BE150" s="112"/>
      <c r="BF150" s="111">
        <v>0</v>
      </c>
      <c r="BG150" s="112"/>
      <c r="BH150" s="112"/>
      <c r="BI150" s="111" t="s">
        <v>3757</v>
      </c>
      <c r="BJ150" s="112">
        <v>460</v>
      </c>
      <c r="BK150" s="112">
        <v>7512000</v>
      </c>
      <c r="BL150" s="111">
        <v>0</v>
      </c>
      <c r="BM150" s="112"/>
      <c r="BN150" s="112"/>
      <c r="BO150" s="111">
        <v>0</v>
      </c>
      <c r="BP150" s="112"/>
      <c r="BQ150" s="112"/>
      <c r="BR150" s="111" t="s">
        <v>3757</v>
      </c>
      <c r="BS150" s="112">
        <v>2673</v>
      </c>
      <c r="BT150" s="112">
        <v>45288000</v>
      </c>
      <c r="BU150" s="111">
        <v>0</v>
      </c>
      <c r="BV150" s="112"/>
      <c r="BW150" s="112"/>
      <c r="BX150" s="111" t="s">
        <v>3757</v>
      </c>
      <c r="BY150" s="112">
        <v>877</v>
      </c>
      <c r="BZ150" s="112">
        <v>14024000</v>
      </c>
      <c r="CA150" s="111">
        <v>0</v>
      </c>
      <c r="CB150" s="112"/>
      <c r="CC150" s="112"/>
      <c r="CD150" s="111">
        <v>0</v>
      </c>
      <c r="CE150" s="112">
        <v>0</v>
      </c>
      <c r="CF150" s="112">
        <v>0</v>
      </c>
      <c r="CG150" s="111" t="s">
        <v>3757</v>
      </c>
      <c r="CH150" s="112">
        <v>3071</v>
      </c>
      <c r="CI150" s="112">
        <v>54548500</v>
      </c>
      <c r="CJ150" s="111" t="s">
        <v>3757</v>
      </c>
      <c r="CK150" s="120" t="s">
        <v>4701</v>
      </c>
      <c r="CL150" s="112">
        <v>5</v>
      </c>
      <c r="CM150" s="112">
        <v>8560000</v>
      </c>
      <c r="CN150" s="166" t="s">
        <v>4702</v>
      </c>
      <c r="CO150" s="125" t="s">
        <v>4703</v>
      </c>
      <c r="CP150" s="111" t="s">
        <v>3774</v>
      </c>
      <c r="CQ150" s="112">
        <v>2000000</v>
      </c>
      <c r="CR150" s="166" t="s">
        <v>4704</v>
      </c>
      <c r="CS150" s="166" t="s">
        <v>4705</v>
      </c>
      <c r="CT150" s="111" t="s">
        <v>3790</v>
      </c>
      <c r="CU150" s="112">
        <v>3000000</v>
      </c>
      <c r="CV150" s="166" t="s">
        <v>4706</v>
      </c>
      <c r="CW150" s="166" t="s">
        <v>4707</v>
      </c>
      <c r="CX150" s="111" t="s">
        <v>3774</v>
      </c>
      <c r="CY150" s="112">
        <v>2000000</v>
      </c>
      <c r="CZ150" s="111" t="s">
        <v>3757</v>
      </c>
      <c r="DA150" s="111" t="s">
        <v>3757</v>
      </c>
      <c r="DB150" s="111" t="s">
        <v>3757</v>
      </c>
      <c r="DC150" s="120">
        <v>0</v>
      </c>
      <c r="DD150" s="127" t="s">
        <v>3778</v>
      </c>
      <c r="DE150" s="109">
        <v>0</v>
      </c>
      <c r="DF150" s="172" t="s">
        <v>3717</v>
      </c>
    </row>
    <row r="151" spans="1:110" ht="35.15" customHeight="1" x14ac:dyDescent="0.35">
      <c r="A151" s="140" t="s">
        <v>373</v>
      </c>
      <c r="B151" s="136" t="s">
        <v>101</v>
      </c>
      <c r="C151" s="136" t="s">
        <v>374</v>
      </c>
      <c r="D151" s="112">
        <v>5483</v>
      </c>
      <c r="E151" s="112">
        <v>163675000</v>
      </c>
      <c r="F151" s="112">
        <v>5483</v>
      </c>
      <c r="G151" s="112">
        <v>163675000</v>
      </c>
      <c r="H151" s="112">
        <v>1964</v>
      </c>
      <c r="I151" s="112">
        <v>46379000</v>
      </c>
      <c r="J151" s="112">
        <v>0</v>
      </c>
      <c r="K151" s="112">
        <v>0</v>
      </c>
      <c r="L151" s="112">
        <v>40902638</v>
      </c>
      <c r="M151" s="112">
        <v>9831573</v>
      </c>
      <c r="N151" s="112">
        <v>4911442</v>
      </c>
      <c r="O151" s="112">
        <v>13291264</v>
      </c>
      <c r="P151" s="112">
        <v>12823303</v>
      </c>
      <c r="Q151" s="112">
        <v>0</v>
      </c>
      <c r="R151" s="112">
        <v>81760220</v>
      </c>
      <c r="S151" s="421">
        <v>0.24990156102031463</v>
      </c>
      <c r="T151" s="421">
        <v>6.0067652359859475E-2</v>
      </c>
      <c r="U151" s="421">
        <v>3.0007282724912175E-2</v>
      </c>
      <c r="V151" s="421">
        <v>8.1205217656942108E-2</v>
      </c>
      <c r="W151" s="421">
        <v>7.8346131052390411E-2</v>
      </c>
      <c r="X151" s="421">
        <v>0</v>
      </c>
      <c r="Y151" s="421">
        <v>0.49952784481441881</v>
      </c>
      <c r="Z151" s="120">
        <v>0</v>
      </c>
      <c r="AA151" s="127" t="s">
        <v>3717</v>
      </c>
      <c r="AB151" s="127">
        <v>0</v>
      </c>
      <c r="AC151" s="111" t="s">
        <v>3717</v>
      </c>
      <c r="AD151" s="127">
        <v>0</v>
      </c>
      <c r="AE151" s="111">
        <v>0</v>
      </c>
      <c r="AF151" s="111" t="s">
        <v>3757</v>
      </c>
      <c r="AG151" s="127" t="s">
        <v>3758</v>
      </c>
      <c r="AH151" s="127" t="s">
        <v>3758</v>
      </c>
      <c r="AI151" s="124"/>
      <c r="AJ151" s="128"/>
      <c r="AK151" s="109">
        <v>0</v>
      </c>
      <c r="AL151" s="109">
        <v>0</v>
      </c>
      <c r="AM151" s="127">
        <v>0</v>
      </c>
      <c r="AN151" s="127">
        <v>0</v>
      </c>
      <c r="AO151" s="120">
        <v>0</v>
      </c>
      <c r="AP151" s="120">
        <v>0</v>
      </c>
      <c r="AQ151" s="174">
        <v>0</v>
      </c>
      <c r="AR151" s="109">
        <v>0</v>
      </c>
      <c r="AS151" s="127">
        <v>0</v>
      </c>
      <c r="AT151" s="127">
        <v>0</v>
      </c>
      <c r="AU151" s="120">
        <v>0</v>
      </c>
      <c r="AV151" s="120">
        <v>0</v>
      </c>
      <c r="AW151" s="174">
        <v>0</v>
      </c>
      <c r="AX151" s="109">
        <v>0</v>
      </c>
      <c r="AY151" s="127">
        <v>0</v>
      </c>
      <c r="AZ151" s="127">
        <v>0</v>
      </c>
      <c r="BA151" s="120">
        <v>0</v>
      </c>
      <c r="BB151" s="120">
        <v>0</v>
      </c>
      <c r="BC151" s="111" t="s">
        <v>3757</v>
      </c>
      <c r="BD151" s="112">
        <v>795</v>
      </c>
      <c r="BE151" s="112">
        <v>17922000</v>
      </c>
      <c r="BF151" s="111" t="s">
        <v>3757</v>
      </c>
      <c r="BG151" s="112">
        <v>1055</v>
      </c>
      <c r="BH151" s="112">
        <v>65064000</v>
      </c>
      <c r="BI151" s="111">
        <v>0</v>
      </c>
      <c r="BJ151" s="112"/>
      <c r="BK151" s="112"/>
      <c r="BL151" s="111">
        <v>0</v>
      </c>
      <c r="BM151" s="112"/>
      <c r="BN151" s="112"/>
      <c r="BO151" s="111">
        <v>0</v>
      </c>
      <c r="BP151" s="112"/>
      <c r="BQ151" s="112"/>
      <c r="BR151" s="111">
        <v>0</v>
      </c>
      <c r="BS151" s="112"/>
      <c r="BT151" s="112"/>
      <c r="BU151" s="111">
        <v>0</v>
      </c>
      <c r="BV151" s="112"/>
      <c r="BW151" s="112"/>
      <c r="BX151" s="111">
        <v>0</v>
      </c>
      <c r="BY151" s="112"/>
      <c r="BZ151" s="112"/>
      <c r="CA151" s="111">
        <v>0</v>
      </c>
      <c r="CB151" s="112"/>
      <c r="CC151" s="112"/>
      <c r="CD151" s="111">
        <v>0</v>
      </c>
      <c r="CE151" s="112"/>
      <c r="CF151" s="112"/>
      <c r="CG151" s="111" t="s">
        <v>3757</v>
      </c>
      <c r="CH151" s="112">
        <v>3037</v>
      </c>
      <c r="CI151" s="112">
        <v>68300000</v>
      </c>
      <c r="CJ151" s="111" t="s">
        <v>3757</v>
      </c>
      <c r="CK151" s="120" t="s">
        <v>4708</v>
      </c>
      <c r="CL151" s="112">
        <v>596</v>
      </c>
      <c r="CM151" s="112">
        <v>12389000</v>
      </c>
      <c r="CN151" s="166" t="s">
        <v>4709</v>
      </c>
      <c r="CO151" s="125" t="s">
        <v>4710</v>
      </c>
      <c r="CP151" s="111" t="s">
        <v>3778</v>
      </c>
      <c r="CQ151" s="112">
        <v>32890000</v>
      </c>
      <c r="CR151" s="166" t="s">
        <v>4711</v>
      </c>
      <c r="CS151" s="166" t="s">
        <v>4712</v>
      </c>
      <c r="CT151" s="111" t="s">
        <v>3717</v>
      </c>
      <c r="CU151" s="112">
        <v>10200000</v>
      </c>
      <c r="CV151" s="166" t="s">
        <v>4713</v>
      </c>
      <c r="CW151" s="166" t="s">
        <v>4714</v>
      </c>
      <c r="CX151" s="111" t="s">
        <v>3783</v>
      </c>
      <c r="CY151" s="112">
        <v>4881563</v>
      </c>
      <c r="CZ151" s="111" t="s">
        <v>3757</v>
      </c>
      <c r="DA151" s="111" t="s">
        <v>3757</v>
      </c>
      <c r="DB151" s="111"/>
      <c r="DC151" s="120" t="s">
        <v>4715</v>
      </c>
      <c r="DD151" s="127" t="s">
        <v>3778</v>
      </c>
      <c r="DE151" s="109">
        <v>0</v>
      </c>
      <c r="DF151" s="172" t="s">
        <v>3717</v>
      </c>
    </row>
    <row r="152" spans="1:110" ht="35.15" customHeight="1" x14ac:dyDescent="0.35">
      <c r="A152" s="140" t="s">
        <v>375</v>
      </c>
      <c r="B152" s="136" t="s">
        <v>101</v>
      </c>
      <c r="C152" s="136" t="s">
        <v>376</v>
      </c>
      <c r="D152" s="112">
        <v>6340</v>
      </c>
      <c r="E152" s="112">
        <v>98405537</v>
      </c>
      <c r="F152" s="112">
        <v>6340</v>
      </c>
      <c r="G152" s="112">
        <v>98405537</v>
      </c>
      <c r="H152" s="112">
        <v>1589</v>
      </c>
      <c r="I152" s="112">
        <v>27676537</v>
      </c>
      <c r="J152" s="112">
        <v>0</v>
      </c>
      <c r="K152" s="112">
        <v>0</v>
      </c>
      <c r="L152" s="112">
        <v>34244861</v>
      </c>
      <c r="M152" s="112">
        <v>17465780</v>
      </c>
      <c r="N152" s="112">
        <v>0</v>
      </c>
      <c r="O152" s="112">
        <v>637756</v>
      </c>
      <c r="P152" s="112">
        <v>14755394</v>
      </c>
      <c r="Q152" s="112">
        <v>0</v>
      </c>
      <c r="R152" s="112">
        <v>67103791</v>
      </c>
      <c r="S152" s="421">
        <v>0.3479972981601635</v>
      </c>
      <c r="T152" s="421">
        <v>0.17748777693271467</v>
      </c>
      <c r="U152" s="421">
        <v>0</v>
      </c>
      <c r="V152" s="421">
        <v>6.4808954805053295E-3</v>
      </c>
      <c r="W152" s="421">
        <v>0.14994475361686202</v>
      </c>
      <c r="X152" s="421">
        <v>0</v>
      </c>
      <c r="Y152" s="421">
        <v>0.68191072419024557</v>
      </c>
      <c r="Z152" s="120">
        <v>0</v>
      </c>
      <c r="AA152" s="127" t="s">
        <v>3778</v>
      </c>
      <c r="AB152" s="127">
        <v>0</v>
      </c>
      <c r="AC152" s="111" t="s">
        <v>3717</v>
      </c>
      <c r="AD152" s="127">
        <v>0</v>
      </c>
      <c r="AE152" s="111">
        <v>0</v>
      </c>
      <c r="AF152" s="111" t="s">
        <v>3757</v>
      </c>
      <c r="AG152" s="127" t="s">
        <v>3758</v>
      </c>
      <c r="AH152" s="127" t="s">
        <v>3758</v>
      </c>
      <c r="AI152" s="124"/>
      <c r="AJ152" s="128"/>
      <c r="AK152" s="109">
        <v>0</v>
      </c>
      <c r="AL152" s="109">
        <v>0</v>
      </c>
      <c r="AM152" s="127">
        <v>0</v>
      </c>
      <c r="AN152" s="127">
        <v>0</v>
      </c>
      <c r="AO152" s="120">
        <v>0</v>
      </c>
      <c r="AP152" s="120">
        <v>0</v>
      </c>
      <c r="AQ152" s="174">
        <v>0</v>
      </c>
      <c r="AR152" s="109">
        <v>0</v>
      </c>
      <c r="AS152" s="127">
        <v>0</v>
      </c>
      <c r="AT152" s="127">
        <v>0</v>
      </c>
      <c r="AU152" s="120">
        <v>0</v>
      </c>
      <c r="AV152" s="120">
        <v>0</v>
      </c>
      <c r="AW152" s="174">
        <v>0</v>
      </c>
      <c r="AX152" s="109">
        <v>0</v>
      </c>
      <c r="AY152" s="127">
        <v>0</v>
      </c>
      <c r="AZ152" s="127">
        <v>0</v>
      </c>
      <c r="BA152" s="120">
        <v>0</v>
      </c>
      <c r="BB152" s="120">
        <v>0</v>
      </c>
      <c r="BC152" s="111" t="s">
        <v>3757</v>
      </c>
      <c r="BD152" s="112">
        <v>54</v>
      </c>
      <c r="BE152" s="112">
        <v>1018000</v>
      </c>
      <c r="BF152" s="111" t="s">
        <v>3757</v>
      </c>
      <c r="BG152" s="112">
        <v>66</v>
      </c>
      <c r="BH152" s="112">
        <v>1308000</v>
      </c>
      <c r="BI152" s="111">
        <v>0</v>
      </c>
      <c r="BJ152" s="112"/>
      <c r="BK152" s="112"/>
      <c r="BL152" s="111" t="s">
        <v>3757</v>
      </c>
      <c r="BM152" s="112">
        <v>581</v>
      </c>
      <c r="BN152" s="112">
        <v>9587000</v>
      </c>
      <c r="BO152" s="111" t="s">
        <v>3757</v>
      </c>
      <c r="BP152" s="112">
        <v>1031</v>
      </c>
      <c r="BQ152" s="112">
        <v>14630000</v>
      </c>
      <c r="BR152" s="111" t="s">
        <v>3757</v>
      </c>
      <c r="BS152" s="112">
        <v>1984</v>
      </c>
      <c r="BT152" s="112">
        <v>31573500</v>
      </c>
      <c r="BU152" s="111" t="s">
        <v>3757</v>
      </c>
      <c r="BV152" s="112">
        <v>1535</v>
      </c>
      <c r="BW152" s="112">
        <v>21750500</v>
      </c>
      <c r="BX152" s="111" t="s">
        <v>3757</v>
      </c>
      <c r="BY152" s="112">
        <v>106</v>
      </c>
      <c r="BZ152" s="112">
        <v>2134000</v>
      </c>
      <c r="CA152" s="111" t="s">
        <v>3757</v>
      </c>
      <c r="CB152" s="112">
        <v>132</v>
      </c>
      <c r="CC152" s="112">
        <v>2451500</v>
      </c>
      <c r="CD152" s="111">
        <v>0</v>
      </c>
      <c r="CE152" s="112"/>
      <c r="CF152" s="112"/>
      <c r="CG152" s="111" t="s">
        <v>3757</v>
      </c>
      <c r="CH152" s="112">
        <v>851</v>
      </c>
      <c r="CI152" s="112">
        <v>13953037</v>
      </c>
      <c r="CJ152" s="111">
        <v>0</v>
      </c>
      <c r="CK152" s="120">
        <v>0</v>
      </c>
      <c r="CL152" s="112"/>
      <c r="CM152" s="112"/>
      <c r="CN152" s="166" t="s">
        <v>4716</v>
      </c>
      <c r="CO152" s="125" t="s">
        <v>4717</v>
      </c>
      <c r="CP152" s="111" t="s">
        <v>3778</v>
      </c>
      <c r="CQ152" s="112">
        <v>1200000</v>
      </c>
      <c r="CR152" s="166" t="s">
        <v>4718</v>
      </c>
      <c r="CS152" s="166" t="s">
        <v>4719</v>
      </c>
      <c r="CT152" s="111" t="s">
        <v>3717</v>
      </c>
      <c r="CU152" s="112">
        <v>1800000</v>
      </c>
      <c r="CV152" s="166" t="s">
        <v>4720</v>
      </c>
      <c r="CW152" s="166" t="s">
        <v>4721</v>
      </c>
      <c r="CX152" s="111" t="s">
        <v>3790</v>
      </c>
      <c r="CY152" s="112">
        <v>9000000</v>
      </c>
      <c r="CZ152" s="111" t="s">
        <v>3757</v>
      </c>
      <c r="DA152" s="111" t="s">
        <v>3757</v>
      </c>
      <c r="DB152" s="111"/>
      <c r="DC152" s="120" t="s">
        <v>4722</v>
      </c>
      <c r="DD152" s="127" t="s">
        <v>3778</v>
      </c>
      <c r="DE152" s="109">
        <v>0</v>
      </c>
      <c r="DF152" s="172" t="s">
        <v>3717</v>
      </c>
    </row>
    <row r="153" spans="1:110" ht="35.15" customHeight="1" x14ac:dyDescent="0.35">
      <c r="A153" s="140" t="s">
        <v>377</v>
      </c>
      <c r="B153" s="136" t="s">
        <v>101</v>
      </c>
      <c r="C153" s="136" t="s">
        <v>378</v>
      </c>
      <c r="D153" s="112">
        <v>71546</v>
      </c>
      <c r="E153" s="112">
        <v>1214179469</v>
      </c>
      <c r="F153" s="112">
        <v>71543</v>
      </c>
      <c r="G153" s="112">
        <v>1213644100</v>
      </c>
      <c r="H153" s="112">
        <v>25273</v>
      </c>
      <c r="I153" s="112">
        <v>406772000</v>
      </c>
      <c r="J153" s="112">
        <v>0</v>
      </c>
      <c r="K153" s="112">
        <v>0</v>
      </c>
      <c r="L153" s="112">
        <v>341669445</v>
      </c>
      <c r="M153" s="112">
        <v>102506309</v>
      </c>
      <c r="N153" s="112">
        <v>6678000</v>
      </c>
      <c r="O153" s="112">
        <v>5283296</v>
      </c>
      <c r="P153" s="112">
        <v>148912523</v>
      </c>
      <c r="Q153" s="112">
        <v>0</v>
      </c>
      <c r="R153" s="112">
        <v>605049573</v>
      </c>
      <c r="S153" s="421">
        <v>0.28139945841894315</v>
      </c>
      <c r="T153" s="421">
        <v>8.4424347155552179E-2</v>
      </c>
      <c r="U153" s="421">
        <v>5.5000106413428413E-3</v>
      </c>
      <c r="V153" s="421">
        <v>4.3513303715729361E-3</v>
      </c>
      <c r="W153" s="421">
        <v>0.12264457339461074</v>
      </c>
      <c r="X153" s="421">
        <v>0</v>
      </c>
      <c r="Y153" s="421">
        <v>0.49831971998202185</v>
      </c>
      <c r="Z153" s="120">
        <v>0</v>
      </c>
      <c r="AA153" s="127" t="s">
        <v>3717</v>
      </c>
      <c r="AB153" s="127">
        <v>0</v>
      </c>
      <c r="AC153" s="111" t="s">
        <v>3717</v>
      </c>
      <c r="AD153" s="127">
        <v>0</v>
      </c>
      <c r="AE153" s="111">
        <v>0</v>
      </c>
      <c r="AF153" s="111" t="s">
        <v>3757</v>
      </c>
      <c r="AG153" s="127" t="s">
        <v>3758</v>
      </c>
      <c r="AH153" s="127" t="s">
        <v>3758</v>
      </c>
      <c r="AI153" s="124"/>
      <c r="AJ153" s="128"/>
      <c r="AK153" s="109">
        <v>0</v>
      </c>
      <c r="AL153" s="109">
        <v>0</v>
      </c>
      <c r="AM153" s="127">
        <v>0</v>
      </c>
      <c r="AN153" s="127">
        <v>0</v>
      </c>
      <c r="AO153" s="120">
        <v>0</v>
      </c>
      <c r="AP153" s="120">
        <v>0</v>
      </c>
      <c r="AQ153" s="174">
        <v>0</v>
      </c>
      <c r="AR153" s="109">
        <v>0</v>
      </c>
      <c r="AS153" s="127">
        <v>0</v>
      </c>
      <c r="AT153" s="127">
        <v>0</v>
      </c>
      <c r="AU153" s="120">
        <v>0</v>
      </c>
      <c r="AV153" s="120">
        <v>0</v>
      </c>
      <c r="AW153" s="174">
        <v>0</v>
      </c>
      <c r="AX153" s="109">
        <v>0</v>
      </c>
      <c r="AY153" s="127">
        <v>0</v>
      </c>
      <c r="AZ153" s="127">
        <v>0</v>
      </c>
      <c r="BA153" s="120">
        <v>0</v>
      </c>
      <c r="BB153" s="120">
        <v>0</v>
      </c>
      <c r="BC153" s="111" t="s">
        <v>3757</v>
      </c>
      <c r="BD153" s="112">
        <v>1055</v>
      </c>
      <c r="BE153" s="112">
        <v>17672500</v>
      </c>
      <c r="BF153" s="111" t="s">
        <v>3757</v>
      </c>
      <c r="BG153" s="112">
        <v>5295</v>
      </c>
      <c r="BH153" s="112">
        <v>95148000</v>
      </c>
      <c r="BI153" s="111" t="s">
        <v>3757</v>
      </c>
      <c r="BJ153" s="112">
        <v>2730</v>
      </c>
      <c r="BK153" s="112">
        <v>43082000</v>
      </c>
      <c r="BL153" s="111" t="s">
        <v>3757</v>
      </c>
      <c r="BM153" s="112">
        <v>3886</v>
      </c>
      <c r="BN153" s="112">
        <v>68524500</v>
      </c>
      <c r="BO153" s="111">
        <v>0</v>
      </c>
      <c r="BP153" s="112"/>
      <c r="BQ153" s="112"/>
      <c r="BR153" s="111" t="s">
        <v>3757</v>
      </c>
      <c r="BS153" s="112">
        <v>18156</v>
      </c>
      <c r="BT153" s="112">
        <v>326247600</v>
      </c>
      <c r="BU153" s="111" t="s">
        <v>3757</v>
      </c>
      <c r="BV153" s="112">
        <v>5034</v>
      </c>
      <c r="BW153" s="112">
        <v>85698000</v>
      </c>
      <c r="BX153" s="111">
        <v>0</v>
      </c>
      <c r="BY153" s="112"/>
      <c r="BZ153" s="112"/>
      <c r="CA153" s="111">
        <v>0</v>
      </c>
      <c r="CB153" s="112"/>
      <c r="CC153" s="112"/>
      <c r="CD153" s="111">
        <v>0</v>
      </c>
      <c r="CE153" s="112"/>
      <c r="CF153" s="112"/>
      <c r="CG153" s="111" t="s">
        <v>3757</v>
      </c>
      <c r="CH153" s="112">
        <v>35390</v>
      </c>
      <c r="CI153" s="112">
        <v>577806869</v>
      </c>
      <c r="CJ153" s="111">
        <v>0</v>
      </c>
      <c r="CK153" s="120">
        <v>0</v>
      </c>
      <c r="CL153" s="112"/>
      <c r="CM153" s="112"/>
      <c r="CN153" s="166" t="s">
        <v>4723</v>
      </c>
      <c r="CO153" s="125" t="s">
        <v>4724</v>
      </c>
      <c r="CP153" s="111" t="s">
        <v>3870</v>
      </c>
      <c r="CQ153" s="112">
        <v>2453000</v>
      </c>
      <c r="CR153" s="166" t="s">
        <v>4725</v>
      </c>
      <c r="CS153" s="166" t="s">
        <v>4726</v>
      </c>
      <c r="CT153" s="111" t="s">
        <v>3781</v>
      </c>
      <c r="CU153" s="112">
        <v>4764160</v>
      </c>
      <c r="CV153" s="166" t="s">
        <v>4727</v>
      </c>
      <c r="CW153" s="166" t="s">
        <v>4728</v>
      </c>
      <c r="CX153" s="111" t="s">
        <v>3870</v>
      </c>
      <c r="CY153" s="112">
        <v>455000</v>
      </c>
      <c r="CZ153" s="111" t="s">
        <v>3757</v>
      </c>
      <c r="DA153" s="111" t="s">
        <v>3757</v>
      </c>
      <c r="DB153" s="111" t="s">
        <v>3757</v>
      </c>
      <c r="DC153" s="120">
        <v>0</v>
      </c>
      <c r="DD153" s="127" t="s">
        <v>3778</v>
      </c>
      <c r="DE153" s="109">
        <v>0</v>
      </c>
      <c r="DF153" s="172" t="s">
        <v>3717</v>
      </c>
    </row>
    <row r="154" spans="1:110" ht="35.15" customHeight="1" x14ac:dyDescent="0.35">
      <c r="A154" s="140" t="s">
        <v>379</v>
      </c>
      <c r="B154" s="136" t="s">
        <v>101</v>
      </c>
      <c r="C154" s="136" t="s">
        <v>380</v>
      </c>
      <c r="D154" s="112">
        <v>13174</v>
      </c>
      <c r="E154" s="112">
        <v>404425599</v>
      </c>
      <c r="F154" s="112">
        <v>13173</v>
      </c>
      <c r="G154" s="112">
        <v>404422599</v>
      </c>
      <c r="H154" s="112">
        <v>3567</v>
      </c>
      <c r="I154" s="112">
        <v>112766400</v>
      </c>
      <c r="J154" s="112">
        <v>0</v>
      </c>
      <c r="K154" s="112">
        <v>0</v>
      </c>
      <c r="L154" s="112">
        <v>96419015</v>
      </c>
      <c r="M154" s="112">
        <v>49230708</v>
      </c>
      <c r="N154" s="112">
        <v>3867290</v>
      </c>
      <c r="O154" s="112">
        <v>2083739</v>
      </c>
      <c r="P154" s="112">
        <v>49192315</v>
      </c>
      <c r="Q154" s="112">
        <v>0</v>
      </c>
      <c r="R154" s="112">
        <v>200793067</v>
      </c>
      <c r="S154" s="421">
        <v>0.23840977237447325</v>
      </c>
      <c r="T154" s="421">
        <v>0.12172995013601996</v>
      </c>
      <c r="U154" s="421">
        <v>9.5624263388925587E-3</v>
      </c>
      <c r="V154" s="421">
        <v>5.1523420009819904E-3</v>
      </c>
      <c r="W154" s="421">
        <v>0.12163501796531924</v>
      </c>
      <c r="X154" s="421">
        <v>0</v>
      </c>
      <c r="Y154" s="421">
        <v>0.49648950881568699</v>
      </c>
      <c r="Z154" s="120">
        <v>0</v>
      </c>
      <c r="AA154" s="127" t="s">
        <v>3717</v>
      </c>
      <c r="AB154" s="127">
        <v>0</v>
      </c>
      <c r="AC154" s="111" t="s">
        <v>3717</v>
      </c>
      <c r="AD154" s="127">
        <v>0</v>
      </c>
      <c r="AE154" s="111" t="s">
        <v>3757</v>
      </c>
      <c r="AF154" s="111" t="s">
        <v>3757</v>
      </c>
      <c r="AG154" s="127" t="s">
        <v>3717</v>
      </c>
      <c r="AH154" s="127" t="s">
        <v>3758</v>
      </c>
      <c r="AI154" s="128">
        <v>4</v>
      </c>
      <c r="AJ154" s="128">
        <v>919000</v>
      </c>
      <c r="AK154" s="109" t="s">
        <v>4729</v>
      </c>
      <c r="AL154" s="109" t="s">
        <v>4730</v>
      </c>
      <c r="AM154" s="127" t="s">
        <v>3765</v>
      </c>
      <c r="AN154" s="127" t="s">
        <v>4041</v>
      </c>
      <c r="AO154" s="120">
        <v>3000000</v>
      </c>
      <c r="AP154" s="120">
        <v>549000</v>
      </c>
      <c r="AQ154" s="174" t="s">
        <v>4731</v>
      </c>
      <c r="AR154" s="109" t="s">
        <v>4732</v>
      </c>
      <c r="AS154" s="127" t="s">
        <v>3765</v>
      </c>
      <c r="AT154" s="127" t="s">
        <v>3778</v>
      </c>
      <c r="AU154" s="120">
        <v>1000000</v>
      </c>
      <c r="AV154" s="120">
        <v>188000</v>
      </c>
      <c r="AW154" s="174" t="s">
        <v>4733</v>
      </c>
      <c r="AX154" s="109" t="s">
        <v>4734</v>
      </c>
      <c r="AY154" s="127" t="s">
        <v>3765</v>
      </c>
      <c r="AZ154" s="127" t="s">
        <v>3717</v>
      </c>
      <c r="BA154" s="120">
        <v>1000000</v>
      </c>
      <c r="BB154" s="120">
        <v>86000</v>
      </c>
      <c r="BC154" s="111" t="s">
        <v>3757</v>
      </c>
      <c r="BD154" s="112">
        <v>3152</v>
      </c>
      <c r="BE154" s="112">
        <v>87860600</v>
      </c>
      <c r="BF154" s="111">
        <v>0</v>
      </c>
      <c r="BG154" s="112"/>
      <c r="BH154" s="112"/>
      <c r="BI154" s="111" t="s">
        <v>3757</v>
      </c>
      <c r="BJ154" s="112">
        <v>563</v>
      </c>
      <c r="BK154" s="112">
        <v>16289000</v>
      </c>
      <c r="BL154" s="111" t="s">
        <v>3757</v>
      </c>
      <c r="BM154" s="112">
        <v>1</v>
      </c>
      <c r="BN154" s="112">
        <v>100000</v>
      </c>
      <c r="BO154" s="111" t="s">
        <v>3757</v>
      </c>
      <c r="BP154" s="112">
        <v>829</v>
      </c>
      <c r="BQ154" s="112">
        <v>24072600</v>
      </c>
      <c r="BR154" s="111" t="s">
        <v>3757</v>
      </c>
      <c r="BS154" s="112">
        <v>1939</v>
      </c>
      <c r="BT154" s="112">
        <v>58909600</v>
      </c>
      <c r="BU154" s="111" t="s">
        <v>3757</v>
      </c>
      <c r="BV154" s="112">
        <v>6359</v>
      </c>
      <c r="BW154" s="112">
        <v>208433700</v>
      </c>
      <c r="BX154" s="111" t="s">
        <v>3757</v>
      </c>
      <c r="BY154" s="112">
        <v>225</v>
      </c>
      <c r="BZ154" s="112">
        <v>6032099</v>
      </c>
      <c r="CA154" s="111">
        <v>0</v>
      </c>
      <c r="CB154" s="112"/>
      <c r="CC154" s="112"/>
      <c r="CD154" s="111">
        <v>0</v>
      </c>
      <c r="CE154" s="112"/>
      <c r="CF154" s="112"/>
      <c r="CG154" s="111" t="s">
        <v>3757</v>
      </c>
      <c r="CH154" s="112">
        <v>39</v>
      </c>
      <c r="CI154" s="112">
        <v>1809000</v>
      </c>
      <c r="CJ154" s="111">
        <v>0</v>
      </c>
      <c r="CK154" s="120">
        <v>0</v>
      </c>
      <c r="CL154" s="112"/>
      <c r="CM154" s="112"/>
      <c r="CN154" s="166" t="s">
        <v>4735</v>
      </c>
      <c r="CO154" s="125" t="s">
        <v>4736</v>
      </c>
      <c r="CP154" s="111" t="s">
        <v>3774</v>
      </c>
      <c r="CQ154" s="112">
        <v>20000000</v>
      </c>
      <c r="CR154" s="166" t="s">
        <v>4388</v>
      </c>
      <c r="CS154" s="166" t="s">
        <v>4737</v>
      </c>
      <c r="CT154" s="111" t="s">
        <v>3870</v>
      </c>
      <c r="CU154" s="112">
        <v>9000000</v>
      </c>
      <c r="CV154" s="166" t="s">
        <v>4565</v>
      </c>
      <c r="CW154" s="166" t="s">
        <v>4738</v>
      </c>
      <c r="CX154" s="111" t="s">
        <v>3790</v>
      </c>
      <c r="CY154" s="112">
        <v>9500000</v>
      </c>
      <c r="CZ154" s="111" t="s">
        <v>3757</v>
      </c>
      <c r="DA154" s="111"/>
      <c r="DB154" s="111"/>
      <c r="DC154" s="120" t="s">
        <v>4739</v>
      </c>
      <c r="DD154" s="127" t="s">
        <v>3717</v>
      </c>
      <c r="DE154" s="109" t="s">
        <v>4740</v>
      </c>
      <c r="DF154" s="172" t="s">
        <v>3717</v>
      </c>
    </row>
    <row r="155" spans="1:110" ht="35.15" customHeight="1" x14ac:dyDescent="0.35">
      <c r="A155" s="140" t="s">
        <v>381</v>
      </c>
      <c r="B155" s="136" t="s">
        <v>101</v>
      </c>
      <c r="C155" s="136" t="s">
        <v>382</v>
      </c>
      <c r="D155" s="112">
        <v>8987</v>
      </c>
      <c r="E155" s="112">
        <v>232354300</v>
      </c>
      <c r="F155" s="112">
        <v>8987</v>
      </c>
      <c r="G155" s="112">
        <v>232354300</v>
      </c>
      <c r="H155" s="112">
        <v>2264</v>
      </c>
      <c r="I155" s="112">
        <v>54753000</v>
      </c>
      <c r="J155" s="112">
        <v>0</v>
      </c>
      <c r="K155" s="112">
        <v>0</v>
      </c>
      <c r="L155" s="112">
        <v>62644300</v>
      </c>
      <c r="M155" s="112">
        <v>14698160</v>
      </c>
      <c r="N155" s="112">
        <v>2501356</v>
      </c>
      <c r="O155" s="112">
        <v>7574316</v>
      </c>
      <c r="P155" s="112">
        <v>27915200</v>
      </c>
      <c r="Q155" s="112">
        <v>0</v>
      </c>
      <c r="R155" s="112">
        <v>115333332</v>
      </c>
      <c r="S155" s="421">
        <v>0.26960680305894918</v>
      </c>
      <c r="T155" s="421">
        <v>6.3257533861004508E-2</v>
      </c>
      <c r="U155" s="421">
        <v>1.076526666388356E-2</v>
      </c>
      <c r="V155" s="421">
        <v>3.259813138814302E-2</v>
      </c>
      <c r="W155" s="421">
        <v>0.12014066449383548</v>
      </c>
      <c r="X155" s="421">
        <v>0</v>
      </c>
      <c r="Y155" s="421">
        <v>0.49636839946581574</v>
      </c>
      <c r="Z155" s="120">
        <v>0</v>
      </c>
      <c r="AA155" s="127" t="s">
        <v>3717</v>
      </c>
      <c r="AB155" s="127">
        <v>0</v>
      </c>
      <c r="AC155" s="111" t="s">
        <v>3717</v>
      </c>
      <c r="AD155" s="127">
        <v>0</v>
      </c>
      <c r="AE155" s="111" t="s">
        <v>3757</v>
      </c>
      <c r="AF155" s="111" t="s">
        <v>3757</v>
      </c>
      <c r="AG155" s="127" t="s">
        <v>3717</v>
      </c>
      <c r="AH155" s="127" t="s">
        <v>3758</v>
      </c>
      <c r="AI155" s="128">
        <v>2</v>
      </c>
      <c r="AJ155" s="128">
        <v>8299000</v>
      </c>
      <c r="AK155" s="109" t="s">
        <v>4741</v>
      </c>
      <c r="AL155" s="109" t="s">
        <v>4742</v>
      </c>
      <c r="AM155" s="127" t="s">
        <v>3765</v>
      </c>
      <c r="AN155" s="127" t="s">
        <v>3778</v>
      </c>
      <c r="AO155" s="120">
        <v>3000000</v>
      </c>
      <c r="AP155" s="120">
        <v>2084000</v>
      </c>
      <c r="AQ155" s="174" t="s">
        <v>4743</v>
      </c>
      <c r="AR155" s="120" t="s">
        <v>4744</v>
      </c>
      <c r="AS155" s="127" t="s">
        <v>3765</v>
      </c>
      <c r="AT155" s="127" t="s">
        <v>3870</v>
      </c>
      <c r="AU155" s="120">
        <v>27000000</v>
      </c>
      <c r="AV155" s="120">
        <v>6215000</v>
      </c>
      <c r="AW155" s="174">
        <v>0</v>
      </c>
      <c r="AX155" s="120">
        <v>0</v>
      </c>
      <c r="AY155" s="127">
        <v>0</v>
      </c>
      <c r="AZ155" s="127">
        <v>0</v>
      </c>
      <c r="BA155" s="120">
        <v>0</v>
      </c>
      <c r="BB155" s="120">
        <v>0</v>
      </c>
      <c r="BC155" s="111">
        <v>0</v>
      </c>
      <c r="BD155" s="112"/>
      <c r="BE155" s="112"/>
      <c r="BF155" s="111" t="s">
        <v>3757</v>
      </c>
      <c r="BG155" s="112">
        <v>804</v>
      </c>
      <c r="BH155" s="112">
        <v>26892800</v>
      </c>
      <c r="BI155" s="111" t="s">
        <v>3757</v>
      </c>
      <c r="BJ155" s="112">
        <v>1750</v>
      </c>
      <c r="BK155" s="112">
        <v>40551000</v>
      </c>
      <c r="BL155" s="111" t="s">
        <v>3757</v>
      </c>
      <c r="BM155" s="112">
        <v>1119</v>
      </c>
      <c r="BN155" s="112">
        <v>26518700</v>
      </c>
      <c r="BO155" s="111" t="s">
        <v>3757</v>
      </c>
      <c r="BP155" s="112">
        <v>1208</v>
      </c>
      <c r="BQ155" s="112">
        <v>33511000</v>
      </c>
      <c r="BR155" s="111">
        <v>0</v>
      </c>
      <c r="BS155" s="112"/>
      <c r="BT155" s="112"/>
      <c r="BU155" s="111" t="s">
        <v>3757</v>
      </c>
      <c r="BV155" s="112">
        <v>335</v>
      </c>
      <c r="BW155" s="112">
        <v>6215000</v>
      </c>
      <c r="BX155" s="111" t="s">
        <v>3757</v>
      </c>
      <c r="BY155" s="112">
        <v>188</v>
      </c>
      <c r="BZ155" s="112">
        <v>4896000</v>
      </c>
      <c r="CA155" s="111">
        <v>0</v>
      </c>
      <c r="CB155" s="112"/>
      <c r="CC155" s="112"/>
      <c r="CD155" s="111">
        <v>0</v>
      </c>
      <c r="CE155" s="112">
        <v>0</v>
      </c>
      <c r="CF155" s="112">
        <v>0</v>
      </c>
      <c r="CG155" s="111" t="s">
        <v>3757</v>
      </c>
      <c r="CH155" s="112">
        <v>3583</v>
      </c>
      <c r="CI155" s="112">
        <v>93769800</v>
      </c>
      <c r="CJ155" s="111">
        <v>0</v>
      </c>
      <c r="CK155" s="120">
        <v>0</v>
      </c>
      <c r="CL155" s="112">
        <v>0</v>
      </c>
      <c r="CM155" s="112">
        <v>0</v>
      </c>
      <c r="CN155" s="166" t="s">
        <v>4745</v>
      </c>
      <c r="CO155" s="125" t="s">
        <v>4746</v>
      </c>
      <c r="CP155" s="111" t="s">
        <v>3778</v>
      </c>
      <c r="CQ155" s="112">
        <v>5176110</v>
      </c>
      <c r="CR155" s="166">
        <v>0</v>
      </c>
      <c r="CS155" s="166">
        <v>0</v>
      </c>
      <c r="CT155" s="111">
        <v>0</v>
      </c>
      <c r="CU155" s="112">
        <v>0</v>
      </c>
      <c r="CV155" s="166">
        <v>0</v>
      </c>
      <c r="CW155" s="166">
        <v>0</v>
      </c>
      <c r="CX155" s="111">
        <v>0</v>
      </c>
      <c r="CY155" s="112">
        <v>0</v>
      </c>
      <c r="CZ155" s="111" t="s">
        <v>3757</v>
      </c>
      <c r="DA155" s="111"/>
      <c r="DB155" s="111" t="s">
        <v>3757</v>
      </c>
      <c r="DC155" s="120" t="s">
        <v>4747</v>
      </c>
      <c r="DD155" s="127" t="s">
        <v>3717</v>
      </c>
      <c r="DE155" s="109" t="s">
        <v>4748</v>
      </c>
      <c r="DF155" s="172" t="s">
        <v>3717</v>
      </c>
    </row>
    <row r="156" spans="1:110" ht="35.15" customHeight="1" x14ac:dyDescent="0.35">
      <c r="A156" s="140" t="s">
        <v>383</v>
      </c>
      <c r="B156" s="136" t="s">
        <v>101</v>
      </c>
      <c r="C156" s="136" t="s">
        <v>384</v>
      </c>
      <c r="D156" s="112">
        <v>36431</v>
      </c>
      <c r="E156" s="112">
        <v>513707268</v>
      </c>
      <c r="F156" s="112">
        <v>36428</v>
      </c>
      <c r="G156" s="112">
        <v>507675518</v>
      </c>
      <c r="H156" s="112">
        <v>10450</v>
      </c>
      <c r="I156" s="112">
        <v>140630000</v>
      </c>
      <c r="J156" s="112">
        <v>78</v>
      </c>
      <c r="K156" s="112">
        <v>1250272</v>
      </c>
      <c r="L156" s="112">
        <v>130655060</v>
      </c>
      <c r="M156" s="112">
        <v>61199939</v>
      </c>
      <c r="N156" s="112">
        <v>461981</v>
      </c>
      <c r="O156" s="112">
        <v>1300958</v>
      </c>
      <c r="P156" s="112">
        <v>53751607</v>
      </c>
      <c r="Q156" s="112">
        <v>0</v>
      </c>
      <c r="R156" s="112">
        <v>247369545</v>
      </c>
      <c r="S156" s="421">
        <v>0.25433757343686247</v>
      </c>
      <c r="T156" s="421">
        <v>0.1191338780124092</v>
      </c>
      <c r="U156" s="421">
        <v>8.9930789143516658E-4</v>
      </c>
      <c r="V156" s="421">
        <v>2.5324889894296765E-3</v>
      </c>
      <c r="W156" s="421">
        <v>0.10463470218996396</v>
      </c>
      <c r="X156" s="421">
        <v>0</v>
      </c>
      <c r="Y156" s="421">
        <v>0.48153795052010051</v>
      </c>
      <c r="Z156" s="120">
        <v>0</v>
      </c>
      <c r="AA156" s="127" t="s">
        <v>3717</v>
      </c>
      <c r="AB156" s="127">
        <v>0</v>
      </c>
      <c r="AC156" s="111" t="s">
        <v>3717</v>
      </c>
      <c r="AD156" s="127">
        <v>0</v>
      </c>
      <c r="AE156" s="111">
        <v>0</v>
      </c>
      <c r="AF156" s="111" t="s">
        <v>3757</v>
      </c>
      <c r="AG156" s="127" t="s">
        <v>3758</v>
      </c>
      <c r="AH156" s="127" t="s">
        <v>3758</v>
      </c>
      <c r="AI156" s="124"/>
      <c r="AJ156" s="128"/>
      <c r="AK156" s="109">
        <v>0</v>
      </c>
      <c r="AL156" s="109">
        <v>0</v>
      </c>
      <c r="AM156" s="127">
        <v>0</v>
      </c>
      <c r="AN156" s="127">
        <v>0</v>
      </c>
      <c r="AO156" s="120">
        <v>0</v>
      </c>
      <c r="AP156" s="120">
        <v>0</v>
      </c>
      <c r="AQ156" s="174">
        <v>0</v>
      </c>
      <c r="AR156" s="109">
        <v>0</v>
      </c>
      <c r="AS156" s="127">
        <v>0</v>
      </c>
      <c r="AT156" s="127">
        <v>0</v>
      </c>
      <c r="AU156" s="120">
        <v>0</v>
      </c>
      <c r="AV156" s="120">
        <v>0</v>
      </c>
      <c r="AW156" s="174">
        <v>0</v>
      </c>
      <c r="AX156" s="109">
        <v>0</v>
      </c>
      <c r="AY156" s="127">
        <v>0</v>
      </c>
      <c r="AZ156" s="127">
        <v>0</v>
      </c>
      <c r="BA156" s="120">
        <v>0</v>
      </c>
      <c r="BB156" s="120">
        <v>0</v>
      </c>
      <c r="BC156" s="111" t="s">
        <v>3757</v>
      </c>
      <c r="BD156" s="112">
        <v>4976</v>
      </c>
      <c r="BE156" s="112">
        <v>87996632</v>
      </c>
      <c r="BF156" s="111">
        <v>0</v>
      </c>
      <c r="BG156" s="112"/>
      <c r="BH156" s="112"/>
      <c r="BI156" s="111">
        <v>0</v>
      </c>
      <c r="BJ156" s="112"/>
      <c r="BK156" s="112"/>
      <c r="BL156" s="111">
        <v>0</v>
      </c>
      <c r="BM156" s="112"/>
      <c r="BN156" s="112"/>
      <c r="BO156" s="111" t="s">
        <v>3757</v>
      </c>
      <c r="BP156" s="112">
        <v>4255</v>
      </c>
      <c r="BQ156" s="112">
        <v>57196000</v>
      </c>
      <c r="BR156" s="111">
        <v>0</v>
      </c>
      <c r="BS156" s="112"/>
      <c r="BT156" s="112"/>
      <c r="BU156" s="111" t="s">
        <v>3757</v>
      </c>
      <c r="BV156" s="112">
        <v>2928</v>
      </c>
      <c r="BW156" s="112">
        <v>39415000</v>
      </c>
      <c r="BX156" s="111">
        <v>0</v>
      </c>
      <c r="BY156" s="112"/>
      <c r="BZ156" s="112"/>
      <c r="CA156" s="111">
        <v>0</v>
      </c>
      <c r="CB156" s="112"/>
      <c r="CC156" s="112"/>
      <c r="CD156" s="111">
        <v>0</v>
      </c>
      <c r="CE156" s="112"/>
      <c r="CF156" s="112"/>
      <c r="CG156" s="111" t="s">
        <v>3757</v>
      </c>
      <c r="CH156" s="112">
        <v>24272</v>
      </c>
      <c r="CI156" s="112">
        <v>329099636</v>
      </c>
      <c r="CJ156" s="111">
        <v>0</v>
      </c>
      <c r="CK156" s="120">
        <v>0</v>
      </c>
      <c r="CL156" s="112"/>
      <c r="CM156" s="112"/>
      <c r="CN156" s="166" t="s">
        <v>4749</v>
      </c>
      <c r="CO156" s="125" t="s">
        <v>4750</v>
      </c>
      <c r="CP156" s="111" t="s">
        <v>3875</v>
      </c>
      <c r="CQ156" s="112">
        <v>5907000</v>
      </c>
      <c r="CR156" s="166" t="s">
        <v>4751</v>
      </c>
      <c r="CS156" s="166" t="s">
        <v>4752</v>
      </c>
      <c r="CT156" s="111" t="s">
        <v>3717</v>
      </c>
      <c r="CU156" s="112">
        <v>4790780</v>
      </c>
      <c r="CV156" s="166" t="s">
        <v>4753</v>
      </c>
      <c r="CW156" s="166" t="s">
        <v>4754</v>
      </c>
      <c r="CX156" s="111" t="s">
        <v>3875</v>
      </c>
      <c r="CY156" s="112">
        <v>10000000</v>
      </c>
      <c r="CZ156" s="111" t="s">
        <v>3757</v>
      </c>
      <c r="DA156" s="111" t="s">
        <v>3757</v>
      </c>
      <c r="DB156" s="111"/>
      <c r="DC156" s="120" t="s">
        <v>4755</v>
      </c>
      <c r="DD156" s="127" t="s">
        <v>3717</v>
      </c>
      <c r="DE156" s="109" t="s">
        <v>4756</v>
      </c>
      <c r="DF156" s="172" t="s">
        <v>3717</v>
      </c>
    </row>
    <row r="157" spans="1:110" ht="35.15" customHeight="1" x14ac:dyDescent="0.35">
      <c r="A157" s="140" t="s">
        <v>385</v>
      </c>
      <c r="B157" s="136" t="s">
        <v>101</v>
      </c>
      <c r="C157" s="136" t="s">
        <v>386</v>
      </c>
      <c r="D157" s="112">
        <v>4926</v>
      </c>
      <c r="E157" s="112">
        <v>73732000</v>
      </c>
      <c r="F157" s="112">
        <v>4926</v>
      </c>
      <c r="G157" s="112">
        <v>73732000</v>
      </c>
      <c r="H157" s="112">
        <v>1106</v>
      </c>
      <c r="I157" s="112">
        <v>18308000</v>
      </c>
      <c r="J157" s="112">
        <v>0</v>
      </c>
      <c r="K157" s="112">
        <v>0</v>
      </c>
      <c r="L157" s="112">
        <v>22120117</v>
      </c>
      <c r="M157" s="112">
        <v>8748635</v>
      </c>
      <c r="N157" s="112">
        <v>760008</v>
      </c>
      <c r="O157" s="112">
        <v>858306</v>
      </c>
      <c r="P157" s="112">
        <v>7891890</v>
      </c>
      <c r="Q157" s="112">
        <v>150000</v>
      </c>
      <c r="R157" s="112">
        <v>40528956</v>
      </c>
      <c r="S157" s="421">
        <v>0.30000701188086581</v>
      </c>
      <c r="T157" s="421">
        <v>0.11865451906906092</v>
      </c>
      <c r="U157" s="421">
        <v>1.0307709000162752E-2</v>
      </c>
      <c r="V157" s="421">
        <v>1.1640888623664081E-2</v>
      </c>
      <c r="W157" s="421">
        <v>0.10703480171431672</v>
      </c>
      <c r="X157" s="421">
        <v>2.0343948353496446E-3</v>
      </c>
      <c r="Y157" s="421">
        <v>0.54967932512341999</v>
      </c>
      <c r="Z157" s="120" t="s">
        <v>4757</v>
      </c>
      <c r="AA157" s="127" t="s">
        <v>3717</v>
      </c>
      <c r="AB157" s="127">
        <v>0</v>
      </c>
      <c r="AC157" s="111" t="s">
        <v>3717</v>
      </c>
      <c r="AD157" s="127">
        <v>0</v>
      </c>
      <c r="AE157" s="111">
        <v>0</v>
      </c>
      <c r="AF157" s="111" t="s">
        <v>3757</v>
      </c>
      <c r="AG157" s="127" t="s">
        <v>3758</v>
      </c>
      <c r="AH157" s="127" t="s">
        <v>3778</v>
      </c>
      <c r="AI157" s="124"/>
      <c r="AJ157" s="128"/>
      <c r="AK157" s="109">
        <v>0</v>
      </c>
      <c r="AL157" s="109">
        <v>0</v>
      </c>
      <c r="AM157" s="127">
        <v>0</v>
      </c>
      <c r="AN157" s="127">
        <v>0</v>
      </c>
      <c r="AO157" s="120">
        <v>0</v>
      </c>
      <c r="AP157" s="120">
        <v>0</v>
      </c>
      <c r="AQ157" s="174">
        <v>0</v>
      </c>
      <c r="AR157" s="120">
        <v>0</v>
      </c>
      <c r="AS157" s="127">
        <v>0</v>
      </c>
      <c r="AT157" s="127">
        <v>0</v>
      </c>
      <c r="AU157" s="120">
        <v>0</v>
      </c>
      <c r="AV157" s="120">
        <v>0</v>
      </c>
      <c r="AW157" s="174">
        <v>0</v>
      </c>
      <c r="AX157" s="120">
        <v>0</v>
      </c>
      <c r="AY157" s="127">
        <v>0</v>
      </c>
      <c r="AZ157" s="127">
        <v>0</v>
      </c>
      <c r="BA157" s="120">
        <v>0</v>
      </c>
      <c r="BB157" s="120">
        <v>0</v>
      </c>
      <c r="BC157" s="111">
        <v>0</v>
      </c>
      <c r="BD157" s="112"/>
      <c r="BE157" s="112"/>
      <c r="BF157" s="111">
        <v>0</v>
      </c>
      <c r="BG157" s="112"/>
      <c r="BH157" s="112"/>
      <c r="BI157" s="111" t="s">
        <v>3757</v>
      </c>
      <c r="BJ157" s="112">
        <v>222</v>
      </c>
      <c r="BK157" s="112">
        <v>3232000</v>
      </c>
      <c r="BL157" s="111" t="s">
        <v>3757</v>
      </c>
      <c r="BM157" s="112">
        <v>709</v>
      </c>
      <c r="BN157" s="112">
        <v>10679500</v>
      </c>
      <c r="BO157" s="111">
        <v>0</v>
      </c>
      <c r="BP157" s="112"/>
      <c r="BQ157" s="112"/>
      <c r="BR157" s="111" t="s">
        <v>3757</v>
      </c>
      <c r="BS157" s="112">
        <v>1178</v>
      </c>
      <c r="BT157" s="112">
        <v>18658500</v>
      </c>
      <c r="BU157" s="111">
        <v>0</v>
      </c>
      <c r="BV157" s="112"/>
      <c r="BW157" s="112"/>
      <c r="BX157" s="111" t="s">
        <v>3757</v>
      </c>
      <c r="BY157" s="112">
        <v>64</v>
      </c>
      <c r="BZ157" s="112">
        <v>890500</v>
      </c>
      <c r="CA157" s="111">
        <v>0</v>
      </c>
      <c r="CB157" s="112"/>
      <c r="CC157" s="112"/>
      <c r="CD157" s="111">
        <v>0</v>
      </c>
      <c r="CE157" s="112">
        <v>0</v>
      </c>
      <c r="CF157" s="112">
        <v>0</v>
      </c>
      <c r="CG157" s="111" t="s">
        <v>3757</v>
      </c>
      <c r="CH157" s="112">
        <v>2081</v>
      </c>
      <c r="CI157" s="112">
        <v>30312000</v>
      </c>
      <c r="CJ157" s="111" t="s">
        <v>3757</v>
      </c>
      <c r="CK157" s="120" t="s">
        <v>4758</v>
      </c>
      <c r="CL157" s="112">
        <v>676</v>
      </c>
      <c r="CM157" s="112">
        <v>9959500</v>
      </c>
      <c r="CN157" s="166" t="s">
        <v>4759</v>
      </c>
      <c r="CO157" s="125" t="s">
        <v>4760</v>
      </c>
      <c r="CP157" s="111" t="s">
        <v>3790</v>
      </c>
      <c r="CQ157" s="112">
        <v>1931693</v>
      </c>
      <c r="CR157" s="166" t="s">
        <v>4761</v>
      </c>
      <c r="CS157" s="166" t="s">
        <v>4762</v>
      </c>
      <c r="CT157" s="111" t="s">
        <v>3790</v>
      </c>
      <c r="CU157" s="112">
        <v>1958287</v>
      </c>
      <c r="CV157" s="166" t="s">
        <v>4763</v>
      </c>
      <c r="CW157" s="166" t="s">
        <v>4764</v>
      </c>
      <c r="CX157" s="111" t="s">
        <v>3875</v>
      </c>
      <c r="CY157" s="112">
        <v>2700000</v>
      </c>
      <c r="CZ157" s="111" t="s">
        <v>3757</v>
      </c>
      <c r="DA157" s="111" t="s">
        <v>3757</v>
      </c>
      <c r="DB157" s="111"/>
      <c r="DC157" s="120" t="s">
        <v>4765</v>
      </c>
      <c r="DD157" s="127" t="s">
        <v>3778</v>
      </c>
      <c r="DE157" s="109">
        <v>0</v>
      </c>
      <c r="DF157" s="172" t="s">
        <v>3717</v>
      </c>
    </row>
    <row r="158" spans="1:110" ht="35.15" customHeight="1" x14ac:dyDescent="0.35">
      <c r="A158" s="140" t="s">
        <v>387</v>
      </c>
      <c r="B158" s="136" t="s">
        <v>101</v>
      </c>
      <c r="C158" s="136" t="s">
        <v>388</v>
      </c>
      <c r="D158" s="112">
        <v>4260</v>
      </c>
      <c r="E158" s="112">
        <v>146846000</v>
      </c>
      <c r="F158" s="112">
        <v>4252</v>
      </c>
      <c r="G158" s="112">
        <v>146086000</v>
      </c>
      <c r="H158" s="112">
        <v>830</v>
      </c>
      <c r="I158" s="112">
        <v>17608760</v>
      </c>
      <c r="J158" s="112">
        <v>0</v>
      </c>
      <c r="K158" s="112">
        <v>0</v>
      </c>
      <c r="L158" s="112">
        <v>21357582</v>
      </c>
      <c r="M158" s="112">
        <v>8009336</v>
      </c>
      <c r="N158" s="112">
        <v>0</v>
      </c>
      <c r="O158" s="112">
        <v>1211189</v>
      </c>
      <c r="P158" s="112">
        <v>17013033</v>
      </c>
      <c r="Q158" s="112">
        <v>0</v>
      </c>
      <c r="R158" s="112">
        <v>47591140</v>
      </c>
      <c r="S158" s="421">
        <v>0.14544204132220148</v>
      </c>
      <c r="T158" s="421">
        <v>5.4542418588180819E-2</v>
      </c>
      <c r="U158" s="421">
        <v>0</v>
      </c>
      <c r="V158" s="421">
        <v>8.2480217370578708E-3</v>
      </c>
      <c r="W158" s="421">
        <v>0.11585629162524</v>
      </c>
      <c r="X158" s="421">
        <v>0</v>
      </c>
      <c r="Y158" s="421">
        <v>0.32408877327267999</v>
      </c>
      <c r="Z158" s="120">
        <v>0</v>
      </c>
      <c r="AA158" s="127" t="s">
        <v>3717</v>
      </c>
      <c r="AB158" s="127">
        <v>0</v>
      </c>
      <c r="AC158" s="111" t="s">
        <v>3717</v>
      </c>
      <c r="AD158" s="127">
        <v>0</v>
      </c>
      <c r="AE158" s="111">
        <v>0</v>
      </c>
      <c r="AF158" s="111" t="s">
        <v>3757</v>
      </c>
      <c r="AG158" s="127" t="s">
        <v>3758</v>
      </c>
      <c r="AH158" s="127" t="s">
        <v>3778</v>
      </c>
      <c r="AI158" s="124"/>
      <c r="AJ158" s="128"/>
      <c r="AK158" s="109">
        <v>0</v>
      </c>
      <c r="AL158" s="109">
        <v>0</v>
      </c>
      <c r="AM158" s="127">
        <v>0</v>
      </c>
      <c r="AN158" s="127">
        <v>0</v>
      </c>
      <c r="AO158" s="120">
        <v>0</v>
      </c>
      <c r="AP158" s="120">
        <v>0</v>
      </c>
      <c r="AQ158" s="174">
        <v>0</v>
      </c>
      <c r="AR158" s="120">
        <v>0</v>
      </c>
      <c r="AS158" s="127">
        <v>0</v>
      </c>
      <c r="AT158" s="127">
        <v>0</v>
      </c>
      <c r="AU158" s="120">
        <v>0</v>
      </c>
      <c r="AV158" s="120">
        <v>0</v>
      </c>
      <c r="AW158" s="174">
        <v>0</v>
      </c>
      <c r="AX158" s="120">
        <v>0</v>
      </c>
      <c r="AY158" s="127">
        <v>0</v>
      </c>
      <c r="AZ158" s="127">
        <v>0</v>
      </c>
      <c r="BA158" s="120">
        <v>0</v>
      </c>
      <c r="BB158" s="120">
        <v>0</v>
      </c>
      <c r="BC158" s="111">
        <v>0</v>
      </c>
      <c r="BD158" s="112"/>
      <c r="BE158" s="112"/>
      <c r="BF158" s="111">
        <v>0</v>
      </c>
      <c r="BG158" s="112"/>
      <c r="BH158" s="112"/>
      <c r="BI158" s="111">
        <v>0</v>
      </c>
      <c r="BJ158" s="112"/>
      <c r="BK158" s="112"/>
      <c r="BL158" s="111" t="s">
        <v>3757</v>
      </c>
      <c r="BM158" s="112">
        <v>671</v>
      </c>
      <c r="BN158" s="112">
        <v>14067000</v>
      </c>
      <c r="BO158" s="111">
        <v>0</v>
      </c>
      <c r="BP158" s="112"/>
      <c r="BQ158" s="112"/>
      <c r="BR158" s="111">
        <v>0</v>
      </c>
      <c r="BS158" s="112"/>
      <c r="BT158" s="112"/>
      <c r="BU158" s="111">
        <v>0</v>
      </c>
      <c r="BV158" s="112"/>
      <c r="BW158" s="112"/>
      <c r="BX158" s="111">
        <v>0</v>
      </c>
      <c r="BY158" s="112"/>
      <c r="BZ158" s="112"/>
      <c r="CA158" s="111">
        <v>0</v>
      </c>
      <c r="CB158" s="112"/>
      <c r="CC158" s="112"/>
      <c r="CD158" s="111">
        <v>0</v>
      </c>
      <c r="CE158" s="112">
        <v>0</v>
      </c>
      <c r="CF158" s="112">
        <v>0</v>
      </c>
      <c r="CG158" s="111">
        <v>0</v>
      </c>
      <c r="CH158" s="112">
        <v>0</v>
      </c>
      <c r="CI158" s="112">
        <v>0</v>
      </c>
      <c r="CJ158" s="111" t="s">
        <v>3757</v>
      </c>
      <c r="CK158" s="120" t="s">
        <v>4766</v>
      </c>
      <c r="CL158" s="112">
        <v>3584</v>
      </c>
      <c r="CM158" s="112">
        <v>131599000</v>
      </c>
      <c r="CN158" s="166" t="s">
        <v>4767</v>
      </c>
      <c r="CO158" s="125" t="s">
        <v>4768</v>
      </c>
      <c r="CP158" s="111" t="s">
        <v>3870</v>
      </c>
      <c r="CQ158" s="112">
        <v>2000000</v>
      </c>
      <c r="CR158" s="166" t="s">
        <v>4769</v>
      </c>
      <c r="CS158" s="166" t="s">
        <v>4770</v>
      </c>
      <c r="CT158" s="111" t="s">
        <v>3778</v>
      </c>
      <c r="CU158" s="112">
        <v>7000000</v>
      </c>
      <c r="CV158" s="166" t="s">
        <v>4771</v>
      </c>
      <c r="CW158" s="166" t="s">
        <v>4772</v>
      </c>
      <c r="CX158" s="111" t="s">
        <v>3778</v>
      </c>
      <c r="CY158" s="112">
        <v>3000000</v>
      </c>
      <c r="CZ158" s="111" t="s">
        <v>3757</v>
      </c>
      <c r="DA158" s="111" t="s">
        <v>3757</v>
      </c>
      <c r="DB158" s="111" t="s">
        <v>3757</v>
      </c>
      <c r="DC158" s="120">
        <v>0</v>
      </c>
      <c r="DD158" s="127" t="s">
        <v>3717</v>
      </c>
      <c r="DE158" s="109" t="s">
        <v>4773</v>
      </c>
      <c r="DF158" s="172" t="s">
        <v>3717</v>
      </c>
    </row>
    <row r="159" spans="1:110" ht="35.15" customHeight="1" x14ac:dyDescent="0.35">
      <c r="A159" s="140" t="s">
        <v>389</v>
      </c>
      <c r="B159" s="136" t="s">
        <v>101</v>
      </c>
      <c r="C159" s="136" t="s">
        <v>390</v>
      </c>
      <c r="D159" s="112">
        <v>6880</v>
      </c>
      <c r="E159" s="112">
        <v>143519500</v>
      </c>
      <c r="F159" s="112">
        <v>6880</v>
      </c>
      <c r="G159" s="112">
        <v>143519500</v>
      </c>
      <c r="H159" s="112">
        <v>2191</v>
      </c>
      <c r="I159" s="112">
        <v>43671500</v>
      </c>
      <c r="J159" s="112">
        <v>0</v>
      </c>
      <c r="K159" s="112">
        <v>0</v>
      </c>
      <c r="L159" s="112">
        <v>37964356</v>
      </c>
      <c r="M159" s="112">
        <v>12164638</v>
      </c>
      <c r="N159" s="112">
        <v>0</v>
      </c>
      <c r="O159" s="112">
        <v>1314118</v>
      </c>
      <c r="P159" s="112">
        <v>19914328</v>
      </c>
      <c r="Q159" s="112">
        <v>0</v>
      </c>
      <c r="R159" s="112">
        <v>71357440</v>
      </c>
      <c r="S159" s="421">
        <v>0.26452402635181976</v>
      </c>
      <c r="T159" s="421">
        <v>8.4759478677113559E-2</v>
      </c>
      <c r="U159" s="421">
        <v>0</v>
      </c>
      <c r="V159" s="421">
        <v>9.1563724790011108E-3</v>
      </c>
      <c r="W159" s="421">
        <v>0.13875694940408795</v>
      </c>
      <c r="X159" s="421">
        <v>0</v>
      </c>
      <c r="Y159" s="421">
        <v>0.49719682691202238</v>
      </c>
      <c r="Z159" s="120">
        <v>0</v>
      </c>
      <c r="AA159" s="127" t="s">
        <v>3717</v>
      </c>
      <c r="AB159" s="127">
        <v>0</v>
      </c>
      <c r="AC159" s="111" t="s">
        <v>3717</v>
      </c>
      <c r="AD159" s="127">
        <v>0</v>
      </c>
      <c r="AE159" s="111" t="s">
        <v>3757</v>
      </c>
      <c r="AF159" s="111" t="s">
        <v>3757</v>
      </c>
      <c r="AG159" s="127" t="s">
        <v>3758</v>
      </c>
      <c r="AH159" s="127" t="s">
        <v>3778</v>
      </c>
      <c r="AI159" s="124"/>
      <c r="AJ159" s="128"/>
      <c r="AK159" s="109" t="s">
        <v>4774</v>
      </c>
      <c r="AL159" s="109" t="s">
        <v>4775</v>
      </c>
      <c r="AM159" s="127" t="s">
        <v>3765</v>
      </c>
      <c r="AN159" s="127" t="s">
        <v>3774</v>
      </c>
      <c r="AO159" s="120">
        <v>0</v>
      </c>
      <c r="AP159" s="120">
        <v>1639000</v>
      </c>
      <c r="AQ159" s="174" t="s">
        <v>4776</v>
      </c>
      <c r="AR159" s="120" t="s">
        <v>4777</v>
      </c>
      <c r="AS159" s="127" t="s">
        <v>3765</v>
      </c>
      <c r="AT159" s="127" t="s">
        <v>3774</v>
      </c>
      <c r="AU159" s="120">
        <v>0</v>
      </c>
      <c r="AV159" s="120">
        <v>1485000</v>
      </c>
      <c r="AW159" s="174" t="s">
        <v>4778</v>
      </c>
      <c r="AX159" s="120" t="s">
        <v>4779</v>
      </c>
      <c r="AY159" s="127">
        <v>0</v>
      </c>
      <c r="AZ159" s="127" t="s">
        <v>3870</v>
      </c>
      <c r="BA159" s="120">
        <v>0</v>
      </c>
      <c r="BB159" s="120">
        <v>5880500</v>
      </c>
      <c r="BC159" s="111">
        <v>0</v>
      </c>
      <c r="BD159" s="112"/>
      <c r="BE159" s="112"/>
      <c r="BF159" s="111">
        <v>0</v>
      </c>
      <c r="BG159" s="112"/>
      <c r="BH159" s="112"/>
      <c r="BI159" s="111">
        <v>0</v>
      </c>
      <c r="BJ159" s="112"/>
      <c r="BK159" s="112"/>
      <c r="BL159" s="111">
        <v>0</v>
      </c>
      <c r="BM159" s="112"/>
      <c r="BN159" s="112"/>
      <c r="BO159" s="111" t="s">
        <v>3757</v>
      </c>
      <c r="BP159" s="112">
        <v>1173</v>
      </c>
      <c r="BQ159" s="112">
        <v>23718500</v>
      </c>
      <c r="BR159" s="111" t="s">
        <v>3757</v>
      </c>
      <c r="BS159" s="112">
        <v>992</v>
      </c>
      <c r="BT159" s="112">
        <v>21895000</v>
      </c>
      <c r="BU159" s="111" t="s">
        <v>3757</v>
      </c>
      <c r="BV159" s="112">
        <v>898</v>
      </c>
      <c r="BW159" s="112">
        <v>17972000</v>
      </c>
      <c r="BX159" s="111" t="s">
        <v>3757</v>
      </c>
      <c r="BY159" s="112">
        <v>304</v>
      </c>
      <c r="BZ159" s="112">
        <v>6031000</v>
      </c>
      <c r="CA159" s="111">
        <v>0</v>
      </c>
      <c r="CB159" s="112"/>
      <c r="CC159" s="112"/>
      <c r="CD159" s="111">
        <v>0</v>
      </c>
      <c r="CE159" s="112">
        <v>0</v>
      </c>
      <c r="CF159" s="112">
        <v>0</v>
      </c>
      <c r="CG159" s="111" t="s">
        <v>3757</v>
      </c>
      <c r="CH159" s="112">
        <v>3149</v>
      </c>
      <c r="CI159" s="112">
        <v>64898500</v>
      </c>
      <c r="CJ159" s="111">
        <v>0</v>
      </c>
      <c r="CK159" s="120">
        <v>0</v>
      </c>
      <c r="CL159" s="112">
        <v>0</v>
      </c>
      <c r="CM159" s="112">
        <v>0</v>
      </c>
      <c r="CN159" s="166" t="s">
        <v>4780</v>
      </c>
      <c r="CO159" s="125" t="s">
        <v>4781</v>
      </c>
      <c r="CP159" s="111" t="s">
        <v>3870</v>
      </c>
      <c r="CQ159" s="112">
        <v>17000000</v>
      </c>
      <c r="CR159" s="166" t="s">
        <v>4782</v>
      </c>
      <c r="CS159" s="166" t="s">
        <v>4783</v>
      </c>
      <c r="CT159" s="111" t="s">
        <v>3870</v>
      </c>
      <c r="CU159" s="112">
        <v>5000000</v>
      </c>
      <c r="CV159" s="166" t="s">
        <v>4784</v>
      </c>
      <c r="CW159" s="166" t="s">
        <v>4785</v>
      </c>
      <c r="CX159" s="111" t="s">
        <v>3766</v>
      </c>
      <c r="CY159" s="112">
        <v>6000000</v>
      </c>
      <c r="CZ159" s="111" t="s">
        <v>3757</v>
      </c>
      <c r="DA159" s="111" t="s">
        <v>3757</v>
      </c>
      <c r="DB159" s="111"/>
      <c r="DC159" s="120" t="s">
        <v>4786</v>
      </c>
      <c r="DD159" s="127" t="s">
        <v>3778</v>
      </c>
      <c r="DE159" s="109">
        <v>0</v>
      </c>
      <c r="DF159" s="172" t="s">
        <v>3717</v>
      </c>
    </row>
    <row r="160" spans="1:110" ht="35.15" customHeight="1" x14ac:dyDescent="0.35">
      <c r="A160" s="140" t="s">
        <v>391</v>
      </c>
      <c r="B160" s="136" t="s">
        <v>101</v>
      </c>
      <c r="C160" s="136" t="s">
        <v>392</v>
      </c>
      <c r="D160" s="112">
        <v>2361</v>
      </c>
      <c r="E160" s="112">
        <v>327680000</v>
      </c>
      <c r="F160" s="112">
        <v>2355</v>
      </c>
      <c r="G160" s="112">
        <v>325150000</v>
      </c>
      <c r="H160" s="112">
        <v>579</v>
      </c>
      <c r="I160" s="112">
        <v>10091000</v>
      </c>
      <c r="J160" s="112">
        <v>0</v>
      </c>
      <c r="K160" s="112">
        <v>0</v>
      </c>
      <c r="L160" s="112">
        <v>97275258</v>
      </c>
      <c r="M160" s="112">
        <v>5282972</v>
      </c>
      <c r="N160" s="112">
        <v>236500</v>
      </c>
      <c r="O160" s="112">
        <v>2830548</v>
      </c>
      <c r="P160" s="112">
        <v>36800292</v>
      </c>
      <c r="Q160" s="112">
        <v>0</v>
      </c>
      <c r="R160" s="112">
        <v>142425570</v>
      </c>
      <c r="S160" s="421">
        <v>0.29686052856445311</v>
      </c>
      <c r="T160" s="421">
        <v>1.6122351074218749E-2</v>
      </c>
      <c r="U160" s="421">
        <v>7.2174072265624996E-4</v>
      </c>
      <c r="V160" s="421">
        <v>8.63814697265625E-3</v>
      </c>
      <c r="W160" s="421">
        <v>0.11230557861328123</v>
      </c>
      <c r="X160" s="421">
        <v>0</v>
      </c>
      <c r="Y160" s="421">
        <v>0.4346483459472657</v>
      </c>
      <c r="Z160" s="120">
        <v>0</v>
      </c>
      <c r="AA160" s="127" t="s">
        <v>3717</v>
      </c>
      <c r="AB160" s="127">
        <v>0</v>
      </c>
      <c r="AC160" s="111" t="s">
        <v>3717</v>
      </c>
      <c r="AD160" s="127">
        <v>0</v>
      </c>
      <c r="AE160" s="111">
        <v>0</v>
      </c>
      <c r="AF160" s="111" t="s">
        <v>3757</v>
      </c>
      <c r="AG160" s="127" t="s">
        <v>3758</v>
      </c>
      <c r="AH160" s="127" t="s">
        <v>3758</v>
      </c>
      <c r="AI160" s="124"/>
      <c r="AJ160" s="128"/>
      <c r="AK160" s="109">
        <v>0</v>
      </c>
      <c r="AL160" s="109">
        <v>0</v>
      </c>
      <c r="AM160" s="127">
        <v>0</v>
      </c>
      <c r="AN160" s="127">
        <v>0</v>
      </c>
      <c r="AO160" s="120">
        <v>0</v>
      </c>
      <c r="AP160" s="120">
        <v>0</v>
      </c>
      <c r="AQ160" s="174">
        <v>0</v>
      </c>
      <c r="AR160" s="109">
        <v>0</v>
      </c>
      <c r="AS160" s="127">
        <v>0</v>
      </c>
      <c r="AT160" s="127">
        <v>0</v>
      </c>
      <c r="AU160" s="120">
        <v>0</v>
      </c>
      <c r="AV160" s="120">
        <v>0</v>
      </c>
      <c r="AW160" s="174">
        <v>0</v>
      </c>
      <c r="AX160" s="109">
        <v>0</v>
      </c>
      <c r="AY160" s="127">
        <v>0</v>
      </c>
      <c r="AZ160" s="127">
        <v>0</v>
      </c>
      <c r="BA160" s="120">
        <v>0</v>
      </c>
      <c r="BB160" s="120">
        <v>0</v>
      </c>
      <c r="BC160" s="111" t="s">
        <v>3757</v>
      </c>
      <c r="BD160" s="112">
        <v>1368</v>
      </c>
      <c r="BE160" s="112">
        <v>209272000</v>
      </c>
      <c r="BF160" s="111" t="s">
        <v>3757</v>
      </c>
      <c r="BG160" s="112">
        <v>469</v>
      </c>
      <c r="BH160" s="112">
        <v>51313000</v>
      </c>
      <c r="BI160" s="111">
        <v>0</v>
      </c>
      <c r="BJ160" s="112"/>
      <c r="BK160" s="112"/>
      <c r="BL160" s="111">
        <v>0</v>
      </c>
      <c r="BM160" s="112"/>
      <c r="BN160" s="112"/>
      <c r="BO160" s="111">
        <v>0</v>
      </c>
      <c r="BP160" s="112"/>
      <c r="BQ160" s="112"/>
      <c r="BR160" s="111">
        <v>0</v>
      </c>
      <c r="BS160" s="112"/>
      <c r="BT160" s="112"/>
      <c r="BU160" s="111" t="s">
        <v>3757</v>
      </c>
      <c r="BV160" s="112">
        <v>524</v>
      </c>
      <c r="BW160" s="112">
        <v>67095000</v>
      </c>
      <c r="BX160" s="111">
        <v>0</v>
      </c>
      <c r="BY160" s="112"/>
      <c r="BZ160" s="112"/>
      <c r="CA160" s="111">
        <v>0</v>
      </c>
      <c r="CB160" s="112"/>
      <c r="CC160" s="112"/>
      <c r="CD160" s="111">
        <v>0</v>
      </c>
      <c r="CE160" s="112"/>
      <c r="CF160" s="112"/>
      <c r="CG160" s="111">
        <v>0</v>
      </c>
      <c r="CH160" s="112"/>
      <c r="CI160" s="112"/>
      <c r="CJ160" s="111">
        <v>0</v>
      </c>
      <c r="CK160" s="120">
        <v>0</v>
      </c>
      <c r="CL160" s="112"/>
      <c r="CM160" s="112"/>
      <c r="CN160" s="166" t="s">
        <v>4787</v>
      </c>
      <c r="CO160" s="125" t="s">
        <v>4788</v>
      </c>
      <c r="CP160" s="111" t="s">
        <v>3717</v>
      </c>
      <c r="CQ160" s="112">
        <v>57838000</v>
      </c>
      <c r="CR160" s="166" t="s">
        <v>4789</v>
      </c>
      <c r="CS160" s="166" t="s">
        <v>4790</v>
      </c>
      <c r="CT160" s="111" t="s">
        <v>3778</v>
      </c>
      <c r="CU160" s="112">
        <v>29057000</v>
      </c>
      <c r="CV160" s="166" t="s">
        <v>4791</v>
      </c>
      <c r="CW160" s="166" t="s">
        <v>4792</v>
      </c>
      <c r="CX160" s="111" t="s">
        <v>3870</v>
      </c>
      <c r="CY160" s="112">
        <v>9300000</v>
      </c>
      <c r="CZ160" s="111" t="s">
        <v>3757</v>
      </c>
      <c r="DA160" s="111" t="s">
        <v>3757</v>
      </c>
      <c r="DB160" s="111" t="s">
        <v>3757</v>
      </c>
      <c r="DC160" s="120">
        <v>0</v>
      </c>
      <c r="DD160" s="127" t="s">
        <v>3778</v>
      </c>
      <c r="DE160" s="109">
        <v>0</v>
      </c>
      <c r="DF160" s="172" t="s">
        <v>3717</v>
      </c>
    </row>
    <row r="161" spans="1:110" ht="35.15" customHeight="1" x14ac:dyDescent="0.35">
      <c r="A161" s="140" t="s">
        <v>393</v>
      </c>
      <c r="B161" s="136" t="s">
        <v>101</v>
      </c>
      <c r="C161" s="136" t="s">
        <v>394</v>
      </c>
      <c r="D161" s="112">
        <v>15347</v>
      </c>
      <c r="E161" s="112">
        <v>375815422</v>
      </c>
      <c r="F161" s="112">
        <v>15347</v>
      </c>
      <c r="G161" s="112">
        <v>375815422</v>
      </c>
      <c r="H161" s="112">
        <v>4958</v>
      </c>
      <c r="I161" s="112">
        <v>120053000</v>
      </c>
      <c r="J161" s="112">
        <v>0</v>
      </c>
      <c r="K161" s="112">
        <v>0</v>
      </c>
      <c r="L161" s="112">
        <v>74292180</v>
      </c>
      <c r="M161" s="112">
        <v>49528120</v>
      </c>
      <c r="N161" s="112">
        <v>2838324</v>
      </c>
      <c r="O161" s="112">
        <v>1438723</v>
      </c>
      <c r="P161" s="112">
        <v>52120994</v>
      </c>
      <c r="Q161" s="112">
        <v>7060783</v>
      </c>
      <c r="R161" s="112">
        <v>187279124</v>
      </c>
      <c r="S161" s="421">
        <v>0.19768262729782279</v>
      </c>
      <c r="T161" s="421">
        <v>0.13178841819854853</v>
      </c>
      <c r="U161" s="421">
        <v>7.5524415280648063E-3</v>
      </c>
      <c r="V161" s="421">
        <v>3.8282702512405144E-3</v>
      </c>
      <c r="W161" s="421">
        <v>0.13868774656086361</v>
      </c>
      <c r="X161" s="421">
        <v>1.8787901152177836E-2</v>
      </c>
      <c r="Y161" s="421">
        <v>0.49832740498871808</v>
      </c>
      <c r="Z161" s="120" t="s">
        <v>4793</v>
      </c>
      <c r="AA161" s="127" t="s">
        <v>3717</v>
      </c>
      <c r="AB161" s="127">
        <v>0</v>
      </c>
      <c r="AC161" s="111" t="s">
        <v>3717</v>
      </c>
      <c r="AD161" s="127">
        <v>0</v>
      </c>
      <c r="AE161" s="111">
        <v>0</v>
      </c>
      <c r="AF161" s="111" t="s">
        <v>3757</v>
      </c>
      <c r="AG161" s="127" t="s">
        <v>3758</v>
      </c>
      <c r="AH161" s="127" t="s">
        <v>3778</v>
      </c>
      <c r="AI161" s="124"/>
      <c r="AJ161" s="128"/>
      <c r="AK161" s="109">
        <v>0</v>
      </c>
      <c r="AL161" s="109">
        <v>0</v>
      </c>
      <c r="AM161" s="127">
        <v>0</v>
      </c>
      <c r="AN161" s="127">
        <v>0</v>
      </c>
      <c r="AO161" s="120">
        <v>0</v>
      </c>
      <c r="AP161" s="120">
        <v>0</v>
      </c>
      <c r="AQ161" s="174">
        <v>0</v>
      </c>
      <c r="AR161" s="109">
        <v>0</v>
      </c>
      <c r="AS161" s="127">
        <v>0</v>
      </c>
      <c r="AT161" s="127">
        <v>0</v>
      </c>
      <c r="AU161" s="120">
        <v>0</v>
      </c>
      <c r="AV161" s="120">
        <v>0</v>
      </c>
      <c r="AW161" s="174">
        <v>0</v>
      </c>
      <c r="AX161" s="109">
        <v>0</v>
      </c>
      <c r="AY161" s="127">
        <v>0</v>
      </c>
      <c r="AZ161" s="127">
        <v>0</v>
      </c>
      <c r="BA161" s="120">
        <v>0</v>
      </c>
      <c r="BB161" s="120">
        <v>0</v>
      </c>
      <c r="BC161" s="111" t="s">
        <v>3757</v>
      </c>
      <c r="BD161" s="112">
        <v>913</v>
      </c>
      <c r="BE161" s="112">
        <v>20608000</v>
      </c>
      <c r="BF161" s="111">
        <v>0</v>
      </c>
      <c r="BG161" s="112"/>
      <c r="BH161" s="112"/>
      <c r="BI161" s="111">
        <v>0</v>
      </c>
      <c r="BJ161" s="112"/>
      <c r="BK161" s="112"/>
      <c r="BL161" s="111">
        <v>0</v>
      </c>
      <c r="BM161" s="112"/>
      <c r="BN161" s="112"/>
      <c r="BO161" s="111">
        <v>0</v>
      </c>
      <c r="BP161" s="112"/>
      <c r="BQ161" s="112"/>
      <c r="BR161" s="111" t="s">
        <v>3757</v>
      </c>
      <c r="BS161" s="112">
        <v>5391</v>
      </c>
      <c r="BT161" s="112">
        <v>135204000</v>
      </c>
      <c r="BU161" s="111" t="s">
        <v>3757</v>
      </c>
      <c r="BV161" s="112">
        <v>1194</v>
      </c>
      <c r="BW161" s="112">
        <v>27202000</v>
      </c>
      <c r="BX161" s="111" t="s">
        <v>3757</v>
      </c>
      <c r="BY161" s="112">
        <v>547</v>
      </c>
      <c r="BZ161" s="112">
        <v>12453000</v>
      </c>
      <c r="CA161" s="111">
        <v>0</v>
      </c>
      <c r="CB161" s="112"/>
      <c r="CC161" s="112"/>
      <c r="CD161" s="111">
        <v>0</v>
      </c>
      <c r="CE161" s="112"/>
      <c r="CF161" s="112"/>
      <c r="CG161" s="111" t="s">
        <v>3757</v>
      </c>
      <c r="CH161" s="112">
        <v>7289</v>
      </c>
      <c r="CI161" s="112">
        <v>180189000</v>
      </c>
      <c r="CJ161" s="111" t="s">
        <v>3757</v>
      </c>
      <c r="CK161" s="120" t="s">
        <v>4794</v>
      </c>
      <c r="CL161" s="112">
        <v>13</v>
      </c>
      <c r="CM161" s="112">
        <v>159422</v>
      </c>
      <c r="CN161" s="166" t="s">
        <v>4795</v>
      </c>
      <c r="CO161" s="125" t="s">
        <v>4796</v>
      </c>
      <c r="CP161" s="111" t="s">
        <v>3790</v>
      </c>
      <c r="CQ161" s="112">
        <v>15000000</v>
      </c>
      <c r="CR161" s="166" t="s">
        <v>4797</v>
      </c>
      <c r="CS161" s="166" t="s">
        <v>4798</v>
      </c>
      <c r="CT161" s="111" t="s">
        <v>3870</v>
      </c>
      <c r="CU161" s="112">
        <v>15000000</v>
      </c>
      <c r="CV161" s="166" t="s">
        <v>4799</v>
      </c>
      <c r="CW161" s="166" t="s">
        <v>4800</v>
      </c>
      <c r="CX161" s="111" t="s">
        <v>3875</v>
      </c>
      <c r="CY161" s="112">
        <v>18000000</v>
      </c>
      <c r="CZ161" s="111" t="s">
        <v>3757</v>
      </c>
      <c r="DA161" s="111" t="s">
        <v>3757</v>
      </c>
      <c r="DB161" s="111" t="s">
        <v>3757</v>
      </c>
      <c r="DC161" s="120">
        <v>0</v>
      </c>
      <c r="DD161" s="127" t="s">
        <v>3717</v>
      </c>
      <c r="DE161" s="109" t="s">
        <v>4801</v>
      </c>
      <c r="DF161" s="172" t="s">
        <v>3717</v>
      </c>
    </row>
    <row r="162" spans="1:110" ht="35.15" customHeight="1" x14ac:dyDescent="0.35">
      <c r="A162" s="140" t="s">
        <v>395</v>
      </c>
      <c r="B162" s="136" t="s">
        <v>101</v>
      </c>
      <c r="C162" s="136" t="s">
        <v>396</v>
      </c>
      <c r="D162" s="112">
        <v>26497</v>
      </c>
      <c r="E162" s="112">
        <v>399215000</v>
      </c>
      <c r="F162" s="112">
        <v>26497</v>
      </c>
      <c r="G162" s="112">
        <v>399215000</v>
      </c>
      <c r="H162" s="112">
        <v>7832</v>
      </c>
      <c r="I162" s="112">
        <v>111135000</v>
      </c>
      <c r="J162" s="112">
        <v>0</v>
      </c>
      <c r="K162" s="112">
        <v>0</v>
      </c>
      <c r="L162" s="112">
        <v>118453920</v>
      </c>
      <c r="M162" s="112">
        <v>23166720</v>
      </c>
      <c r="N162" s="112">
        <v>2558446</v>
      </c>
      <c r="O162" s="112">
        <v>6040045</v>
      </c>
      <c r="P162" s="112">
        <v>48481333</v>
      </c>
      <c r="Q162" s="112">
        <v>0</v>
      </c>
      <c r="R162" s="112">
        <v>198700464</v>
      </c>
      <c r="S162" s="421">
        <v>0.29671710732312162</v>
      </c>
      <c r="T162" s="421">
        <v>5.8030685219743749E-2</v>
      </c>
      <c r="U162" s="421">
        <v>6.4086920581641468E-3</v>
      </c>
      <c r="V162" s="421">
        <v>1.5129804741805794E-2</v>
      </c>
      <c r="W162" s="421">
        <v>0.12144166176120635</v>
      </c>
      <c r="X162" s="421">
        <v>0</v>
      </c>
      <c r="Y162" s="421">
        <v>0.49772795110404167</v>
      </c>
      <c r="Z162" s="120">
        <v>0</v>
      </c>
      <c r="AA162" s="127" t="s">
        <v>3717</v>
      </c>
      <c r="AB162" s="127">
        <v>0</v>
      </c>
      <c r="AC162" s="111" t="s">
        <v>3717</v>
      </c>
      <c r="AD162" s="127">
        <v>0</v>
      </c>
      <c r="AE162" s="111" t="s">
        <v>3757</v>
      </c>
      <c r="AF162" s="111" t="s">
        <v>3757</v>
      </c>
      <c r="AG162" s="127" t="s">
        <v>3758</v>
      </c>
      <c r="AH162" s="127" t="s">
        <v>3778</v>
      </c>
      <c r="AI162" s="124"/>
      <c r="AJ162" s="128"/>
      <c r="AK162" s="109" t="s">
        <v>4802</v>
      </c>
      <c r="AL162" s="109" t="s">
        <v>4803</v>
      </c>
      <c r="AM162" s="127" t="s">
        <v>3765</v>
      </c>
      <c r="AN162" s="127" t="s">
        <v>3774</v>
      </c>
      <c r="AO162" s="120">
        <v>0</v>
      </c>
      <c r="AP162" s="120">
        <v>6169000</v>
      </c>
      <c r="AQ162" s="174" t="s">
        <v>4804</v>
      </c>
      <c r="AR162" s="120" t="s">
        <v>4805</v>
      </c>
      <c r="AS162" s="127" t="s">
        <v>3765</v>
      </c>
      <c r="AT162" s="127" t="s">
        <v>4041</v>
      </c>
      <c r="AU162" s="120">
        <v>0</v>
      </c>
      <c r="AV162" s="120">
        <v>15974000</v>
      </c>
      <c r="AW162" s="174" t="s">
        <v>4806</v>
      </c>
      <c r="AX162" s="120" t="s">
        <v>4807</v>
      </c>
      <c r="AY162" s="127" t="s">
        <v>3765</v>
      </c>
      <c r="AZ162" s="127" t="s">
        <v>3774</v>
      </c>
      <c r="BA162" s="120">
        <v>0</v>
      </c>
      <c r="BB162" s="120">
        <v>5647000</v>
      </c>
      <c r="BC162" s="111">
        <v>0</v>
      </c>
      <c r="BD162" s="112"/>
      <c r="BE162" s="112"/>
      <c r="BF162" s="111">
        <v>0</v>
      </c>
      <c r="BG162" s="112"/>
      <c r="BH162" s="112"/>
      <c r="BI162" s="111">
        <v>0</v>
      </c>
      <c r="BJ162" s="112"/>
      <c r="BK162" s="112"/>
      <c r="BL162" s="111" t="s">
        <v>3757</v>
      </c>
      <c r="BM162" s="112">
        <v>3107</v>
      </c>
      <c r="BN162" s="112">
        <v>48940000</v>
      </c>
      <c r="BO162" s="111" t="s">
        <v>3757</v>
      </c>
      <c r="BP162" s="112">
        <v>2156</v>
      </c>
      <c r="BQ162" s="112">
        <v>33652000</v>
      </c>
      <c r="BR162" s="111" t="s">
        <v>3757</v>
      </c>
      <c r="BS162" s="112">
        <v>8778</v>
      </c>
      <c r="BT162" s="112">
        <v>131300000</v>
      </c>
      <c r="BU162" s="111" t="s">
        <v>3757</v>
      </c>
      <c r="BV162" s="112">
        <v>1189</v>
      </c>
      <c r="BW162" s="112">
        <v>19747000</v>
      </c>
      <c r="BX162" s="111" t="s">
        <v>3757</v>
      </c>
      <c r="BY162" s="112">
        <v>628</v>
      </c>
      <c r="BZ162" s="112">
        <v>11816000</v>
      </c>
      <c r="CA162" s="111">
        <v>0</v>
      </c>
      <c r="CB162" s="112"/>
      <c r="CC162" s="112"/>
      <c r="CD162" s="111" t="s">
        <v>3757</v>
      </c>
      <c r="CE162" s="112">
        <v>1207</v>
      </c>
      <c r="CF162" s="112">
        <v>18645000</v>
      </c>
      <c r="CG162" s="111" t="s">
        <v>3757</v>
      </c>
      <c r="CH162" s="112">
        <v>9432</v>
      </c>
      <c r="CI162" s="112">
        <v>135115000</v>
      </c>
      <c r="CJ162" s="111">
        <v>0</v>
      </c>
      <c r="CK162" s="120">
        <v>0</v>
      </c>
      <c r="CL162" s="112">
        <v>0</v>
      </c>
      <c r="CM162" s="112">
        <v>0</v>
      </c>
      <c r="CN162" s="166" t="s">
        <v>4808</v>
      </c>
      <c r="CO162" s="125" t="s">
        <v>4803</v>
      </c>
      <c r="CP162" s="111" t="s">
        <v>3774</v>
      </c>
      <c r="CQ162" s="112">
        <v>2684000</v>
      </c>
      <c r="CR162" s="166" t="s">
        <v>4806</v>
      </c>
      <c r="CS162" s="166" t="s">
        <v>4807</v>
      </c>
      <c r="CT162" s="111" t="s">
        <v>3774</v>
      </c>
      <c r="CU162" s="112">
        <v>3700000</v>
      </c>
      <c r="CV162" s="166" t="s">
        <v>4804</v>
      </c>
      <c r="CW162" s="166" t="s">
        <v>4805</v>
      </c>
      <c r="CX162" s="111" t="s">
        <v>4041</v>
      </c>
      <c r="CY162" s="112">
        <v>30000000</v>
      </c>
      <c r="CZ162" s="111" t="s">
        <v>3757</v>
      </c>
      <c r="DA162" s="111" t="s">
        <v>3757</v>
      </c>
      <c r="DB162" s="111" t="s">
        <v>3757</v>
      </c>
      <c r="DC162" s="120">
        <v>0</v>
      </c>
      <c r="DD162" s="127" t="s">
        <v>3717</v>
      </c>
      <c r="DE162" s="109" t="s">
        <v>4809</v>
      </c>
      <c r="DF162" s="172" t="s">
        <v>3717</v>
      </c>
    </row>
    <row r="163" spans="1:110" ht="35.15" customHeight="1" x14ac:dyDescent="0.35">
      <c r="A163" s="140" t="s">
        <v>397</v>
      </c>
      <c r="B163" s="136" t="s">
        <v>101</v>
      </c>
      <c r="C163" s="136" t="s">
        <v>398</v>
      </c>
      <c r="D163" s="112">
        <v>14348</v>
      </c>
      <c r="E163" s="112">
        <v>421665000</v>
      </c>
      <c r="F163" s="112">
        <v>14348</v>
      </c>
      <c r="G163" s="112">
        <v>421665000</v>
      </c>
      <c r="H163" s="112">
        <v>5252</v>
      </c>
      <c r="I163" s="112">
        <v>148032500</v>
      </c>
      <c r="J163" s="112">
        <v>0</v>
      </c>
      <c r="K163" s="112">
        <v>0</v>
      </c>
      <c r="L163" s="112">
        <v>112116326</v>
      </c>
      <c r="M163" s="112">
        <v>33298656</v>
      </c>
      <c r="N163" s="112">
        <v>794750</v>
      </c>
      <c r="O163" s="112">
        <v>2082523</v>
      </c>
      <c r="P163" s="112">
        <v>61403363</v>
      </c>
      <c r="Q163" s="112">
        <v>0</v>
      </c>
      <c r="R163" s="112">
        <v>209695618</v>
      </c>
      <c r="S163" s="421">
        <v>0.26588957110502415</v>
      </c>
      <c r="T163" s="421">
        <v>7.8969456796271917E-2</v>
      </c>
      <c r="U163" s="421">
        <v>1.8847900584587293E-3</v>
      </c>
      <c r="V163" s="421">
        <v>4.9388092443053136E-3</v>
      </c>
      <c r="W163" s="421">
        <v>0.14562119929327785</v>
      </c>
      <c r="X163" s="421">
        <v>0</v>
      </c>
      <c r="Y163" s="421">
        <v>0.4973038264973379</v>
      </c>
      <c r="Z163" s="120">
        <v>0</v>
      </c>
      <c r="AA163" s="127" t="s">
        <v>3717</v>
      </c>
      <c r="AB163" s="127">
        <v>0</v>
      </c>
      <c r="AC163" s="111" t="s">
        <v>3717</v>
      </c>
      <c r="AD163" s="127">
        <v>0</v>
      </c>
      <c r="AE163" s="111">
        <v>0</v>
      </c>
      <c r="AF163" s="111" t="s">
        <v>3757</v>
      </c>
      <c r="AG163" s="127" t="s">
        <v>3758</v>
      </c>
      <c r="AH163" s="127" t="s">
        <v>3778</v>
      </c>
      <c r="AI163" s="124"/>
      <c r="AJ163" s="128"/>
      <c r="AK163" s="109">
        <v>0</v>
      </c>
      <c r="AL163" s="109">
        <v>0</v>
      </c>
      <c r="AM163" s="127">
        <v>0</v>
      </c>
      <c r="AN163" s="127">
        <v>0</v>
      </c>
      <c r="AO163" s="120">
        <v>0</v>
      </c>
      <c r="AP163" s="120">
        <v>0</v>
      </c>
      <c r="AQ163" s="174">
        <v>0</v>
      </c>
      <c r="AR163" s="120">
        <v>0</v>
      </c>
      <c r="AS163" s="127">
        <v>0</v>
      </c>
      <c r="AT163" s="127">
        <v>0</v>
      </c>
      <c r="AU163" s="120">
        <v>0</v>
      </c>
      <c r="AV163" s="120">
        <v>0</v>
      </c>
      <c r="AW163" s="174">
        <v>0</v>
      </c>
      <c r="AX163" s="120">
        <v>0</v>
      </c>
      <c r="AY163" s="127">
        <v>0</v>
      </c>
      <c r="AZ163" s="127">
        <v>0</v>
      </c>
      <c r="BA163" s="120">
        <v>0</v>
      </c>
      <c r="BB163" s="120">
        <v>0</v>
      </c>
      <c r="BC163" s="111">
        <v>0</v>
      </c>
      <c r="BD163" s="112"/>
      <c r="BE163" s="112"/>
      <c r="BF163" s="111">
        <v>0</v>
      </c>
      <c r="BG163" s="112"/>
      <c r="BH163" s="112"/>
      <c r="BI163" s="111" t="s">
        <v>3757</v>
      </c>
      <c r="BJ163" s="112">
        <v>1369</v>
      </c>
      <c r="BK163" s="112">
        <v>46121500</v>
      </c>
      <c r="BL163" s="111" t="s">
        <v>3757</v>
      </c>
      <c r="BM163" s="112">
        <v>577</v>
      </c>
      <c r="BN163" s="112">
        <v>16412500</v>
      </c>
      <c r="BO163" s="111">
        <v>0</v>
      </c>
      <c r="BP163" s="112"/>
      <c r="BQ163" s="112"/>
      <c r="BR163" s="111" t="s">
        <v>3757</v>
      </c>
      <c r="BS163" s="112">
        <v>2057</v>
      </c>
      <c r="BT163" s="112">
        <v>62707500</v>
      </c>
      <c r="BU163" s="111" t="s">
        <v>3757</v>
      </c>
      <c r="BV163" s="112">
        <v>4894</v>
      </c>
      <c r="BW163" s="112">
        <v>125073500</v>
      </c>
      <c r="BX163" s="111">
        <v>0</v>
      </c>
      <c r="BY163" s="112"/>
      <c r="BZ163" s="112"/>
      <c r="CA163" s="111">
        <v>0</v>
      </c>
      <c r="CB163" s="112"/>
      <c r="CC163" s="112"/>
      <c r="CD163" s="111" t="s">
        <v>3757</v>
      </c>
      <c r="CE163" s="112">
        <v>972</v>
      </c>
      <c r="CF163" s="112">
        <v>27108000</v>
      </c>
      <c r="CG163" s="111" t="s">
        <v>3757</v>
      </c>
      <c r="CH163" s="112">
        <v>4081</v>
      </c>
      <c r="CI163" s="112">
        <v>128229500</v>
      </c>
      <c r="CJ163" s="111" t="s">
        <v>3757</v>
      </c>
      <c r="CK163" s="120" t="s">
        <v>4810</v>
      </c>
      <c r="CL163" s="112">
        <v>395</v>
      </c>
      <c r="CM163" s="112">
        <v>14512500</v>
      </c>
      <c r="CN163" s="166" t="s">
        <v>4811</v>
      </c>
      <c r="CO163" s="125" t="s">
        <v>4812</v>
      </c>
      <c r="CP163" s="111" t="s">
        <v>3781</v>
      </c>
      <c r="CQ163" s="112">
        <v>2734000</v>
      </c>
      <c r="CR163" s="166" t="s">
        <v>4813</v>
      </c>
      <c r="CS163" s="166" t="s">
        <v>4814</v>
      </c>
      <c r="CT163" s="111" t="s">
        <v>3790</v>
      </c>
      <c r="CU163" s="112">
        <v>24937000</v>
      </c>
      <c r="CV163" s="166" t="s">
        <v>4815</v>
      </c>
      <c r="CW163" s="166" t="s">
        <v>4816</v>
      </c>
      <c r="CX163" s="111" t="s">
        <v>4041</v>
      </c>
      <c r="CY163" s="112">
        <v>39040000</v>
      </c>
      <c r="CZ163" s="111" t="s">
        <v>3757</v>
      </c>
      <c r="DA163" s="111" t="s">
        <v>3757</v>
      </c>
      <c r="DB163" s="111" t="s">
        <v>3757</v>
      </c>
      <c r="DC163" s="120">
        <v>0</v>
      </c>
      <c r="DD163" s="127" t="s">
        <v>3717</v>
      </c>
      <c r="DE163" s="109" t="s">
        <v>4817</v>
      </c>
      <c r="DF163" s="172" t="s">
        <v>3717</v>
      </c>
    </row>
    <row r="164" spans="1:110" ht="35.15" customHeight="1" x14ac:dyDescent="0.35">
      <c r="A164" s="140" t="s">
        <v>399</v>
      </c>
      <c r="B164" s="136" t="s">
        <v>101</v>
      </c>
      <c r="C164" s="136" t="s">
        <v>400</v>
      </c>
      <c r="D164" s="112">
        <v>34070</v>
      </c>
      <c r="E164" s="112">
        <v>503028000</v>
      </c>
      <c r="F164" s="112">
        <v>34069</v>
      </c>
      <c r="G164" s="112">
        <v>493028000</v>
      </c>
      <c r="H164" s="112">
        <v>11129</v>
      </c>
      <c r="I164" s="112">
        <v>165179500</v>
      </c>
      <c r="J164" s="112">
        <v>0</v>
      </c>
      <c r="K164" s="112">
        <v>0</v>
      </c>
      <c r="L164" s="112">
        <v>134163640</v>
      </c>
      <c r="M164" s="112">
        <v>43056402</v>
      </c>
      <c r="N164" s="112">
        <v>1999270</v>
      </c>
      <c r="O164" s="112">
        <v>6710413</v>
      </c>
      <c r="P164" s="112">
        <v>62354082</v>
      </c>
      <c r="Q164" s="112">
        <v>207900</v>
      </c>
      <c r="R164" s="112">
        <v>248491707</v>
      </c>
      <c r="S164" s="421">
        <v>0.26671207169382222</v>
      </c>
      <c r="T164" s="421">
        <v>8.559444404685225E-2</v>
      </c>
      <c r="U164" s="421">
        <v>3.9744706060100034E-3</v>
      </c>
      <c r="V164" s="421">
        <v>1.3340038725478502E-2</v>
      </c>
      <c r="W164" s="421">
        <v>0.12395747751616212</v>
      </c>
      <c r="X164" s="421">
        <v>4.132970729263579E-4</v>
      </c>
      <c r="Y164" s="421">
        <v>0.49399179966125145</v>
      </c>
      <c r="Z164" s="120" t="s">
        <v>4818</v>
      </c>
      <c r="AA164" s="127" t="s">
        <v>3717</v>
      </c>
      <c r="AB164" s="127">
        <v>0</v>
      </c>
      <c r="AC164" s="111" t="s">
        <v>3717</v>
      </c>
      <c r="AD164" s="127">
        <v>0</v>
      </c>
      <c r="AE164" s="111">
        <v>0</v>
      </c>
      <c r="AF164" s="111" t="s">
        <v>3757</v>
      </c>
      <c r="AG164" s="127" t="s">
        <v>3758</v>
      </c>
      <c r="AH164" s="127" t="s">
        <v>3758</v>
      </c>
      <c r="AI164" s="124"/>
      <c r="AJ164" s="128"/>
      <c r="AK164" s="109">
        <v>0</v>
      </c>
      <c r="AL164" s="109">
        <v>0</v>
      </c>
      <c r="AM164" s="127">
        <v>0</v>
      </c>
      <c r="AN164" s="127">
        <v>0</v>
      </c>
      <c r="AO164" s="120">
        <v>0</v>
      </c>
      <c r="AP164" s="120">
        <v>0</v>
      </c>
      <c r="AQ164" s="174">
        <v>0</v>
      </c>
      <c r="AR164" s="120">
        <v>0</v>
      </c>
      <c r="AS164" s="127">
        <v>0</v>
      </c>
      <c r="AT164" s="127">
        <v>0</v>
      </c>
      <c r="AU164" s="120">
        <v>0</v>
      </c>
      <c r="AV164" s="120">
        <v>0</v>
      </c>
      <c r="AW164" s="174">
        <v>0</v>
      </c>
      <c r="AX164" s="120">
        <v>0</v>
      </c>
      <c r="AY164" s="127">
        <v>0</v>
      </c>
      <c r="AZ164" s="127">
        <v>0</v>
      </c>
      <c r="BA164" s="120">
        <v>0</v>
      </c>
      <c r="BB164" s="120">
        <v>0</v>
      </c>
      <c r="BC164" s="111">
        <v>0</v>
      </c>
      <c r="BD164" s="112"/>
      <c r="BE164" s="112"/>
      <c r="BF164" s="111">
        <v>0</v>
      </c>
      <c r="BG164" s="112"/>
      <c r="BH164" s="112"/>
      <c r="BI164" s="111" t="s">
        <v>3757</v>
      </c>
      <c r="BJ164" s="112">
        <v>3529</v>
      </c>
      <c r="BK164" s="112">
        <v>50275500</v>
      </c>
      <c r="BL164" s="111" t="s">
        <v>3757</v>
      </c>
      <c r="BM164" s="112">
        <v>7584</v>
      </c>
      <c r="BN164" s="112">
        <v>117707000</v>
      </c>
      <c r="BO164" s="111" t="s">
        <v>3757</v>
      </c>
      <c r="BP164" s="112">
        <v>4066</v>
      </c>
      <c r="BQ164" s="112">
        <v>63772000</v>
      </c>
      <c r="BR164" s="111">
        <v>0</v>
      </c>
      <c r="BS164" s="112"/>
      <c r="BT164" s="112"/>
      <c r="BU164" s="111" t="s">
        <v>3757</v>
      </c>
      <c r="BV164" s="112">
        <v>1568</v>
      </c>
      <c r="BW164" s="112">
        <v>33093500</v>
      </c>
      <c r="BX164" s="111" t="s">
        <v>3757</v>
      </c>
      <c r="BY164" s="112">
        <v>1269</v>
      </c>
      <c r="BZ164" s="112">
        <v>17801000</v>
      </c>
      <c r="CA164" s="111">
        <v>0</v>
      </c>
      <c r="CB164" s="112"/>
      <c r="CC164" s="112"/>
      <c r="CD164" s="111">
        <v>0</v>
      </c>
      <c r="CE164" s="112">
        <v>0</v>
      </c>
      <c r="CF164" s="112">
        <v>0</v>
      </c>
      <c r="CG164" s="111" t="s">
        <v>3757</v>
      </c>
      <c r="CH164" s="112">
        <v>16054</v>
      </c>
      <c r="CI164" s="112">
        <v>220379000</v>
      </c>
      <c r="CJ164" s="111">
        <v>0</v>
      </c>
      <c r="CK164" s="120">
        <v>0</v>
      </c>
      <c r="CL164" s="112">
        <v>0</v>
      </c>
      <c r="CM164" s="112">
        <v>0</v>
      </c>
      <c r="CN164" s="166" t="s">
        <v>4819</v>
      </c>
      <c r="CO164" s="125" t="s">
        <v>4820</v>
      </c>
      <c r="CP164" s="111" t="s">
        <v>3762</v>
      </c>
      <c r="CQ164" s="112">
        <v>16000000</v>
      </c>
      <c r="CR164" s="166" t="s">
        <v>3972</v>
      </c>
      <c r="CS164" s="166" t="s">
        <v>4821</v>
      </c>
      <c r="CT164" s="111" t="s">
        <v>3781</v>
      </c>
      <c r="CU164" s="112">
        <v>20539000</v>
      </c>
      <c r="CV164" s="166" t="s">
        <v>4822</v>
      </c>
      <c r="CW164" s="166" t="s">
        <v>4823</v>
      </c>
      <c r="CX164" s="111" t="s">
        <v>3875</v>
      </c>
      <c r="CY164" s="112">
        <v>27100000</v>
      </c>
      <c r="CZ164" s="111" t="s">
        <v>3757</v>
      </c>
      <c r="DA164" s="111" t="s">
        <v>3757</v>
      </c>
      <c r="DB164" s="111"/>
      <c r="DC164" s="120" t="s">
        <v>4824</v>
      </c>
      <c r="DD164" s="127" t="s">
        <v>3778</v>
      </c>
      <c r="DE164" s="109">
        <v>0</v>
      </c>
      <c r="DF164" s="172" t="s">
        <v>3717</v>
      </c>
    </row>
    <row r="165" spans="1:110" ht="35.15" customHeight="1" x14ac:dyDescent="0.35">
      <c r="A165" s="140" t="s">
        <v>401</v>
      </c>
      <c r="B165" s="136" t="s">
        <v>101</v>
      </c>
      <c r="C165" s="136" t="s">
        <v>402</v>
      </c>
      <c r="D165" s="112">
        <v>51686</v>
      </c>
      <c r="E165" s="112">
        <v>625428229</v>
      </c>
      <c r="F165" s="112">
        <v>51683</v>
      </c>
      <c r="G165" s="112">
        <v>625126229</v>
      </c>
      <c r="H165" s="112">
        <v>12808</v>
      </c>
      <c r="I165" s="112">
        <v>173670229</v>
      </c>
      <c r="J165" s="112">
        <v>0</v>
      </c>
      <c r="K165" s="112">
        <v>0</v>
      </c>
      <c r="L165" s="112">
        <v>159131695</v>
      </c>
      <c r="M165" s="112">
        <v>63771878</v>
      </c>
      <c r="N165" s="112">
        <v>3547423</v>
      </c>
      <c r="O165" s="112">
        <v>2176528</v>
      </c>
      <c r="P165" s="112">
        <v>83522769</v>
      </c>
      <c r="Q165" s="112">
        <v>0</v>
      </c>
      <c r="R165" s="112">
        <v>312150293</v>
      </c>
      <c r="S165" s="421">
        <v>0.25443638074097868</v>
      </c>
      <c r="T165" s="421">
        <v>0.10196514171092844</v>
      </c>
      <c r="U165" s="421">
        <v>5.6719905426590523E-3</v>
      </c>
      <c r="V165" s="421">
        <v>3.4800603795579555E-3</v>
      </c>
      <c r="W165" s="421">
        <v>0.13354492990114139</v>
      </c>
      <c r="X165" s="421">
        <v>0</v>
      </c>
      <c r="Y165" s="421">
        <v>0.4990985032752655</v>
      </c>
      <c r="Z165" s="120">
        <v>0</v>
      </c>
      <c r="AA165" s="127" t="s">
        <v>3717</v>
      </c>
      <c r="AB165" s="127">
        <v>0</v>
      </c>
      <c r="AC165" s="111" t="s">
        <v>3717</v>
      </c>
      <c r="AD165" s="127">
        <v>0</v>
      </c>
      <c r="AE165" s="111">
        <v>0</v>
      </c>
      <c r="AF165" s="111" t="s">
        <v>3757</v>
      </c>
      <c r="AG165" s="127" t="s">
        <v>3758</v>
      </c>
      <c r="AH165" s="127" t="s">
        <v>3758</v>
      </c>
      <c r="AI165" s="124"/>
      <c r="AJ165" s="128"/>
      <c r="AK165" s="109">
        <v>0</v>
      </c>
      <c r="AL165" s="109">
        <v>0</v>
      </c>
      <c r="AM165" s="127">
        <v>0</v>
      </c>
      <c r="AN165" s="127">
        <v>0</v>
      </c>
      <c r="AO165" s="120">
        <v>0</v>
      </c>
      <c r="AP165" s="120">
        <v>0</v>
      </c>
      <c r="AQ165" s="174">
        <v>0</v>
      </c>
      <c r="AR165" s="120">
        <v>0</v>
      </c>
      <c r="AS165" s="127">
        <v>0</v>
      </c>
      <c r="AT165" s="127">
        <v>0</v>
      </c>
      <c r="AU165" s="120">
        <v>0</v>
      </c>
      <c r="AV165" s="120">
        <v>0</v>
      </c>
      <c r="AW165" s="174">
        <v>0</v>
      </c>
      <c r="AX165" s="120">
        <v>0</v>
      </c>
      <c r="AY165" s="127">
        <v>0</v>
      </c>
      <c r="AZ165" s="127">
        <v>0</v>
      </c>
      <c r="BA165" s="120">
        <v>0</v>
      </c>
      <c r="BB165" s="120">
        <v>0</v>
      </c>
      <c r="BC165" s="111">
        <v>0</v>
      </c>
      <c r="BD165" s="112"/>
      <c r="BE165" s="112"/>
      <c r="BF165" s="111">
        <v>0</v>
      </c>
      <c r="BG165" s="112"/>
      <c r="BH165" s="112"/>
      <c r="BI165" s="111" t="s">
        <v>3757</v>
      </c>
      <c r="BJ165" s="112">
        <v>3284</v>
      </c>
      <c r="BK165" s="112">
        <v>42109000</v>
      </c>
      <c r="BL165" s="111" t="s">
        <v>3757</v>
      </c>
      <c r="BM165" s="112">
        <v>4736</v>
      </c>
      <c r="BN165" s="112">
        <v>60090229</v>
      </c>
      <c r="BO165" s="111">
        <v>0</v>
      </c>
      <c r="BP165" s="112"/>
      <c r="BQ165" s="112"/>
      <c r="BR165" s="111" t="s">
        <v>3757</v>
      </c>
      <c r="BS165" s="112">
        <v>30461</v>
      </c>
      <c r="BT165" s="112">
        <v>349596000</v>
      </c>
      <c r="BU165" s="111" t="s">
        <v>3757</v>
      </c>
      <c r="BV165" s="112">
        <v>3902</v>
      </c>
      <c r="BW165" s="112">
        <v>54354000</v>
      </c>
      <c r="BX165" s="111">
        <v>0</v>
      </c>
      <c r="BY165" s="112"/>
      <c r="BZ165" s="112"/>
      <c r="CA165" s="111">
        <v>0</v>
      </c>
      <c r="CB165" s="112"/>
      <c r="CC165" s="112"/>
      <c r="CD165" s="111">
        <v>0</v>
      </c>
      <c r="CE165" s="112">
        <v>0</v>
      </c>
      <c r="CF165" s="112">
        <v>0</v>
      </c>
      <c r="CG165" s="111" t="s">
        <v>3757</v>
      </c>
      <c r="CH165" s="112">
        <v>9303</v>
      </c>
      <c r="CI165" s="112">
        <v>119279000</v>
      </c>
      <c r="CJ165" s="111">
        <v>0</v>
      </c>
      <c r="CK165" s="120">
        <v>0</v>
      </c>
      <c r="CL165" s="112">
        <v>0</v>
      </c>
      <c r="CM165" s="112">
        <v>0</v>
      </c>
      <c r="CN165" s="166" t="s">
        <v>4825</v>
      </c>
      <c r="CO165" s="125" t="s">
        <v>4826</v>
      </c>
      <c r="CP165" s="111" t="s">
        <v>3870</v>
      </c>
      <c r="CQ165" s="112">
        <v>1728000</v>
      </c>
      <c r="CR165" s="166" t="s">
        <v>4827</v>
      </c>
      <c r="CS165" s="166" t="s">
        <v>4828</v>
      </c>
      <c r="CT165" s="111" t="s">
        <v>3781</v>
      </c>
      <c r="CU165" s="112">
        <v>2589000</v>
      </c>
      <c r="CV165" s="166" t="s">
        <v>4829</v>
      </c>
      <c r="CW165" s="166" t="s">
        <v>4830</v>
      </c>
      <c r="CX165" s="111" t="s">
        <v>3870</v>
      </c>
      <c r="CY165" s="112">
        <v>5917000</v>
      </c>
      <c r="CZ165" s="111" t="s">
        <v>3757</v>
      </c>
      <c r="DA165" s="111" t="s">
        <v>3757</v>
      </c>
      <c r="DB165" s="111"/>
      <c r="DC165" s="120" t="s">
        <v>4831</v>
      </c>
      <c r="DD165" s="127" t="s">
        <v>3778</v>
      </c>
      <c r="DE165" s="109">
        <v>0</v>
      </c>
      <c r="DF165" s="172" t="s">
        <v>3717</v>
      </c>
    </row>
    <row r="166" spans="1:110" ht="35.15" customHeight="1" x14ac:dyDescent="0.35">
      <c r="A166" s="140" t="s">
        <v>403</v>
      </c>
      <c r="B166" s="136" t="s">
        <v>101</v>
      </c>
      <c r="C166" s="136" t="s">
        <v>404</v>
      </c>
      <c r="D166" s="112">
        <v>39352</v>
      </c>
      <c r="E166" s="112">
        <v>517669000</v>
      </c>
      <c r="F166" s="112">
        <v>39335</v>
      </c>
      <c r="G166" s="112">
        <v>515339000</v>
      </c>
      <c r="H166" s="112">
        <v>13428</v>
      </c>
      <c r="I166" s="112">
        <v>179749000</v>
      </c>
      <c r="J166" s="112">
        <v>0</v>
      </c>
      <c r="K166" s="112">
        <v>0</v>
      </c>
      <c r="L166" s="112">
        <v>147557150</v>
      </c>
      <c r="M166" s="112">
        <v>54263092</v>
      </c>
      <c r="N166" s="112">
        <v>5373930</v>
      </c>
      <c r="O166" s="112">
        <v>1727071</v>
      </c>
      <c r="P166" s="112">
        <v>74807232</v>
      </c>
      <c r="Q166" s="112">
        <v>0</v>
      </c>
      <c r="R166" s="112">
        <v>283728475</v>
      </c>
      <c r="S166" s="421">
        <v>0.2850415033544601</v>
      </c>
      <c r="T166" s="421">
        <v>0.10482198470451196</v>
      </c>
      <c r="U166" s="421">
        <v>1.038101566831315E-2</v>
      </c>
      <c r="V166" s="421">
        <v>3.336245747765464E-3</v>
      </c>
      <c r="W166" s="421">
        <v>0.14450784574699277</v>
      </c>
      <c r="X166" s="421">
        <v>0</v>
      </c>
      <c r="Y166" s="421">
        <v>0.54808859522204345</v>
      </c>
      <c r="Z166" s="120"/>
      <c r="AA166" s="127" t="s">
        <v>3717</v>
      </c>
      <c r="AB166" s="127">
        <v>0</v>
      </c>
      <c r="AC166" s="111" t="s">
        <v>3717</v>
      </c>
      <c r="AD166" s="127">
        <v>0</v>
      </c>
      <c r="AE166" s="111">
        <v>0</v>
      </c>
      <c r="AF166" s="111" t="s">
        <v>3757</v>
      </c>
      <c r="AG166" s="127" t="s">
        <v>3758</v>
      </c>
      <c r="AH166" s="127" t="s">
        <v>3778</v>
      </c>
      <c r="AI166" s="124"/>
      <c r="AJ166" s="128"/>
      <c r="AK166" s="109">
        <v>0</v>
      </c>
      <c r="AL166" s="109">
        <v>0</v>
      </c>
      <c r="AM166" s="127">
        <v>0</v>
      </c>
      <c r="AN166" s="127">
        <v>0</v>
      </c>
      <c r="AO166" s="120">
        <v>0</v>
      </c>
      <c r="AP166" s="120">
        <v>0</v>
      </c>
      <c r="AQ166" s="174">
        <v>0</v>
      </c>
      <c r="AR166" s="109">
        <v>0</v>
      </c>
      <c r="AS166" s="127">
        <v>0</v>
      </c>
      <c r="AT166" s="127">
        <v>0</v>
      </c>
      <c r="AU166" s="120">
        <v>0</v>
      </c>
      <c r="AV166" s="120">
        <v>0</v>
      </c>
      <c r="AW166" s="174">
        <v>0</v>
      </c>
      <c r="AX166" s="109">
        <v>0</v>
      </c>
      <c r="AY166" s="127">
        <v>0</v>
      </c>
      <c r="AZ166" s="127">
        <v>0</v>
      </c>
      <c r="BA166" s="120">
        <v>0</v>
      </c>
      <c r="BB166" s="120">
        <v>0</v>
      </c>
      <c r="BC166" s="111" t="s">
        <v>3757</v>
      </c>
      <c r="BD166" s="112">
        <v>16419</v>
      </c>
      <c r="BE166" s="112">
        <v>212960000</v>
      </c>
      <c r="BF166" s="111" t="s">
        <v>3757</v>
      </c>
      <c r="BG166" s="112">
        <v>805</v>
      </c>
      <c r="BH166" s="112">
        <v>10821000</v>
      </c>
      <c r="BI166" s="111" t="s">
        <v>3757</v>
      </c>
      <c r="BJ166" s="112">
        <v>1599</v>
      </c>
      <c r="BK166" s="112">
        <v>20618000</v>
      </c>
      <c r="BL166" s="111" t="s">
        <v>3757</v>
      </c>
      <c r="BM166" s="112">
        <v>2622</v>
      </c>
      <c r="BN166" s="112">
        <v>33064000</v>
      </c>
      <c r="BO166" s="111" t="s">
        <v>3757</v>
      </c>
      <c r="BP166" s="112">
        <v>2188</v>
      </c>
      <c r="BQ166" s="112">
        <v>28910000</v>
      </c>
      <c r="BR166" s="111" t="s">
        <v>3757</v>
      </c>
      <c r="BS166" s="112">
        <v>10039</v>
      </c>
      <c r="BT166" s="112">
        <v>128725000</v>
      </c>
      <c r="BU166" s="111" t="s">
        <v>3757</v>
      </c>
      <c r="BV166" s="112">
        <v>687</v>
      </c>
      <c r="BW166" s="112">
        <v>9131500</v>
      </c>
      <c r="BX166" s="111" t="s">
        <v>3757</v>
      </c>
      <c r="BY166" s="112">
        <v>687</v>
      </c>
      <c r="BZ166" s="112">
        <v>9131500</v>
      </c>
      <c r="CA166" s="111" t="s">
        <v>3757</v>
      </c>
      <c r="CB166" s="112">
        <v>1184</v>
      </c>
      <c r="CC166" s="112">
        <v>15575000</v>
      </c>
      <c r="CD166" s="111">
        <v>0</v>
      </c>
      <c r="CE166" s="112"/>
      <c r="CF166" s="112"/>
      <c r="CG166" s="111" t="s">
        <v>3757</v>
      </c>
      <c r="CH166" s="112">
        <v>3459</v>
      </c>
      <c r="CI166" s="112">
        <v>48733000</v>
      </c>
      <c r="CJ166" s="111">
        <v>0</v>
      </c>
      <c r="CK166" s="120">
        <v>0</v>
      </c>
      <c r="CL166" s="112"/>
      <c r="CM166" s="112"/>
      <c r="CN166" s="166" t="s">
        <v>4832</v>
      </c>
      <c r="CO166" s="125" t="s">
        <v>4833</v>
      </c>
      <c r="CP166" s="111" t="s">
        <v>3875</v>
      </c>
      <c r="CQ166" s="112">
        <v>27619169</v>
      </c>
      <c r="CR166" s="166" t="s">
        <v>4834</v>
      </c>
      <c r="CS166" s="166" t="s">
        <v>4835</v>
      </c>
      <c r="CT166" s="111" t="s">
        <v>3762</v>
      </c>
      <c r="CU166" s="112">
        <v>9593000</v>
      </c>
      <c r="CV166" s="166" t="s">
        <v>4836</v>
      </c>
      <c r="CW166" s="166" t="s">
        <v>4837</v>
      </c>
      <c r="CX166" s="111" t="s">
        <v>3790</v>
      </c>
      <c r="CY166" s="112">
        <v>4365300</v>
      </c>
      <c r="CZ166" s="111" t="s">
        <v>3757</v>
      </c>
      <c r="DA166" s="111" t="s">
        <v>3757</v>
      </c>
      <c r="DB166" s="111" t="s">
        <v>3757</v>
      </c>
      <c r="DC166" s="120">
        <v>0</v>
      </c>
      <c r="DD166" s="127" t="s">
        <v>3717</v>
      </c>
      <c r="DE166" s="109" t="s">
        <v>4838</v>
      </c>
      <c r="DF166" s="172" t="s">
        <v>3717</v>
      </c>
    </row>
    <row r="167" spans="1:110" ht="35.15" customHeight="1" x14ac:dyDescent="0.35">
      <c r="A167" s="140" t="s">
        <v>405</v>
      </c>
      <c r="B167" s="136" t="s">
        <v>101</v>
      </c>
      <c r="C167" s="136" t="s">
        <v>406</v>
      </c>
      <c r="D167" s="112">
        <v>90654</v>
      </c>
      <c r="E167" s="112">
        <v>1471951000</v>
      </c>
      <c r="F167" s="112">
        <v>90653</v>
      </c>
      <c r="G167" s="112">
        <v>1471939000</v>
      </c>
      <c r="H167" s="112">
        <v>35611</v>
      </c>
      <c r="I167" s="112">
        <v>561534000</v>
      </c>
      <c r="J167" s="112">
        <v>0</v>
      </c>
      <c r="K167" s="112">
        <v>0</v>
      </c>
      <c r="L167" s="112">
        <v>423365109</v>
      </c>
      <c r="M167" s="112">
        <v>185109045</v>
      </c>
      <c r="N167" s="112">
        <v>4223265</v>
      </c>
      <c r="O167" s="112">
        <v>20236312</v>
      </c>
      <c r="P167" s="112">
        <v>102630800</v>
      </c>
      <c r="Q167" s="112">
        <v>0</v>
      </c>
      <c r="R167" s="112">
        <v>735564531</v>
      </c>
      <c r="S167" s="421">
        <v>0.28762174080523062</v>
      </c>
      <c r="T167" s="421">
        <v>0.12575761353468967</v>
      </c>
      <c r="U167" s="421">
        <v>2.8691614055087432E-3</v>
      </c>
      <c r="V167" s="421">
        <v>1.3747952207648215E-2</v>
      </c>
      <c r="W167" s="421">
        <v>6.9724331856155536E-2</v>
      </c>
      <c r="X167" s="421">
        <v>0</v>
      </c>
      <c r="Y167" s="421">
        <v>0.49972079980923279</v>
      </c>
      <c r="Z167" s="120">
        <v>0</v>
      </c>
      <c r="AA167" s="127" t="s">
        <v>3717</v>
      </c>
      <c r="AB167" s="127">
        <v>0</v>
      </c>
      <c r="AC167" s="111" t="s">
        <v>3717</v>
      </c>
      <c r="AD167" s="127">
        <v>0</v>
      </c>
      <c r="AE167" s="111">
        <v>0</v>
      </c>
      <c r="AF167" s="111" t="s">
        <v>3757</v>
      </c>
      <c r="AG167" s="127" t="s">
        <v>3758</v>
      </c>
      <c r="AH167" s="127" t="s">
        <v>3758</v>
      </c>
      <c r="AI167" s="124"/>
      <c r="AJ167" s="128"/>
      <c r="AK167" s="109">
        <v>0</v>
      </c>
      <c r="AL167" s="109">
        <v>0</v>
      </c>
      <c r="AM167" s="127">
        <v>0</v>
      </c>
      <c r="AN167" s="127">
        <v>0</v>
      </c>
      <c r="AO167" s="120">
        <v>0</v>
      </c>
      <c r="AP167" s="120">
        <v>0</v>
      </c>
      <c r="AQ167" s="174">
        <v>0</v>
      </c>
      <c r="AR167" s="120">
        <v>0</v>
      </c>
      <c r="AS167" s="127">
        <v>0</v>
      </c>
      <c r="AT167" s="127">
        <v>0</v>
      </c>
      <c r="AU167" s="120">
        <v>0</v>
      </c>
      <c r="AV167" s="120">
        <v>0</v>
      </c>
      <c r="AW167" s="174">
        <v>0</v>
      </c>
      <c r="AX167" s="120">
        <v>0</v>
      </c>
      <c r="AY167" s="127">
        <v>0</v>
      </c>
      <c r="AZ167" s="127">
        <v>0</v>
      </c>
      <c r="BA167" s="120">
        <v>0</v>
      </c>
      <c r="BB167" s="120">
        <v>0</v>
      </c>
      <c r="BC167" s="111">
        <v>0</v>
      </c>
      <c r="BD167" s="112"/>
      <c r="BE167" s="112"/>
      <c r="BF167" s="111">
        <v>0</v>
      </c>
      <c r="BG167" s="112"/>
      <c r="BH167" s="112"/>
      <c r="BI167" s="111" t="s">
        <v>3757</v>
      </c>
      <c r="BJ167" s="112">
        <v>6045</v>
      </c>
      <c r="BK167" s="112">
        <v>97607000</v>
      </c>
      <c r="BL167" s="111" t="s">
        <v>3757</v>
      </c>
      <c r="BM167" s="112">
        <v>2435</v>
      </c>
      <c r="BN167" s="112">
        <v>40146000</v>
      </c>
      <c r="BO167" s="111">
        <v>0</v>
      </c>
      <c r="BP167" s="112"/>
      <c r="BQ167" s="112"/>
      <c r="BR167" s="111" t="s">
        <v>3757</v>
      </c>
      <c r="BS167" s="112">
        <v>27264</v>
      </c>
      <c r="BT167" s="112">
        <v>432157000</v>
      </c>
      <c r="BU167" s="111" t="s">
        <v>3757</v>
      </c>
      <c r="BV167" s="112">
        <v>4948</v>
      </c>
      <c r="BW167" s="112">
        <v>86181000</v>
      </c>
      <c r="BX167" s="111">
        <v>0</v>
      </c>
      <c r="BY167" s="112"/>
      <c r="BZ167" s="112"/>
      <c r="CA167" s="111">
        <v>0</v>
      </c>
      <c r="CB167" s="112"/>
      <c r="CC167" s="112"/>
      <c r="CD167" s="111">
        <v>0</v>
      </c>
      <c r="CE167" s="112">
        <v>0</v>
      </c>
      <c r="CF167" s="112">
        <v>0</v>
      </c>
      <c r="CG167" s="111" t="s">
        <v>3757</v>
      </c>
      <c r="CH167" s="112">
        <v>48416</v>
      </c>
      <c r="CI167" s="112">
        <v>791122000</v>
      </c>
      <c r="CJ167" s="111" t="s">
        <v>3757</v>
      </c>
      <c r="CK167" s="120" t="s">
        <v>4839</v>
      </c>
      <c r="CL167" s="112">
        <v>1546</v>
      </c>
      <c r="CM167" s="112">
        <v>24738000</v>
      </c>
      <c r="CN167" s="166" t="s">
        <v>4840</v>
      </c>
      <c r="CO167" s="125" t="s">
        <v>4841</v>
      </c>
      <c r="CP167" s="111" t="s">
        <v>3790</v>
      </c>
      <c r="CQ167" s="112">
        <v>10894000</v>
      </c>
      <c r="CR167" s="166" t="s">
        <v>4842</v>
      </c>
      <c r="CS167" s="166" t="s">
        <v>4843</v>
      </c>
      <c r="CT167" s="111" t="s">
        <v>3781</v>
      </c>
      <c r="CU167" s="112">
        <v>7779557</v>
      </c>
      <c r="CV167" s="166" t="s">
        <v>4844</v>
      </c>
      <c r="CW167" s="166" t="s">
        <v>4845</v>
      </c>
      <c r="CX167" s="111" t="s">
        <v>3783</v>
      </c>
      <c r="CY167" s="112">
        <v>11216000</v>
      </c>
      <c r="CZ167" s="111" t="s">
        <v>3757</v>
      </c>
      <c r="DA167" s="111" t="s">
        <v>3757</v>
      </c>
      <c r="DB167" s="111" t="s">
        <v>3757</v>
      </c>
      <c r="DC167" s="120">
        <v>0</v>
      </c>
      <c r="DD167" s="127" t="s">
        <v>3717</v>
      </c>
      <c r="DE167" s="109" t="s">
        <v>4846</v>
      </c>
      <c r="DF167" s="172" t="s">
        <v>3717</v>
      </c>
    </row>
    <row r="168" spans="1:110" ht="35.15" customHeight="1" x14ac:dyDescent="0.35">
      <c r="A168" s="140" t="s">
        <v>407</v>
      </c>
      <c r="B168" s="136" t="s">
        <v>101</v>
      </c>
      <c r="C168" s="136" t="s">
        <v>408</v>
      </c>
      <c r="D168" s="112">
        <v>6773</v>
      </c>
      <c r="E168" s="112">
        <v>100952720</v>
      </c>
      <c r="F168" s="112">
        <v>6382</v>
      </c>
      <c r="G168" s="112">
        <v>93808720</v>
      </c>
      <c r="H168" s="112">
        <v>1860</v>
      </c>
      <c r="I168" s="112">
        <v>28446550</v>
      </c>
      <c r="J168" s="112">
        <v>0</v>
      </c>
      <c r="K168" s="112">
        <v>0</v>
      </c>
      <c r="L168" s="112">
        <v>29378134</v>
      </c>
      <c r="M168" s="112">
        <v>7924572</v>
      </c>
      <c r="N168" s="112">
        <v>357500</v>
      </c>
      <c r="O168" s="112">
        <v>12691118</v>
      </c>
      <c r="P168" s="112">
        <v>110110</v>
      </c>
      <c r="Q168" s="112">
        <v>0</v>
      </c>
      <c r="R168" s="112">
        <v>50461434</v>
      </c>
      <c r="S168" s="421">
        <v>0.29100884057408261</v>
      </c>
      <c r="T168" s="421">
        <v>7.8497855233618269E-2</v>
      </c>
      <c r="U168" s="421">
        <v>3.5412616916116772E-3</v>
      </c>
      <c r="V168" s="421">
        <v>0.12571348250943609</v>
      </c>
      <c r="W168" s="421">
        <v>1.0907086010163965E-3</v>
      </c>
      <c r="X168" s="421">
        <v>0</v>
      </c>
      <c r="Y168" s="421">
        <v>0.49985214860976501</v>
      </c>
      <c r="Z168" s="120">
        <v>0</v>
      </c>
      <c r="AA168" s="127" t="s">
        <v>3717</v>
      </c>
      <c r="AB168" s="127">
        <v>0</v>
      </c>
      <c r="AC168" s="111" t="s">
        <v>3717</v>
      </c>
      <c r="AD168" s="127">
        <v>0</v>
      </c>
      <c r="AE168" s="111">
        <v>0</v>
      </c>
      <c r="AF168" s="111" t="s">
        <v>3757</v>
      </c>
      <c r="AG168" s="127" t="s">
        <v>3758</v>
      </c>
      <c r="AH168" s="127" t="s">
        <v>3758</v>
      </c>
      <c r="AI168" s="124"/>
      <c r="AJ168" s="128"/>
      <c r="AK168" s="109">
        <v>0</v>
      </c>
      <c r="AL168" s="109">
        <v>0</v>
      </c>
      <c r="AM168" s="127">
        <v>0</v>
      </c>
      <c r="AN168" s="127">
        <v>0</v>
      </c>
      <c r="AO168" s="120">
        <v>0</v>
      </c>
      <c r="AP168" s="120">
        <v>0</v>
      </c>
      <c r="AQ168" s="174">
        <v>0</v>
      </c>
      <c r="AR168" s="120">
        <v>0</v>
      </c>
      <c r="AS168" s="127">
        <v>0</v>
      </c>
      <c r="AT168" s="127">
        <v>0</v>
      </c>
      <c r="AU168" s="120">
        <v>0</v>
      </c>
      <c r="AV168" s="120">
        <v>0</v>
      </c>
      <c r="AW168" s="174">
        <v>0</v>
      </c>
      <c r="AX168" s="120">
        <v>0</v>
      </c>
      <c r="AY168" s="127">
        <v>0</v>
      </c>
      <c r="AZ168" s="127">
        <v>0</v>
      </c>
      <c r="BA168" s="120">
        <v>0</v>
      </c>
      <c r="BB168" s="120">
        <v>0</v>
      </c>
      <c r="BC168" s="111">
        <v>0</v>
      </c>
      <c r="BD168" s="112"/>
      <c r="BE168" s="112"/>
      <c r="BF168" s="111">
        <v>0</v>
      </c>
      <c r="BG168" s="112"/>
      <c r="BH168" s="112"/>
      <c r="BI168" s="111" t="s">
        <v>3757</v>
      </c>
      <c r="BJ168" s="112">
        <v>250</v>
      </c>
      <c r="BK168" s="112">
        <v>3750000</v>
      </c>
      <c r="BL168" s="111" t="s">
        <v>3757</v>
      </c>
      <c r="BM168" s="112">
        <v>566</v>
      </c>
      <c r="BN168" s="112">
        <v>8483500</v>
      </c>
      <c r="BO168" s="111" t="s">
        <v>3757</v>
      </c>
      <c r="BP168" s="112">
        <v>187</v>
      </c>
      <c r="BQ168" s="112">
        <v>3059000</v>
      </c>
      <c r="BR168" s="111" t="s">
        <v>3757</v>
      </c>
      <c r="BS168" s="112">
        <v>2476</v>
      </c>
      <c r="BT168" s="112">
        <v>36670000</v>
      </c>
      <c r="BU168" s="111" t="s">
        <v>3757</v>
      </c>
      <c r="BV168" s="112">
        <v>602</v>
      </c>
      <c r="BW168" s="112">
        <v>9157000</v>
      </c>
      <c r="BX168" s="111">
        <v>0</v>
      </c>
      <c r="BY168" s="112"/>
      <c r="BZ168" s="112"/>
      <c r="CA168" s="111">
        <v>0</v>
      </c>
      <c r="CB168" s="112"/>
      <c r="CC168" s="112"/>
      <c r="CD168" s="111">
        <v>0</v>
      </c>
      <c r="CE168" s="112">
        <v>0</v>
      </c>
      <c r="CF168" s="112">
        <v>0</v>
      </c>
      <c r="CG168" s="111"/>
      <c r="CH168" s="112"/>
      <c r="CI168" s="112"/>
      <c r="CJ168" s="111" t="s">
        <v>3757</v>
      </c>
      <c r="CK168" s="120" t="s">
        <v>4847</v>
      </c>
      <c r="CL168" s="112">
        <v>2692</v>
      </c>
      <c r="CM168" s="112">
        <v>39833220</v>
      </c>
      <c r="CN168" s="166" t="s">
        <v>4848</v>
      </c>
      <c r="CO168" s="125" t="s">
        <v>4849</v>
      </c>
      <c r="CP168" s="111" t="s">
        <v>3790</v>
      </c>
      <c r="CQ168" s="112">
        <v>1500000</v>
      </c>
      <c r="CR168" s="166" t="s">
        <v>4850</v>
      </c>
      <c r="CS168" s="166" t="s">
        <v>4851</v>
      </c>
      <c r="CT168" s="111" t="s">
        <v>3790</v>
      </c>
      <c r="CU168" s="112">
        <v>15000000</v>
      </c>
      <c r="CV168" s="166" t="s">
        <v>4852</v>
      </c>
      <c r="CW168" s="166" t="s">
        <v>4853</v>
      </c>
      <c r="CX168" s="111" t="s">
        <v>3766</v>
      </c>
      <c r="CY168" s="112">
        <v>33000000</v>
      </c>
      <c r="CZ168" s="111" t="s">
        <v>3757</v>
      </c>
      <c r="DA168" s="111" t="s">
        <v>3757</v>
      </c>
      <c r="DB168" s="111" t="s">
        <v>3757</v>
      </c>
      <c r="DC168" s="120">
        <v>0</v>
      </c>
      <c r="DD168" s="127" t="s">
        <v>3717</v>
      </c>
      <c r="DE168" s="109" t="s">
        <v>4854</v>
      </c>
      <c r="DF168" s="172" t="s">
        <v>3717</v>
      </c>
    </row>
    <row r="169" spans="1:110" ht="35.15" customHeight="1" x14ac:dyDescent="0.35">
      <c r="A169" s="140" t="s">
        <v>409</v>
      </c>
      <c r="B169" s="136" t="s">
        <v>101</v>
      </c>
      <c r="C169" s="136" t="s">
        <v>410</v>
      </c>
      <c r="D169" s="112">
        <v>2718</v>
      </c>
      <c r="E169" s="112">
        <v>49471990</v>
      </c>
      <c r="F169" s="112">
        <v>2718</v>
      </c>
      <c r="G169" s="112">
        <v>49471990</v>
      </c>
      <c r="H169" s="112">
        <v>771</v>
      </c>
      <c r="I169" s="112">
        <v>16165990</v>
      </c>
      <c r="J169" s="112">
        <v>0</v>
      </c>
      <c r="K169" s="112">
        <v>0</v>
      </c>
      <c r="L169" s="112">
        <v>13841689</v>
      </c>
      <c r="M169" s="112">
        <v>3147259</v>
      </c>
      <c r="N169" s="112">
        <v>496837</v>
      </c>
      <c r="O169" s="112">
        <v>745272</v>
      </c>
      <c r="P169" s="112">
        <v>7913348</v>
      </c>
      <c r="Q169" s="112">
        <v>0</v>
      </c>
      <c r="R169" s="112">
        <v>26144405</v>
      </c>
      <c r="S169" s="421">
        <v>0.2797884014772804</v>
      </c>
      <c r="T169" s="421">
        <v>6.3616988117922893E-2</v>
      </c>
      <c r="U169" s="421">
        <v>1.004279391227238E-2</v>
      </c>
      <c r="V169" s="421">
        <v>1.5064524390468225E-2</v>
      </c>
      <c r="W169" s="421">
        <v>0.15995612871040765</v>
      </c>
      <c r="X169" s="421">
        <v>0</v>
      </c>
      <c r="Y169" s="421">
        <v>0.52846883660835153</v>
      </c>
      <c r="Z169" s="120">
        <v>0</v>
      </c>
      <c r="AA169" s="127" t="s">
        <v>3717</v>
      </c>
      <c r="AB169" s="127">
        <v>0</v>
      </c>
      <c r="AC169" s="111" t="s">
        <v>3717</v>
      </c>
      <c r="AD169" s="127">
        <v>0</v>
      </c>
      <c r="AE169" s="111">
        <v>0</v>
      </c>
      <c r="AF169" s="111" t="s">
        <v>3757</v>
      </c>
      <c r="AG169" s="127" t="s">
        <v>3758</v>
      </c>
      <c r="AH169" s="127" t="s">
        <v>3758</v>
      </c>
      <c r="AI169" s="124"/>
      <c r="AJ169" s="128"/>
      <c r="AK169" s="109">
        <v>0</v>
      </c>
      <c r="AL169" s="109">
        <v>0</v>
      </c>
      <c r="AM169" s="127">
        <v>0</v>
      </c>
      <c r="AN169" s="127">
        <v>0</v>
      </c>
      <c r="AO169" s="120">
        <v>0</v>
      </c>
      <c r="AP169" s="120">
        <v>0</v>
      </c>
      <c r="AQ169" s="174">
        <v>0</v>
      </c>
      <c r="AR169" s="109">
        <v>0</v>
      </c>
      <c r="AS169" s="127">
        <v>0</v>
      </c>
      <c r="AT169" s="127">
        <v>0</v>
      </c>
      <c r="AU169" s="120">
        <v>0</v>
      </c>
      <c r="AV169" s="120">
        <v>0</v>
      </c>
      <c r="AW169" s="174">
        <v>0</v>
      </c>
      <c r="AX169" s="109">
        <v>0</v>
      </c>
      <c r="AY169" s="127">
        <v>0</v>
      </c>
      <c r="AZ169" s="127">
        <v>0</v>
      </c>
      <c r="BA169" s="120">
        <v>0</v>
      </c>
      <c r="BB169" s="120">
        <v>0</v>
      </c>
      <c r="BC169" s="111" t="s">
        <v>3757</v>
      </c>
      <c r="BD169" s="112">
        <v>195</v>
      </c>
      <c r="BE169" s="112">
        <v>3615000</v>
      </c>
      <c r="BF169" s="111" t="s">
        <v>3757</v>
      </c>
      <c r="BG169" s="112">
        <v>145</v>
      </c>
      <c r="BH169" s="112">
        <v>2673000</v>
      </c>
      <c r="BI169" s="111">
        <v>0</v>
      </c>
      <c r="BJ169" s="112"/>
      <c r="BK169" s="112"/>
      <c r="BL169" s="111" t="s">
        <v>3757</v>
      </c>
      <c r="BM169" s="112">
        <v>659</v>
      </c>
      <c r="BN169" s="112">
        <v>12279990</v>
      </c>
      <c r="BO169" s="111">
        <v>0</v>
      </c>
      <c r="BP169" s="112"/>
      <c r="BQ169" s="112"/>
      <c r="BR169" s="111">
        <v>0</v>
      </c>
      <c r="BS169" s="112"/>
      <c r="BT169" s="112"/>
      <c r="BU169" s="111" t="s">
        <v>3757</v>
      </c>
      <c r="BV169" s="112">
        <v>629</v>
      </c>
      <c r="BW169" s="112">
        <v>11060000</v>
      </c>
      <c r="BX169" s="111">
        <v>0</v>
      </c>
      <c r="BY169" s="112"/>
      <c r="BZ169" s="112"/>
      <c r="CA169" s="111">
        <v>0</v>
      </c>
      <c r="CB169" s="112"/>
      <c r="CC169" s="112"/>
      <c r="CD169" s="111">
        <v>0</v>
      </c>
      <c r="CE169" s="112"/>
      <c r="CF169" s="112"/>
      <c r="CG169" s="111" t="s">
        <v>3757</v>
      </c>
      <c r="CH169" s="112">
        <v>1117</v>
      </c>
      <c r="CI169" s="112">
        <v>19844000</v>
      </c>
      <c r="CJ169" s="111">
        <v>0</v>
      </c>
      <c r="CK169" s="120">
        <v>0</v>
      </c>
      <c r="CL169" s="112"/>
      <c r="CM169" s="112"/>
      <c r="CN169" s="166" t="s">
        <v>4855</v>
      </c>
      <c r="CO169" s="125" t="s">
        <v>4856</v>
      </c>
      <c r="CP169" s="111" t="s">
        <v>3762</v>
      </c>
      <c r="CQ169" s="112">
        <v>14679000</v>
      </c>
      <c r="CR169" s="166" t="s">
        <v>4857</v>
      </c>
      <c r="CS169" s="166" t="s">
        <v>4858</v>
      </c>
      <c r="CT169" s="111" t="s">
        <v>3778</v>
      </c>
      <c r="CU169" s="112">
        <v>2673000</v>
      </c>
      <c r="CV169" s="166" t="s">
        <v>4859</v>
      </c>
      <c r="CW169" s="166" t="s">
        <v>4860</v>
      </c>
      <c r="CX169" s="111" t="s">
        <v>3870</v>
      </c>
      <c r="CY169" s="112">
        <v>1551000</v>
      </c>
      <c r="CZ169" s="111" t="s">
        <v>3757</v>
      </c>
      <c r="DA169" s="111" t="s">
        <v>3757</v>
      </c>
      <c r="DB169" s="111"/>
      <c r="DC169" s="120" t="s">
        <v>4861</v>
      </c>
      <c r="DD169" s="127" t="s">
        <v>3778</v>
      </c>
      <c r="DE169" s="109">
        <v>0</v>
      </c>
      <c r="DF169" s="172" t="s">
        <v>3717</v>
      </c>
    </row>
    <row r="170" spans="1:110" ht="35.15" customHeight="1" x14ac:dyDescent="0.35">
      <c r="A170" s="140" t="s">
        <v>411</v>
      </c>
      <c r="B170" s="136" t="s">
        <v>101</v>
      </c>
      <c r="C170" s="136" t="s">
        <v>412</v>
      </c>
      <c r="D170" s="112">
        <v>22504</v>
      </c>
      <c r="E170" s="112">
        <v>272782500</v>
      </c>
      <c r="F170" s="112">
        <v>22503</v>
      </c>
      <c r="G170" s="112">
        <v>271782500</v>
      </c>
      <c r="H170" s="112">
        <v>8283</v>
      </c>
      <c r="I170" s="112">
        <v>96094500</v>
      </c>
      <c r="J170" s="112">
        <v>0</v>
      </c>
      <c r="K170" s="112">
        <v>0</v>
      </c>
      <c r="L170" s="112">
        <v>58093290</v>
      </c>
      <c r="M170" s="112">
        <v>21961204</v>
      </c>
      <c r="N170" s="112">
        <v>850967</v>
      </c>
      <c r="O170" s="112">
        <v>11459347</v>
      </c>
      <c r="P170" s="112">
        <v>40988081</v>
      </c>
      <c r="Q170" s="112">
        <v>0</v>
      </c>
      <c r="R170" s="112">
        <v>133352889</v>
      </c>
      <c r="S170" s="421">
        <v>0.21296560446509585</v>
      </c>
      <c r="T170" s="421">
        <v>8.0508111774032429E-2</v>
      </c>
      <c r="U170" s="421">
        <v>3.1195806182581359E-3</v>
      </c>
      <c r="V170" s="421">
        <v>4.2009098824154774E-2</v>
      </c>
      <c r="W170" s="421">
        <v>0.15025920284475727</v>
      </c>
      <c r="X170" s="421">
        <v>0</v>
      </c>
      <c r="Y170" s="421">
        <v>0.4888615985262984</v>
      </c>
      <c r="Z170" s="120">
        <v>0</v>
      </c>
      <c r="AA170" s="127" t="s">
        <v>3717</v>
      </c>
      <c r="AB170" s="127">
        <v>0</v>
      </c>
      <c r="AC170" s="111" t="s">
        <v>3717</v>
      </c>
      <c r="AD170" s="127">
        <v>0</v>
      </c>
      <c r="AE170" s="111">
        <v>0</v>
      </c>
      <c r="AF170" s="111" t="s">
        <v>3757</v>
      </c>
      <c r="AG170" s="127" t="s">
        <v>3758</v>
      </c>
      <c r="AH170" s="127" t="s">
        <v>3758</v>
      </c>
      <c r="AI170" s="124"/>
      <c r="AJ170" s="128"/>
      <c r="AK170" s="109">
        <v>0</v>
      </c>
      <c r="AL170" s="109">
        <v>0</v>
      </c>
      <c r="AM170" s="127">
        <v>0</v>
      </c>
      <c r="AN170" s="127">
        <v>0</v>
      </c>
      <c r="AO170" s="120">
        <v>0</v>
      </c>
      <c r="AP170" s="120">
        <v>0</v>
      </c>
      <c r="AQ170" s="174">
        <v>0</v>
      </c>
      <c r="AR170" s="109">
        <v>0</v>
      </c>
      <c r="AS170" s="127">
        <v>0</v>
      </c>
      <c r="AT170" s="127">
        <v>0</v>
      </c>
      <c r="AU170" s="120">
        <v>0</v>
      </c>
      <c r="AV170" s="120">
        <v>0</v>
      </c>
      <c r="AW170" s="174">
        <v>0</v>
      </c>
      <c r="AX170" s="109">
        <v>0</v>
      </c>
      <c r="AY170" s="127">
        <v>0</v>
      </c>
      <c r="AZ170" s="127">
        <v>0</v>
      </c>
      <c r="BA170" s="120">
        <v>0</v>
      </c>
      <c r="BB170" s="120">
        <v>0</v>
      </c>
      <c r="BC170" s="111" t="s">
        <v>3757</v>
      </c>
      <c r="BD170" s="112">
        <v>403</v>
      </c>
      <c r="BE170" s="112">
        <v>4923500</v>
      </c>
      <c r="BF170" s="111">
        <v>0</v>
      </c>
      <c r="BG170" s="112"/>
      <c r="BH170" s="112"/>
      <c r="BI170" s="111" t="s">
        <v>3757</v>
      </c>
      <c r="BJ170" s="112">
        <v>2633</v>
      </c>
      <c r="BK170" s="112">
        <v>31161000</v>
      </c>
      <c r="BL170" s="111">
        <v>0</v>
      </c>
      <c r="BM170" s="112"/>
      <c r="BN170" s="112"/>
      <c r="BO170" s="111" t="s">
        <v>3757</v>
      </c>
      <c r="BP170" s="112">
        <v>3520</v>
      </c>
      <c r="BQ170" s="112">
        <v>41621000</v>
      </c>
      <c r="BR170" s="111">
        <v>0</v>
      </c>
      <c r="BS170" s="112"/>
      <c r="BT170" s="112"/>
      <c r="BU170" s="111" t="s">
        <v>3757</v>
      </c>
      <c r="BV170" s="112">
        <v>2616</v>
      </c>
      <c r="BW170" s="112">
        <v>31999500</v>
      </c>
      <c r="BX170" s="111" t="s">
        <v>3757</v>
      </c>
      <c r="BY170" s="112">
        <v>1439</v>
      </c>
      <c r="BZ170" s="112">
        <v>16624500</v>
      </c>
      <c r="CA170" s="111" t="s">
        <v>3757</v>
      </c>
      <c r="CB170" s="112">
        <v>4049</v>
      </c>
      <c r="CC170" s="112">
        <v>48717500</v>
      </c>
      <c r="CD170" s="111">
        <v>0</v>
      </c>
      <c r="CE170" s="112"/>
      <c r="CF170" s="112"/>
      <c r="CG170" s="111" t="s">
        <v>3757</v>
      </c>
      <c r="CH170" s="112">
        <v>7853</v>
      </c>
      <c r="CI170" s="112">
        <v>96735500</v>
      </c>
      <c r="CJ170" s="111">
        <v>0</v>
      </c>
      <c r="CK170" s="120">
        <v>0</v>
      </c>
      <c r="CL170" s="112"/>
      <c r="CM170" s="112"/>
      <c r="CN170" s="166" t="s">
        <v>4862</v>
      </c>
      <c r="CO170" s="125" t="s">
        <v>4863</v>
      </c>
      <c r="CP170" s="111" t="s">
        <v>3774</v>
      </c>
      <c r="CQ170" s="112">
        <v>12200000</v>
      </c>
      <c r="CR170" s="166" t="s">
        <v>4864</v>
      </c>
      <c r="CS170" s="166" t="s">
        <v>4865</v>
      </c>
      <c r="CT170" s="111" t="s">
        <v>3781</v>
      </c>
      <c r="CU170" s="112">
        <v>21000000</v>
      </c>
      <c r="CV170" s="166" t="s">
        <v>4866</v>
      </c>
      <c r="CW170" s="166" t="s">
        <v>4867</v>
      </c>
      <c r="CX170" s="111" t="s">
        <v>3766</v>
      </c>
      <c r="CY170" s="112">
        <v>6150000</v>
      </c>
      <c r="CZ170" s="111" t="s">
        <v>3757</v>
      </c>
      <c r="DA170" s="111" t="s">
        <v>3757</v>
      </c>
      <c r="DB170" s="111" t="s">
        <v>3757</v>
      </c>
      <c r="DC170" s="120">
        <v>0</v>
      </c>
      <c r="DD170" s="127" t="s">
        <v>3778</v>
      </c>
      <c r="DE170" s="109">
        <v>0</v>
      </c>
      <c r="DF170" s="172" t="s">
        <v>3717</v>
      </c>
    </row>
    <row r="171" spans="1:110" ht="35.15" customHeight="1" x14ac:dyDescent="0.35">
      <c r="A171" s="140" t="s">
        <v>413</v>
      </c>
      <c r="B171" s="136" t="s">
        <v>101</v>
      </c>
      <c r="C171" s="136" t="s">
        <v>414</v>
      </c>
      <c r="D171" s="112">
        <v>59183</v>
      </c>
      <c r="E171" s="112">
        <v>451934600</v>
      </c>
      <c r="F171" s="112">
        <v>57264</v>
      </c>
      <c r="G171" s="112">
        <v>434278600</v>
      </c>
      <c r="H171" s="112">
        <v>13491</v>
      </c>
      <c r="I171" s="112">
        <v>121314500</v>
      </c>
      <c r="J171" s="112">
        <v>0</v>
      </c>
      <c r="K171" s="112">
        <v>0</v>
      </c>
      <c r="L171" s="112">
        <v>97807041</v>
      </c>
      <c r="M171" s="112">
        <v>60551745</v>
      </c>
      <c r="N171" s="112">
        <v>3966485</v>
      </c>
      <c r="O171" s="112">
        <v>39573949</v>
      </c>
      <c r="P171" s="112">
        <v>17260599</v>
      </c>
      <c r="Q171" s="112">
        <v>0</v>
      </c>
      <c r="R171" s="112">
        <v>219159819</v>
      </c>
      <c r="S171" s="421">
        <v>0.2164185725102703</v>
      </c>
      <c r="T171" s="421">
        <v>0.13398342370776656</v>
      </c>
      <c r="U171" s="421">
        <v>8.7766791920777919E-3</v>
      </c>
      <c r="V171" s="421">
        <v>8.7565654411058597E-2</v>
      </c>
      <c r="W171" s="421">
        <v>3.8192692039954457E-2</v>
      </c>
      <c r="X171" s="421">
        <v>0</v>
      </c>
      <c r="Y171" s="421">
        <v>0.48493702186112769</v>
      </c>
      <c r="Z171" s="120">
        <v>0</v>
      </c>
      <c r="AA171" s="127" t="s">
        <v>3717</v>
      </c>
      <c r="AB171" s="127">
        <v>0</v>
      </c>
      <c r="AC171" s="111" t="s">
        <v>3717</v>
      </c>
      <c r="AD171" s="127">
        <v>0</v>
      </c>
      <c r="AE171" s="111">
        <v>0</v>
      </c>
      <c r="AF171" s="111" t="s">
        <v>3757</v>
      </c>
      <c r="AG171" s="127" t="s">
        <v>3758</v>
      </c>
      <c r="AH171" s="127" t="s">
        <v>3778</v>
      </c>
      <c r="AI171" s="124"/>
      <c r="AJ171" s="128"/>
      <c r="AK171" s="109">
        <v>0</v>
      </c>
      <c r="AL171" s="109">
        <v>0</v>
      </c>
      <c r="AM171" s="127">
        <v>0</v>
      </c>
      <c r="AN171" s="127">
        <v>0</v>
      </c>
      <c r="AO171" s="120">
        <v>0</v>
      </c>
      <c r="AP171" s="120">
        <v>0</v>
      </c>
      <c r="AQ171" s="174">
        <v>0</v>
      </c>
      <c r="AR171" s="120">
        <v>0</v>
      </c>
      <c r="AS171" s="127">
        <v>0</v>
      </c>
      <c r="AT171" s="127">
        <v>0</v>
      </c>
      <c r="AU171" s="120">
        <v>0</v>
      </c>
      <c r="AV171" s="120">
        <v>0</v>
      </c>
      <c r="AW171" s="174">
        <v>0</v>
      </c>
      <c r="AX171" s="120">
        <v>0</v>
      </c>
      <c r="AY171" s="127">
        <v>0</v>
      </c>
      <c r="AZ171" s="127">
        <v>0</v>
      </c>
      <c r="BA171" s="120">
        <v>0</v>
      </c>
      <c r="BB171" s="120">
        <v>0</v>
      </c>
      <c r="BC171" s="111">
        <v>0</v>
      </c>
      <c r="BD171" s="112"/>
      <c r="BE171" s="112"/>
      <c r="BF171" s="111" t="s">
        <v>3757</v>
      </c>
      <c r="BG171" s="112">
        <v>249</v>
      </c>
      <c r="BH171" s="112">
        <v>2031000</v>
      </c>
      <c r="BI171" s="111" t="s">
        <v>3757</v>
      </c>
      <c r="BJ171" s="112">
        <v>2904</v>
      </c>
      <c r="BK171" s="112">
        <v>27212500</v>
      </c>
      <c r="BL171" s="111" t="s">
        <v>3757</v>
      </c>
      <c r="BM171" s="112">
        <v>4728</v>
      </c>
      <c r="BN171" s="112">
        <v>38192000</v>
      </c>
      <c r="BO171" s="111" t="s">
        <v>3757</v>
      </c>
      <c r="BP171" s="112">
        <v>3628</v>
      </c>
      <c r="BQ171" s="112">
        <v>28726000</v>
      </c>
      <c r="BR171" s="111" t="s">
        <v>3757</v>
      </c>
      <c r="BS171" s="112">
        <v>13765</v>
      </c>
      <c r="BT171" s="112">
        <v>96722000</v>
      </c>
      <c r="BU171" s="111" t="s">
        <v>3757</v>
      </c>
      <c r="BV171" s="112">
        <v>21694</v>
      </c>
      <c r="BW171" s="112">
        <v>147911600</v>
      </c>
      <c r="BX171" s="111">
        <v>0</v>
      </c>
      <c r="BY171" s="112"/>
      <c r="BZ171" s="112"/>
      <c r="CA171" s="111">
        <v>0</v>
      </c>
      <c r="CB171" s="112"/>
      <c r="CC171" s="112"/>
      <c r="CD171" s="111">
        <v>0</v>
      </c>
      <c r="CE171" s="112">
        <v>0</v>
      </c>
      <c r="CF171" s="112">
        <v>0</v>
      </c>
      <c r="CG171" s="111" t="s">
        <v>3757</v>
      </c>
      <c r="CH171" s="112">
        <v>12314</v>
      </c>
      <c r="CI171" s="112">
        <v>110643000</v>
      </c>
      <c r="CJ171" s="111">
        <v>0</v>
      </c>
      <c r="CK171" s="120">
        <v>0</v>
      </c>
      <c r="CL171" s="112">
        <v>0</v>
      </c>
      <c r="CM171" s="112">
        <v>0</v>
      </c>
      <c r="CN171" s="166" t="s">
        <v>4868</v>
      </c>
      <c r="CO171" s="125" t="s">
        <v>4869</v>
      </c>
      <c r="CP171" s="111" t="s">
        <v>3870</v>
      </c>
      <c r="CQ171" s="112">
        <v>3591000</v>
      </c>
      <c r="CR171" s="166" t="s">
        <v>4870</v>
      </c>
      <c r="CS171" s="166" t="s">
        <v>4871</v>
      </c>
      <c r="CT171" s="111" t="s">
        <v>3766</v>
      </c>
      <c r="CU171" s="112">
        <v>28411000</v>
      </c>
      <c r="CV171" s="166" t="s">
        <v>4872</v>
      </c>
      <c r="CW171" s="166" t="s">
        <v>4873</v>
      </c>
      <c r="CX171" s="111" t="s">
        <v>3778</v>
      </c>
      <c r="CY171" s="112">
        <v>1256000</v>
      </c>
      <c r="CZ171" s="111" t="s">
        <v>3757</v>
      </c>
      <c r="DA171" s="111" t="s">
        <v>3757</v>
      </c>
      <c r="DB171" s="111" t="s">
        <v>3757</v>
      </c>
      <c r="DC171" s="120">
        <v>0</v>
      </c>
      <c r="DD171" s="127" t="s">
        <v>3717</v>
      </c>
      <c r="DE171" s="109" t="s">
        <v>4874</v>
      </c>
      <c r="DF171" s="172" t="s">
        <v>3717</v>
      </c>
    </row>
    <row r="172" spans="1:110" ht="35.15" customHeight="1" x14ac:dyDescent="0.35">
      <c r="A172" s="140" t="s">
        <v>415</v>
      </c>
      <c r="B172" s="136" t="s">
        <v>101</v>
      </c>
      <c r="C172" s="136" t="s">
        <v>416</v>
      </c>
      <c r="D172" s="112">
        <v>47578</v>
      </c>
      <c r="E172" s="112">
        <v>761515151</v>
      </c>
      <c r="F172" s="112">
        <v>47568</v>
      </c>
      <c r="G172" s="112">
        <v>761370151</v>
      </c>
      <c r="H172" s="112">
        <v>14567</v>
      </c>
      <c r="I172" s="112">
        <v>216674000</v>
      </c>
      <c r="J172" s="112">
        <v>0</v>
      </c>
      <c r="K172" s="112">
        <v>0</v>
      </c>
      <c r="L172" s="112">
        <v>210994197</v>
      </c>
      <c r="M172" s="112">
        <v>87774758</v>
      </c>
      <c r="N172" s="112">
        <v>114257</v>
      </c>
      <c r="O172" s="112">
        <v>7916537</v>
      </c>
      <c r="P172" s="112">
        <v>71374936</v>
      </c>
      <c r="Q172" s="112">
        <v>0</v>
      </c>
      <c r="R172" s="112">
        <v>378174685</v>
      </c>
      <c r="S172" s="421">
        <v>0.27707156807442168</v>
      </c>
      <c r="T172" s="421">
        <v>0.11526331141900024</v>
      </c>
      <c r="U172" s="421">
        <v>1.5003903710905943E-4</v>
      </c>
      <c r="V172" s="421">
        <v>1.0395770838707845E-2</v>
      </c>
      <c r="W172" s="421">
        <v>9.3727532415175813E-2</v>
      </c>
      <c r="X172" s="421">
        <v>0</v>
      </c>
      <c r="Y172" s="421">
        <v>0.49660822178441466</v>
      </c>
      <c r="Z172" s="120">
        <v>0</v>
      </c>
      <c r="AA172" s="127" t="s">
        <v>3717</v>
      </c>
      <c r="AB172" s="127">
        <v>0</v>
      </c>
      <c r="AC172" s="111" t="s">
        <v>3717</v>
      </c>
      <c r="AD172" s="127">
        <v>0</v>
      </c>
      <c r="AE172" s="111" t="s">
        <v>3757</v>
      </c>
      <c r="AF172" s="111" t="s">
        <v>3757</v>
      </c>
      <c r="AG172" s="127" t="s">
        <v>3717</v>
      </c>
      <c r="AH172" s="127" t="s">
        <v>3758</v>
      </c>
      <c r="AI172" s="128">
        <v>2</v>
      </c>
      <c r="AJ172" s="128">
        <v>153847600</v>
      </c>
      <c r="AK172" s="109" t="s">
        <v>4875</v>
      </c>
      <c r="AL172" s="109" t="s">
        <v>4876</v>
      </c>
      <c r="AM172" s="127" t="s">
        <v>3765</v>
      </c>
      <c r="AN172" s="127" t="s">
        <v>3783</v>
      </c>
      <c r="AO172" s="120">
        <v>200000000</v>
      </c>
      <c r="AP172" s="120">
        <v>150001600</v>
      </c>
      <c r="AQ172" s="174" t="s">
        <v>4877</v>
      </c>
      <c r="AR172" s="120" t="s">
        <v>4878</v>
      </c>
      <c r="AS172" s="127" t="s">
        <v>3765</v>
      </c>
      <c r="AT172" s="127" t="s">
        <v>3783</v>
      </c>
      <c r="AU172" s="120">
        <v>2000000</v>
      </c>
      <c r="AV172" s="120">
        <v>3846000</v>
      </c>
      <c r="AW172" s="174">
        <v>0</v>
      </c>
      <c r="AX172" s="120">
        <v>0</v>
      </c>
      <c r="AY172" s="127">
        <v>0</v>
      </c>
      <c r="AZ172" s="127">
        <v>0</v>
      </c>
      <c r="BA172" s="120">
        <v>0</v>
      </c>
      <c r="BB172" s="120">
        <v>0</v>
      </c>
      <c r="BC172" s="111">
        <v>0</v>
      </c>
      <c r="BD172" s="112"/>
      <c r="BE172" s="112"/>
      <c r="BF172" s="111" t="s">
        <v>3757</v>
      </c>
      <c r="BG172" s="112">
        <v>1538</v>
      </c>
      <c r="BH172" s="112">
        <v>20420750</v>
      </c>
      <c r="BI172" s="111" t="s">
        <v>3757</v>
      </c>
      <c r="BJ172" s="112">
        <v>8198</v>
      </c>
      <c r="BK172" s="112">
        <v>108792500</v>
      </c>
      <c r="BL172" s="111" t="s">
        <v>3757</v>
      </c>
      <c r="BM172" s="112">
        <v>5805</v>
      </c>
      <c r="BN172" s="112">
        <v>77039000</v>
      </c>
      <c r="BO172" s="111" t="s">
        <v>3757</v>
      </c>
      <c r="BP172" s="112">
        <v>4617</v>
      </c>
      <c r="BQ172" s="112">
        <v>61262250</v>
      </c>
      <c r="BR172" s="111">
        <v>0</v>
      </c>
      <c r="BS172" s="112"/>
      <c r="BT172" s="112"/>
      <c r="BU172" s="111" t="s">
        <v>3757</v>
      </c>
      <c r="BV172" s="112">
        <v>6612</v>
      </c>
      <c r="BW172" s="112">
        <v>87745600</v>
      </c>
      <c r="BX172" s="111">
        <v>0</v>
      </c>
      <c r="BY172" s="112"/>
      <c r="BZ172" s="112"/>
      <c r="CA172" s="111">
        <v>0</v>
      </c>
      <c r="CB172" s="112"/>
      <c r="CC172" s="112"/>
      <c r="CD172" s="111">
        <v>0</v>
      </c>
      <c r="CE172" s="112">
        <v>0</v>
      </c>
      <c r="CF172" s="112">
        <v>0</v>
      </c>
      <c r="CG172" s="111" t="s">
        <v>3757</v>
      </c>
      <c r="CH172" s="112">
        <v>18908</v>
      </c>
      <c r="CI172" s="112">
        <v>250896700</v>
      </c>
      <c r="CJ172" s="111" t="s">
        <v>3757</v>
      </c>
      <c r="CK172" s="120" t="s">
        <v>4879</v>
      </c>
      <c r="CL172" s="112">
        <v>1900</v>
      </c>
      <c r="CM172" s="112">
        <v>155358351</v>
      </c>
      <c r="CN172" s="166" t="s">
        <v>4880</v>
      </c>
      <c r="CO172" s="125" t="s">
        <v>4881</v>
      </c>
      <c r="CP172" s="111" t="s">
        <v>3875</v>
      </c>
      <c r="CQ172" s="112">
        <v>15600000</v>
      </c>
      <c r="CR172" s="166" t="s">
        <v>4882</v>
      </c>
      <c r="CS172" s="166" t="s">
        <v>4883</v>
      </c>
      <c r="CT172" s="111" t="s">
        <v>3875</v>
      </c>
      <c r="CU172" s="112">
        <v>17900000</v>
      </c>
      <c r="CV172" s="166" t="s">
        <v>4884</v>
      </c>
      <c r="CW172" s="166" t="s">
        <v>4885</v>
      </c>
      <c r="CX172" s="111" t="s">
        <v>3781</v>
      </c>
      <c r="CY172" s="112">
        <v>37400000</v>
      </c>
      <c r="CZ172" s="111" t="s">
        <v>3757</v>
      </c>
      <c r="DA172" s="111" t="s">
        <v>3757</v>
      </c>
      <c r="DB172" s="111" t="s">
        <v>3757</v>
      </c>
      <c r="DC172" s="120">
        <v>0</v>
      </c>
      <c r="DD172" s="127" t="s">
        <v>3717</v>
      </c>
      <c r="DE172" s="109" t="s">
        <v>4886</v>
      </c>
      <c r="DF172" s="172" t="s">
        <v>3717</v>
      </c>
    </row>
    <row r="173" spans="1:110" ht="35.15" customHeight="1" x14ac:dyDescent="0.35">
      <c r="A173" s="140" t="s">
        <v>417</v>
      </c>
      <c r="B173" s="136" t="s">
        <v>101</v>
      </c>
      <c r="C173" s="136" t="s">
        <v>418</v>
      </c>
      <c r="D173" s="112">
        <v>32676</v>
      </c>
      <c r="E173" s="112">
        <v>423819500</v>
      </c>
      <c r="F173" s="112">
        <v>32669</v>
      </c>
      <c r="G173" s="112">
        <v>423174500</v>
      </c>
      <c r="H173" s="112">
        <v>13811</v>
      </c>
      <c r="I173" s="112">
        <v>175313500</v>
      </c>
      <c r="J173" s="112">
        <v>0</v>
      </c>
      <c r="K173" s="112">
        <v>0</v>
      </c>
      <c r="L173" s="112">
        <v>111401393</v>
      </c>
      <c r="M173" s="112">
        <v>45661805</v>
      </c>
      <c r="N173" s="112">
        <v>2451671</v>
      </c>
      <c r="O173" s="112">
        <v>9904930</v>
      </c>
      <c r="P173" s="112">
        <v>41083732</v>
      </c>
      <c r="Q173" s="112">
        <v>0</v>
      </c>
      <c r="R173" s="112">
        <v>210503531</v>
      </c>
      <c r="S173" s="421">
        <v>0.26285103210210953</v>
      </c>
      <c r="T173" s="421">
        <v>0.10773880154169405</v>
      </c>
      <c r="U173" s="421">
        <v>5.7847055173251821E-3</v>
      </c>
      <c r="V173" s="421">
        <v>2.337063301712167E-2</v>
      </c>
      <c r="W173" s="421">
        <v>9.693686109298888E-2</v>
      </c>
      <c r="X173" s="421">
        <v>0</v>
      </c>
      <c r="Y173" s="421">
        <v>0.49668203327123928</v>
      </c>
      <c r="Z173" s="120">
        <v>0</v>
      </c>
      <c r="AA173" s="127" t="s">
        <v>3717</v>
      </c>
      <c r="AB173" s="127">
        <v>0</v>
      </c>
      <c r="AC173" s="111" t="s">
        <v>3717</v>
      </c>
      <c r="AD173" s="127">
        <v>0</v>
      </c>
      <c r="AE173" s="111">
        <v>0</v>
      </c>
      <c r="AF173" s="111" t="s">
        <v>3757</v>
      </c>
      <c r="AG173" s="127" t="s">
        <v>3758</v>
      </c>
      <c r="AH173" s="127" t="s">
        <v>3758</v>
      </c>
      <c r="AI173" s="124"/>
      <c r="AJ173" s="128"/>
      <c r="AK173" s="109">
        <v>0</v>
      </c>
      <c r="AL173" s="109">
        <v>0</v>
      </c>
      <c r="AM173" s="127">
        <v>0</v>
      </c>
      <c r="AN173" s="127">
        <v>0</v>
      </c>
      <c r="AO173" s="120">
        <v>0</v>
      </c>
      <c r="AP173" s="120">
        <v>0</v>
      </c>
      <c r="AQ173" s="174">
        <v>0</v>
      </c>
      <c r="AR173" s="109">
        <v>0</v>
      </c>
      <c r="AS173" s="127">
        <v>0</v>
      </c>
      <c r="AT173" s="127">
        <v>0</v>
      </c>
      <c r="AU173" s="120">
        <v>0</v>
      </c>
      <c r="AV173" s="120">
        <v>0</v>
      </c>
      <c r="AW173" s="174">
        <v>0</v>
      </c>
      <c r="AX173" s="109">
        <v>0</v>
      </c>
      <c r="AY173" s="127">
        <v>0</v>
      </c>
      <c r="AZ173" s="127">
        <v>0</v>
      </c>
      <c r="BA173" s="120">
        <v>0</v>
      </c>
      <c r="BB173" s="120">
        <v>0</v>
      </c>
      <c r="BC173" s="111" t="s">
        <v>3757</v>
      </c>
      <c r="BD173" s="112">
        <v>5508</v>
      </c>
      <c r="BE173" s="112">
        <v>70314800</v>
      </c>
      <c r="BF173" s="111">
        <v>0</v>
      </c>
      <c r="BG173" s="112"/>
      <c r="BH173" s="112"/>
      <c r="BI173" s="111" t="s">
        <v>3757</v>
      </c>
      <c r="BJ173" s="112">
        <v>2839</v>
      </c>
      <c r="BK173" s="112">
        <v>35843300</v>
      </c>
      <c r="BL173" s="111">
        <v>0</v>
      </c>
      <c r="BM173" s="112"/>
      <c r="BN173" s="112"/>
      <c r="BO173" s="111" t="s">
        <v>3757</v>
      </c>
      <c r="BP173" s="112">
        <v>8526</v>
      </c>
      <c r="BQ173" s="112">
        <v>110131400</v>
      </c>
      <c r="BR173" s="111">
        <v>0</v>
      </c>
      <c r="BS173" s="112"/>
      <c r="BT173" s="112"/>
      <c r="BU173" s="111" t="s">
        <v>3757</v>
      </c>
      <c r="BV173" s="112">
        <v>3710</v>
      </c>
      <c r="BW173" s="112">
        <v>48807900</v>
      </c>
      <c r="BX173" s="111" t="s">
        <v>3757</v>
      </c>
      <c r="BY173" s="112">
        <v>488</v>
      </c>
      <c r="BZ173" s="112">
        <v>6411000</v>
      </c>
      <c r="CA173" s="111" t="s">
        <v>3757</v>
      </c>
      <c r="CB173" s="112">
        <v>3976</v>
      </c>
      <c r="CC173" s="112">
        <v>51656000</v>
      </c>
      <c r="CD173" s="111">
        <v>0</v>
      </c>
      <c r="CE173" s="112"/>
      <c r="CF173" s="112"/>
      <c r="CG173" s="111" t="s">
        <v>3757</v>
      </c>
      <c r="CH173" s="112">
        <v>7629</v>
      </c>
      <c r="CI173" s="112">
        <v>100655100</v>
      </c>
      <c r="CJ173" s="111">
        <v>0</v>
      </c>
      <c r="CK173" s="120">
        <v>0</v>
      </c>
      <c r="CL173" s="112"/>
      <c r="CM173" s="112"/>
      <c r="CN173" s="166" t="s">
        <v>4887</v>
      </c>
      <c r="CO173" s="125" t="s">
        <v>4888</v>
      </c>
      <c r="CP173" s="111" t="s">
        <v>3717</v>
      </c>
      <c r="CQ173" s="112">
        <v>4945000</v>
      </c>
      <c r="CR173" s="166" t="s">
        <v>4889</v>
      </c>
      <c r="CS173" s="166" t="s">
        <v>4890</v>
      </c>
      <c r="CT173" s="111" t="s">
        <v>3781</v>
      </c>
      <c r="CU173" s="112">
        <v>7500000</v>
      </c>
      <c r="CV173" s="166" t="s">
        <v>4832</v>
      </c>
      <c r="CW173" s="166" t="s">
        <v>4891</v>
      </c>
      <c r="CX173" s="111" t="s">
        <v>3875</v>
      </c>
      <c r="CY173" s="112">
        <v>9300000</v>
      </c>
      <c r="CZ173" s="111" t="s">
        <v>3757</v>
      </c>
      <c r="DA173" s="111" t="s">
        <v>3757</v>
      </c>
      <c r="DB173" s="111" t="s">
        <v>3757</v>
      </c>
      <c r="DC173" s="120">
        <v>0</v>
      </c>
      <c r="DD173" s="127" t="s">
        <v>3778</v>
      </c>
      <c r="DE173" s="109">
        <v>0</v>
      </c>
      <c r="DF173" s="172" t="s">
        <v>3717</v>
      </c>
    </row>
    <row r="174" spans="1:110" ht="35.15" customHeight="1" x14ac:dyDescent="0.35">
      <c r="A174" s="140" t="s">
        <v>419</v>
      </c>
      <c r="B174" s="136" t="s">
        <v>101</v>
      </c>
      <c r="C174" s="136" t="s">
        <v>420</v>
      </c>
      <c r="D174" s="112">
        <v>13439</v>
      </c>
      <c r="E174" s="112">
        <v>180917740</v>
      </c>
      <c r="F174" s="112">
        <v>13403</v>
      </c>
      <c r="G174" s="112">
        <v>176867740</v>
      </c>
      <c r="H174" s="112">
        <v>4844</v>
      </c>
      <c r="I174" s="112">
        <v>57853000</v>
      </c>
      <c r="J174" s="112">
        <v>0</v>
      </c>
      <c r="K174" s="112">
        <v>0</v>
      </c>
      <c r="L174" s="112">
        <v>43850981</v>
      </c>
      <c r="M174" s="112">
        <v>20720652</v>
      </c>
      <c r="N174" s="112">
        <v>650815</v>
      </c>
      <c r="O174" s="112">
        <v>573830</v>
      </c>
      <c r="P174" s="112">
        <v>23349060</v>
      </c>
      <c r="Q174" s="112">
        <v>0</v>
      </c>
      <c r="R174" s="112">
        <v>89145338</v>
      </c>
      <c r="S174" s="421">
        <v>0.24238076929327107</v>
      </c>
      <c r="T174" s="421">
        <v>0.11453079172888186</v>
      </c>
      <c r="U174" s="421">
        <v>3.5972978658698699E-3</v>
      </c>
      <c r="V174" s="421">
        <v>3.1717729836775541E-3</v>
      </c>
      <c r="W174" s="421">
        <v>0.12905898559201545</v>
      </c>
      <c r="X174" s="421">
        <v>0</v>
      </c>
      <c r="Y174" s="421">
        <v>0.49273961746371586</v>
      </c>
      <c r="Z174" s="120">
        <v>0</v>
      </c>
      <c r="AA174" s="127" t="s">
        <v>3717</v>
      </c>
      <c r="AB174" s="127">
        <v>0</v>
      </c>
      <c r="AC174" s="111" t="s">
        <v>3717</v>
      </c>
      <c r="AD174" s="127">
        <v>0</v>
      </c>
      <c r="AE174" s="111" t="s">
        <v>3757</v>
      </c>
      <c r="AF174" s="111" t="s">
        <v>3757</v>
      </c>
      <c r="AG174" s="127" t="s">
        <v>3717</v>
      </c>
      <c r="AH174" s="127" t="s">
        <v>3758</v>
      </c>
      <c r="AI174" s="128">
        <v>2</v>
      </c>
      <c r="AJ174" s="128">
        <v>30480000</v>
      </c>
      <c r="AK174" s="109" t="s">
        <v>4892</v>
      </c>
      <c r="AL174" s="109" t="s">
        <v>4893</v>
      </c>
      <c r="AM174" s="127" t="s">
        <v>3765</v>
      </c>
      <c r="AN174" s="127" t="s">
        <v>3870</v>
      </c>
      <c r="AO174" s="120">
        <v>0</v>
      </c>
      <c r="AP174" s="120">
        <v>0</v>
      </c>
      <c r="AQ174" s="174" t="s">
        <v>4894</v>
      </c>
      <c r="AR174" s="120" t="s">
        <v>4895</v>
      </c>
      <c r="AS174" s="127" t="s">
        <v>3765</v>
      </c>
      <c r="AT174" s="127" t="s">
        <v>3870</v>
      </c>
      <c r="AU174" s="120">
        <v>20000000</v>
      </c>
      <c r="AV174" s="120">
        <v>27493000</v>
      </c>
      <c r="AW174" s="174" t="s">
        <v>4896</v>
      </c>
      <c r="AX174" s="120" t="s">
        <v>4897</v>
      </c>
      <c r="AY174" s="127" t="s">
        <v>3765</v>
      </c>
      <c r="AZ174" s="127" t="s">
        <v>3870</v>
      </c>
      <c r="BA174" s="120">
        <v>2000000</v>
      </c>
      <c r="BB174" s="120">
        <v>2987000</v>
      </c>
      <c r="BC174" s="111">
        <v>0</v>
      </c>
      <c r="BD174" s="112"/>
      <c r="BE174" s="112"/>
      <c r="BF174" s="111">
        <v>0</v>
      </c>
      <c r="BG174" s="112"/>
      <c r="BH174" s="112"/>
      <c r="BI174" s="111" t="s">
        <v>3757</v>
      </c>
      <c r="BJ174" s="112">
        <v>420</v>
      </c>
      <c r="BK174" s="112">
        <v>8435000</v>
      </c>
      <c r="BL174" s="111">
        <v>0</v>
      </c>
      <c r="BM174" s="112"/>
      <c r="BN174" s="112"/>
      <c r="BO174" s="111">
        <v>0</v>
      </c>
      <c r="BP174" s="112"/>
      <c r="BQ174" s="112"/>
      <c r="BR174" s="111" t="s">
        <v>3757</v>
      </c>
      <c r="BS174" s="112">
        <v>2299</v>
      </c>
      <c r="BT174" s="112">
        <v>27566000</v>
      </c>
      <c r="BU174" s="111" t="s">
        <v>3757</v>
      </c>
      <c r="BV174" s="112">
        <v>2702</v>
      </c>
      <c r="BW174" s="112">
        <v>50728740</v>
      </c>
      <c r="BX174" s="111" t="s">
        <v>3757</v>
      </c>
      <c r="BY174" s="112">
        <v>173</v>
      </c>
      <c r="BZ174" s="112">
        <v>1883000</v>
      </c>
      <c r="CA174" s="111">
        <v>0</v>
      </c>
      <c r="CB174" s="112"/>
      <c r="CC174" s="112"/>
      <c r="CD174" s="111">
        <v>0</v>
      </c>
      <c r="CE174" s="112">
        <v>0</v>
      </c>
      <c r="CF174" s="112">
        <v>0</v>
      </c>
      <c r="CG174" s="111" t="s">
        <v>3757</v>
      </c>
      <c r="CH174" s="112">
        <v>7845</v>
      </c>
      <c r="CI174" s="112">
        <v>92305000</v>
      </c>
      <c r="CJ174" s="111">
        <v>0</v>
      </c>
      <c r="CK174" s="120">
        <v>0</v>
      </c>
      <c r="CL174" s="112">
        <v>0</v>
      </c>
      <c r="CM174" s="112">
        <v>0</v>
      </c>
      <c r="CN174" s="166" t="s">
        <v>4892</v>
      </c>
      <c r="CO174" s="125" t="s">
        <v>4898</v>
      </c>
      <c r="CP174" s="111" t="s">
        <v>3870</v>
      </c>
      <c r="CQ174" s="112">
        <v>5555000</v>
      </c>
      <c r="CR174" s="166" t="s">
        <v>4894</v>
      </c>
      <c r="CS174" s="166" t="s">
        <v>4895</v>
      </c>
      <c r="CT174" s="111" t="s">
        <v>3870</v>
      </c>
      <c r="CU174" s="112">
        <v>18815000</v>
      </c>
      <c r="CV174" s="166" t="s">
        <v>4896</v>
      </c>
      <c r="CW174" s="166" t="s">
        <v>4897</v>
      </c>
      <c r="CX174" s="111" t="s">
        <v>3870</v>
      </c>
      <c r="CY174" s="112">
        <v>1493500</v>
      </c>
      <c r="CZ174" s="111" t="s">
        <v>3757</v>
      </c>
      <c r="DA174" s="111" t="s">
        <v>3757</v>
      </c>
      <c r="DB174" s="111" t="s">
        <v>3757</v>
      </c>
      <c r="DC174" s="120">
        <v>0</v>
      </c>
      <c r="DD174" s="127" t="s">
        <v>3778</v>
      </c>
      <c r="DE174" s="109">
        <v>0</v>
      </c>
      <c r="DF174" s="172" t="s">
        <v>3717</v>
      </c>
    </row>
    <row r="175" spans="1:110" ht="35.15" customHeight="1" x14ac:dyDescent="0.35">
      <c r="A175" s="140" t="s">
        <v>421</v>
      </c>
      <c r="B175" s="136" t="s">
        <v>101</v>
      </c>
      <c r="C175" s="136" t="s">
        <v>422</v>
      </c>
      <c r="D175" s="112">
        <v>3793</v>
      </c>
      <c r="E175" s="112">
        <v>71675000</v>
      </c>
      <c r="F175" s="112">
        <v>3793</v>
      </c>
      <c r="G175" s="112">
        <v>71675000</v>
      </c>
      <c r="H175" s="112">
        <v>742</v>
      </c>
      <c r="I175" s="112">
        <v>12202000</v>
      </c>
      <c r="J175" s="112">
        <v>0</v>
      </c>
      <c r="K175" s="112">
        <v>0</v>
      </c>
      <c r="L175" s="112">
        <v>16402347</v>
      </c>
      <c r="M175" s="112">
        <v>7256717</v>
      </c>
      <c r="N175" s="112">
        <v>657000</v>
      </c>
      <c r="O175" s="112">
        <v>630964</v>
      </c>
      <c r="P175" s="112">
        <v>10692841</v>
      </c>
      <c r="Q175" s="112">
        <v>0</v>
      </c>
      <c r="R175" s="112">
        <v>35639869</v>
      </c>
      <c r="S175" s="421">
        <v>0.22884334844785487</v>
      </c>
      <c r="T175" s="421">
        <v>0.10124474363446112</v>
      </c>
      <c r="U175" s="421">
        <v>9.1663760027903725E-3</v>
      </c>
      <c r="V175" s="421">
        <v>8.8031252179979064E-3</v>
      </c>
      <c r="W175" s="421">
        <v>0.14918508545517964</v>
      </c>
      <c r="X175" s="421">
        <v>0</v>
      </c>
      <c r="Y175" s="421">
        <v>0.49724267875828393</v>
      </c>
      <c r="Z175" s="120">
        <v>0</v>
      </c>
      <c r="AA175" s="127" t="s">
        <v>3717</v>
      </c>
      <c r="AB175" s="127">
        <v>0</v>
      </c>
      <c r="AC175" s="111" t="s">
        <v>3717</v>
      </c>
      <c r="AD175" s="127">
        <v>0</v>
      </c>
      <c r="AE175" s="111">
        <v>0</v>
      </c>
      <c r="AF175" s="111" t="s">
        <v>3757</v>
      </c>
      <c r="AG175" s="127" t="s">
        <v>3758</v>
      </c>
      <c r="AH175" s="127" t="s">
        <v>3758</v>
      </c>
      <c r="AI175" s="124"/>
      <c r="AJ175" s="128"/>
      <c r="AK175" s="109">
        <v>0</v>
      </c>
      <c r="AL175" s="109">
        <v>0</v>
      </c>
      <c r="AM175" s="127">
        <v>0</v>
      </c>
      <c r="AN175" s="127">
        <v>0</v>
      </c>
      <c r="AO175" s="120">
        <v>0</v>
      </c>
      <c r="AP175" s="120">
        <v>0</v>
      </c>
      <c r="AQ175" s="174">
        <v>0</v>
      </c>
      <c r="AR175" s="109">
        <v>0</v>
      </c>
      <c r="AS175" s="127">
        <v>0</v>
      </c>
      <c r="AT175" s="127">
        <v>0</v>
      </c>
      <c r="AU175" s="120">
        <v>0</v>
      </c>
      <c r="AV175" s="120">
        <v>0</v>
      </c>
      <c r="AW175" s="174">
        <v>0</v>
      </c>
      <c r="AX175" s="109">
        <v>0</v>
      </c>
      <c r="AY175" s="127">
        <v>0</v>
      </c>
      <c r="AZ175" s="127">
        <v>0</v>
      </c>
      <c r="BA175" s="120">
        <v>0</v>
      </c>
      <c r="BB175" s="120">
        <v>0</v>
      </c>
      <c r="BC175" s="111" t="s">
        <v>3757</v>
      </c>
      <c r="BD175" s="112">
        <v>64</v>
      </c>
      <c r="BE175" s="112">
        <v>1150000</v>
      </c>
      <c r="BF175" s="111" t="s">
        <v>3757</v>
      </c>
      <c r="BG175" s="112">
        <v>325</v>
      </c>
      <c r="BH175" s="112">
        <v>5215000</v>
      </c>
      <c r="BI175" s="111" t="s">
        <v>3757</v>
      </c>
      <c r="BJ175" s="112">
        <v>377</v>
      </c>
      <c r="BK175" s="112">
        <v>6952000</v>
      </c>
      <c r="BL175" s="111">
        <v>0</v>
      </c>
      <c r="BM175" s="112"/>
      <c r="BN175" s="112"/>
      <c r="BO175" s="111" t="s">
        <v>3757</v>
      </c>
      <c r="BP175" s="112">
        <v>580</v>
      </c>
      <c r="BQ175" s="112">
        <v>9421000</v>
      </c>
      <c r="BR175" s="111" t="s">
        <v>3757</v>
      </c>
      <c r="BS175" s="112">
        <v>23</v>
      </c>
      <c r="BT175" s="112">
        <v>1460000</v>
      </c>
      <c r="BU175" s="111" t="s">
        <v>3757</v>
      </c>
      <c r="BV175" s="112">
        <v>760</v>
      </c>
      <c r="BW175" s="112">
        <v>13064000</v>
      </c>
      <c r="BX175" s="111">
        <v>0</v>
      </c>
      <c r="BY175" s="112"/>
      <c r="BZ175" s="112"/>
      <c r="CA175" s="111" t="s">
        <v>3757</v>
      </c>
      <c r="CB175" s="112">
        <v>110</v>
      </c>
      <c r="CC175" s="112">
        <v>1942000</v>
      </c>
      <c r="CD175" s="111">
        <v>0</v>
      </c>
      <c r="CE175" s="112"/>
      <c r="CF175" s="112"/>
      <c r="CG175" s="111" t="s">
        <v>3757</v>
      </c>
      <c r="CH175" s="112">
        <v>1554</v>
      </c>
      <c r="CI175" s="112">
        <v>32471000</v>
      </c>
      <c r="CJ175" s="111">
        <v>0</v>
      </c>
      <c r="CK175" s="120">
        <v>0</v>
      </c>
      <c r="CL175" s="112"/>
      <c r="CM175" s="112"/>
      <c r="CN175" s="166" t="s">
        <v>4899</v>
      </c>
      <c r="CO175" s="125" t="s">
        <v>4900</v>
      </c>
      <c r="CP175" s="111" t="s">
        <v>3870</v>
      </c>
      <c r="CQ175" s="112">
        <v>9571000</v>
      </c>
      <c r="CR175" s="166" t="s">
        <v>4901</v>
      </c>
      <c r="CS175" s="166" t="s">
        <v>4902</v>
      </c>
      <c r="CT175" s="111" t="s">
        <v>3781</v>
      </c>
      <c r="CU175" s="112">
        <v>6200000</v>
      </c>
      <c r="CV175" s="166" t="s">
        <v>4903</v>
      </c>
      <c r="CW175" s="166" t="s">
        <v>4904</v>
      </c>
      <c r="CX175" s="111" t="s">
        <v>3790</v>
      </c>
      <c r="CY175" s="112">
        <v>1582155</v>
      </c>
      <c r="CZ175" s="111" t="s">
        <v>3757</v>
      </c>
      <c r="DA175" s="111" t="s">
        <v>3757</v>
      </c>
      <c r="DB175" s="111" t="s">
        <v>3757</v>
      </c>
      <c r="DC175" s="120">
        <v>0</v>
      </c>
      <c r="DD175" s="127" t="s">
        <v>3778</v>
      </c>
      <c r="DE175" s="109">
        <v>0</v>
      </c>
      <c r="DF175" s="172" t="s">
        <v>3717</v>
      </c>
    </row>
    <row r="176" spans="1:110" ht="35.15" customHeight="1" x14ac:dyDescent="0.35">
      <c r="A176" s="140" t="s">
        <v>423</v>
      </c>
      <c r="B176" s="136" t="s">
        <v>101</v>
      </c>
      <c r="C176" s="136" t="s">
        <v>424</v>
      </c>
      <c r="D176" s="112">
        <v>9380</v>
      </c>
      <c r="E176" s="112">
        <v>199191000</v>
      </c>
      <c r="F176" s="112">
        <v>9370</v>
      </c>
      <c r="G176" s="112">
        <v>189491000</v>
      </c>
      <c r="H176" s="112">
        <v>2142</v>
      </c>
      <c r="I176" s="112">
        <v>50179500</v>
      </c>
      <c r="J176" s="112">
        <v>0</v>
      </c>
      <c r="K176" s="112">
        <v>0</v>
      </c>
      <c r="L176" s="112">
        <v>49332090</v>
      </c>
      <c r="M176" s="112">
        <v>21980898</v>
      </c>
      <c r="N176" s="112">
        <v>1248000</v>
      </c>
      <c r="O176" s="112">
        <v>3305354</v>
      </c>
      <c r="P176" s="112">
        <v>28955529</v>
      </c>
      <c r="Q176" s="112">
        <v>0</v>
      </c>
      <c r="R176" s="112">
        <v>104821871</v>
      </c>
      <c r="S176" s="421">
        <v>0.24766224377607421</v>
      </c>
      <c r="T176" s="421">
        <v>0.11035085922556742</v>
      </c>
      <c r="U176" s="421">
        <v>6.2653433137039322E-3</v>
      </c>
      <c r="V176" s="421">
        <v>1.6593892294330566E-2</v>
      </c>
      <c r="W176" s="421">
        <v>0.14536564905040891</v>
      </c>
      <c r="X176" s="421">
        <v>0</v>
      </c>
      <c r="Y176" s="421">
        <v>0.526237987660085</v>
      </c>
      <c r="Z176" s="120">
        <v>0</v>
      </c>
      <c r="AA176" s="127" t="s">
        <v>3778</v>
      </c>
      <c r="AB176" s="127">
        <v>0</v>
      </c>
      <c r="AC176" s="111" t="s">
        <v>3717</v>
      </c>
      <c r="AD176" s="127">
        <v>0</v>
      </c>
      <c r="AE176" s="111">
        <v>0</v>
      </c>
      <c r="AF176" s="111" t="s">
        <v>3757</v>
      </c>
      <c r="AG176" s="127" t="s">
        <v>3758</v>
      </c>
      <c r="AH176" s="127" t="s">
        <v>3758</v>
      </c>
      <c r="AI176" s="124"/>
      <c r="AJ176" s="128"/>
      <c r="AK176" s="109">
        <v>0</v>
      </c>
      <c r="AL176" s="109">
        <v>0</v>
      </c>
      <c r="AM176" s="127">
        <v>0</v>
      </c>
      <c r="AN176" s="127">
        <v>0</v>
      </c>
      <c r="AO176" s="120">
        <v>0</v>
      </c>
      <c r="AP176" s="120">
        <v>0</v>
      </c>
      <c r="AQ176" s="174">
        <v>0</v>
      </c>
      <c r="AR176" s="120">
        <v>0</v>
      </c>
      <c r="AS176" s="127">
        <v>0</v>
      </c>
      <c r="AT176" s="127">
        <v>0</v>
      </c>
      <c r="AU176" s="120">
        <v>0</v>
      </c>
      <c r="AV176" s="120">
        <v>0</v>
      </c>
      <c r="AW176" s="174">
        <v>0</v>
      </c>
      <c r="AX176" s="120">
        <v>0</v>
      </c>
      <c r="AY176" s="127">
        <v>0</v>
      </c>
      <c r="AZ176" s="127">
        <v>0</v>
      </c>
      <c r="BA176" s="120">
        <v>0</v>
      </c>
      <c r="BB176" s="120">
        <v>0</v>
      </c>
      <c r="BC176" s="111">
        <v>0</v>
      </c>
      <c r="BD176" s="112"/>
      <c r="BE176" s="112"/>
      <c r="BF176" s="111" t="s">
        <v>3757</v>
      </c>
      <c r="BG176" s="112">
        <v>972</v>
      </c>
      <c r="BH176" s="112">
        <v>21836000</v>
      </c>
      <c r="BI176" s="111" t="s">
        <v>3757</v>
      </c>
      <c r="BJ176" s="112">
        <v>336</v>
      </c>
      <c r="BK176" s="112">
        <v>7548000</v>
      </c>
      <c r="BL176" s="111" t="s">
        <v>3757</v>
      </c>
      <c r="BM176" s="112">
        <v>305</v>
      </c>
      <c r="BN176" s="112">
        <v>11522000</v>
      </c>
      <c r="BO176" s="111">
        <v>0</v>
      </c>
      <c r="BP176" s="112"/>
      <c r="BQ176" s="112"/>
      <c r="BR176" s="111" t="s">
        <v>3757</v>
      </c>
      <c r="BS176" s="112">
        <v>2871</v>
      </c>
      <c r="BT176" s="112">
        <v>58222000</v>
      </c>
      <c r="BU176" s="111" t="s">
        <v>3757</v>
      </c>
      <c r="BV176" s="112">
        <v>1751</v>
      </c>
      <c r="BW176" s="112">
        <v>35486000</v>
      </c>
      <c r="BX176" s="111" t="s">
        <v>3757</v>
      </c>
      <c r="BY176" s="112">
        <v>144</v>
      </c>
      <c r="BZ176" s="112">
        <v>3227000</v>
      </c>
      <c r="CA176" s="111">
        <v>0</v>
      </c>
      <c r="CB176" s="112"/>
      <c r="CC176" s="112"/>
      <c r="CD176" s="111">
        <v>0</v>
      </c>
      <c r="CE176" s="112">
        <v>0</v>
      </c>
      <c r="CF176" s="112">
        <v>0</v>
      </c>
      <c r="CG176" s="111" t="s">
        <v>3757</v>
      </c>
      <c r="CH176" s="112">
        <v>3001</v>
      </c>
      <c r="CI176" s="112">
        <v>61350000</v>
      </c>
      <c r="CJ176" s="111">
        <v>0</v>
      </c>
      <c r="CK176" s="120">
        <v>0</v>
      </c>
      <c r="CL176" s="112">
        <v>0</v>
      </c>
      <c r="CM176" s="112">
        <v>0</v>
      </c>
      <c r="CN176" s="166" t="s">
        <v>4905</v>
      </c>
      <c r="CO176" s="125" t="s">
        <v>4906</v>
      </c>
      <c r="CP176" s="111" t="s">
        <v>3870</v>
      </c>
      <c r="CQ176" s="112">
        <v>14500000</v>
      </c>
      <c r="CR176" s="166" t="s">
        <v>4907</v>
      </c>
      <c r="CS176" s="166" t="s">
        <v>4908</v>
      </c>
      <c r="CT176" s="111" t="s">
        <v>3790</v>
      </c>
      <c r="CU176" s="112">
        <v>13200000</v>
      </c>
      <c r="CV176" s="166" t="s">
        <v>4909</v>
      </c>
      <c r="CW176" s="166" t="s">
        <v>4910</v>
      </c>
      <c r="CX176" s="111" t="s">
        <v>3766</v>
      </c>
      <c r="CY176" s="112">
        <v>10356000</v>
      </c>
      <c r="CZ176" s="111" t="s">
        <v>3757</v>
      </c>
      <c r="DA176" s="111" t="s">
        <v>3757</v>
      </c>
      <c r="DB176" s="111"/>
      <c r="DC176" s="120" t="s">
        <v>4911</v>
      </c>
      <c r="DD176" s="127" t="s">
        <v>3717</v>
      </c>
      <c r="DE176" s="109" t="s">
        <v>4912</v>
      </c>
      <c r="DF176" s="172" t="s">
        <v>3717</v>
      </c>
    </row>
    <row r="177" spans="1:110" ht="35.15" customHeight="1" x14ac:dyDescent="0.35">
      <c r="A177" s="140" t="s">
        <v>425</v>
      </c>
      <c r="B177" s="136" t="s">
        <v>101</v>
      </c>
      <c r="C177" s="136" t="s">
        <v>426</v>
      </c>
      <c r="D177" s="112">
        <v>66639</v>
      </c>
      <c r="E177" s="112">
        <v>917396394</v>
      </c>
      <c r="F177" s="112">
        <v>66639</v>
      </c>
      <c r="G177" s="112">
        <v>917396394</v>
      </c>
      <c r="H177" s="112">
        <v>25341</v>
      </c>
      <c r="I177" s="112">
        <v>335293400</v>
      </c>
      <c r="J177" s="112">
        <v>0</v>
      </c>
      <c r="K177" s="112">
        <v>0</v>
      </c>
      <c r="L177" s="112">
        <v>250349158</v>
      </c>
      <c r="M177" s="112">
        <v>104586290</v>
      </c>
      <c r="N177" s="112">
        <v>6392507</v>
      </c>
      <c r="O177" s="112">
        <v>3755056</v>
      </c>
      <c r="P177" s="112">
        <v>118334683</v>
      </c>
      <c r="Q177" s="112">
        <v>0</v>
      </c>
      <c r="R177" s="112">
        <v>483417694</v>
      </c>
      <c r="S177" s="421">
        <v>0.27289093312045437</v>
      </c>
      <c r="T177" s="421">
        <v>0.11400338030977696</v>
      </c>
      <c r="U177" s="421">
        <v>6.9680969336794671E-3</v>
      </c>
      <c r="V177" s="421">
        <v>4.0931662960079175E-3</v>
      </c>
      <c r="W177" s="421">
        <v>0.12898969711886615</v>
      </c>
      <c r="X177" s="421">
        <v>0</v>
      </c>
      <c r="Y177" s="421">
        <v>0.52694527377878486</v>
      </c>
      <c r="Z177" s="120">
        <v>0</v>
      </c>
      <c r="AA177" s="127" t="s">
        <v>3717</v>
      </c>
      <c r="AB177" s="127">
        <v>0</v>
      </c>
      <c r="AC177" s="111" t="s">
        <v>3717</v>
      </c>
      <c r="AD177" s="127">
        <v>0</v>
      </c>
      <c r="AE177" s="111">
        <v>0</v>
      </c>
      <c r="AF177" s="111" t="s">
        <v>3757</v>
      </c>
      <c r="AG177" s="127" t="s">
        <v>3758</v>
      </c>
      <c r="AH177" s="127" t="s">
        <v>3758</v>
      </c>
      <c r="AI177" s="124"/>
      <c r="AJ177" s="128"/>
      <c r="AK177" s="109">
        <v>0</v>
      </c>
      <c r="AL177" s="109">
        <v>0</v>
      </c>
      <c r="AM177" s="127">
        <v>0</v>
      </c>
      <c r="AN177" s="127">
        <v>0</v>
      </c>
      <c r="AO177" s="120">
        <v>0</v>
      </c>
      <c r="AP177" s="120">
        <v>0</v>
      </c>
      <c r="AQ177" s="174">
        <v>0</v>
      </c>
      <c r="AR177" s="120">
        <v>0</v>
      </c>
      <c r="AS177" s="127">
        <v>0</v>
      </c>
      <c r="AT177" s="127">
        <v>0</v>
      </c>
      <c r="AU177" s="120">
        <v>0</v>
      </c>
      <c r="AV177" s="120">
        <v>0</v>
      </c>
      <c r="AW177" s="174">
        <v>0</v>
      </c>
      <c r="AX177" s="120">
        <v>0</v>
      </c>
      <c r="AY177" s="127">
        <v>0</v>
      </c>
      <c r="AZ177" s="127">
        <v>0</v>
      </c>
      <c r="BA177" s="120">
        <v>0</v>
      </c>
      <c r="BB177" s="120">
        <v>0</v>
      </c>
      <c r="BC177" s="111">
        <v>0</v>
      </c>
      <c r="BD177" s="112"/>
      <c r="BE177" s="112"/>
      <c r="BF177" s="111">
        <v>0</v>
      </c>
      <c r="BG177" s="112"/>
      <c r="BH177" s="112"/>
      <c r="BI177" s="111" t="s">
        <v>3757</v>
      </c>
      <c r="BJ177" s="112">
        <v>7395</v>
      </c>
      <c r="BK177" s="112">
        <v>94104100</v>
      </c>
      <c r="BL177" s="111">
        <v>0</v>
      </c>
      <c r="BM177" s="112"/>
      <c r="BN177" s="112"/>
      <c r="BO177" s="111">
        <v>0</v>
      </c>
      <c r="BP177" s="112"/>
      <c r="BQ177" s="112"/>
      <c r="BR177" s="111" t="s">
        <v>3757</v>
      </c>
      <c r="BS177" s="112">
        <v>24344</v>
      </c>
      <c r="BT177" s="112">
        <v>316196094</v>
      </c>
      <c r="BU177" s="111" t="s">
        <v>3757</v>
      </c>
      <c r="BV177" s="112">
        <v>8594</v>
      </c>
      <c r="BW177" s="112">
        <v>133506000</v>
      </c>
      <c r="BX177" s="111">
        <v>0</v>
      </c>
      <c r="BY177" s="112"/>
      <c r="BZ177" s="112"/>
      <c r="CA177" s="111">
        <v>0</v>
      </c>
      <c r="CB177" s="112"/>
      <c r="CC177" s="112"/>
      <c r="CD177" s="111">
        <v>0</v>
      </c>
      <c r="CE177" s="112">
        <v>0</v>
      </c>
      <c r="CF177" s="112">
        <v>0</v>
      </c>
      <c r="CG177" s="111" t="s">
        <v>3757</v>
      </c>
      <c r="CH177" s="112">
        <v>26306</v>
      </c>
      <c r="CI177" s="112">
        <v>373590200</v>
      </c>
      <c r="CJ177" s="111">
        <v>0</v>
      </c>
      <c r="CK177" s="120">
        <v>0</v>
      </c>
      <c r="CL177" s="112">
        <v>0</v>
      </c>
      <c r="CM177" s="112">
        <v>0</v>
      </c>
      <c r="CN177" s="166" t="s">
        <v>4913</v>
      </c>
      <c r="CO177" s="125" t="s">
        <v>4914</v>
      </c>
      <c r="CP177" s="111" t="s">
        <v>3870</v>
      </c>
      <c r="CQ177" s="112">
        <v>15699152</v>
      </c>
      <c r="CR177" s="166" t="s">
        <v>4915</v>
      </c>
      <c r="CS177" s="166" t="s">
        <v>4916</v>
      </c>
      <c r="CT177" s="111" t="s">
        <v>3870</v>
      </c>
      <c r="CU177" s="112">
        <v>5630828</v>
      </c>
      <c r="CV177" s="166" t="s">
        <v>4917</v>
      </c>
      <c r="CW177" s="166" t="s">
        <v>4918</v>
      </c>
      <c r="CX177" s="111" t="s">
        <v>3875</v>
      </c>
      <c r="CY177" s="112">
        <v>9429941</v>
      </c>
      <c r="CZ177" s="111" t="s">
        <v>3757</v>
      </c>
      <c r="DA177" s="111" t="s">
        <v>3757</v>
      </c>
      <c r="DB177" s="111" t="s">
        <v>3757</v>
      </c>
      <c r="DC177" s="120">
        <v>0</v>
      </c>
      <c r="DD177" s="127" t="s">
        <v>3717</v>
      </c>
      <c r="DE177" s="109" t="s">
        <v>4919</v>
      </c>
      <c r="DF177" s="172" t="s">
        <v>3717</v>
      </c>
    </row>
    <row r="178" spans="1:110" ht="35.15" customHeight="1" x14ac:dyDescent="0.35">
      <c r="A178" s="140" t="s">
        <v>427</v>
      </c>
      <c r="B178" s="136" t="s">
        <v>101</v>
      </c>
      <c r="C178" s="136" t="s">
        <v>428</v>
      </c>
      <c r="D178" s="112">
        <v>2391</v>
      </c>
      <c r="E178" s="112">
        <v>31617600</v>
      </c>
      <c r="F178" s="112">
        <v>2220</v>
      </c>
      <c r="G178" s="112">
        <v>29053600</v>
      </c>
      <c r="H178" s="112">
        <v>631</v>
      </c>
      <c r="I178" s="112">
        <v>8302500</v>
      </c>
      <c r="J178" s="112">
        <v>0</v>
      </c>
      <c r="K178" s="112">
        <v>0</v>
      </c>
      <c r="L178" s="112">
        <v>5877316</v>
      </c>
      <c r="M178" s="112">
        <v>3957894</v>
      </c>
      <c r="N178" s="112">
        <v>0</v>
      </c>
      <c r="O178" s="112">
        <v>678495</v>
      </c>
      <c r="P178" s="112">
        <v>5097807</v>
      </c>
      <c r="Q178" s="112">
        <v>0</v>
      </c>
      <c r="R178" s="112">
        <v>15611512</v>
      </c>
      <c r="S178" s="421">
        <v>0.18588748039066849</v>
      </c>
      <c r="T178" s="421">
        <v>0.12518008957036586</v>
      </c>
      <c r="U178" s="421">
        <v>0</v>
      </c>
      <c r="V178" s="421">
        <v>2.1459408683771063E-2</v>
      </c>
      <c r="W178" s="421">
        <v>0.16123320555639897</v>
      </c>
      <c r="X178" s="421">
        <v>0</v>
      </c>
      <c r="Y178" s="421">
        <v>0.49376018420120438</v>
      </c>
      <c r="Z178" s="120">
        <v>0</v>
      </c>
      <c r="AA178" s="127" t="s">
        <v>3717</v>
      </c>
      <c r="AB178" s="127">
        <v>0</v>
      </c>
      <c r="AC178" s="111" t="s">
        <v>3717</v>
      </c>
      <c r="AD178" s="127">
        <v>0</v>
      </c>
      <c r="AE178" s="111">
        <v>0</v>
      </c>
      <c r="AF178" s="111" t="s">
        <v>3757</v>
      </c>
      <c r="AG178" s="127" t="s">
        <v>3758</v>
      </c>
      <c r="AH178" s="127" t="s">
        <v>3758</v>
      </c>
      <c r="AI178" s="124"/>
      <c r="AJ178" s="128"/>
      <c r="AK178" s="109">
        <v>0</v>
      </c>
      <c r="AL178" s="109">
        <v>0</v>
      </c>
      <c r="AM178" s="127">
        <v>0</v>
      </c>
      <c r="AN178" s="127">
        <v>0</v>
      </c>
      <c r="AO178" s="120">
        <v>0</v>
      </c>
      <c r="AP178" s="120">
        <v>0</v>
      </c>
      <c r="AQ178" s="174">
        <v>0</v>
      </c>
      <c r="AR178" s="109">
        <v>0</v>
      </c>
      <c r="AS178" s="127">
        <v>0</v>
      </c>
      <c r="AT178" s="127">
        <v>0</v>
      </c>
      <c r="AU178" s="120">
        <v>0</v>
      </c>
      <c r="AV178" s="120">
        <v>0</v>
      </c>
      <c r="AW178" s="174">
        <v>0</v>
      </c>
      <c r="AX178" s="109">
        <v>0</v>
      </c>
      <c r="AY178" s="127">
        <v>0</v>
      </c>
      <c r="AZ178" s="127">
        <v>0</v>
      </c>
      <c r="BA178" s="120">
        <v>0</v>
      </c>
      <c r="BB178" s="120">
        <v>0</v>
      </c>
      <c r="BC178" s="111" t="s">
        <v>3757</v>
      </c>
      <c r="BD178" s="112">
        <v>396</v>
      </c>
      <c r="BE178" s="112">
        <v>5189600</v>
      </c>
      <c r="BF178" s="111">
        <v>0</v>
      </c>
      <c r="BG178" s="112"/>
      <c r="BH178" s="112"/>
      <c r="BI178" s="111" t="s">
        <v>3757</v>
      </c>
      <c r="BJ178" s="112">
        <v>263</v>
      </c>
      <c r="BK178" s="112">
        <v>3426500</v>
      </c>
      <c r="BL178" s="111">
        <v>0</v>
      </c>
      <c r="BM178" s="112"/>
      <c r="BN178" s="112"/>
      <c r="BO178" s="111" t="s">
        <v>3757</v>
      </c>
      <c r="BP178" s="112">
        <v>413</v>
      </c>
      <c r="BQ178" s="112">
        <v>5526000</v>
      </c>
      <c r="BR178" s="111">
        <v>0</v>
      </c>
      <c r="BS178" s="112"/>
      <c r="BT178" s="112"/>
      <c r="BU178" s="111" t="s">
        <v>3757</v>
      </c>
      <c r="BV178" s="112">
        <v>331</v>
      </c>
      <c r="BW178" s="112">
        <v>4357500</v>
      </c>
      <c r="BX178" s="111">
        <v>0</v>
      </c>
      <c r="BY178" s="112"/>
      <c r="BZ178" s="112"/>
      <c r="CA178" s="111">
        <v>0</v>
      </c>
      <c r="CB178" s="112"/>
      <c r="CC178" s="112"/>
      <c r="CD178" s="111">
        <v>0</v>
      </c>
      <c r="CE178" s="112"/>
      <c r="CF178" s="112"/>
      <c r="CG178" s="111" t="s">
        <v>3757</v>
      </c>
      <c r="CH178" s="112">
        <v>998</v>
      </c>
      <c r="CI178" s="112">
        <v>13118000</v>
      </c>
      <c r="CJ178" s="111"/>
      <c r="CK178" s="120"/>
      <c r="CL178" s="112"/>
      <c r="CM178" s="112"/>
      <c r="CN178" s="166" t="s">
        <v>4920</v>
      </c>
      <c r="CO178" s="125" t="s">
        <v>4921</v>
      </c>
      <c r="CP178" s="111" t="s">
        <v>3766</v>
      </c>
      <c r="CQ178" s="112">
        <v>79200000</v>
      </c>
      <c r="CR178" s="166">
        <v>0</v>
      </c>
      <c r="CS178" s="166">
        <v>0</v>
      </c>
      <c r="CT178" s="111">
        <v>0</v>
      </c>
      <c r="CU178" s="112">
        <v>0</v>
      </c>
      <c r="CV178" s="166">
        <v>0</v>
      </c>
      <c r="CW178" s="166">
        <v>0</v>
      </c>
      <c r="CX178" s="111">
        <v>0</v>
      </c>
      <c r="CY178" s="112">
        <v>0</v>
      </c>
      <c r="CZ178" s="111" t="s">
        <v>3757</v>
      </c>
      <c r="DA178" s="111" t="s">
        <v>3757</v>
      </c>
      <c r="DB178" s="111"/>
      <c r="DC178" s="120" t="s">
        <v>4922</v>
      </c>
      <c r="DD178" s="127" t="s">
        <v>3778</v>
      </c>
      <c r="DE178" s="109">
        <v>0</v>
      </c>
      <c r="DF178" s="172" t="s">
        <v>3717</v>
      </c>
    </row>
    <row r="179" spans="1:110" ht="35.15" customHeight="1" x14ac:dyDescent="0.35">
      <c r="A179" s="140" t="s">
        <v>429</v>
      </c>
      <c r="B179" s="136" t="s">
        <v>101</v>
      </c>
      <c r="C179" s="136" t="s">
        <v>430</v>
      </c>
      <c r="D179" s="112">
        <v>9397</v>
      </c>
      <c r="E179" s="112">
        <v>115488774</v>
      </c>
      <c r="F179" s="112">
        <v>9017</v>
      </c>
      <c r="G179" s="112">
        <v>92062345</v>
      </c>
      <c r="H179" s="112">
        <v>3107</v>
      </c>
      <c r="I179" s="112">
        <v>28652500</v>
      </c>
      <c r="J179" s="112">
        <v>0</v>
      </c>
      <c r="K179" s="112">
        <v>0</v>
      </c>
      <c r="L179" s="112">
        <v>26231807</v>
      </c>
      <c r="M179" s="112">
        <v>7573691</v>
      </c>
      <c r="N179" s="112">
        <v>620499</v>
      </c>
      <c r="O179" s="112">
        <v>12061252</v>
      </c>
      <c r="P179" s="112">
        <v>11085324</v>
      </c>
      <c r="Q179" s="112">
        <v>0</v>
      </c>
      <c r="R179" s="112">
        <v>57572573</v>
      </c>
      <c r="S179" s="421">
        <v>0.2271372886857384</v>
      </c>
      <c r="T179" s="421">
        <v>6.5579456233555655E-2</v>
      </c>
      <c r="U179" s="421">
        <v>5.3728079233051687E-3</v>
      </c>
      <c r="V179" s="421">
        <v>0.10443657493498026</v>
      </c>
      <c r="W179" s="421">
        <v>9.5986160525004791E-2</v>
      </c>
      <c r="X179" s="421">
        <v>0</v>
      </c>
      <c r="Y179" s="421">
        <v>0.49851228830258426</v>
      </c>
      <c r="Z179" s="120">
        <v>0</v>
      </c>
      <c r="AA179" s="127" t="s">
        <v>3717</v>
      </c>
      <c r="AB179" s="127">
        <v>0</v>
      </c>
      <c r="AC179" s="111" t="s">
        <v>3717</v>
      </c>
      <c r="AD179" s="127">
        <v>0</v>
      </c>
      <c r="AE179" s="111">
        <v>0</v>
      </c>
      <c r="AF179" s="111" t="s">
        <v>3757</v>
      </c>
      <c r="AG179" s="127" t="s">
        <v>3758</v>
      </c>
      <c r="AH179" s="127" t="s">
        <v>3778</v>
      </c>
      <c r="AI179" s="124"/>
      <c r="AJ179" s="128"/>
      <c r="AK179" s="109">
        <v>0</v>
      </c>
      <c r="AL179" s="109">
        <v>0</v>
      </c>
      <c r="AM179" s="127">
        <v>0</v>
      </c>
      <c r="AN179" s="127">
        <v>0</v>
      </c>
      <c r="AO179" s="120">
        <v>0</v>
      </c>
      <c r="AP179" s="120">
        <v>0</v>
      </c>
      <c r="AQ179" s="174">
        <v>0</v>
      </c>
      <c r="AR179" s="120">
        <v>0</v>
      </c>
      <c r="AS179" s="127">
        <v>0</v>
      </c>
      <c r="AT179" s="127">
        <v>0</v>
      </c>
      <c r="AU179" s="120">
        <v>0</v>
      </c>
      <c r="AV179" s="120">
        <v>0</v>
      </c>
      <c r="AW179" s="174">
        <v>0</v>
      </c>
      <c r="AX179" s="120">
        <v>0</v>
      </c>
      <c r="AY179" s="127">
        <v>0</v>
      </c>
      <c r="AZ179" s="127">
        <v>0</v>
      </c>
      <c r="BA179" s="120">
        <v>0</v>
      </c>
      <c r="BB179" s="120">
        <v>0</v>
      </c>
      <c r="BC179" s="111">
        <v>0</v>
      </c>
      <c r="BD179" s="112"/>
      <c r="BE179" s="112"/>
      <c r="BF179" s="111">
        <v>0</v>
      </c>
      <c r="BG179" s="112"/>
      <c r="BH179" s="112"/>
      <c r="BI179" s="111">
        <v>0</v>
      </c>
      <c r="BJ179" s="112"/>
      <c r="BK179" s="112"/>
      <c r="BL179" s="111">
        <v>0</v>
      </c>
      <c r="BM179" s="112"/>
      <c r="BN179" s="112"/>
      <c r="BO179" s="111" t="s">
        <v>3757</v>
      </c>
      <c r="BP179" s="112">
        <v>571</v>
      </c>
      <c r="BQ179" s="112">
        <v>6644713</v>
      </c>
      <c r="BR179" s="111" t="s">
        <v>3757</v>
      </c>
      <c r="BS179" s="112">
        <v>2760</v>
      </c>
      <c r="BT179" s="112">
        <v>31399500</v>
      </c>
      <c r="BU179" s="111" t="s">
        <v>3757</v>
      </c>
      <c r="BV179" s="112">
        <v>899</v>
      </c>
      <c r="BW179" s="112">
        <v>23594611</v>
      </c>
      <c r="BX179" s="111" t="s">
        <v>3757</v>
      </c>
      <c r="BY179" s="112">
        <v>448</v>
      </c>
      <c r="BZ179" s="112">
        <v>4351605</v>
      </c>
      <c r="CA179" s="111" t="s">
        <v>3757</v>
      </c>
      <c r="CB179" s="112">
        <v>449</v>
      </c>
      <c r="CC179" s="112">
        <v>3232000</v>
      </c>
      <c r="CD179" s="111">
        <v>0</v>
      </c>
      <c r="CE179" s="112">
        <v>0</v>
      </c>
      <c r="CF179" s="112">
        <v>0</v>
      </c>
      <c r="CG179" s="111" t="s">
        <v>3757</v>
      </c>
      <c r="CH179" s="112">
        <v>4270</v>
      </c>
      <c r="CI179" s="112">
        <v>46266345</v>
      </c>
      <c r="CJ179" s="111">
        <v>0</v>
      </c>
      <c r="CK179" s="120">
        <v>0</v>
      </c>
      <c r="CL179" s="112">
        <v>0</v>
      </c>
      <c r="CM179" s="112">
        <v>0</v>
      </c>
      <c r="CN179" s="166" t="s">
        <v>4923</v>
      </c>
      <c r="CO179" s="125" t="s">
        <v>4924</v>
      </c>
      <c r="CP179" s="111" t="s">
        <v>3790</v>
      </c>
      <c r="CQ179" s="112">
        <v>11890000</v>
      </c>
      <c r="CR179" s="166" t="s">
        <v>4925</v>
      </c>
      <c r="CS179" s="166" t="s">
        <v>4926</v>
      </c>
      <c r="CT179" s="111" t="s">
        <v>3766</v>
      </c>
      <c r="CU179" s="112">
        <v>1000000</v>
      </c>
      <c r="CV179" s="166" t="s">
        <v>4927</v>
      </c>
      <c r="CW179" s="166" t="s">
        <v>4928</v>
      </c>
      <c r="CX179" s="111" t="s">
        <v>3870</v>
      </c>
      <c r="CY179" s="112">
        <v>6750000</v>
      </c>
      <c r="CZ179" s="111" t="s">
        <v>3757</v>
      </c>
      <c r="DA179" s="111" t="s">
        <v>3757</v>
      </c>
      <c r="DB179" s="111" t="s">
        <v>3757</v>
      </c>
      <c r="DC179" s="120">
        <v>0</v>
      </c>
      <c r="DD179" s="127" t="s">
        <v>3717</v>
      </c>
      <c r="DE179" s="109" t="s">
        <v>4929</v>
      </c>
      <c r="DF179" s="172" t="s">
        <v>3717</v>
      </c>
    </row>
    <row r="180" spans="1:110" ht="35.15" customHeight="1" x14ac:dyDescent="0.35">
      <c r="A180" s="140" t="s">
        <v>431</v>
      </c>
      <c r="B180" s="136" t="s">
        <v>101</v>
      </c>
      <c r="C180" s="136" t="s">
        <v>432</v>
      </c>
      <c r="D180" s="112">
        <v>3441</v>
      </c>
      <c r="E180" s="112">
        <v>79277000</v>
      </c>
      <c r="F180" s="112">
        <v>3441</v>
      </c>
      <c r="G180" s="112">
        <v>79277000</v>
      </c>
      <c r="H180" s="112">
        <v>708</v>
      </c>
      <c r="I180" s="112">
        <v>14858000</v>
      </c>
      <c r="J180" s="112">
        <v>0</v>
      </c>
      <c r="K180" s="112">
        <v>0</v>
      </c>
      <c r="L180" s="112">
        <v>18689028</v>
      </c>
      <c r="M180" s="112">
        <v>6080051</v>
      </c>
      <c r="N180" s="112">
        <v>383922</v>
      </c>
      <c r="O180" s="112">
        <v>1342029</v>
      </c>
      <c r="P180" s="112">
        <v>13096909</v>
      </c>
      <c r="Q180" s="112">
        <v>30000</v>
      </c>
      <c r="R180" s="112">
        <v>39621939</v>
      </c>
      <c r="S180" s="421">
        <v>0.235743380804016</v>
      </c>
      <c r="T180" s="421">
        <v>7.6693757331886922E-2</v>
      </c>
      <c r="U180" s="421">
        <v>4.8427917302622447E-3</v>
      </c>
      <c r="V180" s="421">
        <v>1.6928352485588508E-2</v>
      </c>
      <c r="W180" s="421">
        <v>0.165204397240057</v>
      </c>
      <c r="X180" s="421">
        <v>3.7841997048324223E-4</v>
      </c>
      <c r="Y180" s="421">
        <v>0.49979109956229423</v>
      </c>
      <c r="Z180" s="120" t="s">
        <v>4930</v>
      </c>
      <c r="AA180" s="127" t="s">
        <v>3781</v>
      </c>
      <c r="AB180" s="127">
        <v>0</v>
      </c>
      <c r="AC180" s="111" t="s">
        <v>3717</v>
      </c>
      <c r="AD180" s="127">
        <v>0</v>
      </c>
      <c r="AE180" s="111">
        <v>0</v>
      </c>
      <c r="AF180" s="111" t="s">
        <v>3757</v>
      </c>
      <c r="AG180" s="127" t="s">
        <v>3758</v>
      </c>
      <c r="AH180" s="127" t="s">
        <v>3758</v>
      </c>
      <c r="AI180" s="124"/>
      <c r="AJ180" s="128"/>
      <c r="AK180" s="109">
        <v>0</v>
      </c>
      <c r="AL180" s="109">
        <v>0</v>
      </c>
      <c r="AM180" s="127">
        <v>0</v>
      </c>
      <c r="AN180" s="127">
        <v>0</v>
      </c>
      <c r="AO180" s="120">
        <v>0</v>
      </c>
      <c r="AP180" s="120">
        <v>0</v>
      </c>
      <c r="AQ180" s="174">
        <v>0</v>
      </c>
      <c r="AR180" s="109">
        <v>0</v>
      </c>
      <c r="AS180" s="127">
        <v>0</v>
      </c>
      <c r="AT180" s="127">
        <v>0</v>
      </c>
      <c r="AU180" s="120">
        <v>0</v>
      </c>
      <c r="AV180" s="120">
        <v>0</v>
      </c>
      <c r="AW180" s="174">
        <v>0</v>
      </c>
      <c r="AX180" s="109">
        <v>0</v>
      </c>
      <c r="AY180" s="127">
        <v>0</v>
      </c>
      <c r="AZ180" s="127">
        <v>0</v>
      </c>
      <c r="BA180" s="120">
        <v>0</v>
      </c>
      <c r="BB180" s="120">
        <v>0</v>
      </c>
      <c r="BC180" s="111" t="s">
        <v>3757</v>
      </c>
      <c r="BD180" s="112">
        <v>9</v>
      </c>
      <c r="BE180" s="112">
        <v>176000</v>
      </c>
      <c r="BF180" s="111" t="s">
        <v>3757</v>
      </c>
      <c r="BG180" s="112">
        <v>40</v>
      </c>
      <c r="BH180" s="112">
        <v>953000</v>
      </c>
      <c r="BI180" s="111" t="s">
        <v>3757</v>
      </c>
      <c r="BJ180" s="112">
        <v>124</v>
      </c>
      <c r="BK180" s="112">
        <v>2249000</v>
      </c>
      <c r="BL180" s="111" t="s">
        <v>3757</v>
      </c>
      <c r="BM180" s="112">
        <v>181</v>
      </c>
      <c r="BN180" s="112">
        <v>4081000</v>
      </c>
      <c r="BO180" s="111">
        <v>0</v>
      </c>
      <c r="BP180" s="112"/>
      <c r="BQ180" s="112"/>
      <c r="BR180" s="111" t="s">
        <v>3757</v>
      </c>
      <c r="BS180" s="112">
        <v>884</v>
      </c>
      <c r="BT180" s="112">
        <v>19847000</v>
      </c>
      <c r="BU180" s="111" t="s">
        <v>3757</v>
      </c>
      <c r="BV180" s="112">
        <v>947</v>
      </c>
      <c r="BW180" s="112">
        <v>21941000</v>
      </c>
      <c r="BX180" s="111" t="s">
        <v>3757</v>
      </c>
      <c r="BY180" s="112">
        <v>497</v>
      </c>
      <c r="BZ180" s="112">
        <v>11069000</v>
      </c>
      <c r="CA180" s="111">
        <v>0</v>
      </c>
      <c r="CB180" s="112"/>
      <c r="CC180" s="112"/>
      <c r="CD180" s="111">
        <v>0</v>
      </c>
      <c r="CE180" s="112"/>
      <c r="CF180" s="112"/>
      <c r="CG180" s="111" t="s">
        <v>3757</v>
      </c>
      <c r="CH180" s="112">
        <v>759</v>
      </c>
      <c r="CI180" s="112">
        <v>18961000</v>
      </c>
      <c r="CJ180" s="111">
        <v>0</v>
      </c>
      <c r="CK180" s="120">
        <v>0</v>
      </c>
      <c r="CL180" s="112"/>
      <c r="CM180" s="112"/>
      <c r="CN180" s="166" t="s">
        <v>4927</v>
      </c>
      <c r="CO180" s="125" t="s">
        <v>4931</v>
      </c>
      <c r="CP180" s="111" t="s">
        <v>3781</v>
      </c>
      <c r="CQ180" s="112">
        <v>4768000</v>
      </c>
      <c r="CR180" s="166" t="s">
        <v>4932</v>
      </c>
      <c r="CS180" s="166" t="s">
        <v>4933</v>
      </c>
      <c r="CT180" s="111" t="s">
        <v>3774</v>
      </c>
      <c r="CU180" s="112">
        <v>4000000</v>
      </c>
      <c r="CV180" s="166" t="s">
        <v>4934</v>
      </c>
      <c r="CW180" s="166" t="s">
        <v>4935</v>
      </c>
      <c r="CX180" s="111" t="s">
        <v>3783</v>
      </c>
      <c r="CY180" s="112">
        <v>1705000</v>
      </c>
      <c r="CZ180" s="111" t="s">
        <v>3757</v>
      </c>
      <c r="DA180" s="111" t="s">
        <v>3757</v>
      </c>
      <c r="DB180" s="111" t="s">
        <v>3757</v>
      </c>
      <c r="DC180" s="120">
        <v>0</v>
      </c>
      <c r="DD180" s="127" t="s">
        <v>3717</v>
      </c>
      <c r="DE180" s="109" t="s">
        <v>4936</v>
      </c>
      <c r="DF180" s="172" t="s">
        <v>3717</v>
      </c>
    </row>
    <row r="181" spans="1:110" ht="35.15" customHeight="1" x14ac:dyDescent="0.35">
      <c r="A181" s="140" t="s">
        <v>433</v>
      </c>
      <c r="B181" s="136" t="s">
        <v>101</v>
      </c>
      <c r="C181" s="136" t="s">
        <v>434</v>
      </c>
      <c r="D181" s="112">
        <v>644</v>
      </c>
      <c r="E181" s="112">
        <v>11408400</v>
      </c>
      <c r="F181" s="112">
        <v>638</v>
      </c>
      <c r="G181" s="112">
        <v>11068000</v>
      </c>
      <c r="H181" s="112">
        <v>120</v>
      </c>
      <c r="I181" s="112">
        <v>1930000</v>
      </c>
      <c r="J181" s="112">
        <v>0</v>
      </c>
      <c r="K181" s="112">
        <v>0</v>
      </c>
      <c r="L181" s="112">
        <v>2336457</v>
      </c>
      <c r="M181" s="112">
        <v>932816</v>
      </c>
      <c r="N181" s="112">
        <v>173196</v>
      </c>
      <c r="O181" s="112">
        <v>940794</v>
      </c>
      <c r="P181" s="112">
        <v>786753</v>
      </c>
      <c r="Q181" s="112">
        <v>0</v>
      </c>
      <c r="R181" s="112">
        <v>5170016</v>
      </c>
      <c r="S181" s="421">
        <v>0.20480146208057221</v>
      </c>
      <c r="T181" s="421">
        <v>8.1765716489604137E-2</v>
      </c>
      <c r="U181" s="421">
        <v>1.518144525086778E-2</v>
      </c>
      <c r="V181" s="421">
        <v>8.2465025770484909E-2</v>
      </c>
      <c r="W181" s="421">
        <v>6.8962606500473339E-2</v>
      </c>
      <c r="X181" s="421">
        <v>0</v>
      </c>
      <c r="Y181" s="421">
        <v>0.45317625609200241</v>
      </c>
      <c r="Z181" s="120">
        <v>0</v>
      </c>
      <c r="AA181" s="127" t="s">
        <v>3778</v>
      </c>
      <c r="AB181" s="127">
        <v>0</v>
      </c>
      <c r="AC181" s="111" t="s">
        <v>3717</v>
      </c>
      <c r="AD181" s="127">
        <v>0</v>
      </c>
      <c r="AE181" s="111">
        <v>0</v>
      </c>
      <c r="AF181" s="111" t="s">
        <v>3757</v>
      </c>
      <c r="AG181" s="127" t="s">
        <v>3758</v>
      </c>
      <c r="AH181" s="127" t="s">
        <v>3758</v>
      </c>
      <c r="AI181" s="124"/>
      <c r="AJ181" s="128"/>
      <c r="AK181" s="109">
        <v>0</v>
      </c>
      <c r="AL181" s="109">
        <v>0</v>
      </c>
      <c r="AM181" s="127">
        <v>0</v>
      </c>
      <c r="AN181" s="127">
        <v>0</v>
      </c>
      <c r="AO181" s="120">
        <v>0</v>
      </c>
      <c r="AP181" s="120">
        <v>0</v>
      </c>
      <c r="AQ181" s="174">
        <v>0</v>
      </c>
      <c r="AR181" s="109">
        <v>0</v>
      </c>
      <c r="AS181" s="127">
        <v>0</v>
      </c>
      <c r="AT181" s="127">
        <v>0</v>
      </c>
      <c r="AU181" s="120">
        <v>0</v>
      </c>
      <c r="AV181" s="120">
        <v>0</v>
      </c>
      <c r="AW181" s="174">
        <v>0</v>
      </c>
      <c r="AX181" s="109">
        <v>0</v>
      </c>
      <c r="AY181" s="127">
        <v>0</v>
      </c>
      <c r="AZ181" s="127">
        <v>0</v>
      </c>
      <c r="BA181" s="120">
        <v>0</v>
      </c>
      <c r="BB181" s="120">
        <v>0</v>
      </c>
      <c r="BC181" s="111" t="s">
        <v>3757</v>
      </c>
      <c r="BD181" s="112">
        <v>339</v>
      </c>
      <c r="BE181" s="112">
        <v>5062000</v>
      </c>
      <c r="BF181" s="111" t="s">
        <v>3757</v>
      </c>
      <c r="BG181" s="112">
        <v>12</v>
      </c>
      <c r="BH181" s="112">
        <v>143000</v>
      </c>
      <c r="BI181" s="111" t="s">
        <v>3757</v>
      </c>
      <c r="BJ181" s="112">
        <v>52</v>
      </c>
      <c r="BK181" s="112">
        <v>2784000</v>
      </c>
      <c r="BL181" s="111" t="s">
        <v>3757</v>
      </c>
      <c r="BM181" s="112">
        <v>52</v>
      </c>
      <c r="BN181" s="112">
        <v>760000</v>
      </c>
      <c r="BO181" s="111" t="s">
        <v>3757</v>
      </c>
      <c r="BP181" s="112">
        <v>1</v>
      </c>
      <c r="BQ181" s="112">
        <v>20400</v>
      </c>
      <c r="BR181" s="111" t="s">
        <v>3757</v>
      </c>
      <c r="BS181" s="112">
        <v>66</v>
      </c>
      <c r="BT181" s="112">
        <v>944000</v>
      </c>
      <c r="BU181" s="111" t="s">
        <v>3757</v>
      </c>
      <c r="BV181" s="112">
        <v>61</v>
      </c>
      <c r="BW181" s="112">
        <v>758000</v>
      </c>
      <c r="BX181" s="111" t="s">
        <v>3757</v>
      </c>
      <c r="BY181" s="112">
        <v>61</v>
      </c>
      <c r="BZ181" s="112">
        <v>937000</v>
      </c>
      <c r="CA181" s="111">
        <v>0</v>
      </c>
      <c r="CB181" s="112"/>
      <c r="CC181" s="112"/>
      <c r="CD181" s="111">
        <v>0</v>
      </c>
      <c r="CE181" s="112"/>
      <c r="CF181" s="112"/>
      <c r="CG181" s="111">
        <v>0</v>
      </c>
      <c r="CH181" s="112"/>
      <c r="CI181" s="112"/>
      <c r="CJ181" s="111">
        <v>0</v>
      </c>
      <c r="CK181" s="120">
        <v>0</v>
      </c>
      <c r="CL181" s="112"/>
      <c r="CM181" s="112"/>
      <c r="CN181" s="166" t="s">
        <v>4937</v>
      </c>
      <c r="CO181" s="125" t="s">
        <v>4938</v>
      </c>
      <c r="CP181" s="111" t="s">
        <v>3774</v>
      </c>
      <c r="CQ181" s="112">
        <v>937000</v>
      </c>
      <c r="CR181" s="166" t="s">
        <v>3895</v>
      </c>
      <c r="CS181" s="166" t="s">
        <v>4939</v>
      </c>
      <c r="CT181" s="111" t="s">
        <v>3790</v>
      </c>
      <c r="CU181" s="112">
        <v>944000</v>
      </c>
      <c r="CV181" s="166" t="s">
        <v>4940</v>
      </c>
      <c r="CW181" s="166" t="s">
        <v>4941</v>
      </c>
      <c r="CX181" s="111" t="s">
        <v>3778</v>
      </c>
      <c r="CY181" s="112">
        <v>143000</v>
      </c>
      <c r="CZ181" s="111" t="s">
        <v>3757</v>
      </c>
      <c r="DA181" s="111" t="s">
        <v>3757</v>
      </c>
      <c r="DB181" s="111"/>
      <c r="DC181" s="120" t="s">
        <v>4942</v>
      </c>
      <c r="DD181" s="127" t="s">
        <v>3717</v>
      </c>
      <c r="DE181" s="109" t="s">
        <v>4943</v>
      </c>
      <c r="DF181" s="172" t="s">
        <v>3717</v>
      </c>
    </row>
    <row r="182" spans="1:110" ht="35.15" customHeight="1" x14ac:dyDescent="0.35">
      <c r="A182" s="140" t="s">
        <v>435</v>
      </c>
      <c r="B182" s="136" t="s">
        <v>101</v>
      </c>
      <c r="C182" s="136" t="s">
        <v>436</v>
      </c>
      <c r="D182" s="112">
        <v>7925</v>
      </c>
      <c r="E182" s="112">
        <v>110306000</v>
      </c>
      <c r="F182" s="112">
        <v>7925</v>
      </c>
      <c r="G182" s="112">
        <v>110306000</v>
      </c>
      <c r="H182" s="112">
        <v>3017</v>
      </c>
      <c r="I182" s="112">
        <v>43855000</v>
      </c>
      <c r="J182" s="112">
        <v>0</v>
      </c>
      <c r="K182" s="112">
        <v>0</v>
      </c>
      <c r="L182" s="112">
        <v>26695250</v>
      </c>
      <c r="M182" s="112">
        <v>10144633</v>
      </c>
      <c r="N182" s="112">
        <v>1997066</v>
      </c>
      <c r="O182" s="112">
        <v>3117199</v>
      </c>
      <c r="P182" s="112">
        <v>12988923</v>
      </c>
      <c r="Q182" s="112">
        <v>0</v>
      </c>
      <c r="R182" s="112">
        <v>54943071</v>
      </c>
      <c r="S182" s="421">
        <v>0.24201086069660763</v>
      </c>
      <c r="T182" s="421">
        <v>9.1968097836926374E-2</v>
      </c>
      <c r="U182" s="421">
        <v>1.8104781244900548E-2</v>
      </c>
      <c r="V182" s="421">
        <v>2.8259559770094103E-2</v>
      </c>
      <c r="W182" s="421">
        <v>0.11775354921763095</v>
      </c>
      <c r="X182" s="421">
        <v>0</v>
      </c>
      <c r="Y182" s="421">
        <v>0.49809684876615962</v>
      </c>
      <c r="Z182" s="120">
        <v>0</v>
      </c>
      <c r="AA182" s="127" t="s">
        <v>3717</v>
      </c>
      <c r="AB182" s="127">
        <v>0</v>
      </c>
      <c r="AC182" s="111" t="s">
        <v>3717</v>
      </c>
      <c r="AD182" s="127">
        <v>0</v>
      </c>
      <c r="AE182" s="111" t="s">
        <v>3757</v>
      </c>
      <c r="AF182" s="111">
        <v>0</v>
      </c>
      <c r="AG182" s="127" t="s">
        <v>3758</v>
      </c>
      <c r="AH182" s="127" t="s">
        <v>3778</v>
      </c>
      <c r="AI182" s="124"/>
      <c r="AJ182" s="128"/>
      <c r="AK182" s="109" t="s">
        <v>4944</v>
      </c>
      <c r="AL182" s="109" t="s">
        <v>4945</v>
      </c>
      <c r="AM182" s="127" t="s">
        <v>3765</v>
      </c>
      <c r="AN182" s="127" t="s">
        <v>3717</v>
      </c>
      <c r="AO182" s="120">
        <v>0</v>
      </c>
      <c r="AP182" s="120">
        <v>22865000</v>
      </c>
      <c r="AQ182" s="174" t="s">
        <v>4946</v>
      </c>
      <c r="AR182" s="120" t="s">
        <v>4947</v>
      </c>
      <c r="AS182" s="127" t="s">
        <v>3765</v>
      </c>
      <c r="AT182" s="127" t="s">
        <v>3774</v>
      </c>
      <c r="AU182" s="120">
        <v>0</v>
      </c>
      <c r="AV182" s="120">
        <v>15670000</v>
      </c>
      <c r="AW182" s="174" t="s">
        <v>4948</v>
      </c>
      <c r="AX182" s="120" t="s">
        <v>4949</v>
      </c>
      <c r="AY182" s="127" t="s">
        <v>3765</v>
      </c>
      <c r="AZ182" s="127" t="s">
        <v>3790</v>
      </c>
      <c r="BA182" s="120">
        <v>0</v>
      </c>
      <c r="BB182" s="120">
        <v>5971000</v>
      </c>
      <c r="BC182" s="111">
        <v>0</v>
      </c>
      <c r="BD182" s="112"/>
      <c r="BE182" s="112"/>
      <c r="BF182" s="111">
        <v>0</v>
      </c>
      <c r="BG182" s="112"/>
      <c r="BH182" s="112"/>
      <c r="BI182" s="111">
        <v>0</v>
      </c>
      <c r="BJ182" s="112"/>
      <c r="BK182" s="112"/>
      <c r="BL182" s="111">
        <v>0</v>
      </c>
      <c r="BM182" s="112"/>
      <c r="BN182" s="112"/>
      <c r="BO182" s="111">
        <v>0</v>
      </c>
      <c r="BP182" s="112"/>
      <c r="BQ182" s="112"/>
      <c r="BR182" s="111">
        <v>0</v>
      </c>
      <c r="BS182" s="112"/>
      <c r="BT182" s="112"/>
      <c r="BU182" s="111">
        <v>0</v>
      </c>
      <c r="BV182" s="112"/>
      <c r="BW182" s="112"/>
      <c r="BX182" s="111">
        <v>0</v>
      </c>
      <c r="BY182" s="112"/>
      <c r="BZ182" s="112"/>
      <c r="CA182" s="111">
        <v>0</v>
      </c>
      <c r="CB182" s="112"/>
      <c r="CC182" s="112"/>
      <c r="CD182" s="111">
        <v>0</v>
      </c>
      <c r="CE182" s="112">
        <v>0</v>
      </c>
      <c r="CF182" s="112">
        <v>0</v>
      </c>
      <c r="CG182" s="111">
        <v>0</v>
      </c>
      <c r="CH182" s="112">
        <v>0</v>
      </c>
      <c r="CI182" s="112">
        <v>0</v>
      </c>
      <c r="CJ182" s="111">
        <v>0</v>
      </c>
      <c r="CK182" s="120">
        <v>0</v>
      </c>
      <c r="CL182" s="112">
        <v>0</v>
      </c>
      <c r="CM182" s="112">
        <v>0</v>
      </c>
      <c r="CN182" s="166">
        <v>0</v>
      </c>
      <c r="CO182" s="125">
        <v>0</v>
      </c>
      <c r="CP182" s="111">
        <v>0</v>
      </c>
      <c r="CQ182" s="112">
        <v>0</v>
      </c>
      <c r="CR182" s="166">
        <v>0</v>
      </c>
      <c r="CS182" s="166">
        <v>0</v>
      </c>
      <c r="CT182" s="111">
        <v>0</v>
      </c>
      <c r="CU182" s="112">
        <v>0</v>
      </c>
      <c r="CV182" s="166">
        <v>0</v>
      </c>
      <c r="CW182" s="166">
        <v>0</v>
      </c>
      <c r="CX182" s="111">
        <v>0</v>
      </c>
      <c r="CY182" s="112">
        <v>0</v>
      </c>
      <c r="CZ182" s="111" t="s">
        <v>3757</v>
      </c>
      <c r="DA182" s="111" t="s">
        <v>3757</v>
      </c>
      <c r="DB182" s="111" t="s">
        <v>3757</v>
      </c>
      <c r="DC182" s="120">
        <v>0</v>
      </c>
      <c r="DD182" s="127" t="s">
        <v>3778</v>
      </c>
      <c r="DE182" s="109">
        <v>0</v>
      </c>
      <c r="DF182" s="172" t="s">
        <v>3717</v>
      </c>
    </row>
    <row r="183" spans="1:110" ht="35.15" customHeight="1" x14ac:dyDescent="0.35">
      <c r="A183" s="140" t="s">
        <v>437</v>
      </c>
      <c r="B183" s="136" t="s">
        <v>101</v>
      </c>
      <c r="C183" s="136" t="s">
        <v>438</v>
      </c>
      <c r="D183" s="112">
        <v>61375</v>
      </c>
      <c r="E183" s="112">
        <v>1084875301</v>
      </c>
      <c r="F183" s="112">
        <v>61359</v>
      </c>
      <c r="G183" s="112">
        <v>1084846301</v>
      </c>
      <c r="H183" s="112">
        <v>22057</v>
      </c>
      <c r="I183" s="112">
        <v>383353900</v>
      </c>
      <c r="J183" s="112">
        <v>0</v>
      </c>
      <c r="K183" s="112">
        <v>0</v>
      </c>
      <c r="L183" s="112">
        <v>273480000</v>
      </c>
      <c r="M183" s="112">
        <v>102763300</v>
      </c>
      <c r="N183" s="112">
        <v>0</v>
      </c>
      <c r="O183" s="112">
        <v>3277859</v>
      </c>
      <c r="P183" s="112">
        <v>162644567</v>
      </c>
      <c r="Q183" s="112">
        <v>0</v>
      </c>
      <c r="R183" s="112">
        <v>542165726</v>
      </c>
      <c r="S183" s="421">
        <v>0.2520842715728856</v>
      </c>
      <c r="T183" s="421">
        <v>9.4723605473621159E-2</v>
      </c>
      <c r="U183" s="421">
        <v>0</v>
      </c>
      <c r="V183" s="421">
        <v>3.0214154539038585E-3</v>
      </c>
      <c r="W183" s="421">
        <v>0.14992005703335667</v>
      </c>
      <c r="X183" s="421">
        <v>0</v>
      </c>
      <c r="Y183" s="421">
        <v>0.49974934953376737</v>
      </c>
      <c r="Z183" s="120">
        <v>0</v>
      </c>
      <c r="AA183" s="127" t="s">
        <v>3717</v>
      </c>
      <c r="AB183" s="127">
        <v>0</v>
      </c>
      <c r="AC183" s="111" t="s">
        <v>3717</v>
      </c>
      <c r="AD183" s="127">
        <v>0</v>
      </c>
      <c r="AE183" s="111" t="s">
        <v>3757</v>
      </c>
      <c r="AF183" s="111" t="s">
        <v>3757</v>
      </c>
      <c r="AG183" s="127" t="s">
        <v>3717</v>
      </c>
      <c r="AH183" s="127" t="s">
        <v>3758</v>
      </c>
      <c r="AI183" s="128">
        <v>1</v>
      </c>
      <c r="AJ183" s="128">
        <v>1580000</v>
      </c>
      <c r="AK183" s="109" t="s">
        <v>4950</v>
      </c>
      <c r="AL183" s="109" t="s">
        <v>4951</v>
      </c>
      <c r="AM183" s="127" t="s">
        <v>3765</v>
      </c>
      <c r="AN183" s="127">
        <v>0</v>
      </c>
      <c r="AO183" s="120">
        <v>1000000</v>
      </c>
      <c r="AP183" s="120">
        <v>1580000</v>
      </c>
      <c r="AQ183" s="174">
        <v>0</v>
      </c>
      <c r="AR183" s="120">
        <v>0</v>
      </c>
      <c r="AS183" s="127">
        <v>0</v>
      </c>
      <c r="AT183" s="127">
        <v>0</v>
      </c>
      <c r="AU183" s="120">
        <v>0</v>
      </c>
      <c r="AV183" s="120">
        <v>0</v>
      </c>
      <c r="AW183" s="174">
        <v>0</v>
      </c>
      <c r="AX183" s="120">
        <v>0</v>
      </c>
      <c r="AY183" s="127">
        <v>0</v>
      </c>
      <c r="AZ183" s="127">
        <v>0</v>
      </c>
      <c r="BA183" s="120">
        <v>0</v>
      </c>
      <c r="BB183" s="120">
        <v>0</v>
      </c>
      <c r="BC183" s="111">
        <v>0</v>
      </c>
      <c r="BD183" s="112"/>
      <c r="BE183" s="112"/>
      <c r="BF183" s="111">
        <v>0</v>
      </c>
      <c r="BG183" s="112"/>
      <c r="BH183" s="112"/>
      <c r="BI183" s="111">
        <v>0</v>
      </c>
      <c r="BJ183" s="112"/>
      <c r="BK183" s="112"/>
      <c r="BL183" s="111" t="s">
        <v>3757</v>
      </c>
      <c r="BM183" s="112">
        <v>8343</v>
      </c>
      <c r="BN183" s="112">
        <v>147772800</v>
      </c>
      <c r="BO183" s="111">
        <v>0</v>
      </c>
      <c r="BP183" s="112"/>
      <c r="BQ183" s="112"/>
      <c r="BR183" s="111" t="s">
        <v>3757</v>
      </c>
      <c r="BS183" s="112">
        <v>22456</v>
      </c>
      <c r="BT183" s="112">
        <v>406802800</v>
      </c>
      <c r="BU183" s="111" t="s">
        <v>3757</v>
      </c>
      <c r="BV183" s="112">
        <v>3007</v>
      </c>
      <c r="BW183" s="112">
        <v>55277900</v>
      </c>
      <c r="BX183" s="111">
        <v>0</v>
      </c>
      <c r="BY183" s="112"/>
      <c r="BZ183" s="112"/>
      <c r="CA183" s="111" t="s">
        <v>3757</v>
      </c>
      <c r="CB183" s="112">
        <v>1570</v>
      </c>
      <c r="CC183" s="112">
        <v>26559100</v>
      </c>
      <c r="CD183" s="111" t="s">
        <v>3757</v>
      </c>
      <c r="CE183" s="112">
        <v>108</v>
      </c>
      <c r="CF183" s="112">
        <v>1879501</v>
      </c>
      <c r="CG183" s="111" t="s">
        <v>3757</v>
      </c>
      <c r="CH183" s="112">
        <v>25855</v>
      </c>
      <c r="CI183" s="112">
        <v>432215000</v>
      </c>
      <c r="CJ183" s="111" t="s">
        <v>3757</v>
      </c>
      <c r="CK183" s="120" t="s">
        <v>4952</v>
      </c>
      <c r="CL183" s="112">
        <v>784</v>
      </c>
      <c r="CM183" s="112">
        <v>14368200</v>
      </c>
      <c r="CN183" s="166" t="s">
        <v>4953</v>
      </c>
      <c r="CO183" s="125" t="s">
        <v>4954</v>
      </c>
      <c r="CP183" s="111" t="s">
        <v>3790</v>
      </c>
      <c r="CQ183" s="112">
        <v>14472427</v>
      </c>
      <c r="CR183" s="166" t="s">
        <v>4955</v>
      </c>
      <c r="CS183" s="166" t="s">
        <v>4956</v>
      </c>
      <c r="CT183" s="111" t="s">
        <v>4041</v>
      </c>
      <c r="CU183" s="112">
        <v>6102000</v>
      </c>
      <c r="CV183" s="166" t="s">
        <v>4957</v>
      </c>
      <c r="CW183" s="166" t="s">
        <v>4958</v>
      </c>
      <c r="CX183" s="111" t="s">
        <v>3762</v>
      </c>
      <c r="CY183" s="112">
        <v>6259816</v>
      </c>
      <c r="CZ183" s="111" t="s">
        <v>3757</v>
      </c>
      <c r="DA183" s="111" t="s">
        <v>3757</v>
      </c>
      <c r="DB183" s="111" t="s">
        <v>3757</v>
      </c>
      <c r="DC183" s="120">
        <v>0</v>
      </c>
      <c r="DD183" s="127" t="s">
        <v>3717</v>
      </c>
      <c r="DE183" s="109" t="s">
        <v>4959</v>
      </c>
      <c r="DF183" s="172" t="s">
        <v>3717</v>
      </c>
    </row>
    <row r="184" spans="1:110" ht="35.15" customHeight="1" x14ac:dyDescent="0.35">
      <c r="A184" s="140" t="s">
        <v>439</v>
      </c>
      <c r="B184" s="136" t="s">
        <v>101</v>
      </c>
      <c r="C184" s="136" t="s">
        <v>440</v>
      </c>
      <c r="D184" s="112">
        <v>55877</v>
      </c>
      <c r="E184" s="112">
        <v>1206820100</v>
      </c>
      <c r="F184" s="112">
        <v>55877</v>
      </c>
      <c r="G184" s="112">
        <v>1206820100</v>
      </c>
      <c r="H184" s="112">
        <v>17494</v>
      </c>
      <c r="I184" s="112">
        <v>354233000</v>
      </c>
      <c r="J184" s="112">
        <v>0</v>
      </c>
      <c r="K184" s="112">
        <v>0</v>
      </c>
      <c r="L184" s="112">
        <v>272981866</v>
      </c>
      <c r="M184" s="112">
        <v>136490908</v>
      </c>
      <c r="N184" s="112">
        <v>98601576</v>
      </c>
      <c r="O184" s="112">
        <v>17265387</v>
      </c>
      <c r="P184" s="112">
        <v>104676142</v>
      </c>
      <c r="Q184" s="112">
        <v>0</v>
      </c>
      <c r="R184" s="112">
        <v>630015879</v>
      </c>
      <c r="S184" s="421">
        <v>0.22619930344216177</v>
      </c>
      <c r="T184" s="421">
        <v>0.11309963100548293</v>
      </c>
      <c r="U184" s="421">
        <v>8.1703624260152791E-2</v>
      </c>
      <c r="V184" s="421">
        <v>1.4306512627689913E-2</v>
      </c>
      <c r="W184" s="421">
        <v>8.6737154941320588E-2</v>
      </c>
      <c r="X184" s="421">
        <v>0</v>
      </c>
      <c r="Y184" s="421">
        <v>0.52204622627680797</v>
      </c>
      <c r="Z184" s="120">
        <v>0</v>
      </c>
      <c r="AA184" s="127" t="s">
        <v>3717</v>
      </c>
      <c r="AB184" s="127">
        <v>0</v>
      </c>
      <c r="AC184" s="111" t="s">
        <v>3717</v>
      </c>
      <c r="AD184" s="127">
        <v>0</v>
      </c>
      <c r="AE184" s="111">
        <v>0</v>
      </c>
      <c r="AF184" s="111" t="s">
        <v>3757</v>
      </c>
      <c r="AG184" s="127" t="s">
        <v>3758</v>
      </c>
      <c r="AH184" s="127" t="s">
        <v>3758</v>
      </c>
      <c r="AI184" s="124"/>
      <c r="AJ184" s="128"/>
      <c r="AK184" s="109">
        <v>0</v>
      </c>
      <c r="AL184" s="109">
        <v>0</v>
      </c>
      <c r="AM184" s="127">
        <v>0</v>
      </c>
      <c r="AN184" s="127">
        <v>0</v>
      </c>
      <c r="AO184" s="120">
        <v>0</v>
      </c>
      <c r="AP184" s="120">
        <v>0</v>
      </c>
      <c r="AQ184" s="174">
        <v>0</v>
      </c>
      <c r="AR184" s="120">
        <v>0</v>
      </c>
      <c r="AS184" s="127">
        <v>0</v>
      </c>
      <c r="AT184" s="127">
        <v>0</v>
      </c>
      <c r="AU184" s="120">
        <v>0</v>
      </c>
      <c r="AV184" s="120">
        <v>0</v>
      </c>
      <c r="AW184" s="174">
        <v>0</v>
      </c>
      <c r="AX184" s="120">
        <v>0</v>
      </c>
      <c r="AY184" s="127">
        <v>0</v>
      </c>
      <c r="AZ184" s="127">
        <v>0</v>
      </c>
      <c r="BA184" s="120">
        <v>0</v>
      </c>
      <c r="BB184" s="120">
        <v>0</v>
      </c>
      <c r="BC184" s="111">
        <v>0</v>
      </c>
      <c r="BD184" s="112"/>
      <c r="BE184" s="112"/>
      <c r="BF184" s="111">
        <v>0</v>
      </c>
      <c r="BG184" s="112"/>
      <c r="BH184" s="112"/>
      <c r="BI184" s="111" t="s">
        <v>3757</v>
      </c>
      <c r="BJ184" s="112">
        <v>5850</v>
      </c>
      <c r="BK184" s="112">
        <v>124515600</v>
      </c>
      <c r="BL184" s="111" t="s">
        <v>3757</v>
      </c>
      <c r="BM184" s="112">
        <v>4598</v>
      </c>
      <c r="BN184" s="112">
        <v>97623000</v>
      </c>
      <c r="BO184" s="111" t="s">
        <v>3757</v>
      </c>
      <c r="BP184" s="112">
        <v>8749</v>
      </c>
      <c r="BQ184" s="112">
        <v>190101000</v>
      </c>
      <c r="BR184" s="111">
        <v>0</v>
      </c>
      <c r="BS184" s="112"/>
      <c r="BT184" s="112"/>
      <c r="BU184" s="111" t="s">
        <v>3757</v>
      </c>
      <c r="BV184" s="112">
        <v>8416</v>
      </c>
      <c r="BW184" s="112">
        <v>188510000</v>
      </c>
      <c r="BX184" s="111" t="s">
        <v>3757</v>
      </c>
      <c r="BY184" s="112">
        <v>3552</v>
      </c>
      <c r="BZ184" s="112">
        <v>81112000</v>
      </c>
      <c r="CA184" s="111" t="s">
        <v>3757</v>
      </c>
      <c r="CB184" s="112">
        <v>2088</v>
      </c>
      <c r="CC184" s="112">
        <v>41945000</v>
      </c>
      <c r="CD184" s="111">
        <v>0</v>
      </c>
      <c r="CE184" s="112">
        <v>0</v>
      </c>
      <c r="CF184" s="112">
        <v>0</v>
      </c>
      <c r="CG184" s="111" t="s">
        <v>3757</v>
      </c>
      <c r="CH184" s="112">
        <v>22624</v>
      </c>
      <c r="CI184" s="112">
        <v>483013500</v>
      </c>
      <c r="CJ184" s="111">
        <v>0</v>
      </c>
      <c r="CK184" s="120">
        <v>0</v>
      </c>
      <c r="CL184" s="112">
        <v>0</v>
      </c>
      <c r="CM184" s="112">
        <v>0</v>
      </c>
      <c r="CN184" s="166" t="s">
        <v>4960</v>
      </c>
      <c r="CO184" s="125" t="s">
        <v>4961</v>
      </c>
      <c r="CP184" s="111" t="s">
        <v>3781</v>
      </c>
      <c r="CQ184" s="112">
        <v>39000000</v>
      </c>
      <c r="CR184" s="166" t="s">
        <v>4962</v>
      </c>
      <c r="CS184" s="166" t="s">
        <v>4963</v>
      </c>
      <c r="CT184" s="111" t="s">
        <v>3870</v>
      </c>
      <c r="CU184" s="112">
        <v>50000000</v>
      </c>
      <c r="CV184" s="166" t="s">
        <v>4964</v>
      </c>
      <c r="CW184" s="166" t="s">
        <v>4965</v>
      </c>
      <c r="CX184" s="111" t="s">
        <v>3766</v>
      </c>
      <c r="CY184" s="112">
        <v>56000000</v>
      </c>
      <c r="CZ184" s="111" t="s">
        <v>3757</v>
      </c>
      <c r="DA184" s="111" t="s">
        <v>3757</v>
      </c>
      <c r="DB184" s="111"/>
      <c r="DC184" s="120" t="s">
        <v>4966</v>
      </c>
      <c r="DD184" s="127" t="s">
        <v>3717</v>
      </c>
      <c r="DE184" s="109" t="s">
        <v>4967</v>
      </c>
      <c r="DF184" s="172" t="s">
        <v>3717</v>
      </c>
    </row>
    <row r="185" spans="1:110" ht="35.15" customHeight="1" x14ac:dyDescent="0.35">
      <c r="A185" s="140" t="s">
        <v>441</v>
      </c>
      <c r="B185" s="136" t="s">
        <v>101</v>
      </c>
      <c r="C185" s="136" t="s">
        <v>442</v>
      </c>
      <c r="D185" s="112">
        <v>69862</v>
      </c>
      <c r="E185" s="112">
        <v>1314586000</v>
      </c>
      <c r="F185" s="112">
        <v>69862</v>
      </c>
      <c r="G185" s="112">
        <v>1314586000</v>
      </c>
      <c r="H185" s="112">
        <v>26171</v>
      </c>
      <c r="I185" s="112">
        <v>493653400</v>
      </c>
      <c r="J185" s="112">
        <v>0</v>
      </c>
      <c r="K185" s="112">
        <v>0</v>
      </c>
      <c r="L185" s="112">
        <v>360887388</v>
      </c>
      <c r="M185" s="112">
        <v>89002063</v>
      </c>
      <c r="N185" s="112">
        <v>1766130</v>
      </c>
      <c r="O185" s="112">
        <v>18232449</v>
      </c>
      <c r="P185" s="112">
        <v>185072023</v>
      </c>
      <c r="Q185" s="112">
        <v>0</v>
      </c>
      <c r="R185" s="112">
        <v>654960053</v>
      </c>
      <c r="S185" s="421">
        <v>0.27452550688962152</v>
      </c>
      <c r="T185" s="421">
        <v>6.7703492202107737E-2</v>
      </c>
      <c r="U185" s="421">
        <v>1.3434876075053286E-3</v>
      </c>
      <c r="V185" s="421">
        <v>1.3869346699265017E-2</v>
      </c>
      <c r="W185" s="421">
        <v>0.14078350370382767</v>
      </c>
      <c r="X185" s="421">
        <v>0</v>
      </c>
      <c r="Y185" s="421">
        <v>0.4982253371023273</v>
      </c>
      <c r="Z185" s="120">
        <v>0</v>
      </c>
      <c r="AA185" s="127" t="s">
        <v>3717</v>
      </c>
      <c r="AB185" s="127">
        <v>0</v>
      </c>
      <c r="AC185" s="111" t="s">
        <v>3717</v>
      </c>
      <c r="AD185" s="127">
        <v>0</v>
      </c>
      <c r="AE185" s="111">
        <v>0</v>
      </c>
      <c r="AF185" s="111" t="s">
        <v>3757</v>
      </c>
      <c r="AG185" s="127" t="s">
        <v>3758</v>
      </c>
      <c r="AH185" s="127" t="s">
        <v>3758</v>
      </c>
      <c r="AI185" s="124"/>
      <c r="AJ185" s="128"/>
      <c r="AK185" s="109">
        <v>0</v>
      </c>
      <c r="AL185" s="109">
        <v>0</v>
      </c>
      <c r="AM185" s="127">
        <v>0</v>
      </c>
      <c r="AN185" s="127">
        <v>0</v>
      </c>
      <c r="AO185" s="120">
        <v>0</v>
      </c>
      <c r="AP185" s="120">
        <v>0</v>
      </c>
      <c r="AQ185" s="174">
        <v>0</v>
      </c>
      <c r="AR185" s="120">
        <v>0</v>
      </c>
      <c r="AS185" s="127">
        <v>0</v>
      </c>
      <c r="AT185" s="127">
        <v>0</v>
      </c>
      <c r="AU185" s="120">
        <v>0</v>
      </c>
      <c r="AV185" s="120">
        <v>0</v>
      </c>
      <c r="AW185" s="174">
        <v>0</v>
      </c>
      <c r="AX185" s="120">
        <v>0</v>
      </c>
      <c r="AY185" s="127">
        <v>0</v>
      </c>
      <c r="AZ185" s="127">
        <v>0</v>
      </c>
      <c r="BA185" s="120">
        <v>0</v>
      </c>
      <c r="BB185" s="120">
        <v>0</v>
      </c>
      <c r="BC185" s="111">
        <v>0</v>
      </c>
      <c r="BD185" s="112"/>
      <c r="BE185" s="112"/>
      <c r="BF185" s="111">
        <v>0</v>
      </c>
      <c r="BG185" s="112"/>
      <c r="BH185" s="112"/>
      <c r="BI185" s="111" t="s">
        <v>3757</v>
      </c>
      <c r="BJ185" s="112">
        <v>7407</v>
      </c>
      <c r="BK185" s="112">
        <v>145523700</v>
      </c>
      <c r="BL185" s="111" t="s">
        <v>3757</v>
      </c>
      <c r="BM185" s="112">
        <v>6086</v>
      </c>
      <c r="BN185" s="112">
        <v>108983000</v>
      </c>
      <c r="BO185" s="111" t="s">
        <v>3757</v>
      </c>
      <c r="BP185" s="112">
        <v>10167</v>
      </c>
      <c r="BQ185" s="112">
        <v>199774700</v>
      </c>
      <c r="BR185" s="111">
        <v>0</v>
      </c>
      <c r="BS185" s="112"/>
      <c r="BT185" s="112"/>
      <c r="BU185" s="111" t="s">
        <v>3757</v>
      </c>
      <c r="BV185" s="112">
        <v>14897</v>
      </c>
      <c r="BW185" s="112">
        <v>283511800</v>
      </c>
      <c r="BX185" s="111">
        <v>0</v>
      </c>
      <c r="BY185" s="112"/>
      <c r="BZ185" s="112"/>
      <c r="CA185" s="111">
        <v>0</v>
      </c>
      <c r="CB185" s="112"/>
      <c r="CC185" s="112"/>
      <c r="CD185" s="111">
        <v>0</v>
      </c>
      <c r="CE185" s="112">
        <v>0</v>
      </c>
      <c r="CF185" s="112">
        <v>0</v>
      </c>
      <c r="CG185" s="111" t="s">
        <v>3757</v>
      </c>
      <c r="CH185" s="112">
        <v>32054</v>
      </c>
      <c r="CI185" s="112">
        <v>576792800</v>
      </c>
      <c r="CJ185" s="111">
        <v>0</v>
      </c>
      <c r="CK185" s="120">
        <v>0</v>
      </c>
      <c r="CL185" s="112">
        <v>0</v>
      </c>
      <c r="CM185" s="112">
        <v>0</v>
      </c>
      <c r="CN185" s="166" t="s">
        <v>4969</v>
      </c>
      <c r="CO185" s="125" t="s">
        <v>4970</v>
      </c>
      <c r="CP185" s="111" t="s">
        <v>3870</v>
      </c>
      <c r="CQ185" s="112">
        <v>3950000</v>
      </c>
      <c r="CR185" s="166" t="s">
        <v>4971</v>
      </c>
      <c r="CS185" s="166" t="s">
        <v>4972</v>
      </c>
      <c r="CT185" s="111" t="s">
        <v>3870</v>
      </c>
      <c r="CU185" s="112">
        <v>3000000</v>
      </c>
      <c r="CV185" s="166" t="s">
        <v>4973</v>
      </c>
      <c r="CW185" s="166" t="s">
        <v>4974</v>
      </c>
      <c r="CX185" s="111" t="s">
        <v>3766</v>
      </c>
      <c r="CY185" s="112">
        <v>31449000</v>
      </c>
      <c r="CZ185" s="111" t="s">
        <v>3757</v>
      </c>
      <c r="DA185" s="111" t="s">
        <v>3757</v>
      </c>
      <c r="DB185" s="111" t="s">
        <v>3757</v>
      </c>
      <c r="DC185" s="120">
        <v>0</v>
      </c>
      <c r="DD185" s="127" t="s">
        <v>3717</v>
      </c>
      <c r="DE185" s="109" t="s">
        <v>4975</v>
      </c>
      <c r="DF185" s="172" t="s">
        <v>3717</v>
      </c>
    </row>
    <row r="186" spans="1:110" ht="35.15" customHeight="1" x14ac:dyDescent="0.35">
      <c r="A186" s="140" t="s">
        <v>443</v>
      </c>
      <c r="B186" s="136" t="s">
        <v>101</v>
      </c>
      <c r="C186" s="136" t="s">
        <v>444</v>
      </c>
      <c r="D186" s="112">
        <v>11186</v>
      </c>
      <c r="E186" s="112">
        <v>226819898</v>
      </c>
      <c r="F186" s="112">
        <v>11183</v>
      </c>
      <c r="G186" s="112">
        <v>215818398</v>
      </c>
      <c r="H186" s="112">
        <v>4996</v>
      </c>
      <c r="I186" s="112">
        <v>91800000</v>
      </c>
      <c r="J186" s="112">
        <v>0</v>
      </c>
      <c r="K186" s="112">
        <v>0</v>
      </c>
      <c r="L186" s="112">
        <v>55789942</v>
      </c>
      <c r="M186" s="112">
        <v>19485471</v>
      </c>
      <c r="N186" s="112">
        <v>2450297</v>
      </c>
      <c r="O186" s="112">
        <v>32327458</v>
      </c>
      <c r="P186" s="112">
        <v>864540</v>
      </c>
      <c r="Q186" s="112">
        <v>0</v>
      </c>
      <c r="R186" s="112">
        <v>110917708</v>
      </c>
      <c r="S186" s="421">
        <v>0.24596581910110901</v>
      </c>
      <c r="T186" s="421">
        <v>8.5907238173610317E-2</v>
      </c>
      <c r="U186" s="421">
        <v>1.0802830887438278E-2</v>
      </c>
      <c r="V186" s="421">
        <v>0.14252478854390457</v>
      </c>
      <c r="W186" s="421">
        <v>3.8115703587874817E-3</v>
      </c>
      <c r="X186" s="421">
        <v>0</v>
      </c>
      <c r="Y186" s="421">
        <v>0.48901224706484958</v>
      </c>
      <c r="Z186" s="120">
        <v>0</v>
      </c>
      <c r="AA186" s="127" t="s">
        <v>3717</v>
      </c>
      <c r="AB186" s="127">
        <v>0</v>
      </c>
      <c r="AC186" s="111" t="s">
        <v>3717</v>
      </c>
      <c r="AD186" s="127">
        <v>0</v>
      </c>
      <c r="AE186" s="111">
        <v>0</v>
      </c>
      <c r="AF186" s="111" t="s">
        <v>3757</v>
      </c>
      <c r="AG186" s="127" t="s">
        <v>3758</v>
      </c>
      <c r="AH186" s="127" t="s">
        <v>3758</v>
      </c>
      <c r="AI186" s="124"/>
      <c r="AJ186" s="128"/>
      <c r="AK186" s="109">
        <v>0</v>
      </c>
      <c r="AL186" s="109">
        <v>0</v>
      </c>
      <c r="AM186" s="127">
        <v>0</v>
      </c>
      <c r="AN186" s="127">
        <v>0</v>
      </c>
      <c r="AO186" s="120">
        <v>0</v>
      </c>
      <c r="AP186" s="120">
        <v>0</v>
      </c>
      <c r="AQ186" s="174">
        <v>0</v>
      </c>
      <c r="AR186" s="120">
        <v>0</v>
      </c>
      <c r="AS186" s="127">
        <v>0</v>
      </c>
      <c r="AT186" s="127">
        <v>0</v>
      </c>
      <c r="AU186" s="120">
        <v>0</v>
      </c>
      <c r="AV186" s="120">
        <v>0</v>
      </c>
      <c r="AW186" s="174">
        <v>0</v>
      </c>
      <c r="AX186" s="120">
        <v>0</v>
      </c>
      <c r="AY186" s="127">
        <v>0</v>
      </c>
      <c r="AZ186" s="127">
        <v>0</v>
      </c>
      <c r="BA186" s="120">
        <v>0</v>
      </c>
      <c r="BB186" s="120">
        <v>0</v>
      </c>
      <c r="BC186" s="111">
        <v>0</v>
      </c>
      <c r="BD186" s="112"/>
      <c r="BE186" s="112"/>
      <c r="BF186" s="111">
        <v>0</v>
      </c>
      <c r="BG186" s="112"/>
      <c r="BH186" s="112"/>
      <c r="BI186" s="111">
        <v>0</v>
      </c>
      <c r="BJ186" s="112"/>
      <c r="BK186" s="112"/>
      <c r="BL186" s="111" t="s">
        <v>3757</v>
      </c>
      <c r="BM186" s="112">
        <v>596</v>
      </c>
      <c r="BN186" s="112">
        <v>11022900</v>
      </c>
      <c r="BO186" s="111" t="s">
        <v>3757</v>
      </c>
      <c r="BP186" s="112">
        <v>979</v>
      </c>
      <c r="BQ186" s="112">
        <v>17784600</v>
      </c>
      <c r="BR186" s="111" t="s">
        <v>3757</v>
      </c>
      <c r="BS186" s="112">
        <v>403</v>
      </c>
      <c r="BT186" s="112">
        <v>7376300</v>
      </c>
      <c r="BU186" s="111" t="s">
        <v>3757</v>
      </c>
      <c r="BV186" s="112">
        <v>194</v>
      </c>
      <c r="BW186" s="112">
        <v>3306800</v>
      </c>
      <c r="BX186" s="111" t="s">
        <v>3757</v>
      </c>
      <c r="BY186" s="112">
        <v>1617</v>
      </c>
      <c r="BZ186" s="112">
        <v>30203400</v>
      </c>
      <c r="CA186" s="111" t="s">
        <v>3757</v>
      </c>
      <c r="CB186" s="112">
        <v>197</v>
      </c>
      <c r="CC186" s="112">
        <v>3641400</v>
      </c>
      <c r="CD186" s="111">
        <v>0</v>
      </c>
      <c r="CE186" s="112">
        <v>0</v>
      </c>
      <c r="CF186" s="112">
        <v>0</v>
      </c>
      <c r="CG186" s="111" t="s">
        <v>3757</v>
      </c>
      <c r="CH186" s="112">
        <v>1010</v>
      </c>
      <c r="CI186" s="112">
        <v>140799498</v>
      </c>
      <c r="CJ186" s="111">
        <v>0</v>
      </c>
      <c r="CK186" s="120">
        <v>0</v>
      </c>
      <c r="CL186" s="112">
        <v>0</v>
      </c>
      <c r="CM186" s="112">
        <v>0</v>
      </c>
      <c r="CN186" s="166" t="s">
        <v>4976</v>
      </c>
      <c r="CO186" s="125" t="s">
        <v>4977</v>
      </c>
      <c r="CP186" s="111" t="s">
        <v>3774</v>
      </c>
      <c r="CQ186" s="112">
        <v>15924000</v>
      </c>
      <c r="CR186" s="166" t="s">
        <v>4787</v>
      </c>
      <c r="CS186" s="166" t="s">
        <v>4978</v>
      </c>
      <c r="CT186" s="111" t="s">
        <v>3870</v>
      </c>
      <c r="CU186" s="112">
        <v>26297000</v>
      </c>
      <c r="CV186" s="166" t="s">
        <v>4979</v>
      </c>
      <c r="CW186" s="166" t="s">
        <v>4980</v>
      </c>
      <c r="CX186" s="111" t="s">
        <v>3766</v>
      </c>
      <c r="CY186" s="112">
        <v>1089000</v>
      </c>
      <c r="CZ186" s="111" t="s">
        <v>3757</v>
      </c>
      <c r="DA186" s="111" t="s">
        <v>3757</v>
      </c>
      <c r="DB186" s="111"/>
      <c r="DC186" s="120" t="s">
        <v>4981</v>
      </c>
      <c r="DD186" s="127" t="s">
        <v>3778</v>
      </c>
      <c r="DE186" s="109">
        <v>0</v>
      </c>
      <c r="DF186" s="172" t="s">
        <v>3717</v>
      </c>
    </row>
    <row r="187" spans="1:110" ht="35.15" customHeight="1" x14ac:dyDescent="0.35">
      <c r="A187" s="140" t="s">
        <v>445</v>
      </c>
      <c r="B187" s="136" t="s">
        <v>101</v>
      </c>
      <c r="C187" s="136" t="s">
        <v>446</v>
      </c>
      <c r="D187" s="112">
        <v>363152</v>
      </c>
      <c r="E187" s="112">
        <v>7045014100</v>
      </c>
      <c r="F187" s="112">
        <v>354264</v>
      </c>
      <c r="G187" s="112">
        <v>6876275100</v>
      </c>
      <c r="H187" s="112">
        <v>155303</v>
      </c>
      <c r="I187" s="112">
        <v>3003040600</v>
      </c>
      <c r="J187" s="112">
        <v>0</v>
      </c>
      <c r="K187" s="112">
        <v>0</v>
      </c>
      <c r="L187" s="112">
        <v>1945042680</v>
      </c>
      <c r="M187" s="112">
        <v>708379575</v>
      </c>
      <c r="N187" s="112">
        <v>11082022</v>
      </c>
      <c r="O187" s="112">
        <v>37541596</v>
      </c>
      <c r="P187" s="112">
        <v>709466330</v>
      </c>
      <c r="Q187" s="112">
        <v>102802630</v>
      </c>
      <c r="R187" s="112">
        <v>3514314833</v>
      </c>
      <c r="S187" s="421">
        <v>0.27608783352186622</v>
      </c>
      <c r="T187" s="421">
        <v>0.10055048363920235</v>
      </c>
      <c r="U187" s="421">
        <v>1.5730304925862392E-3</v>
      </c>
      <c r="V187" s="421">
        <v>5.3288177237288993E-3</v>
      </c>
      <c r="W187" s="421">
        <v>0.10070474237943684</v>
      </c>
      <c r="X187" s="421">
        <v>1.4592253264617314E-2</v>
      </c>
      <c r="Y187" s="421">
        <v>0.49883716102143782</v>
      </c>
      <c r="Z187" s="120" t="s">
        <v>4982</v>
      </c>
      <c r="AA187" s="127" t="s">
        <v>3717</v>
      </c>
      <c r="AB187" s="127">
        <v>0</v>
      </c>
      <c r="AC187" s="111" t="s">
        <v>3717</v>
      </c>
      <c r="AD187" s="127">
        <v>0</v>
      </c>
      <c r="AE187" s="111">
        <v>0</v>
      </c>
      <c r="AF187" s="111" t="s">
        <v>3757</v>
      </c>
      <c r="AG187" s="127" t="s">
        <v>3758</v>
      </c>
      <c r="AH187" s="127" t="s">
        <v>3758</v>
      </c>
      <c r="AI187" s="124"/>
      <c r="AJ187" s="128"/>
      <c r="AK187" s="109">
        <v>0</v>
      </c>
      <c r="AL187" s="109">
        <v>0</v>
      </c>
      <c r="AM187" s="127">
        <v>0</v>
      </c>
      <c r="AN187" s="127">
        <v>0</v>
      </c>
      <c r="AO187" s="120">
        <v>0</v>
      </c>
      <c r="AP187" s="120">
        <v>0</v>
      </c>
      <c r="AQ187" s="174">
        <v>0</v>
      </c>
      <c r="AR187" s="109">
        <v>0</v>
      </c>
      <c r="AS187" s="127">
        <v>0</v>
      </c>
      <c r="AT187" s="127">
        <v>0</v>
      </c>
      <c r="AU187" s="120">
        <v>0</v>
      </c>
      <c r="AV187" s="120">
        <v>0</v>
      </c>
      <c r="AW187" s="174">
        <v>0</v>
      </c>
      <c r="AX187" s="109">
        <v>0</v>
      </c>
      <c r="AY187" s="127">
        <v>0</v>
      </c>
      <c r="AZ187" s="127">
        <v>0</v>
      </c>
      <c r="BA187" s="120">
        <v>0</v>
      </c>
      <c r="BB187" s="120">
        <v>0</v>
      </c>
      <c r="BC187" s="111" t="s">
        <v>3757</v>
      </c>
      <c r="BD187" s="112">
        <v>222865</v>
      </c>
      <c r="BE187" s="112">
        <v>4300474700</v>
      </c>
      <c r="BF187" s="111" t="s">
        <v>3757</v>
      </c>
      <c r="BG187" s="112">
        <v>4327</v>
      </c>
      <c r="BH187" s="112">
        <v>84438000</v>
      </c>
      <c r="BI187" s="111" t="s">
        <v>3757</v>
      </c>
      <c r="BJ187" s="112">
        <v>18776</v>
      </c>
      <c r="BK187" s="112">
        <v>366355000</v>
      </c>
      <c r="BL187" s="111" t="s">
        <v>3757</v>
      </c>
      <c r="BM187" s="112">
        <v>34865</v>
      </c>
      <c r="BN187" s="112">
        <v>694234300</v>
      </c>
      <c r="BO187" s="111" t="s">
        <v>3757</v>
      </c>
      <c r="BP187" s="112">
        <v>28643</v>
      </c>
      <c r="BQ187" s="112">
        <v>566539500</v>
      </c>
      <c r="BR187" s="111" t="s">
        <v>3757</v>
      </c>
      <c r="BS187" s="112">
        <v>38409</v>
      </c>
      <c r="BT187" s="112">
        <v>743491100</v>
      </c>
      <c r="BU187" s="111" t="s">
        <v>3757</v>
      </c>
      <c r="BV187" s="112">
        <v>12221</v>
      </c>
      <c r="BW187" s="112">
        <v>230473500</v>
      </c>
      <c r="BX187" s="111" t="s">
        <v>3757</v>
      </c>
      <c r="BY187" s="112">
        <v>3046</v>
      </c>
      <c r="BZ187" s="112">
        <v>59008000</v>
      </c>
      <c r="CA187" s="111">
        <v>0</v>
      </c>
      <c r="CB187" s="112"/>
      <c r="CC187" s="112"/>
      <c r="CD187" s="111">
        <v>0</v>
      </c>
      <c r="CE187" s="112"/>
      <c r="CF187" s="112"/>
      <c r="CG187" s="111">
        <v>0</v>
      </c>
      <c r="CH187" s="112"/>
      <c r="CI187" s="112"/>
      <c r="CJ187" s="111">
        <v>0</v>
      </c>
      <c r="CK187" s="120">
        <v>0</v>
      </c>
      <c r="CL187" s="112"/>
      <c r="CM187" s="112"/>
      <c r="CN187" s="166" t="s">
        <v>4983</v>
      </c>
      <c r="CO187" s="125" t="s">
        <v>4984</v>
      </c>
      <c r="CP187" s="111" t="s">
        <v>3790</v>
      </c>
      <c r="CQ187" s="112">
        <v>16000000</v>
      </c>
      <c r="CR187" s="166" t="s">
        <v>4985</v>
      </c>
      <c r="CS187" s="166" t="s">
        <v>4986</v>
      </c>
      <c r="CT187" s="111" t="s">
        <v>3790</v>
      </c>
      <c r="CU187" s="112">
        <v>27600000</v>
      </c>
      <c r="CV187" s="166" t="s">
        <v>4987</v>
      </c>
      <c r="CW187" s="166" t="s">
        <v>4988</v>
      </c>
      <c r="CX187" s="111" t="s">
        <v>3870</v>
      </c>
      <c r="CY187" s="112">
        <v>36300000</v>
      </c>
      <c r="CZ187" s="111" t="s">
        <v>3757</v>
      </c>
      <c r="DA187" s="111" t="s">
        <v>3757</v>
      </c>
      <c r="DB187" s="111" t="s">
        <v>3757</v>
      </c>
      <c r="DC187" s="120">
        <v>0</v>
      </c>
      <c r="DD187" s="127" t="s">
        <v>3717</v>
      </c>
      <c r="DE187" s="109" t="s">
        <v>4989</v>
      </c>
      <c r="DF187" s="172" t="s">
        <v>3717</v>
      </c>
    </row>
    <row r="188" spans="1:110" ht="35.15" customHeight="1" x14ac:dyDescent="0.35">
      <c r="A188" s="140" t="s">
        <v>447</v>
      </c>
      <c r="B188" s="136" t="s">
        <v>101</v>
      </c>
      <c r="C188" s="136" t="s">
        <v>448</v>
      </c>
      <c r="D188" s="112">
        <v>8217</v>
      </c>
      <c r="E188" s="112">
        <v>113370000</v>
      </c>
      <c r="F188" s="112">
        <v>8203</v>
      </c>
      <c r="G188" s="112">
        <v>113253000</v>
      </c>
      <c r="H188" s="112">
        <v>1677</v>
      </c>
      <c r="I188" s="112">
        <v>28694000</v>
      </c>
      <c r="J188" s="112">
        <v>0</v>
      </c>
      <c r="K188" s="112">
        <v>0</v>
      </c>
      <c r="L188" s="112">
        <v>31618979</v>
      </c>
      <c r="M188" s="112">
        <v>11710859</v>
      </c>
      <c r="N188" s="112">
        <v>576840</v>
      </c>
      <c r="O188" s="112">
        <v>840</v>
      </c>
      <c r="P188" s="112">
        <v>12577430</v>
      </c>
      <c r="Q188" s="112">
        <v>0</v>
      </c>
      <c r="R188" s="112">
        <v>56484948</v>
      </c>
      <c r="S188" s="421">
        <v>0.27890075857810709</v>
      </c>
      <c r="T188" s="421">
        <v>0.1032976889829761</v>
      </c>
      <c r="U188" s="421">
        <v>5.088118549880922E-3</v>
      </c>
      <c r="V188" s="421">
        <v>7.4093675575549088E-6</v>
      </c>
      <c r="W188" s="421">
        <v>0.11094143071359266</v>
      </c>
      <c r="X188" s="421">
        <v>0</v>
      </c>
      <c r="Y188" s="421">
        <v>0.49823540619211432</v>
      </c>
      <c r="Z188" s="120">
        <v>0</v>
      </c>
      <c r="AA188" s="127" t="s">
        <v>3717</v>
      </c>
      <c r="AB188" s="127">
        <v>0</v>
      </c>
      <c r="AC188" s="111" t="s">
        <v>3717</v>
      </c>
      <c r="AD188" s="127">
        <v>0</v>
      </c>
      <c r="AE188" s="111" t="s">
        <v>3757</v>
      </c>
      <c r="AF188" s="111" t="s">
        <v>3757</v>
      </c>
      <c r="AG188" s="127" t="s">
        <v>3717</v>
      </c>
      <c r="AH188" s="127" t="s">
        <v>3758</v>
      </c>
      <c r="AI188" s="128">
        <v>4</v>
      </c>
      <c r="AJ188" s="128">
        <v>1785000</v>
      </c>
      <c r="AK188" s="109" t="s">
        <v>4990</v>
      </c>
      <c r="AL188" s="109" t="s">
        <v>4991</v>
      </c>
      <c r="AM188" s="127" t="s">
        <v>3765</v>
      </c>
      <c r="AN188" s="127" t="s">
        <v>3783</v>
      </c>
      <c r="AO188" s="120">
        <v>1000000</v>
      </c>
      <c r="AP188" s="120">
        <v>754000</v>
      </c>
      <c r="AQ188" s="174" t="s">
        <v>4992</v>
      </c>
      <c r="AR188" s="120" t="s">
        <v>4993</v>
      </c>
      <c r="AS188" s="127" t="s">
        <v>3765</v>
      </c>
      <c r="AT188" s="127" t="s">
        <v>3783</v>
      </c>
      <c r="AU188" s="120">
        <v>1000000</v>
      </c>
      <c r="AV188" s="120">
        <v>377000</v>
      </c>
      <c r="AW188" s="174" t="s">
        <v>4994</v>
      </c>
      <c r="AX188" s="120" t="s">
        <v>4995</v>
      </c>
      <c r="AY188" s="127" t="s">
        <v>3765</v>
      </c>
      <c r="AZ188" s="127" t="s">
        <v>3783</v>
      </c>
      <c r="BA188" s="120">
        <v>1000000</v>
      </c>
      <c r="BB188" s="120">
        <v>496000</v>
      </c>
      <c r="BC188" s="111">
        <v>0</v>
      </c>
      <c r="BD188" s="112"/>
      <c r="BE188" s="112"/>
      <c r="BF188" s="111">
        <v>0</v>
      </c>
      <c r="BG188" s="112"/>
      <c r="BH188" s="112"/>
      <c r="BI188" s="111">
        <v>0</v>
      </c>
      <c r="BJ188" s="112"/>
      <c r="BK188" s="112"/>
      <c r="BL188" s="111" t="s">
        <v>3757</v>
      </c>
      <c r="BM188" s="112">
        <v>2</v>
      </c>
      <c r="BN188" s="112">
        <v>43429000</v>
      </c>
      <c r="BO188" s="111" t="s">
        <v>3757</v>
      </c>
      <c r="BP188" s="112">
        <v>1</v>
      </c>
      <c r="BQ188" s="112">
        <v>3896000</v>
      </c>
      <c r="BR188" s="111" t="s">
        <v>3757</v>
      </c>
      <c r="BS188" s="112">
        <v>1</v>
      </c>
      <c r="BT188" s="112">
        <v>19323000</v>
      </c>
      <c r="BU188" s="111" t="s">
        <v>3757</v>
      </c>
      <c r="BV188" s="112">
        <v>1</v>
      </c>
      <c r="BW188" s="112">
        <v>4065000</v>
      </c>
      <c r="BX188" s="111">
        <v>0</v>
      </c>
      <c r="BY188" s="112"/>
      <c r="BZ188" s="112"/>
      <c r="CA188" s="111">
        <v>0</v>
      </c>
      <c r="CB188" s="112"/>
      <c r="CC188" s="112"/>
      <c r="CD188" s="111">
        <v>0</v>
      </c>
      <c r="CE188" s="112">
        <v>0</v>
      </c>
      <c r="CF188" s="112">
        <v>0</v>
      </c>
      <c r="CG188" s="111" t="s">
        <v>3757</v>
      </c>
      <c r="CH188" s="112">
        <v>1</v>
      </c>
      <c r="CI188" s="112">
        <v>40872000</v>
      </c>
      <c r="CJ188" s="111" t="s">
        <v>3757</v>
      </c>
      <c r="CK188" s="120" t="s">
        <v>4996</v>
      </c>
      <c r="CL188" s="112">
        <v>4</v>
      </c>
      <c r="CM188" s="112">
        <v>1785000</v>
      </c>
      <c r="CN188" s="166" t="s">
        <v>4997</v>
      </c>
      <c r="CO188" s="125" t="s">
        <v>4998</v>
      </c>
      <c r="CP188" s="111" t="s">
        <v>3762</v>
      </c>
      <c r="CQ188" s="112">
        <v>5650000</v>
      </c>
      <c r="CR188" s="166" t="s">
        <v>4999</v>
      </c>
      <c r="CS188" s="166" t="s">
        <v>5000</v>
      </c>
      <c r="CT188" s="111" t="s">
        <v>3762</v>
      </c>
      <c r="CU188" s="112">
        <v>2000000</v>
      </c>
      <c r="CV188" s="166" t="s">
        <v>5001</v>
      </c>
      <c r="CW188" s="166" t="s">
        <v>5002</v>
      </c>
      <c r="CX188" s="111" t="s">
        <v>3870</v>
      </c>
      <c r="CY188" s="112">
        <v>4000000</v>
      </c>
      <c r="CZ188" s="111" t="s">
        <v>3757</v>
      </c>
      <c r="DA188" s="111" t="s">
        <v>3757</v>
      </c>
      <c r="DB188" s="111" t="s">
        <v>3757</v>
      </c>
      <c r="DC188" s="120">
        <v>0</v>
      </c>
      <c r="DD188" s="127" t="s">
        <v>3717</v>
      </c>
      <c r="DE188" s="109" t="s">
        <v>5003</v>
      </c>
      <c r="DF188" s="172" t="s">
        <v>3717</v>
      </c>
    </row>
    <row r="189" spans="1:110" ht="35.15" customHeight="1" x14ac:dyDescent="0.35">
      <c r="A189" s="140" t="s">
        <v>449</v>
      </c>
      <c r="B189" s="136" t="s">
        <v>101</v>
      </c>
      <c r="C189" s="136" t="s">
        <v>450</v>
      </c>
      <c r="D189" s="112">
        <v>1074349</v>
      </c>
      <c r="E189" s="112">
        <v>16778420450</v>
      </c>
      <c r="F189" s="112">
        <v>1074349</v>
      </c>
      <c r="G189" s="112">
        <v>16778420450</v>
      </c>
      <c r="H189" s="112">
        <v>472757</v>
      </c>
      <c r="I189" s="112">
        <v>7478181200</v>
      </c>
      <c r="J189" s="112">
        <v>0</v>
      </c>
      <c r="K189" s="112">
        <v>0</v>
      </c>
      <c r="L189" s="112">
        <v>4529988845</v>
      </c>
      <c r="M189" s="112">
        <v>1781956450</v>
      </c>
      <c r="N189" s="112">
        <v>65447838</v>
      </c>
      <c r="O189" s="112">
        <v>324510023</v>
      </c>
      <c r="P189" s="112">
        <v>1635603705</v>
      </c>
      <c r="Q189" s="112">
        <v>38825979</v>
      </c>
      <c r="R189" s="112">
        <v>8376332840</v>
      </c>
      <c r="S189" s="421">
        <v>0.26998899321300535</v>
      </c>
      <c r="T189" s="421">
        <v>0.106205256645598</v>
      </c>
      <c r="U189" s="421">
        <v>3.900715099793557E-3</v>
      </c>
      <c r="V189" s="421">
        <v>1.9340916146847423E-2</v>
      </c>
      <c r="W189" s="421">
        <v>9.7482579476067421E-2</v>
      </c>
      <c r="X189" s="421">
        <v>2.3140425593518848E-3</v>
      </c>
      <c r="Y189" s="421">
        <v>0.4992325031406637</v>
      </c>
      <c r="Z189" s="120" t="s">
        <v>5004</v>
      </c>
      <c r="AA189" s="127" t="s">
        <v>3717</v>
      </c>
      <c r="AB189" s="127">
        <v>0</v>
      </c>
      <c r="AC189" s="111" t="s">
        <v>3717</v>
      </c>
      <c r="AD189" s="127">
        <v>0</v>
      </c>
      <c r="AE189" s="111" t="s">
        <v>3757</v>
      </c>
      <c r="AF189" s="111" t="s">
        <v>3757</v>
      </c>
      <c r="AG189" s="127" t="s">
        <v>3758</v>
      </c>
      <c r="AH189" s="127" t="s">
        <v>3778</v>
      </c>
      <c r="AI189" s="124"/>
      <c r="AJ189" s="128"/>
      <c r="AK189" s="109" t="s">
        <v>5005</v>
      </c>
      <c r="AL189" s="109" t="s">
        <v>5006</v>
      </c>
      <c r="AM189" s="127" t="s">
        <v>3765</v>
      </c>
      <c r="AN189" s="127" t="s">
        <v>3717</v>
      </c>
      <c r="AO189" s="120">
        <v>0</v>
      </c>
      <c r="AP189" s="120">
        <v>486574200</v>
      </c>
      <c r="AQ189" s="174" t="s">
        <v>5007</v>
      </c>
      <c r="AR189" s="109" t="s">
        <v>5008</v>
      </c>
      <c r="AS189" s="127" t="s">
        <v>3765</v>
      </c>
      <c r="AT189" s="127" t="s">
        <v>3717</v>
      </c>
      <c r="AU189" s="120">
        <v>0</v>
      </c>
      <c r="AV189" s="120">
        <v>2558709300</v>
      </c>
      <c r="AW189" s="174">
        <v>0</v>
      </c>
      <c r="AX189" s="109">
        <v>0</v>
      </c>
      <c r="AY189" s="127">
        <v>0</v>
      </c>
      <c r="AZ189" s="127">
        <v>0</v>
      </c>
      <c r="BA189" s="120">
        <v>0</v>
      </c>
      <c r="BB189" s="120">
        <v>0</v>
      </c>
      <c r="BC189" s="111" t="s">
        <v>3757</v>
      </c>
      <c r="BD189" s="112">
        <v>164374</v>
      </c>
      <c r="BE189" s="112">
        <v>3229846100</v>
      </c>
      <c r="BF189" s="111">
        <v>0</v>
      </c>
      <c r="BG189" s="112"/>
      <c r="BH189" s="112"/>
      <c r="BI189" s="111" t="s">
        <v>3757</v>
      </c>
      <c r="BJ189" s="112">
        <v>2148</v>
      </c>
      <c r="BK189" s="112">
        <v>33556900</v>
      </c>
      <c r="BL189" s="111" t="s">
        <v>3757</v>
      </c>
      <c r="BM189" s="112">
        <v>64461</v>
      </c>
      <c r="BN189" s="112">
        <v>1191268200</v>
      </c>
      <c r="BO189" s="111" t="s">
        <v>3757</v>
      </c>
      <c r="BP189" s="112">
        <v>215943</v>
      </c>
      <c r="BQ189" s="112">
        <v>3406019500</v>
      </c>
      <c r="BR189" s="111" t="s">
        <v>3757</v>
      </c>
      <c r="BS189" s="112">
        <v>236357</v>
      </c>
      <c r="BT189" s="112">
        <v>3036894300</v>
      </c>
      <c r="BU189" s="111" t="s">
        <v>3757</v>
      </c>
      <c r="BV189" s="112">
        <v>2685</v>
      </c>
      <c r="BW189" s="112">
        <v>41946200</v>
      </c>
      <c r="BX189" s="111">
        <v>0</v>
      </c>
      <c r="BY189" s="112"/>
      <c r="BZ189" s="112"/>
      <c r="CA189" s="111">
        <v>0</v>
      </c>
      <c r="CB189" s="112"/>
      <c r="CC189" s="112"/>
      <c r="CD189" s="111">
        <v>0</v>
      </c>
      <c r="CE189" s="112"/>
      <c r="CF189" s="112"/>
      <c r="CG189" s="111" t="s">
        <v>3757</v>
      </c>
      <c r="CH189" s="112">
        <v>388381</v>
      </c>
      <c r="CI189" s="112">
        <v>5838889250</v>
      </c>
      <c r="CJ189" s="111">
        <v>0</v>
      </c>
      <c r="CK189" s="120">
        <v>0</v>
      </c>
      <c r="CL189" s="112"/>
      <c r="CM189" s="112"/>
      <c r="CN189" s="166" t="s">
        <v>5009</v>
      </c>
      <c r="CO189" s="125" t="s">
        <v>5010</v>
      </c>
      <c r="CP189" s="111" t="s">
        <v>3790</v>
      </c>
      <c r="CQ189" s="112">
        <v>45777000</v>
      </c>
      <c r="CR189" s="166" t="s">
        <v>5011</v>
      </c>
      <c r="CS189" s="166" t="s">
        <v>5012</v>
      </c>
      <c r="CT189" s="111" t="s">
        <v>3717</v>
      </c>
      <c r="CU189" s="112">
        <v>24753050</v>
      </c>
      <c r="CV189" s="166" t="s">
        <v>5013</v>
      </c>
      <c r="CW189" s="166" t="s">
        <v>5014</v>
      </c>
      <c r="CX189" s="111" t="s">
        <v>3717</v>
      </c>
      <c r="CY189" s="112">
        <v>128029000</v>
      </c>
      <c r="CZ189" s="111" t="s">
        <v>3757</v>
      </c>
      <c r="DA189" s="111" t="s">
        <v>3757</v>
      </c>
      <c r="DB189" s="111" t="s">
        <v>3757</v>
      </c>
      <c r="DC189" s="120">
        <v>0</v>
      </c>
      <c r="DD189" s="127" t="s">
        <v>3717</v>
      </c>
      <c r="DE189" s="109" t="s">
        <v>5015</v>
      </c>
      <c r="DF189" s="172" t="s">
        <v>3717</v>
      </c>
    </row>
    <row r="190" spans="1:110" ht="35.15" customHeight="1" x14ac:dyDescent="0.35">
      <c r="A190" s="140" t="s">
        <v>451</v>
      </c>
      <c r="B190" s="136" t="s">
        <v>101</v>
      </c>
      <c r="C190" s="136" t="s">
        <v>452</v>
      </c>
      <c r="D190" s="112">
        <v>923046</v>
      </c>
      <c r="E190" s="112">
        <v>13902660779</v>
      </c>
      <c r="F190" s="112">
        <v>923044</v>
      </c>
      <c r="G190" s="112">
        <v>13902600779</v>
      </c>
      <c r="H190" s="112">
        <v>415180</v>
      </c>
      <c r="I190" s="112">
        <v>6211763520</v>
      </c>
      <c r="J190" s="112">
        <v>0</v>
      </c>
      <c r="K190" s="112">
        <v>0</v>
      </c>
      <c r="L190" s="112">
        <v>3854683897</v>
      </c>
      <c r="M190" s="112">
        <v>810684774</v>
      </c>
      <c r="N190" s="112">
        <v>13598205</v>
      </c>
      <c r="O190" s="112">
        <v>21941366</v>
      </c>
      <c r="P190" s="112">
        <v>2182117815</v>
      </c>
      <c r="Q190" s="112">
        <v>0</v>
      </c>
      <c r="R190" s="112">
        <v>6883026057</v>
      </c>
      <c r="S190" s="421">
        <v>0.27726231390342981</v>
      </c>
      <c r="T190" s="421">
        <v>5.8311483455349866E-2</v>
      </c>
      <c r="U190" s="421">
        <v>9.7810089853735908E-4</v>
      </c>
      <c r="V190" s="421">
        <v>1.5782134332977815E-3</v>
      </c>
      <c r="W190" s="421">
        <v>0.15695684802265289</v>
      </c>
      <c r="X190" s="421">
        <v>0</v>
      </c>
      <c r="Y190" s="421">
        <v>0.49508695971326766</v>
      </c>
      <c r="Z190" s="120">
        <v>0</v>
      </c>
      <c r="AA190" s="127" t="s">
        <v>3717</v>
      </c>
      <c r="AB190" s="127">
        <v>0</v>
      </c>
      <c r="AC190" s="111" t="s">
        <v>3717</v>
      </c>
      <c r="AD190" s="127">
        <v>0</v>
      </c>
      <c r="AE190" s="111" t="s">
        <v>3757</v>
      </c>
      <c r="AF190" s="111" t="s">
        <v>3757</v>
      </c>
      <c r="AG190" s="127" t="s">
        <v>3717</v>
      </c>
      <c r="AH190" s="127" t="s">
        <v>3758</v>
      </c>
      <c r="AI190" s="128">
        <v>2</v>
      </c>
      <c r="AJ190" s="128">
        <v>1124331000</v>
      </c>
      <c r="AK190" s="109" t="s">
        <v>5016</v>
      </c>
      <c r="AL190" s="109" t="s">
        <v>5017</v>
      </c>
      <c r="AM190" s="127" t="s">
        <v>3765</v>
      </c>
      <c r="AN190" s="127" t="s">
        <v>3870</v>
      </c>
      <c r="AO190" s="120">
        <v>78500000</v>
      </c>
      <c r="AP190" s="120">
        <v>1100955000</v>
      </c>
      <c r="AQ190" s="174" t="s">
        <v>5018</v>
      </c>
      <c r="AR190" s="109" t="s">
        <v>5019</v>
      </c>
      <c r="AS190" s="127" t="s">
        <v>3765</v>
      </c>
      <c r="AT190" s="127" t="s">
        <v>3870</v>
      </c>
      <c r="AU190" s="120">
        <v>20000000</v>
      </c>
      <c r="AV190" s="120">
        <v>23376000</v>
      </c>
      <c r="AW190" s="174">
        <v>0</v>
      </c>
      <c r="AX190" s="109">
        <v>0</v>
      </c>
      <c r="AY190" s="127">
        <v>0</v>
      </c>
      <c r="AZ190" s="127">
        <v>0</v>
      </c>
      <c r="BA190" s="120">
        <v>0</v>
      </c>
      <c r="BB190" s="120">
        <v>0</v>
      </c>
      <c r="BC190" s="111" t="s">
        <v>3757</v>
      </c>
      <c r="BD190" s="112">
        <v>24447</v>
      </c>
      <c r="BE190" s="112">
        <v>436358782</v>
      </c>
      <c r="BF190" s="111" t="s">
        <v>3757</v>
      </c>
      <c r="BG190" s="112">
        <v>9714</v>
      </c>
      <c r="BH190" s="112">
        <v>143762700</v>
      </c>
      <c r="BI190" s="111" t="s">
        <v>3757</v>
      </c>
      <c r="BJ190" s="112">
        <v>18219</v>
      </c>
      <c r="BK190" s="112">
        <v>272707500</v>
      </c>
      <c r="BL190" s="111" t="s">
        <v>3757</v>
      </c>
      <c r="BM190" s="112">
        <v>16192</v>
      </c>
      <c r="BN190" s="112">
        <v>250948000</v>
      </c>
      <c r="BO190" s="111">
        <v>0</v>
      </c>
      <c r="BP190" s="112"/>
      <c r="BQ190" s="112"/>
      <c r="BR190" s="111" t="s">
        <v>3757</v>
      </c>
      <c r="BS190" s="112">
        <v>186727</v>
      </c>
      <c r="BT190" s="112">
        <v>2760280672</v>
      </c>
      <c r="BU190" s="111" t="s">
        <v>3757</v>
      </c>
      <c r="BV190" s="112">
        <v>550339</v>
      </c>
      <c r="BW190" s="112">
        <v>8147913977</v>
      </c>
      <c r="BX190" s="111">
        <v>0</v>
      </c>
      <c r="BY190" s="112"/>
      <c r="BZ190" s="112"/>
      <c r="CA190" s="111" t="s">
        <v>3757</v>
      </c>
      <c r="CB190" s="112">
        <v>674</v>
      </c>
      <c r="CC190" s="112">
        <v>10433000</v>
      </c>
      <c r="CD190" s="111">
        <v>0</v>
      </c>
      <c r="CE190" s="112"/>
      <c r="CF190" s="112"/>
      <c r="CG190" s="111" t="s">
        <v>3757</v>
      </c>
      <c r="CH190" s="112">
        <v>99399</v>
      </c>
      <c r="CI190" s="112">
        <v>1623285148</v>
      </c>
      <c r="CJ190" s="111" t="s">
        <v>3757</v>
      </c>
      <c r="CK190" s="120" t="s">
        <v>5020</v>
      </c>
      <c r="CL190" s="112">
        <v>17333</v>
      </c>
      <c r="CM190" s="112">
        <v>256911000</v>
      </c>
      <c r="CN190" s="166" t="s">
        <v>5021</v>
      </c>
      <c r="CO190" s="125" t="s">
        <v>5022</v>
      </c>
      <c r="CP190" s="111" t="s">
        <v>3790</v>
      </c>
      <c r="CQ190" s="112">
        <v>50000000</v>
      </c>
      <c r="CR190" s="166" t="s">
        <v>5023</v>
      </c>
      <c r="CS190" s="166" t="s">
        <v>5024</v>
      </c>
      <c r="CT190" s="111" t="s">
        <v>3783</v>
      </c>
      <c r="CU190" s="112">
        <v>22900000</v>
      </c>
      <c r="CV190" s="166" t="s">
        <v>5025</v>
      </c>
      <c r="CW190" s="166" t="s">
        <v>5026</v>
      </c>
      <c r="CX190" s="111" t="s">
        <v>3870</v>
      </c>
      <c r="CY190" s="112">
        <v>22800000</v>
      </c>
      <c r="CZ190" s="111" t="s">
        <v>3757</v>
      </c>
      <c r="DA190" s="111" t="s">
        <v>3757</v>
      </c>
      <c r="DB190" s="111" t="s">
        <v>3757</v>
      </c>
      <c r="DC190" s="120">
        <v>0</v>
      </c>
      <c r="DD190" s="127" t="s">
        <v>3717</v>
      </c>
      <c r="DE190" s="109" t="s">
        <v>5027</v>
      </c>
      <c r="DF190" s="172" t="s">
        <v>3717</v>
      </c>
    </row>
    <row r="191" spans="1:110" ht="35.15" customHeight="1" x14ac:dyDescent="0.35">
      <c r="A191" s="140" t="s">
        <v>453</v>
      </c>
      <c r="B191" s="136" t="s">
        <v>101</v>
      </c>
      <c r="C191" s="136" t="s">
        <v>454</v>
      </c>
      <c r="D191" s="112">
        <v>5809</v>
      </c>
      <c r="E191" s="112">
        <v>112679800</v>
      </c>
      <c r="F191" s="112">
        <v>5807</v>
      </c>
      <c r="G191" s="112">
        <v>110673000</v>
      </c>
      <c r="H191" s="112">
        <v>1523</v>
      </c>
      <c r="I191" s="112">
        <v>28873000</v>
      </c>
      <c r="J191" s="112">
        <v>0</v>
      </c>
      <c r="K191" s="112">
        <v>0</v>
      </c>
      <c r="L191" s="112">
        <v>27269354</v>
      </c>
      <c r="M191" s="112">
        <v>12846516</v>
      </c>
      <c r="N191" s="112">
        <v>2071254</v>
      </c>
      <c r="O191" s="112">
        <v>997592</v>
      </c>
      <c r="P191" s="112">
        <v>16286796</v>
      </c>
      <c r="Q191" s="112">
        <v>0</v>
      </c>
      <c r="R191" s="112">
        <v>59471512</v>
      </c>
      <c r="S191" s="421">
        <v>0.24200747605160819</v>
      </c>
      <c r="T191" s="421">
        <v>0.11400904154959451</v>
      </c>
      <c r="U191" s="421">
        <v>1.8381768515741064E-2</v>
      </c>
      <c r="V191" s="421">
        <v>8.8533348479496767E-3</v>
      </c>
      <c r="W191" s="421">
        <v>0.14454051214148411</v>
      </c>
      <c r="X191" s="421">
        <v>0</v>
      </c>
      <c r="Y191" s="421">
        <v>0.52779213310637796</v>
      </c>
      <c r="Z191" s="120">
        <v>0</v>
      </c>
      <c r="AA191" s="127" t="s">
        <v>3717</v>
      </c>
      <c r="AB191" s="127">
        <v>0</v>
      </c>
      <c r="AC191" s="111" t="s">
        <v>3717</v>
      </c>
      <c r="AD191" s="127">
        <v>0</v>
      </c>
      <c r="AE191" s="111">
        <v>0</v>
      </c>
      <c r="AF191" s="111" t="s">
        <v>3757</v>
      </c>
      <c r="AG191" s="127" t="s">
        <v>3758</v>
      </c>
      <c r="AH191" s="127" t="s">
        <v>3758</v>
      </c>
      <c r="AI191" s="124"/>
      <c r="AJ191" s="128"/>
      <c r="AK191" s="109">
        <v>0</v>
      </c>
      <c r="AL191" s="109">
        <v>0</v>
      </c>
      <c r="AM191" s="127">
        <v>0</v>
      </c>
      <c r="AN191" s="127">
        <v>0</v>
      </c>
      <c r="AO191" s="120">
        <v>0</v>
      </c>
      <c r="AP191" s="120">
        <v>0</v>
      </c>
      <c r="AQ191" s="174">
        <v>0</v>
      </c>
      <c r="AR191" s="109">
        <v>0</v>
      </c>
      <c r="AS191" s="127">
        <v>0</v>
      </c>
      <c r="AT191" s="127">
        <v>0</v>
      </c>
      <c r="AU191" s="120">
        <v>0</v>
      </c>
      <c r="AV191" s="120">
        <v>0</v>
      </c>
      <c r="AW191" s="174">
        <v>0</v>
      </c>
      <c r="AX191" s="109">
        <v>0</v>
      </c>
      <c r="AY191" s="127">
        <v>0</v>
      </c>
      <c r="AZ191" s="127">
        <v>0</v>
      </c>
      <c r="BA191" s="120">
        <v>0</v>
      </c>
      <c r="BB191" s="120">
        <v>0</v>
      </c>
      <c r="BC191" s="111" t="s">
        <v>3757</v>
      </c>
      <c r="BD191" s="112">
        <v>110</v>
      </c>
      <c r="BE191" s="112">
        <v>2081000</v>
      </c>
      <c r="BF191" s="111">
        <v>0</v>
      </c>
      <c r="BG191" s="112"/>
      <c r="BH191" s="112"/>
      <c r="BI191" s="111" t="s">
        <v>3757</v>
      </c>
      <c r="BJ191" s="112">
        <v>271</v>
      </c>
      <c r="BK191" s="112">
        <v>6918000</v>
      </c>
      <c r="BL191" s="111" t="s">
        <v>3757</v>
      </c>
      <c r="BM191" s="112">
        <v>248</v>
      </c>
      <c r="BN191" s="112">
        <v>4658000</v>
      </c>
      <c r="BO191" s="111" t="s">
        <v>3757</v>
      </c>
      <c r="BP191" s="112">
        <v>1888</v>
      </c>
      <c r="BQ191" s="112">
        <v>35964800</v>
      </c>
      <c r="BR191" s="111" t="s">
        <v>3757</v>
      </c>
      <c r="BS191" s="112">
        <v>679</v>
      </c>
      <c r="BT191" s="112">
        <v>13034000</v>
      </c>
      <c r="BU191" s="111" t="s">
        <v>3757</v>
      </c>
      <c r="BV191" s="112">
        <v>971</v>
      </c>
      <c r="BW191" s="112">
        <v>19246000</v>
      </c>
      <c r="BX191" s="111" t="s">
        <v>3757</v>
      </c>
      <c r="BY191" s="112">
        <v>301</v>
      </c>
      <c r="BZ191" s="112">
        <v>5410000</v>
      </c>
      <c r="CA191" s="111">
        <v>0</v>
      </c>
      <c r="CB191" s="112"/>
      <c r="CC191" s="112"/>
      <c r="CD191" s="111" t="s">
        <v>3757</v>
      </c>
      <c r="CE191" s="112">
        <v>40</v>
      </c>
      <c r="CF191" s="112">
        <v>663000</v>
      </c>
      <c r="CG191" s="111" t="s">
        <v>3757</v>
      </c>
      <c r="CH191" s="112">
        <v>1301</v>
      </c>
      <c r="CI191" s="112">
        <v>24705000</v>
      </c>
      <c r="CJ191" s="111">
        <v>0</v>
      </c>
      <c r="CK191" s="120">
        <v>0</v>
      </c>
      <c r="CL191" s="112"/>
      <c r="CM191" s="112"/>
      <c r="CN191" s="166" t="s">
        <v>5028</v>
      </c>
      <c r="CO191" s="125" t="s">
        <v>5029</v>
      </c>
      <c r="CP191" s="111" t="s">
        <v>3766</v>
      </c>
      <c r="CQ191" s="112">
        <v>20728000</v>
      </c>
      <c r="CR191" s="166" t="s">
        <v>5030</v>
      </c>
      <c r="CS191" s="166" t="s">
        <v>5031</v>
      </c>
      <c r="CT191" s="111" t="s">
        <v>3790</v>
      </c>
      <c r="CU191" s="112">
        <v>1947484</v>
      </c>
      <c r="CV191" s="166" t="s">
        <v>5032</v>
      </c>
      <c r="CW191" s="166" t="s">
        <v>5033</v>
      </c>
      <c r="CX191" s="111" t="s">
        <v>3766</v>
      </c>
      <c r="CY191" s="112">
        <v>1304350</v>
      </c>
      <c r="CZ191" s="111" t="s">
        <v>3757</v>
      </c>
      <c r="DA191" s="111" t="s">
        <v>3757</v>
      </c>
      <c r="DB191" s="111" t="s">
        <v>3757</v>
      </c>
      <c r="DC191" s="120">
        <v>0</v>
      </c>
      <c r="DD191" s="127" t="s">
        <v>3717</v>
      </c>
      <c r="DE191" s="109" t="s">
        <v>5034</v>
      </c>
      <c r="DF191" s="172" t="s">
        <v>3717</v>
      </c>
    </row>
    <row r="192" spans="1:110" ht="35.15" customHeight="1" x14ac:dyDescent="0.35">
      <c r="A192" s="140" t="s">
        <v>455</v>
      </c>
      <c r="B192" s="136" t="s">
        <v>101</v>
      </c>
      <c r="C192" s="136" t="s">
        <v>456</v>
      </c>
      <c r="D192" s="112">
        <v>12643</v>
      </c>
      <c r="E192" s="112">
        <v>196592000</v>
      </c>
      <c r="F192" s="112">
        <v>12643</v>
      </c>
      <c r="G192" s="112">
        <v>196592000</v>
      </c>
      <c r="H192" s="112">
        <v>4359</v>
      </c>
      <c r="I192" s="112">
        <v>67170500</v>
      </c>
      <c r="J192" s="112">
        <v>0</v>
      </c>
      <c r="K192" s="112">
        <v>0</v>
      </c>
      <c r="L192" s="112">
        <v>51302053</v>
      </c>
      <c r="M192" s="112">
        <v>19112583</v>
      </c>
      <c r="N192" s="112">
        <v>1433787</v>
      </c>
      <c r="O192" s="112">
        <v>22728657</v>
      </c>
      <c r="P192" s="112">
        <v>3641303</v>
      </c>
      <c r="Q192" s="112">
        <v>55000</v>
      </c>
      <c r="R192" s="112">
        <v>98273383</v>
      </c>
      <c r="S192" s="421">
        <v>0.26095697179946287</v>
      </c>
      <c r="T192" s="421">
        <v>9.721953589159274E-2</v>
      </c>
      <c r="U192" s="421">
        <v>7.2932113209082765E-3</v>
      </c>
      <c r="V192" s="421">
        <v>0.1156133362496948</v>
      </c>
      <c r="W192" s="421">
        <v>1.8522132131521121E-2</v>
      </c>
      <c r="X192" s="421">
        <v>2.7976723366159354E-4</v>
      </c>
      <c r="Y192" s="421">
        <v>0.4998849546268414</v>
      </c>
      <c r="Z192" s="120" t="s">
        <v>5035</v>
      </c>
      <c r="AA192" s="127" t="s">
        <v>3717</v>
      </c>
      <c r="AB192" s="127">
        <v>0</v>
      </c>
      <c r="AC192" s="111" t="s">
        <v>3717</v>
      </c>
      <c r="AD192" s="127">
        <v>0</v>
      </c>
      <c r="AE192" s="111">
        <v>0</v>
      </c>
      <c r="AF192" s="111" t="s">
        <v>3757</v>
      </c>
      <c r="AG192" s="127" t="s">
        <v>3758</v>
      </c>
      <c r="AH192" s="127" t="s">
        <v>3758</v>
      </c>
      <c r="AI192" s="124"/>
      <c r="AJ192" s="128"/>
      <c r="AK192" s="109">
        <v>0</v>
      </c>
      <c r="AL192" s="109">
        <v>0</v>
      </c>
      <c r="AM192" s="127">
        <v>0</v>
      </c>
      <c r="AN192" s="127">
        <v>0</v>
      </c>
      <c r="AO192" s="120">
        <v>0</v>
      </c>
      <c r="AP192" s="120">
        <v>0</v>
      </c>
      <c r="AQ192" s="174">
        <v>0</v>
      </c>
      <c r="AR192" s="109">
        <v>0</v>
      </c>
      <c r="AS192" s="127">
        <v>0</v>
      </c>
      <c r="AT192" s="127">
        <v>0</v>
      </c>
      <c r="AU192" s="120">
        <v>0</v>
      </c>
      <c r="AV192" s="120">
        <v>0</v>
      </c>
      <c r="AW192" s="174">
        <v>0</v>
      </c>
      <c r="AX192" s="109">
        <v>0</v>
      </c>
      <c r="AY192" s="127">
        <v>0</v>
      </c>
      <c r="AZ192" s="127">
        <v>0</v>
      </c>
      <c r="BA192" s="120">
        <v>0</v>
      </c>
      <c r="BB192" s="120">
        <v>0</v>
      </c>
      <c r="BC192" s="111" t="s">
        <v>3757</v>
      </c>
      <c r="BD192" s="112">
        <v>480</v>
      </c>
      <c r="BE192" s="112">
        <v>6838000</v>
      </c>
      <c r="BF192" s="111" t="s">
        <v>3757</v>
      </c>
      <c r="BG192" s="112">
        <v>1329</v>
      </c>
      <c r="BH192" s="112">
        <v>19314000</v>
      </c>
      <c r="BI192" s="111">
        <v>0</v>
      </c>
      <c r="BJ192" s="112"/>
      <c r="BK192" s="112"/>
      <c r="BL192" s="111" t="s">
        <v>3757</v>
      </c>
      <c r="BM192" s="112">
        <v>713</v>
      </c>
      <c r="BN192" s="112">
        <v>10382000</v>
      </c>
      <c r="BO192" s="111">
        <v>0</v>
      </c>
      <c r="BP192" s="112"/>
      <c r="BQ192" s="112"/>
      <c r="BR192" s="111">
        <v>0</v>
      </c>
      <c r="BS192" s="112"/>
      <c r="BT192" s="112"/>
      <c r="BU192" s="111" t="s">
        <v>3757</v>
      </c>
      <c r="BV192" s="112">
        <v>2073</v>
      </c>
      <c r="BW192" s="112">
        <v>31595000</v>
      </c>
      <c r="BX192" s="111">
        <v>0</v>
      </c>
      <c r="BY192" s="112"/>
      <c r="BZ192" s="112"/>
      <c r="CA192" s="111">
        <v>0</v>
      </c>
      <c r="CB192" s="112"/>
      <c r="CC192" s="112"/>
      <c r="CD192" s="111">
        <v>0</v>
      </c>
      <c r="CE192" s="112"/>
      <c r="CF192" s="112"/>
      <c r="CG192" s="111" t="s">
        <v>3757</v>
      </c>
      <c r="CH192" s="112">
        <v>8371</v>
      </c>
      <c r="CI192" s="112">
        <v>128463000</v>
      </c>
      <c r="CJ192" s="111">
        <v>0</v>
      </c>
      <c r="CK192" s="120">
        <v>0</v>
      </c>
      <c r="CL192" s="112"/>
      <c r="CM192" s="112"/>
      <c r="CN192" s="166" t="s">
        <v>5036</v>
      </c>
      <c r="CO192" s="125" t="s">
        <v>5037</v>
      </c>
      <c r="CP192" s="111" t="s">
        <v>5038</v>
      </c>
      <c r="CQ192" s="112">
        <v>36253000</v>
      </c>
      <c r="CR192" s="166" t="s">
        <v>5039</v>
      </c>
      <c r="CS192" s="166" t="s">
        <v>5040</v>
      </c>
      <c r="CT192" s="111" t="s">
        <v>3870</v>
      </c>
      <c r="CU192" s="112">
        <v>26550000</v>
      </c>
      <c r="CV192" s="166" t="s">
        <v>5041</v>
      </c>
      <c r="CW192" s="166" t="s">
        <v>5042</v>
      </c>
      <c r="CX192" s="111" t="s">
        <v>3875</v>
      </c>
      <c r="CY192" s="112">
        <v>27554000</v>
      </c>
      <c r="CZ192" s="111" t="s">
        <v>3757</v>
      </c>
      <c r="DA192" s="111" t="s">
        <v>3757</v>
      </c>
      <c r="DB192" s="111" t="s">
        <v>3757</v>
      </c>
      <c r="DC192" s="120">
        <v>0</v>
      </c>
      <c r="DD192" s="127" t="s">
        <v>3717</v>
      </c>
      <c r="DE192" s="109" t="s">
        <v>5043</v>
      </c>
      <c r="DF192" s="172" t="s">
        <v>3717</v>
      </c>
    </row>
    <row r="193" spans="1:110" ht="35.15" customHeight="1" x14ac:dyDescent="0.35">
      <c r="A193" s="140" t="s">
        <v>457</v>
      </c>
      <c r="B193" s="136" t="s">
        <v>101</v>
      </c>
      <c r="C193" s="136" t="s">
        <v>458</v>
      </c>
      <c r="D193" s="112">
        <v>50772</v>
      </c>
      <c r="E193" s="112">
        <v>913266306</v>
      </c>
      <c r="F193" s="112">
        <v>50767</v>
      </c>
      <c r="G193" s="112">
        <v>907631620</v>
      </c>
      <c r="H193" s="112">
        <v>5717</v>
      </c>
      <c r="I193" s="112">
        <v>103341100</v>
      </c>
      <c r="J193" s="112">
        <v>0</v>
      </c>
      <c r="K193" s="112">
        <v>0</v>
      </c>
      <c r="L193" s="112">
        <v>253495497</v>
      </c>
      <c r="M193" s="112">
        <v>72648318</v>
      </c>
      <c r="N193" s="112">
        <v>2850085</v>
      </c>
      <c r="O193" s="112">
        <v>58075163</v>
      </c>
      <c r="P193" s="112">
        <v>60891376</v>
      </c>
      <c r="Q193" s="112">
        <v>0</v>
      </c>
      <c r="R193" s="112">
        <v>447960439</v>
      </c>
      <c r="S193" s="421">
        <v>0.27757018444081305</v>
      </c>
      <c r="T193" s="421">
        <v>7.9547791835429871E-2</v>
      </c>
      <c r="U193" s="421">
        <v>3.1207600469604973E-3</v>
      </c>
      <c r="V193" s="421">
        <v>6.3590611652325643E-2</v>
      </c>
      <c r="W193" s="421">
        <v>6.6674282846037686E-2</v>
      </c>
      <c r="X193" s="421">
        <v>0</v>
      </c>
      <c r="Y193" s="421">
        <v>0.49050363082156673</v>
      </c>
      <c r="Z193" s="120">
        <v>0</v>
      </c>
      <c r="AA193" s="127" t="s">
        <v>3717</v>
      </c>
      <c r="AB193" s="127">
        <v>0</v>
      </c>
      <c r="AC193" s="111" t="s">
        <v>3717</v>
      </c>
      <c r="AD193" s="127">
        <v>0</v>
      </c>
      <c r="AE193" s="111" t="s">
        <v>3757</v>
      </c>
      <c r="AF193" s="111" t="s">
        <v>3757</v>
      </c>
      <c r="AG193" s="127" t="s">
        <v>3717</v>
      </c>
      <c r="AH193" s="127" t="s">
        <v>3758</v>
      </c>
      <c r="AI193" s="128">
        <v>1</v>
      </c>
      <c r="AJ193" s="128">
        <v>33806900</v>
      </c>
      <c r="AK193" s="109" t="s">
        <v>5044</v>
      </c>
      <c r="AL193" s="109" t="s">
        <v>5045</v>
      </c>
      <c r="AM193" s="127" t="s">
        <v>3765</v>
      </c>
      <c r="AN193" s="127" t="s">
        <v>3762</v>
      </c>
      <c r="AO193" s="120">
        <v>59134000</v>
      </c>
      <c r="AP193" s="120">
        <v>33806900</v>
      </c>
      <c r="AQ193" s="174">
        <v>0</v>
      </c>
      <c r="AR193" s="120">
        <v>0</v>
      </c>
      <c r="AS193" s="127">
        <v>0</v>
      </c>
      <c r="AT193" s="127">
        <v>0</v>
      </c>
      <c r="AU193" s="120">
        <v>0</v>
      </c>
      <c r="AV193" s="120">
        <v>0</v>
      </c>
      <c r="AW193" s="174">
        <v>0</v>
      </c>
      <c r="AX193" s="120">
        <v>0</v>
      </c>
      <c r="AY193" s="127">
        <v>0</v>
      </c>
      <c r="AZ193" s="127">
        <v>0</v>
      </c>
      <c r="BA193" s="120">
        <v>0</v>
      </c>
      <c r="BB193" s="120">
        <v>0</v>
      </c>
      <c r="BC193" s="111">
        <v>0</v>
      </c>
      <c r="BD193" s="112"/>
      <c r="BE193" s="112"/>
      <c r="BF193" s="111">
        <v>0</v>
      </c>
      <c r="BG193" s="112"/>
      <c r="BH193" s="112"/>
      <c r="BI193" s="111" t="s">
        <v>3757</v>
      </c>
      <c r="BJ193" s="112">
        <v>5484</v>
      </c>
      <c r="BK193" s="112">
        <v>98632762</v>
      </c>
      <c r="BL193" s="111" t="s">
        <v>3757</v>
      </c>
      <c r="BM193" s="112">
        <v>8530</v>
      </c>
      <c r="BN193" s="112">
        <v>153428740</v>
      </c>
      <c r="BO193" s="111" t="s">
        <v>3757</v>
      </c>
      <c r="BP193" s="112">
        <v>6296</v>
      </c>
      <c r="BQ193" s="112">
        <v>113245022</v>
      </c>
      <c r="BR193" s="111">
        <v>0</v>
      </c>
      <c r="BS193" s="112"/>
      <c r="BT193" s="112"/>
      <c r="BU193" s="111" t="s">
        <v>3757</v>
      </c>
      <c r="BV193" s="112">
        <v>14927</v>
      </c>
      <c r="BW193" s="112">
        <v>268500294</v>
      </c>
      <c r="BX193" s="111">
        <v>0</v>
      </c>
      <c r="BY193" s="112"/>
      <c r="BZ193" s="112"/>
      <c r="CA193" s="111">
        <v>0</v>
      </c>
      <c r="CB193" s="112"/>
      <c r="CC193" s="112"/>
      <c r="CD193" s="111">
        <v>0</v>
      </c>
      <c r="CE193" s="112">
        <v>0</v>
      </c>
      <c r="CF193" s="112">
        <v>0</v>
      </c>
      <c r="CG193" s="111" t="s">
        <v>3757</v>
      </c>
      <c r="CH193" s="112">
        <v>15535</v>
      </c>
      <c r="CI193" s="112">
        <v>279459488</v>
      </c>
      <c r="CJ193" s="111"/>
      <c r="CK193" s="120"/>
      <c r="CL193" s="112">
        <v>0</v>
      </c>
      <c r="CM193" s="112">
        <v>0</v>
      </c>
      <c r="CN193" s="166" t="s">
        <v>5046</v>
      </c>
      <c r="CO193" s="125" t="s">
        <v>5047</v>
      </c>
      <c r="CP193" s="111" t="s">
        <v>3774</v>
      </c>
      <c r="CQ193" s="112">
        <v>7775000</v>
      </c>
      <c r="CR193" s="166" t="s">
        <v>5048</v>
      </c>
      <c r="CS193" s="166" t="s">
        <v>5049</v>
      </c>
      <c r="CT193" s="111" t="s">
        <v>3766</v>
      </c>
      <c r="CU193" s="112">
        <v>5387000</v>
      </c>
      <c r="CV193" s="166" t="s">
        <v>5050</v>
      </c>
      <c r="CW193" s="166" t="s">
        <v>5051</v>
      </c>
      <c r="CX193" s="111" t="s">
        <v>3766</v>
      </c>
      <c r="CY193" s="112">
        <v>5030000</v>
      </c>
      <c r="CZ193" s="111" t="s">
        <v>3757</v>
      </c>
      <c r="DA193" s="111" t="s">
        <v>3757</v>
      </c>
      <c r="DB193" s="111" t="s">
        <v>3757</v>
      </c>
      <c r="DC193" s="120">
        <v>0</v>
      </c>
      <c r="DD193" s="127" t="s">
        <v>3717</v>
      </c>
      <c r="DE193" s="109" t="s">
        <v>5052</v>
      </c>
      <c r="DF193" s="172" t="s">
        <v>3717</v>
      </c>
    </row>
    <row r="194" spans="1:110" ht="35.15" customHeight="1" x14ac:dyDescent="0.35">
      <c r="A194" s="140" t="s">
        <v>459</v>
      </c>
      <c r="B194" s="136" t="s">
        <v>5053</v>
      </c>
      <c r="C194" s="136">
        <v>0</v>
      </c>
      <c r="D194" s="112">
        <v>3185</v>
      </c>
      <c r="E194" s="112">
        <v>207914142</v>
      </c>
      <c r="F194" s="112">
        <v>3180</v>
      </c>
      <c r="G194" s="112">
        <v>44049500</v>
      </c>
      <c r="H194" s="112">
        <v>623</v>
      </c>
      <c r="I194" s="112">
        <v>10423000</v>
      </c>
      <c r="J194" s="112">
        <v>0</v>
      </c>
      <c r="K194" s="112">
        <v>0</v>
      </c>
      <c r="L194" s="112">
        <v>11137321</v>
      </c>
      <c r="M194" s="112">
        <v>2937744</v>
      </c>
      <c r="N194" s="112">
        <v>511272</v>
      </c>
      <c r="O194" s="112">
        <v>110111</v>
      </c>
      <c r="P194" s="112">
        <v>6662634</v>
      </c>
      <c r="Q194" s="112">
        <v>0</v>
      </c>
      <c r="R194" s="112">
        <v>21359082</v>
      </c>
      <c r="S194" s="421">
        <v>5.3566923792995283E-2</v>
      </c>
      <c r="T194" s="421">
        <v>1.4129601631427265E-2</v>
      </c>
      <c r="U194" s="421">
        <v>2.459053506807632E-3</v>
      </c>
      <c r="V194" s="421">
        <v>5.2959841471485864E-4</v>
      </c>
      <c r="W194" s="421">
        <v>3.2045121779162092E-2</v>
      </c>
      <c r="X194" s="421">
        <v>0</v>
      </c>
      <c r="Y194" s="421">
        <v>0.10273029912510713</v>
      </c>
      <c r="Z194" s="120">
        <v>0</v>
      </c>
      <c r="AA194" s="127" t="s">
        <v>3717</v>
      </c>
      <c r="AB194" s="127">
        <v>0</v>
      </c>
      <c r="AC194" s="111" t="s">
        <v>3717</v>
      </c>
      <c r="AD194" s="127">
        <v>0</v>
      </c>
      <c r="AE194" s="111">
        <v>0</v>
      </c>
      <c r="AF194" s="111" t="s">
        <v>3757</v>
      </c>
      <c r="AG194" s="127" t="s">
        <v>3758</v>
      </c>
      <c r="AH194" s="127" t="s">
        <v>3758</v>
      </c>
      <c r="AI194" s="124"/>
      <c r="AJ194" s="128"/>
      <c r="AK194" s="109">
        <v>0</v>
      </c>
      <c r="AL194" s="109">
        <v>0</v>
      </c>
      <c r="AM194" s="127">
        <v>0</v>
      </c>
      <c r="AN194" s="127">
        <v>0</v>
      </c>
      <c r="AO194" s="120">
        <v>0</v>
      </c>
      <c r="AP194" s="120">
        <v>0</v>
      </c>
      <c r="AQ194" s="174">
        <v>0</v>
      </c>
      <c r="AR194" s="120">
        <v>0</v>
      </c>
      <c r="AS194" s="127">
        <v>0</v>
      </c>
      <c r="AT194" s="127">
        <v>0</v>
      </c>
      <c r="AU194" s="120">
        <v>0</v>
      </c>
      <c r="AV194" s="120">
        <v>0</v>
      </c>
      <c r="AW194" s="174">
        <v>0</v>
      </c>
      <c r="AX194" s="120">
        <v>0</v>
      </c>
      <c r="AY194" s="127">
        <v>0</v>
      </c>
      <c r="AZ194" s="127">
        <v>0</v>
      </c>
      <c r="BA194" s="120">
        <v>0</v>
      </c>
      <c r="BB194" s="120">
        <v>0</v>
      </c>
      <c r="BC194" s="111">
        <v>0</v>
      </c>
      <c r="BD194" s="112"/>
      <c r="BE194" s="112"/>
      <c r="BF194" s="111" t="s">
        <v>3757</v>
      </c>
      <c r="BG194" s="112">
        <v>27</v>
      </c>
      <c r="BH194" s="112">
        <v>396000</v>
      </c>
      <c r="BI194" s="111">
        <v>0</v>
      </c>
      <c r="BJ194" s="112"/>
      <c r="BK194" s="112"/>
      <c r="BL194" s="111">
        <v>0</v>
      </c>
      <c r="BM194" s="112"/>
      <c r="BN194" s="112"/>
      <c r="BO194" s="111">
        <v>0</v>
      </c>
      <c r="BP194" s="112"/>
      <c r="BQ194" s="112"/>
      <c r="BR194" s="111">
        <v>0</v>
      </c>
      <c r="BS194" s="112"/>
      <c r="BT194" s="112"/>
      <c r="BU194" s="111">
        <v>0</v>
      </c>
      <c r="BV194" s="112"/>
      <c r="BW194" s="112"/>
      <c r="BX194" s="111">
        <v>0</v>
      </c>
      <c r="BY194" s="112"/>
      <c r="BZ194" s="112"/>
      <c r="CA194" s="111">
        <v>0</v>
      </c>
      <c r="CB194" s="112"/>
      <c r="CC194" s="112"/>
      <c r="CD194" s="111" t="s">
        <v>3757</v>
      </c>
      <c r="CE194" s="112">
        <v>284</v>
      </c>
      <c r="CF194" s="112">
        <v>3817000</v>
      </c>
      <c r="CG194" s="111" t="s">
        <v>3757</v>
      </c>
      <c r="CH194" s="112">
        <v>1632</v>
      </c>
      <c r="CI194" s="112">
        <v>22252500</v>
      </c>
      <c r="CJ194" s="111" t="s">
        <v>3757</v>
      </c>
      <c r="CK194" s="120" t="s">
        <v>5054</v>
      </c>
      <c r="CL194" s="112">
        <v>1239</v>
      </c>
      <c r="CM194" s="112">
        <v>17624000</v>
      </c>
      <c r="CN194" s="166" t="s">
        <v>5055</v>
      </c>
      <c r="CO194" s="125" t="s">
        <v>5056</v>
      </c>
      <c r="CP194" s="111" t="s">
        <v>4041</v>
      </c>
      <c r="CQ194" s="112">
        <v>3817000</v>
      </c>
      <c r="CR194" s="166" t="s">
        <v>5057</v>
      </c>
      <c r="CS194" s="166" t="s">
        <v>5058</v>
      </c>
      <c r="CT194" s="111" t="s">
        <v>3778</v>
      </c>
      <c r="CU194" s="112">
        <v>396000</v>
      </c>
      <c r="CV194" s="166">
        <v>0</v>
      </c>
      <c r="CW194" s="166">
        <v>0</v>
      </c>
      <c r="CX194" s="111">
        <v>0</v>
      </c>
      <c r="CY194" s="112">
        <v>0</v>
      </c>
      <c r="CZ194" s="111" t="s">
        <v>3757</v>
      </c>
      <c r="DA194" s="111" t="s">
        <v>3757</v>
      </c>
      <c r="DB194" s="111" t="s">
        <v>3757</v>
      </c>
      <c r="DC194" s="120">
        <v>0</v>
      </c>
      <c r="DD194" s="127" t="s">
        <v>3717</v>
      </c>
      <c r="DE194" s="109" t="s">
        <v>5059</v>
      </c>
      <c r="DF194" s="172" t="s">
        <v>3717</v>
      </c>
    </row>
    <row r="195" spans="1:110" ht="35.15" customHeight="1" x14ac:dyDescent="0.35">
      <c r="A195" s="140" t="s">
        <v>461</v>
      </c>
      <c r="B195" s="136" t="s">
        <v>460</v>
      </c>
      <c r="C195" s="136" t="s">
        <v>462</v>
      </c>
      <c r="D195" s="112">
        <v>80759</v>
      </c>
      <c r="E195" s="112">
        <v>1071788977</v>
      </c>
      <c r="F195" s="112">
        <v>80755</v>
      </c>
      <c r="G195" s="112">
        <v>1025716669</v>
      </c>
      <c r="H195" s="112">
        <v>22221</v>
      </c>
      <c r="I195" s="112">
        <v>286382569</v>
      </c>
      <c r="J195" s="112">
        <v>0</v>
      </c>
      <c r="K195" s="112">
        <v>0</v>
      </c>
      <c r="L195" s="112">
        <v>258934280</v>
      </c>
      <c r="M195" s="112">
        <v>86927449</v>
      </c>
      <c r="N195" s="112">
        <v>269500</v>
      </c>
      <c r="O195" s="112">
        <v>6595011</v>
      </c>
      <c r="P195" s="112">
        <v>151397769</v>
      </c>
      <c r="Q195" s="112">
        <v>0</v>
      </c>
      <c r="R195" s="112">
        <v>504124009</v>
      </c>
      <c r="S195" s="421">
        <v>0.24159072873166898</v>
      </c>
      <c r="T195" s="421">
        <v>8.1105003751125532E-2</v>
      </c>
      <c r="U195" s="421">
        <v>2.5144875137113863E-4</v>
      </c>
      <c r="V195" s="421">
        <v>6.153273770793782E-3</v>
      </c>
      <c r="W195" s="421">
        <v>0.14125706855445669</v>
      </c>
      <c r="X195" s="421">
        <v>0</v>
      </c>
      <c r="Y195" s="421">
        <v>0.47035752355941612</v>
      </c>
      <c r="Z195" s="120">
        <v>0</v>
      </c>
      <c r="AA195" s="127" t="s">
        <v>3717</v>
      </c>
      <c r="AB195" s="127">
        <v>0</v>
      </c>
      <c r="AC195" s="111" t="s">
        <v>3717</v>
      </c>
      <c r="AD195" s="127">
        <v>0</v>
      </c>
      <c r="AE195" s="111">
        <v>0</v>
      </c>
      <c r="AF195" s="111" t="s">
        <v>3757</v>
      </c>
      <c r="AG195" s="127" t="s">
        <v>3758</v>
      </c>
      <c r="AH195" s="127" t="s">
        <v>3758</v>
      </c>
      <c r="AI195" s="124"/>
      <c r="AJ195" s="128"/>
      <c r="AK195" s="109">
        <v>0</v>
      </c>
      <c r="AL195" s="109">
        <v>0</v>
      </c>
      <c r="AM195" s="127">
        <v>0</v>
      </c>
      <c r="AN195" s="127">
        <v>0</v>
      </c>
      <c r="AO195" s="120">
        <v>0</v>
      </c>
      <c r="AP195" s="120">
        <v>0</v>
      </c>
      <c r="AQ195" s="174">
        <v>0</v>
      </c>
      <c r="AR195" s="109">
        <v>0</v>
      </c>
      <c r="AS195" s="127">
        <v>0</v>
      </c>
      <c r="AT195" s="127">
        <v>0</v>
      </c>
      <c r="AU195" s="120">
        <v>0</v>
      </c>
      <c r="AV195" s="120">
        <v>0</v>
      </c>
      <c r="AW195" s="174">
        <v>0</v>
      </c>
      <c r="AX195" s="109">
        <v>0</v>
      </c>
      <c r="AY195" s="127">
        <v>0</v>
      </c>
      <c r="AZ195" s="127">
        <v>0</v>
      </c>
      <c r="BA195" s="120">
        <v>0</v>
      </c>
      <c r="BB195" s="120">
        <v>0</v>
      </c>
      <c r="BC195" s="111" t="s">
        <v>3757</v>
      </c>
      <c r="BD195" s="112">
        <v>1258</v>
      </c>
      <c r="BE195" s="112">
        <v>16605000</v>
      </c>
      <c r="BF195" s="111" t="s">
        <v>3757</v>
      </c>
      <c r="BG195" s="112">
        <v>492</v>
      </c>
      <c r="BH195" s="112">
        <v>6636000</v>
      </c>
      <c r="BI195" s="111" t="s">
        <v>3757</v>
      </c>
      <c r="BJ195" s="112">
        <v>3387</v>
      </c>
      <c r="BK195" s="112">
        <v>45112000</v>
      </c>
      <c r="BL195" s="111" t="s">
        <v>3757</v>
      </c>
      <c r="BM195" s="112">
        <v>2578</v>
      </c>
      <c r="BN195" s="112">
        <v>34287000</v>
      </c>
      <c r="BO195" s="111" t="s">
        <v>3757</v>
      </c>
      <c r="BP195" s="112">
        <v>1208</v>
      </c>
      <c r="BQ195" s="112">
        <v>16209000</v>
      </c>
      <c r="BR195" s="111" t="s">
        <v>3757</v>
      </c>
      <c r="BS195" s="112">
        <v>12840</v>
      </c>
      <c r="BT195" s="112">
        <v>167385569</v>
      </c>
      <c r="BU195" s="111" t="s">
        <v>3757</v>
      </c>
      <c r="BV195" s="112">
        <v>10328</v>
      </c>
      <c r="BW195" s="112">
        <v>138254000</v>
      </c>
      <c r="BX195" s="111" t="s">
        <v>3757</v>
      </c>
      <c r="BY195" s="112">
        <v>3444</v>
      </c>
      <c r="BZ195" s="112">
        <v>46336000</v>
      </c>
      <c r="CA195" s="111" t="s">
        <v>3757</v>
      </c>
      <c r="CB195" s="112">
        <v>981</v>
      </c>
      <c r="CC195" s="112">
        <v>12748000</v>
      </c>
      <c r="CD195" s="111">
        <v>0</v>
      </c>
      <c r="CE195" s="112"/>
      <c r="CF195" s="112"/>
      <c r="CG195" s="111" t="s">
        <v>3757</v>
      </c>
      <c r="CH195" s="112">
        <v>43300</v>
      </c>
      <c r="CI195" s="112">
        <v>575031408</v>
      </c>
      <c r="CJ195" s="111" t="s">
        <v>3757</v>
      </c>
      <c r="CK195" s="120" t="s">
        <v>5060</v>
      </c>
      <c r="CL195" s="112">
        <v>943</v>
      </c>
      <c r="CM195" s="112">
        <v>13185000</v>
      </c>
      <c r="CN195" s="166" t="s">
        <v>5061</v>
      </c>
      <c r="CO195" s="125" t="s">
        <v>5062</v>
      </c>
      <c r="CP195" s="111" t="s">
        <v>3870</v>
      </c>
      <c r="CQ195" s="112">
        <v>17390500</v>
      </c>
      <c r="CR195" s="166" t="s">
        <v>5063</v>
      </c>
      <c r="CS195" s="166" t="s">
        <v>5064</v>
      </c>
      <c r="CT195" s="111" t="s">
        <v>3774</v>
      </c>
      <c r="CU195" s="112">
        <v>12419582</v>
      </c>
      <c r="CV195" s="166" t="s">
        <v>5065</v>
      </c>
      <c r="CW195" s="166" t="s">
        <v>5066</v>
      </c>
      <c r="CX195" s="111" t="s">
        <v>3717</v>
      </c>
      <c r="CY195" s="112">
        <v>10484000</v>
      </c>
      <c r="CZ195" s="111" t="s">
        <v>3757</v>
      </c>
      <c r="DA195" s="111" t="s">
        <v>3757</v>
      </c>
      <c r="DB195" s="111">
        <v>0</v>
      </c>
      <c r="DC195" s="120" t="s">
        <v>5067</v>
      </c>
      <c r="DD195" s="127" t="s">
        <v>3717</v>
      </c>
      <c r="DE195" s="109" t="s">
        <v>5068</v>
      </c>
      <c r="DF195" s="172" t="s">
        <v>3717</v>
      </c>
    </row>
    <row r="196" spans="1:110" ht="35.15" customHeight="1" x14ac:dyDescent="0.35">
      <c r="A196" s="140" t="s">
        <v>463</v>
      </c>
      <c r="B196" s="136" t="s">
        <v>460</v>
      </c>
      <c r="C196" s="136" t="s">
        <v>464</v>
      </c>
      <c r="D196" s="112">
        <v>94009</v>
      </c>
      <c r="E196" s="112">
        <v>1337029651</v>
      </c>
      <c r="F196" s="112">
        <v>93987</v>
      </c>
      <c r="G196" s="112">
        <v>1336589651</v>
      </c>
      <c r="H196" s="112">
        <v>25518</v>
      </c>
      <c r="I196" s="112">
        <v>354907851</v>
      </c>
      <c r="J196" s="112">
        <v>0</v>
      </c>
      <c r="K196" s="112">
        <v>0</v>
      </c>
      <c r="L196" s="112">
        <v>350450533</v>
      </c>
      <c r="M196" s="112">
        <v>94575978</v>
      </c>
      <c r="N196" s="112">
        <v>1919222</v>
      </c>
      <c r="O196" s="112">
        <v>24234833</v>
      </c>
      <c r="P196" s="112">
        <v>180012630</v>
      </c>
      <c r="Q196" s="112">
        <v>0</v>
      </c>
      <c r="R196" s="112">
        <v>651193196</v>
      </c>
      <c r="S196" s="421">
        <v>0.26211126487575553</v>
      </c>
      <c r="T196" s="421">
        <v>7.0735886769051168E-2</v>
      </c>
      <c r="U196" s="421">
        <v>1.4354371262930204E-3</v>
      </c>
      <c r="V196" s="421">
        <v>1.8125875504611377E-2</v>
      </c>
      <c r="W196" s="421">
        <v>0.13463622879669404</v>
      </c>
      <c r="X196" s="421">
        <v>0</v>
      </c>
      <c r="Y196" s="421">
        <v>0.48704469307240517</v>
      </c>
      <c r="Z196" s="120">
        <v>0</v>
      </c>
      <c r="AA196" s="127" t="s">
        <v>3778</v>
      </c>
      <c r="AB196" s="127">
        <v>0</v>
      </c>
      <c r="AC196" s="111" t="s">
        <v>3717</v>
      </c>
      <c r="AD196" s="127">
        <v>0</v>
      </c>
      <c r="AE196" s="111">
        <v>0</v>
      </c>
      <c r="AF196" s="111" t="s">
        <v>3757</v>
      </c>
      <c r="AG196" s="127" t="s">
        <v>3758</v>
      </c>
      <c r="AH196" s="127" t="s">
        <v>3758</v>
      </c>
      <c r="AI196" s="124"/>
      <c r="AJ196" s="128"/>
      <c r="AK196" s="109">
        <v>0</v>
      </c>
      <c r="AL196" s="109">
        <v>0</v>
      </c>
      <c r="AM196" s="127">
        <v>0</v>
      </c>
      <c r="AN196" s="127">
        <v>0</v>
      </c>
      <c r="AO196" s="120">
        <v>0</v>
      </c>
      <c r="AP196" s="120">
        <v>0</v>
      </c>
      <c r="AQ196" s="174">
        <v>0</v>
      </c>
      <c r="AR196" s="109">
        <v>0</v>
      </c>
      <c r="AS196" s="127">
        <v>0</v>
      </c>
      <c r="AT196" s="127">
        <v>0</v>
      </c>
      <c r="AU196" s="120">
        <v>0</v>
      </c>
      <c r="AV196" s="120">
        <v>0</v>
      </c>
      <c r="AW196" s="174">
        <v>0</v>
      </c>
      <c r="AX196" s="109">
        <v>0</v>
      </c>
      <c r="AY196" s="127">
        <v>0</v>
      </c>
      <c r="AZ196" s="127">
        <v>0</v>
      </c>
      <c r="BA196" s="120">
        <v>0</v>
      </c>
      <c r="BB196" s="120">
        <v>0</v>
      </c>
      <c r="BC196" s="111" t="s">
        <v>3757</v>
      </c>
      <c r="BD196" s="112">
        <v>9494</v>
      </c>
      <c r="BE196" s="112">
        <v>137700372</v>
      </c>
      <c r="BF196" s="111" t="s">
        <v>3757</v>
      </c>
      <c r="BG196" s="112">
        <v>1640</v>
      </c>
      <c r="BH196" s="112">
        <v>24600000</v>
      </c>
      <c r="BI196" s="111" t="s">
        <v>3757</v>
      </c>
      <c r="BJ196" s="112">
        <v>16054</v>
      </c>
      <c r="BK196" s="112">
        <v>229267000</v>
      </c>
      <c r="BL196" s="111">
        <v>0</v>
      </c>
      <c r="BM196" s="112"/>
      <c r="BN196" s="112"/>
      <c r="BO196" s="111">
        <v>0</v>
      </c>
      <c r="BP196" s="112"/>
      <c r="BQ196" s="112"/>
      <c r="BR196" s="111" t="s">
        <v>3757</v>
      </c>
      <c r="BS196" s="112">
        <v>26198</v>
      </c>
      <c r="BT196" s="112">
        <v>368892000</v>
      </c>
      <c r="BU196" s="111" t="s">
        <v>3757</v>
      </c>
      <c r="BV196" s="112">
        <v>29169</v>
      </c>
      <c r="BW196" s="112">
        <v>403295000</v>
      </c>
      <c r="BX196" s="111" t="s">
        <v>3757</v>
      </c>
      <c r="BY196" s="112">
        <v>7768</v>
      </c>
      <c r="BZ196" s="112">
        <v>114323279</v>
      </c>
      <c r="CA196" s="111">
        <v>0</v>
      </c>
      <c r="CB196" s="112"/>
      <c r="CC196" s="112"/>
      <c r="CD196" s="111">
        <v>0</v>
      </c>
      <c r="CE196" s="112"/>
      <c r="CF196" s="112"/>
      <c r="CG196" s="111">
        <v>0</v>
      </c>
      <c r="CH196" s="112"/>
      <c r="CI196" s="112"/>
      <c r="CJ196" s="111" t="s">
        <v>3757</v>
      </c>
      <c r="CK196" s="120" t="s">
        <v>5069</v>
      </c>
      <c r="CL196" s="112">
        <v>3686</v>
      </c>
      <c r="CM196" s="112">
        <v>58952000</v>
      </c>
      <c r="CN196" s="166" t="s">
        <v>5070</v>
      </c>
      <c r="CO196" s="125" t="s">
        <v>5071</v>
      </c>
      <c r="CP196" s="111" t="s">
        <v>3778</v>
      </c>
      <c r="CQ196" s="112">
        <v>151789483</v>
      </c>
      <c r="CR196" s="166" t="s">
        <v>4515</v>
      </c>
      <c r="CS196" s="166" t="s">
        <v>5072</v>
      </c>
      <c r="CT196" s="111" t="s">
        <v>3790</v>
      </c>
      <c r="CU196" s="112">
        <v>69985000</v>
      </c>
      <c r="CV196" s="166" t="s">
        <v>5073</v>
      </c>
      <c r="CW196" s="166" t="s">
        <v>5074</v>
      </c>
      <c r="CX196" s="111" t="s">
        <v>3783</v>
      </c>
      <c r="CY196" s="112">
        <v>27864760</v>
      </c>
      <c r="CZ196" s="111" t="s">
        <v>3757</v>
      </c>
      <c r="DA196" s="111" t="s">
        <v>3757</v>
      </c>
      <c r="DB196" s="111" t="s">
        <v>3757</v>
      </c>
      <c r="DC196" s="120">
        <v>0</v>
      </c>
      <c r="DD196" s="127" t="s">
        <v>3717</v>
      </c>
      <c r="DE196" s="109" t="s">
        <v>5075</v>
      </c>
      <c r="DF196" s="172" t="s">
        <v>3717</v>
      </c>
    </row>
    <row r="197" spans="1:110" ht="35.15" customHeight="1" x14ac:dyDescent="0.35">
      <c r="A197" s="140" t="s">
        <v>465</v>
      </c>
      <c r="B197" s="136" t="s">
        <v>460</v>
      </c>
      <c r="C197" s="136" t="s">
        <v>466</v>
      </c>
      <c r="D197" s="112">
        <v>7755</v>
      </c>
      <c r="E197" s="112">
        <v>154923500</v>
      </c>
      <c r="F197" s="112">
        <v>7722</v>
      </c>
      <c r="G197" s="112">
        <v>154218000</v>
      </c>
      <c r="H197" s="112">
        <v>1827</v>
      </c>
      <c r="I197" s="112">
        <v>38601000</v>
      </c>
      <c r="J197" s="112">
        <v>0</v>
      </c>
      <c r="K197" s="112">
        <v>0</v>
      </c>
      <c r="L197" s="112">
        <v>31621662</v>
      </c>
      <c r="M197" s="112">
        <v>7520084</v>
      </c>
      <c r="N197" s="112">
        <v>0</v>
      </c>
      <c r="O197" s="112">
        <v>679410</v>
      </c>
      <c r="P197" s="112">
        <v>32670969</v>
      </c>
      <c r="Q197" s="112">
        <v>0</v>
      </c>
      <c r="R197" s="112">
        <v>72492125</v>
      </c>
      <c r="S197" s="421">
        <v>0.2041114614632383</v>
      </c>
      <c r="T197" s="421">
        <v>4.8540628116457478E-2</v>
      </c>
      <c r="U197" s="421">
        <v>0</v>
      </c>
      <c r="V197" s="421">
        <v>4.3854547567025014E-3</v>
      </c>
      <c r="W197" s="421">
        <v>0.21088452687939532</v>
      </c>
      <c r="X197" s="421">
        <v>0</v>
      </c>
      <c r="Y197" s="421">
        <v>0.4679220712157936</v>
      </c>
      <c r="Z197" s="120">
        <v>0</v>
      </c>
      <c r="AA197" s="127" t="s">
        <v>3717</v>
      </c>
      <c r="AB197" s="127">
        <v>0</v>
      </c>
      <c r="AC197" s="111" t="s">
        <v>3717</v>
      </c>
      <c r="AD197" s="127">
        <v>0</v>
      </c>
      <c r="AE197" s="111" t="s">
        <v>3757</v>
      </c>
      <c r="AF197" s="111">
        <v>0</v>
      </c>
      <c r="AG197" s="127" t="s">
        <v>3758</v>
      </c>
      <c r="AH197" s="127" t="s">
        <v>3778</v>
      </c>
      <c r="AI197" s="124"/>
      <c r="AJ197" s="128"/>
      <c r="AK197" s="109" t="s">
        <v>5076</v>
      </c>
      <c r="AL197" s="109" t="s">
        <v>5077</v>
      </c>
      <c r="AM197" s="127" t="s">
        <v>3765</v>
      </c>
      <c r="AN197" s="127" t="s">
        <v>3778</v>
      </c>
      <c r="AO197" s="120">
        <v>0</v>
      </c>
      <c r="AP197" s="120">
        <v>40181000</v>
      </c>
      <c r="AQ197" s="174" t="s">
        <v>5078</v>
      </c>
      <c r="AR197" s="120" t="s">
        <v>5079</v>
      </c>
      <c r="AS197" s="127" t="s">
        <v>3765</v>
      </c>
      <c r="AT197" s="127" t="s">
        <v>3790</v>
      </c>
      <c r="AU197" s="120">
        <v>0</v>
      </c>
      <c r="AV197" s="120">
        <v>21197000</v>
      </c>
      <c r="AW197" s="174" t="s">
        <v>5080</v>
      </c>
      <c r="AX197" s="120" t="s">
        <v>5081</v>
      </c>
      <c r="AY197" s="127" t="s">
        <v>3765</v>
      </c>
      <c r="AZ197" s="127" t="s">
        <v>4041</v>
      </c>
      <c r="BA197" s="120">
        <v>0</v>
      </c>
      <c r="BB197" s="120">
        <v>11825841</v>
      </c>
      <c r="BC197" s="111">
        <v>0</v>
      </c>
      <c r="BD197" s="112"/>
      <c r="BE197" s="112"/>
      <c r="BF197" s="111">
        <v>0</v>
      </c>
      <c r="BG197" s="112"/>
      <c r="BH197" s="112"/>
      <c r="BI197" s="111">
        <v>0</v>
      </c>
      <c r="BJ197" s="112"/>
      <c r="BK197" s="112"/>
      <c r="BL197" s="111">
        <v>0</v>
      </c>
      <c r="BM197" s="112"/>
      <c r="BN197" s="112"/>
      <c r="BO197" s="111">
        <v>0</v>
      </c>
      <c r="BP197" s="112"/>
      <c r="BQ197" s="112"/>
      <c r="BR197" s="111">
        <v>0</v>
      </c>
      <c r="BS197" s="112"/>
      <c r="BT197" s="112"/>
      <c r="BU197" s="111">
        <v>0</v>
      </c>
      <c r="BV197" s="112"/>
      <c r="BW197" s="112"/>
      <c r="BX197" s="111">
        <v>0</v>
      </c>
      <c r="BY197" s="112"/>
      <c r="BZ197" s="112"/>
      <c r="CA197" s="111">
        <v>0</v>
      </c>
      <c r="CB197" s="112"/>
      <c r="CC197" s="112"/>
      <c r="CD197" s="111">
        <v>0</v>
      </c>
      <c r="CE197" s="112">
        <v>0</v>
      </c>
      <c r="CF197" s="112">
        <v>0</v>
      </c>
      <c r="CG197" s="111">
        <v>0</v>
      </c>
      <c r="CH197" s="112">
        <v>0</v>
      </c>
      <c r="CI197" s="112">
        <v>0</v>
      </c>
      <c r="CJ197" s="111">
        <v>0</v>
      </c>
      <c r="CK197" s="120">
        <v>0</v>
      </c>
      <c r="CL197" s="112">
        <v>0</v>
      </c>
      <c r="CM197" s="112">
        <v>0</v>
      </c>
      <c r="CN197" s="166">
        <v>0</v>
      </c>
      <c r="CO197" s="125">
        <v>0</v>
      </c>
      <c r="CP197" s="111">
        <v>0</v>
      </c>
      <c r="CQ197" s="112">
        <v>0</v>
      </c>
      <c r="CR197" s="166">
        <v>0</v>
      </c>
      <c r="CS197" s="166">
        <v>0</v>
      </c>
      <c r="CT197" s="111">
        <v>0</v>
      </c>
      <c r="CU197" s="112">
        <v>0</v>
      </c>
      <c r="CV197" s="166">
        <v>0</v>
      </c>
      <c r="CW197" s="166">
        <v>0</v>
      </c>
      <c r="CX197" s="111">
        <v>0</v>
      </c>
      <c r="CY197" s="112">
        <v>0</v>
      </c>
      <c r="CZ197" s="111" t="s">
        <v>3757</v>
      </c>
      <c r="DA197" s="111">
        <v>0</v>
      </c>
      <c r="DB197" s="111">
        <v>0</v>
      </c>
      <c r="DC197" s="120" t="s">
        <v>5082</v>
      </c>
      <c r="DD197" s="127" t="s">
        <v>3717</v>
      </c>
      <c r="DE197" s="109" t="s">
        <v>5083</v>
      </c>
      <c r="DF197" s="172" t="s">
        <v>3717</v>
      </c>
    </row>
    <row r="198" spans="1:110" ht="35.15" customHeight="1" x14ac:dyDescent="0.35">
      <c r="A198" s="140" t="s">
        <v>467</v>
      </c>
      <c r="B198" s="136" t="s">
        <v>460</v>
      </c>
      <c r="C198" s="136" t="s">
        <v>468</v>
      </c>
      <c r="D198" s="112">
        <v>38819</v>
      </c>
      <c r="E198" s="112">
        <v>462742000</v>
      </c>
      <c r="F198" s="112">
        <v>38819</v>
      </c>
      <c r="G198" s="112">
        <v>462742000</v>
      </c>
      <c r="H198" s="112">
        <v>10728</v>
      </c>
      <c r="I198" s="112">
        <v>125183000</v>
      </c>
      <c r="J198" s="112">
        <v>0</v>
      </c>
      <c r="K198" s="112">
        <v>0</v>
      </c>
      <c r="L198" s="112">
        <v>121277629</v>
      </c>
      <c r="M198" s="112">
        <v>45011107</v>
      </c>
      <c r="N198" s="112">
        <v>0</v>
      </c>
      <c r="O198" s="112">
        <v>1662155</v>
      </c>
      <c r="P198" s="112">
        <v>53799413</v>
      </c>
      <c r="Q198" s="112">
        <v>0</v>
      </c>
      <c r="R198" s="112">
        <v>221750304</v>
      </c>
      <c r="S198" s="421">
        <v>0.26208476645733475</v>
      </c>
      <c r="T198" s="421">
        <v>9.7270416344312813E-2</v>
      </c>
      <c r="U198" s="421">
        <v>0</v>
      </c>
      <c r="V198" s="421">
        <v>3.5919691750478668E-3</v>
      </c>
      <c r="W198" s="421">
        <v>0.11626222171317926</v>
      </c>
      <c r="X198" s="421">
        <v>0</v>
      </c>
      <c r="Y198" s="421">
        <v>0.47920937368987471</v>
      </c>
      <c r="Z198" s="120">
        <v>0</v>
      </c>
      <c r="AA198" s="127" t="s">
        <v>3717</v>
      </c>
      <c r="AB198" s="127">
        <v>0</v>
      </c>
      <c r="AC198" s="111" t="s">
        <v>3717</v>
      </c>
      <c r="AD198" s="127">
        <v>0</v>
      </c>
      <c r="AE198" s="111">
        <v>0</v>
      </c>
      <c r="AF198" s="111" t="s">
        <v>3757</v>
      </c>
      <c r="AG198" s="127" t="s">
        <v>3758</v>
      </c>
      <c r="AH198" s="127" t="s">
        <v>3758</v>
      </c>
      <c r="AI198" s="124"/>
      <c r="AJ198" s="128"/>
      <c r="AK198" s="109">
        <v>0</v>
      </c>
      <c r="AL198" s="109">
        <v>0</v>
      </c>
      <c r="AM198" s="127">
        <v>0</v>
      </c>
      <c r="AN198" s="127">
        <v>0</v>
      </c>
      <c r="AO198" s="120">
        <v>0</v>
      </c>
      <c r="AP198" s="120">
        <v>0</v>
      </c>
      <c r="AQ198" s="174">
        <v>0</v>
      </c>
      <c r="AR198" s="120">
        <v>0</v>
      </c>
      <c r="AS198" s="127">
        <v>0</v>
      </c>
      <c r="AT198" s="127">
        <v>0</v>
      </c>
      <c r="AU198" s="120">
        <v>0</v>
      </c>
      <c r="AV198" s="120">
        <v>0</v>
      </c>
      <c r="AW198" s="174">
        <v>0</v>
      </c>
      <c r="AX198" s="120">
        <v>0</v>
      </c>
      <c r="AY198" s="127">
        <v>0</v>
      </c>
      <c r="AZ198" s="127">
        <v>0</v>
      </c>
      <c r="BA198" s="120">
        <v>0</v>
      </c>
      <c r="BB198" s="120">
        <v>0</v>
      </c>
      <c r="BC198" s="111">
        <v>0</v>
      </c>
      <c r="BD198" s="112"/>
      <c r="BE198" s="112"/>
      <c r="BF198" s="111" t="s">
        <v>3757</v>
      </c>
      <c r="BG198" s="112">
        <v>455</v>
      </c>
      <c r="BH198" s="112">
        <v>5236000</v>
      </c>
      <c r="BI198" s="111" t="s">
        <v>3757</v>
      </c>
      <c r="BJ198" s="112">
        <v>1621</v>
      </c>
      <c r="BK198" s="112">
        <v>19088000</v>
      </c>
      <c r="BL198" s="111">
        <v>0</v>
      </c>
      <c r="BM198" s="112"/>
      <c r="BN198" s="112"/>
      <c r="BO198" s="111" t="s">
        <v>3757</v>
      </c>
      <c r="BP198" s="112">
        <v>5299</v>
      </c>
      <c r="BQ198" s="112">
        <v>63136000</v>
      </c>
      <c r="BR198" s="111" t="s">
        <v>3757</v>
      </c>
      <c r="BS198" s="112">
        <v>2717</v>
      </c>
      <c r="BT198" s="112">
        <v>32234000</v>
      </c>
      <c r="BU198" s="111" t="s">
        <v>3757</v>
      </c>
      <c r="BV198" s="112">
        <v>2767</v>
      </c>
      <c r="BW198" s="112">
        <v>32432000</v>
      </c>
      <c r="BX198" s="111" t="s">
        <v>3757</v>
      </c>
      <c r="BY198" s="112">
        <v>1019</v>
      </c>
      <c r="BZ198" s="112">
        <v>11653000</v>
      </c>
      <c r="CA198" s="111">
        <v>0</v>
      </c>
      <c r="CB198" s="112"/>
      <c r="CC198" s="112"/>
      <c r="CD198" s="111" t="s">
        <v>3757</v>
      </c>
      <c r="CE198" s="112">
        <v>1</v>
      </c>
      <c r="CF198" s="112">
        <v>10000</v>
      </c>
      <c r="CG198" s="111" t="s">
        <v>3757</v>
      </c>
      <c r="CH198" s="112">
        <v>23714</v>
      </c>
      <c r="CI198" s="112">
        <v>284294000</v>
      </c>
      <c r="CJ198" s="111" t="s">
        <v>3757</v>
      </c>
      <c r="CK198" s="120" t="s">
        <v>5084</v>
      </c>
      <c r="CL198" s="112">
        <v>1226</v>
      </c>
      <c r="CM198" s="112">
        <v>14659000</v>
      </c>
      <c r="CN198" s="166" t="s">
        <v>5085</v>
      </c>
      <c r="CO198" s="125" t="s">
        <v>5086</v>
      </c>
      <c r="CP198" s="111" t="s">
        <v>3790</v>
      </c>
      <c r="CQ198" s="112">
        <v>87000000</v>
      </c>
      <c r="CR198" s="166" t="s">
        <v>5087</v>
      </c>
      <c r="CS198" s="166" t="s">
        <v>5088</v>
      </c>
      <c r="CT198" s="111" t="s">
        <v>3766</v>
      </c>
      <c r="CU198" s="112">
        <v>12401000</v>
      </c>
      <c r="CV198" s="166" t="s">
        <v>5089</v>
      </c>
      <c r="CW198" s="166" t="s">
        <v>5090</v>
      </c>
      <c r="CX198" s="111" t="s">
        <v>3870</v>
      </c>
      <c r="CY198" s="112">
        <v>10000000</v>
      </c>
      <c r="CZ198" s="111" t="s">
        <v>3757</v>
      </c>
      <c r="DA198" s="111">
        <v>0</v>
      </c>
      <c r="DB198" s="111">
        <v>0</v>
      </c>
      <c r="DC198" s="120" t="s">
        <v>5091</v>
      </c>
      <c r="DD198" s="127" t="s">
        <v>3778</v>
      </c>
      <c r="DE198" s="109">
        <v>0</v>
      </c>
      <c r="DF198" s="172" t="s">
        <v>3717</v>
      </c>
    </row>
    <row r="199" spans="1:110" ht="35.15" customHeight="1" x14ac:dyDescent="0.35">
      <c r="A199" s="140" t="s">
        <v>469</v>
      </c>
      <c r="B199" s="136" t="s">
        <v>460</v>
      </c>
      <c r="C199" s="136" t="s">
        <v>470</v>
      </c>
      <c r="D199" s="112">
        <v>51039</v>
      </c>
      <c r="E199" s="112">
        <v>1010170500</v>
      </c>
      <c r="F199" s="112">
        <v>51038</v>
      </c>
      <c r="G199" s="112">
        <v>1010115000</v>
      </c>
      <c r="H199" s="112">
        <v>15730</v>
      </c>
      <c r="I199" s="112">
        <v>321581000</v>
      </c>
      <c r="J199" s="112">
        <v>0</v>
      </c>
      <c r="K199" s="112">
        <v>0</v>
      </c>
      <c r="L199" s="112">
        <v>274358756</v>
      </c>
      <c r="M199" s="112">
        <v>69093774</v>
      </c>
      <c r="N199" s="112">
        <v>0</v>
      </c>
      <c r="O199" s="112">
        <v>19016456</v>
      </c>
      <c r="P199" s="112">
        <v>139607948</v>
      </c>
      <c r="Q199" s="112">
        <v>0</v>
      </c>
      <c r="R199" s="112">
        <v>502076934</v>
      </c>
      <c r="S199" s="421">
        <v>0.271596483959886</v>
      </c>
      <c r="T199" s="421">
        <v>6.8398130810590888E-2</v>
      </c>
      <c r="U199" s="421">
        <v>0</v>
      </c>
      <c r="V199" s="421">
        <v>1.8824996374374424E-2</v>
      </c>
      <c r="W199" s="421">
        <v>0.13820236088858268</v>
      </c>
      <c r="X199" s="421">
        <v>0</v>
      </c>
      <c r="Y199" s="421">
        <v>0.49702197203343396</v>
      </c>
      <c r="Z199" s="120">
        <v>0</v>
      </c>
      <c r="AA199" s="127" t="s">
        <v>3717</v>
      </c>
      <c r="AB199" s="127">
        <v>0</v>
      </c>
      <c r="AC199" s="111" t="s">
        <v>3717</v>
      </c>
      <c r="AD199" s="127">
        <v>0</v>
      </c>
      <c r="AE199" s="111">
        <v>0</v>
      </c>
      <c r="AF199" s="111" t="s">
        <v>3757</v>
      </c>
      <c r="AG199" s="127" t="s">
        <v>3758</v>
      </c>
      <c r="AH199" s="127" t="s">
        <v>3758</v>
      </c>
      <c r="AI199" s="124"/>
      <c r="AJ199" s="128"/>
      <c r="AK199" s="109">
        <v>0</v>
      </c>
      <c r="AL199" s="109">
        <v>0</v>
      </c>
      <c r="AM199" s="127">
        <v>0</v>
      </c>
      <c r="AN199" s="127">
        <v>0</v>
      </c>
      <c r="AO199" s="120">
        <v>0</v>
      </c>
      <c r="AP199" s="120">
        <v>0</v>
      </c>
      <c r="AQ199" s="174">
        <v>0</v>
      </c>
      <c r="AR199" s="109">
        <v>0</v>
      </c>
      <c r="AS199" s="127">
        <v>0</v>
      </c>
      <c r="AT199" s="127">
        <v>0</v>
      </c>
      <c r="AU199" s="120">
        <v>0</v>
      </c>
      <c r="AV199" s="120">
        <v>0</v>
      </c>
      <c r="AW199" s="174">
        <v>0</v>
      </c>
      <c r="AX199" s="109">
        <v>0</v>
      </c>
      <c r="AY199" s="127">
        <v>0</v>
      </c>
      <c r="AZ199" s="127">
        <v>0</v>
      </c>
      <c r="BA199" s="120">
        <v>0</v>
      </c>
      <c r="BB199" s="120">
        <v>0</v>
      </c>
      <c r="BC199" s="111" t="s">
        <v>3757</v>
      </c>
      <c r="BD199" s="112">
        <v>6255</v>
      </c>
      <c r="BE199" s="112">
        <v>118486000</v>
      </c>
      <c r="BF199" s="111" t="s">
        <v>3757</v>
      </c>
      <c r="BG199" s="112">
        <v>2664</v>
      </c>
      <c r="BH199" s="112">
        <v>51725000</v>
      </c>
      <c r="BI199" s="111">
        <v>0</v>
      </c>
      <c r="BJ199" s="112"/>
      <c r="BK199" s="112"/>
      <c r="BL199" s="111">
        <v>0</v>
      </c>
      <c r="BM199" s="112"/>
      <c r="BN199" s="112"/>
      <c r="BO199" s="111">
        <v>0</v>
      </c>
      <c r="BP199" s="112"/>
      <c r="BQ199" s="112"/>
      <c r="BR199" s="111">
        <v>0</v>
      </c>
      <c r="BS199" s="112"/>
      <c r="BT199" s="112"/>
      <c r="BU199" s="111">
        <v>0</v>
      </c>
      <c r="BV199" s="112"/>
      <c r="BW199" s="112"/>
      <c r="BX199" s="111" t="s">
        <v>3757</v>
      </c>
      <c r="BY199" s="112">
        <v>2388</v>
      </c>
      <c r="BZ199" s="112">
        <v>46899000</v>
      </c>
      <c r="CA199" s="111" t="s">
        <v>3757</v>
      </c>
      <c r="CB199" s="112">
        <v>1215</v>
      </c>
      <c r="CC199" s="112">
        <v>22616000</v>
      </c>
      <c r="CD199" s="111">
        <v>0</v>
      </c>
      <c r="CE199" s="112"/>
      <c r="CF199" s="112"/>
      <c r="CG199" s="111" t="s">
        <v>3757</v>
      </c>
      <c r="CH199" s="112">
        <v>38570</v>
      </c>
      <c r="CI199" s="112">
        <v>770444500</v>
      </c>
      <c r="CJ199" s="111">
        <v>0</v>
      </c>
      <c r="CK199" s="120">
        <v>0</v>
      </c>
      <c r="CL199" s="112"/>
      <c r="CM199" s="112"/>
      <c r="CN199" s="166" t="s">
        <v>5092</v>
      </c>
      <c r="CO199" s="125" t="s">
        <v>5093</v>
      </c>
      <c r="CP199" s="111" t="s">
        <v>3875</v>
      </c>
      <c r="CQ199" s="112">
        <v>145731786</v>
      </c>
      <c r="CR199" s="166" t="s">
        <v>5094</v>
      </c>
      <c r="CS199" s="166" t="s">
        <v>5095</v>
      </c>
      <c r="CT199" s="111" t="s">
        <v>3774</v>
      </c>
      <c r="CU199" s="112">
        <v>21781283</v>
      </c>
      <c r="CV199" s="166" t="s">
        <v>5096</v>
      </c>
      <c r="CW199" s="166" t="s">
        <v>5097</v>
      </c>
      <c r="CX199" s="111" t="s">
        <v>3778</v>
      </c>
      <c r="CY199" s="112">
        <v>1537800</v>
      </c>
      <c r="CZ199" s="111" t="s">
        <v>3757</v>
      </c>
      <c r="DA199" s="111" t="s">
        <v>3757</v>
      </c>
      <c r="DB199" s="111" t="s">
        <v>3757</v>
      </c>
      <c r="DC199" s="120">
        <v>0</v>
      </c>
      <c r="DD199" s="127" t="s">
        <v>3717</v>
      </c>
      <c r="DE199" s="109" t="s">
        <v>5098</v>
      </c>
      <c r="DF199" s="172" t="s">
        <v>3717</v>
      </c>
    </row>
    <row r="200" spans="1:110" ht="35.15" customHeight="1" x14ac:dyDescent="0.35">
      <c r="A200" s="140" t="s">
        <v>471</v>
      </c>
      <c r="B200" s="136" t="s">
        <v>460</v>
      </c>
      <c r="C200" s="136" t="s">
        <v>472</v>
      </c>
      <c r="D200" s="112">
        <v>7481</v>
      </c>
      <c r="E200" s="112">
        <v>115847400</v>
      </c>
      <c r="F200" s="112">
        <v>7479</v>
      </c>
      <c r="G200" s="112">
        <v>114537400</v>
      </c>
      <c r="H200" s="112">
        <v>1286</v>
      </c>
      <c r="I200" s="112">
        <v>25478000</v>
      </c>
      <c r="J200" s="112">
        <v>0</v>
      </c>
      <c r="K200" s="112">
        <v>0</v>
      </c>
      <c r="L200" s="112">
        <v>30928940</v>
      </c>
      <c r="M200" s="112">
        <v>7340521</v>
      </c>
      <c r="N200" s="112">
        <v>569123</v>
      </c>
      <c r="O200" s="112">
        <v>883387</v>
      </c>
      <c r="P200" s="112">
        <v>14905424</v>
      </c>
      <c r="Q200" s="112">
        <v>0</v>
      </c>
      <c r="R200" s="112">
        <v>54627395</v>
      </c>
      <c r="S200" s="421">
        <v>0.26698000990958798</v>
      </c>
      <c r="T200" s="421">
        <v>6.3363709500601648E-2</v>
      </c>
      <c r="U200" s="421">
        <v>4.9126954942450155E-3</v>
      </c>
      <c r="V200" s="421">
        <v>7.625436565689001E-3</v>
      </c>
      <c r="W200" s="421">
        <v>0.12866429458062933</v>
      </c>
      <c r="X200" s="421">
        <v>0</v>
      </c>
      <c r="Y200" s="421">
        <v>0.47154614605075296</v>
      </c>
      <c r="Z200" s="120">
        <v>0</v>
      </c>
      <c r="AA200" s="127" t="s">
        <v>3717</v>
      </c>
      <c r="AB200" s="127">
        <v>0</v>
      </c>
      <c r="AC200" s="111" t="s">
        <v>3717</v>
      </c>
      <c r="AD200" s="127">
        <v>0</v>
      </c>
      <c r="AE200" s="111">
        <v>0</v>
      </c>
      <c r="AF200" s="111" t="s">
        <v>3757</v>
      </c>
      <c r="AG200" s="127" t="s">
        <v>3758</v>
      </c>
      <c r="AH200" s="127" t="s">
        <v>3758</v>
      </c>
      <c r="AI200" s="124"/>
      <c r="AJ200" s="128"/>
      <c r="AK200" s="109">
        <v>0</v>
      </c>
      <c r="AL200" s="109">
        <v>0</v>
      </c>
      <c r="AM200" s="127">
        <v>0</v>
      </c>
      <c r="AN200" s="127">
        <v>0</v>
      </c>
      <c r="AO200" s="120">
        <v>0</v>
      </c>
      <c r="AP200" s="120">
        <v>0</v>
      </c>
      <c r="AQ200" s="174">
        <v>0</v>
      </c>
      <c r="AR200" s="109">
        <v>0</v>
      </c>
      <c r="AS200" s="127">
        <v>0</v>
      </c>
      <c r="AT200" s="127">
        <v>0</v>
      </c>
      <c r="AU200" s="120">
        <v>0</v>
      </c>
      <c r="AV200" s="120">
        <v>0</v>
      </c>
      <c r="AW200" s="174">
        <v>0</v>
      </c>
      <c r="AX200" s="109">
        <v>0</v>
      </c>
      <c r="AY200" s="127">
        <v>0</v>
      </c>
      <c r="AZ200" s="127">
        <v>0</v>
      </c>
      <c r="BA200" s="120">
        <v>0</v>
      </c>
      <c r="BB200" s="120">
        <v>0</v>
      </c>
      <c r="BC200" s="111" t="s">
        <v>3757</v>
      </c>
      <c r="BD200" s="112">
        <v>39</v>
      </c>
      <c r="BE200" s="112">
        <v>949000</v>
      </c>
      <c r="BF200" s="111" t="s">
        <v>3757</v>
      </c>
      <c r="BG200" s="112">
        <v>229</v>
      </c>
      <c r="BH200" s="112">
        <v>4234000</v>
      </c>
      <c r="BI200" s="111" t="s">
        <v>3757</v>
      </c>
      <c r="BJ200" s="112">
        <v>197</v>
      </c>
      <c r="BK200" s="112">
        <v>4152000</v>
      </c>
      <c r="BL200" s="111" t="s">
        <v>3757</v>
      </c>
      <c r="BM200" s="112">
        <v>225</v>
      </c>
      <c r="BN200" s="112">
        <v>4759000</v>
      </c>
      <c r="BO200" s="111">
        <v>0</v>
      </c>
      <c r="BP200" s="112"/>
      <c r="BQ200" s="112"/>
      <c r="BR200" s="111" t="s">
        <v>3757</v>
      </c>
      <c r="BS200" s="112">
        <v>889</v>
      </c>
      <c r="BT200" s="112">
        <v>16956000</v>
      </c>
      <c r="BU200" s="111">
        <v>0</v>
      </c>
      <c r="BV200" s="112"/>
      <c r="BW200" s="112"/>
      <c r="BX200" s="111" t="s">
        <v>3757</v>
      </c>
      <c r="BY200" s="112">
        <v>832</v>
      </c>
      <c r="BZ200" s="112">
        <v>18286000</v>
      </c>
      <c r="CA200" s="111">
        <v>0</v>
      </c>
      <c r="CB200" s="112"/>
      <c r="CC200" s="112"/>
      <c r="CD200" s="111" t="s">
        <v>3757</v>
      </c>
      <c r="CE200" s="112">
        <v>98</v>
      </c>
      <c r="CF200" s="112">
        <v>2202000</v>
      </c>
      <c r="CG200" s="111" t="s">
        <v>3757</v>
      </c>
      <c r="CH200" s="112">
        <v>4629</v>
      </c>
      <c r="CI200" s="112">
        <v>63123400</v>
      </c>
      <c r="CJ200" s="111" t="s">
        <v>3757</v>
      </c>
      <c r="CK200" s="120" t="s">
        <v>5099</v>
      </c>
      <c r="CL200" s="112">
        <v>69</v>
      </c>
      <c r="CM200" s="112">
        <v>1186000</v>
      </c>
      <c r="CN200" s="166" t="s">
        <v>5100</v>
      </c>
      <c r="CO200" s="125" t="s">
        <v>5101</v>
      </c>
      <c r="CP200" s="111" t="s">
        <v>3875</v>
      </c>
      <c r="CQ200" s="112">
        <v>59911000</v>
      </c>
      <c r="CR200" s="166" t="s">
        <v>5102</v>
      </c>
      <c r="CS200" s="166" t="s">
        <v>5103</v>
      </c>
      <c r="CT200" s="111" t="s">
        <v>3790</v>
      </c>
      <c r="CU200" s="112">
        <v>13460000</v>
      </c>
      <c r="CV200" s="166" t="s">
        <v>5104</v>
      </c>
      <c r="CW200" s="166" t="s">
        <v>5105</v>
      </c>
      <c r="CX200" s="111" t="s">
        <v>3774</v>
      </c>
      <c r="CY200" s="112">
        <v>12983000</v>
      </c>
      <c r="CZ200" s="111" t="s">
        <v>3757</v>
      </c>
      <c r="DA200" s="111" t="s">
        <v>3757</v>
      </c>
      <c r="DB200" s="111">
        <v>0</v>
      </c>
      <c r="DC200" s="120" t="s">
        <v>5106</v>
      </c>
      <c r="DD200" s="127" t="s">
        <v>3778</v>
      </c>
      <c r="DE200" s="109">
        <v>0</v>
      </c>
      <c r="DF200" s="172" t="s">
        <v>3717</v>
      </c>
    </row>
    <row r="201" spans="1:110" ht="35.15" customHeight="1" x14ac:dyDescent="0.35">
      <c r="A201" s="140" t="s">
        <v>473</v>
      </c>
      <c r="B201" s="136" t="s">
        <v>460</v>
      </c>
      <c r="C201" s="136" t="s">
        <v>474</v>
      </c>
      <c r="D201" s="112">
        <v>1313</v>
      </c>
      <c r="E201" s="112">
        <v>15588000</v>
      </c>
      <c r="F201" s="112">
        <v>1313</v>
      </c>
      <c r="G201" s="112">
        <v>15588000</v>
      </c>
      <c r="H201" s="112">
        <v>215</v>
      </c>
      <c r="I201" s="112">
        <v>2497000</v>
      </c>
      <c r="J201" s="112">
        <v>0</v>
      </c>
      <c r="K201" s="112">
        <v>0</v>
      </c>
      <c r="L201" s="112">
        <v>4086059</v>
      </c>
      <c r="M201" s="112">
        <v>1434052</v>
      </c>
      <c r="N201" s="112">
        <v>0</v>
      </c>
      <c r="O201" s="112">
        <v>157149</v>
      </c>
      <c r="P201" s="112">
        <v>2102679</v>
      </c>
      <c r="Q201" s="112">
        <v>0</v>
      </c>
      <c r="R201" s="112">
        <v>7779939</v>
      </c>
      <c r="S201" s="421">
        <v>0.2621284962791891</v>
      </c>
      <c r="T201" s="421">
        <v>9.1997177315884013E-2</v>
      </c>
      <c r="U201" s="421">
        <v>0</v>
      </c>
      <c r="V201" s="421">
        <v>1.0081408775981524E-2</v>
      </c>
      <c r="W201" s="421">
        <v>0.13489087759815244</v>
      </c>
      <c r="X201" s="421">
        <v>0</v>
      </c>
      <c r="Y201" s="421">
        <v>0.49909795996920708</v>
      </c>
      <c r="Z201" s="120">
        <v>0</v>
      </c>
      <c r="AA201" s="127" t="s">
        <v>3717</v>
      </c>
      <c r="AB201" s="127">
        <v>0</v>
      </c>
      <c r="AC201" s="111" t="s">
        <v>3778</v>
      </c>
      <c r="AD201" s="127" t="s">
        <v>5107</v>
      </c>
      <c r="AE201" s="111">
        <v>0</v>
      </c>
      <c r="AF201" s="111">
        <v>0</v>
      </c>
      <c r="AG201" s="127" t="s">
        <v>3758</v>
      </c>
      <c r="AH201" s="127" t="s">
        <v>3758</v>
      </c>
      <c r="AI201" s="124"/>
      <c r="AJ201" s="128"/>
      <c r="AK201" s="109">
        <v>0</v>
      </c>
      <c r="AL201" s="109">
        <v>0</v>
      </c>
      <c r="AM201" s="127">
        <v>0</v>
      </c>
      <c r="AN201" s="127">
        <v>0</v>
      </c>
      <c r="AO201" s="120">
        <v>0</v>
      </c>
      <c r="AP201" s="120">
        <v>0</v>
      </c>
      <c r="AQ201" s="174">
        <v>0</v>
      </c>
      <c r="AR201" s="120">
        <v>0</v>
      </c>
      <c r="AS201" s="127">
        <v>0</v>
      </c>
      <c r="AT201" s="127">
        <v>0</v>
      </c>
      <c r="AU201" s="120">
        <v>0</v>
      </c>
      <c r="AV201" s="120">
        <v>0</v>
      </c>
      <c r="AW201" s="174">
        <v>0</v>
      </c>
      <c r="AX201" s="120">
        <v>0</v>
      </c>
      <c r="AY201" s="127">
        <v>0</v>
      </c>
      <c r="AZ201" s="127">
        <v>0</v>
      </c>
      <c r="BA201" s="120">
        <v>0</v>
      </c>
      <c r="BB201" s="120">
        <v>0</v>
      </c>
      <c r="BC201" s="111">
        <v>0</v>
      </c>
      <c r="BD201" s="112"/>
      <c r="BE201" s="112"/>
      <c r="BF201" s="111">
        <v>0</v>
      </c>
      <c r="BG201" s="112"/>
      <c r="BH201" s="112"/>
      <c r="BI201" s="111">
        <v>0</v>
      </c>
      <c r="BJ201" s="112"/>
      <c r="BK201" s="112"/>
      <c r="BL201" s="111">
        <v>0</v>
      </c>
      <c r="BM201" s="112"/>
      <c r="BN201" s="112"/>
      <c r="BO201" s="111">
        <v>0</v>
      </c>
      <c r="BP201" s="112"/>
      <c r="BQ201" s="112"/>
      <c r="BR201" s="111">
        <v>0</v>
      </c>
      <c r="BS201" s="112"/>
      <c r="BT201" s="112"/>
      <c r="BU201" s="111">
        <v>0</v>
      </c>
      <c r="BV201" s="112"/>
      <c r="BW201" s="112"/>
      <c r="BX201" s="111">
        <v>0</v>
      </c>
      <c r="BY201" s="112"/>
      <c r="BZ201" s="112"/>
      <c r="CA201" s="111">
        <v>0</v>
      </c>
      <c r="CB201" s="112"/>
      <c r="CC201" s="112"/>
      <c r="CD201" s="111">
        <v>0</v>
      </c>
      <c r="CE201" s="112">
        <v>0</v>
      </c>
      <c r="CF201" s="112">
        <v>0</v>
      </c>
      <c r="CG201" s="111">
        <v>0</v>
      </c>
      <c r="CH201" s="112">
        <v>0</v>
      </c>
      <c r="CI201" s="112">
        <v>0</v>
      </c>
      <c r="CJ201" s="111">
        <v>0</v>
      </c>
      <c r="CK201" s="120">
        <v>0</v>
      </c>
      <c r="CL201" s="112">
        <v>0</v>
      </c>
      <c r="CM201" s="112">
        <v>0</v>
      </c>
      <c r="CN201" s="166">
        <v>0</v>
      </c>
      <c r="CO201" s="125">
        <v>0</v>
      </c>
      <c r="CP201" s="111">
        <v>0</v>
      </c>
      <c r="CQ201" s="112">
        <v>0</v>
      </c>
      <c r="CR201" s="166">
        <v>0</v>
      </c>
      <c r="CS201" s="166">
        <v>0</v>
      </c>
      <c r="CT201" s="111">
        <v>0</v>
      </c>
      <c r="CU201" s="112">
        <v>0</v>
      </c>
      <c r="CV201" s="166">
        <v>0</v>
      </c>
      <c r="CW201" s="166">
        <v>0</v>
      </c>
      <c r="CX201" s="111">
        <v>0</v>
      </c>
      <c r="CY201" s="112">
        <v>0</v>
      </c>
      <c r="CZ201" s="111" t="s">
        <v>3757</v>
      </c>
      <c r="DA201" s="111">
        <v>0</v>
      </c>
      <c r="DB201" s="111">
        <v>0</v>
      </c>
      <c r="DC201" s="120" t="s">
        <v>5108</v>
      </c>
      <c r="DD201" s="127" t="s">
        <v>3778</v>
      </c>
      <c r="DE201" s="109">
        <v>0</v>
      </c>
      <c r="DF201" s="172" t="s">
        <v>3717</v>
      </c>
    </row>
    <row r="202" spans="1:110" ht="35.15" customHeight="1" x14ac:dyDescent="0.35">
      <c r="A202" s="140" t="s">
        <v>475</v>
      </c>
      <c r="B202" s="136" t="s">
        <v>460</v>
      </c>
      <c r="C202" s="136" t="s">
        <v>476</v>
      </c>
      <c r="D202" s="112">
        <v>6087</v>
      </c>
      <c r="E202" s="112">
        <v>133569412</v>
      </c>
      <c r="F202" s="112">
        <v>6074</v>
      </c>
      <c r="G202" s="112">
        <v>133393412</v>
      </c>
      <c r="H202" s="112">
        <v>1312</v>
      </c>
      <c r="I202" s="112">
        <v>28269000</v>
      </c>
      <c r="J202" s="112">
        <v>121</v>
      </c>
      <c r="K202" s="112">
        <v>1513412</v>
      </c>
      <c r="L202" s="112">
        <v>27397433</v>
      </c>
      <c r="M202" s="112">
        <v>6308830</v>
      </c>
      <c r="N202" s="112">
        <v>1532740</v>
      </c>
      <c r="O202" s="112">
        <v>738320</v>
      </c>
      <c r="P202" s="112">
        <v>17773529</v>
      </c>
      <c r="Q202" s="112">
        <v>0</v>
      </c>
      <c r="R202" s="112">
        <v>53750852</v>
      </c>
      <c r="S202" s="421">
        <v>0.20511756838459391</v>
      </c>
      <c r="T202" s="421">
        <v>4.7232595438841944E-2</v>
      </c>
      <c r="U202" s="421">
        <v>1.1475232068851213E-2</v>
      </c>
      <c r="V202" s="421">
        <v>5.5276128639392382E-3</v>
      </c>
      <c r="W202" s="421">
        <v>0.13306586241466722</v>
      </c>
      <c r="X202" s="421">
        <v>0</v>
      </c>
      <c r="Y202" s="421">
        <v>0.40241887117089353</v>
      </c>
      <c r="Z202" s="120">
        <v>0</v>
      </c>
      <c r="AA202" s="127" t="s">
        <v>3717</v>
      </c>
      <c r="AB202" s="127">
        <v>0</v>
      </c>
      <c r="AC202" s="111" t="s">
        <v>3717</v>
      </c>
      <c r="AD202" s="127">
        <v>0</v>
      </c>
      <c r="AE202" s="111">
        <v>0</v>
      </c>
      <c r="AF202" s="111" t="s">
        <v>3757</v>
      </c>
      <c r="AG202" s="127" t="s">
        <v>3758</v>
      </c>
      <c r="AH202" s="127" t="s">
        <v>3758</v>
      </c>
      <c r="AI202" s="124"/>
      <c r="AJ202" s="128"/>
      <c r="AK202" s="109">
        <v>0</v>
      </c>
      <c r="AL202" s="109">
        <v>0</v>
      </c>
      <c r="AM202" s="127">
        <v>0</v>
      </c>
      <c r="AN202" s="127">
        <v>0</v>
      </c>
      <c r="AO202" s="120">
        <v>0</v>
      </c>
      <c r="AP202" s="120">
        <v>0</v>
      </c>
      <c r="AQ202" s="174">
        <v>0</v>
      </c>
      <c r="AR202" s="109">
        <v>0</v>
      </c>
      <c r="AS202" s="127">
        <v>0</v>
      </c>
      <c r="AT202" s="127">
        <v>0</v>
      </c>
      <c r="AU202" s="120">
        <v>0</v>
      </c>
      <c r="AV202" s="120">
        <v>0</v>
      </c>
      <c r="AW202" s="174">
        <v>0</v>
      </c>
      <c r="AX202" s="109">
        <v>0</v>
      </c>
      <c r="AY202" s="127">
        <v>0</v>
      </c>
      <c r="AZ202" s="127">
        <v>0</v>
      </c>
      <c r="BA202" s="120">
        <v>0</v>
      </c>
      <c r="BB202" s="120">
        <v>0</v>
      </c>
      <c r="BC202" s="111" t="s">
        <v>3757</v>
      </c>
      <c r="BD202" s="112">
        <v>518</v>
      </c>
      <c r="BE202" s="112">
        <v>10083000</v>
      </c>
      <c r="BF202" s="111">
        <v>0</v>
      </c>
      <c r="BG202" s="112"/>
      <c r="BH202" s="112"/>
      <c r="BI202" s="111">
        <v>0</v>
      </c>
      <c r="BJ202" s="112"/>
      <c r="BK202" s="112"/>
      <c r="BL202" s="111">
        <v>0</v>
      </c>
      <c r="BM202" s="112"/>
      <c r="BN202" s="112"/>
      <c r="BO202" s="111">
        <v>0</v>
      </c>
      <c r="BP202" s="112"/>
      <c r="BQ202" s="112"/>
      <c r="BR202" s="111" t="s">
        <v>3757</v>
      </c>
      <c r="BS202" s="112">
        <v>1627</v>
      </c>
      <c r="BT202" s="112">
        <v>52061000</v>
      </c>
      <c r="BU202" s="111" t="s">
        <v>3757</v>
      </c>
      <c r="BV202" s="112">
        <v>2788</v>
      </c>
      <c r="BW202" s="112">
        <v>50152000</v>
      </c>
      <c r="BX202" s="111">
        <v>0</v>
      </c>
      <c r="BY202" s="112"/>
      <c r="BZ202" s="112"/>
      <c r="CA202" s="111" t="s">
        <v>3757</v>
      </c>
      <c r="CB202" s="112">
        <v>281</v>
      </c>
      <c r="CC202" s="112">
        <v>5098000</v>
      </c>
      <c r="CD202" s="111" t="s">
        <v>3757</v>
      </c>
      <c r="CE202" s="112">
        <v>121</v>
      </c>
      <c r="CF202" s="112">
        <v>1513412</v>
      </c>
      <c r="CG202" s="111">
        <v>0</v>
      </c>
      <c r="CH202" s="112"/>
      <c r="CI202" s="112"/>
      <c r="CJ202" s="111" t="s">
        <v>3757</v>
      </c>
      <c r="CK202" s="120" t="s">
        <v>5109</v>
      </c>
      <c r="CL202" s="112">
        <v>751</v>
      </c>
      <c r="CM202" s="112">
        <v>14562000</v>
      </c>
      <c r="CN202" s="166" t="s">
        <v>5110</v>
      </c>
      <c r="CO202" s="125" t="s">
        <v>5111</v>
      </c>
      <c r="CP202" s="111" t="s">
        <v>3790</v>
      </c>
      <c r="CQ202" s="112">
        <v>3000000</v>
      </c>
      <c r="CR202" s="166" t="s">
        <v>5112</v>
      </c>
      <c r="CS202" s="166" t="s">
        <v>5113</v>
      </c>
      <c r="CT202" s="111" t="s">
        <v>3870</v>
      </c>
      <c r="CU202" s="112">
        <v>1435000</v>
      </c>
      <c r="CV202" s="166" t="s">
        <v>5109</v>
      </c>
      <c r="CW202" s="166" t="s">
        <v>5114</v>
      </c>
      <c r="CX202" s="111" t="s">
        <v>3783</v>
      </c>
      <c r="CY202" s="112">
        <v>6321000</v>
      </c>
      <c r="CZ202" s="111" t="s">
        <v>3757</v>
      </c>
      <c r="DA202" s="111" t="s">
        <v>3757</v>
      </c>
      <c r="DB202" s="111">
        <v>0</v>
      </c>
      <c r="DC202" s="120" t="s">
        <v>5115</v>
      </c>
      <c r="DD202" s="127" t="s">
        <v>3717</v>
      </c>
      <c r="DE202" s="109" t="s">
        <v>5116</v>
      </c>
      <c r="DF202" s="172" t="s">
        <v>3717</v>
      </c>
    </row>
    <row r="203" spans="1:110" ht="35.15" customHeight="1" x14ac:dyDescent="0.35">
      <c r="A203" s="140" t="s">
        <v>477</v>
      </c>
      <c r="B203" s="136" t="s">
        <v>460</v>
      </c>
      <c r="C203" s="136" t="s">
        <v>478</v>
      </c>
      <c r="D203" s="112">
        <v>12073</v>
      </c>
      <c r="E203" s="112">
        <v>149490000</v>
      </c>
      <c r="F203" s="112">
        <v>12071</v>
      </c>
      <c r="G203" s="112">
        <v>149380000</v>
      </c>
      <c r="H203" s="112">
        <v>2501</v>
      </c>
      <c r="I203" s="112">
        <v>30854000</v>
      </c>
      <c r="J203" s="112">
        <v>0</v>
      </c>
      <c r="K203" s="112">
        <v>0</v>
      </c>
      <c r="L203" s="112">
        <v>39920455</v>
      </c>
      <c r="M203" s="112">
        <v>10492119</v>
      </c>
      <c r="N203" s="112">
        <v>99880</v>
      </c>
      <c r="O203" s="112">
        <v>2328001</v>
      </c>
      <c r="P203" s="112">
        <v>21774972</v>
      </c>
      <c r="Q203" s="112">
        <v>0</v>
      </c>
      <c r="R203" s="112">
        <v>74615427</v>
      </c>
      <c r="S203" s="421">
        <v>0.26704431734564182</v>
      </c>
      <c r="T203" s="421">
        <v>7.0186092715231782E-2</v>
      </c>
      <c r="U203" s="421">
        <v>6.6813833701250924E-4</v>
      </c>
      <c r="V203" s="421">
        <v>1.5572954712689812E-2</v>
      </c>
      <c r="W203" s="421">
        <v>0.14566172988159742</v>
      </c>
      <c r="X203" s="421">
        <v>0</v>
      </c>
      <c r="Y203" s="421">
        <v>0.49913323299217338</v>
      </c>
      <c r="Z203" s="120">
        <v>0</v>
      </c>
      <c r="AA203" s="127" t="s">
        <v>3717</v>
      </c>
      <c r="AB203" s="127">
        <v>0</v>
      </c>
      <c r="AC203" s="111" t="s">
        <v>3717</v>
      </c>
      <c r="AD203" s="127">
        <v>0</v>
      </c>
      <c r="AE203" s="111">
        <v>0</v>
      </c>
      <c r="AF203" s="111" t="s">
        <v>3757</v>
      </c>
      <c r="AG203" s="127" t="s">
        <v>3758</v>
      </c>
      <c r="AH203" s="127" t="s">
        <v>3758</v>
      </c>
      <c r="AI203" s="124"/>
      <c r="AJ203" s="128"/>
      <c r="AK203" s="109">
        <v>0</v>
      </c>
      <c r="AL203" s="109">
        <v>0</v>
      </c>
      <c r="AM203" s="127">
        <v>0</v>
      </c>
      <c r="AN203" s="127">
        <v>0</v>
      </c>
      <c r="AO203" s="120">
        <v>0</v>
      </c>
      <c r="AP203" s="120">
        <v>0</v>
      </c>
      <c r="AQ203" s="174">
        <v>0</v>
      </c>
      <c r="AR203" s="109">
        <v>0</v>
      </c>
      <c r="AS203" s="127">
        <v>0</v>
      </c>
      <c r="AT203" s="127">
        <v>0</v>
      </c>
      <c r="AU203" s="120">
        <v>0</v>
      </c>
      <c r="AV203" s="120">
        <v>0</v>
      </c>
      <c r="AW203" s="174">
        <v>0</v>
      </c>
      <c r="AX203" s="109">
        <v>0</v>
      </c>
      <c r="AY203" s="127">
        <v>0</v>
      </c>
      <c r="AZ203" s="127">
        <v>0</v>
      </c>
      <c r="BA203" s="120">
        <v>0</v>
      </c>
      <c r="BB203" s="120">
        <v>0</v>
      </c>
      <c r="BC203" s="111" t="s">
        <v>3757</v>
      </c>
      <c r="BD203" s="112">
        <v>225</v>
      </c>
      <c r="BE203" s="112">
        <v>2549000</v>
      </c>
      <c r="BF203" s="111" t="s">
        <v>3757</v>
      </c>
      <c r="BG203" s="112">
        <v>569</v>
      </c>
      <c r="BH203" s="112">
        <v>7347500</v>
      </c>
      <c r="BI203" s="111">
        <v>0</v>
      </c>
      <c r="BJ203" s="112"/>
      <c r="BK203" s="112"/>
      <c r="BL203" s="111">
        <v>0</v>
      </c>
      <c r="BM203" s="112"/>
      <c r="BN203" s="112"/>
      <c r="BO203" s="111">
        <v>0</v>
      </c>
      <c r="BP203" s="112"/>
      <c r="BQ203" s="112"/>
      <c r="BR203" s="111" t="s">
        <v>3757</v>
      </c>
      <c r="BS203" s="112">
        <v>3529</v>
      </c>
      <c r="BT203" s="112">
        <v>42619000</v>
      </c>
      <c r="BU203" s="111" t="s">
        <v>3757</v>
      </c>
      <c r="BV203" s="112">
        <v>2216</v>
      </c>
      <c r="BW203" s="112">
        <v>27638500</v>
      </c>
      <c r="BX203" s="111" t="s">
        <v>3757</v>
      </c>
      <c r="BY203" s="112">
        <v>500</v>
      </c>
      <c r="BZ203" s="112">
        <v>5999000</v>
      </c>
      <c r="CA203" s="111">
        <v>0</v>
      </c>
      <c r="CB203" s="112"/>
      <c r="CC203" s="112"/>
      <c r="CD203" s="111" t="s">
        <v>3757</v>
      </c>
      <c r="CE203" s="112">
        <v>147</v>
      </c>
      <c r="CF203" s="112">
        <v>490000</v>
      </c>
      <c r="CG203" s="111" t="s">
        <v>3757</v>
      </c>
      <c r="CH203" s="112">
        <v>4887</v>
      </c>
      <c r="CI203" s="112">
        <v>62847000</v>
      </c>
      <c r="CJ203" s="111">
        <v>0</v>
      </c>
      <c r="CK203" s="120">
        <v>0</v>
      </c>
      <c r="CL203" s="112"/>
      <c r="CM203" s="112"/>
      <c r="CN203" s="166" t="s">
        <v>5117</v>
      </c>
      <c r="CO203" s="125" t="s">
        <v>5118</v>
      </c>
      <c r="CP203" s="111" t="s">
        <v>3790</v>
      </c>
      <c r="CQ203" s="112">
        <v>18466199</v>
      </c>
      <c r="CR203" s="166" t="s">
        <v>5119</v>
      </c>
      <c r="CS203" s="166" t="s">
        <v>5120</v>
      </c>
      <c r="CT203" s="111" t="s">
        <v>3790</v>
      </c>
      <c r="CU203" s="112">
        <v>15369365</v>
      </c>
      <c r="CV203" s="166" t="s">
        <v>5121</v>
      </c>
      <c r="CW203" s="166" t="s">
        <v>5122</v>
      </c>
      <c r="CX203" s="111" t="s">
        <v>3870</v>
      </c>
      <c r="CY203" s="112">
        <v>18486455</v>
      </c>
      <c r="CZ203" s="111" t="s">
        <v>3757</v>
      </c>
      <c r="DA203" s="111" t="s">
        <v>3757</v>
      </c>
      <c r="DB203" s="111">
        <v>0</v>
      </c>
      <c r="DC203" s="120" t="s">
        <v>5123</v>
      </c>
      <c r="DD203" s="127" t="s">
        <v>3778</v>
      </c>
      <c r="DE203" s="109">
        <v>0</v>
      </c>
      <c r="DF203" s="172" t="s">
        <v>3717</v>
      </c>
    </row>
    <row r="204" spans="1:110" ht="35.15" customHeight="1" x14ac:dyDescent="0.35">
      <c r="A204" s="140" t="s">
        <v>479</v>
      </c>
      <c r="B204" s="136" t="s">
        <v>460</v>
      </c>
      <c r="C204" s="136" t="s">
        <v>480</v>
      </c>
      <c r="D204" s="112">
        <v>20071</v>
      </c>
      <c r="E204" s="112">
        <v>302080000</v>
      </c>
      <c r="F204" s="112">
        <v>20071</v>
      </c>
      <c r="G204" s="112">
        <v>302080000</v>
      </c>
      <c r="H204" s="112">
        <v>4411</v>
      </c>
      <c r="I204" s="112">
        <v>66825000</v>
      </c>
      <c r="J204" s="112">
        <v>0</v>
      </c>
      <c r="K204" s="112">
        <v>0</v>
      </c>
      <c r="L204" s="112">
        <v>64309495</v>
      </c>
      <c r="M204" s="112">
        <v>28451994</v>
      </c>
      <c r="N204" s="112">
        <v>981000</v>
      </c>
      <c r="O204" s="112">
        <v>4562303</v>
      </c>
      <c r="P204" s="112">
        <v>51671689</v>
      </c>
      <c r="Q204" s="112">
        <v>0</v>
      </c>
      <c r="R204" s="112">
        <v>149976481</v>
      </c>
      <c r="S204" s="421">
        <v>0.21288895325741525</v>
      </c>
      <c r="T204" s="421">
        <v>9.4186950476694911E-2</v>
      </c>
      <c r="U204" s="421">
        <v>3.2474841101694917E-3</v>
      </c>
      <c r="V204" s="421">
        <v>1.5102962791313559E-2</v>
      </c>
      <c r="W204" s="421">
        <v>0.17105299589512712</v>
      </c>
      <c r="X204" s="421">
        <v>0</v>
      </c>
      <c r="Y204" s="421">
        <v>0.49647934653072034</v>
      </c>
      <c r="Z204" s="120">
        <v>0</v>
      </c>
      <c r="AA204" s="127" t="s">
        <v>3717</v>
      </c>
      <c r="AB204" s="127">
        <v>0</v>
      </c>
      <c r="AC204" s="111" t="s">
        <v>3717</v>
      </c>
      <c r="AD204" s="127">
        <v>0</v>
      </c>
      <c r="AE204" s="111">
        <v>0</v>
      </c>
      <c r="AF204" s="111" t="s">
        <v>3757</v>
      </c>
      <c r="AG204" s="127" t="s">
        <v>3758</v>
      </c>
      <c r="AH204" s="127" t="s">
        <v>3758</v>
      </c>
      <c r="AI204" s="124"/>
      <c r="AJ204" s="128"/>
      <c r="AK204" s="109">
        <v>0</v>
      </c>
      <c r="AL204" s="109">
        <v>0</v>
      </c>
      <c r="AM204" s="127">
        <v>0</v>
      </c>
      <c r="AN204" s="127">
        <v>0</v>
      </c>
      <c r="AO204" s="120">
        <v>0</v>
      </c>
      <c r="AP204" s="120">
        <v>0</v>
      </c>
      <c r="AQ204" s="174">
        <v>0</v>
      </c>
      <c r="AR204" s="109">
        <v>0</v>
      </c>
      <c r="AS204" s="127">
        <v>0</v>
      </c>
      <c r="AT204" s="127">
        <v>0</v>
      </c>
      <c r="AU204" s="120">
        <v>0</v>
      </c>
      <c r="AV204" s="120">
        <v>0</v>
      </c>
      <c r="AW204" s="174">
        <v>0</v>
      </c>
      <c r="AX204" s="109">
        <v>0</v>
      </c>
      <c r="AY204" s="127">
        <v>0</v>
      </c>
      <c r="AZ204" s="127">
        <v>0</v>
      </c>
      <c r="BA204" s="120">
        <v>0</v>
      </c>
      <c r="BB204" s="120">
        <v>0</v>
      </c>
      <c r="BC204" s="111" t="s">
        <v>3757</v>
      </c>
      <c r="BD204" s="112">
        <v>1330</v>
      </c>
      <c r="BE204" s="112">
        <v>19647000</v>
      </c>
      <c r="BF204" s="111">
        <v>0</v>
      </c>
      <c r="BG204" s="112"/>
      <c r="BH204" s="112"/>
      <c r="BI204" s="111">
        <v>0</v>
      </c>
      <c r="BJ204" s="112"/>
      <c r="BK204" s="112"/>
      <c r="BL204" s="111">
        <v>0</v>
      </c>
      <c r="BM204" s="112"/>
      <c r="BN204" s="112"/>
      <c r="BO204" s="111">
        <v>0</v>
      </c>
      <c r="BP204" s="112"/>
      <c r="BQ204" s="112"/>
      <c r="BR204" s="111" t="s">
        <v>3757</v>
      </c>
      <c r="BS204" s="112">
        <v>5895</v>
      </c>
      <c r="BT204" s="112">
        <v>88591500</v>
      </c>
      <c r="BU204" s="111" t="s">
        <v>3757</v>
      </c>
      <c r="BV204" s="112">
        <v>4507</v>
      </c>
      <c r="BW204" s="112">
        <v>66579000</v>
      </c>
      <c r="BX204" s="111" t="s">
        <v>3757</v>
      </c>
      <c r="BY204" s="112">
        <v>4007</v>
      </c>
      <c r="BZ204" s="112">
        <v>59908500</v>
      </c>
      <c r="CA204" s="111">
        <v>0</v>
      </c>
      <c r="CB204" s="112"/>
      <c r="CC204" s="112"/>
      <c r="CD204" s="111">
        <v>0</v>
      </c>
      <c r="CE204" s="112"/>
      <c r="CF204" s="112"/>
      <c r="CG204" s="111" t="s">
        <v>3757</v>
      </c>
      <c r="CH204" s="112">
        <v>4332</v>
      </c>
      <c r="CI204" s="112">
        <v>67354000</v>
      </c>
      <c r="CJ204" s="111">
        <v>0</v>
      </c>
      <c r="CK204" s="120">
        <v>0</v>
      </c>
      <c r="CL204" s="112"/>
      <c r="CM204" s="112"/>
      <c r="CN204" s="166" t="s">
        <v>5124</v>
      </c>
      <c r="CO204" s="125" t="s">
        <v>5125</v>
      </c>
      <c r="CP204" s="111" t="s">
        <v>3774</v>
      </c>
      <c r="CQ204" s="112">
        <v>6094140</v>
      </c>
      <c r="CR204" s="166" t="s">
        <v>5126</v>
      </c>
      <c r="CS204" s="166" t="s">
        <v>5127</v>
      </c>
      <c r="CT204" s="111" t="s">
        <v>3870</v>
      </c>
      <c r="CU204" s="112">
        <v>4302900</v>
      </c>
      <c r="CV204" s="166" t="s">
        <v>5128</v>
      </c>
      <c r="CW204" s="166" t="s">
        <v>5129</v>
      </c>
      <c r="CX204" s="111" t="s">
        <v>3717</v>
      </c>
      <c r="CY204" s="112">
        <v>4821625</v>
      </c>
      <c r="CZ204" s="111" t="s">
        <v>3757</v>
      </c>
      <c r="DA204" s="111" t="s">
        <v>3757</v>
      </c>
      <c r="DB204" s="111" t="s">
        <v>3757</v>
      </c>
      <c r="DC204" s="120">
        <v>0</v>
      </c>
      <c r="DD204" s="127" t="s">
        <v>3717</v>
      </c>
      <c r="DE204" s="109" t="s">
        <v>5130</v>
      </c>
      <c r="DF204" s="172" t="s">
        <v>3717</v>
      </c>
    </row>
    <row r="205" spans="1:110" ht="35.15" customHeight="1" x14ac:dyDescent="0.35">
      <c r="A205" s="140" t="s">
        <v>481</v>
      </c>
      <c r="B205" s="136" t="s">
        <v>460</v>
      </c>
      <c r="C205" s="136" t="s">
        <v>482</v>
      </c>
      <c r="D205" s="112">
        <v>4154</v>
      </c>
      <c r="E205" s="112">
        <v>67567000</v>
      </c>
      <c r="F205" s="112">
        <v>3922</v>
      </c>
      <c r="G205" s="112">
        <v>59750000</v>
      </c>
      <c r="H205" s="112">
        <v>1388</v>
      </c>
      <c r="I205" s="112">
        <v>19954000</v>
      </c>
      <c r="J205" s="112">
        <v>0</v>
      </c>
      <c r="K205" s="112">
        <v>0</v>
      </c>
      <c r="L205" s="112">
        <v>17189265</v>
      </c>
      <c r="M205" s="112">
        <v>6880094</v>
      </c>
      <c r="N205" s="112">
        <v>0</v>
      </c>
      <c r="O205" s="112">
        <v>1452951</v>
      </c>
      <c r="P205" s="112">
        <v>7794380</v>
      </c>
      <c r="Q205" s="112">
        <v>0</v>
      </c>
      <c r="R205" s="112">
        <v>33316690</v>
      </c>
      <c r="S205" s="421">
        <v>0.25440325898737548</v>
      </c>
      <c r="T205" s="421">
        <v>0.10182624654047094</v>
      </c>
      <c r="U205" s="421">
        <v>0</v>
      </c>
      <c r="V205" s="421">
        <v>2.1503855432385633E-2</v>
      </c>
      <c r="W205" s="421">
        <v>0.11535779300546124</v>
      </c>
      <c r="X205" s="421">
        <v>0</v>
      </c>
      <c r="Y205" s="421">
        <v>0.49309115396569331</v>
      </c>
      <c r="Z205" s="120">
        <v>0</v>
      </c>
      <c r="AA205" s="127" t="s">
        <v>3778</v>
      </c>
      <c r="AB205" s="127">
        <v>0</v>
      </c>
      <c r="AC205" s="111" t="s">
        <v>3717</v>
      </c>
      <c r="AD205" s="127">
        <v>0</v>
      </c>
      <c r="AE205" s="111">
        <v>0</v>
      </c>
      <c r="AF205" s="111" t="s">
        <v>3757</v>
      </c>
      <c r="AG205" s="127" t="s">
        <v>3758</v>
      </c>
      <c r="AH205" s="127" t="s">
        <v>3758</v>
      </c>
      <c r="AI205" s="124"/>
      <c r="AJ205" s="128"/>
      <c r="AK205" s="109">
        <v>0</v>
      </c>
      <c r="AL205" s="109">
        <v>0</v>
      </c>
      <c r="AM205" s="127">
        <v>0</v>
      </c>
      <c r="AN205" s="127">
        <v>0</v>
      </c>
      <c r="AO205" s="120">
        <v>0</v>
      </c>
      <c r="AP205" s="120">
        <v>0</v>
      </c>
      <c r="AQ205" s="174">
        <v>0</v>
      </c>
      <c r="AR205" s="120">
        <v>0</v>
      </c>
      <c r="AS205" s="127">
        <v>0</v>
      </c>
      <c r="AT205" s="127">
        <v>0</v>
      </c>
      <c r="AU205" s="120">
        <v>0</v>
      </c>
      <c r="AV205" s="120">
        <v>0</v>
      </c>
      <c r="AW205" s="174">
        <v>0</v>
      </c>
      <c r="AX205" s="120">
        <v>0</v>
      </c>
      <c r="AY205" s="127">
        <v>0</v>
      </c>
      <c r="AZ205" s="127">
        <v>0</v>
      </c>
      <c r="BA205" s="120">
        <v>0</v>
      </c>
      <c r="BB205" s="120">
        <v>0</v>
      </c>
      <c r="BC205" s="111">
        <v>0</v>
      </c>
      <c r="BD205" s="112"/>
      <c r="BE205" s="112"/>
      <c r="BF205" s="111" t="s">
        <v>3757</v>
      </c>
      <c r="BG205" s="112">
        <v>830</v>
      </c>
      <c r="BH205" s="112">
        <v>12544000</v>
      </c>
      <c r="BI205" s="111" t="s">
        <v>3757</v>
      </c>
      <c r="BJ205" s="112">
        <v>937</v>
      </c>
      <c r="BK205" s="112">
        <v>16334000</v>
      </c>
      <c r="BL205" s="111">
        <v>0</v>
      </c>
      <c r="BM205" s="112"/>
      <c r="BN205" s="112"/>
      <c r="BO205" s="111">
        <v>0</v>
      </c>
      <c r="BP205" s="112"/>
      <c r="BQ205" s="112"/>
      <c r="BR205" s="111">
        <v>0</v>
      </c>
      <c r="BS205" s="112"/>
      <c r="BT205" s="112"/>
      <c r="BU205" s="111" t="s">
        <v>3757</v>
      </c>
      <c r="BV205" s="112">
        <v>811</v>
      </c>
      <c r="BW205" s="112">
        <v>11594000</v>
      </c>
      <c r="BX205" s="111">
        <v>0</v>
      </c>
      <c r="BY205" s="112"/>
      <c r="BZ205" s="112"/>
      <c r="CA205" s="111">
        <v>0</v>
      </c>
      <c r="CB205" s="112"/>
      <c r="CC205" s="112"/>
      <c r="CD205" s="111">
        <v>0</v>
      </c>
      <c r="CE205" s="112">
        <v>0</v>
      </c>
      <c r="CF205" s="112">
        <v>0</v>
      </c>
      <c r="CG205" s="111">
        <v>0</v>
      </c>
      <c r="CH205" s="112">
        <v>0</v>
      </c>
      <c r="CI205" s="112">
        <v>0</v>
      </c>
      <c r="CJ205" s="111" t="s">
        <v>3757</v>
      </c>
      <c r="CK205" s="120" t="s">
        <v>5131</v>
      </c>
      <c r="CL205" s="112">
        <v>1573</v>
      </c>
      <c r="CM205" s="112">
        <v>24951000</v>
      </c>
      <c r="CN205" s="166" t="s">
        <v>5132</v>
      </c>
      <c r="CO205" s="125" t="s">
        <v>5133</v>
      </c>
      <c r="CP205" s="111" t="s">
        <v>3781</v>
      </c>
      <c r="CQ205" s="112">
        <v>6800000</v>
      </c>
      <c r="CR205" s="166">
        <v>0</v>
      </c>
      <c r="CS205" s="166">
        <v>0</v>
      </c>
      <c r="CT205" s="111">
        <v>0</v>
      </c>
      <c r="CU205" s="112">
        <v>0</v>
      </c>
      <c r="CV205" s="166">
        <v>0</v>
      </c>
      <c r="CW205" s="166">
        <v>0</v>
      </c>
      <c r="CX205" s="111">
        <v>0</v>
      </c>
      <c r="CY205" s="112">
        <v>0</v>
      </c>
      <c r="CZ205" s="111" t="s">
        <v>3757</v>
      </c>
      <c r="DA205" s="111">
        <v>0</v>
      </c>
      <c r="DB205" s="111">
        <v>0</v>
      </c>
      <c r="DC205" s="120" t="s">
        <v>5134</v>
      </c>
      <c r="DD205" s="127" t="s">
        <v>3778</v>
      </c>
      <c r="DE205" s="109" t="s">
        <v>3769</v>
      </c>
      <c r="DF205" s="172" t="s">
        <v>3717</v>
      </c>
    </row>
    <row r="206" spans="1:110" ht="35.15" customHeight="1" x14ac:dyDescent="0.35">
      <c r="A206" s="140" t="s">
        <v>483</v>
      </c>
      <c r="B206" s="136" t="s">
        <v>460</v>
      </c>
      <c r="C206" s="136" t="s">
        <v>484</v>
      </c>
      <c r="D206" s="112">
        <v>445</v>
      </c>
      <c r="E206" s="112">
        <v>8210000</v>
      </c>
      <c r="F206" s="112">
        <v>445</v>
      </c>
      <c r="G206" s="112">
        <v>8210000</v>
      </c>
      <c r="H206" s="112">
        <v>124</v>
      </c>
      <c r="I206" s="112">
        <v>2061000</v>
      </c>
      <c r="J206" s="112">
        <v>0</v>
      </c>
      <c r="K206" s="112">
        <v>0</v>
      </c>
      <c r="L206" s="112">
        <v>2395660</v>
      </c>
      <c r="M206" s="112">
        <v>526811</v>
      </c>
      <c r="N206" s="112">
        <v>0</v>
      </c>
      <c r="O206" s="112">
        <v>49822</v>
      </c>
      <c r="P206" s="112">
        <v>1001258</v>
      </c>
      <c r="Q206" s="112">
        <v>0</v>
      </c>
      <c r="R206" s="112">
        <v>3973551</v>
      </c>
      <c r="S206" s="421">
        <v>0.29179780755176615</v>
      </c>
      <c r="T206" s="421">
        <v>6.4166991473812426E-2</v>
      </c>
      <c r="U206" s="421">
        <v>0</v>
      </c>
      <c r="V206" s="421">
        <v>6.068453105968331E-3</v>
      </c>
      <c r="W206" s="421">
        <v>0.12195590742996346</v>
      </c>
      <c r="X206" s="421">
        <v>0</v>
      </c>
      <c r="Y206" s="421">
        <v>0.48398915956151034</v>
      </c>
      <c r="Z206" s="120">
        <v>0</v>
      </c>
      <c r="AA206" s="127" t="s">
        <v>3781</v>
      </c>
      <c r="AB206" s="127">
        <v>0</v>
      </c>
      <c r="AC206" s="111" t="s">
        <v>3717</v>
      </c>
      <c r="AD206" s="127">
        <v>0</v>
      </c>
      <c r="AE206" s="111">
        <v>0</v>
      </c>
      <c r="AF206" s="111" t="s">
        <v>3757</v>
      </c>
      <c r="AG206" s="127" t="s">
        <v>3758</v>
      </c>
      <c r="AH206" s="127" t="s">
        <v>3758</v>
      </c>
      <c r="AI206" s="124"/>
      <c r="AJ206" s="128"/>
      <c r="AK206" s="109">
        <v>0</v>
      </c>
      <c r="AL206" s="109">
        <v>0</v>
      </c>
      <c r="AM206" s="127">
        <v>0</v>
      </c>
      <c r="AN206" s="127">
        <v>0</v>
      </c>
      <c r="AO206" s="120">
        <v>0</v>
      </c>
      <c r="AP206" s="120">
        <v>0</v>
      </c>
      <c r="AQ206" s="174">
        <v>0</v>
      </c>
      <c r="AR206" s="120">
        <v>0</v>
      </c>
      <c r="AS206" s="127">
        <v>0</v>
      </c>
      <c r="AT206" s="127">
        <v>0</v>
      </c>
      <c r="AU206" s="120">
        <v>0</v>
      </c>
      <c r="AV206" s="120">
        <v>0</v>
      </c>
      <c r="AW206" s="174">
        <v>0</v>
      </c>
      <c r="AX206" s="120">
        <v>0</v>
      </c>
      <c r="AY206" s="127">
        <v>0</v>
      </c>
      <c r="AZ206" s="127">
        <v>0</v>
      </c>
      <c r="BA206" s="120">
        <v>0</v>
      </c>
      <c r="BB206" s="120">
        <v>0</v>
      </c>
      <c r="BC206" s="111">
        <v>0</v>
      </c>
      <c r="BD206" s="112"/>
      <c r="BE206" s="112"/>
      <c r="BF206" s="111" t="s">
        <v>3757</v>
      </c>
      <c r="BG206" s="112">
        <v>54</v>
      </c>
      <c r="BH206" s="112">
        <v>867000</v>
      </c>
      <c r="BI206" s="111" t="s">
        <v>3757</v>
      </c>
      <c r="BJ206" s="112">
        <v>117</v>
      </c>
      <c r="BK206" s="112">
        <v>1874000</v>
      </c>
      <c r="BL206" s="111">
        <v>0</v>
      </c>
      <c r="BM206" s="112"/>
      <c r="BN206" s="112"/>
      <c r="BO206" s="111" t="s">
        <v>3757</v>
      </c>
      <c r="BP206" s="112">
        <v>54</v>
      </c>
      <c r="BQ206" s="112">
        <v>867000</v>
      </c>
      <c r="BR206" s="111">
        <v>0</v>
      </c>
      <c r="BS206" s="112"/>
      <c r="BT206" s="112"/>
      <c r="BU206" s="111" t="s">
        <v>3757</v>
      </c>
      <c r="BV206" s="112">
        <v>137</v>
      </c>
      <c r="BW206" s="112">
        <v>2205000</v>
      </c>
      <c r="BX206" s="111">
        <v>0</v>
      </c>
      <c r="BY206" s="112"/>
      <c r="BZ206" s="112"/>
      <c r="CA206" s="111">
        <v>0</v>
      </c>
      <c r="CB206" s="112"/>
      <c r="CC206" s="112"/>
      <c r="CD206" s="111">
        <v>0</v>
      </c>
      <c r="CE206" s="112">
        <v>0</v>
      </c>
      <c r="CF206" s="112">
        <v>0</v>
      </c>
      <c r="CG206" s="111">
        <v>0</v>
      </c>
      <c r="CH206" s="112">
        <v>0</v>
      </c>
      <c r="CI206" s="112">
        <v>0</v>
      </c>
      <c r="CJ206" s="111" t="s">
        <v>3757</v>
      </c>
      <c r="CK206" s="120" t="s">
        <v>5135</v>
      </c>
      <c r="CL206" s="112">
        <v>83</v>
      </c>
      <c r="CM206" s="112">
        <v>2397000</v>
      </c>
      <c r="CN206" s="166" t="s">
        <v>5136</v>
      </c>
      <c r="CO206" s="125" t="s">
        <v>5137</v>
      </c>
      <c r="CP206" s="111" t="s">
        <v>3870</v>
      </c>
      <c r="CQ206" s="112">
        <v>3500000</v>
      </c>
      <c r="CR206" s="166">
        <v>0</v>
      </c>
      <c r="CS206" s="166">
        <v>0</v>
      </c>
      <c r="CT206" s="111">
        <v>0</v>
      </c>
      <c r="CU206" s="112">
        <v>0</v>
      </c>
      <c r="CV206" s="166">
        <v>0</v>
      </c>
      <c r="CW206" s="166">
        <v>0</v>
      </c>
      <c r="CX206" s="111">
        <v>0</v>
      </c>
      <c r="CY206" s="112">
        <v>0</v>
      </c>
      <c r="CZ206" s="111" t="s">
        <v>3757</v>
      </c>
      <c r="DA206" s="111" t="s">
        <v>3757</v>
      </c>
      <c r="DB206" s="111" t="s">
        <v>3757</v>
      </c>
      <c r="DC206" s="120">
        <v>0</v>
      </c>
      <c r="DD206" s="127" t="s">
        <v>3717</v>
      </c>
      <c r="DE206" s="109" t="s">
        <v>5138</v>
      </c>
      <c r="DF206" s="172" t="s">
        <v>3717</v>
      </c>
    </row>
    <row r="207" spans="1:110" ht="35.15" customHeight="1" x14ac:dyDescent="0.35">
      <c r="A207" s="140" t="s">
        <v>485</v>
      </c>
      <c r="B207" s="136" t="s">
        <v>460</v>
      </c>
      <c r="C207" s="136" t="s">
        <v>486</v>
      </c>
      <c r="D207" s="112">
        <v>869</v>
      </c>
      <c r="E207" s="112">
        <v>83574000</v>
      </c>
      <c r="F207" s="112">
        <v>854</v>
      </c>
      <c r="G207" s="112">
        <v>82662000</v>
      </c>
      <c r="H207" s="112">
        <v>147</v>
      </c>
      <c r="I207" s="112">
        <v>16240000</v>
      </c>
      <c r="J207" s="112">
        <v>0</v>
      </c>
      <c r="K207" s="112">
        <v>0</v>
      </c>
      <c r="L207" s="112">
        <v>21628613</v>
      </c>
      <c r="M207" s="112">
        <v>521072</v>
      </c>
      <c r="N207" s="112">
        <v>0</v>
      </c>
      <c r="O207" s="112">
        <v>0</v>
      </c>
      <c r="P207" s="112">
        <v>10372312</v>
      </c>
      <c r="Q207" s="112">
        <v>0</v>
      </c>
      <c r="R207" s="112">
        <v>32521997</v>
      </c>
      <c r="S207" s="421">
        <v>0.25879595328690741</v>
      </c>
      <c r="T207" s="421">
        <v>6.2348577308732377E-3</v>
      </c>
      <c r="U207" s="421">
        <v>0</v>
      </c>
      <c r="V207" s="421">
        <v>0</v>
      </c>
      <c r="W207" s="421">
        <v>0.12410931629454136</v>
      </c>
      <c r="X207" s="421">
        <v>0</v>
      </c>
      <c r="Y207" s="421">
        <v>0.389140127312322</v>
      </c>
      <c r="Z207" s="120">
        <v>0</v>
      </c>
      <c r="AA207" s="127" t="s">
        <v>3717</v>
      </c>
      <c r="AB207" s="127">
        <v>0</v>
      </c>
      <c r="AC207" s="111" t="s">
        <v>3717</v>
      </c>
      <c r="AD207" s="127">
        <v>0</v>
      </c>
      <c r="AE207" s="111">
        <v>0</v>
      </c>
      <c r="AF207" s="111" t="s">
        <v>3757</v>
      </c>
      <c r="AG207" s="127" t="s">
        <v>3758</v>
      </c>
      <c r="AH207" s="127" t="s">
        <v>3758</v>
      </c>
      <c r="AI207" s="124"/>
      <c r="AJ207" s="128"/>
      <c r="AK207" s="109">
        <v>0</v>
      </c>
      <c r="AL207" s="109">
        <v>0</v>
      </c>
      <c r="AM207" s="127">
        <v>0</v>
      </c>
      <c r="AN207" s="127">
        <v>0</v>
      </c>
      <c r="AO207" s="120">
        <v>0</v>
      </c>
      <c r="AP207" s="120">
        <v>0</v>
      </c>
      <c r="AQ207" s="174">
        <v>0</v>
      </c>
      <c r="AR207" s="120">
        <v>0</v>
      </c>
      <c r="AS207" s="127">
        <v>0</v>
      </c>
      <c r="AT207" s="127">
        <v>0</v>
      </c>
      <c r="AU207" s="120">
        <v>0</v>
      </c>
      <c r="AV207" s="120">
        <v>0</v>
      </c>
      <c r="AW207" s="174">
        <v>0</v>
      </c>
      <c r="AX207" s="120">
        <v>0</v>
      </c>
      <c r="AY207" s="127">
        <v>0</v>
      </c>
      <c r="AZ207" s="127">
        <v>0</v>
      </c>
      <c r="BA207" s="120">
        <v>0</v>
      </c>
      <c r="BB207" s="120">
        <v>0</v>
      </c>
      <c r="BC207" s="111">
        <v>0</v>
      </c>
      <c r="BD207" s="112"/>
      <c r="BE207" s="112"/>
      <c r="BF207" s="111" t="s">
        <v>3757</v>
      </c>
      <c r="BG207" s="112">
        <v>25</v>
      </c>
      <c r="BH207" s="112">
        <v>2500000</v>
      </c>
      <c r="BI207" s="111" t="s">
        <v>3757</v>
      </c>
      <c r="BJ207" s="112">
        <v>47</v>
      </c>
      <c r="BK207" s="112">
        <v>4512000</v>
      </c>
      <c r="BL207" s="111" t="s">
        <v>3757</v>
      </c>
      <c r="BM207" s="112">
        <v>38</v>
      </c>
      <c r="BN207" s="112">
        <v>3720000</v>
      </c>
      <c r="BO207" s="111">
        <v>0</v>
      </c>
      <c r="BP207" s="112"/>
      <c r="BQ207" s="112"/>
      <c r="BR207" s="111" t="s">
        <v>3757</v>
      </c>
      <c r="BS207" s="112">
        <v>148</v>
      </c>
      <c r="BT207" s="112">
        <v>14784000</v>
      </c>
      <c r="BU207" s="111" t="s">
        <v>3757</v>
      </c>
      <c r="BV207" s="112">
        <v>71</v>
      </c>
      <c r="BW207" s="112">
        <v>6892000</v>
      </c>
      <c r="BX207" s="111">
        <v>0</v>
      </c>
      <c r="BY207" s="112"/>
      <c r="BZ207" s="112"/>
      <c r="CA207" s="111">
        <v>0</v>
      </c>
      <c r="CB207" s="112"/>
      <c r="CC207" s="112"/>
      <c r="CD207" s="111">
        <v>0</v>
      </c>
      <c r="CE207" s="112">
        <v>0</v>
      </c>
      <c r="CF207" s="112">
        <v>0</v>
      </c>
      <c r="CG207" s="111" t="s">
        <v>3757</v>
      </c>
      <c r="CH207" s="112">
        <v>637</v>
      </c>
      <c r="CI207" s="112">
        <v>64422000</v>
      </c>
      <c r="CJ207" s="111">
        <v>0</v>
      </c>
      <c r="CK207" s="120">
        <v>0</v>
      </c>
      <c r="CL207" s="112">
        <v>0</v>
      </c>
      <c r="CM207" s="112">
        <v>0</v>
      </c>
      <c r="CN207" s="166" t="s">
        <v>5139</v>
      </c>
      <c r="CO207" s="125" t="s">
        <v>5140</v>
      </c>
      <c r="CP207" s="111" t="s">
        <v>3875</v>
      </c>
      <c r="CQ207" s="112">
        <v>96820000</v>
      </c>
      <c r="CR207" s="166">
        <v>0</v>
      </c>
      <c r="CS207" s="166">
        <v>0</v>
      </c>
      <c r="CT207" s="111">
        <v>0</v>
      </c>
      <c r="CU207" s="112">
        <v>0</v>
      </c>
      <c r="CV207" s="166">
        <v>0</v>
      </c>
      <c r="CW207" s="166">
        <v>0</v>
      </c>
      <c r="CX207" s="111">
        <v>0</v>
      </c>
      <c r="CY207" s="112">
        <v>0</v>
      </c>
      <c r="CZ207" s="111" t="s">
        <v>3757</v>
      </c>
      <c r="DA207" s="111">
        <v>0</v>
      </c>
      <c r="DB207" s="111">
        <v>0</v>
      </c>
      <c r="DC207" s="120" t="s">
        <v>5141</v>
      </c>
      <c r="DD207" s="127" t="s">
        <v>3778</v>
      </c>
      <c r="DE207" s="109">
        <v>0</v>
      </c>
      <c r="DF207" s="172" t="s">
        <v>3717</v>
      </c>
    </row>
    <row r="208" spans="1:110" ht="35.15" customHeight="1" x14ac:dyDescent="0.35">
      <c r="A208" s="140" t="s">
        <v>487</v>
      </c>
      <c r="B208" s="136" t="s">
        <v>460</v>
      </c>
      <c r="C208" s="136" t="s">
        <v>488</v>
      </c>
      <c r="D208" s="112">
        <v>773</v>
      </c>
      <c r="E208" s="112">
        <v>10891980</v>
      </c>
      <c r="F208" s="112">
        <v>773</v>
      </c>
      <c r="G208" s="112">
        <v>10891980</v>
      </c>
      <c r="H208" s="112">
        <v>180</v>
      </c>
      <c r="I208" s="112">
        <v>2554000</v>
      </c>
      <c r="J208" s="112">
        <v>0</v>
      </c>
      <c r="K208" s="112">
        <v>0</v>
      </c>
      <c r="L208" s="112">
        <v>2826772</v>
      </c>
      <c r="M208" s="112">
        <v>870578</v>
      </c>
      <c r="N208" s="112">
        <v>0</v>
      </c>
      <c r="O208" s="112">
        <v>86242</v>
      </c>
      <c r="P208" s="112">
        <v>1604601</v>
      </c>
      <c r="Q208" s="112">
        <v>0</v>
      </c>
      <c r="R208" s="112">
        <v>5388193</v>
      </c>
      <c r="S208" s="421">
        <v>0.25952783607755431</v>
      </c>
      <c r="T208" s="421">
        <v>7.992835095180123E-2</v>
      </c>
      <c r="U208" s="421">
        <v>0</v>
      </c>
      <c r="V208" s="421">
        <v>7.9179359492029915E-3</v>
      </c>
      <c r="W208" s="421">
        <v>0.14731949562889393</v>
      </c>
      <c r="X208" s="421">
        <v>0</v>
      </c>
      <c r="Y208" s="421">
        <v>0.49469361860745248</v>
      </c>
      <c r="Z208" s="120">
        <v>0</v>
      </c>
      <c r="AA208" s="127" t="s">
        <v>3717</v>
      </c>
      <c r="AB208" s="127">
        <v>0</v>
      </c>
      <c r="AC208" s="111" t="s">
        <v>3717</v>
      </c>
      <c r="AD208" s="127">
        <v>0</v>
      </c>
      <c r="AE208" s="111">
        <v>0</v>
      </c>
      <c r="AF208" s="111" t="s">
        <v>3757</v>
      </c>
      <c r="AG208" s="127" t="s">
        <v>3758</v>
      </c>
      <c r="AH208" s="127" t="s">
        <v>3758</v>
      </c>
      <c r="AI208" s="124"/>
      <c r="AJ208" s="128"/>
      <c r="AK208" s="109">
        <v>0</v>
      </c>
      <c r="AL208" s="109">
        <v>0</v>
      </c>
      <c r="AM208" s="127">
        <v>0</v>
      </c>
      <c r="AN208" s="127">
        <v>0</v>
      </c>
      <c r="AO208" s="120">
        <v>0</v>
      </c>
      <c r="AP208" s="120">
        <v>0</v>
      </c>
      <c r="AQ208" s="174">
        <v>0</v>
      </c>
      <c r="AR208" s="120">
        <v>0</v>
      </c>
      <c r="AS208" s="127">
        <v>0</v>
      </c>
      <c r="AT208" s="127">
        <v>0</v>
      </c>
      <c r="AU208" s="120">
        <v>0</v>
      </c>
      <c r="AV208" s="120">
        <v>0</v>
      </c>
      <c r="AW208" s="174">
        <v>0</v>
      </c>
      <c r="AX208" s="120">
        <v>0</v>
      </c>
      <c r="AY208" s="127">
        <v>0</v>
      </c>
      <c r="AZ208" s="127">
        <v>0</v>
      </c>
      <c r="BA208" s="120">
        <v>0</v>
      </c>
      <c r="BB208" s="120">
        <v>0</v>
      </c>
      <c r="BC208" s="111">
        <v>0</v>
      </c>
      <c r="BD208" s="112"/>
      <c r="BE208" s="112"/>
      <c r="BF208" s="111" t="s">
        <v>3757</v>
      </c>
      <c r="BG208" s="112">
        <v>33</v>
      </c>
      <c r="BH208" s="112">
        <v>509000</v>
      </c>
      <c r="BI208" s="111" t="s">
        <v>3757</v>
      </c>
      <c r="BJ208" s="112">
        <v>278</v>
      </c>
      <c r="BK208" s="112">
        <v>3396000</v>
      </c>
      <c r="BL208" s="111">
        <v>0</v>
      </c>
      <c r="BM208" s="112"/>
      <c r="BN208" s="112"/>
      <c r="BO208" s="111" t="s">
        <v>3757</v>
      </c>
      <c r="BP208" s="112">
        <v>43</v>
      </c>
      <c r="BQ208" s="112">
        <v>644000</v>
      </c>
      <c r="BR208" s="111" t="s">
        <v>3757</v>
      </c>
      <c r="BS208" s="112">
        <v>137</v>
      </c>
      <c r="BT208" s="112">
        <v>2156000</v>
      </c>
      <c r="BU208" s="111" t="s">
        <v>3757</v>
      </c>
      <c r="BV208" s="112">
        <v>170</v>
      </c>
      <c r="BW208" s="112">
        <v>2271000</v>
      </c>
      <c r="BX208" s="111">
        <v>0</v>
      </c>
      <c r="BY208" s="112"/>
      <c r="BZ208" s="112"/>
      <c r="CA208" s="111">
        <v>0</v>
      </c>
      <c r="CB208" s="112"/>
      <c r="CC208" s="112"/>
      <c r="CD208" s="111" t="s">
        <v>3757</v>
      </c>
      <c r="CE208" s="112">
        <v>12</v>
      </c>
      <c r="CF208" s="112">
        <v>183980</v>
      </c>
      <c r="CG208" s="111" t="s">
        <v>3757</v>
      </c>
      <c r="CH208" s="112">
        <v>103</v>
      </c>
      <c r="CI208" s="112">
        <v>1732000</v>
      </c>
      <c r="CJ208" s="111">
        <v>0</v>
      </c>
      <c r="CK208" s="120">
        <v>0</v>
      </c>
      <c r="CL208" s="112">
        <v>0</v>
      </c>
      <c r="CM208" s="112">
        <v>0</v>
      </c>
      <c r="CN208" s="166" t="s">
        <v>5142</v>
      </c>
      <c r="CO208" s="125" t="s">
        <v>5143</v>
      </c>
      <c r="CP208" s="111" t="s">
        <v>3870</v>
      </c>
      <c r="CQ208" s="112">
        <v>2125000</v>
      </c>
      <c r="CR208" s="166" t="s">
        <v>5144</v>
      </c>
      <c r="CS208" s="166" t="s">
        <v>5145</v>
      </c>
      <c r="CT208" s="111" t="s">
        <v>3875</v>
      </c>
      <c r="CU208" s="112">
        <v>1340000</v>
      </c>
      <c r="CV208" s="166" t="s">
        <v>5146</v>
      </c>
      <c r="CW208" s="166" t="s">
        <v>5147</v>
      </c>
      <c r="CX208" s="111" t="s">
        <v>3790</v>
      </c>
      <c r="CY208" s="112">
        <v>720000</v>
      </c>
      <c r="CZ208" s="111" t="s">
        <v>3757</v>
      </c>
      <c r="DA208" s="111" t="s">
        <v>3757</v>
      </c>
      <c r="DB208" s="111">
        <v>0</v>
      </c>
      <c r="DC208" s="120" t="s">
        <v>5148</v>
      </c>
      <c r="DD208" s="127" t="s">
        <v>3778</v>
      </c>
      <c r="DE208" s="109">
        <v>0</v>
      </c>
      <c r="DF208" s="172" t="s">
        <v>3717</v>
      </c>
    </row>
    <row r="209" spans="1:110" ht="35.15" customHeight="1" x14ac:dyDescent="0.35">
      <c r="A209" s="140" t="s">
        <v>489</v>
      </c>
      <c r="B209" s="136" t="s">
        <v>460</v>
      </c>
      <c r="C209" s="136" t="s">
        <v>490</v>
      </c>
      <c r="D209" s="112">
        <v>15989</v>
      </c>
      <c r="E209" s="112">
        <v>287094400</v>
      </c>
      <c r="F209" s="112">
        <v>15989</v>
      </c>
      <c r="G209" s="112">
        <v>287094400</v>
      </c>
      <c r="H209" s="112">
        <v>7018</v>
      </c>
      <c r="I209" s="112">
        <v>122382000</v>
      </c>
      <c r="J209" s="112">
        <v>0</v>
      </c>
      <c r="K209" s="112">
        <v>0</v>
      </c>
      <c r="L209" s="112">
        <v>70088757</v>
      </c>
      <c r="M209" s="112">
        <v>26833829</v>
      </c>
      <c r="N209" s="112">
        <v>2160925</v>
      </c>
      <c r="O209" s="112">
        <v>6370416</v>
      </c>
      <c r="P209" s="112">
        <v>37470149</v>
      </c>
      <c r="Q209" s="112">
        <v>0</v>
      </c>
      <c r="R209" s="112">
        <v>142924076</v>
      </c>
      <c r="S209" s="421">
        <v>0.24413139719897009</v>
      </c>
      <c r="T209" s="421">
        <v>9.3466918894969733E-2</v>
      </c>
      <c r="U209" s="421">
        <v>7.5268796604879788E-3</v>
      </c>
      <c r="V209" s="421">
        <v>2.2189272936009898E-2</v>
      </c>
      <c r="W209" s="421">
        <v>0.1305150814505612</v>
      </c>
      <c r="X209" s="421">
        <v>0</v>
      </c>
      <c r="Y209" s="421">
        <v>0.49782955014099894</v>
      </c>
      <c r="Z209" s="120">
        <v>0</v>
      </c>
      <c r="AA209" s="127" t="s">
        <v>3717</v>
      </c>
      <c r="AB209" s="127">
        <v>0</v>
      </c>
      <c r="AC209" s="111" t="s">
        <v>3717</v>
      </c>
      <c r="AD209" s="127">
        <v>0</v>
      </c>
      <c r="AE209" s="111">
        <v>0</v>
      </c>
      <c r="AF209" s="111" t="s">
        <v>3757</v>
      </c>
      <c r="AG209" s="127" t="s">
        <v>3758</v>
      </c>
      <c r="AH209" s="127" t="s">
        <v>3758</v>
      </c>
      <c r="AI209" s="124"/>
      <c r="AJ209" s="128"/>
      <c r="AK209" s="109">
        <v>0</v>
      </c>
      <c r="AL209" s="109">
        <v>0</v>
      </c>
      <c r="AM209" s="127">
        <v>0</v>
      </c>
      <c r="AN209" s="127">
        <v>0</v>
      </c>
      <c r="AO209" s="120">
        <v>0</v>
      </c>
      <c r="AP209" s="120">
        <v>0</v>
      </c>
      <c r="AQ209" s="174">
        <v>0</v>
      </c>
      <c r="AR209" s="120">
        <v>0</v>
      </c>
      <c r="AS209" s="127">
        <v>0</v>
      </c>
      <c r="AT209" s="127">
        <v>0</v>
      </c>
      <c r="AU209" s="120">
        <v>0</v>
      </c>
      <c r="AV209" s="120">
        <v>0</v>
      </c>
      <c r="AW209" s="174">
        <v>0</v>
      </c>
      <c r="AX209" s="120">
        <v>0</v>
      </c>
      <c r="AY209" s="127">
        <v>0</v>
      </c>
      <c r="AZ209" s="127">
        <v>0</v>
      </c>
      <c r="BA209" s="120">
        <v>0</v>
      </c>
      <c r="BB209" s="120">
        <v>0</v>
      </c>
      <c r="BC209" s="111">
        <v>0</v>
      </c>
      <c r="BD209" s="112"/>
      <c r="BE209" s="112"/>
      <c r="BF209" s="111">
        <v>0</v>
      </c>
      <c r="BG209" s="112"/>
      <c r="BH209" s="112"/>
      <c r="BI209" s="111" t="s">
        <v>3757</v>
      </c>
      <c r="BJ209" s="112">
        <v>1356</v>
      </c>
      <c r="BK209" s="112">
        <v>24807000</v>
      </c>
      <c r="BL209" s="111">
        <v>0</v>
      </c>
      <c r="BM209" s="112"/>
      <c r="BN209" s="112"/>
      <c r="BO209" s="111" t="s">
        <v>3757</v>
      </c>
      <c r="BP209" s="112">
        <v>2947</v>
      </c>
      <c r="BQ209" s="112">
        <v>51596000</v>
      </c>
      <c r="BR209" s="111">
        <v>0</v>
      </c>
      <c r="BS209" s="112"/>
      <c r="BT209" s="112"/>
      <c r="BU209" s="111" t="s">
        <v>3757</v>
      </c>
      <c r="BV209" s="112">
        <v>2015</v>
      </c>
      <c r="BW209" s="112">
        <v>36219000</v>
      </c>
      <c r="BX209" s="111">
        <v>0</v>
      </c>
      <c r="BY209" s="112"/>
      <c r="BZ209" s="112"/>
      <c r="CA209" s="111">
        <v>0</v>
      </c>
      <c r="CB209" s="112"/>
      <c r="CC209" s="112"/>
      <c r="CD209" s="111" t="s">
        <v>3757</v>
      </c>
      <c r="CE209" s="112">
        <v>51</v>
      </c>
      <c r="CF209" s="112">
        <v>186000</v>
      </c>
      <c r="CG209" s="111" t="s">
        <v>3757</v>
      </c>
      <c r="CH209" s="112">
        <v>6439</v>
      </c>
      <c r="CI209" s="112">
        <v>116467400</v>
      </c>
      <c r="CJ209" s="111" t="s">
        <v>3757</v>
      </c>
      <c r="CK209" s="120" t="s">
        <v>5149</v>
      </c>
      <c r="CL209" s="112">
        <v>3181</v>
      </c>
      <c r="CM209" s="112">
        <v>57819000</v>
      </c>
      <c r="CN209" s="166" t="s">
        <v>5150</v>
      </c>
      <c r="CO209" s="125" t="s">
        <v>5151</v>
      </c>
      <c r="CP209" s="111" t="s">
        <v>3766</v>
      </c>
      <c r="CQ209" s="112">
        <v>950000</v>
      </c>
      <c r="CR209" s="166" t="s">
        <v>5152</v>
      </c>
      <c r="CS209" s="166" t="s">
        <v>5153</v>
      </c>
      <c r="CT209" s="111" t="s">
        <v>3778</v>
      </c>
      <c r="CU209" s="112">
        <v>2650000</v>
      </c>
      <c r="CV209" s="166" t="s">
        <v>5154</v>
      </c>
      <c r="CW209" s="166" t="s">
        <v>5155</v>
      </c>
      <c r="CX209" s="111" t="s">
        <v>3774</v>
      </c>
      <c r="CY209" s="112">
        <v>2400000</v>
      </c>
      <c r="CZ209" s="111" t="s">
        <v>3757</v>
      </c>
      <c r="DA209" s="111" t="s">
        <v>3757</v>
      </c>
      <c r="DB209" s="111">
        <v>0</v>
      </c>
      <c r="DC209" s="120" t="s">
        <v>5156</v>
      </c>
      <c r="DD209" s="127" t="s">
        <v>3778</v>
      </c>
      <c r="DE209" s="109">
        <v>0</v>
      </c>
      <c r="DF209" s="172" t="s">
        <v>3717</v>
      </c>
    </row>
    <row r="210" spans="1:110" ht="35.15" customHeight="1" x14ac:dyDescent="0.35">
      <c r="A210" s="140" t="s">
        <v>491</v>
      </c>
      <c r="B210" s="136" t="s">
        <v>460</v>
      </c>
      <c r="C210" s="136" t="s">
        <v>492</v>
      </c>
      <c r="D210" s="112">
        <v>2607</v>
      </c>
      <c r="E210" s="112">
        <v>52402000</v>
      </c>
      <c r="F210" s="112">
        <v>2607</v>
      </c>
      <c r="G210" s="112">
        <v>52402000</v>
      </c>
      <c r="H210" s="112">
        <v>742</v>
      </c>
      <c r="I210" s="112">
        <v>14570000</v>
      </c>
      <c r="J210" s="112">
        <v>0</v>
      </c>
      <c r="K210" s="112">
        <v>0</v>
      </c>
      <c r="L210" s="112">
        <v>14081475</v>
      </c>
      <c r="M210" s="112">
        <v>2086336</v>
      </c>
      <c r="N210" s="112">
        <v>0</v>
      </c>
      <c r="O210" s="112">
        <v>810347</v>
      </c>
      <c r="P210" s="112">
        <v>9091561</v>
      </c>
      <c r="Q210" s="112">
        <v>0</v>
      </c>
      <c r="R210" s="112">
        <v>26069719</v>
      </c>
      <c r="S210" s="421">
        <v>0.26872018243578488</v>
      </c>
      <c r="T210" s="421">
        <v>3.9814052898744325E-2</v>
      </c>
      <c r="U210" s="421">
        <v>0</v>
      </c>
      <c r="V210" s="421">
        <v>1.5464047173771993E-2</v>
      </c>
      <c r="W210" s="421">
        <v>0.17349645051715584</v>
      </c>
      <c r="X210" s="421">
        <v>0</v>
      </c>
      <c r="Y210" s="421">
        <v>0.49749473302545705</v>
      </c>
      <c r="Z210" s="120">
        <v>0</v>
      </c>
      <c r="AA210" s="127" t="s">
        <v>3717</v>
      </c>
      <c r="AB210" s="127">
        <v>0</v>
      </c>
      <c r="AC210" s="111" t="s">
        <v>3717</v>
      </c>
      <c r="AD210" s="127">
        <v>0</v>
      </c>
      <c r="AE210" s="111">
        <v>0</v>
      </c>
      <c r="AF210" s="111" t="s">
        <v>3757</v>
      </c>
      <c r="AG210" s="127" t="s">
        <v>3758</v>
      </c>
      <c r="AH210" s="127" t="s">
        <v>3758</v>
      </c>
      <c r="AI210" s="124"/>
      <c r="AJ210" s="128"/>
      <c r="AK210" s="109">
        <v>0</v>
      </c>
      <c r="AL210" s="109">
        <v>0</v>
      </c>
      <c r="AM210" s="127">
        <v>0</v>
      </c>
      <c r="AN210" s="127">
        <v>0</v>
      </c>
      <c r="AO210" s="120">
        <v>0</v>
      </c>
      <c r="AP210" s="120">
        <v>0</v>
      </c>
      <c r="AQ210" s="174">
        <v>0</v>
      </c>
      <c r="AR210" s="120">
        <v>0</v>
      </c>
      <c r="AS210" s="127">
        <v>0</v>
      </c>
      <c r="AT210" s="127">
        <v>0</v>
      </c>
      <c r="AU210" s="120">
        <v>0</v>
      </c>
      <c r="AV210" s="120">
        <v>0</v>
      </c>
      <c r="AW210" s="174">
        <v>0</v>
      </c>
      <c r="AX210" s="120">
        <v>0</v>
      </c>
      <c r="AY210" s="127">
        <v>0</v>
      </c>
      <c r="AZ210" s="127">
        <v>0</v>
      </c>
      <c r="BA210" s="120">
        <v>0</v>
      </c>
      <c r="BB210" s="120">
        <v>0</v>
      </c>
      <c r="BC210" s="111">
        <v>0</v>
      </c>
      <c r="BD210" s="112"/>
      <c r="BE210" s="112"/>
      <c r="BF210" s="111">
        <v>0</v>
      </c>
      <c r="BG210" s="112"/>
      <c r="BH210" s="112"/>
      <c r="BI210" s="111" t="s">
        <v>3757</v>
      </c>
      <c r="BJ210" s="112">
        <v>234</v>
      </c>
      <c r="BK210" s="112">
        <v>4715000</v>
      </c>
      <c r="BL210" s="111" t="s">
        <v>3757</v>
      </c>
      <c r="BM210" s="112">
        <v>467</v>
      </c>
      <c r="BN210" s="112">
        <v>10197000</v>
      </c>
      <c r="BO210" s="111" t="s">
        <v>3757</v>
      </c>
      <c r="BP210" s="112">
        <v>635</v>
      </c>
      <c r="BQ210" s="112">
        <v>12956000</v>
      </c>
      <c r="BR210" s="111">
        <v>0</v>
      </c>
      <c r="BS210" s="112"/>
      <c r="BT210" s="112"/>
      <c r="BU210" s="111" t="s">
        <v>3757</v>
      </c>
      <c r="BV210" s="112">
        <v>332</v>
      </c>
      <c r="BW210" s="112">
        <v>6745000</v>
      </c>
      <c r="BX210" s="111" t="s">
        <v>3757</v>
      </c>
      <c r="BY210" s="112">
        <v>231</v>
      </c>
      <c r="BZ210" s="112">
        <v>6000000</v>
      </c>
      <c r="CA210" s="111">
        <v>0</v>
      </c>
      <c r="CB210" s="112"/>
      <c r="CC210" s="112"/>
      <c r="CD210" s="111" t="s">
        <v>3757</v>
      </c>
      <c r="CE210" s="112">
        <v>249</v>
      </c>
      <c r="CF210" s="112">
        <v>2392000</v>
      </c>
      <c r="CG210" s="111" t="s">
        <v>3757</v>
      </c>
      <c r="CH210" s="112">
        <v>459</v>
      </c>
      <c r="CI210" s="112">
        <v>9397000</v>
      </c>
      <c r="CJ210" s="111">
        <v>0</v>
      </c>
      <c r="CK210" s="120">
        <v>0</v>
      </c>
      <c r="CL210" s="112">
        <v>0</v>
      </c>
      <c r="CM210" s="112">
        <v>0</v>
      </c>
      <c r="CN210" s="166" t="s">
        <v>5157</v>
      </c>
      <c r="CO210" s="125" t="s">
        <v>5158</v>
      </c>
      <c r="CP210" s="111" t="s">
        <v>3875</v>
      </c>
      <c r="CQ210" s="112">
        <v>6000000</v>
      </c>
      <c r="CR210" s="166" t="s">
        <v>5159</v>
      </c>
      <c r="CS210" s="166" t="s">
        <v>5160</v>
      </c>
      <c r="CT210" s="111" t="s">
        <v>3781</v>
      </c>
      <c r="CU210" s="112">
        <v>1800000</v>
      </c>
      <c r="CV210" s="166" t="s">
        <v>5161</v>
      </c>
      <c r="CW210" s="166" t="s">
        <v>5162</v>
      </c>
      <c r="CX210" s="111" t="s">
        <v>3766</v>
      </c>
      <c r="CY210" s="112">
        <v>1000000</v>
      </c>
      <c r="CZ210" s="111" t="s">
        <v>3757</v>
      </c>
      <c r="DA210" s="111" t="s">
        <v>3757</v>
      </c>
      <c r="DB210" s="111">
        <v>0</v>
      </c>
      <c r="DC210" s="120" t="s">
        <v>5163</v>
      </c>
      <c r="DD210" s="127" t="s">
        <v>3778</v>
      </c>
      <c r="DE210" s="109">
        <v>0</v>
      </c>
      <c r="DF210" s="172" t="s">
        <v>3717</v>
      </c>
    </row>
    <row r="211" spans="1:110" ht="35.15" customHeight="1" x14ac:dyDescent="0.35">
      <c r="A211" s="140" t="s">
        <v>493</v>
      </c>
      <c r="B211" s="136" t="s">
        <v>460</v>
      </c>
      <c r="C211" s="136" t="s">
        <v>494</v>
      </c>
      <c r="D211" s="112">
        <v>1782</v>
      </c>
      <c r="E211" s="112">
        <v>33041000</v>
      </c>
      <c r="F211" s="112">
        <v>1782</v>
      </c>
      <c r="G211" s="112">
        <v>33041000</v>
      </c>
      <c r="H211" s="112">
        <v>218</v>
      </c>
      <c r="I211" s="112">
        <v>4868000</v>
      </c>
      <c r="J211" s="112">
        <v>0</v>
      </c>
      <c r="K211" s="112">
        <v>0</v>
      </c>
      <c r="L211" s="112">
        <v>6345020</v>
      </c>
      <c r="M211" s="112">
        <v>2183127</v>
      </c>
      <c r="N211" s="112">
        <v>0</v>
      </c>
      <c r="O211" s="112">
        <v>3640454</v>
      </c>
      <c r="P211" s="112">
        <v>2599424</v>
      </c>
      <c r="Q211" s="112">
        <v>0</v>
      </c>
      <c r="R211" s="112">
        <v>14768025</v>
      </c>
      <c r="S211" s="421">
        <v>0.19203474471111648</v>
      </c>
      <c r="T211" s="421">
        <v>6.6073272600708208E-2</v>
      </c>
      <c r="U211" s="421">
        <v>0</v>
      </c>
      <c r="V211" s="421">
        <v>0.11017989770285402</v>
      </c>
      <c r="W211" s="421">
        <v>7.86726793983233E-2</v>
      </c>
      <c r="X211" s="421">
        <v>0</v>
      </c>
      <c r="Y211" s="421">
        <v>0.44696059441300201</v>
      </c>
      <c r="Z211" s="120">
        <v>0</v>
      </c>
      <c r="AA211" s="127" t="s">
        <v>3717</v>
      </c>
      <c r="AB211" s="127">
        <v>0</v>
      </c>
      <c r="AC211" s="111" t="s">
        <v>3717</v>
      </c>
      <c r="AD211" s="127">
        <v>0</v>
      </c>
      <c r="AE211" s="111" t="s">
        <v>3757</v>
      </c>
      <c r="AF211" s="111" t="s">
        <v>3757</v>
      </c>
      <c r="AG211" s="127" t="s">
        <v>3758</v>
      </c>
      <c r="AH211" s="127" t="s">
        <v>3778</v>
      </c>
      <c r="AI211" s="124"/>
      <c r="AJ211" s="128"/>
      <c r="AK211" s="109">
        <v>0</v>
      </c>
      <c r="AL211" s="109">
        <v>0</v>
      </c>
      <c r="AM211" s="127">
        <v>0</v>
      </c>
      <c r="AN211" s="127">
        <v>0</v>
      </c>
      <c r="AO211" s="120">
        <v>0</v>
      </c>
      <c r="AP211" s="120">
        <v>0</v>
      </c>
      <c r="AQ211" s="174">
        <v>0</v>
      </c>
      <c r="AR211" s="120">
        <v>0</v>
      </c>
      <c r="AS211" s="127">
        <v>0</v>
      </c>
      <c r="AT211" s="127">
        <v>0</v>
      </c>
      <c r="AU211" s="120">
        <v>0</v>
      </c>
      <c r="AV211" s="120">
        <v>0</v>
      </c>
      <c r="AW211" s="174">
        <v>0</v>
      </c>
      <c r="AX211" s="120">
        <v>0</v>
      </c>
      <c r="AY211" s="127">
        <v>0</v>
      </c>
      <c r="AZ211" s="127">
        <v>0</v>
      </c>
      <c r="BA211" s="120">
        <v>0</v>
      </c>
      <c r="BB211" s="120">
        <v>0</v>
      </c>
      <c r="BC211" s="111">
        <v>0</v>
      </c>
      <c r="BD211" s="112"/>
      <c r="BE211" s="112"/>
      <c r="BF211" s="111">
        <v>0</v>
      </c>
      <c r="BG211" s="112"/>
      <c r="BH211" s="112"/>
      <c r="BI211" s="111" t="s">
        <v>3757</v>
      </c>
      <c r="BJ211" s="112">
        <v>105</v>
      </c>
      <c r="BK211" s="112">
        <v>1421000</v>
      </c>
      <c r="BL211" s="111">
        <v>0</v>
      </c>
      <c r="BM211" s="112"/>
      <c r="BN211" s="112"/>
      <c r="BO211" s="111">
        <v>0</v>
      </c>
      <c r="BP211" s="112"/>
      <c r="BQ211" s="112"/>
      <c r="BR211" s="111" t="s">
        <v>3757</v>
      </c>
      <c r="BS211" s="112">
        <v>764</v>
      </c>
      <c r="BT211" s="112">
        <v>16724000</v>
      </c>
      <c r="BU211" s="111" t="s">
        <v>3757</v>
      </c>
      <c r="BV211" s="112">
        <v>277</v>
      </c>
      <c r="BW211" s="112">
        <v>4767000</v>
      </c>
      <c r="BX211" s="111">
        <v>0</v>
      </c>
      <c r="BY211" s="112"/>
      <c r="BZ211" s="112"/>
      <c r="CA211" s="111">
        <v>0</v>
      </c>
      <c r="CB211" s="112"/>
      <c r="CC211" s="112"/>
      <c r="CD211" s="111">
        <v>0</v>
      </c>
      <c r="CE211" s="112">
        <v>0</v>
      </c>
      <c r="CF211" s="112">
        <v>0</v>
      </c>
      <c r="CG211" s="111" t="s">
        <v>3757</v>
      </c>
      <c r="CH211" s="112">
        <v>636</v>
      </c>
      <c r="CI211" s="112">
        <v>10129000</v>
      </c>
      <c r="CJ211" s="111">
        <v>0</v>
      </c>
      <c r="CK211" s="120">
        <v>0</v>
      </c>
      <c r="CL211" s="112">
        <v>0</v>
      </c>
      <c r="CM211" s="112">
        <v>0</v>
      </c>
      <c r="CN211" s="166" t="s">
        <v>5164</v>
      </c>
      <c r="CO211" s="125" t="s">
        <v>5165</v>
      </c>
      <c r="CP211" s="111" t="s">
        <v>3790</v>
      </c>
      <c r="CQ211" s="112">
        <v>8894000</v>
      </c>
      <c r="CR211" s="166">
        <v>0</v>
      </c>
      <c r="CS211" s="166">
        <v>0</v>
      </c>
      <c r="CT211" s="111">
        <v>0</v>
      </c>
      <c r="CU211" s="112">
        <v>0</v>
      </c>
      <c r="CV211" s="166">
        <v>0</v>
      </c>
      <c r="CW211" s="166">
        <v>0</v>
      </c>
      <c r="CX211" s="111">
        <v>0</v>
      </c>
      <c r="CY211" s="112">
        <v>0</v>
      </c>
      <c r="CZ211" s="111" t="s">
        <v>3757</v>
      </c>
      <c r="DA211" s="111" t="s">
        <v>3757</v>
      </c>
      <c r="DB211" s="111" t="s">
        <v>3757</v>
      </c>
      <c r="DC211" s="120">
        <v>0</v>
      </c>
      <c r="DD211" s="127" t="s">
        <v>3717</v>
      </c>
      <c r="DE211" s="109" t="s">
        <v>4245</v>
      </c>
      <c r="DF211" s="172" t="s">
        <v>3717</v>
      </c>
    </row>
    <row r="212" spans="1:110" ht="35.15" customHeight="1" x14ac:dyDescent="0.35">
      <c r="A212" s="140" t="s">
        <v>495</v>
      </c>
      <c r="B212" s="136" t="s">
        <v>460</v>
      </c>
      <c r="C212" s="136" t="s">
        <v>496</v>
      </c>
      <c r="D212" s="112">
        <v>23166</v>
      </c>
      <c r="E212" s="112">
        <v>246014000</v>
      </c>
      <c r="F212" s="112">
        <v>23166</v>
      </c>
      <c r="G212" s="112">
        <v>246014000</v>
      </c>
      <c r="H212" s="112">
        <v>6557</v>
      </c>
      <c r="I212" s="112">
        <v>68641000</v>
      </c>
      <c r="J212" s="112">
        <v>0</v>
      </c>
      <c r="K212" s="112">
        <v>0</v>
      </c>
      <c r="L212" s="112">
        <v>57861191</v>
      </c>
      <c r="M212" s="112">
        <v>30003702</v>
      </c>
      <c r="N212" s="112">
        <v>0</v>
      </c>
      <c r="O212" s="112">
        <v>714972</v>
      </c>
      <c r="P212" s="112">
        <v>33329754</v>
      </c>
      <c r="Q212" s="112">
        <v>0</v>
      </c>
      <c r="R212" s="112">
        <v>121909619</v>
      </c>
      <c r="S212" s="421">
        <v>0.2351947084312275</v>
      </c>
      <c r="T212" s="421">
        <v>0.12195932751794614</v>
      </c>
      <c r="U212" s="421">
        <v>0</v>
      </c>
      <c r="V212" s="421">
        <v>2.9062248489923337E-3</v>
      </c>
      <c r="W212" s="421">
        <v>0.13547909468566829</v>
      </c>
      <c r="X212" s="421">
        <v>0</v>
      </c>
      <c r="Y212" s="421">
        <v>0.49553935548383427</v>
      </c>
      <c r="Z212" s="120">
        <v>0</v>
      </c>
      <c r="AA212" s="127" t="s">
        <v>3717</v>
      </c>
      <c r="AB212" s="127">
        <v>0</v>
      </c>
      <c r="AC212" s="111" t="s">
        <v>3717</v>
      </c>
      <c r="AD212" s="127">
        <v>0</v>
      </c>
      <c r="AE212" s="111">
        <v>0</v>
      </c>
      <c r="AF212" s="111" t="s">
        <v>3757</v>
      </c>
      <c r="AG212" s="127" t="s">
        <v>3758</v>
      </c>
      <c r="AH212" s="127" t="s">
        <v>3758</v>
      </c>
      <c r="AI212" s="124"/>
      <c r="AJ212" s="128"/>
      <c r="AK212" s="109">
        <v>0</v>
      </c>
      <c r="AL212" s="109">
        <v>0</v>
      </c>
      <c r="AM212" s="127">
        <v>0</v>
      </c>
      <c r="AN212" s="127">
        <v>0</v>
      </c>
      <c r="AO212" s="120">
        <v>0</v>
      </c>
      <c r="AP212" s="120">
        <v>0</v>
      </c>
      <c r="AQ212" s="174">
        <v>0</v>
      </c>
      <c r="AR212" s="120">
        <v>0</v>
      </c>
      <c r="AS212" s="127">
        <v>0</v>
      </c>
      <c r="AT212" s="127">
        <v>0</v>
      </c>
      <c r="AU212" s="120">
        <v>0</v>
      </c>
      <c r="AV212" s="120">
        <v>0</v>
      </c>
      <c r="AW212" s="174">
        <v>0</v>
      </c>
      <c r="AX212" s="120">
        <v>0</v>
      </c>
      <c r="AY212" s="127">
        <v>0</v>
      </c>
      <c r="AZ212" s="127">
        <v>0</v>
      </c>
      <c r="BA212" s="120">
        <v>0</v>
      </c>
      <c r="BB212" s="120">
        <v>0</v>
      </c>
      <c r="BC212" s="111">
        <v>0</v>
      </c>
      <c r="BD212" s="112"/>
      <c r="BE212" s="112"/>
      <c r="BF212" s="111" t="s">
        <v>3757</v>
      </c>
      <c r="BG212" s="112">
        <v>334</v>
      </c>
      <c r="BH212" s="112">
        <v>3571000</v>
      </c>
      <c r="BI212" s="111" t="s">
        <v>3757</v>
      </c>
      <c r="BJ212" s="112">
        <v>881</v>
      </c>
      <c r="BK212" s="112">
        <v>9288000</v>
      </c>
      <c r="BL212" s="111">
        <v>0</v>
      </c>
      <c r="BM212" s="112"/>
      <c r="BN212" s="112"/>
      <c r="BO212" s="111">
        <v>0</v>
      </c>
      <c r="BP212" s="112"/>
      <c r="BQ212" s="112"/>
      <c r="BR212" s="111" t="s">
        <v>3757</v>
      </c>
      <c r="BS212" s="112">
        <v>5749</v>
      </c>
      <c r="BT212" s="112">
        <v>61455000</v>
      </c>
      <c r="BU212" s="111" t="s">
        <v>3757</v>
      </c>
      <c r="BV212" s="112">
        <v>1626</v>
      </c>
      <c r="BW212" s="112">
        <v>17339000</v>
      </c>
      <c r="BX212" s="111">
        <v>0</v>
      </c>
      <c r="BY212" s="112"/>
      <c r="BZ212" s="112"/>
      <c r="CA212" s="111">
        <v>0</v>
      </c>
      <c r="CB212" s="112"/>
      <c r="CC212" s="112"/>
      <c r="CD212" s="111" t="s">
        <v>3757</v>
      </c>
      <c r="CE212" s="112">
        <v>24</v>
      </c>
      <c r="CF212" s="112">
        <v>24000</v>
      </c>
      <c r="CG212" s="111" t="s">
        <v>3757</v>
      </c>
      <c r="CH212" s="112">
        <v>14552</v>
      </c>
      <c r="CI212" s="112">
        <v>154337000</v>
      </c>
      <c r="CJ212" s="111">
        <v>0</v>
      </c>
      <c r="CK212" s="120">
        <v>0</v>
      </c>
      <c r="CL212" s="112">
        <v>0</v>
      </c>
      <c r="CM212" s="112">
        <v>0</v>
      </c>
      <c r="CN212" s="166" t="s">
        <v>3972</v>
      </c>
      <c r="CO212" s="125" t="s">
        <v>5166</v>
      </c>
      <c r="CP212" s="111" t="s">
        <v>3790</v>
      </c>
      <c r="CQ212" s="112">
        <v>40000000</v>
      </c>
      <c r="CR212" s="166" t="s">
        <v>5167</v>
      </c>
      <c r="CS212" s="166" t="s">
        <v>5168</v>
      </c>
      <c r="CT212" s="111" t="s">
        <v>3875</v>
      </c>
      <c r="CU212" s="112">
        <v>20000000</v>
      </c>
      <c r="CV212" s="166" t="s">
        <v>5169</v>
      </c>
      <c r="CW212" s="166" t="s">
        <v>5170</v>
      </c>
      <c r="CX212" s="111" t="s">
        <v>3790</v>
      </c>
      <c r="CY212" s="112">
        <v>4400000</v>
      </c>
      <c r="CZ212" s="111" t="s">
        <v>3757</v>
      </c>
      <c r="DA212" s="111" t="s">
        <v>3757</v>
      </c>
      <c r="DB212" s="111" t="s">
        <v>3757</v>
      </c>
      <c r="DC212" s="120">
        <v>0</v>
      </c>
      <c r="DD212" s="127" t="s">
        <v>3717</v>
      </c>
      <c r="DE212" s="109" t="s">
        <v>5171</v>
      </c>
      <c r="DF212" s="172" t="s">
        <v>3717</v>
      </c>
    </row>
    <row r="213" spans="1:110" ht="35.15" customHeight="1" x14ac:dyDescent="0.35">
      <c r="A213" s="140" t="s">
        <v>497</v>
      </c>
      <c r="B213" s="136" t="s">
        <v>460</v>
      </c>
      <c r="C213" s="136" t="s">
        <v>498</v>
      </c>
      <c r="D213" s="112">
        <v>1162</v>
      </c>
      <c r="E213" s="112">
        <v>18942000</v>
      </c>
      <c r="F213" s="112">
        <v>1162</v>
      </c>
      <c r="G213" s="112">
        <v>18942000</v>
      </c>
      <c r="H213" s="112">
        <v>317</v>
      </c>
      <c r="I213" s="112">
        <v>4902000</v>
      </c>
      <c r="J213" s="112">
        <v>0</v>
      </c>
      <c r="K213" s="112">
        <v>0</v>
      </c>
      <c r="L213" s="112">
        <v>3782090</v>
      </c>
      <c r="M213" s="112">
        <v>1284012</v>
      </c>
      <c r="N213" s="112">
        <v>343210</v>
      </c>
      <c r="O213" s="112">
        <v>51505</v>
      </c>
      <c r="P213" s="112">
        <v>2830726</v>
      </c>
      <c r="Q213" s="112">
        <v>104131</v>
      </c>
      <c r="R213" s="112">
        <v>8395674</v>
      </c>
      <c r="S213" s="421">
        <v>0.19966687783760956</v>
      </c>
      <c r="T213" s="421">
        <v>6.7786506176750083E-2</v>
      </c>
      <c r="U213" s="421">
        <v>1.81189948263119E-2</v>
      </c>
      <c r="V213" s="421">
        <v>2.7190898532361949E-3</v>
      </c>
      <c r="W213" s="421">
        <v>0.14944176961250133</v>
      </c>
      <c r="X213" s="421">
        <v>5.497360363214022E-3</v>
      </c>
      <c r="Y213" s="421">
        <v>0.44323059866962305</v>
      </c>
      <c r="Z213" s="120" t="s">
        <v>5172</v>
      </c>
      <c r="AA213" s="127" t="s">
        <v>3717</v>
      </c>
      <c r="AB213" s="127">
        <v>0</v>
      </c>
      <c r="AC213" s="111" t="s">
        <v>3717</v>
      </c>
      <c r="AD213" s="127">
        <v>0</v>
      </c>
      <c r="AE213" s="111">
        <v>0</v>
      </c>
      <c r="AF213" s="111" t="s">
        <v>3757</v>
      </c>
      <c r="AG213" s="127" t="s">
        <v>3758</v>
      </c>
      <c r="AH213" s="127" t="s">
        <v>3758</v>
      </c>
      <c r="AI213" s="124"/>
      <c r="AJ213" s="128"/>
      <c r="AK213" s="109">
        <v>0</v>
      </c>
      <c r="AL213" s="109">
        <v>0</v>
      </c>
      <c r="AM213" s="127">
        <v>0</v>
      </c>
      <c r="AN213" s="127">
        <v>0</v>
      </c>
      <c r="AO213" s="120">
        <v>0</v>
      </c>
      <c r="AP213" s="120">
        <v>0</v>
      </c>
      <c r="AQ213" s="174">
        <v>0</v>
      </c>
      <c r="AR213" s="109">
        <v>0</v>
      </c>
      <c r="AS213" s="127">
        <v>0</v>
      </c>
      <c r="AT213" s="127">
        <v>0</v>
      </c>
      <c r="AU213" s="120">
        <v>0</v>
      </c>
      <c r="AV213" s="120">
        <v>0</v>
      </c>
      <c r="AW213" s="174">
        <v>0</v>
      </c>
      <c r="AX213" s="109">
        <v>0</v>
      </c>
      <c r="AY213" s="127">
        <v>0</v>
      </c>
      <c r="AZ213" s="127">
        <v>0</v>
      </c>
      <c r="BA213" s="120">
        <v>0</v>
      </c>
      <c r="BB213" s="120">
        <v>0</v>
      </c>
      <c r="BC213" s="111" t="s">
        <v>3757</v>
      </c>
      <c r="BD213" s="112">
        <v>31</v>
      </c>
      <c r="BE213" s="112">
        <v>533000</v>
      </c>
      <c r="BF213" s="111" t="s">
        <v>3757</v>
      </c>
      <c r="BG213" s="112">
        <v>43</v>
      </c>
      <c r="BH213" s="112">
        <v>1192500</v>
      </c>
      <c r="BI213" s="111" t="s">
        <v>3757</v>
      </c>
      <c r="BJ213" s="112">
        <v>23</v>
      </c>
      <c r="BK213" s="112">
        <v>270500</v>
      </c>
      <c r="BL213" s="111" t="s">
        <v>3757</v>
      </c>
      <c r="BM213" s="112">
        <v>95</v>
      </c>
      <c r="BN213" s="112">
        <v>2405000</v>
      </c>
      <c r="BO213" s="111" t="s">
        <v>3757</v>
      </c>
      <c r="BP213" s="112">
        <v>43</v>
      </c>
      <c r="BQ213" s="112">
        <v>1192500</v>
      </c>
      <c r="BR213" s="111" t="s">
        <v>3757</v>
      </c>
      <c r="BS213" s="112">
        <v>23</v>
      </c>
      <c r="BT213" s="112">
        <v>270500</v>
      </c>
      <c r="BU213" s="111" t="s">
        <v>3757</v>
      </c>
      <c r="BV213" s="112">
        <v>57</v>
      </c>
      <c r="BW213" s="112">
        <v>1179000</v>
      </c>
      <c r="BX213" s="111" t="s">
        <v>3757</v>
      </c>
      <c r="BY213" s="112">
        <v>57</v>
      </c>
      <c r="BZ213" s="112">
        <v>1179000</v>
      </c>
      <c r="CA213" s="111">
        <v>0</v>
      </c>
      <c r="CB213" s="112"/>
      <c r="CC213" s="112"/>
      <c r="CD213" s="111">
        <v>0</v>
      </c>
      <c r="CE213" s="112"/>
      <c r="CF213" s="112"/>
      <c r="CG213" s="111" t="s">
        <v>3757</v>
      </c>
      <c r="CH213" s="112">
        <v>821</v>
      </c>
      <c r="CI213" s="112">
        <v>10720000</v>
      </c>
      <c r="CJ213" s="111"/>
      <c r="CK213" s="120"/>
      <c r="CL213" s="112"/>
      <c r="CM213" s="112"/>
      <c r="CN213" s="166" t="s">
        <v>5173</v>
      </c>
      <c r="CO213" s="125" t="s">
        <v>5174</v>
      </c>
      <c r="CP213" s="111" t="s">
        <v>3766</v>
      </c>
      <c r="CQ213" s="112">
        <v>2200000</v>
      </c>
      <c r="CR213" s="166" t="s">
        <v>5175</v>
      </c>
      <c r="CS213" s="166" t="s">
        <v>5176</v>
      </c>
      <c r="CT213" s="111" t="s">
        <v>3781</v>
      </c>
      <c r="CU213" s="112">
        <v>15200000</v>
      </c>
      <c r="CV213" s="166" t="s">
        <v>5177</v>
      </c>
      <c r="CW213" s="166" t="s">
        <v>5178</v>
      </c>
      <c r="CX213" s="111" t="s">
        <v>3870</v>
      </c>
      <c r="CY213" s="112">
        <v>700000</v>
      </c>
      <c r="CZ213" s="111">
        <v>0</v>
      </c>
      <c r="DA213" s="111" t="s">
        <v>3757</v>
      </c>
      <c r="DB213" s="111" t="s">
        <v>3757</v>
      </c>
      <c r="DC213" s="120" t="s">
        <v>5179</v>
      </c>
      <c r="DD213" s="127" t="s">
        <v>3717</v>
      </c>
      <c r="DE213" s="109" t="s">
        <v>5180</v>
      </c>
      <c r="DF213" s="172" t="s">
        <v>3717</v>
      </c>
    </row>
    <row r="214" spans="1:110" ht="35.15" customHeight="1" x14ac:dyDescent="0.35">
      <c r="A214" s="140" t="s">
        <v>499</v>
      </c>
      <c r="B214" s="136" t="s">
        <v>460</v>
      </c>
      <c r="C214" s="136" t="s">
        <v>500</v>
      </c>
      <c r="D214" s="112">
        <v>2254</v>
      </c>
      <c r="E214" s="112">
        <v>20395000</v>
      </c>
      <c r="F214" s="112">
        <v>2238</v>
      </c>
      <c r="G214" s="112">
        <v>20116000</v>
      </c>
      <c r="H214" s="112">
        <v>294</v>
      </c>
      <c r="I214" s="112">
        <v>2864000</v>
      </c>
      <c r="J214" s="112">
        <v>0</v>
      </c>
      <c r="K214" s="112">
        <v>0</v>
      </c>
      <c r="L214" s="112">
        <v>5007000</v>
      </c>
      <c r="M214" s="112">
        <v>3526945</v>
      </c>
      <c r="N214" s="112">
        <v>0</v>
      </c>
      <c r="O214" s="112">
        <v>185516</v>
      </c>
      <c r="P214" s="112">
        <v>1451403</v>
      </c>
      <c r="Q214" s="112">
        <v>0</v>
      </c>
      <c r="R214" s="112">
        <v>10170864</v>
      </c>
      <c r="S214" s="421">
        <v>0.24550134836969845</v>
      </c>
      <c r="T214" s="421">
        <v>0.17293184604069625</v>
      </c>
      <c r="U214" s="421">
        <v>0</v>
      </c>
      <c r="V214" s="421">
        <v>9.0961510174062277E-3</v>
      </c>
      <c r="W214" s="421">
        <v>7.1164648198087765E-2</v>
      </c>
      <c r="X214" s="421">
        <v>0</v>
      </c>
      <c r="Y214" s="421">
        <v>0.49869399362588868</v>
      </c>
      <c r="Z214" s="120">
        <v>0</v>
      </c>
      <c r="AA214" s="127" t="s">
        <v>3717</v>
      </c>
      <c r="AB214" s="127">
        <v>0</v>
      </c>
      <c r="AC214" s="111" t="s">
        <v>3717</v>
      </c>
      <c r="AD214" s="127">
        <v>0</v>
      </c>
      <c r="AE214" s="111">
        <v>0</v>
      </c>
      <c r="AF214" s="111" t="s">
        <v>3757</v>
      </c>
      <c r="AG214" s="127" t="s">
        <v>3758</v>
      </c>
      <c r="AH214" s="127" t="s">
        <v>3758</v>
      </c>
      <c r="AI214" s="124"/>
      <c r="AJ214" s="128"/>
      <c r="AK214" s="109">
        <v>0</v>
      </c>
      <c r="AL214" s="109">
        <v>0</v>
      </c>
      <c r="AM214" s="127">
        <v>0</v>
      </c>
      <c r="AN214" s="127">
        <v>0</v>
      </c>
      <c r="AO214" s="120">
        <v>0</v>
      </c>
      <c r="AP214" s="120">
        <v>0</v>
      </c>
      <c r="AQ214" s="174">
        <v>0</v>
      </c>
      <c r="AR214" s="120">
        <v>0</v>
      </c>
      <c r="AS214" s="127">
        <v>0</v>
      </c>
      <c r="AT214" s="127">
        <v>0</v>
      </c>
      <c r="AU214" s="120">
        <v>0</v>
      </c>
      <c r="AV214" s="120">
        <v>0</v>
      </c>
      <c r="AW214" s="174">
        <v>0</v>
      </c>
      <c r="AX214" s="120">
        <v>0</v>
      </c>
      <c r="AY214" s="127">
        <v>0</v>
      </c>
      <c r="AZ214" s="127">
        <v>0</v>
      </c>
      <c r="BA214" s="120">
        <v>0</v>
      </c>
      <c r="BB214" s="120">
        <v>0</v>
      </c>
      <c r="BC214" s="111">
        <v>0</v>
      </c>
      <c r="BD214" s="112"/>
      <c r="BE214" s="112"/>
      <c r="BF214" s="111">
        <v>0</v>
      </c>
      <c r="BG214" s="112"/>
      <c r="BH214" s="112"/>
      <c r="BI214" s="111" t="s">
        <v>3757</v>
      </c>
      <c r="BJ214" s="112">
        <v>333</v>
      </c>
      <c r="BK214" s="112">
        <v>2930000</v>
      </c>
      <c r="BL214" s="111">
        <v>0</v>
      </c>
      <c r="BM214" s="112"/>
      <c r="BN214" s="112"/>
      <c r="BO214" s="111" t="s">
        <v>3757</v>
      </c>
      <c r="BP214" s="112">
        <v>500</v>
      </c>
      <c r="BQ214" s="112">
        <v>4604000</v>
      </c>
      <c r="BR214" s="111">
        <v>0</v>
      </c>
      <c r="BS214" s="112"/>
      <c r="BT214" s="112"/>
      <c r="BU214" s="111" t="s">
        <v>3757</v>
      </c>
      <c r="BV214" s="112">
        <v>462</v>
      </c>
      <c r="BW214" s="112">
        <v>4170000</v>
      </c>
      <c r="BX214" s="111">
        <v>0</v>
      </c>
      <c r="BY214" s="112"/>
      <c r="BZ214" s="112"/>
      <c r="CA214" s="111">
        <v>0</v>
      </c>
      <c r="CB214" s="112"/>
      <c r="CC214" s="112"/>
      <c r="CD214" s="111">
        <v>0</v>
      </c>
      <c r="CE214" s="112">
        <v>0</v>
      </c>
      <c r="CF214" s="112">
        <v>0</v>
      </c>
      <c r="CG214" s="111" t="s">
        <v>3757</v>
      </c>
      <c r="CH214" s="112">
        <v>755</v>
      </c>
      <c r="CI214" s="112">
        <v>6888000</v>
      </c>
      <c r="CJ214" s="111" t="s">
        <v>3757</v>
      </c>
      <c r="CK214" s="120" t="s">
        <v>5181</v>
      </c>
      <c r="CL214" s="112">
        <v>204</v>
      </c>
      <c r="CM214" s="112">
        <v>1803000</v>
      </c>
      <c r="CN214" s="166" t="s">
        <v>5182</v>
      </c>
      <c r="CO214" s="125" t="s">
        <v>5183</v>
      </c>
      <c r="CP214" s="111" t="s">
        <v>3875</v>
      </c>
      <c r="CQ214" s="112">
        <v>0</v>
      </c>
      <c r="CR214" s="166">
        <v>0</v>
      </c>
      <c r="CS214" s="166">
        <v>0</v>
      </c>
      <c r="CT214" s="111">
        <v>0</v>
      </c>
      <c r="CU214" s="112">
        <v>0</v>
      </c>
      <c r="CV214" s="166">
        <v>0</v>
      </c>
      <c r="CW214" s="166">
        <v>0</v>
      </c>
      <c r="CX214" s="111">
        <v>0</v>
      </c>
      <c r="CY214" s="112">
        <v>0</v>
      </c>
      <c r="CZ214" s="111" t="s">
        <v>3757</v>
      </c>
      <c r="DA214" s="111" t="s">
        <v>3757</v>
      </c>
      <c r="DB214" s="111" t="s">
        <v>3757</v>
      </c>
      <c r="DC214" s="120">
        <v>0</v>
      </c>
      <c r="DD214" s="127" t="s">
        <v>3778</v>
      </c>
      <c r="DE214" s="109">
        <v>0</v>
      </c>
      <c r="DF214" s="172" t="s">
        <v>3717</v>
      </c>
    </row>
    <row r="215" spans="1:110" ht="35.15" customHeight="1" x14ac:dyDescent="0.35">
      <c r="A215" s="140" t="s">
        <v>501</v>
      </c>
      <c r="B215" s="136" t="s">
        <v>460</v>
      </c>
      <c r="C215" s="136" t="s">
        <v>502</v>
      </c>
      <c r="D215" s="112">
        <v>13430</v>
      </c>
      <c r="E215" s="112">
        <v>193426000</v>
      </c>
      <c r="F215" s="112">
        <v>13430</v>
      </c>
      <c r="G215" s="112">
        <v>193426000</v>
      </c>
      <c r="H215" s="112">
        <v>2728</v>
      </c>
      <c r="I215" s="112">
        <v>39530000</v>
      </c>
      <c r="J215" s="112">
        <v>0</v>
      </c>
      <c r="K215" s="112">
        <v>0</v>
      </c>
      <c r="L215" s="112">
        <v>40026544</v>
      </c>
      <c r="M215" s="112">
        <v>14811945</v>
      </c>
      <c r="N215" s="112">
        <v>0</v>
      </c>
      <c r="O215" s="112">
        <v>2368200</v>
      </c>
      <c r="P215" s="112">
        <v>35556353</v>
      </c>
      <c r="Q215" s="112">
        <v>595607</v>
      </c>
      <c r="R215" s="112">
        <v>93358649</v>
      </c>
      <c r="S215" s="421">
        <v>0.2069346623514936</v>
      </c>
      <c r="T215" s="421">
        <v>7.6576804566087286E-2</v>
      </c>
      <c r="U215" s="421">
        <v>0</v>
      </c>
      <c r="V215" s="421">
        <v>1.224344193645115E-2</v>
      </c>
      <c r="W215" s="421">
        <v>0.18382406191515102</v>
      </c>
      <c r="X215" s="421">
        <v>3.0792499457156742E-3</v>
      </c>
      <c r="Y215" s="421">
        <v>0.48265822071489872</v>
      </c>
      <c r="Z215" s="120" t="s">
        <v>5184</v>
      </c>
      <c r="AA215" s="127" t="s">
        <v>3717</v>
      </c>
      <c r="AB215" s="127">
        <v>0</v>
      </c>
      <c r="AC215" s="111" t="s">
        <v>3717</v>
      </c>
      <c r="AD215" s="127">
        <v>0</v>
      </c>
      <c r="AE215" s="111">
        <v>0</v>
      </c>
      <c r="AF215" s="111" t="s">
        <v>3757</v>
      </c>
      <c r="AG215" s="127" t="s">
        <v>3758</v>
      </c>
      <c r="AH215" s="127" t="s">
        <v>3758</v>
      </c>
      <c r="AI215" s="124"/>
      <c r="AJ215" s="128"/>
      <c r="AK215" s="109">
        <v>0</v>
      </c>
      <c r="AL215" s="109">
        <v>0</v>
      </c>
      <c r="AM215" s="127">
        <v>0</v>
      </c>
      <c r="AN215" s="127">
        <v>0</v>
      </c>
      <c r="AO215" s="120">
        <v>0</v>
      </c>
      <c r="AP215" s="120">
        <v>0</v>
      </c>
      <c r="AQ215" s="174">
        <v>0</v>
      </c>
      <c r="AR215" s="120">
        <v>0</v>
      </c>
      <c r="AS215" s="127">
        <v>0</v>
      </c>
      <c r="AT215" s="127">
        <v>0</v>
      </c>
      <c r="AU215" s="120">
        <v>0</v>
      </c>
      <c r="AV215" s="120">
        <v>0</v>
      </c>
      <c r="AW215" s="174">
        <v>0</v>
      </c>
      <c r="AX215" s="120">
        <v>0</v>
      </c>
      <c r="AY215" s="127">
        <v>0</v>
      </c>
      <c r="AZ215" s="127">
        <v>0</v>
      </c>
      <c r="BA215" s="120">
        <v>0</v>
      </c>
      <c r="BB215" s="120">
        <v>0</v>
      </c>
      <c r="BC215" s="111">
        <v>0</v>
      </c>
      <c r="BD215" s="112"/>
      <c r="BE215" s="112"/>
      <c r="BF215" s="111" t="s">
        <v>3757</v>
      </c>
      <c r="BG215" s="112">
        <v>71</v>
      </c>
      <c r="BH215" s="112">
        <v>1000000</v>
      </c>
      <c r="BI215" s="111">
        <v>0</v>
      </c>
      <c r="BJ215" s="112"/>
      <c r="BK215" s="112"/>
      <c r="BL215" s="111">
        <v>0</v>
      </c>
      <c r="BM215" s="112"/>
      <c r="BN215" s="112"/>
      <c r="BO215" s="111" t="s">
        <v>3757</v>
      </c>
      <c r="BP215" s="112">
        <v>495</v>
      </c>
      <c r="BQ215" s="112">
        <v>7158000</v>
      </c>
      <c r="BR215" s="111" t="s">
        <v>3757</v>
      </c>
      <c r="BS215" s="112">
        <v>4309</v>
      </c>
      <c r="BT215" s="112">
        <v>62082000</v>
      </c>
      <c r="BU215" s="111" t="s">
        <v>3757</v>
      </c>
      <c r="BV215" s="112">
        <v>2691</v>
      </c>
      <c r="BW215" s="112">
        <v>38287000</v>
      </c>
      <c r="BX215" s="111" t="s">
        <v>3757</v>
      </c>
      <c r="BY215" s="112">
        <v>513</v>
      </c>
      <c r="BZ215" s="112">
        <v>7267000</v>
      </c>
      <c r="CA215" s="111" t="s">
        <v>3757</v>
      </c>
      <c r="CB215" s="112">
        <v>334</v>
      </c>
      <c r="CC215" s="112">
        <v>4745000</v>
      </c>
      <c r="CD215" s="111">
        <v>0</v>
      </c>
      <c r="CE215" s="112">
        <v>0</v>
      </c>
      <c r="CF215" s="112">
        <v>0</v>
      </c>
      <c r="CG215" s="111" t="s">
        <v>3757</v>
      </c>
      <c r="CH215" s="112">
        <v>5017</v>
      </c>
      <c r="CI215" s="112">
        <v>72887000</v>
      </c>
      <c r="CJ215" s="111">
        <v>0</v>
      </c>
      <c r="CK215" s="120">
        <v>0</v>
      </c>
      <c r="CL215" s="112">
        <v>0</v>
      </c>
      <c r="CM215" s="112">
        <v>0</v>
      </c>
      <c r="CN215" s="166" t="s">
        <v>5185</v>
      </c>
      <c r="CO215" s="125" t="s">
        <v>5186</v>
      </c>
      <c r="CP215" s="111" t="s">
        <v>3790</v>
      </c>
      <c r="CQ215" s="112">
        <v>6554000</v>
      </c>
      <c r="CR215" s="166" t="s">
        <v>5187</v>
      </c>
      <c r="CS215" s="166" t="s">
        <v>5188</v>
      </c>
      <c r="CT215" s="111" t="s">
        <v>3774</v>
      </c>
      <c r="CU215" s="112">
        <v>3664000</v>
      </c>
      <c r="CV215" s="166" t="s">
        <v>5189</v>
      </c>
      <c r="CW215" s="166" t="s">
        <v>5190</v>
      </c>
      <c r="CX215" s="111" t="s">
        <v>3870</v>
      </c>
      <c r="CY215" s="112">
        <v>5245000</v>
      </c>
      <c r="CZ215" s="111" t="s">
        <v>3757</v>
      </c>
      <c r="DA215" s="111" t="s">
        <v>3757</v>
      </c>
      <c r="DB215" s="111">
        <v>0</v>
      </c>
      <c r="DC215" s="120" t="s">
        <v>5191</v>
      </c>
      <c r="DD215" s="127" t="s">
        <v>3717</v>
      </c>
      <c r="DE215" s="109" t="s">
        <v>5192</v>
      </c>
      <c r="DF215" s="172" t="s">
        <v>3717</v>
      </c>
    </row>
    <row r="216" spans="1:110" ht="35.15" customHeight="1" x14ac:dyDescent="0.35">
      <c r="A216" s="140" t="s">
        <v>503</v>
      </c>
      <c r="B216" s="136" t="s">
        <v>460</v>
      </c>
      <c r="C216" s="136" t="s">
        <v>504</v>
      </c>
      <c r="D216" s="112">
        <v>7830</v>
      </c>
      <c r="E216" s="112">
        <v>101555179</v>
      </c>
      <c r="F216" s="112">
        <v>7830</v>
      </c>
      <c r="G216" s="112">
        <v>101555179</v>
      </c>
      <c r="H216" s="112">
        <v>1468</v>
      </c>
      <c r="I216" s="112">
        <v>18978000</v>
      </c>
      <c r="J216" s="112">
        <v>0</v>
      </c>
      <c r="K216" s="112">
        <v>0</v>
      </c>
      <c r="L216" s="112">
        <v>22912689</v>
      </c>
      <c r="M216" s="112">
        <v>8576265</v>
      </c>
      <c r="N216" s="112">
        <v>0</v>
      </c>
      <c r="O216" s="112">
        <v>449290</v>
      </c>
      <c r="P216" s="112">
        <v>16018858</v>
      </c>
      <c r="Q216" s="112">
        <v>0</v>
      </c>
      <c r="R216" s="112">
        <v>47957102</v>
      </c>
      <c r="S216" s="421">
        <v>0.22561812431052877</v>
      </c>
      <c r="T216" s="421">
        <v>8.4449312033608837E-2</v>
      </c>
      <c r="U216" s="421">
        <v>0</v>
      </c>
      <c r="V216" s="421">
        <v>4.4240973668117902E-3</v>
      </c>
      <c r="W216" s="421">
        <v>0.1577355104656947</v>
      </c>
      <c r="X216" s="421">
        <v>0</v>
      </c>
      <c r="Y216" s="421">
        <v>0.47222704417664413</v>
      </c>
      <c r="Z216" s="120">
        <v>0</v>
      </c>
      <c r="AA216" s="127" t="s">
        <v>3717</v>
      </c>
      <c r="AB216" s="127">
        <v>0</v>
      </c>
      <c r="AC216" s="111" t="s">
        <v>3717</v>
      </c>
      <c r="AD216" s="127">
        <v>0</v>
      </c>
      <c r="AE216" s="111">
        <v>0</v>
      </c>
      <c r="AF216" s="111" t="s">
        <v>3757</v>
      </c>
      <c r="AG216" s="127" t="s">
        <v>3758</v>
      </c>
      <c r="AH216" s="127" t="s">
        <v>3758</v>
      </c>
      <c r="AI216" s="124"/>
      <c r="AJ216" s="128"/>
      <c r="AK216" s="109">
        <v>0</v>
      </c>
      <c r="AL216" s="109">
        <v>0</v>
      </c>
      <c r="AM216" s="127">
        <v>0</v>
      </c>
      <c r="AN216" s="127">
        <v>0</v>
      </c>
      <c r="AO216" s="120">
        <v>0</v>
      </c>
      <c r="AP216" s="120">
        <v>0</v>
      </c>
      <c r="AQ216" s="174">
        <v>0</v>
      </c>
      <c r="AR216" s="120">
        <v>0</v>
      </c>
      <c r="AS216" s="127">
        <v>0</v>
      </c>
      <c r="AT216" s="127">
        <v>0</v>
      </c>
      <c r="AU216" s="120">
        <v>0</v>
      </c>
      <c r="AV216" s="120">
        <v>0</v>
      </c>
      <c r="AW216" s="174">
        <v>0</v>
      </c>
      <c r="AX216" s="120">
        <v>0</v>
      </c>
      <c r="AY216" s="127">
        <v>0</v>
      </c>
      <c r="AZ216" s="127">
        <v>0</v>
      </c>
      <c r="BA216" s="120">
        <v>0</v>
      </c>
      <c r="BB216" s="120">
        <v>0</v>
      </c>
      <c r="BC216" s="111">
        <v>0</v>
      </c>
      <c r="BD216" s="112"/>
      <c r="BE216" s="112"/>
      <c r="BF216" s="111">
        <v>0</v>
      </c>
      <c r="BG216" s="112"/>
      <c r="BH216" s="112"/>
      <c r="BI216" s="111">
        <v>0</v>
      </c>
      <c r="BJ216" s="112"/>
      <c r="BK216" s="112"/>
      <c r="BL216" s="111">
        <v>0</v>
      </c>
      <c r="BM216" s="112"/>
      <c r="BN216" s="112"/>
      <c r="BO216" s="111" t="s">
        <v>3757</v>
      </c>
      <c r="BP216" s="112">
        <v>3873</v>
      </c>
      <c r="BQ216" s="112">
        <v>49549179</v>
      </c>
      <c r="BR216" s="111">
        <v>0</v>
      </c>
      <c r="BS216" s="112"/>
      <c r="BT216" s="112"/>
      <c r="BU216" s="111">
        <v>0</v>
      </c>
      <c r="BV216" s="112"/>
      <c r="BW216" s="112"/>
      <c r="BX216" s="111" t="s">
        <v>3757</v>
      </c>
      <c r="BY216" s="112">
        <v>908</v>
      </c>
      <c r="BZ216" s="112">
        <v>12050000</v>
      </c>
      <c r="CA216" s="111">
        <v>0</v>
      </c>
      <c r="CB216" s="112"/>
      <c r="CC216" s="112"/>
      <c r="CD216" s="111">
        <v>0</v>
      </c>
      <c r="CE216" s="112">
        <v>0</v>
      </c>
      <c r="CF216" s="112">
        <v>0</v>
      </c>
      <c r="CG216" s="111" t="s">
        <v>3757</v>
      </c>
      <c r="CH216" s="112">
        <v>3049</v>
      </c>
      <c r="CI216" s="112">
        <v>39956000</v>
      </c>
      <c r="CJ216" s="111">
        <v>0</v>
      </c>
      <c r="CK216" s="120">
        <v>0</v>
      </c>
      <c r="CL216" s="112">
        <v>0</v>
      </c>
      <c r="CM216" s="112">
        <v>0</v>
      </c>
      <c r="CN216" s="166" t="s">
        <v>5193</v>
      </c>
      <c r="CO216" s="125" t="s">
        <v>5194</v>
      </c>
      <c r="CP216" s="111" t="s">
        <v>3766</v>
      </c>
      <c r="CQ216" s="112">
        <v>1682000</v>
      </c>
      <c r="CR216" s="166" t="s">
        <v>5195</v>
      </c>
      <c r="CS216" s="166" t="s">
        <v>5196</v>
      </c>
      <c r="CT216" s="111" t="s">
        <v>3875</v>
      </c>
      <c r="CU216" s="112">
        <v>4100000</v>
      </c>
      <c r="CV216" s="166" t="s">
        <v>5197</v>
      </c>
      <c r="CW216" s="166" t="s">
        <v>5198</v>
      </c>
      <c r="CX216" s="111" t="s">
        <v>3774</v>
      </c>
      <c r="CY216" s="112">
        <v>6371000</v>
      </c>
      <c r="CZ216" s="111" t="s">
        <v>3757</v>
      </c>
      <c r="DA216" s="111">
        <v>0</v>
      </c>
      <c r="DB216" s="111">
        <v>0</v>
      </c>
      <c r="DC216" s="120" t="s">
        <v>5199</v>
      </c>
      <c r="DD216" s="127" t="s">
        <v>3778</v>
      </c>
      <c r="DE216" s="109">
        <v>0</v>
      </c>
      <c r="DF216" s="172" t="s">
        <v>3717</v>
      </c>
    </row>
    <row r="217" spans="1:110" ht="35.15" customHeight="1" x14ac:dyDescent="0.35">
      <c r="A217" s="140" t="s">
        <v>505</v>
      </c>
      <c r="B217" s="136" t="s">
        <v>460</v>
      </c>
      <c r="C217" s="136" t="s">
        <v>506</v>
      </c>
      <c r="D217" s="112">
        <v>2190</v>
      </c>
      <c r="E217" s="112">
        <v>49386000</v>
      </c>
      <c r="F217" s="112">
        <v>2190</v>
      </c>
      <c r="G217" s="112">
        <v>49386000</v>
      </c>
      <c r="H217" s="112">
        <v>232</v>
      </c>
      <c r="I217" s="112">
        <v>6558000</v>
      </c>
      <c r="J217" s="112">
        <v>0</v>
      </c>
      <c r="K217" s="112">
        <v>0</v>
      </c>
      <c r="L217" s="112">
        <v>13940356</v>
      </c>
      <c r="M217" s="112">
        <v>2502506</v>
      </c>
      <c r="N217" s="112">
        <v>0</v>
      </c>
      <c r="O217" s="112">
        <v>41392</v>
      </c>
      <c r="P217" s="112">
        <v>8130510</v>
      </c>
      <c r="Q217" s="112">
        <v>0</v>
      </c>
      <c r="R217" s="112">
        <v>24614764</v>
      </c>
      <c r="S217" s="421">
        <v>0.2822734378163852</v>
      </c>
      <c r="T217" s="421">
        <v>5.0672376786943668E-2</v>
      </c>
      <c r="U217" s="421">
        <v>0</v>
      </c>
      <c r="V217" s="421">
        <v>8.3813226420443037E-4</v>
      </c>
      <c r="W217" s="421">
        <v>0.16463187948001459</v>
      </c>
      <c r="X217" s="421">
        <v>0</v>
      </c>
      <c r="Y217" s="421">
        <v>0.49841582634754789</v>
      </c>
      <c r="Z217" s="120">
        <v>0</v>
      </c>
      <c r="AA217" s="127" t="s">
        <v>3717</v>
      </c>
      <c r="AB217" s="127">
        <v>0</v>
      </c>
      <c r="AC217" s="111" t="s">
        <v>3717</v>
      </c>
      <c r="AD217" s="127">
        <v>0</v>
      </c>
      <c r="AE217" s="111">
        <v>0</v>
      </c>
      <c r="AF217" s="111" t="s">
        <v>3757</v>
      </c>
      <c r="AG217" s="127" t="s">
        <v>3758</v>
      </c>
      <c r="AH217" s="127" t="s">
        <v>3758</v>
      </c>
      <c r="AI217" s="124"/>
      <c r="AJ217" s="128"/>
      <c r="AK217" s="109">
        <v>0</v>
      </c>
      <c r="AL217" s="109">
        <v>0</v>
      </c>
      <c r="AM217" s="127">
        <v>0</v>
      </c>
      <c r="AN217" s="127">
        <v>0</v>
      </c>
      <c r="AO217" s="120">
        <v>0</v>
      </c>
      <c r="AP217" s="120">
        <v>0</v>
      </c>
      <c r="AQ217" s="174">
        <v>0</v>
      </c>
      <c r="AR217" s="109">
        <v>0</v>
      </c>
      <c r="AS217" s="127">
        <v>0</v>
      </c>
      <c r="AT217" s="127">
        <v>0</v>
      </c>
      <c r="AU217" s="120">
        <v>0</v>
      </c>
      <c r="AV217" s="120">
        <v>0</v>
      </c>
      <c r="AW217" s="174">
        <v>0</v>
      </c>
      <c r="AX217" s="109">
        <v>0</v>
      </c>
      <c r="AY217" s="127">
        <v>0</v>
      </c>
      <c r="AZ217" s="127">
        <v>0</v>
      </c>
      <c r="BA217" s="120">
        <v>0</v>
      </c>
      <c r="BB217" s="120">
        <v>0</v>
      </c>
      <c r="BC217" s="111" t="s">
        <v>3757</v>
      </c>
      <c r="BD217" s="112">
        <v>51</v>
      </c>
      <c r="BE217" s="112">
        <v>1158000</v>
      </c>
      <c r="BF217" s="111">
        <v>0</v>
      </c>
      <c r="BG217" s="112"/>
      <c r="BH217" s="112"/>
      <c r="BI217" s="111" t="s">
        <v>3757</v>
      </c>
      <c r="BJ217" s="112">
        <v>294</v>
      </c>
      <c r="BK217" s="112">
        <v>6500000</v>
      </c>
      <c r="BL217" s="111" t="s">
        <v>3757</v>
      </c>
      <c r="BM217" s="112">
        <v>205</v>
      </c>
      <c r="BN217" s="112">
        <v>4152000</v>
      </c>
      <c r="BO217" s="111" t="s">
        <v>3757</v>
      </c>
      <c r="BP217" s="112">
        <v>487</v>
      </c>
      <c r="BQ217" s="112">
        <v>11482000</v>
      </c>
      <c r="BR217" s="111">
        <v>0</v>
      </c>
      <c r="BS217" s="112"/>
      <c r="BT217" s="112"/>
      <c r="BU217" s="111" t="s">
        <v>3757</v>
      </c>
      <c r="BV217" s="112">
        <v>376</v>
      </c>
      <c r="BW217" s="112">
        <v>8516000</v>
      </c>
      <c r="BX217" s="111">
        <v>0</v>
      </c>
      <c r="BY217" s="112"/>
      <c r="BZ217" s="112"/>
      <c r="CA217" s="111">
        <v>0</v>
      </c>
      <c r="CB217" s="112"/>
      <c r="CC217" s="112"/>
      <c r="CD217" s="111">
        <v>0</v>
      </c>
      <c r="CE217" s="112"/>
      <c r="CF217" s="112"/>
      <c r="CG217" s="111" t="s">
        <v>3757</v>
      </c>
      <c r="CH217" s="112">
        <v>777</v>
      </c>
      <c r="CI217" s="112">
        <v>17578000</v>
      </c>
      <c r="CJ217" s="111">
        <v>0</v>
      </c>
      <c r="CK217" s="120">
        <v>0</v>
      </c>
      <c r="CL217" s="112"/>
      <c r="CM217" s="112"/>
      <c r="CN217" s="166" t="s">
        <v>5200</v>
      </c>
      <c r="CO217" s="125" t="s">
        <v>5201</v>
      </c>
      <c r="CP217" s="111" t="s">
        <v>3717</v>
      </c>
      <c r="CQ217" s="112">
        <v>550000</v>
      </c>
      <c r="CR217" s="166" t="s">
        <v>5202</v>
      </c>
      <c r="CS217" s="166" t="s">
        <v>5203</v>
      </c>
      <c r="CT217" s="111" t="s">
        <v>3781</v>
      </c>
      <c r="CU217" s="112">
        <v>6500000</v>
      </c>
      <c r="CV217" s="166" t="s">
        <v>5204</v>
      </c>
      <c r="CW217" s="166" t="s">
        <v>5205</v>
      </c>
      <c r="CX217" s="111" t="s">
        <v>3766</v>
      </c>
      <c r="CY217" s="112">
        <v>389000</v>
      </c>
      <c r="CZ217" s="111">
        <v>0</v>
      </c>
      <c r="DA217" s="111">
        <v>0</v>
      </c>
      <c r="DB217" s="111">
        <v>0</v>
      </c>
      <c r="DC217" s="120" t="s">
        <v>5206</v>
      </c>
      <c r="DD217" s="127" t="s">
        <v>3778</v>
      </c>
      <c r="DE217" s="109">
        <v>0</v>
      </c>
      <c r="DF217" s="172" t="s">
        <v>3717</v>
      </c>
    </row>
    <row r="218" spans="1:110" ht="35.15" customHeight="1" x14ac:dyDescent="0.35">
      <c r="A218" s="140" t="s">
        <v>507</v>
      </c>
      <c r="B218" s="136" t="s">
        <v>460</v>
      </c>
      <c r="C218" s="136" t="s">
        <v>508</v>
      </c>
      <c r="D218" s="112">
        <v>56</v>
      </c>
      <c r="E218" s="112">
        <v>6341435</v>
      </c>
      <c r="F218" s="112">
        <v>54</v>
      </c>
      <c r="G218" s="112">
        <v>5991435</v>
      </c>
      <c r="H218" s="112">
        <v>4</v>
      </c>
      <c r="I218" s="112">
        <v>56000</v>
      </c>
      <c r="J218" s="112">
        <v>0</v>
      </c>
      <c r="K218" s="112">
        <v>0</v>
      </c>
      <c r="L218" s="112">
        <v>995507</v>
      </c>
      <c r="M218" s="112">
        <v>172581</v>
      </c>
      <c r="N218" s="112">
        <v>0</v>
      </c>
      <c r="O218" s="112">
        <v>0</v>
      </c>
      <c r="P218" s="112">
        <v>914437</v>
      </c>
      <c r="Q218" s="112">
        <v>0</v>
      </c>
      <c r="R218" s="112">
        <v>2082525</v>
      </c>
      <c r="S218" s="421">
        <v>0.1569844995651615</v>
      </c>
      <c r="T218" s="421">
        <v>2.7214818097165704E-2</v>
      </c>
      <c r="U218" s="421">
        <v>0</v>
      </c>
      <c r="V218" s="421">
        <v>0</v>
      </c>
      <c r="W218" s="421">
        <v>0.14420032689761861</v>
      </c>
      <c r="X218" s="421">
        <v>0</v>
      </c>
      <c r="Y218" s="421">
        <v>0.3283996445599458</v>
      </c>
      <c r="Z218" s="120">
        <v>0</v>
      </c>
      <c r="AA218" s="127" t="s">
        <v>3778</v>
      </c>
      <c r="AB218" s="127">
        <v>0</v>
      </c>
      <c r="AC218" s="111" t="s">
        <v>3717</v>
      </c>
      <c r="AD218" s="127">
        <v>0</v>
      </c>
      <c r="AE218" s="111">
        <v>0</v>
      </c>
      <c r="AF218" s="111" t="s">
        <v>3757</v>
      </c>
      <c r="AG218" s="127" t="s">
        <v>3758</v>
      </c>
      <c r="AH218" s="127" t="s">
        <v>3758</v>
      </c>
      <c r="AI218" s="124"/>
      <c r="AJ218" s="128"/>
      <c r="AK218" s="109">
        <v>0</v>
      </c>
      <c r="AL218" s="109">
        <v>0</v>
      </c>
      <c r="AM218" s="127">
        <v>0</v>
      </c>
      <c r="AN218" s="127">
        <v>0</v>
      </c>
      <c r="AO218" s="120">
        <v>0</v>
      </c>
      <c r="AP218" s="120">
        <v>0</v>
      </c>
      <c r="AQ218" s="174">
        <v>0</v>
      </c>
      <c r="AR218" s="120">
        <v>0</v>
      </c>
      <c r="AS218" s="127">
        <v>0</v>
      </c>
      <c r="AT218" s="127">
        <v>0</v>
      </c>
      <c r="AU218" s="120">
        <v>0</v>
      </c>
      <c r="AV218" s="120">
        <v>0</v>
      </c>
      <c r="AW218" s="174">
        <v>0</v>
      </c>
      <c r="AX218" s="120">
        <v>0</v>
      </c>
      <c r="AY218" s="127">
        <v>0</v>
      </c>
      <c r="AZ218" s="127">
        <v>0</v>
      </c>
      <c r="BA218" s="120">
        <v>0</v>
      </c>
      <c r="BB218" s="120">
        <v>0</v>
      </c>
      <c r="BC218" s="111">
        <v>0</v>
      </c>
      <c r="BD218" s="112"/>
      <c r="BE218" s="112"/>
      <c r="BF218" s="111" t="s">
        <v>3757</v>
      </c>
      <c r="BG218" s="112">
        <v>5</v>
      </c>
      <c r="BH218" s="112">
        <v>221435</v>
      </c>
      <c r="BI218" s="111">
        <v>0</v>
      </c>
      <c r="BJ218" s="112"/>
      <c r="BK218" s="112"/>
      <c r="BL218" s="111">
        <v>0</v>
      </c>
      <c r="BM218" s="112"/>
      <c r="BN218" s="112"/>
      <c r="BO218" s="111">
        <v>0</v>
      </c>
      <c r="BP218" s="112"/>
      <c r="BQ218" s="112"/>
      <c r="BR218" s="111" t="s">
        <v>3757</v>
      </c>
      <c r="BS218" s="112">
        <v>12</v>
      </c>
      <c r="BT218" s="112">
        <v>505000</v>
      </c>
      <c r="BU218" s="111">
        <v>0</v>
      </c>
      <c r="BV218" s="112"/>
      <c r="BW218" s="112"/>
      <c r="BX218" s="111">
        <v>0</v>
      </c>
      <c r="BY218" s="112"/>
      <c r="BZ218" s="112"/>
      <c r="CA218" s="111">
        <v>0</v>
      </c>
      <c r="CB218" s="112"/>
      <c r="CC218" s="112"/>
      <c r="CD218" s="111">
        <v>0</v>
      </c>
      <c r="CE218" s="112">
        <v>0</v>
      </c>
      <c r="CF218" s="112">
        <v>0</v>
      </c>
      <c r="CG218" s="111" t="s">
        <v>3757</v>
      </c>
      <c r="CH218" s="112">
        <v>31</v>
      </c>
      <c r="CI218" s="112">
        <v>5494000</v>
      </c>
      <c r="CJ218" s="111" t="s">
        <v>3757</v>
      </c>
      <c r="CK218" s="120" t="s">
        <v>5207</v>
      </c>
      <c r="CL218" s="112">
        <v>8</v>
      </c>
      <c r="CM218" s="112">
        <v>121000</v>
      </c>
      <c r="CN218" s="166" t="s">
        <v>5208</v>
      </c>
      <c r="CO218" s="125" t="s">
        <v>5209</v>
      </c>
      <c r="CP218" s="111" t="s">
        <v>3778</v>
      </c>
      <c r="CQ218" s="112">
        <v>6545000</v>
      </c>
      <c r="CR218" s="166" t="s">
        <v>5210</v>
      </c>
      <c r="CS218" s="166" t="s">
        <v>5211</v>
      </c>
      <c r="CT218" s="111" t="s">
        <v>3778</v>
      </c>
      <c r="CU218" s="112">
        <v>4500000</v>
      </c>
      <c r="CV218" s="166" t="s">
        <v>5212</v>
      </c>
      <c r="CW218" s="166" t="s">
        <v>5213</v>
      </c>
      <c r="CX218" s="111" t="s">
        <v>3790</v>
      </c>
      <c r="CY218" s="112">
        <v>671094</v>
      </c>
      <c r="CZ218" s="111" t="s">
        <v>3757</v>
      </c>
      <c r="DA218" s="111" t="s">
        <v>3757</v>
      </c>
      <c r="DB218" s="111">
        <v>0</v>
      </c>
      <c r="DC218" s="120" t="s">
        <v>5214</v>
      </c>
      <c r="DD218" s="127" t="s">
        <v>3778</v>
      </c>
      <c r="DE218" s="109">
        <v>0</v>
      </c>
      <c r="DF218" s="172" t="s">
        <v>3717</v>
      </c>
    </row>
    <row r="219" spans="1:110" ht="35.15" customHeight="1" x14ac:dyDescent="0.35">
      <c r="A219" s="140" t="s">
        <v>509</v>
      </c>
      <c r="B219" s="136" t="s">
        <v>460</v>
      </c>
      <c r="C219" s="136" t="s">
        <v>510</v>
      </c>
      <c r="D219" s="112">
        <v>6111</v>
      </c>
      <c r="E219" s="112">
        <v>76525000</v>
      </c>
      <c r="F219" s="112">
        <v>6111</v>
      </c>
      <c r="G219" s="112">
        <v>76525000</v>
      </c>
      <c r="H219" s="112">
        <v>1392</v>
      </c>
      <c r="I219" s="112">
        <v>16263000</v>
      </c>
      <c r="J219" s="112">
        <v>0</v>
      </c>
      <c r="K219" s="112">
        <v>0</v>
      </c>
      <c r="L219" s="112">
        <v>18523580</v>
      </c>
      <c r="M219" s="112">
        <v>5891026</v>
      </c>
      <c r="N219" s="112">
        <v>0</v>
      </c>
      <c r="O219" s="112">
        <v>190834</v>
      </c>
      <c r="P219" s="112">
        <v>13576829</v>
      </c>
      <c r="Q219" s="112">
        <v>0</v>
      </c>
      <c r="R219" s="112">
        <v>38182269</v>
      </c>
      <c r="S219" s="421">
        <v>0.24205919634106501</v>
      </c>
      <c r="T219" s="421">
        <v>7.6981718392682127E-2</v>
      </c>
      <c r="U219" s="421">
        <v>0</v>
      </c>
      <c r="V219" s="421">
        <v>2.4937471414570402E-3</v>
      </c>
      <c r="W219" s="421">
        <v>0.17741690950669717</v>
      </c>
      <c r="X219" s="421">
        <v>0</v>
      </c>
      <c r="Y219" s="421">
        <v>0.49895157138190133</v>
      </c>
      <c r="Z219" s="120">
        <v>0</v>
      </c>
      <c r="AA219" s="127" t="s">
        <v>3717</v>
      </c>
      <c r="AB219" s="127">
        <v>0</v>
      </c>
      <c r="AC219" s="111" t="s">
        <v>3717</v>
      </c>
      <c r="AD219" s="127">
        <v>0</v>
      </c>
      <c r="AE219" s="111">
        <v>0</v>
      </c>
      <c r="AF219" s="111" t="s">
        <v>3757</v>
      </c>
      <c r="AG219" s="127" t="s">
        <v>3758</v>
      </c>
      <c r="AH219" s="127" t="s">
        <v>3758</v>
      </c>
      <c r="AI219" s="124"/>
      <c r="AJ219" s="128"/>
      <c r="AK219" s="109">
        <v>0</v>
      </c>
      <c r="AL219" s="109">
        <v>0</v>
      </c>
      <c r="AM219" s="127">
        <v>0</v>
      </c>
      <c r="AN219" s="127">
        <v>0</v>
      </c>
      <c r="AO219" s="120">
        <v>0</v>
      </c>
      <c r="AP219" s="120">
        <v>0</v>
      </c>
      <c r="AQ219" s="174">
        <v>0</v>
      </c>
      <c r="AR219" s="109">
        <v>0</v>
      </c>
      <c r="AS219" s="127">
        <v>0</v>
      </c>
      <c r="AT219" s="127">
        <v>0</v>
      </c>
      <c r="AU219" s="120">
        <v>0</v>
      </c>
      <c r="AV219" s="120">
        <v>0</v>
      </c>
      <c r="AW219" s="174">
        <v>0</v>
      </c>
      <c r="AX219" s="109">
        <v>0</v>
      </c>
      <c r="AY219" s="127">
        <v>0</v>
      </c>
      <c r="AZ219" s="127">
        <v>0</v>
      </c>
      <c r="BA219" s="120">
        <v>0</v>
      </c>
      <c r="BB219" s="120">
        <v>0</v>
      </c>
      <c r="BC219" s="111" t="s">
        <v>3757</v>
      </c>
      <c r="BD219" s="112">
        <v>2120</v>
      </c>
      <c r="BE219" s="112">
        <v>25605000</v>
      </c>
      <c r="BF219" s="111" t="s">
        <v>3757</v>
      </c>
      <c r="BG219" s="112">
        <v>64</v>
      </c>
      <c r="BH219" s="112">
        <v>717000</v>
      </c>
      <c r="BI219" s="111" t="s">
        <v>3757</v>
      </c>
      <c r="BJ219" s="112">
        <v>749</v>
      </c>
      <c r="BK219" s="112">
        <v>8380000</v>
      </c>
      <c r="BL219" s="111" t="s">
        <v>3757</v>
      </c>
      <c r="BM219" s="112">
        <v>508</v>
      </c>
      <c r="BN219" s="112">
        <v>6678000</v>
      </c>
      <c r="BO219" s="111" t="s">
        <v>3757</v>
      </c>
      <c r="BP219" s="112">
        <v>1501</v>
      </c>
      <c r="BQ219" s="112">
        <v>17618000</v>
      </c>
      <c r="BR219" s="111">
        <v>0</v>
      </c>
      <c r="BS219" s="112"/>
      <c r="BT219" s="112"/>
      <c r="BU219" s="111" t="s">
        <v>3757</v>
      </c>
      <c r="BV219" s="112">
        <v>902</v>
      </c>
      <c r="BW219" s="112">
        <v>12817000</v>
      </c>
      <c r="BX219" s="111">
        <v>0</v>
      </c>
      <c r="BY219" s="112"/>
      <c r="BZ219" s="112"/>
      <c r="CA219" s="111" t="s">
        <v>3757</v>
      </c>
      <c r="CB219" s="112">
        <v>244</v>
      </c>
      <c r="CC219" s="112">
        <v>2934000</v>
      </c>
      <c r="CD219" s="111">
        <v>0</v>
      </c>
      <c r="CE219" s="112"/>
      <c r="CF219" s="112"/>
      <c r="CG219" s="111" t="s">
        <v>3757</v>
      </c>
      <c r="CH219" s="112">
        <v>23</v>
      </c>
      <c r="CI219" s="112">
        <v>1776000</v>
      </c>
      <c r="CJ219" s="111">
        <v>0</v>
      </c>
      <c r="CK219" s="120">
        <v>0</v>
      </c>
      <c r="CL219" s="112"/>
      <c r="CM219" s="112"/>
      <c r="CN219" s="166">
        <v>0</v>
      </c>
      <c r="CO219" s="125">
        <v>0</v>
      </c>
      <c r="CP219" s="111">
        <v>0</v>
      </c>
      <c r="CQ219" s="112">
        <v>0</v>
      </c>
      <c r="CR219" s="166">
        <v>0</v>
      </c>
      <c r="CS219" s="166">
        <v>0</v>
      </c>
      <c r="CT219" s="111">
        <v>0</v>
      </c>
      <c r="CU219" s="112">
        <v>0</v>
      </c>
      <c r="CV219" s="166">
        <v>0</v>
      </c>
      <c r="CW219" s="166">
        <v>0</v>
      </c>
      <c r="CX219" s="111">
        <v>0</v>
      </c>
      <c r="CY219" s="112">
        <v>0</v>
      </c>
      <c r="CZ219" s="111" t="s">
        <v>3757</v>
      </c>
      <c r="DA219" s="111">
        <v>0</v>
      </c>
      <c r="DB219" s="111">
        <v>0</v>
      </c>
      <c r="DC219" s="120" t="s">
        <v>5215</v>
      </c>
      <c r="DD219" s="127" t="s">
        <v>3778</v>
      </c>
      <c r="DE219" s="109">
        <v>0</v>
      </c>
      <c r="DF219" s="172" t="s">
        <v>3717</v>
      </c>
    </row>
    <row r="220" spans="1:110" ht="35.15" customHeight="1" x14ac:dyDescent="0.35">
      <c r="A220" s="140" t="s">
        <v>511</v>
      </c>
      <c r="B220" s="136" t="s">
        <v>460</v>
      </c>
      <c r="C220" s="136" t="s">
        <v>512</v>
      </c>
      <c r="D220" s="112">
        <v>426</v>
      </c>
      <c r="E220" s="112">
        <v>42745000</v>
      </c>
      <c r="F220" s="112">
        <v>426</v>
      </c>
      <c r="G220" s="112">
        <v>42745000</v>
      </c>
      <c r="H220" s="112">
        <v>119</v>
      </c>
      <c r="I220" s="112">
        <v>9458000</v>
      </c>
      <c r="J220" s="112">
        <v>0</v>
      </c>
      <c r="K220" s="112">
        <v>0</v>
      </c>
      <c r="L220" s="112">
        <v>12719704</v>
      </c>
      <c r="M220" s="112">
        <v>1141323</v>
      </c>
      <c r="N220" s="112">
        <v>0</v>
      </c>
      <c r="O220" s="112">
        <v>395983</v>
      </c>
      <c r="P220" s="112">
        <v>4727905</v>
      </c>
      <c r="Q220" s="112">
        <v>0</v>
      </c>
      <c r="R220" s="112">
        <v>18984915</v>
      </c>
      <c r="S220" s="421">
        <v>0.29757173938472337</v>
      </c>
      <c r="T220" s="421">
        <v>2.6700736928295707E-2</v>
      </c>
      <c r="U220" s="421">
        <v>0</v>
      </c>
      <c r="V220" s="421">
        <v>9.2638437244122115E-3</v>
      </c>
      <c r="W220" s="421">
        <v>0.11060720552111358</v>
      </c>
      <c r="X220" s="421">
        <v>0</v>
      </c>
      <c r="Y220" s="421">
        <v>0.44414352555854486</v>
      </c>
      <c r="Z220" s="120">
        <v>0</v>
      </c>
      <c r="AA220" s="127" t="s">
        <v>3717</v>
      </c>
      <c r="AB220" s="127">
        <v>0</v>
      </c>
      <c r="AC220" s="111" t="s">
        <v>3717</v>
      </c>
      <c r="AD220" s="127">
        <v>0</v>
      </c>
      <c r="AE220" s="111">
        <v>0</v>
      </c>
      <c r="AF220" s="111" t="s">
        <v>3757</v>
      </c>
      <c r="AG220" s="127" t="s">
        <v>3758</v>
      </c>
      <c r="AH220" s="127" t="s">
        <v>3758</v>
      </c>
      <c r="AI220" s="124"/>
      <c r="AJ220" s="128"/>
      <c r="AK220" s="109">
        <v>0</v>
      </c>
      <c r="AL220" s="109">
        <v>0</v>
      </c>
      <c r="AM220" s="127">
        <v>0</v>
      </c>
      <c r="AN220" s="127">
        <v>0</v>
      </c>
      <c r="AO220" s="120">
        <v>0</v>
      </c>
      <c r="AP220" s="120">
        <v>0</v>
      </c>
      <c r="AQ220" s="174">
        <v>0</v>
      </c>
      <c r="AR220" s="109">
        <v>0</v>
      </c>
      <c r="AS220" s="127">
        <v>0</v>
      </c>
      <c r="AT220" s="127">
        <v>0</v>
      </c>
      <c r="AU220" s="120">
        <v>0</v>
      </c>
      <c r="AV220" s="120">
        <v>0</v>
      </c>
      <c r="AW220" s="174">
        <v>0</v>
      </c>
      <c r="AX220" s="109">
        <v>0</v>
      </c>
      <c r="AY220" s="127">
        <v>0</v>
      </c>
      <c r="AZ220" s="127">
        <v>0</v>
      </c>
      <c r="BA220" s="120">
        <v>0</v>
      </c>
      <c r="BB220" s="120">
        <v>0</v>
      </c>
      <c r="BC220" s="111" t="s">
        <v>3757</v>
      </c>
      <c r="BD220" s="112">
        <v>32</v>
      </c>
      <c r="BE220" s="112">
        <v>4556000</v>
      </c>
      <c r="BF220" s="111" t="s">
        <v>3757</v>
      </c>
      <c r="BG220" s="112">
        <v>26</v>
      </c>
      <c r="BH220" s="112">
        <v>2006000</v>
      </c>
      <c r="BI220" s="111">
        <v>0</v>
      </c>
      <c r="BJ220" s="112"/>
      <c r="BK220" s="112"/>
      <c r="BL220" s="111">
        <v>0</v>
      </c>
      <c r="BM220" s="112"/>
      <c r="BN220" s="112"/>
      <c r="BO220" s="111">
        <v>0</v>
      </c>
      <c r="BP220" s="112"/>
      <c r="BQ220" s="112"/>
      <c r="BR220" s="111" t="s">
        <v>3757</v>
      </c>
      <c r="BS220" s="112">
        <v>97</v>
      </c>
      <c r="BT220" s="112">
        <v>11529000</v>
      </c>
      <c r="BU220" s="111" t="s">
        <v>3757</v>
      </c>
      <c r="BV220" s="112">
        <v>82</v>
      </c>
      <c r="BW220" s="112">
        <v>7109000</v>
      </c>
      <c r="BX220" s="111">
        <v>0</v>
      </c>
      <c r="BY220" s="112"/>
      <c r="BZ220" s="112"/>
      <c r="CA220" s="111">
        <v>0</v>
      </c>
      <c r="CB220" s="112"/>
      <c r="CC220" s="112"/>
      <c r="CD220" s="111">
        <v>0</v>
      </c>
      <c r="CE220" s="112"/>
      <c r="CF220" s="112"/>
      <c r="CG220" s="111" t="s">
        <v>3757</v>
      </c>
      <c r="CH220" s="112">
        <v>189</v>
      </c>
      <c r="CI220" s="112">
        <v>17545000</v>
      </c>
      <c r="CJ220" s="111">
        <v>0</v>
      </c>
      <c r="CK220" s="120">
        <v>0</v>
      </c>
      <c r="CL220" s="112"/>
      <c r="CM220" s="112"/>
      <c r="CN220" s="166" t="s">
        <v>5216</v>
      </c>
      <c r="CO220" s="125" t="s">
        <v>5217</v>
      </c>
      <c r="CP220" s="111" t="s">
        <v>3875</v>
      </c>
      <c r="CQ220" s="112">
        <v>6180000</v>
      </c>
      <c r="CR220" s="166" t="s">
        <v>5218</v>
      </c>
      <c r="CS220" s="166" t="s">
        <v>5219</v>
      </c>
      <c r="CT220" s="111" t="s">
        <v>3790</v>
      </c>
      <c r="CU220" s="112">
        <v>3000000</v>
      </c>
      <c r="CV220" s="166" t="s">
        <v>5220</v>
      </c>
      <c r="CW220" s="166" t="s">
        <v>5221</v>
      </c>
      <c r="CX220" s="111" t="s">
        <v>3875</v>
      </c>
      <c r="CY220" s="112">
        <v>2500000</v>
      </c>
      <c r="CZ220" s="111" t="s">
        <v>3757</v>
      </c>
      <c r="DA220" s="111" t="s">
        <v>3757</v>
      </c>
      <c r="DB220" s="111" t="s">
        <v>3757</v>
      </c>
      <c r="DC220" s="120">
        <v>0</v>
      </c>
      <c r="DD220" s="127" t="s">
        <v>3778</v>
      </c>
      <c r="DE220" s="109">
        <v>0</v>
      </c>
      <c r="DF220" s="172" t="s">
        <v>3717</v>
      </c>
    </row>
    <row r="221" spans="1:110" ht="35.15" customHeight="1" x14ac:dyDescent="0.35">
      <c r="A221" s="140" t="s">
        <v>513</v>
      </c>
      <c r="B221" s="136" t="s">
        <v>460</v>
      </c>
      <c r="C221" s="136" t="s">
        <v>514</v>
      </c>
      <c r="D221" s="112">
        <v>267</v>
      </c>
      <c r="E221" s="112">
        <v>5290000</v>
      </c>
      <c r="F221" s="112">
        <v>250</v>
      </c>
      <c r="G221" s="112">
        <v>4014000</v>
      </c>
      <c r="H221" s="112">
        <v>62</v>
      </c>
      <c r="I221" s="112">
        <v>370000</v>
      </c>
      <c r="J221" s="112">
        <v>0</v>
      </c>
      <c r="K221" s="112">
        <v>0</v>
      </c>
      <c r="L221" s="112">
        <v>1098501</v>
      </c>
      <c r="M221" s="112">
        <v>285410</v>
      </c>
      <c r="N221" s="112">
        <v>0</v>
      </c>
      <c r="O221" s="112">
        <v>264288</v>
      </c>
      <c r="P221" s="112">
        <v>376256</v>
      </c>
      <c r="Q221" s="112">
        <v>0</v>
      </c>
      <c r="R221" s="112">
        <v>2024455</v>
      </c>
      <c r="S221" s="421">
        <v>0.20765614366729679</v>
      </c>
      <c r="T221" s="421">
        <v>5.3952741020793948E-2</v>
      </c>
      <c r="U221" s="421">
        <v>0</v>
      </c>
      <c r="V221" s="421">
        <v>4.9959924385633271E-2</v>
      </c>
      <c r="W221" s="421">
        <v>7.1125897920604919E-2</v>
      </c>
      <c r="X221" s="421">
        <v>0</v>
      </c>
      <c r="Y221" s="421">
        <v>0.38269470699432895</v>
      </c>
      <c r="Z221" s="120">
        <v>0</v>
      </c>
      <c r="AA221" s="127" t="s">
        <v>3717</v>
      </c>
      <c r="AB221" s="127">
        <v>0</v>
      </c>
      <c r="AC221" s="111" t="s">
        <v>3717</v>
      </c>
      <c r="AD221" s="127">
        <v>0</v>
      </c>
      <c r="AE221" s="111">
        <v>0</v>
      </c>
      <c r="AF221" s="111" t="s">
        <v>3757</v>
      </c>
      <c r="AG221" s="127" t="s">
        <v>3758</v>
      </c>
      <c r="AH221" s="127" t="s">
        <v>3758</v>
      </c>
      <c r="AI221" s="124"/>
      <c r="AJ221" s="128"/>
      <c r="AK221" s="109">
        <v>0</v>
      </c>
      <c r="AL221" s="109">
        <v>0</v>
      </c>
      <c r="AM221" s="127">
        <v>0</v>
      </c>
      <c r="AN221" s="127">
        <v>0</v>
      </c>
      <c r="AO221" s="120">
        <v>0</v>
      </c>
      <c r="AP221" s="120">
        <v>0</v>
      </c>
      <c r="AQ221" s="174">
        <v>0</v>
      </c>
      <c r="AR221" s="109">
        <v>0</v>
      </c>
      <c r="AS221" s="127">
        <v>0</v>
      </c>
      <c r="AT221" s="127">
        <v>0</v>
      </c>
      <c r="AU221" s="120">
        <v>0</v>
      </c>
      <c r="AV221" s="120">
        <v>0</v>
      </c>
      <c r="AW221" s="174">
        <v>0</v>
      </c>
      <c r="AX221" s="109">
        <v>0</v>
      </c>
      <c r="AY221" s="127">
        <v>0</v>
      </c>
      <c r="AZ221" s="127">
        <v>0</v>
      </c>
      <c r="BA221" s="120">
        <v>0</v>
      </c>
      <c r="BB221" s="120">
        <v>0</v>
      </c>
      <c r="BC221" s="111" t="s">
        <v>3757</v>
      </c>
      <c r="BD221" s="112">
        <v>4</v>
      </c>
      <c r="BE221" s="112">
        <v>57000</v>
      </c>
      <c r="BF221" s="111">
        <v>0</v>
      </c>
      <c r="BG221" s="112"/>
      <c r="BH221" s="112"/>
      <c r="BI221" s="111" t="s">
        <v>3757</v>
      </c>
      <c r="BJ221" s="112">
        <v>31</v>
      </c>
      <c r="BK221" s="112">
        <v>541000</v>
      </c>
      <c r="BL221" s="111" t="s">
        <v>3757</v>
      </c>
      <c r="BM221" s="112">
        <v>32</v>
      </c>
      <c r="BN221" s="112">
        <v>578000</v>
      </c>
      <c r="BO221" s="111" t="s">
        <v>3757</v>
      </c>
      <c r="BP221" s="112">
        <v>62</v>
      </c>
      <c r="BQ221" s="112">
        <v>1143500</v>
      </c>
      <c r="BR221" s="111" t="s">
        <v>3757</v>
      </c>
      <c r="BS221" s="112">
        <v>62</v>
      </c>
      <c r="BT221" s="112">
        <v>1143500</v>
      </c>
      <c r="BU221" s="111" t="s">
        <v>3757</v>
      </c>
      <c r="BV221" s="112">
        <v>7</v>
      </c>
      <c r="BW221" s="112">
        <v>149500</v>
      </c>
      <c r="BX221" s="111" t="s">
        <v>3757</v>
      </c>
      <c r="BY221" s="112">
        <v>8</v>
      </c>
      <c r="BZ221" s="112">
        <v>149500</v>
      </c>
      <c r="CA221" s="111">
        <v>0</v>
      </c>
      <c r="CB221" s="112"/>
      <c r="CC221" s="112"/>
      <c r="CD221" s="111">
        <v>0</v>
      </c>
      <c r="CE221" s="112"/>
      <c r="CF221" s="112"/>
      <c r="CG221" s="111">
        <v>0</v>
      </c>
      <c r="CH221" s="112"/>
      <c r="CI221" s="112"/>
      <c r="CJ221" s="111" t="s">
        <v>3757</v>
      </c>
      <c r="CK221" s="120" t="s">
        <v>5222</v>
      </c>
      <c r="CL221" s="112">
        <v>23</v>
      </c>
      <c r="CM221" s="112">
        <v>1528000</v>
      </c>
      <c r="CN221" s="166" t="s">
        <v>5223</v>
      </c>
      <c r="CO221" s="125" t="s">
        <v>5224</v>
      </c>
      <c r="CP221" s="111" t="s">
        <v>3870</v>
      </c>
      <c r="CQ221" s="112">
        <v>3000000</v>
      </c>
      <c r="CR221" s="166" t="s">
        <v>5225</v>
      </c>
      <c r="CS221" s="166" t="s">
        <v>5226</v>
      </c>
      <c r="CT221" s="111" t="s">
        <v>3762</v>
      </c>
      <c r="CU221" s="112">
        <v>1500000</v>
      </c>
      <c r="CV221" s="166" t="s">
        <v>5227</v>
      </c>
      <c r="CW221" s="166" t="s">
        <v>5228</v>
      </c>
      <c r="CX221" s="111" t="s">
        <v>3766</v>
      </c>
      <c r="CY221" s="112">
        <v>900000</v>
      </c>
      <c r="CZ221" s="111" t="s">
        <v>3757</v>
      </c>
      <c r="DA221" s="111" t="s">
        <v>3757</v>
      </c>
      <c r="DB221" s="111">
        <v>0</v>
      </c>
      <c r="DC221" s="120" t="s">
        <v>5229</v>
      </c>
      <c r="DD221" s="127" t="s">
        <v>3778</v>
      </c>
      <c r="DE221" s="109">
        <v>0</v>
      </c>
      <c r="DF221" s="172" t="s">
        <v>3717</v>
      </c>
    </row>
    <row r="222" spans="1:110" ht="35.15" customHeight="1" x14ac:dyDescent="0.35">
      <c r="A222" s="140" t="s">
        <v>515</v>
      </c>
      <c r="B222" s="136" t="s">
        <v>460</v>
      </c>
      <c r="C222" s="136" t="s">
        <v>516</v>
      </c>
      <c r="D222" s="112">
        <v>1714</v>
      </c>
      <c r="E222" s="112">
        <v>27693829</v>
      </c>
      <c r="F222" s="112">
        <v>1712</v>
      </c>
      <c r="G222" s="112">
        <v>25593829</v>
      </c>
      <c r="H222" s="112">
        <v>283</v>
      </c>
      <c r="I222" s="112">
        <v>4273929</v>
      </c>
      <c r="J222" s="112">
        <v>0</v>
      </c>
      <c r="K222" s="112">
        <v>0</v>
      </c>
      <c r="L222" s="112">
        <v>6631320</v>
      </c>
      <c r="M222" s="112">
        <v>2098552</v>
      </c>
      <c r="N222" s="112">
        <v>0</v>
      </c>
      <c r="O222" s="112">
        <v>133518</v>
      </c>
      <c r="P222" s="112">
        <v>4543061</v>
      </c>
      <c r="Q222" s="112">
        <v>0</v>
      </c>
      <c r="R222" s="112">
        <v>13406451</v>
      </c>
      <c r="S222" s="421">
        <v>0.23945117881676817</v>
      </c>
      <c r="T222" s="421">
        <v>7.5776881557259562E-2</v>
      </c>
      <c r="U222" s="421">
        <v>0</v>
      </c>
      <c r="V222" s="421">
        <v>4.8212184743395359E-3</v>
      </c>
      <c r="W222" s="421">
        <v>0.16404596850800227</v>
      </c>
      <c r="X222" s="421">
        <v>0</v>
      </c>
      <c r="Y222" s="421">
        <v>0.48409524735636955</v>
      </c>
      <c r="Z222" s="120">
        <v>0</v>
      </c>
      <c r="AA222" s="127" t="s">
        <v>3717</v>
      </c>
      <c r="AB222" s="127">
        <v>0</v>
      </c>
      <c r="AC222" s="111" t="s">
        <v>3717</v>
      </c>
      <c r="AD222" s="127">
        <v>0</v>
      </c>
      <c r="AE222" s="111">
        <v>0</v>
      </c>
      <c r="AF222" s="111" t="s">
        <v>3757</v>
      </c>
      <c r="AG222" s="127" t="s">
        <v>3758</v>
      </c>
      <c r="AH222" s="127" t="s">
        <v>3758</v>
      </c>
      <c r="AI222" s="124"/>
      <c r="AJ222" s="128"/>
      <c r="AK222" s="109">
        <v>0</v>
      </c>
      <c r="AL222" s="109">
        <v>0</v>
      </c>
      <c r="AM222" s="127">
        <v>0</v>
      </c>
      <c r="AN222" s="127">
        <v>0</v>
      </c>
      <c r="AO222" s="120">
        <v>0</v>
      </c>
      <c r="AP222" s="120">
        <v>0</v>
      </c>
      <c r="AQ222" s="174">
        <v>0</v>
      </c>
      <c r="AR222" s="120">
        <v>0</v>
      </c>
      <c r="AS222" s="127">
        <v>0</v>
      </c>
      <c r="AT222" s="127">
        <v>0</v>
      </c>
      <c r="AU222" s="120">
        <v>0</v>
      </c>
      <c r="AV222" s="120">
        <v>0</v>
      </c>
      <c r="AW222" s="174">
        <v>0</v>
      </c>
      <c r="AX222" s="120">
        <v>0</v>
      </c>
      <c r="AY222" s="127">
        <v>0</v>
      </c>
      <c r="AZ222" s="127">
        <v>0</v>
      </c>
      <c r="BA222" s="120">
        <v>0</v>
      </c>
      <c r="BB222" s="120">
        <v>0</v>
      </c>
      <c r="BC222" s="111">
        <v>0</v>
      </c>
      <c r="BD222" s="112"/>
      <c r="BE222" s="112"/>
      <c r="BF222" s="111">
        <v>0</v>
      </c>
      <c r="BG222" s="112"/>
      <c r="BH222" s="112"/>
      <c r="BI222" s="111">
        <v>0</v>
      </c>
      <c r="BJ222" s="112"/>
      <c r="BK222" s="112"/>
      <c r="BL222" s="111" t="s">
        <v>3757</v>
      </c>
      <c r="BM222" s="112">
        <v>408</v>
      </c>
      <c r="BN222" s="112">
        <v>7105000</v>
      </c>
      <c r="BO222" s="111">
        <v>0</v>
      </c>
      <c r="BP222" s="112"/>
      <c r="BQ222" s="112"/>
      <c r="BR222" s="111" t="s">
        <v>3757</v>
      </c>
      <c r="BS222" s="112">
        <v>349</v>
      </c>
      <c r="BT222" s="112">
        <v>4789829</v>
      </c>
      <c r="BU222" s="111" t="s">
        <v>3757</v>
      </c>
      <c r="BV222" s="112">
        <v>50</v>
      </c>
      <c r="BW222" s="112">
        <v>642000</v>
      </c>
      <c r="BX222" s="111">
        <v>0</v>
      </c>
      <c r="BY222" s="112"/>
      <c r="BZ222" s="112"/>
      <c r="CA222" s="111">
        <v>0</v>
      </c>
      <c r="CB222" s="112"/>
      <c r="CC222" s="112"/>
      <c r="CD222" s="111">
        <v>0</v>
      </c>
      <c r="CE222" s="112">
        <v>0</v>
      </c>
      <c r="CF222" s="112">
        <v>0</v>
      </c>
      <c r="CG222" s="111" t="s">
        <v>3757</v>
      </c>
      <c r="CH222" s="112">
        <v>907</v>
      </c>
      <c r="CI222" s="112">
        <v>15157000</v>
      </c>
      <c r="CJ222" s="111">
        <v>0</v>
      </c>
      <c r="CK222" s="120"/>
      <c r="CL222" s="112">
        <v>0</v>
      </c>
      <c r="CM222" s="112">
        <v>0</v>
      </c>
      <c r="CN222" s="166" t="s">
        <v>5230</v>
      </c>
      <c r="CO222" s="125" t="s">
        <v>5231</v>
      </c>
      <c r="CP222" s="111" t="s">
        <v>3762</v>
      </c>
      <c r="CQ222" s="112">
        <v>3000000</v>
      </c>
      <c r="CR222" s="166" t="s">
        <v>5232</v>
      </c>
      <c r="CS222" s="166" t="s">
        <v>5233</v>
      </c>
      <c r="CT222" s="111" t="s">
        <v>3870</v>
      </c>
      <c r="CU222" s="112">
        <v>2500000</v>
      </c>
      <c r="CV222" s="166" t="s">
        <v>5234</v>
      </c>
      <c r="CW222" s="166" t="s">
        <v>5235</v>
      </c>
      <c r="CX222" s="111" t="s">
        <v>3875</v>
      </c>
      <c r="CY222" s="112">
        <v>10000000</v>
      </c>
      <c r="CZ222" s="111" t="s">
        <v>3757</v>
      </c>
      <c r="DA222" s="111" t="s">
        <v>3757</v>
      </c>
      <c r="DB222" s="111">
        <v>0</v>
      </c>
      <c r="DC222" s="120" t="s">
        <v>5236</v>
      </c>
      <c r="DD222" s="127" t="s">
        <v>3778</v>
      </c>
      <c r="DE222" s="109">
        <v>0</v>
      </c>
      <c r="DF222" s="172" t="s">
        <v>3717</v>
      </c>
    </row>
    <row r="223" spans="1:110" ht="35.15" customHeight="1" x14ac:dyDescent="0.35">
      <c r="A223" s="140" t="s">
        <v>517</v>
      </c>
      <c r="B223" s="136" t="s">
        <v>460</v>
      </c>
      <c r="C223" s="136" t="s">
        <v>518</v>
      </c>
      <c r="D223" s="112">
        <v>1213</v>
      </c>
      <c r="E223" s="112">
        <v>17150000</v>
      </c>
      <c r="F223" s="112">
        <v>1213</v>
      </c>
      <c r="G223" s="112">
        <v>17150000</v>
      </c>
      <c r="H223" s="112">
        <v>145</v>
      </c>
      <c r="I223" s="112">
        <v>1620000</v>
      </c>
      <c r="J223" s="112">
        <v>0</v>
      </c>
      <c r="K223" s="112">
        <v>0</v>
      </c>
      <c r="L223" s="112">
        <v>3481420</v>
      </c>
      <c r="M223" s="112">
        <v>1409036</v>
      </c>
      <c r="N223" s="112">
        <v>555555</v>
      </c>
      <c r="O223" s="112">
        <v>29129</v>
      </c>
      <c r="P223" s="112">
        <v>2246783</v>
      </c>
      <c r="Q223" s="112">
        <v>0</v>
      </c>
      <c r="R223" s="112">
        <v>7721923</v>
      </c>
      <c r="S223" s="421">
        <v>0.20299825072886296</v>
      </c>
      <c r="T223" s="421">
        <v>8.2159533527696796E-2</v>
      </c>
      <c r="U223" s="421">
        <v>3.2393877551020411E-2</v>
      </c>
      <c r="V223" s="421">
        <v>1.6984839650145773E-3</v>
      </c>
      <c r="W223" s="421">
        <v>0.13100775510204082</v>
      </c>
      <c r="X223" s="421">
        <v>0</v>
      </c>
      <c r="Y223" s="421">
        <v>0.45025790087463557</v>
      </c>
      <c r="Z223" s="120">
        <v>0</v>
      </c>
      <c r="AA223" s="127" t="s">
        <v>3717</v>
      </c>
      <c r="AB223" s="127">
        <v>0</v>
      </c>
      <c r="AC223" s="111" t="s">
        <v>3778</v>
      </c>
      <c r="AD223" s="127" t="s">
        <v>5237</v>
      </c>
      <c r="AE223" s="111">
        <v>0</v>
      </c>
      <c r="AF223" s="111">
        <v>0</v>
      </c>
      <c r="AG223" s="127" t="s">
        <v>3758</v>
      </c>
      <c r="AH223" s="127" t="s">
        <v>3758</v>
      </c>
      <c r="AI223" s="124"/>
      <c r="AJ223" s="128"/>
      <c r="AK223" s="109">
        <v>0</v>
      </c>
      <c r="AL223" s="109">
        <v>0</v>
      </c>
      <c r="AM223" s="127">
        <v>0</v>
      </c>
      <c r="AN223" s="127">
        <v>0</v>
      </c>
      <c r="AO223" s="120">
        <v>0</v>
      </c>
      <c r="AP223" s="120">
        <v>0</v>
      </c>
      <c r="AQ223" s="174">
        <v>0</v>
      </c>
      <c r="AR223" s="120">
        <v>0</v>
      </c>
      <c r="AS223" s="127">
        <v>0</v>
      </c>
      <c r="AT223" s="127">
        <v>0</v>
      </c>
      <c r="AU223" s="120">
        <v>0</v>
      </c>
      <c r="AV223" s="120">
        <v>0</v>
      </c>
      <c r="AW223" s="174">
        <v>0</v>
      </c>
      <c r="AX223" s="120">
        <v>0</v>
      </c>
      <c r="AY223" s="127">
        <v>0</v>
      </c>
      <c r="AZ223" s="127">
        <v>0</v>
      </c>
      <c r="BA223" s="120">
        <v>0</v>
      </c>
      <c r="BB223" s="120">
        <v>0</v>
      </c>
      <c r="BC223" s="111">
        <v>0</v>
      </c>
      <c r="BD223" s="112"/>
      <c r="BE223" s="112"/>
      <c r="BF223" s="111">
        <v>0</v>
      </c>
      <c r="BG223" s="112"/>
      <c r="BH223" s="112"/>
      <c r="BI223" s="111">
        <v>0</v>
      </c>
      <c r="BJ223" s="112"/>
      <c r="BK223" s="112"/>
      <c r="BL223" s="111">
        <v>0</v>
      </c>
      <c r="BM223" s="112"/>
      <c r="BN223" s="112"/>
      <c r="BO223" s="111">
        <v>0</v>
      </c>
      <c r="BP223" s="112"/>
      <c r="BQ223" s="112"/>
      <c r="BR223" s="111">
        <v>0</v>
      </c>
      <c r="BS223" s="112"/>
      <c r="BT223" s="112"/>
      <c r="BU223" s="111">
        <v>0</v>
      </c>
      <c r="BV223" s="112"/>
      <c r="BW223" s="112"/>
      <c r="BX223" s="111">
        <v>0</v>
      </c>
      <c r="BY223" s="112"/>
      <c r="BZ223" s="112"/>
      <c r="CA223" s="111">
        <v>0</v>
      </c>
      <c r="CB223" s="112"/>
      <c r="CC223" s="112"/>
      <c r="CD223" s="111">
        <v>0</v>
      </c>
      <c r="CE223" s="112">
        <v>0</v>
      </c>
      <c r="CF223" s="112">
        <v>0</v>
      </c>
      <c r="CG223" s="111">
        <v>0</v>
      </c>
      <c r="CH223" s="112">
        <v>0</v>
      </c>
      <c r="CI223" s="112">
        <v>0</v>
      </c>
      <c r="CJ223" s="111">
        <v>0</v>
      </c>
      <c r="CK223" s="120">
        <v>0</v>
      </c>
      <c r="CL223" s="112">
        <v>0</v>
      </c>
      <c r="CM223" s="112">
        <v>0</v>
      </c>
      <c r="CN223" s="166">
        <v>0</v>
      </c>
      <c r="CO223" s="125">
        <v>0</v>
      </c>
      <c r="CP223" s="111">
        <v>0</v>
      </c>
      <c r="CQ223" s="112">
        <v>0</v>
      </c>
      <c r="CR223" s="166">
        <v>0</v>
      </c>
      <c r="CS223" s="166">
        <v>0</v>
      </c>
      <c r="CT223" s="111">
        <v>0</v>
      </c>
      <c r="CU223" s="112">
        <v>0</v>
      </c>
      <c r="CV223" s="166">
        <v>0</v>
      </c>
      <c r="CW223" s="166">
        <v>0</v>
      </c>
      <c r="CX223" s="111">
        <v>0</v>
      </c>
      <c r="CY223" s="112">
        <v>0</v>
      </c>
      <c r="CZ223" s="111" t="s">
        <v>16681</v>
      </c>
      <c r="DA223" s="111">
        <v>0</v>
      </c>
      <c r="DB223" s="111">
        <v>0</v>
      </c>
      <c r="DC223" s="120" t="s">
        <v>5238</v>
      </c>
      <c r="DD223" s="127" t="s">
        <v>3778</v>
      </c>
      <c r="DE223" s="109">
        <v>0</v>
      </c>
      <c r="DF223" s="172" t="s">
        <v>3717</v>
      </c>
    </row>
    <row r="224" spans="1:110" ht="35.15" customHeight="1" x14ac:dyDescent="0.35">
      <c r="A224" s="140" t="s">
        <v>519</v>
      </c>
      <c r="B224" s="136" t="s">
        <v>460</v>
      </c>
      <c r="C224" s="136" t="s">
        <v>520</v>
      </c>
      <c r="D224" s="112">
        <v>1305</v>
      </c>
      <c r="E224" s="112">
        <v>22856000</v>
      </c>
      <c r="F224" s="112">
        <v>1299</v>
      </c>
      <c r="G224" s="112">
        <v>22719000</v>
      </c>
      <c r="H224" s="112">
        <v>300</v>
      </c>
      <c r="I224" s="112">
        <v>4360000</v>
      </c>
      <c r="J224" s="112">
        <v>0</v>
      </c>
      <c r="K224" s="112">
        <v>0</v>
      </c>
      <c r="L224" s="112">
        <v>4951530</v>
      </c>
      <c r="M224" s="112">
        <v>1578645</v>
      </c>
      <c r="N224" s="112">
        <v>0</v>
      </c>
      <c r="O224" s="112">
        <v>104999</v>
      </c>
      <c r="P224" s="112">
        <v>2429366</v>
      </c>
      <c r="Q224" s="112">
        <v>0</v>
      </c>
      <c r="R224" s="112">
        <v>9064540</v>
      </c>
      <c r="S224" s="421">
        <v>0.21664026951347568</v>
      </c>
      <c r="T224" s="421">
        <v>6.9069172208610433E-2</v>
      </c>
      <c r="U224" s="421">
        <v>0</v>
      </c>
      <c r="V224" s="421">
        <v>4.5939359467973397E-3</v>
      </c>
      <c r="W224" s="421">
        <v>0.10629007700385019</v>
      </c>
      <c r="X224" s="421">
        <v>0</v>
      </c>
      <c r="Y224" s="421">
        <v>0.39659345467273366</v>
      </c>
      <c r="Z224" s="120">
        <v>0</v>
      </c>
      <c r="AA224" s="127" t="s">
        <v>3717</v>
      </c>
      <c r="AB224" s="127">
        <v>0</v>
      </c>
      <c r="AC224" s="111" t="s">
        <v>3717</v>
      </c>
      <c r="AD224" s="127">
        <v>0</v>
      </c>
      <c r="AE224" s="111">
        <v>0</v>
      </c>
      <c r="AF224" s="111" t="s">
        <v>3757</v>
      </c>
      <c r="AG224" s="127" t="s">
        <v>3758</v>
      </c>
      <c r="AH224" s="127" t="s">
        <v>3758</v>
      </c>
      <c r="AI224" s="124"/>
      <c r="AJ224" s="128"/>
      <c r="AK224" s="109">
        <v>0</v>
      </c>
      <c r="AL224" s="109">
        <v>0</v>
      </c>
      <c r="AM224" s="127">
        <v>0</v>
      </c>
      <c r="AN224" s="127">
        <v>0</v>
      </c>
      <c r="AO224" s="120">
        <v>0</v>
      </c>
      <c r="AP224" s="120">
        <v>0</v>
      </c>
      <c r="AQ224" s="174">
        <v>0</v>
      </c>
      <c r="AR224" s="109">
        <v>0</v>
      </c>
      <c r="AS224" s="127">
        <v>0</v>
      </c>
      <c r="AT224" s="127">
        <v>0</v>
      </c>
      <c r="AU224" s="120">
        <v>0</v>
      </c>
      <c r="AV224" s="120">
        <v>0</v>
      </c>
      <c r="AW224" s="174">
        <v>0</v>
      </c>
      <c r="AX224" s="109">
        <v>0</v>
      </c>
      <c r="AY224" s="127">
        <v>0</v>
      </c>
      <c r="AZ224" s="127">
        <v>0</v>
      </c>
      <c r="BA224" s="120">
        <v>0</v>
      </c>
      <c r="BB224" s="120">
        <v>0</v>
      </c>
      <c r="BC224" s="111" t="s">
        <v>3757</v>
      </c>
      <c r="BD224" s="112">
        <v>14</v>
      </c>
      <c r="BE224" s="112">
        <v>207000</v>
      </c>
      <c r="BF224" s="111">
        <v>0</v>
      </c>
      <c r="BG224" s="112"/>
      <c r="BH224" s="112"/>
      <c r="BI224" s="111" t="s">
        <v>3757</v>
      </c>
      <c r="BJ224" s="112">
        <v>9</v>
      </c>
      <c r="BK224" s="112">
        <v>122000</v>
      </c>
      <c r="BL224" s="111" t="s">
        <v>3757</v>
      </c>
      <c r="BM224" s="112">
        <v>222</v>
      </c>
      <c r="BN224" s="112">
        <v>3238000</v>
      </c>
      <c r="BO224" s="111" t="s">
        <v>3757</v>
      </c>
      <c r="BP224" s="112">
        <v>332</v>
      </c>
      <c r="BQ224" s="112">
        <v>5994000</v>
      </c>
      <c r="BR224" s="111">
        <v>0</v>
      </c>
      <c r="BS224" s="112"/>
      <c r="BT224" s="112"/>
      <c r="BU224" s="111" t="s">
        <v>3757</v>
      </c>
      <c r="BV224" s="112">
        <v>67</v>
      </c>
      <c r="BW224" s="112">
        <v>927000</v>
      </c>
      <c r="BX224" s="111">
        <v>0</v>
      </c>
      <c r="BY224" s="112"/>
      <c r="BZ224" s="112"/>
      <c r="CA224" s="111">
        <v>0</v>
      </c>
      <c r="CB224" s="112"/>
      <c r="CC224" s="112"/>
      <c r="CD224" s="111">
        <v>0</v>
      </c>
      <c r="CE224" s="112"/>
      <c r="CF224" s="112"/>
      <c r="CG224" s="111" t="s">
        <v>3757</v>
      </c>
      <c r="CH224" s="112">
        <v>661</v>
      </c>
      <c r="CI224" s="112">
        <v>12368000</v>
      </c>
      <c r="CJ224" s="111">
        <v>0</v>
      </c>
      <c r="CK224" s="120">
        <v>0</v>
      </c>
      <c r="CL224" s="112"/>
      <c r="CM224" s="112"/>
      <c r="CN224" s="166" t="s">
        <v>5239</v>
      </c>
      <c r="CO224" s="125" t="s">
        <v>5240</v>
      </c>
      <c r="CP224" s="111" t="s">
        <v>3766</v>
      </c>
      <c r="CQ224" s="112">
        <v>2398000</v>
      </c>
      <c r="CR224" s="166" t="s">
        <v>5241</v>
      </c>
      <c r="CS224" s="166" t="s">
        <v>5242</v>
      </c>
      <c r="CT224" s="111" t="s">
        <v>3762</v>
      </c>
      <c r="CU224" s="112">
        <v>4180000</v>
      </c>
      <c r="CV224" s="166" t="s">
        <v>5243</v>
      </c>
      <c r="CW224" s="166" t="s">
        <v>5244</v>
      </c>
      <c r="CX224" s="111" t="s">
        <v>3766</v>
      </c>
      <c r="CY224" s="112">
        <v>3094000</v>
      </c>
      <c r="CZ224" s="111" t="s">
        <v>3757</v>
      </c>
      <c r="DA224" s="111" t="s">
        <v>3757</v>
      </c>
      <c r="DB224" s="111" t="s">
        <v>3757</v>
      </c>
      <c r="DC224" s="120">
        <v>0</v>
      </c>
      <c r="DD224" s="127" t="s">
        <v>3717</v>
      </c>
      <c r="DE224" s="109" t="s">
        <v>5245</v>
      </c>
      <c r="DF224" s="172" t="s">
        <v>3717</v>
      </c>
    </row>
    <row r="225" spans="1:110" ht="35.15" customHeight="1" x14ac:dyDescent="0.35">
      <c r="A225" s="140" t="s">
        <v>521</v>
      </c>
      <c r="B225" s="136" t="s">
        <v>460</v>
      </c>
      <c r="C225" s="136" t="s">
        <v>522</v>
      </c>
      <c r="D225" s="112">
        <v>199</v>
      </c>
      <c r="E225" s="112">
        <v>5360000</v>
      </c>
      <c r="F225" s="112">
        <v>183</v>
      </c>
      <c r="G225" s="112">
        <v>5038000</v>
      </c>
      <c r="H225" s="112">
        <v>43</v>
      </c>
      <c r="I225" s="112">
        <v>967000</v>
      </c>
      <c r="J225" s="112">
        <v>0</v>
      </c>
      <c r="K225" s="112">
        <v>0</v>
      </c>
      <c r="L225" s="112">
        <v>1395508</v>
      </c>
      <c r="M225" s="112">
        <v>118340</v>
      </c>
      <c r="N225" s="112">
        <v>0</v>
      </c>
      <c r="O225" s="112">
        <v>38690</v>
      </c>
      <c r="P225" s="112">
        <v>2895046</v>
      </c>
      <c r="Q225" s="112">
        <v>0</v>
      </c>
      <c r="R225" s="112">
        <v>4447584</v>
      </c>
      <c r="S225" s="421">
        <v>0.26035597014925371</v>
      </c>
      <c r="T225" s="421">
        <v>2.2078358208955224E-2</v>
      </c>
      <c r="U225" s="421">
        <v>0</v>
      </c>
      <c r="V225" s="421">
        <v>7.2182835820895526E-3</v>
      </c>
      <c r="W225" s="421">
        <v>0.54012052238805974</v>
      </c>
      <c r="X225" s="421">
        <v>0</v>
      </c>
      <c r="Y225" s="421">
        <v>0.8297731343283582</v>
      </c>
      <c r="Z225" s="120">
        <v>0</v>
      </c>
      <c r="AA225" s="127" t="s">
        <v>3717</v>
      </c>
      <c r="AB225" s="127">
        <v>0</v>
      </c>
      <c r="AC225" s="111" t="s">
        <v>3717</v>
      </c>
      <c r="AD225" s="127">
        <v>0</v>
      </c>
      <c r="AE225" s="111">
        <v>0</v>
      </c>
      <c r="AF225" s="111" t="s">
        <v>3757</v>
      </c>
      <c r="AG225" s="127" t="s">
        <v>3758</v>
      </c>
      <c r="AH225" s="127" t="s">
        <v>3758</v>
      </c>
      <c r="AI225" s="124"/>
      <c r="AJ225" s="128"/>
      <c r="AK225" s="109">
        <v>0</v>
      </c>
      <c r="AL225" s="109">
        <v>0</v>
      </c>
      <c r="AM225" s="127">
        <v>0</v>
      </c>
      <c r="AN225" s="127">
        <v>0</v>
      </c>
      <c r="AO225" s="120">
        <v>0</v>
      </c>
      <c r="AP225" s="120">
        <v>0</v>
      </c>
      <c r="AQ225" s="174">
        <v>0</v>
      </c>
      <c r="AR225" s="120">
        <v>0</v>
      </c>
      <c r="AS225" s="127">
        <v>0</v>
      </c>
      <c r="AT225" s="127">
        <v>0</v>
      </c>
      <c r="AU225" s="120">
        <v>0</v>
      </c>
      <c r="AV225" s="120">
        <v>0</v>
      </c>
      <c r="AW225" s="174">
        <v>0</v>
      </c>
      <c r="AX225" s="120">
        <v>0</v>
      </c>
      <c r="AY225" s="127">
        <v>0</v>
      </c>
      <c r="AZ225" s="127">
        <v>0</v>
      </c>
      <c r="BA225" s="120">
        <v>0</v>
      </c>
      <c r="BB225" s="120">
        <v>0</v>
      </c>
      <c r="BC225" s="111">
        <v>0</v>
      </c>
      <c r="BD225" s="112"/>
      <c r="BE225" s="112"/>
      <c r="BF225" s="111" t="s">
        <v>3757</v>
      </c>
      <c r="BG225" s="112">
        <v>23</v>
      </c>
      <c r="BH225" s="112">
        <v>572000</v>
      </c>
      <c r="BI225" s="111" t="s">
        <v>3757</v>
      </c>
      <c r="BJ225" s="112">
        <v>17</v>
      </c>
      <c r="BK225" s="112">
        <v>292000</v>
      </c>
      <c r="BL225" s="111" t="s">
        <v>3757</v>
      </c>
      <c r="BM225" s="112">
        <v>30</v>
      </c>
      <c r="BN225" s="112">
        <v>500000</v>
      </c>
      <c r="BO225" s="111" t="s">
        <v>3757</v>
      </c>
      <c r="BP225" s="112">
        <v>7</v>
      </c>
      <c r="BQ225" s="112">
        <v>180000</v>
      </c>
      <c r="BR225" s="111">
        <v>0</v>
      </c>
      <c r="BS225" s="112"/>
      <c r="BT225" s="112"/>
      <c r="BU225" s="111">
        <v>0</v>
      </c>
      <c r="BV225" s="112"/>
      <c r="BW225" s="112"/>
      <c r="BX225" s="111">
        <v>0</v>
      </c>
      <c r="BY225" s="112"/>
      <c r="BZ225" s="112"/>
      <c r="CA225" s="111" t="s">
        <v>3757</v>
      </c>
      <c r="CB225" s="112">
        <v>10</v>
      </c>
      <c r="CC225" s="112">
        <v>302000</v>
      </c>
      <c r="CD225" s="111">
        <v>0</v>
      </c>
      <c r="CE225" s="112">
        <v>0</v>
      </c>
      <c r="CF225" s="112">
        <v>0</v>
      </c>
      <c r="CG225" s="111" t="s">
        <v>3757</v>
      </c>
      <c r="CH225" s="112">
        <v>112</v>
      </c>
      <c r="CI225" s="112">
        <v>3514000</v>
      </c>
      <c r="CJ225" s="111">
        <v>0</v>
      </c>
      <c r="CK225" s="120">
        <v>0</v>
      </c>
      <c r="CL225" s="112">
        <v>0</v>
      </c>
      <c r="CM225" s="112">
        <v>0</v>
      </c>
      <c r="CN225" s="166" t="s">
        <v>5246</v>
      </c>
      <c r="CO225" s="125" t="s">
        <v>5247</v>
      </c>
      <c r="CP225" s="111" t="s">
        <v>3762</v>
      </c>
      <c r="CQ225" s="112">
        <v>20000000</v>
      </c>
      <c r="CR225" s="166" t="s">
        <v>5248</v>
      </c>
      <c r="CS225" s="166" t="s">
        <v>5249</v>
      </c>
      <c r="CT225" s="111" t="s">
        <v>3766</v>
      </c>
      <c r="CU225" s="112">
        <v>8000000</v>
      </c>
      <c r="CV225" s="166" t="s">
        <v>5250</v>
      </c>
      <c r="CW225" s="166" t="s">
        <v>5251</v>
      </c>
      <c r="CX225" s="111" t="s">
        <v>3781</v>
      </c>
      <c r="CY225" s="112">
        <v>7000000</v>
      </c>
      <c r="CZ225" s="111" t="s">
        <v>3757</v>
      </c>
      <c r="DA225" s="111" t="s">
        <v>3757</v>
      </c>
      <c r="DB225" s="111">
        <v>0</v>
      </c>
      <c r="DC225" s="120" t="s">
        <v>5252</v>
      </c>
      <c r="DD225" s="127" t="s">
        <v>3778</v>
      </c>
      <c r="DE225" s="109">
        <v>0</v>
      </c>
      <c r="DF225" s="172" t="s">
        <v>3717</v>
      </c>
    </row>
    <row r="226" spans="1:110" ht="35.15" customHeight="1" x14ac:dyDescent="0.35">
      <c r="A226" s="140" t="s">
        <v>523</v>
      </c>
      <c r="B226" s="136" t="s">
        <v>460</v>
      </c>
      <c r="C226" s="136" t="s">
        <v>524</v>
      </c>
      <c r="D226" s="112">
        <v>3555</v>
      </c>
      <c r="E226" s="112">
        <v>67094750</v>
      </c>
      <c r="F226" s="112">
        <v>3555</v>
      </c>
      <c r="G226" s="112">
        <v>67094750</v>
      </c>
      <c r="H226" s="112">
        <v>673</v>
      </c>
      <c r="I226" s="112">
        <v>14182000</v>
      </c>
      <c r="J226" s="112">
        <v>0</v>
      </c>
      <c r="K226" s="112">
        <v>0</v>
      </c>
      <c r="L226" s="112">
        <v>17224433</v>
      </c>
      <c r="M226" s="112">
        <v>6006829</v>
      </c>
      <c r="N226" s="112">
        <v>0</v>
      </c>
      <c r="O226" s="112">
        <v>3580994</v>
      </c>
      <c r="P226" s="112">
        <v>5983686</v>
      </c>
      <c r="Q226" s="112">
        <v>0</v>
      </c>
      <c r="R226" s="112">
        <v>32795942</v>
      </c>
      <c r="S226" s="421">
        <v>0.25671804425830635</v>
      </c>
      <c r="T226" s="421">
        <v>8.9527556179879952E-2</v>
      </c>
      <c r="U226" s="421">
        <v>0</v>
      </c>
      <c r="V226" s="421">
        <v>5.3372193800558167E-2</v>
      </c>
      <c r="W226" s="421">
        <v>8.9182626062396839E-2</v>
      </c>
      <c r="X226" s="421">
        <v>0</v>
      </c>
      <c r="Y226" s="421">
        <v>0.48880042030114129</v>
      </c>
      <c r="Z226" s="120">
        <v>0</v>
      </c>
      <c r="AA226" s="127" t="s">
        <v>3717</v>
      </c>
      <c r="AB226" s="127">
        <v>0</v>
      </c>
      <c r="AC226" s="111" t="s">
        <v>3717</v>
      </c>
      <c r="AD226" s="127">
        <v>0</v>
      </c>
      <c r="AE226" s="111">
        <v>0</v>
      </c>
      <c r="AF226" s="111" t="s">
        <v>3757</v>
      </c>
      <c r="AG226" s="127" t="s">
        <v>3758</v>
      </c>
      <c r="AH226" s="127" t="s">
        <v>3758</v>
      </c>
      <c r="AI226" s="124"/>
      <c r="AJ226" s="128"/>
      <c r="AK226" s="109">
        <v>0</v>
      </c>
      <c r="AL226" s="109">
        <v>0</v>
      </c>
      <c r="AM226" s="127">
        <v>0</v>
      </c>
      <c r="AN226" s="127">
        <v>0</v>
      </c>
      <c r="AO226" s="120">
        <v>0</v>
      </c>
      <c r="AP226" s="120">
        <v>0</v>
      </c>
      <c r="AQ226" s="174">
        <v>0</v>
      </c>
      <c r="AR226" s="120">
        <v>0</v>
      </c>
      <c r="AS226" s="127">
        <v>0</v>
      </c>
      <c r="AT226" s="127">
        <v>0</v>
      </c>
      <c r="AU226" s="120">
        <v>0</v>
      </c>
      <c r="AV226" s="120">
        <v>0</v>
      </c>
      <c r="AW226" s="174">
        <v>0</v>
      </c>
      <c r="AX226" s="120">
        <v>0</v>
      </c>
      <c r="AY226" s="127">
        <v>0</v>
      </c>
      <c r="AZ226" s="127">
        <v>0</v>
      </c>
      <c r="BA226" s="120">
        <v>0</v>
      </c>
      <c r="BB226" s="120">
        <v>0</v>
      </c>
      <c r="BC226" s="111">
        <v>0</v>
      </c>
      <c r="BD226" s="112"/>
      <c r="BE226" s="112"/>
      <c r="BF226" s="111">
        <v>0</v>
      </c>
      <c r="BG226" s="112"/>
      <c r="BH226" s="112"/>
      <c r="BI226" s="111" t="s">
        <v>3757</v>
      </c>
      <c r="BJ226" s="112">
        <v>391</v>
      </c>
      <c r="BK226" s="112">
        <v>7621000</v>
      </c>
      <c r="BL226" s="111">
        <v>0</v>
      </c>
      <c r="BM226" s="112"/>
      <c r="BN226" s="112"/>
      <c r="BO226" s="111" t="s">
        <v>3757</v>
      </c>
      <c r="BP226" s="112">
        <v>906</v>
      </c>
      <c r="BQ226" s="112">
        <v>17749000</v>
      </c>
      <c r="BR226" s="111">
        <v>0</v>
      </c>
      <c r="BS226" s="112"/>
      <c r="BT226" s="112"/>
      <c r="BU226" s="111" t="s">
        <v>3757</v>
      </c>
      <c r="BV226" s="112">
        <v>372</v>
      </c>
      <c r="BW226" s="112">
        <v>7465000</v>
      </c>
      <c r="BX226" s="111">
        <v>0</v>
      </c>
      <c r="BY226" s="112"/>
      <c r="BZ226" s="112"/>
      <c r="CA226" s="111">
        <v>0</v>
      </c>
      <c r="CB226" s="112"/>
      <c r="CC226" s="112"/>
      <c r="CD226" s="111">
        <v>0</v>
      </c>
      <c r="CE226" s="112">
        <v>0</v>
      </c>
      <c r="CF226" s="112">
        <v>0</v>
      </c>
      <c r="CG226" s="111" t="s">
        <v>3757</v>
      </c>
      <c r="CH226" s="112">
        <v>1508</v>
      </c>
      <c r="CI226" s="112">
        <v>27014000</v>
      </c>
      <c r="CJ226" s="111" t="s">
        <v>3757</v>
      </c>
      <c r="CK226" s="120" t="s">
        <v>5253</v>
      </c>
      <c r="CL226" s="112">
        <v>378</v>
      </c>
      <c r="CM226" s="112">
        <v>7245750</v>
      </c>
      <c r="CN226" s="166" t="s">
        <v>5254</v>
      </c>
      <c r="CO226" s="125" t="s">
        <v>5255</v>
      </c>
      <c r="CP226" s="111" t="s">
        <v>3766</v>
      </c>
      <c r="CQ226" s="112">
        <v>2608000</v>
      </c>
      <c r="CR226" s="166" t="s">
        <v>5256</v>
      </c>
      <c r="CS226" s="166" t="s">
        <v>5257</v>
      </c>
      <c r="CT226" s="111" t="s">
        <v>3870</v>
      </c>
      <c r="CU226" s="112">
        <v>2000000</v>
      </c>
      <c r="CV226" s="166" t="s">
        <v>5258</v>
      </c>
      <c r="CW226" s="166" t="s">
        <v>5259</v>
      </c>
      <c r="CX226" s="111" t="s">
        <v>3870</v>
      </c>
      <c r="CY226" s="112">
        <v>4499636</v>
      </c>
      <c r="CZ226" s="111">
        <v>0</v>
      </c>
      <c r="DA226" s="111">
        <v>0</v>
      </c>
      <c r="DB226" s="111">
        <v>0</v>
      </c>
      <c r="DC226" s="120" t="s">
        <v>5260</v>
      </c>
      <c r="DD226" s="127" t="s">
        <v>3778</v>
      </c>
      <c r="DE226" s="109">
        <v>0</v>
      </c>
      <c r="DF226" s="172" t="s">
        <v>3717</v>
      </c>
    </row>
    <row r="227" spans="1:110" ht="35.15" customHeight="1" x14ac:dyDescent="0.35">
      <c r="A227" s="140" t="s">
        <v>525</v>
      </c>
      <c r="B227" s="136" t="s">
        <v>460</v>
      </c>
      <c r="C227" s="136" t="s">
        <v>526</v>
      </c>
      <c r="D227" s="112">
        <v>354</v>
      </c>
      <c r="E227" s="112">
        <v>8847000</v>
      </c>
      <c r="F227" s="112">
        <v>330</v>
      </c>
      <c r="G227" s="112">
        <v>8175000</v>
      </c>
      <c r="H227" s="112">
        <v>76</v>
      </c>
      <c r="I227" s="112">
        <v>1465000</v>
      </c>
      <c r="J227" s="112">
        <v>0</v>
      </c>
      <c r="K227" s="112">
        <v>0</v>
      </c>
      <c r="L227" s="112">
        <v>2201272</v>
      </c>
      <c r="M227" s="112">
        <v>324797</v>
      </c>
      <c r="N227" s="112">
        <v>0</v>
      </c>
      <c r="O227" s="112">
        <v>108851</v>
      </c>
      <c r="P227" s="112">
        <v>49500</v>
      </c>
      <c r="Q227" s="112">
        <v>0</v>
      </c>
      <c r="R227" s="112">
        <v>2684420</v>
      </c>
      <c r="S227" s="421">
        <v>0.24881564372103537</v>
      </c>
      <c r="T227" s="421">
        <v>3.6712670961907994E-2</v>
      </c>
      <c r="U227" s="421">
        <v>0</v>
      </c>
      <c r="V227" s="421">
        <v>1.2303718774725896E-2</v>
      </c>
      <c r="W227" s="421">
        <v>5.5951169888097656E-3</v>
      </c>
      <c r="X227" s="421">
        <v>0</v>
      </c>
      <c r="Y227" s="421">
        <v>0.30342715044647905</v>
      </c>
      <c r="Z227" s="120">
        <v>0</v>
      </c>
      <c r="AA227" s="127" t="s">
        <v>3717</v>
      </c>
      <c r="AB227" s="127">
        <v>0</v>
      </c>
      <c r="AC227" s="111" t="s">
        <v>3717</v>
      </c>
      <c r="AD227" s="127">
        <v>0</v>
      </c>
      <c r="AE227" s="111">
        <v>0</v>
      </c>
      <c r="AF227" s="111" t="s">
        <v>3757</v>
      </c>
      <c r="AG227" s="127" t="s">
        <v>3758</v>
      </c>
      <c r="AH227" s="127" t="s">
        <v>3758</v>
      </c>
      <c r="AI227" s="124"/>
      <c r="AJ227" s="128"/>
      <c r="AK227" s="109">
        <v>0</v>
      </c>
      <c r="AL227" s="109">
        <v>0</v>
      </c>
      <c r="AM227" s="127">
        <v>0</v>
      </c>
      <c r="AN227" s="127">
        <v>0</v>
      </c>
      <c r="AO227" s="120">
        <v>0</v>
      </c>
      <c r="AP227" s="120">
        <v>0</v>
      </c>
      <c r="AQ227" s="174">
        <v>0</v>
      </c>
      <c r="AR227" s="120">
        <v>0</v>
      </c>
      <c r="AS227" s="127">
        <v>0</v>
      </c>
      <c r="AT227" s="127">
        <v>0</v>
      </c>
      <c r="AU227" s="120">
        <v>0</v>
      </c>
      <c r="AV227" s="120">
        <v>0</v>
      </c>
      <c r="AW227" s="174">
        <v>0</v>
      </c>
      <c r="AX227" s="120">
        <v>0</v>
      </c>
      <c r="AY227" s="127">
        <v>0</v>
      </c>
      <c r="AZ227" s="127">
        <v>0</v>
      </c>
      <c r="BA227" s="120">
        <v>0</v>
      </c>
      <c r="BB227" s="120">
        <v>0</v>
      </c>
      <c r="BC227" s="111">
        <v>0</v>
      </c>
      <c r="BD227" s="112"/>
      <c r="BE227" s="112"/>
      <c r="BF227" s="111">
        <v>0</v>
      </c>
      <c r="BG227" s="112"/>
      <c r="BH227" s="112"/>
      <c r="BI227" s="111" t="s">
        <v>3757</v>
      </c>
      <c r="BJ227" s="112">
        <v>29</v>
      </c>
      <c r="BK227" s="112">
        <v>645000</v>
      </c>
      <c r="BL227" s="111" t="s">
        <v>3757</v>
      </c>
      <c r="BM227" s="112">
        <v>54</v>
      </c>
      <c r="BN227" s="112">
        <v>856000</v>
      </c>
      <c r="BO227" s="111">
        <v>0</v>
      </c>
      <c r="BP227" s="112"/>
      <c r="BQ227" s="112"/>
      <c r="BR227" s="111">
        <v>0</v>
      </c>
      <c r="BS227" s="112"/>
      <c r="BT227" s="112"/>
      <c r="BU227" s="111" t="s">
        <v>3757</v>
      </c>
      <c r="BV227" s="112">
        <v>50</v>
      </c>
      <c r="BW227" s="112">
        <v>1188000</v>
      </c>
      <c r="BX227" s="111">
        <v>0</v>
      </c>
      <c r="BY227" s="112"/>
      <c r="BZ227" s="112"/>
      <c r="CA227" s="111">
        <v>0</v>
      </c>
      <c r="CB227" s="112"/>
      <c r="CC227" s="112"/>
      <c r="CD227" s="111">
        <v>0</v>
      </c>
      <c r="CE227" s="112">
        <v>0</v>
      </c>
      <c r="CF227" s="112">
        <v>0</v>
      </c>
      <c r="CG227" s="111">
        <v>0</v>
      </c>
      <c r="CH227" s="112">
        <v>0</v>
      </c>
      <c r="CI227" s="112">
        <v>0</v>
      </c>
      <c r="CJ227" s="111" t="s">
        <v>3757</v>
      </c>
      <c r="CK227" s="120" t="s">
        <v>5261</v>
      </c>
      <c r="CL227" s="112">
        <v>221</v>
      </c>
      <c r="CM227" s="112">
        <v>6158000</v>
      </c>
      <c r="CN227" s="166" t="s">
        <v>5262</v>
      </c>
      <c r="CO227" s="125" t="s">
        <v>5263</v>
      </c>
      <c r="CP227" s="111" t="s">
        <v>3870</v>
      </c>
      <c r="CQ227" s="112">
        <v>1000000</v>
      </c>
      <c r="CR227" s="166" t="s">
        <v>5264</v>
      </c>
      <c r="CS227" s="166" t="s">
        <v>5265</v>
      </c>
      <c r="CT227" s="111" t="s">
        <v>3870</v>
      </c>
      <c r="CU227" s="112">
        <v>2000000</v>
      </c>
      <c r="CV227" s="166" t="s">
        <v>5266</v>
      </c>
      <c r="CW227" s="166" t="s">
        <v>5267</v>
      </c>
      <c r="CX227" s="111" t="s">
        <v>3870</v>
      </c>
      <c r="CY227" s="112">
        <v>2000000</v>
      </c>
      <c r="CZ227" s="111" t="s">
        <v>3757</v>
      </c>
      <c r="DA227" s="111" t="s">
        <v>3757</v>
      </c>
      <c r="DB227" s="111">
        <v>0</v>
      </c>
      <c r="DC227" s="120" t="s">
        <v>5268</v>
      </c>
      <c r="DD227" s="127" t="s">
        <v>3778</v>
      </c>
      <c r="DE227" s="109">
        <v>0</v>
      </c>
      <c r="DF227" s="172" t="s">
        <v>3717</v>
      </c>
    </row>
    <row r="228" spans="1:110" ht="35.15" customHeight="1" x14ac:dyDescent="0.35">
      <c r="A228" s="140" t="s">
        <v>527</v>
      </c>
      <c r="B228" s="136" t="s">
        <v>460</v>
      </c>
      <c r="C228" s="136" t="s">
        <v>528</v>
      </c>
      <c r="D228" s="112">
        <v>593</v>
      </c>
      <c r="E228" s="112">
        <v>13586000</v>
      </c>
      <c r="F228" s="112">
        <v>593</v>
      </c>
      <c r="G228" s="112">
        <v>13586000</v>
      </c>
      <c r="H228" s="112">
        <v>96</v>
      </c>
      <c r="I228" s="112">
        <v>1802500</v>
      </c>
      <c r="J228" s="112">
        <v>0</v>
      </c>
      <c r="K228" s="112">
        <v>0</v>
      </c>
      <c r="L228" s="112">
        <v>3123602</v>
      </c>
      <c r="M228" s="112">
        <v>278300</v>
      </c>
      <c r="N228" s="112">
        <v>0</v>
      </c>
      <c r="O228" s="112">
        <v>236564</v>
      </c>
      <c r="P228" s="112">
        <v>324962</v>
      </c>
      <c r="Q228" s="112">
        <v>0</v>
      </c>
      <c r="R228" s="112">
        <v>3963428</v>
      </c>
      <c r="S228" s="421">
        <v>0.22991329309583394</v>
      </c>
      <c r="T228" s="421">
        <v>2.0484322096275577E-2</v>
      </c>
      <c r="U228" s="421">
        <v>0</v>
      </c>
      <c r="V228" s="421">
        <v>1.7412336228470483E-2</v>
      </c>
      <c r="W228" s="421">
        <v>2.3918887089651113E-2</v>
      </c>
      <c r="X228" s="421">
        <v>0</v>
      </c>
      <c r="Y228" s="421">
        <v>0.29172883851023113</v>
      </c>
      <c r="Z228" s="120">
        <v>0</v>
      </c>
      <c r="AA228" s="127" t="s">
        <v>3717</v>
      </c>
      <c r="AB228" s="127">
        <v>0</v>
      </c>
      <c r="AC228" s="111" t="s">
        <v>3717</v>
      </c>
      <c r="AD228" s="127">
        <v>0</v>
      </c>
      <c r="AE228" s="111">
        <v>0</v>
      </c>
      <c r="AF228" s="111" t="s">
        <v>3757</v>
      </c>
      <c r="AG228" s="127" t="s">
        <v>3758</v>
      </c>
      <c r="AH228" s="127" t="s">
        <v>3758</v>
      </c>
      <c r="AI228" s="124"/>
      <c r="AJ228" s="128"/>
      <c r="AK228" s="109">
        <v>0</v>
      </c>
      <c r="AL228" s="109">
        <v>0</v>
      </c>
      <c r="AM228" s="127">
        <v>0</v>
      </c>
      <c r="AN228" s="127">
        <v>0</v>
      </c>
      <c r="AO228" s="120">
        <v>0</v>
      </c>
      <c r="AP228" s="120">
        <v>0</v>
      </c>
      <c r="AQ228" s="174">
        <v>0</v>
      </c>
      <c r="AR228" s="109">
        <v>0</v>
      </c>
      <c r="AS228" s="127">
        <v>0</v>
      </c>
      <c r="AT228" s="127">
        <v>0</v>
      </c>
      <c r="AU228" s="120">
        <v>0</v>
      </c>
      <c r="AV228" s="120">
        <v>0</v>
      </c>
      <c r="AW228" s="174">
        <v>0</v>
      </c>
      <c r="AX228" s="109">
        <v>0</v>
      </c>
      <c r="AY228" s="127">
        <v>0</v>
      </c>
      <c r="AZ228" s="127">
        <v>0</v>
      </c>
      <c r="BA228" s="120">
        <v>0</v>
      </c>
      <c r="BB228" s="120">
        <v>0</v>
      </c>
      <c r="BC228" s="111" t="s">
        <v>3757</v>
      </c>
      <c r="BD228" s="112">
        <v>65</v>
      </c>
      <c r="BE228" s="112">
        <v>1442500</v>
      </c>
      <c r="BF228" s="111" t="s">
        <v>3757</v>
      </c>
      <c r="BG228" s="112">
        <v>28</v>
      </c>
      <c r="BH228" s="112">
        <v>945000</v>
      </c>
      <c r="BI228" s="111" t="s">
        <v>3757</v>
      </c>
      <c r="BJ228" s="112">
        <v>49</v>
      </c>
      <c r="BK228" s="112">
        <v>1002000</v>
      </c>
      <c r="BL228" s="111" t="s">
        <v>3757</v>
      </c>
      <c r="BM228" s="112">
        <v>65</v>
      </c>
      <c r="BN228" s="112">
        <v>1283000</v>
      </c>
      <c r="BO228" s="111" t="s">
        <v>3757</v>
      </c>
      <c r="BP228" s="112">
        <v>116</v>
      </c>
      <c r="BQ228" s="112">
        <v>2368000</v>
      </c>
      <c r="BR228" s="111" t="s">
        <v>3757</v>
      </c>
      <c r="BS228" s="112">
        <v>108</v>
      </c>
      <c r="BT228" s="112">
        <v>1463000</v>
      </c>
      <c r="BU228" s="111" t="s">
        <v>3757</v>
      </c>
      <c r="BV228" s="112">
        <v>42</v>
      </c>
      <c r="BW228" s="112">
        <v>2482000</v>
      </c>
      <c r="BX228" s="111" t="s">
        <v>3757</v>
      </c>
      <c r="BY228" s="112">
        <v>29</v>
      </c>
      <c r="BZ228" s="112">
        <v>683000</v>
      </c>
      <c r="CA228" s="111" t="s">
        <v>3757</v>
      </c>
      <c r="CB228" s="112">
        <v>44</v>
      </c>
      <c r="CC228" s="112">
        <v>714000</v>
      </c>
      <c r="CD228" s="111">
        <v>0</v>
      </c>
      <c r="CE228" s="112"/>
      <c r="CF228" s="112"/>
      <c r="CG228" s="111" t="s">
        <v>3757</v>
      </c>
      <c r="CH228" s="112">
        <v>91</v>
      </c>
      <c r="CI228" s="112">
        <v>1203500</v>
      </c>
      <c r="CJ228" s="111">
        <v>0</v>
      </c>
      <c r="CK228" s="120">
        <v>0</v>
      </c>
      <c r="CL228" s="112"/>
      <c r="CM228" s="112"/>
      <c r="CN228" s="166">
        <v>0</v>
      </c>
      <c r="CO228" s="125">
        <v>0</v>
      </c>
      <c r="CP228" s="111">
        <v>0</v>
      </c>
      <c r="CQ228" s="112">
        <v>0</v>
      </c>
      <c r="CR228" s="166">
        <v>0</v>
      </c>
      <c r="CS228" s="166">
        <v>0</v>
      </c>
      <c r="CT228" s="111">
        <v>0</v>
      </c>
      <c r="CU228" s="112">
        <v>0</v>
      </c>
      <c r="CV228" s="166">
        <v>0</v>
      </c>
      <c r="CW228" s="166">
        <v>0</v>
      </c>
      <c r="CX228" s="111">
        <v>0</v>
      </c>
      <c r="CY228" s="112">
        <v>0</v>
      </c>
      <c r="CZ228" s="111" t="s">
        <v>3757</v>
      </c>
      <c r="DA228" s="111" t="s">
        <v>3757</v>
      </c>
      <c r="DB228" s="111" t="s">
        <v>3757</v>
      </c>
      <c r="DC228" s="120">
        <v>0</v>
      </c>
      <c r="DD228" s="127" t="s">
        <v>3717</v>
      </c>
      <c r="DE228" s="109" t="s">
        <v>5269</v>
      </c>
      <c r="DF228" s="172" t="s">
        <v>3717</v>
      </c>
    </row>
    <row r="229" spans="1:110" ht="35.15" customHeight="1" x14ac:dyDescent="0.35">
      <c r="A229" s="140" t="s">
        <v>529</v>
      </c>
      <c r="B229" s="136" t="s">
        <v>460</v>
      </c>
      <c r="C229" s="136" t="s">
        <v>530</v>
      </c>
      <c r="D229" s="112">
        <v>20031</v>
      </c>
      <c r="E229" s="112">
        <v>282788985</v>
      </c>
      <c r="F229" s="112">
        <v>20031</v>
      </c>
      <c r="G229" s="112">
        <v>282788985</v>
      </c>
      <c r="H229" s="112">
        <v>5646</v>
      </c>
      <c r="I229" s="112">
        <v>77892000</v>
      </c>
      <c r="J229" s="112">
        <v>0</v>
      </c>
      <c r="K229" s="112">
        <v>0</v>
      </c>
      <c r="L229" s="112">
        <v>75662338</v>
      </c>
      <c r="M229" s="112">
        <v>22078578</v>
      </c>
      <c r="N229" s="112">
        <v>4996141</v>
      </c>
      <c r="O229" s="112">
        <v>21823841</v>
      </c>
      <c r="P229" s="112">
        <v>13737416</v>
      </c>
      <c r="Q229" s="112">
        <v>0</v>
      </c>
      <c r="R229" s="112">
        <v>138298314</v>
      </c>
      <c r="S229" s="421">
        <v>0.26755758538473484</v>
      </c>
      <c r="T229" s="421">
        <v>7.8074391758929371E-2</v>
      </c>
      <c r="U229" s="421">
        <v>1.7667381917297803E-2</v>
      </c>
      <c r="V229" s="421">
        <v>7.7173589346133831E-2</v>
      </c>
      <c r="W229" s="421">
        <v>4.8578327759123997E-2</v>
      </c>
      <c r="X229" s="421">
        <v>0</v>
      </c>
      <c r="Y229" s="421">
        <v>0.48905127616621985</v>
      </c>
      <c r="Z229" s="120">
        <v>0</v>
      </c>
      <c r="AA229" s="127" t="s">
        <v>3717</v>
      </c>
      <c r="AB229" s="127">
        <v>0</v>
      </c>
      <c r="AC229" s="111" t="s">
        <v>3717</v>
      </c>
      <c r="AD229" s="127">
        <v>0</v>
      </c>
      <c r="AE229" s="111">
        <v>0</v>
      </c>
      <c r="AF229" s="111" t="s">
        <v>3757</v>
      </c>
      <c r="AG229" s="127" t="s">
        <v>3758</v>
      </c>
      <c r="AH229" s="127" t="s">
        <v>3758</v>
      </c>
      <c r="AI229" s="124"/>
      <c r="AJ229" s="128"/>
      <c r="AK229" s="109">
        <v>0</v>
      </c>
      <c r="AL229" s="109">
        <v>0</v>
      </c>
      <c r="AM229" s="127">
        <v>0</v>
      </c>
      <c r="AN229" s="127">
        <v>0</v>
      </c>
      <c r="AO229" s="120">
        <v>0</v>
      </c>
      <c r="AP229" s="120">
        <v>0</v>
      </c>
      <c r="AQ229" s="174">
        <v>0</v>
      </c>
      <c r="AR229" s="109">
        <v>0</v>
      </c>
      <c r="AS229" s="127">
        <v>0</v>
      </c>
      <c r="AT229" s="127">
        <v>0</v>
      </c>
      <c r="AU229" s="120">
        <v>0</v>
      </c>
      <c r="AV229" s="120">
        <v>0</v>
      </c>
      <c r="AW229" s="174">
        <v>0</v>
      </c>
      <c r="AX229" s="109">
        <v>0</v>
      </c>
      <c r="AY229" s="127">
        <v>0</v>
      </c>
      <c r="AZ229" s="127">
        <v>0</v>
      </c>
      <c r="BA229" s="120">
        <v>0</v>
      </c>
      <c r="BB229" s="120">
        <v>0</v>
      </c>
      <c r="BC229" s="111" t="s">
        <v>3757</v>
      </c>
      <c r="BD229" s="112">
        <v>6259</v>
      </c>
      <c r="BE229" s="112">
        <v>87407500</v>
      </c>
      <c r="BF229" s="111">
        <v>0</v>
      </c>
      <c r="BG229" s="112"/>
      <c r="BH229" s="112"/>
      <c r="BI229" s="111" t="s">
        <v>3757</v>
      </c>
      <c r="BJ229" s="112">
        <v>2229</v>
      </c>
      <c r="BK229" s="112">
        <v>33086500</v>
      </c>
      <c r="BL229" s="111">
        <v>0</v>
      </c>
      <c r="BM229" s="112"/>
      <c r="BN229" s="112"/>
      <c r="BO229" s="111" t="s">
        <v>3757</v>
      </c>
      <c r="BP229" s="112">
        <v>1312</v>
      </c>
      <c r="BQ229" s="112">
        <v>18843500</v>
      </c>
      <c r="BR229" s="111" t="s">
        <v>3757</v>
      </c>
      <c r="BS229" s="112">
        <v>5285</v>
      </c>
      <c r="BT229" s="112">
        <v>74742485</v>
      </c>
      <c r="BU229" s="111" t="s">
        <v>3757</v>
      </c>
      <c r="BV229" s="112">
        <v>3438</v>
      </c>
      <c r="BW229" s="112">
        <v>47662500</v>
      </c>
      <c r="BX229" s="111" t="s">
        <v>3757</v>
      </c>
      <c r="BY229" s="112">
        <v>985</v>
      </c>
      <c r="BZ229" s="112">
        <v>13770500</v>
      </c>
      <c r="CA229" s="111" t="s">
        <v>3757</v>
      </c>
      <c r="CB229" s="112">
        <v>523</v>
      </c>
      <c r="CC229" s="112">
        <v>7276000</v>
      </c>
      <c r="CD229" s="111">
        <v>0</v>
      </c>
      <c r="CE229" s="112"/>
      <c r="CF229" s="112"/>
      <c r="CG229" s="111">
        <v>0</v>
      </c>
      <c r="CH229" s="112"/>
      <c r="CI229" s="112"/>
      <c r="CJ229" s="111">
        <v>0</v>
      </c>
      <c r="CK229" s="120">
        <v>0</v>
      </c>
      <c r="CL229" s="112"/>
      <c r="CM229" s="112"/>
      <c r="CN229" s="166" t="s">
        <v>5270</v>
      </c>
      <c r="CO229" s="125" t="s">
        <v>5271</v>
      </c>
      <c r="CP229" s="111" t="s">
        <v>3717</v>
      </c>
      <c r="CQ229" s="112">
        <v>9200000</v>
      </c>
      <c r="CR229" s="166" t="s">
        <v>5272</v>
      </c>
      <c r="CS229" s="166" t="s">
        <v>5273</v>
      </c>
      <c r="CT229" s="111" t="s">
        <v>3766</v>
      </c>
      <c r="CU229" s="112">
        <v>8000000</v>
      </c>
      <c r="CV229" s="166" t="s">
        <v>5274</v>
      </c>
      <c r="CW229" s="166" t="s">
        <v>5275</v>
      </c>
      <c r="CX229" s="111" t="s">
        <v>3790</v>
      </c>
      <c r="CY229" s="112">
        <v>6650000</v>
      </c>
      <c r="CZ229" s="111" t="s">
        <v>3757</v>
      </c>
      <c r="DA229" s="111" t="s">
        <v>3757</v>
      </c>
      <c r="DB229" s="111" t="s">
        <v>3757</v>
      </c>
      <c r="DC229" s="120">
        <v>0</v>
      </c>
      <c r="DD229" s="127" t="s">
        <v>3717</v>
      </c>
      <c r="DE229" s="109" t="s">
        <v>5276</v>
      </c>
      <c r="DF229" s="172" t="s">
        <v>3717</v>
      </c>
    </row>
    <row r="230" spans="1:110" ht="35.15" customHeight="1" x14ac:dyDescent="0.35">
      <c r="A230" s="140" t="s">
        <v>531</v>
      </c>
      <c r="B230" s="136" t="s">
        <v>460</v>
      </c>
      <c r="C230" s="136" t="s">
        <v>532</v>
      </c>
      <c r="D230" s="112">
        <v>11388</v>
      </c>
      <c r="E230" s="112">
        <v>155453000</v>
      </c>
      <c r="F230" s="112">
        <v>11387</v>
      </c>
      <c r="G230" s="112">
        <v>155452000</v>
      </c>
      <c r="H230" s="112">
        <v>3476</v>
      </c>
      <c r="I230" s="112">
        <v>48234000</v>
      </c>
      <c r="J230" s="112">
        <v>0</v>
      </c>
      <c r="K230" s="112">
        <v>0</v>
      </c>
      <c r="L230" s="112">
        <v>36147079</v>
      </c>
      <c r="M230" s="112">
        <v>13456178</v>
      </c>
      <c r="N230" s="112">
        <v>60916</v>
      </c>
      <c r="O230" s="112">
        <v>136489</v>
      </c>
      <c r="P230" s="112">
        <v>18374250</v>
      </c>
      <c r="Q230" s="112">
        <v>0</v>
      </c>
      <c r="R230" s="112">
        <v>68174912</v>
      </c>
      <c r="S230" s="421">
        <v>0.23252738126636346</v>
      </c>
      <c r="T230" s="421">
        <v>8.6561069905373322E-2</v>
      </c>
      <c r="U230" s="421">
        <v>3.9186120563771689E-4</v>
      </c>
      <c r="V230" s="421">
        <v>8.7800814394061225E-4</v>
      </c>
      <c r="W230" s="421">
        <v>0.11819810489344046</v>
      </c>
      <c r="X230" s="421">
        <v>0</v>
      </c>
      <c r="Y230" s="421">
        <v>0.43855642541475559</v>
      </c>
      <c r="Z230" s="120">
        <v>0</v>
      </c>
      <c r="AA230" s="127" t="s">
        <v>3717</v>
      </c>
      <c r="AB230" s="127">
        <v>0</v>
      </c>
      <c r="AC230" s="111" t="s">
        <v>3717</v>
      </c>
      <c r="AD230" s="127">
        <v>0</v>
      </c>
      <c r="AE230" s="111">
        <v>0</v>
      </c>
      <c r="AF230" s="111" t="s">
        <v>3757</v>
      </c>
      <c r="AG230" s="127" t="s">
        <v>3758</v>
      </c>
      <c r="AH230" s="127" t="s">
        <v>3758</v>
      </c>
      <c r="AI230" s="124"/>
      <c r="AJ230" s="128"/>
      <c r="AK230" s="109">
        <v>0</v>
      </c>
      <c r="AL230" s="109">
        <v>0</v>
      </c>
      <c r="AM230" s="127">
        <v>0</v>
      </c>
      <c r="AN230" s="127">
        <v>0</v>
      </c>
      <c r="AO230" s="120">
        <v>0</v>
      </c>
      <c r="AP230" s="120">
        <v>0</v>
      </c>
      <c r="AQ230" s="174">
        <v>0</v>
      </c>
      <c r="AR230" s="109">
        <v>0</v>
      </c>
      <c r="AS230" s="127">
        <v>0</v>
      </c>
      <c r="AT230" s="127">
        <v>0</v>
      </c>
      <c r="AU230" s="120">
        <v>0</v>
      </c>
      <c r="AV230" s="120">
        <v>0</v>
      </c>
      <c r="AW230" s="174">
        <v>0</v>
      </c>
      <c r="AX230" s="109">
        <v>0</v>
      </c>
      <c r="AY230" s="127">
        <v>0</v>
      </c>
      <c r="AZ230" s="127">
        <v>0</v>
      </c>
      <c r="BA230" s="120">
        <v>0</v>
      </c>
      <c r="BB230" s="120">
        <v>0</v>
      </c>
      <c r="BC230" s="111" t="s">
        <v>3757</v>
      </c>
      <c r="BD230" s="112">
        <v>7924</v>
      </c>
      <c r="BE230" s="112">
        <v>104888000</v>
      </c>
      <c r="BF230" s="111">
        <v>0</v>
      </c>
      <c r="BG230" s="112"/>
      <c r="BH230" s="112"/>
      <c r="BI230" s="111">
        <v>0</v>
      </c>
      <c r="BJ230" s="112"/>
      <c r="BK230" s="112"/>
      <c r="BL230" s="111">
        <v>0</v>
      </c>
      <c r="BM230" s="112"/>
      <c r="BN230" s="112"/>
      <c r="BO230" s="111">
        <v>0</v>
      </c>
      <c r="BP230" s="112"/>
      <c r="BQ230" s="112"/>
      <c r="BR230" s="111" t="s">
        <v>3757</v>
      </c>
      <c r="BS230" s="112">
        <v>1422</v>
      </c>
      <c r="BT230" s="112">
        <v>19640000</v>
      </c>
      <c r="BU230" s="111" t="s">
        <v>3757</v>
      </c>
      <c r="BV230" s="112">
        <v>985</v>
      </c>
      <c r="BW230" s="112">
        <v>15198000</v>
      </c>
      <c r="BX230" s="111" t="s">
        <v>3757</v>
      </c>
      <c r="BY230" s="112">
        <v>247</v>
      </c>
      <c r="BZ230" s="112">
        <v>3725000</v>
      </c>
      <c r="CA230" s="111">
        <v>0</v>
      </c>
      <c r="CB230" s="112"/>
      <c r="CC230" s="112"/>
      <c r="CD230" s="111">
        <v>0</v>
      </c>
      <c r="CE230" s="112"/>
      <c r="CF230" s="112"/>
      <c r="CG230" s="111" t="s">
        <v>3757</v>
      </c>
      <c r="CH230" s="112">
        <v>810</v>
      </c>
      <c r="CI230" s="112">
        <v>12002000</v>
      </c>
      <c r="CJ230" s="111">
        <v>0</v>
      </c>
      <c r="CK230" s="120">
        <v>0</v>
      </c>
      <c r="CL230" s="112"/>
      <c r="CM230" s="112"/>
      <c r="CN230" s="166" t="s">
        <v>5277</v>
      </c>
      <c r="CO230" s="125" t="s">
        <v>5278</v>
      </c>
      <c r="CP230" s="111" t="s">
        <v>3790</v>
      </c>
      <c r="CQ230" s="112">
        <v>5000000</v>
      </c>
      <c r="CR230" s="166" t="s">
        <v>5279</v>
      </c>
      <c r="CS230" s="166" t="s">
        <v>5280</v>
      </c>
      <c r="CT230" s="111" t="s">
        <v>3717</v>
      </c>
      <c r="CU230" s="112">
        <v>7344000</v>
      </c>
      <c r="CV230" s="166" t="s">
        <v>5281</v>
      </c>
      <c r="CW230" s="166" t="s">
        <v>5282</v>
      </c>
      <c r="CX230" s="111" t="s">
        <v>3875</v>
      </c>
      <c r="CY230" s="112">
        <v>4653000</v>
      </c>
      <c r="CZ230" s="111" t="s">
        <v>3757</v>
      </c>
      <c r="DA230" s="111">
        <v>0</v>
      </c>
      <c r="DB230" s="111">
        <v>0</v>
      </c>
      <c r="DC230" s="120" t="s">
        <v>5283</v>
      </c>
      <c r="DD230" s="127" t="s">
        <v>3778</v>
      </c>
      <c r="DE230" s="109">
        <v>0</v>
      </c>
      <c r="DF230" s="172" t="s">
        <v>3717</v>
      </c>
    </row>
    <row r="231" spans="1:110" ht="35.15" customHeight="1" x14ac:dyDescent="0.35">
      <c r="A231" s="140" t="s">
        <v>533</v>
      </c>
      <c r="B231" s="136" t="s">
        <v>460</v>
      </c>
      <c r="C231" s="136" t="s">
        <v>534</v>
      </c>
      <c r="D231" s="112">
        <v>4855</v>
      </c>
      <c r="E231" s="112">
        <v>71746000</v>
      </c>
      <c r="F231" s="112">
        <v>4855</v>
      </c>
      <c r="G231" s="112">
        <v>71746000</v>
      </c>
      <c r="H231" s="112">
        <v>802</v>
      </c>
      <c r="I231" s="112">
        <v>12106000</v>
      </c>
      <c r="J231" s="112">
        <v>0</v>
      </c>
      <c r="K231" s="112">
        <v>0</v>
      </c>
      <c r="L231" s="112">
        <v>16900524</v>
      </c>
      <c r="M231" s="112">
        <v>6558821</v>
      </c>
      <c r="N231" s="112">
        <v>0</v>
      </c>
      <c r="O231" s="112">
        <v>720155</v>
      </c>
      <c r="P231" s="112">
        <v>11210255</v>
      </c>
      <c r="Q231" s="112">
        <v>0</v>
      </c>
      <c r="R231" s="112">
        <v>35389755</v>
      </c>
      <c r="S231" s="421">
        <v>0.23556050511526774</v>
      </c>
      <c r="T231" s="421">
        <v>9.1417235804086644E-2</v>
      </c>
      <c r="U231" s="421">
        <v>0</v>
      </c>
      <c r="V231" s="421">
        <v>1.0037563069718173E-2</v>
      </c>
      <c r="W231" s="421">
        <v>0.15624919856159228</v>
      </c>
      <c r="X231" s="421">
        <v>0</v>
      </c>
      <c r="Y231" s="421">
        <v>0.49326450255066484</v>
      </c>
      <c r="Z231" s="120">
        <v>0</v>
      </c>
      <c r="AA231" s="127" t="s">
        <v>3717</v>
      </c>
      <c r="AB231" s="127">
        <v>0</v>
      </c>
      <c r="AC231" s="111" t="s">
        <v>3717</v>
      </c>
      <c r="AD231" s="127">
        <v>0</v>
      </c>
      <c r="AE231" s="111">
        <v>0</v>
      </c>
      <c r="AF231" s="111" t="s">
        <v>3757</v>
      </c>
      <c r="AG231" s="127" t="s">
        <v>3758</v>
      </c>
      <c r="AH231" s="127" t="s">
        <v>3758</v>
      </c>
      <c r="AI231" s="124"/>
      <c r="AJ231" s="128"/>
      <c r="AK231" s="109">
        <v>0</v>
      </c>
      <c r="AL231" s="109">
        <v>0</v>
      </c>
      <c r="AM231" s="127">
        <v>0</v>
      </c>
      <c r="AN231" s="127">
        <v>0</v>
      </c>
      <c r="AO231" s="120">
        <v>0</v>
      </c>
      <c r="AP231" s="120">
        <v>0</v>
      </c>
      <c r="AQ231" s="174">
        <v>0</v>
      </c>
      <c r="AR231" s="120">
        <v>0</v>
      </c>
      <c r="AS231" s="127">
        <v>0</v>
      </c>
      <c r="AT231" s="127">
        <v>0</v>
      </c>
      <c r="AU231" s="120">
        <v>0</v>
      </c>
      <c r="AV231" s="120">
        <v>0</v>
      </c>
      <c r="AW231" s="174">
        <v>0</v>
      </c>
      <c r="AX231" s="120">
        <v>0</v>
      </c>
      <c r="AY231" s="127">
        <v>0</v>
      </c>
      <c r="AZ231" s="127">
        <v>0</v>
      </c>
      <c r="BA231" s="120">
        <v>0</v>
      </c>
      <c r="BB231" s="120">
        <v>0</v>
      </c>
      <c r="BC231" s="111">
        <v>0</v>
      </c>
      <c r="BD231" s="112"/>
      <c r="BE231" s="112"/>
      <c r="BF231" s="111">
        <v>0</v>
      </c>
      <c r="BG231" s="112"/>
      <c r="BH231" s="112"/>
      <c r="BI231" s="111" t="s">
        <v>3757</v>
      </c>
      <c r="BJ231" s="112">
        <v>685</v>
      </c>
      <c r="BK231" s="112">
        <v>9502000</v>
      </c>
      <c r="BL231" s="111" t="s">
        <v>3757</v>
      </c>
      <c r="BM231" s="112">
        <v>1036</v>
      </c>
      <c r="BN231" s="112">
        <v>13653000</v>
      </c>
      <c r="BO231" s="111" t="s">
        <v>3757</v>
      </c>
      <c r="BP231" s="112">
        <v>2514</v>
      </c>
      <c r="BQ231" s="112">
        <v>33008000</v>
      </c>
      <c r="BR231" s="111">
        <v>0</v>
      </c>
      <c r="BS231" s="112"/>
      <c r="BT231" s="112"/>
      <c r="BU231" s="111" t="s">
        <v>3757</v>
      </c>
      <c r="BV231" s="112">
        <v>1116</v>
      </c>
      <c r="BW231" s="112">
        <v>15316000</v>
      </c>
      <c r="BX231" s="111">
        <v>0</v>
      </c>
      <c r="BY231" s="112"/>
      <c r="BZ231" s="112"/>
      <c r="CA231" s="111">
        <v>0</v>
      </c>
      <c r="CB231" s="112"/>
      <c r="CC231" s="112"/>
      <c r="CD231" s="111">
        <v>0</v>
      </c>
      <c r="CE231" s="112">
        <v>0</v>
      </c>
      <c r="CF231" s="112">
        <v>0</v>
      </c>
      <c r="CG231" s="111" t="s">
        <v>3757</v>
      </c>
      <c r="CH231" s="112">
        <v>20</v>
      </c>
      <c r="CI231" s="112">
        <v>267000</v>
      </c>
      <c r="CJ231" s="111">
        <v>0</v>
      </c>
      <c r="CK231" s="120">
        <v>0</v>
      </c>
      <c r="CL231" s="112">
        <v>0</v>
      </c>
      <c r="CM231" s="112">
        <v>0</v>
      </c>
      <c r="CN231" s="166" t="s">
        <v>5284</v>
      </c>
      <c r="CO231" s="125" t="s">
        <v>5285</v>
      </c>
      <c r="CP231" s="111" t="s">
        <v>3762</v>
      </c>
      <c r="CQ231" s="112">
        <v>9300000</v>
      </c>
      <c r="CR231" s="166" t="s">
        <v>5286</v>
      </c>
      <c r="CS231" s="166" t="s">
        <v>5287</v>
      </c>
      <c r="CT231" s="111" t="s">
        <v>3766</v>
      </c>
      <c r="CU231" s="112">
        <v>8000000</v>
      </c>
      <c r="CV231" s="166" t="s">
        <v>5288</v>
      </c>
      <c r="CW231" s="166" t="s">
        <v>5289</v>
      </c>
      <c r="CX231" s="111" t="s">
        <v>3870</v>
      </c>
      <c r="CY231" s="112">
        <v>7500000</v>
      </c>
      <c r="CZ231" s="111" t="s">
        <v>3757</v>
      </c>
      <c r="DA231" s="111" t="s">
        <v>3757</v>
      </c>
      <c r="DB231" s="111">
        <v>0</v>
      </c>
      <c r="DC231" s="120" t="s">
        <v>5290</v>
      </c>
      <c r="DD231" s="127" t="s">
        <v>3778</v>
      </c>
      <c r="DE231" s="109">
        <v>0</v>
      </c>
      <c r="DF231" s="172" t="s">
        <v>3717</v>
      </c>
    </row>
    <row r="232" spans="1:110" ht="35.15" customHeight="1" x14ac:dyDescent="0.35">
      <c r="A232" s="140" t="s">
        <v>535</v>
      </c>
      <c r="B232" s="136" t="s">
        <v>460</v>
      </c>
      <c r="C232" s="136" t="s">
        <v>536</v>
      </c>
      <c r="D232" s="112">
        <v>29256</v>
      </c>
      <c r="E232" s="112">
        <v>431225000</v>
      </c>
      <c r="F232" s="112">
        <v>29255</v>
      </c>
      <c r="G232" s="112">
        <v>431065000</v>
      </c>
      <c r="H232" s="112">
        <v>6347</v>
      </c>
      <c r="I232" s="112">
        <v>94518000</v>
      </c>
      <c r="J232" s="112">
        <v>0</v>
      </c>
      <c r="K232" s="112">
        <v>0</v>
      </c>
      <c r="L232" s="112">
        <v>97319938</v>
      </c>
      <c r="M232" s="112">
        <v>33727623</v>
      </c>
      <c r="N232" s="112">
        <v>0</v>
      </c>
      <c r="O232" s="112">
        <v>1650457</v>
      </c>
      <c r="P232" s="112">
        <v>65887608</v>
      </c>
      <c r="Q232" s="112">
        <v>0</v>
      </c>
      <c r="R232" s="112">
        <v>198585626</v>
      </c>
      <c r="S232" s="421">
        <v>0.22568250449301408</v>
      </c>
      <c r="T232" s="421">
        <v>7.821351498637602E-2</v>
      </c>
      <c r="U232" s="421">
        <v>0</v>
      </c>
      <c r="V232" s="421">
        <v>3.8273685431039479E-3</v>
      </c>
      <c r="W232" s="421">
        <v>0.1527917166212534</v>
      </c>
      <c r="X232" s="421">
        <v>0</v>
      </c>
      <c r="Y232" s="421">
        <v>0.46051510464374745</v>
      </c>
      <c r="Z232" s="120">
        <v>0</v>
      </c>
      <c r="AA232" s="127" t="s">
        <v>3717</v>
      </c>
      <c r="AB232" s="127">
        <v>0</v>
      </c>
      <c r="AC232" s="111" t="s">
        <v>3717</v>
      </c>
      <c r="AD232" s="127">
        <v>0</v>
      </c>
      <c r="AE232" s="111">
        <v>0</v>
      </c>
      <c r="AF232" s="111" t="s">
        <v>3757</v>
      </c>
      <c r="AG232" s="127" t="s">
        <v>3758</v>
      </c>
      <c r="AH232" s="127" t="s">
        <v>3758</v>
      </c>
      <c r="AI232" s="124"/>
      <c r="AJ232" s="128"/>
      <c r="AK232" s="109">
        <v>0</v>
      </c>
      <c r="AL232" s="109">
        <v>0</v>
      </c>
      <c r="AM232" s="127">
        <v>0</v>
      </c>
      <c r="AN232" s="127">
        <v>0</v>
      </c>
      <c r="AO232" s="120">
        <v>0</v>
      </c>
      <c r="AP232" s="120">
        <v>0</v>
      </c>
      <c r="AQ232" s="174">
        <v>0</v>
      </c>
      <c r="AR232" s="120">
        <v>0</v>
      </c>
      <c r="AS232" s="127">
        <v>0</v>
      </c>
      <c r="AT232" s="127">
        <v>0</v>
      </c>
      <c r="AU232" s="120">
        <v>0</v>
      </c>
      <c r="AV232" s="120">
        <v>0</v>
      </c>
      <c r="AW232" s="174">
        <v>0</v>
      </c>
      <c r="AX232" s="120">
        <v>0</v>
      </c>
      <c r="AY232" s="127">
        <v>0</v>
      </c>
      <c r="AZ232" s="127">
        <v>0</v>
      </c>
      <c r="BA232" s="120">
        <v>0</v>
      </c>
      <c r="BB232" s="120">
        <v>0</v>
      </c>
      <c r="BC232" s="111">
        <v>0</v>
      </c>
      <c r="BD232" s="112"/>
      <c r="BE232" s="112"/>
      <c r="BF232" s="111">
        <v>0</v>
      </c>
      <c r="BG232" s="112"/>
      <c r="BH232" s="112"/>
      <c r="BI232" s="111" t="s">
        <v>3757</v>
      </c>
      <c r="BJ232" s="112">
        <v>2878</v>
      </c>
      <c r="BK232" s="112">
        <v>43640000</v>
      </c>
      <c r="BL232" s="111">
        <v>0</v>
      </c>
      <c r="BM232" s="112"/>
      <c r="BN232" s="112"/>
      <c r="BO232" s="111" t="s">
        <v>3757</v>
      </c>
      <c r="BP232" s="112">
        <v>4741</v>
      </c>
      <c r="BQ232" s="112">
        <v>70685000</v>
      </c>
      <c r="BR232" s="111">
        <v>0</v>
      </c>
      <c r="BS232" s="112"/>
      <c r="BT232" s="112"/>
      <c r="BU232" s="111" t="s">
        <v>3757</v>
      </c>
      <c r="BV232" s="112">
        <v>3505</v>
      </c>
      <c r="BW232" s="112">
        <v>52820000</v>
      </c>
      <c r="BX232" s="111" t="s">
        <v>3757</v>
      </c>
      <c r="BY232" s="112">
        <v>326</v>
      </c>
      <c r="BZ232" s="112">
        <v>5100000</v>
      </c>
      <c r="CA232" s="111">
        <v>0</v>
      </c>
      <c r="CB232" s="112"/>
      <c r="CC232" s="112"/>
      <c r="CD232" s="111">
        <v>0</v>
      </c>
      <c r="CE232" s="112">
        <v>0</v>
      </c>
      <c r="CF232" s="112">
        <v>0</v>
      </c>
      <c r="CG232" s="111" t="s">
        <v>3757</v>
      </c>
      <c r="CH232" s="112">
        <v>17994</v>
      </c>
      <c r="CI232" s="112">
        <v>258980000</v>
      </c>
      <c r="CJ232" s="111">
        <v>0</v>
      </c>
      <c r="CK232" s="120">
        <v>0</v>
      </c>
      <c r="CL232" s="112">
        <v>0</v>
      </c>
      <c r="CM232" s="112">
        <v>0</v>
      </c>
      <c r="CN232" s="166" t="s">
        <v>5291</v>
      </c>
      <c r="CO232" s="125" t="s">
        <v>5292</v>
      </c>
      <c r="CP232" s="111" t="s">
        <v>3766</v>
      </c>
      <c r="CQ232" s="112">
        <v>49843000</v>
      </c>
      <c r="CR232" s="166" t="s">
        <v>5293</v>
      </c>
      <c r="CS232" s="166" t="s">
        <v>5294</v>
      </c>
      <c r="CT232" s="111" t="s">
        <v>3766</v>
      </c>
      <c r="CU232" s="112">
        <v>12500000</v>
      </c>
      <c r="CV232" s="166" t="s">
        <v>5295</v>
      </c>
      <c r="CW232" s="166" t="s">
        <v>5296</v>
      </c>
      <c r="CX232" s="111" t="s">
        <v>3781</v>
      </c>
      <c r="CY232" s="112">
        <v>11900000</v>
      </c>
      <c r="CZ232" s="111" t="s">
        <v>3757</v>
      </c>
      <c r="DA232" s="111" t="s">
        <v>3757</v>
      </c>
      <c r="DB232" s="111" t="s">
        <v>3757</v>
      </c>
      <c r="DC232" s="120">
        <v>0</v>
      </c>
      <c r="DD232" s="127" t="s">
        <v>3717</v>
      </c>
      <c r="DE232" s="109" t="s">
        <v>5297</v>
      </c>
      <c r="DF232" s="172" t="s">
        <v>3717</v>
      </c>
    </row>
    <row r="233" spans="1:110" ht="35.15" customHeight="1" x14ac:dyDescent="0.35">
      <c r="A233" s="140" t="s">
        <v>537</v>
      </c>
      <c r="B233" s="136" t="s">
        <v>460</v>
      </c>
      <c r="C233" s="136" t="s">
        <v>538</v>
      </c>
      <c r="D233" s="112">
        <v>803</v>
      </c>
      <c r="E233" s="112">
        <v>11156000</v>
      </c>
      <c r="F233" s="112">
        <v>803</v>
      </c>
      <c r="G233" s="112">
        <v>11156000</v>
      </c>
      <c r="H233" s="112">
        <v>214</v>
      </c>
      <c r="I233" s="112">
        <v>2767000</v>
      </c>
      <c r="J233" s="112">
        <v>0</v>
      </c>
      <c r="K233" s="112">
        <v>0</v>
      </c>
      <c r="L233" s="112">
        <v>2904433</v>
      </c>
      <c r="M233" s="112">
        <v>578917</v>
      </c>
      <c r="N233" s="112">
        <v>0</v>
      </c>
      <c r="O233" s="112">
        <v>594013</v>
      </c>
      <c r="P233" s="112">
        <v>1436837</v>
      </c>
      <c r="Q233" s="112">
        <v>0</v>
      </c>
      <c r="R233" s="112">
        <v>5514200</v>
      </c>
      <c r="S233" s="421">
        <v>0.26034716744352815</v>
      </c>
      <c r="T233" s="421">
        <v>5.1892882753675151E-2</v>
      </c>
      <c r="U233" s="421">
        <v>0</v>
      </c>
      <c r="V233" s="421">
        <v>5.324605593402653E-2</v>
      </c>
      <c r="W233" s="421">
        <v>0.12879499820724274</v>
      </c>
      <c r="X233" s="421">
        <v>0</v>
      </c>
      <c r="Y233" s="421">
        <v>0.49428110433847255</v>
      </c>
      <c r="Z233" s="120">
        <v>0</v>
      </c>
      <c r="AA233" s="127" t="s">
        <v>3717</v>
      </c>
      <c r="AB233" s="127">
        <v>0</v>
      </c>
      <c r="AC233" s="111" t="s">
        <v>3717</v>
      </c>
      <c r="AD233" s="127">
        <v>0</v>
      </c>
      <c r="AE233" s="111">
        <v>0</v>
      </c>
      <c r="AF233" s="111" t="s">
        <v>3757</v>
      </c>
      <c r="AG233" s="127" t="s">
        <v>3758</v>
      </c>
      <c r="AH233" s="127" t="s">
        <v>3758</v>
      </c>
      <c r="AI233" s="124"/>
      <c r="AJ233" s="128"/>
      <c r="AK233" s="109">
        <v>0</v>
      </c>
      <c r="AL233" s="109">
        <v>0</v>
      </c>
      <c r="AM233" s="127">
        <v>0</v>
      </c>
      <c r="AN233" s="127">
        <v>0</v>
      </c>
      <c r="AO233" s="120">
        <v>0</v>
      </c>
      <c r="AP233" s="120">
        <v>0</v>
      </c>
      <c r="AQ233" s="174">
        <v>0</v>
      </c>
      <c r="AR233" s="109">
        <v>0</v>
      </c>
      <c r="AS233" s="127">
        <v>0</v>
      </c>
      <c r="AT233" s="127">
        <v>0</v>
      </c>
      <c r="AU233" s="120">
        <v>0</v>
      </c>
      <c r="AV233" s="120">
        <v>0</v>
      </c>
      <c r="AW233" s="174">
        <v>0</v>
      </c>
      <c r="AX233" s="109">
        <v>0</v>
      </c>
      <c r="AY233" s="127">
        <v>0</v>
      </c>
      <c r="AZ233" s="127">
        <v>0</v>
      </c>
      <c r="BA233" s="120">
        <v>0</v>
      </c>
      <c r="BB233" s="120">
        <v>0</v>
      </c>
      <c r="BC233" s="111" t="s">
        <v>3757</v>
      </c>
      <c r="BD233" s="112">
        <v>622</v>
      </c>
      <c r="BE233" s="112">
        <v>8462000</v>
      </c>
      <c r="BF233" s="111">
        <v>0</v>
      </c>
      <c r="BG233" s="112"/>
      <c r="BH233" s="112"/>
      <c r="BI233" s="111" t="s">
        <v>3757</v>
      </c>
      <c r="BJ233" s="112">
        <v>43</v>
      </c>
      <c r="BK233" s="112">
        <v>758000</v>
      </c>
      <c r="BL233" s="111">
        <v>0</v>
      </c>
      <c r="BM233" s="112"/>
      <c r="BN233" s="112"/>
      <c r="BO233" s="111" t="s">
        <v>3757</v>
      </c>
      <c r="BP233" s="112">
        <v>75</v>
      </c>
      <c r="BQ233" s="112">
        <v>986000</v>
      </c>
      <c r="BR233" s="111">
        <v>0</v>
      </c>
      <c r="BS233" s="112"/>
      <c r="BT233" s="112"/>
      <c r="BU233" s="111" t="s">
        <v>3757</v>
      </c>
      <c r="BV233" s="112">
        <v>63</v>
      </c>
      <c r="BW233" s="112">
        <v>950000</v>
      </c>
      <c r="BX233" s="111">
        <v>0</v>
      </c>
      <c r="BY233" s="112"/>
      <c r="BZ233" s="112"/>
      <c r="CA233" s="111">
        <v>0</v>
      </c>
      <c r="CB233" s="112"/>
      <c r="CC233" s="112"/>
      <c r="CD233" s="111">
        <v>0</v>
      </c>
      <c r="CE233" s="112"/>
      <c r="CF233" s="112"/>
      <c r="CG233" s="111">
        <v>0</v>
      </c>
      <c r="CH233" s="112"/>
      <c r="CI233" s="112"/>
      <c r="CJ233" s="111">
        <v>0</v>
      </c>
      <c r="CK233" s="120">
        <v>0</v>
      </c>
      <c r="CL233" s="112"/>
      <c r="CM233" s="112"/>
      <c r="CN233" s="166" t="s">
        <v>5298</v>
      </c>
      <c r="CO233" s="125" t="s">
        <v>5299</v>
      </c>
      <c r="CP233" s="111" t="s">
        <v>3717</v>
      </c>
      <c r="CQ233" s="112">
        <v>3621000</v>
      </c>
      <c r="CR233" s="166" t="s">
        <v>5300</v>
      </c>
      <c r="CS233" s="166" t="s">
        <v>5301</v>
      </c>
      <c r="CT233" s="111" t="s">
        <v>3870</v>
      </c>
      <c r="CU233" s="112">
        <v>950000</v>
      </c>
      <c r="CV233" s="166" t="s">
        <v>5302</v>
      </c>
      <c r="CW233" s="166" t="s">
        <v>5303</v>
      </c>
      <c r="CX233" s="111" t="s">
        <v>3781</v>
      </c>
      <c r="CY233" s="112">
        <v>758000</v>
      </c>
      <c r="CZ233" s="111" t="s">
        <v>3757</v>
      </c>
      <c r="DA233" s="111" t="s">
        <v>3757</v>
      </c>
      <c r="DB233" s="111" t="s">
        <v>3757</v>
      </c>
      <c r="DC233" s="120">
        <v>0</v>
      </c>
      <c r="DD233" s="127" t="s">
        <v>3778</v>
      </c>
      <c r="DE233" s="109">
        <v>0</v>
      </c>
      <c r="DF233" s="172" t="s">
        <v>3717</v>
      </c>
    </row>
    <row r="234" spans="1:110" ht="35.15" customHeight="1" x14ac:dyDescent="0.35">
      <c r="A234" s="140" t="s">
        <v>539</v>
      </c>
      <c r="B234" s="136" t="s">
        <v>460</v>
      </c>
      <c r="C234" s="136" t="s">
        <v>540</v>
      </c>
      <c r="D234" s="112">
        <v>658</v>
      </c>
      <c r="E234" s="112">
        <v>39500000</v>
      </c>
      <c r="F234" s="112">
        <v>658</v>
      </c>
      <c r="G234" s="112">
        <v>39500000</v>
      </c>
      <c r="H234" s="112">
        <v>118</v>
      </c>
      <c r="I234" s="112">
        <v>1640000</v>
      </c>
      <c r="J234" s="112">
        <v>0</v>
      </c>
      <c r="K234" s="112">
        <v>0</v>
      </c>
      <c r="L234" s="112">
        <v>2698270</v>
      </c>
      <c r="M234" s="112">
        <v>889020</v>
      </c>
      <c r="N234" s="112">
        <v>0</v>
      </c>
      <c r="O234" s="112">
        <v>0</v>
      </c>
      <c r="P234" s="112">
        <v>1239832</v>
      </c>
      <c r="Q234" s="112">
        <v>0</v>
      </c>
      <c r="R234" s="112">
        <v>4827122</v>
      </c>
      <c r="S234" s="421">
        <v>6.8310632911392402E-2</v>
      </c>
      <c r="T234" s="421">
        <v>2.2506835443037974E-2</v>
      </c>
      <c r="U234" s="421">
        <v>0</v>
      </c>
      <c r="V234" s="421">
        <v>0</v>
      </c>
      <c r="W234" s="421">
        <v>3.138815189873418E-2</v>
      </c>
      <c r="X234" s="421">
        <v>0</v>
      </c>
      <c r="Y234" s="421">
        <v>0.12220562025316456</v>
      </c>
      <c r="Z234" s="120">
        <v>0</v>
      </c>
      <c r="AA234" s="127" t="s">
        <v>3778</v>
      </c>
      <c r="AB234" s="127">
        <v>0</v>
      </c>
      <c r="AC234" s="111" t="s">
        <v>3717</v>
      </c>
      <c r="AD234" s="127">
        <v>0</v>
      </c>
      <c r="AE234" s="111">
        <v>0</v>
      </c>
      <c r="AF234" s="111" t="s">
        <v>3757</v>
      </c>
      <c r="AG234" s="127" t="s">
        <v>3758</v>
      </c>
      <c r="AH234" s="127" t="s">
        <v>3758</v>
      </c>
      <c r="AI234" s="124"/>
      <c r="AJ234" s="128"/>
      <c r="AK234" s="109">
        <v>0</v>
      </c>
      <c r="AL234" s="109">
        <v>0</v>
      </c>
      <c r="AM234" s="127">
        <v>0</v>
      </c>
      <c r="AN234" s="127">
        <v>0</v>
      </c>
      <c r="AO234" s="120">
        <v>0</v>
      </c>
      <c r="AP234" s="120">
        <v>0</v>
      </c>
      <c r="AQ234" s="174">
        <v>0</v>
      </c>
      <c r="AR234" s="109">
        <v>0</v>
      </c>
      <c r="AS234" s="127">
        <v>0</v>
      </c>
      <c r="AT234" s="127">
        <v>0</v>
      </c>
      <c r="AU234" s="120">
        <v>0</v>
      </c>
      <c r="AV234" s="120">
        <v>0</v>
      </c>
      <c r="AW234" s="174">
        <v>0</v>
      </c>
      <c r="AX234" s="109">
        <v>0</v>
      </c>
      <c r="AY234" s="127">
        <v>0</v>
      </c>
      <c r="AZ234" s="127">
        <v>0</v>
      </c>
      <c r="BA234" s="120">
        <v>0</v>
      </c>
      <c r="BB234" s="120">
        <v>0</v>
      </c>
      <c r="BC234" s="111" t="s">
        <v>3757</v>
      </c>
      <c r="BD234" s="112">
        <v>465</v>
      </c>
      <c r="BE234" s="112">
        <v>36515000</v>
      </c>
      <c r="BF234" s="111">
        <v>0</v>
      </c>
      <c r="BG234" s="112"/>
      <c r="BH234" s="112"/>
      <c r="BI234" s="111" t="s">
        <v>3757</v>
      </c>
      <c r="BJ234" s="112">
        <v>46</v>
      </c>
      <c r="BK234" s="112">
        <v>740000</v>
      </c>
      <c r="BL234" s="111">
        <v>0</v>
      </c>
      <c r="BM234" s="112"/>
      <c r="BN234" s="112"/>
      <c r="BO234" s="111" t="s">
        <v>3757</v>
      </c>
      <c r="BP234" s="112">
        <v>92</v>
      </c>
      <c r="BQ234" s="112">
        <v>1315000</v>
      </c>
      <c r="BR234" s="111">
        <v>0</v>
      </c>
      <c r="BS234" s="112"/>
      <c r="BT234" s="112"/>
      <c r="BU234" s="111" t="s">
        <v>3757</v>
      </c>
      <c r="BV234" s="112">
        <v>55</v>
      </c>
      <c r="BW234" s="112">
        <v>930000</v>
      </c>
      <c r="BX234" s="111">
        <v>0</v>
      </c>
      <c r="BY234" s="112"/>
      <c r="BZ234" s="112"/>
      <c r="CA234" s="111">
        <v>0</v>
      </c>
      <c r="CB234" s="112"/>
      <c r="CC234" s="112"/>
      <c r="CD234" s="111">
        <v>0</v>
      </c>
      <c r="CE234" s="112"/>
      <c r="CF234" s="112"/>
      <c r="CG234" s="111">
        <v>0</v>
      </c>
      <c r="CH234" s="112"/>
      <c r="CI234" s="112"/>
      <c r="CJ234" s="111">
        <v>0</v>
      </c>
      <c r="CK234" s="120">
        <v>0</v>
      </c>
      <c r="CL234" s="112"/>
      <c r="CM234" s="112"/>
      <c r="CN234" s="166" t="s">
        <v>5304</v>
      </c>
      <c r="CO234" s="125" t="s">
        <v>5305</v>
      </c>
      <c r="CP234" s="111" t="s">
        <v>3717</v>
      </c>
      <c r="CQ234" s="112">
        <v>3635800</v>
      </c>
      <c r="CR234" s="166">
        <v>0</v>
      </c>
      <c r="CS234" s="166">
        <v>0</v>
      </c>
      <c r="CT234" s="111">
        <v>0</v>
      </c>
      <c r="CU234" s="112">
        <v>0</v>
      </c>
      <c r="CV234" s="166">
        <v>0</v>
      </c>
      <c r="CW234" s="166">
        <v>0</v>
      </c>
      <c r="CX234" s="111">
        <v>0</v>
      </c>
      <c r="CY234" s="112">
        <v>0</v>
      </c>
      <c r="CZ234" s="111" t="s">
        <v>3757</v>
      </c>
      <c r="DA234" s="111" t="s">
        <v>3757</v>
      </c>
      <c r="DB234" s="111">
        <v>0</v>
      </c>
      <c r="DC234" s="120" t="s">
        <v>5306</v>
      </c>
      <c r="DD234" s="127" t="s">
        <v>3778</v>
      </c>
      <c r="DE234" s="109">
        <v>0</v>
      </c>
      <c r="DF234" s="172" t="s">
        <v>3717</v>
      </c>
    </row>
    <row r="235" spans="1:110" ht="35.15" customHeight="1" x14ac:dyDescent="0.35">
      <c r="A235" s="140" t="s">
        <v>541</v>
      </c>
      <c r="B235" s="136" t="s">
        <v>542</v>
      </c>
      <c r="C235" s="136"/>
      <c r="D235" s="112">
        <v>4851</v>
      </c>
      <c r="E235" s="112">
        <v>244189192</v>
      </c>
      <c r="F235" s="112">
        <v>4657</v>
      </c>
      <c r="G235" s="112">
        <v>233394526</v>
      </c>
      <c r="H235" s="112">
        <v>998</v>
      </c>
      <c r="I235" s="112">
        <v>23369693</v>
      </c>
      <c r="J235" s="112">
        <v>0</v>
      </c>
      <c r="K235" s="112">
        <v>0</v>
      </c>
      <c r="L235" s="112">
        <v>39625565</v>
      </c>
      <c r="M235" s="112">
        <v>4146842</v>
      </c>
      <c r="N235" s="112">
        <v>990000</v>
      </c>
      <c r="O235" s="112">
        <v>2108770</v>
      </c>
      <c r="P235" s="112">
        <v>37101091</v>
      </c>
      <c r="Q235" s="112">
        <v>0</v>
      </c>
      <c r="R235" s="112">
        <v>83972268</v>
      </c>
      <c r="S235" s="421">
        <v>0.16227403299651363</v>
      </c>
      <c r="T235" s="421">
        <v>1.698208657818074E-2</v>
      </c>
      <c r="U235" s="421">
        <v>4.054233489580489E-3</v>
      </c>
      <c r="V235" s="421">
        <v>8.6358039957804521E-3</v>
      </c>
      <c r="W235" s="421">
        <v>0.15193584407290228</v>
      </c>
      <c r="X235" s="421">
        <v>0</v>
      </c>
      <c r="Y235" s="421">
        <v>0.34388200113295758</v>
      </c>
      <c r="Z235" s="120">
        <v>0</v>
      </c>
      <c r="AA235" s="127" t="s">
        <v>3717</v>
      </c>
      <c r="AB235" s="127">
        <v>0</v>
      </c>
      <c r="AC235" s="111" t="s">
        <v>3717</v>
      </c>
      <c r="AD235" s="127">
        <v>0</v>
      </c>
      <c r="AE235" s="111" t="s">
        <v>3757</v>
      </c>
      <c r="AF235" s="111" t="s">
        <v>3757</v>
      </c>
      <c r="AG235" s="127" t="s">
        <v>3758</v>
      </c>
      <c r="AH235" s="127" t="s">
        <v>3778</v>
      </c>
      <c r="AI235" s="124"/>
      <c r="AJ235" s="128"/>
      <c r="AK235" s="109" t="s">
        <v>5307</v>
      </c>
      <c r="AL235" s="109" t="s">
        <v>5308</v>
      </c>
      <c r="AM235" s="127" t="s">
        <v>3765</v>
      </c>
      <c r="AN235" s="127" t="s">
        <v>4041</v>
      </c>
      <c r="AO235" s="120">
        <v>0</v>
      </c>
      <c r="AP235" s="120">
        <v>38381921</v>
      </c>
      <c r="AQ235" s="174" t="s">
        <v>5309</v>
      </c>
      <c r="AR235" s="109" t="s">
        <v>5310</v>
      </c>
      <c r="AS235" s="127" t="s">
        <v>3765</v>
      </c>
      <c r="AT235" s="127" t="s">
        <v>3766</v>
      </c>
      <c r="AU235" s="120">
        <v>0</v>
      </c>
      <c r="AV235" s="120">
        <v>17523241</v>
      </c>
      <c r="AW235" s="174" t="s">
        <v>5311</v>
      </c>
      <c r="AX235" s="109" t="s">
        <v>5312</v>
      </c>
      <c r="AY235" s="127" t="s">
        <v>3765</v>
      </c>
      <c r="AZ235" s="127" t="s">
        <v>3790</v>
      </c>
      <c r="BA235" s="120">
        <v>0</v>
      </c>
      <c r="BB235" s="120">
        <v>9053143</v>
      </c>
      <c r="BC235" s="111" t="s">
        <v>3757</v>
      </c>
      <c r="BD235" s="112">
        <v>42</v>
      </c>
      <c r="BE235" s="112">
        <v>2057000</v>
      </c>
      <c r="BF235" s="111" t="s">
        <v>3757</v>
      </c>
      <c r="BG235" s="112">
        <v>47</v>
      </c>
      <c r="BH235" s="112">
        <v>2538400</v>
      </c>
      <c r="BI235" s="111" t="s">
        <v>3757</v>
      </c>
      <c r="BJ235" s="112">
        <v>206</v>
      </c>
      <c r="BK235" s="112">
        <v>5094500</v>
      </c>
      <c r="BL235" s="111" t="s">
        <v>3757</v>
      </c>
      <c r="BM235" s="112">
        <v>77</v>
      </c>
      <c r="BN235" s="112">
        <v>1932000</v>
      </c>
      <c r="BO235" s="111" t="s">
        <v>3757</v>
      </c>
      <c r="BP235" s="112">
        <v>363</v>
      </c>
      <c r="BQ235" s="112">
        <v>19355661</v>
      </c>
      <c r="BR235" s="111" t="s">
        <v>3757</v>
      </c>
      <c r="BS235" s="112">
        <v>355</v>
      </c>
      <c r="BT235" s="112">
        <v>11014500</v>
      </c>
      <c r="BU235" s="111" t="s">
        <v>3757</v>
      </c>
      <c r="BV235" s="112">
        <v>379</v>
      </c>
      <c r="BW235" s="112">
        <v>14816300</v>
      </c>
      <c r="BX235" s="111" t="s">
        <v>3757</v>
      </c>
      <c r="BY235" s="112">
        <v>32</v>
      </c>
      <c r="BZ235" s="112">
        <v>1088000</v>
      </c>
      <c r="CA235" s="111" t="s">
        <v>3757</v>
      </c>
      <c r="CB235" s="112">
        <v>50</v>
      </c>
      <c r="CC235" s="112">
        <v>2557400</v>
      </c>
      <c r="CD235" s="111" t="s">
        <v>3757</v>
      </c>
      <c r="CE235" s="112">
        <v>1010</v>
      </c>
      <c r="CF235" s="112">
        <v>65864559</v>
      </c>
      <c r="CG235" s="111" t="s">
        <v>3757</v>
      </c>
      <c r="CH235" s="112">
        <v>167</v>
      </c>
      <c r="CI235" s="112">
        <v>110127929</v>
      </c>
      <c r="CJ235" s="111" t="s">
        <v>3757</v>
      </c>
      <c r="CK235" s="120" t="s">
        <v>5313</v>
      </c>
      <c r="CL235" s="112">
        <v>109</v>
      </c>
      <c r="CM235" s="112">
        <v>2197000</v>
      </c>
      <c r="CN235" s="166">
        <v>0</v>
      </c>
      <c r="CO235" s="125">
        <v>0</v>
      </c>
      <c r="CP235" s="111">
        <v>0</v>
      </c>
      <c r="CQ235" s="112">
        <v>0</v>
      </c>
      <c r="CR235" s="166">
        <v>0</v>
      </c>
      <c r="CS235" s="166">
        <v>0</v>
      </c>
      <c r="CT235" s="111">
        <v>0</v>
      </c>
      <c r="CU235" s="112">
        <v>0</v>
      </c>
      <c r="CV235" s="166">
        <v>0</v>
      </c>
      <c r="CW235" s="166">
        <v>0</v>
      </c>
      <c r="CX235" s="111">
        <v>0</v>
      </c>
      <c r="CY235" s="112">
        <v>0</v>
      </c>
      <c r="CZ235" s="111" t="s">
        <v>3757</v>
      </c>
      <c r="DA235" s="111" t="s">
        <v>3757</v>
      </c>
      <c r="DB235" s="111" t="s">
        <v>3757</v>
      </c>
      <c r="DC235" s="120">
        <v>0</v>
      </c>
      <c r="DD235" s="127" t="s">
        <v>3717</v>
      </c>
      <c r="DE235" s="109" t="s">
        <v>5314</v>
      </c>
      <c r="DF235" s="172" t="s">
        <v>3717</v>
      </c>
    </row>
    <row r="236" spans="1:110" ht="35.15" customHeight="1" x14ac:dyDescent="0.35">
      <c r="A236" s="140" t="s">
        <v>543</v>
      </c>
      <c r="B236" s="136" t="s">
        <v>542</v>
      </c>
      <c r="C236" s="136" t="s">
        <v>544</v>
      </c>
      <c r="D236" s="112">
        <v>8770</v>
      </c>
      <c r="E236" s="112">
        <v>219867237</v>
      </c>
      <c r="F236" s="112">
        <v>8765</v>
      </c>
      <c r="G236" s="112">
        <v>219699547</v>
      </c>
      <c r="H236" s="112">
        <v>2714</v>
      </c>
      <c r="I236" s="112">
        <v>69196000</v>
      </c>
      <c r="J236" s="112">
        <v>0</v>
      </c>
      <c r="K236" s="112">
        <v>0</v>
      </c>
      <c r="L236" s="112">
        <v>57310661</v>
      </c>
      <c r="M236" s="112">
        <v>12487061</v>
      </c>
      <c r="N236" s="112">
        <v>1017419</v>
      </c>
      <c r="O236" s="112">
        <v>1252118</v>
      </c>
      <c r="P236" s="112">
        <v>30358472</v>
      </c>
      <c r="Q236" s="112">
        <v>0</v>
      </c>
      <c r="R236" s="112">
        <v>102425731</v>
      </c>
      <c r="S236" s="421">
        <v>0.26066030474563157</v>
      </c>
      <c r="T236" s="421">
        <v>5.679364133729483E-2</v>
      </c>
      <c r="U236" s="421">
        <v>4.6274243215236295E-3</v>
      </c>
      <c r="V236" s="421">
        <v>5.6948821347129587E-3</v>
      </c>
      <c r="W236" s="421">
        <v>0.13807637924699076</v>
      </c>
      <c r="X236" s="421">
        <v>0</v>
      </c>
      <c r="Y236" s="421">
        <v>0.46585263178615377</v>
      </c>
      <c r="Z236" s="120">
        <v>0</v>
      </c>
      <c r="AA236" s="127" t="s">
        <v>3717</v>
      </c>
      <c r="AB236" s="127">
        <v>0</v>
      </c>
      <c r="AC236" s="111" t="s">
        <v>3717</v>
      </c>
      <c r="AD236" s="127">
        <v>0</v>
      </c>
      <c r="AE236" s="111">
        <v>0</v>
      </c>
      <c r="AF236" s="111" t="s">
        <v>3757</v>
      </c>
      <c r="AG236" s="127" t="s">
        <v>3758</v>
      </c>
      <c r="AH236" s="127" t="s">
        <v>3758</v>
      </c>
      <c r="AI236" s="124"/>
      <c r="AJ236" s="128"/>
      <c r="AK236" s="109">
        <v>0</v>
      </c>
      <c r="AL236" s="109">
        <v>0</v>
      </c>
      <c r="AM236" s="127">
        <v>0</v>
      </c>
      <c r="AN236" s="127">
        <v>0</v>
      </c>
      <c r="AO236" s="120">
        <v>0</v>
      </c>
      <c r="AP236" s="120">
        <v>0</v>
      </c>
      <c r="AQ236" s="174">
        <v>0</v>
      </c>
      <c r="AR236" s="120">
        <v>0</v>
      </c>
      <c r="AS236" s="127">
        <v>0</v>
      </c>
      <c r="AT236" s="127">
        <v>0</v>
      </c>
      <c r="AU236" s="120">
        <v>0</v>
      </c>
      <c r="AV236" s="120">
        <v>0</v>
      </c>
      <c r="AW236" s="174">
        <v>0</v>
      </c>
      <c r="AX236" s="120">
        <v>0</v>
      </c>
      <c r="AY236" s="127">
        <v>0</v>
      </c>
      <c r="AZ236" s="127">
        <v>0</v>
      </c>
      <c r="BA236" s="120">
        <v>0</v>
      </c>
      <c r="BB236" s="120">
        <v>0</v>
      </c>
      <c r="BC236" s="111">
        <v>0</v>
      </c>
      <c r="BD236" s="112"/>
      <c r="BE236" s="112"/>
      <c r="BF236" s="111" t="s">
        <v>3757</v>
      </c>
      <c r="BG236" s="112">
        <v>992</v>
      </c>
      <c r="BH236" s="112">
        <v>29775000</v>
      </c>
      <c r="BI236" s="111">
        <v>0</v>
      </c>
      <c r="BJ236" s="112"/>
      <c r="BK236" s="112"/>
      <c r="BL236" s="111">
        <v>0</v>
      </c>
      <c r="BM236" s="112"/>
      <c r="BN236" s="112"/>
      <c r="BO236" s="111" t="s">
        <v>3757</v>
      </c>
      <c r="BP236" s="112">
        <v>360</v>
      </c>
      <c r="BQ236" s="112">
        <v>10258000</v>
      </c>
      <c r="BR236" s="111" t="s">
        <v>3757</v>
      </c>
      <c r="BS236" s="112">
        <v>1919</v>
      </c>
      <c r="BT236" s="112">
        <v>46937000</v>
      </c>
      <c r="BU236" s="111" t="s">
        <v>3757</v>
      </c>
      <c r="BV236" s="112">
        <v>2630</v>
      </c>
      <c r="BW236" s="112">
        <v>63446000</v>
      </c>
      <c r="BX236" s="111" t="s">
        <v>3757</v>
      </c>
      <c r="BY236" s="112">
        <v>165</v>
      </c>
      <c r="BZ236" s="112">
        <v>3410000</v>
      </c>
      <c r="CA236" s="111">
        <v>0</v>
      </c>
      <c r="CB236" s="112"/>
      <c r="CC236" s="112"/>
      <c r="CD236" s="111">
        <v>0</v>
      </c>
      <c r="CE236" s="112">
        <v>0</v>
      </c>
      <c r="CF236" s="112">
        <v>0</v>
      </c>
      <c r="CG236" s="111" t="s">
        <v>3757</v>
      </c>
      <c r="CH236" s="112">
        <v>2601</v>
      </c>
      <c r="CI236" s="112">
        <v>62940317</v>
      </c>
      <c r="CJ236" s="111" t="s">
        <v>3757</v>
      </c>
      <c r="CK236" s="120" t="s">
        <v>5315</v>
      </c>
      <c r="CL236" s="112">
        <v>103</v>
      </c>
      <c r="CM236" s="112">
        <v>3100920</v>
      </c>
      <c r="CN236" s="166" t="s">
        <v>5316</v>
      </c>
      <c r="CO236" s="125" t="s">
        <v>5317</v>
      </c>
      <c r="CP236" s="111" t="s">
        <v>3870</v>
      </c>
      <c r="CQ236" s="112">
        <v>6457000</v>
      </c>
      <c r="CR236" s="166" t="s">
        <v>5318</v>
      </c>
      <c r="CS236" s="166" t="s">
        <v>5319</v>
      </c>
      <c r="CT236" s="111" t="s">
        <v>3870</v>
      </c>
      <c r="CU236" s="112">
        <v>7700000</v>
      </c>
      <c r="CV236" s="166" t="s">
        <v>5320</v>
      </c>
      <c r="CW236" s="166" t="s">
        <v>5321</v>
      </c>
      <c r="CX236" s="111" t="s">
        <v>3778</v>
      </c>
      <c r="CY236" s="112">
        <v>3000000</v>
      </c>
      <c r="CZ236" s="111" t="s">
        <v>3757</v>
      </c>
      <c r="DA236" s="111" t="s">
        <v>3757</v>
      </c>
      <c r="DB236" s="111" t="s">
        <v>3757</v>
      </c>
      <c r="DC236" s="120">
        <v>0</v>
      </c>
      <c r="DD236" s="127" t="s">
        <v>3717</v>
      </c>
      <c r="DE236" s="109" t="s">
        <v>5322</v>
      </c>
      <c r="DF236" s="172" t="s">
        <v>3717</v>
      </c>
    </row>
    <row r="237" spans="1:110" ht="35.15" customHeight="1" x14ac:dyDescent="0.35">
      <c r="A237" s="140" t="s">
        <v>545</v>
      </c>
      <c r="B237" s="136" t="s">
        <v>542</v>
      </c>
      <c r="C237" s="136" t="s">
        <v>546</v>
      </c>
      <c r="D237" s="112">
        <v>76317</v>
      </c>
      <c r="E237" s="112">
        <v>1059583000</v>
      </c>
      <c r="F237" s="112">
        <v>76304</v>
      </c>
      <c r="G237" s="112">
        <v>1014380000</v>
      </c>
      <c r="H237" s="112">
        <v>29997</v>
      </c>
      <c r="I237" s="112">
        <v>456973000</v>
      </c>
      <c r="J237" s="112">
        <v>0</v>
      </c>
      <c r="K237" s="112">
        <v>0</v>
      </c>
      <c r="L237" s="112">
        <v>274503684</v>
      </c>
      <c r="M237" s="112">
        <v>92506234</v>
      </c>
      <c r="N237" s="112">
        <v>0</v>
      </c>
      <c r="O237" s="112">
        <v>366378</v>
      </c>
      <c r="P237" s="112">
        <v>155163819</v>
      </c>
      <c r="Q237" s="112">
        <v>5480</v>
      </c>
      <c r="R237" s="112">
        <v>522545595</v>
      </c>
      <c r="S237" s="421">
        <v>0.25906765586084335</v>
      </c>
      <c r="T237" s="421">
        <v>8.7304377288046339E-2</v>
      </c>
      <c r="U237" s="421">
        <v>0</v>
      </c>
      <c r="V237" s="421">
        <v>3.4577564947719998E-4</v>
      </c>
      <c r="W237" s="421">
        <v>0.1464385697014769</v>
      </c>
      <c r="X237" s="421">
        <v>5.1718459054175086E-6</v>
      </c>
      <c r="Y237" s="421">
        <v>0.49316155034574921</v>
      </c>
      <c r="Z237" s="120" t="s">
        <v>5323</v>
      </c>
      <c r="AA237" s="127" t="s">
        <v>3717</v>
      </c>
      <c r="AB237" s="127">
        <v>0</v>
      </c>
      <c r="AC237" s="111" t="s">
        <v>3717</v>
      </c>
      <c r="AD237" s="127">
        <v>0</v>
      </c>
      <c r="AE237" s="111">
        <v>0</v>
      </c>
      <c r="AF237" s="111" t="s">
        <v>3757</v>
      </c>
      <c r="AG237" s="127" t="s">
        <v>3758</v>
      </c>
      <c r="AH237" s="127" t="s">
        <v>3758</v>
      </c>
      <c r="AI237" s="124"/>
      <c r="AJ237" s="128"/>
      <c r="AK237" s="109">
        <v>0</v>
      </c>
      <c r="AL237" s="109">
        <v>0</v>
      </c>
      <c r="AM237" s="127">
        <v>0</v>
      </c>
      <c r="AN237" s="127">
        <v>0</v>
      </c>
      <c r="AO237" s="120">
        <v>0</v>
      </c>
      <c r="AP237" s="120">
        <v>0</v>
      </c>
      <c r="AQ237" s="174">
        <v>0</v>
      </c>
      <c r="AR237" s="120">
        <v>0</v>
      </c>
      <c r="AS237" s="127">
        <v>0</v>
      </c>
      <c r="AT237" s="127">
        <v>0</v>
      </c>
      <c r="AU237" s="120">
        <v>0</v>
      </c>
      <c r="AV237" s="120">
        <v>0</v>
      </c>
      <c r="AW237" s="174">
        <v>0</v>
      </c>
      <c r="AX237" s="120">
        <v>0</v>
      </c>
      <c r="AY237" s="127">
        <v>0</v>
      </c>
      <c r="AZ237" s="127">
        <v>0</v>
      </c>
      <c r="BA237" s="120">
        <v>0</v>
      </c>
      <c r="BB237" s="120">
        <v>0</v>
      </c>
      <c r="BC237" s="111">
        <v>0</v>
      </c>
      <c r="BD237" s="112"/>
      <c r="BE237" s="112"/>
      <c r="BF237" s="111" t="s">
        <v>3757</v>
      </c>
      <c r="BG237" s="112">
        <v>655</v>
      </c>
      <c r="BH237" s="112">
        <v>7730500</v>
      </c>
      <c r="BI237" s="111">
        <v>0</v>
      </c>
      <c r="BJ237" s="112"/>
      <c r="BK237" s="112"/>
      <c r="BL237" s="111" t="s">
        <v>3757</v>
      </c>
      <c r="BM237" s="112">
        <v>2285</v>
      </c>
      <c r="BN237" s="112">
        <v>30571000</v>
      </c>
      <c r="BO237" s="111" t="s">
        <v>3757</v>
      </c>
      <c r="BP237" s="112">
        <v>1770</v>
      </c>
      <c r="BQ237" s="112">
        <v>21760833</v>
      </c>
      <c r="BR237" s="111" t="s">
        <v>3757</v>
      </c>
      <c r="BS237" s="112">
        <v>8767</v>
      </c>
      <c r="BT237" s="112">
        <v>124319333</v>
      </c>
      <c r="BU237" s="111" t="s">
        <v>3757</v>
      </c>
      <c r="BV237" s="112">
        <v>1697</v>
      </c>
      <c r="BW237" s="112">
        <v>22817000</v>
      </c>
      <c r="BX237" s="111" t="s">
        <v>3757</v>
      </c>
      <c r="BY237" s="112">
        <v>2155</v>
      </c>
      <c r="BZ237" s="112">
        <v>39740500</v>
      </c>
      <c r="CA237" s="111">
        <v>0</v>
      </c>
      <c r="CB237" s="112"/>
      <c r="CC237" s="112"/>
      <c r="CD237" s="111" t="s">
        <v>3757</v>
      </c>
      <c r="CE237" s="112">
        <v>10548</v>
      </c>
      <c r="CF237" s="112">
        <v>138620834</v>
      </c>
      <c r="CG237" s="111" t="s">
        <v>3757</v>
      </c>
      <c r="CH237" s="112">
        <v>50894</v>
      </c>
      <c r="CI237" s="112">
        <v>674023000</v>
      </c>
      <c r="CJ237" s="111">
        <v>0</v>
      </c>
      <c r="CK237" s="120">
        <v>0</v>
      </c>
      <c r="CL237" s="112">
        <v>0</v>
      </c>
      <c r="CM237" s="112">
        <v>0</v>
      </c>
      <c r="CN237" s="166" t="s">
        <v>5324</v>
      </c>
      <c r="CO237" s="125" t="s">
        <v>5325</v>
      </c>
      <c r="CP237" s="111" t="s">
        <v>3875</v>
      </c>
      <c r="CQ237" s="112">
        <v>150130000</v>
      </c>
      <c r="CR237" s="166" t="s">
        <v>5326</v>
      </c>
      <c r="CS237" s="166" t="s">
        <v>5327</v>
      </c>
      <c r="CT237" s="111" t="s">
        <v>3875</v>
      </c>
      <c r="CU237" s="112">
        <v>104432104</v>
      </c>
      <c r="CV237" s="166" t="s">
        <v>5328</v>
      </c>
      <c r="CW237" s="166" t="s">
        <v>5329</v>
      </c>
      <c r="CX237" s="111" t="s">
        <v>3875</v>
      </c>
      <c r="CY237" s="112">
        <v>100000000</v>
      </c>
      <c r="CZ237" s="111" t="s">
        <v>3757</v>
      </c>
      <c r="DA237" s="111" t="s">
        <v>3757</v>
      </c>
      <c r="DB237" s="111" t="s">
        <v>3757</v>
      </c>
      <c r="DC237" s="120">
        <v>0</v>
      </c>
      <c r="DD237" s="127" t="s">
        <v>3717</v>
      </c>
      <c r="DE237" s="109" t="s">
        <v>5330</v>
      </c>
      <c r="DF237" s="172" t="s">
        <v>3717</v>
      </c>
    </row>
    <row r="238" spans="1:110" ht="35.15" customHeight="1" x14ac:dyDescent="0.35">
      <c r="A238" s="140" t="s">
        <v>547</v>
      </c>
      <c r="B238" s="136" t="s">
        <v>542</v>
      </c>
      <c r="C238" s="136" t="s">
        <v>548</v>
      </c>
      <c r="D238" s="112">
        <v>32407</v>
      </c>
      <c r="E238" s="112">
        <v>507483994</v>
      </c>
      <c r="F238" s="112">
        <v>32358</v>
      </c>
      <c r="G238" s="112">
        <v>507057994</v>
      </c>
      <c r="H238" s="112">
        <v>8362</v>
      </c>
      <c r="I238" s="112">
        <v>134234111</v>
      </c>
      <c r="J238" s="112">
        <v>531</v>
      </c>
      <c r="K238" s="112">
        <v>9989130</v>
      </c>
      <c r="L238" s="112">
        <v>129966087</v>
      </c>
      <c r="M238" s="112">
        <v>36368359</v>
      </c>
      <c r="N238" s="112">
        <v>2566656</v>
      </c>
      <c r="O238" s="112">
        <v>8864713</v>
      </c>
      <c r="P238" s="112">
        <v>66225381</v>
      </c>
      <c r="Q238" s="112">
        <v>0</v>
      </c>
      <c r="R238" s="112">
        <v>243991196</v>
      </c>
      <c r="S238" s="421">
        <v>0.25609888890407057</v>
      </c>
      <c r="T238" s="421">
        <v>7.1664051339518697E-2</v>
      </c>
      <c r="U238" s="421">
        <v>5.0576097578360277E-3</v>
      </c>
      <c r="V238" s="421">
        <v>1.7467965699032469E-2</v>
      </c>
      <c r="W238" s="421">
        <v>0.13049747732536368</v>
      </c>
      <c r="X238" s="421">
        <v>0</v>
      </c>
      <c r="Y238" s="421">
        <v>0.48078599302582142</v>
      </c>
      <c r="Z238" s="120">
        <v>0</v>
      </c>
      <c r="AA238" s="127" t="s">
        <v>3717</v>
      </c>
      <c r="AB238" s="127">
        <v>0</v>
      </c>
      <c r="AC238" s="111" t="s">
        <v>3717</v>
      </c>
      <c r="AD238" s="127">
        <v>0</v>
      </c>
      <c r="AE238" s="111">
        <v>0</v>
      </c>
      <c r="AF238" s="111" t="s">
        <v>3757</v>
      </c>
      <c r="AG238" s="127" t="s">
        <v>3758</v>
      </c>
      <c r="AH238" s="127" t="s">
        <v>3758</v>
      </c>
      <c r="AI238" s="124"/>
      <c r="AJ238" s="128"/>
      <c r="AK238" s="109">
        <v>0</v>
      </c>
      <c r="AL238" s="109">
        <v>0</v>
      </c>
      <c r="AM238" s="127">
        <v>0</v>
      </c>
      <c r="AN238" s="127">
        <v>0</v>
      </c>
      <c r="AO238" s="120">
        <v>0</v>
      </c>
      <c r="AP238" s="120">
        <v>0</v>
      </c>
      <c r="AQ238" s="174">
        <v>0</v>
      </c>
      <c r="AR238" s="109">
        <v>0</v>
      </c>
      <c r="AS238" s="127">
        <v>0</v>
      </c>
      <c r="AT238" s="127">
        <v>0</v>
      </c>
      <c r="AU238" s="120">
        <v>0</v>
      </c>
      <c r="AV238" s="120">
        <v>0</v>
      </c>
      <c r="AW238" s="174">
        <v>0</v>
      </c>
      <c r="AX238" s="109">
        <v>0</v>
      </c>
      <c r="AY238" s="127">
        <v>0</v>
      </c>
      <c r="AZ238" s="127">
        <v>0</v>
      </c>
      <c r="BA238" s="120">
        <v>0</v>
      </c>
      <c r="BB238" s="120">
        <v>0</v>
      </c>
      <c r="BC238" s="111" t="s">
        <v>3757</v>
      </c>
      <c r="BD238" s="112">
        <v>304</v>
      </c>
      <c r="BE238" s="112">
        <v>4832000</v>
      </c>
      <c r="BF238" s="111">
        <v>0</v>
      </c>
      <c r="BG238" s="112"/>
      <c r="BH238" s="112"/>
      <c r="BI238" s="111" t="s">
        <v>3757</v>
      </c>
      <c r="BJ238" s="112">
        <v>2113</v>
      </c>
      <c r="BK238" s="112">
        <v>31491000</v>
      </c>
      <c r="BL238" s="111" t="s">
        <v>3757</v>
      </c>
      <c r="BM238" s="112">
        <v>3628</v>
      </c>
      <c r="BN238" s="112">
        <v>56827000</v>
      </c>
      <c r="BO238" s="111" t="s">
        <v>3757</v>
      </c>
      <c r="BP238" s="112">
        <v>2287</v>
      </c>
      <c r="BQ238" s="112">
        <v>35712000</v>
      </c>
      <c r="BR238" s="111">
        <v>0</v>
      </c>
      <c r="BS238" s="112"/>
      <c r="BT238" s="112"/>
      <c r="BU238" s="111" t="s">
        <v>3757</v>
      </c>
      <c r="BV238" s="112">
        <v>7193</v>
      </c>
      <c r="BW238" s="112">
        <v>117940000</v>
      </c>
      <c r="BX238" s="111">
        <v>0</v>
      </c>
      <c r="BY238" s="112"/>
      <c r="BZ238" s="112"/>
      <c r="CA238" s="111" t="s">
        <v>3757</v>
      </c>
      <c r="CB238" s="112">
        <v>934</v>
      </c>
      <c r="CC238" s="112">
        <v>14089111</v>
      </c>
      <c r="CD238" s="111">
        <v>0</v>
      </c>
      <c r="CE238" s="112"/>
      <c r="CF238" s="112"/>
      <c r="CG238" s="111" t="s">
        <v>3757</v>
      </c>
      <c r="CH238" s="112">
        <v>15388</v>
      </c>
      <c r="CI238" s="112">
        <v>236052500</v>
      </c>
      <c r="CJ238" s="111">
        <v>0</v>
      </c>
      <c r="CK238" s="120">
        <v>0</v>
      </c>
      <c r="CL238" s="112"/>
      <c r="CM238" s="112"/>
      <c r="CN238" s="166" t="s">
        <v>5331</v>
      </c>
      <c r="CO238" s="125" t="s">
        <v>5332</v>
      </c>
      <c r="CP238" s="111" t="s">
        <v>3717</v>
      </c>
      <c r="CQ238" s="112">
        <v>253411000</v>
      </c>
      <c r="CR238" s="166" t="s">
        <v>5333</v>
      </c>
      <c r="CS238" s="166" t="s">
        <v>5334</v>
      </c>
      <c r="CT238" s="111" t="s">
        <v>3875</v>
      </c>
      <c r="CU238" s="112">
        <v>115788000</v>
      </c>
      <c r="CV238" s="166" t="s">
        <v>5335</v>
      </c>
      <c r="CW238" s="166" t="s">
        <v>5336</v>
      </c>
      <c r="CX238" s="111" t="s">
        <v>3875</v>
      </c>
      <c r="CY238" s="112">
        <v>89826000</v>
      </c>
      <c r="CZ238" s="111" t="s">
        <v>3757</v>
      </c>
      <c r="DA238" s="111" t="s">
        <v>3757</v>
      </c>
      <c r="DB238" s="111" t="s">
        <v>3757</v>
      </c>
      <c r="DC238" s="120">
        <v>0</v>
      </c>
      <c r="DD238" s="127" t="s">
        <v>3717</v>
      </c>
      <c r="DE238" s="109" t="s">
        <v>5337</v>
      </c>
      <c r="DF238" s="172" t="s">
        <v>3717</v>
      </c>
    </row>
    <row r="239" spans="1:110" ht="35.15" customHeight="1" x14ac:dyDescent="0.35">
      <c r="A239" s="140" t="s">
        <v>549</v>
      </c>
      <c r="B239" s="136" t="s">
        <v>542</v>
      </c>
      <c r="C239" s="136" t="s">
        <v>550</v>
      </c>
      <c r="D239" s="112">
        <v>610680</v>
      </c>
      <c r="E239" s="112">
        <v>9060330309</v>
      </c>
      <c r="F239" s="112">
        <v>610677</v>
      </c>
      <c r="G239" s="112">
        <v>9035330309</v>
      </c>
      <c r="H239" s="112">
        <v>293624</v>
      </c>
      <c r="I239" s="112">
        <v>4341540503</v>
      </c>
      <c r="J239" s="112">
        <v>0</v>
      </c>
      <c r="K239" s="112">
        <v>0</v>
      </c>
      <c r="L239" s="112">
        <v>2525000883</v>
      </c>
      <c r="M239" s="112">
        <v>781390874</v>
      </c>
      <c r="N239" s="112">
        <v>10743529</v>
      </c>
      <c r="O239" s="112">
        <v>17197858</v>
      </c>
      <c r="P239" s="112">
        <v>1225603262</v>
      </c>
      <c r="Q239" s="112">
        <v>3518205</v>
      </c>
      <c r="R239" s="112">
        <v>4563454611</v>
      </c>
      <c r="S239" s="421">
        <v>0.27868750883086596</v>
      </c>
      <c r="T239" s="421">
        <v>8.6243089087360558E-2</v>
      </c>
      <c r="U239" s="421">
        <v>1.1857767469391277E-3</v>
      </c>
      <c r="V239" s="421">
        <v>1.8981491196757648E-3</v>
      </c>
      <c r="W239" s="421">
        <v>0.13527136651768179</v>
      </c>
      <c r="X239" s="421">
        <v>3.8830869074444463E-4</v>
      </c>
      <c r="Y239" s="421">
        <v>0.5036741989932676</v>
      </c>
      <c r="Z239" s="120" t="s">
        <v>5338</v>
      </c>
      <c r="AA239" s="127" t="s">
        <v>3717</v>
      </c>
      <c r="AB239" s="127">
        <v>0</v>
      </c>
      <c r="AC239" s="111" t="s">
        <v>3717</v>
      </c>
      <c r="AD239" s="127">
        <v>0</v>
      </c>
      <c r="AE239" s="111">
        <v>0</v>
      </c>
      <c r="AF239" s="111" t="s">
        <v>3757</v>
      </c>
      <c r="AG239" s="127" t="s">
        <v>3758</v>
      </c>
      <c r="AH239" s="127" t="s">
        <v>3758</v>
      </c>
      <c r="AI239" s="124"/>
      <c r="AJ239" s="128"/>
      <c r="AK239" s="109">
        <v>0</v>
      </c>
      <c r="AL239" s="109">
        <v>0</v>
      </c>
      <c r="AM239" s="127">
        <v>0</v>
      </c>
      <c r="AN239" s="127">
        <v>0</v>
      </c>
      <c r="AO239" s="120">
        <v>0</v>
      </c>
      <c r="AP239" s="120">
        <v>0</v>
      </c>
      <c r="AQ239" s="174">
        <v>0</v>
      </c>
      <c r="AR239" s="109">
        <v>0</v>
      </c>
      <c r="AS239" s="127">
        <v>0</v>
      </c>
      <c r="AT239" s="127">
        <v>0</v>
      </c>
      <c r="AU239" s="120">
        <v>0</v>
      </c>
      <c r="AV239" s="120">
        <v>0</v>
      </c>
      <c r="AW239" s="174">
        <v>0</v>
      </c>
      <c r="AX239" s="109">
        <v>0</v>
      </c>
      <c r="AY239" s="127">
        <v>0</v>
      </c>
      <c r="AZ239" s="127">
        <v>0</v>
      </c>
      <c r="BA239" s="120">
        <v>0</v>
      </c>
      <c r="BB239" s="120">
        <v>0</v>
      </c>
      <c r="BC239" s="111" t="s">
        <v>3757</v>
      </c>
      <c r="BD239" s="112">
        <v>22598</v>
      </c>
      <c r="BE239" s="112">
        <v>345752000</v>
      </c>
      <c r="BF239" s="111">
        <v>0</v>
      </c>
      <c r="BG239" s="112"/>
      <c r="BH239" s="112"/>
      <c r="BI239" s="111" t="s">
        <v>3757</v>
      </c>
      <c r="BJ239" s="112">
        <v>104073</v>
      </c>
      <c r="BK239" s="112">
        <v>1554294003</v>
      </c>
      <c r="BL239" s="111">
        <v>0</v>
      </c>
      <c r="BM239" s="112"/>
      <c r="BN239" s="112"/>
      <c r="BO239" s="111" t="s">
        <v>3757</v>
      </c>
      <c r="BP239" s="112">
        <v>68924</v>
      </c>
      <c r="BQ239" s="112">
        <v>1022066300</v>
      </c>
      <c r="BR239" s="111">
        <v>0</v>
      </c>
      <c r="BS239" s="112"/>
      <c r="BT239" s="112"/>
      <c r="BU239" s="111" t="s">
        <v>3757</v>
      </c>
      <c r="BV239" s="112">
        <v>84469</v>
      </c>
      <c r="BW239" s="112">
        <v>1306288001</v>
      </c>
      <c r="BX239" s="111">
        <v>0</v>
      </c>
      <c r="BY239" s="112"/>
      <c r="BZ239" s="112"/>
      <c r="CA239" s="111">
        <v>0</v>
      </c>
      <c r="CB239" s="112"/>
      <c r="CC239" s="112"/>
      <c r="CD239" s="111">
        <v>0</v>
      </c>
      <c r="CE239" s="112"/>
      <c r="CF239" s="112"/>
      <c r="CG239" s="111" t="s">
        <v>3757</v>
      </c>
      <c r="CH239" s="112">
        <v>316925</v>
      </c>
      <c r="CI239" s="112">
        <v>4599174600</v>
      </c>
      <c r="CJ239" s="111" t="s">
        <v>3757</v>
      </c>
      <c r="CK239" s="120" t="s">
        <v>5339</v>
      </c>
      <c r="CL239" s="112">
        <v>14202</v>
      </c>
      <c r="CM239" s="112">
        <v>206695405</v>
      </c>
      <c r="CN239" s="166" t="s">
        <v>5340</v>
      </c>
      <c r="CO239" s="125" t="s">
        <v>5341</v>
      </c>
      <c r="CP239" s="111" t="s">
        <v>3717</v>
      </c>
      <c r="CQ239" s="112">
        <v>31000000</v>
      </c>
      <c r="CR239" s="166" t="s">
        <v>5342</v>
      </c>
      <c r="CS239" s="166" t="s">
        <v>5343</v>
      </c>
      <c r="CT239" s="111" t="s">
        <v>3781</v>
      </c>
      <c r="CU239" s="112">
        <v>251000000</v>
      </c>
      <c r="CV239" s="166" t="s">
        <v>5344</v>
      </c>
      <c r="CW239" s="166" t="s">
        <v>5345</v>
      </c>
      <c r="CX239" s="111" t="s">
        <v>3870</v>
      </c>
      <c r="CY239" s="112">
        <v>12000000</v>
      </c>
      <c r="CZ239" s="111" t="s">
        <v>3757</v>
      </c>
      <c r="DA239" s="111" t="s">
        <v>3757</v>
      </c>
      <c r="DB239" s="111" t="s">
        <v>3757</v>
      </c>
      <c r="DC239" s="120">
        <v>0</v>
      </c>
      <c r="DD239" s="127" t="s">
        <v>3717</v>
      </c>
      <c r="DE239" s="109" t="s">
        <v>5346</v>
      </c>
      <c r="DF239" s="172" t="s">
        <v>3717</v>
      </c>
    </row>
    <row r="240" spans="1:110" ht="35.15" customHeight="1" x14ac:dyDescent="0.35">
      <c r="A240" s="140" t="s">
        <v>551</v>
      </c>
      <c r="B240" s="136" t="s">
        <v>542</v>
      </c>
      <c r="C240" s="136" t="s">
        <v>552</v>
      </c>
      <c r="D240" s="112">
        <v>64053</v>
      </c>
      <c r="E240" s="112">
        <v>1364459017</v>
      </c>
      <c r="F240" s="112">
        <v>64050</v>
      </c>
      <c r="G240" s="112">
        <v>1363229017</v>
      </c>
      <c r="H240" s="112">
        <v>16761</v>
      </c>
      <c r="I240" s="112">
        <v>288162000</v>
      </c>
      <c r="J240" s="112">
        <v>0</v>
      </c>
      <c r="K240" s="112">
        <v>0</v>
      </c>
      <c r="L240" s="112">
        <v>353919238</v>
      </c>
      <c r="M240" s="112">
        <v>107968686</v>
      </c>
      <c r="N240" s="112">
        <v>0</v>
      </c>
      <c r="O240" s="112">
        <v>7709290</v>
      </c>
      <c r="P240" s="112">
        <v>188825509</v>
      </c>
      <c r="Q240" s="112">
        <v>0</v>
      </c>
      <c r="R240" s="112">
        <v>658422723</v>
      </c>
      <c r="S240" s="421">
        <v>0.25938429340160973</v>
      </c>
      <c r="T240" s="421">
        <v>7.9129299344869952E-2</v>
      </c>
      <c r="U240" s="421">
        <v>0</v>
      </c>
      <c r="V240" s="421">
        <v>5.650070763539833E-3</v>
      </c>
      <c r="W240" s="421">
        <v>0.138388553007012</v>
      </c>
      <c r="X240" s="421">
        <v>0</v>
      </c>
      <c r="Y240" s="421">
        <v>0.48255221651703151</v>
      </c>
      <c r="Z240" s="120">
        <v>0</v>
      </c>
      <c r="AA240" s="127" t="s">
        <v>3717</v>
      </c>
      <c r="AB240" s="127">
        <v>0</v>
      </c>
      <c r="AC240" s="111" t="s">
        <v>3717</v>
      </c>
      <c r="AD240" s="127">
        <v>0</v>
      </c>
      <c r="AE240" s="111">
        <v>0</v>
      </c>
      <c r="AF240" s="111" t="s">
        <v>3757</v>
      </c>
      <c r="AG240" s="127" t="s">
        <v>3758</v>
      </c>
      <c r="AH240" s="127" t="s">
        <v>3758</v>
      </c>
      <c r="AI240" s="124"/>
      <c r="AJ240" s="128"/>
      <c r="AK240" s="109">
        <v>0</v>
      </c>
      <c r="AL240" s="109">
        <v>0</v>
      </c>
      <c r="AM240" s="127">
        <v>0</v>
      </c>
      <c r="AN240" s="127">
        <v>0</v>
      </c>
      <c r="AO240" s="120">
        <v>0</v>
      </c>
      <c r="AP240" s="120">
        <v>0</v>
      </c>
      <c r="AQ240" s="174">
        <v>0</v>
      </c>
      <c r="AR240" s="120">
        <v>0</v>
      </c>
      <c r="AS240" s="127">
        <v>0</v>
      </c>
      <c r="AT240" s="127">
        <v>0</v>
      </c>
      <c r="AU240" s="120">
        <v>0</v>
      </c>
      <c r="AV240" s="120">
        <v>0</v>
      </c>
      <c r="AW240" s="174">
        <v>0</v>
      </c>
      <c r="AX240" s="120">
        <v>0</v>
      </c>
      <c r="AY240" s="127">
        <v>0</v>
      </c>
      <c r="AZ240" s="127">
        <v>0</v>
      </c>
      <c r="BA240" s="120">
        <v>0</v>
      </c>
      <c r="BB240" s="120">
        <v>0</v>
      </c>
      <c r="BC240" s="111">
        <v>0</v>
      </c>
      <c r="BD240" s="112"/>
      <c r="BE240" s="112"/>
      <c r="BF240" s="111">
        <v>0</v>
      </c>
      <c r="BG240" s="112"/>
      <c r="BH240" s="112"/>
      <c r="BI240" s="111">
        <v>0</v>
      </c>
      <c r="BJ240" s="112"/>
      <c r="BK240" s="112"/>
      <c r="BL240" s="111">
        <v>0</v>
      </c>
      <c r="BM240" s="112"/>
      <c r="BN240" s="112"/>
      <c r="BO240" s="111">
        <v>0</v>
      </c>
      <c r="BP240" s="112"/>
      <c r="BQ240" s="112"/>
      <c r="BR240" s="111">
        <v>0</v>
      </c>
      <c r="BS240" s="112"/>
      <c r="BT240" s="112"/>
      <c r="BU240" s="111" t="s">
        <v>3757</v>
      </c>
      <c r="BV240" s="112">
        <v>3827</v>
      </c>
      <c r="BW240" s="112">
        <v>104860000</v>
      </c>
      <c r="BX240" s="111">
        <v>0</v>
      </c>
      <c r="BY240" s="112"/>
      <c r="BZ240" s="112"/>
      <c r="CA240" s="111">
        <v>0</v>
      </c>
      <c r="CB240" s="112"/>
      <c r="CC240" s="112"/>
      <c r="CD240" s="111">
        <v>0</v>
      </c>
      <c r="CE240" s="112">
        <v>0</v>
      </c>
      <c r="CF240" s="112">
        <v>0</v>
      </c>
      <c r="CG240" s="111" t="s">
        <v>3757</v>
      </c>
      <c r="CH240" s="112">
        <v>18223</v>
      </c>
      <c r="CI240" s="112">
        <v>449457000</v>
      </c>
      <c r="CJ240" s="111" t="s">
        <v>3757</v>
      </c>
      <c r="CK240" s="120" t="s">
        <v>5347</v>
      </c>
      <c r="CL240" s="112">
        <v>34585</v>
      </c>
      <c r="CM240" s="112">
        <v>810036000</v>
      </c>
      <c r="CN240" s="166" t="s">
        <v>5348</v>
      </c>
      <c r="CO240" s="125" t="s">
        <v>5349</v>
      </c>
      <c r="CP240" s="111" t="s">
        <v>3875</v>
      </c>
      <c r="CQ240" s="112">
        <v>72000000</v>
      </c>
      <c r="CR240" s="166" t="s">
        <v>5350</v>
      </c>
      <c r="CS240" s="166" t="s">
        <v>5351</v>
      </c>
      <c r="CT240" s="111" t="s">
        <v>3875</v>
      </c>
      <c r="CU240" s="112">
        <v>35734000</v>
      </c>
      <c r="CV240" s="166" t="s">
        <v>5352</v>
      </c>
      <c r="CW240" s="166" t="s">
        <v>5353</v>
      </c>
      <c r="CX240" s="111" t="s">
        <v>3875</v>
      </c>
      <c r="CY240" s="112">
        <v>10457000</v>
      </c>
      <c r="CZ240" s="111" t="s">
        <v>3757</v>
      </c>
      <c r="DA240" s="111" t="s">
        <v>3757</v>
      </c>
      <c r="DB240" s="111" t="s">
        <v>3757</v>
      </c>
      <c r="DC240" s="120">
        <v>0</v>
      </c>
      <c r="DD240" s="127" t="s">
        <v>3717</v>
      </c>
      <c r="DE240" s="109" t="s">
        <v>5354</v>
      </c>
      <c r="DF240" s="172" t="s">
        <v>3717</v>
      </c>
    </row>
    <row r="241" spans="1:110" ht="35.15" customHeight="1" x14ac:dyDescent="0.35">
      <c r="A241" s="140" t="s">
        <v>553</v>
      </c>
      <c r="B241" s="136" t="s">
        <v>542</v>
      </c>
      <c r="C241" s="136" t="s">
        <v>554</v>
      </c>
      <c r="D241" s="112">
        <v>16924</v>
      </c>
      <c r="E241" s="112">
        <v>296255000</v>
      </c>
      <c r="F241" s="112">
        <v>16921</v>
      </c>
      <c r="G241" s="112">
        <v>296135000</v>
      </c>
      <c r="H241" s="112">
        <v>4326</v>
      </c>
      <c r="I241" s="112">
        <v>76725500</v>
      </c>
      <c r="J241" s="112">
        <v>0</v>
      </c>
      <c r="K241" s="112">
        <v>0</v>
      </c>
      <c r="L241" s="112">
        <v>85774074</v>
      </c>
      <c r="M241" s="112">
        <v>18745370</v>
      </c>
      <c r="N241" s="112">
        <v>0</v>
      </c>
      <c r="O241" s="112">
        <v>16574568</v>
      </c>
      <c r="P241" s="112">
        <v>22371357</v>
      </c>
      <c r="Q241" s="112">
        <v>0</v>
      </c>
      <c r="R241" s="112">
        <v>143465369</v>
      </c>
      <c r="S241" s="421">
        <v>0.28952785269446929</v>
      </c>
      <c r="T241" s="421">
        <v>6.3274442625440921E-2</v>
      </c>
      <c r="U241" s="421">
        <v>0</v>
      </c>
      <c r="V241" s="421">
        <v>5.5946964608192269E-2</v>
      </c>
      <c r="W241" s="421">
        <v>7.5513854618487447E-2</v>
      </c>
      <c r="X241" s="421">
        <v>0</v>
      </c>
      <c r="Y241" s="421">
        <v>0.48426311454658993</v>
      </c>
      <c r="Z241" s="120">
        <v>0</v>
      </c>
      <c r="AA241" s="127" t="s">
        <v>3717</v>
      </c>
      <c r="AB241" s="127">
        <v>0</v>
      </c>
      <c r="AC241" s="111" t="s">
        <v>3717</v>
      </c>
      <c r="AD241" s="127">
        <v>0</v>
      </c>
      <c r="AE241" s="111">
        <v>0</v>
      </c>
      <c r="AF241" s="111" t="s">
        <v>3757</v>
      </c>
      <c r="AG241" s="127" t="s">
        <v>3758</v>
      </c>
      <c r="AH241" s="127" t="s">
        <v>3758</v>
      </c>
      <c r="AI241" s="124"/>
      <c r="AJ241" s="128"/>
      <c r="AK241" s="109">
        <v>0</v>
      </c>
      <c r="AL241" s="109">
        <v>0</v>
      </c>
      <c r="AM241" s="127">
        <v>0</v>
      </c>
      <c r="AN241" s="127">
        <v>0</v>
      </c>
      <c r="AO241" s="120">
        <v>0</v>
      </c>
      <c r="AP241" s="120">
        <v>0</v>
      </c>
      <c r="AQ241" s="174">
        <v>0</v>
      </c>
      <c r="AR241" s="109">
        <v>0</v>
      </c>
      <c r="AS241" s="127">
        <v>0</v>
      </c>
      <c r="AT241" s="127">
        <v>0</v>
      </c>
      <c r="AU241" s="120">
        <v>0</v>
      </c>
      <c r="AV241" s="120">
        <v>0</v>
      </c>
      <c r="AW241" s="174">
        <v>0</v>
      </c>
      <c r="AX241" s="109">
        <v>0</v>
      </c>
      <c r="AY241" s="127">
        <v>0</v>
      </c>
      <c r="AZ241" s="127">
        <v>0</v>
      </c>
      <c r="BA241" s="120">
        <v>0</v>
      </c>
      <c r="BB241" s="120">
        <v>0</v>
      </c>
      <c r="BC241" s="111" t="s">
        <v>3757</v>
      </c>
      <c r="BD241" s="112">
        <v>485</v>
      </c>
      <c r="BE241" s="112">
        <v>8738250</v>
      </c>
      <c r="BF241" s="111">
        <v>0</v>
      </c>
      <c r="BG241" s="112"/>
      <c r="BH241" s="112"/>
      <c r="BI241" s="111" t="s">
        <v>3757</v>
      </c>
      <c r="BJ241" s="112">
        <v>1653</v>
      </c>
      <c r="BK241" s="112">
        <v>29548750</v>
      </c>
      <c r="BL241" s="111" t="s">
        <v>3757</v>
      </c>
      <c r="BM241" s="112">
        <v>1651</v>
      </c>
      <c r="BN241" s="112">
        <v>29504000</v>
      </c>
      <c r="BO241" s="111" t="s">
        <v>3757</v>
      </c>
      <c r="BP241" s="112">
        <v>2663</v>
      </c>
      <c r="BQ241" s="112">
        <v>46892750</v>
      </c>
      <c r="BR241" s="111">
        <v>0</v>
      </c>
      <c r="BS241" s="112"/>
      <c r="BT241" s="112"/>
      <c r="BU241" s="111" t="s">
        <v>3757</v>
      </c>
      <c r="BV241" s="112">
        <v>1428</v>
      </c>
      <c r="BW241" s="112">
        <v>27381750</v>
      </c>
      <c r="BX241" s="111">
        <v>0</v>
      </c>
      <c r="BY241" s="112"/>
      <c r="BZ241" s="112"/>
      <c r="CA241" s="111">
        <v>0</v>
      </c>
      <c r="CB241" s="112"/>
      <c r="CC241" s="112"/>
      <c r="CD241" s="111">
        <v>0</v>
      </c>
      <c r="CE241" s="112"/>
      <c r="CF241" s="112"/>
      <c r="CG241" s="111" t="s">
        <v>3757</v>
      </c>
      <c r="CH241" s="112">
        <v>9024</v>
      </c>
      <c r="CI241" s="112">
        <v>154069500</v>
      </c>
      <c r="CJ241" s="111">
        <v>0</v>
      </c>
      <c r="CK241" s="120">
        <v>0</v>
      </c>
      <c r="CL241" s="112"/>
      <c r="CM241" s="112"/>
      <c r="CN241" s="166" t="s">
        <v>5355</v>
      </c>
      <c r="CO241" s="125" t="s">
        <v>5356</v>
      </c>
      <c r="CP241" s="111" t="s">
        <v>3875</v>
      </c>
      <c r="CQ241" s="112">
        <v>18785250</v>
      </c>
      <c r="CR241" s="166" t="s">
        <v>5357</v>
      </c>
      <c r="CS241" s="166" t="s">
        <v>5358</v>
      </c>
      <c r="CT241" s="111" t="s">
        <v>3875</v>
      </c>
      <c r="CU241" s="112">
        <v>2854800</v>
      </c>
      <c r="CV241" s="166" t="s">
        <v>5359</v>
      </c>
      <c r="CW241" s="166" t="s">
        <v>5360</v>
      </c>
      <c r="CX241" s="111" t="s">
        <v>3875</v>
      </c>
      <c r="CY241" s="112">
        <v>57044350</v>
      </c>
      <c r="CZ241" s="111" t="s">
        <v>3757</v>
      </c>
      <c r="DA241" s="111" t="s">
        <v>3757</v>
      </c>
      <c r="DB241" s="111">
        <v>0</v>
      </c>
      <c r="DC241" s="120" t="s">
        <v>5361</v>
      </c>
      <c r="DD241" s="127" t="s">
        <v>3717</v>
      </c>
      <c r="DE241" s="109" t="s">
        <v>5362</v>
      </c>
      <c r="DF241" s="172" t="s">
        <v>3717</v>
      </c>
    </row>
    <row r="242" spans="1:110" ht="35.15" customHeight="1" x14ac:dyDescent="0.35">
      <c r="A242" s="140" t="s">
        <v>555</v>
      </c>
      <c r="B242" s="136" t="s">
        <v>542</v>
      </c>
      <c r="C242" s="136" t="s">
        <v>556</v>
      </c>
      <c r="D242" s="112">
        <v>18280</v>
      </c>
      <c r="E242" s="112">
        <v>512130000</v>
      </c>
      <c r="F242" s="112">
        <v>18249</v>
      </c>
      <c r="G242" s="112">
        <v>503942000</v>
      </c>
      <c r="H242" s="112">
        <v>5401</v>
      </c>
      <c r="I242" s="112">
        <v>118969000</v>
      </c>
      <c r="J242" s="112">
        <v>0</v>
      </c>
      <c r="K242" s="112">
        <v>0</v>
      </c>
      <c r="L242" s="112">
        <v>126362328</v>
      </c>
      <c r="M242" s="112">
        <v>24093495</v>
      </c>
      <c r="N242" s="112">
        <v>2675673</v>
      </c>
      <c r="O242" s="112">
        <v>1943017</v>
      </c>
      <c r="P242" s="112">
        <v>90338733</v>
      </c>
      <c r="Q242" s="112">
        <v>175550</v>
      </c>
      <c r="R242" s="112">
        <v>245588796</v>
      </c>
      <c r="S242" s="421">
        <v>0.24673877335832697</v>
      </c>
      <c r="T242" s="421">
        <v>4.704566223419835E-2</v>
      </c>
      <c r="U242" s="421">
        <v>5.2245972702243569E-3</v>
      </c>
      <c r="V242" s="421">
        <v>3.7939917599047121E-3</v>
      </c>
      <c r="W242" s="421">
        <v>0.17639804932341396</v>
      </c>
      <c r="X242" s="421">
        <v>3.4278405873508678E-4</v>
      </c>
      <c r="Y242" s="421">
        <v>0.47954385800480354</v>
      </c>
      <c r="Z242" s="120" t="s">
        <v>5363</v>
      </c>
      <c r="AA242" s="127" t="s">
        <v>3717</v>
      </c>
      <c r="AB242" s="127">
        <v>0</v>
      </c>
      <c r="AC242" s="111" t="s">
        <v>3717</v>
      </c>
      <c r="AD242" s="127">
        <v>0</v>
      </c>
      <c r="AE242" s="111" t="s">
        <v>3757</v>
      </c>
      <c r="AF242" s="111" t="s">
        <v>3757</v>
      </c>
      <c r="AG242" s="127" t="s">
        <v>3717</v>
      </c>
      <c r="AH242" s="127" t="s">
        <v>3758</v>
      </c>
      <c r="AI242" s="128">
        <v>9</v>
      </c>
      <c r="AJ242" s="128">
        <v>32676000</v>
      </c>
      <c r="AK242" s="109" t="s">
        <v>5364</v>
      </c>
      <c r="AL242" s="109" t="s">
        <v>5365</v>
      </c>
      <c r="AM242" s="127" t="s">
        <v>3765</v>
      </c>
      <c r="AN242" s="127" t="s">
        <v>3774</v>
      </c>
      <c r="AO242" s="120">
        <v>0</v>
      </c>
      <c r="AP242" s="120">
        <v>118915000</v>
      </c>
      <c r="AQ242" s="174" t="s">
        <v>5366</v>
      </c>
      <c r="AR242" s="120" t="s">
        <v>5367</v>
      </c>
      <c r="AS242" s="127" t="s">
        <v>3765</v>
      </c>
      <c r="AT242" s="127" t="s">
        <v>3870</v>
      </c>
      <c r="AU242" s="120">
        <v>0</v>
      </c>
      <c r="AV242" s="120">
        <v>57877000</v>
      </c>
      <c r="AW242" s="174" t="s">
        <v>5368</v>
      </c>
      <c r="AX242" s="120" t="s">
        <v>5369</v>
      </c>
      <c r="AY242" s="127" t="s">
        <v>3765</v>
      </c>
      <c r="AZ242" s="127" t="s">
        <v>3778</v>
      </c>
      <c r="BA242" s="120">
        <v>0</v>
      </c>
      <c r="BB242" s="120">
        <v>37378000</v>
      </c>
      <c r="BC242" s="111">
        <v>0</v>
      </c>
      <c r="BD242" s="112"/>
      <c r="BE242" s="112"/>
      <c r="BF242" s="111" t="s">
        <v>3757</v>
      </c>
      <c r="BG242" s="112">
        <v>661</v>
      </c>
      <c r="BH242" s="112">
        <v>17389000</v>
      </c>
      <c r="BI242" s="111">
        <v>0</v>
      </c>
      <c r="BJ242" s="112"/>
      <c r="BK242" s="112"/>
      <c r="BL242" s="111" t="s">
        <v>3757</v>
      </c>
      <c r="BM242" s="112">
        <v>1418</v>
      </c>
      <c r="BN242" s="112">
        <v>31702000</v>
      </c>
      <c r="BO242" s="111">
        <v>0</v>
      </c>
      <c r="BP242" s="112"/>
      <c r="BQ242" s="112"/>
      <c r="BR242" s="111" t="s">
        <v>3757</v>
      </c>
      <c r="BS242" s="112">
        <v>592</v>
      </c>
      <c r="BT242" s="112">
        <v>13292000</v>
      </c>
      <c r="BU242" s="111" t="s">
        <v>3757</v>
      </c>
      <c r="BV242" s="112">
        <v>458</v>
      </c>
      <c r="BW242" s="112">
        <v>11419000</v>
      </c>
      <c r="BX242" s="111">
        <v>0</v>
      </c>
      <c r="BY242" s="112"/>
      <c r="BZ242" s="112"/>
      <c r="CA242" s="111">
        <v>0</v>
      </c>
      <c r="CB242" s="112"/>
      <c r="CC242" s="112"/>
      <c r="CD242" s="111">
        <v>0</v>
      </c>
      <c r="CE242" s="112">
        <v>0</v>
      </c>
      <c r="CF242" s="112">
        <v>0</v>
      </c>
      <c r="CG242" s="111" t="s">
        <v>3757</v>
      </c>
      <c r="CH242" s="112">
        <v>4467</v>
      </c>
      <c r="CI242" s="112">
        <v>116300000</v>
      </c>
      <c r="CJ242" s="111">
        <v>0</v>
      </c>
      <c r="CK242" s="120">
        <v>0</v>
      </c>
      <c r="CL242" s="112">
        <v>0</v>
      </c>
      <c r="CM242" s="112">
        <v>0</v>
      </c>
      <c r="CN242" s="166" t="s">
        <v>5370</v>
      </c>
      <c r="CO242" s="125" t="s">
        <v>5371</v>
      </c>
      <c r="CP242" s="111" t="s">
        <v>3778</v>
      </c>
      <c r="CQ242" s="112">
        <v>8650000</v>
      </c>
      <c r="CR242" s="166" t="s">
        <v>5372</v>
      </c>
      <c r="CS242" s="166" t="s">
        <v>5373</v>
      </c>
      <c r="CT242" s="111" t="s">
        <v>3762</v>
      </c>
      <c r="CU242" s="112">
        <v>4656500</v>
      </c>
      <c r="CV242" s="166" t="s">
        <v>5374</v>
      </c>
      <c r="CW242" s="166" t="s">
        <v>5375</v>
      </c>
      <c r="CX242" s="111" t="s">
        <v>3778</v>
      </c>
      <c r="CY242" s="112">
        <v>2930500</v>
      </c>
      <c r="CZ242" s="111" t="s">
        <v>3757</v>
      </c>
      <c r="DA242" s="111" t="s">
        <v>3757</v>
      </c>
      <c r="DB242" s="111" t="s">
        <v>3757</v>
      </c>
      <c r="DC242" s="120">
        <v>0</v>
      </c>
      <c r="DD242" s="127" t="s">
        <v>3717</v>
      </c>
      <c r="DE242" s="109" t="s">
        <v>5376</v>
      </c>
      <c r="DF242" s="172" t="s">
        <v>3717</v>
      </c>
    </row>
    <row r="243" spans="1:110" ht="35.15" customHeight="1" x14ac:dyDescent="0.35">
      <c r="A243" s="140" t="s">
        <v>557</v>
      </c>
      <c r="B243" s="136" t="s">
        <v>542</v>
      </c>
      <c r="C243" s="136" t="s">
        <v>558</v>
      </c>
      <c r="D243" s="112">
        <v>103596</v>
      </c>
      <c r="E243" s="112">
        <v>1461840700</v>
      </c>
      <c r="F243" s="112">
        <v>103591</v>
      </c>
      <c r="G243" s="112">
        <v>1461756700</v>
      </c>
      <c r="H243" s="112">
        <v>38937</v>
      </c>
      <c r="I243" s="112">
        <v>529407000</v>
      </c>
      <c r="J243" s="112">
        <v>0</v>
      </c>
      <c r="K243" s="112">
        <v>0</v>
      </c>
      <c r="L243" s="112">
        <v>437730378</v>
      </c>
      <c r="M243" s="112">
        <v>158542690</v>
      </c>
      <c r="N243" s="112">
        <v>0</v>
      </c>
      <c r="O243" s="112">
        <v>29942044</v>
      </c>
      <c r="P243" s="112">
        <v>214928353</v>
      </c>
      <c r="Q243" s="112">
        <v>218850</v>
      </c>
      <c r="R243" s="112">
        <v>841362315</v>
      </c>
      <c r="S243" s="421">
        <v>0.29943781015263837</v>
      </c>
      <c r="T243" s="421">
        <v>0.10845414962109072</v>
      </c>
      <c r="U243" s="421">
        <v>0</v>
      </c>
      <c r="V243" s="421">
        <v>2.0482426026310528E-2</v>
      </c>
      <c r="W243" s="421">
        <v>0.14702583735697056</v>
      </c>
      <c r="X243" s="421">
        <v>1.497085147512995E-4</v>
      </c>
      <c r="Y243" s="421">
        <v>0.57554993167176149</v>
      </c>
      <c r="Z243" s="120" t="s">
        <v>5377</v>
      </c>
      <c r="AA243" s="127" t="s">
        <v>3717</v>
      </c>
      <c r="AB243" s="127">
        <v>0</v>
      </c>
      <c r="AC243" s="111" t="s">
        <v>3717</v>
      </c>
      <c r="AD243" s="127">
        <v>0</v>
      </c>
      <c r="AE243" s="111">
        <v>0</v>
      </c>
      <c r="AF243" s="111" t="s">
        <v>3757</v>
      </c>
      <c r="AG243" s="127" t="s">
        <v>3758</v>
      </c>
      <c r="AH243" s="127" t="s">
        <v>3758</v>
      </c>
      <c r="AI243" s="124"/>
      <c r="AJ243" s="128"/>
      <c r="AK243" s="109">
        <v>0</v>
      </c>
      <c r="AL243" s="109">
        <v>0</v>
      </c>
      <c r="AM243" s="127">
        <v>0</v>
      </c>
      <c r="AN243" s="127">
        <v>0</v>
      </c>
      <c r="AO243" s="120">
        <v>0</v>
      </c>
      <c r="AP243" s="120">
        <v>0</v>
      </c>
      <c r="AQ243" s="174">
        <v>0</v>
      </c>
      <c r="AR243" s="120">
        <v>0</v>
      </c>
      <c r="AS243" s="127">
        <v>0</v>
      </c>
      <c r="AT243" s="127">
        <v>0</v>
      </c>
      <c r="AU243" s="120">
        <v>0</v>
      </c>
      <c r="AV243" s="120">
        <v>0</v>
      </c>
      <c r="AW243" s="174">
        <v>0</v>
      </c>
      <c r="AX243" s="120">
        <v>0</v>
      </c>
      <c r="AY243" s="127">
        <v>0</v>
      </c>
      <c r="AZ243" s="127">
        <v>0</v>
      </c>
      <c r="BA243" s="120">
        <v>0</v>
      </c>
      <c r="BB243" s="120">
        <v>0</v>
      </c>
      <c r="BC243" s="111">
        <v>0</v>
      </c>
      <c r="BD243" s="112"/>
      <c r="BE243" s="112"/>
      <c r="BF243" s="111" t="s">
        <v>3757</v>
      </c>
      <c r="BG243" s="112">
        <v>27701</v>
      </c>
      <c r="BH243" s="112">
        <v>387355000</v>
      </c>
      <c r="BI243" s="111" t="s">
        <v>3757</v>
      </c>
      <c r="BJ243" s="112">
        <v>36807</v>
      </c>
      <c r="BK243" s="112">
        <v>520498000</v>
      </c>
      <c r="BL243" s="111">
        <v>0</v>
      </c>
      <c r="BM243" s="112"/>
      <c r="BN243" s="112"/>
      <c r="BO243" s="111">
        <v>0</v>
      </c>
      <c r="BP243" s="112"/>
      <c r="BQ243" s="112"/>
      <c r="BR243" s="111">
        <v>0</v>
      </c>
      <c r="BS243" s="112"/>
      <c r="BT243" s="112"/>
      <c r="BU243" s="111" t="s">
        <v>3757</v>
      </c>
      <c r="BV243" s="112">
        <v>12697</v>
      </c>
      <c r="BW243" s="112">
        <v>177845700</v>
      </c>
      <c r="BX243" s="111">
        <v>0</v>
      </c>
      <c r="BY243" s="112"/>
      <c r="BZ243" s="112"/>
      <c r="CA243" s="111">
        <v>0</v>
      </c>
      <c r="CB243" s="112"/>
      <c r="CC243" s="112"/>
      <c r="CD243" s="111">
        <v>0</v>
      </c>
      <c r="CE243" s="112">
        <v>0</v>
      </c>
      <c r="CF243" s="112">
        <v>0</v>
      </c>
      <c r="CG243" s="111" t="s">
        <v>3757</v>
      </c>
      <c r="CH243" s="112">
        <v>26547</v>
      </c>
      <c r="CI243" s="112">
        <v>376019000</v>
      </c>
      <c r="CJ243" s="111" t="s">
        <v>3757</v>
      </c>
      <c r="CK243" s="120" t="s">
        <v>5378</v>
      </c>
      <c r="CL243" s="112">
        <v>6</v>
      </c>
      <c r="CM243" s="112">
        <v>123000</v>
      </c>
      <c r="CN243" s="166" t="s">
        <v>5379</v>
      </c>
      <c r="CO243" s="125" t="s">
        <v>5380</v>
      </c>
      <c r="CP243" s="111" t="s">
        <v>3781</v>
      </c>
      <c r="CQ243" s="112">
        <v>39000000</v>
      </c>
      <c r="CR243" s="166" t="s">
        <v>5381</v>
      </c>
      <c r="CS243" s="166" t="s">
        <v>5382</v>
      </c>
      <c r="CT243" s="111" t="s">
        <v>3781</v>
      </c>
      <c r="CU243" s="112">
        <v>32504000</v>
      </c>
      <c r="CV243" s="166" t="s">
        <v>5383</v>
      </c>
      <c r="CW243" s="166" t="s">
        <v>5384</v>
      </c>
      <c r="CX243" s="111" t="s">
        <v>3875</v>
      </c>
      <c r="CY243" s="112">
        <v>28000000</v>
      </c>
      <c r="CZ243" s="111" t="s">
        <v>3757</v>
      </c>
      <c r="DA243" s="111" t="s">
        <v>3757</v>
      </c>
      <c r="DB243" s="111" t="s">
        <v>3757</v>
      </c>
      <c r="DC243" s="120">
        <v>0</v>
      </c>
      <c r="DD243" s="127" t="s">
        <v>3717</v>
      </c>
      <c r="DE243" s="109" t="s">
        <v>5385</v>
      </c>
      <c r="DF243" s="172" t="s">
        <v>3717</v>
      </c>
    </row>
    <row r="244" spans="1:110" ht="35.15" customHeight="1" x14ac:dyDescent="0.35">
      <c r="A244" s="140" t="s">
        <v>559</v>
      </c>
      <c r="B244" s="136" t="s">
        <v>542</v>
      </c>
      <c r="C244" s="136" t="s">
        <v>560</v>
      </c>
      <c r="D244" s="112">
        <v>67878</v>
      </c>
      <c r="E244" s="112">
        <v>1021889377</v>
      </c>
      <c r="F244" s="112">
        <v>67560</v>
      </c>
      <c r="G244" s="112">
        <v>1008104728</v>
      </c>
      <c r="H244" s="112">
        <v>21425</v>
      </c>
      <c r="I244" s="112">
        <v>323992127</v>
      </c>
      <c r="J244" s="112">
        <v>306</v>
      </c>
      <c r="K244" s="112">
        <v>6309649</v>
      </c>
      <c r="L244" s="112">
        <v>242029386</v>
      </c>
      <c r="M244" s="112">
        <v>57816202</v>
      </c>
      <c r="N244" s="112">
        <v>22363645</v>
      </c>
      <c r="O244" s="112">
        <v>18549488</v>
      </c>
      <c r="P244" s="112">
        <v>108808729</v>
      </c>
      <c r="Q244" s="112">
        <v>0</v>
      </c>
      <c r="R244" s="112">
        <v>449567450</v>
      </c>
      <c r="S244" s="421">
        <v>0.23684499657931174</v>
      </c>
      <c r="T244" s="421">
        <v>5.6577750294002714E-2</v>
      </c>
      <c r="U244" s="421">
        <v>2.1884604638570383E-2</v>
      </c>
      <c r="V244" s="421">
        <v>1.8152148772165973E-2</v>
      </c>
      <c r="W244" s="421">
        <v>0.10647799208896171</v>
      </c>
      <c r="X244" s="421">
        <v>0</v>
      </c>
      <c r="Y244" s="421">
        <v>0.4399374923730125</v>
      </c>
      <c r="Z244" s="120">
        <v>0</v>
      </c>
      <c r="AA244" s="127" t="s">
        <v>3717</v>
      </c>
      <c r="AB244" s="127">
        <v>0</v>
      </c>
      <c r="AC244" s="111" t="s">
        <v>3717</v>
      </c>
      <c r="AD244" s="127">
        <v>0</v>
      </c>
      <c r="AE244" s="111">
        <v>0</v>
      </c>
      <c r="AF244" s="111" t="s">
        <v>3757</v>
      </c>
      <c r="AG244" s="127" t="s">
        <v>3758</v>
      </c>
      <c r="AH244" s="127" t="s">
        <v>3758</v>
      </c>
      <c r="AI244" s="124"/>
      <c r="AJ244" s="128"/>
      <c r="AK244" s="109">
        <v>0</v>
      </c>
      <c r="AL244" s="109">
        <v>0</v>
      </c>
      <c r="AM244" s="127">
        <v>0</v>
      </c>
      <c r="AN244" s="127">
        <v>0</v>
      </c>
      <c r="AO244" s="120">
        <v>0</v>
      </c>
      <c r="AP244" s="120">
        <v>0</v>
      </c>
      <c r="AQ244" s="174">
        <v>0</v>
      </c>
      <c r="AR244" s="109">
        <v>0</v>
      </c>
      <c r="AS244" s="127">
        <v>0</v>
      </c>
      <c r="AT244" s="127">
        <v>0</v>
      </c>
      <c r="AU244" s="120">
        <v>0</v>
      </c>
      <c r="AV244" s="120">
        <v>0</v>
      </c>
      <c r="AW244" s="174">
        <v>0</v>
      </c>
      <c r="AX244" s="109">
        <v>0</v>
      </c>
      <c r="AY244" s="127">
        <v>0</v>
      </c>
      <c r="AZ244" s="127">
        <v>0</v>
      </c>
      <c r="BA244" s="120">
        <v>0</v>
      </c>
      <c r="BB244" s="120">
        <v>0</v>
      </c>
      <c r="BC244" s="111" t="s">
        <v>3757</v>
      </c>
      <c r="BD244" s="112">
        <v>8382</v>
      </c>
      <c r="BE244" s="112">
        <v>121868600</v>
      </c>
      <c r="BF244" s="111" t="s">
        <v>3757</v>
      </c>
      <c r="BG244" s="112">
        <v>1023</v>
      </c>
      <c r="BH244" s="112">
        <v>20035500</v>
      </c>
      <c r="BI244" s="111" t="s">
        <v>3757</v>
      </c>
      <c r="BJ244" s="112">
        <v>5152</v>
      </c>
      <c r="BK244" s="112">
        <v>77429301</v>
      </c>
      <c r="BL244" s="111" t="s">
        <v>3757</v>
      </c>
      <c r="BM244" s="112">
        <v>4808</v>
      </c>
      <c r="BN244" s="112">
        <v>69215562</v>
      </c>
      <c r="BO244" s="111" t="s">
        <v>3757</v>
      </c>
      <c r="BP244" s="112">
        <v>1325</v>
      </c>
      <c r="BQ244" s="112">
        <v>20654500</v>
      </c>
      <c r="BR244" s="111" t="s">
        <v>3757</v>
      </c>
      <c r="BS244" s="112">
        <v>31884</v>
      </c>
      <c r="BT244" s="112">
        <v>471383265</v>
      </c>
      <c r="BU244" s="111" t="s">
        <v>3757</v>
      </c>
      <c r="BV244" s="112">
        <v>10866</v>
      </c>
      <c r="BW244" s="112">
        <v>165197500</v>
      </c>
      <c r="BX244" s="111" t="s">
        <v>3757</v>
      </c>
      <c r="BY244" s="112">
        <v>4120</v>
      </c>
      <c r="BZ244" s="112">
        <v>62320500</v>
      </c>
      <c r="CA244" s="111">
        <v>0</v>
      </c>
      <c r="CB244" s="112"/>
      <c r="CC244" s="112"/>
      <c r="CD244" s="111">
        <v>0</v>
      </c>
      <c r="CE244" s="112"/>
      <c r="CF244" s="112"/>
      <c r="CG244" s="111">
        <v>0</v>
      </c>
      <c r="CH244" s="112"/>
      <c r="CI244" s="112"/>
      <c r="CJ244" s="111">
        <v>0</v>
      </c>
      <c r="CK244" s="120">
        <v>0</v>
      </c>
      <c r="CL244" s="112"/>
      <c r="CM244" s="112"/>
      <c r="CN244" s="166" t="s">
        <v>5386</v>
      </c>
      <c r="CO244" s="125" t="s">
        <v>5387</v>
      </c>
      <c r="CP244" s="111" t="s">
        <v>3790</v>
      </c>
      <c r="CQ244" s="112">
        <v>11180000</v>
      </c>
      <c r="CR244" s="166" t="s">
        <v>5388</v>
      </c>
      <c r="CS244" s="166" t="s">
        <v>5389</v>
      </c>
      <c r="CT244" s="111" t="s">
        <v>3870</v>
      </c>
      <c r="CU244" s="112">
        <v>1532000</v>
      </c>
      <c r="CV244" s="166" t="s">
        <v>5390</v>
      </c>
      <c r="CW244" s="166" t="s">
        <v>5391</v>
      </c>
      <c r="CX244" s="111" t="s">
        <v>3781</v>
      </c>
      <c r="CY244" s="112">
        <v>18890000</v>
      </c>
      <c r="CZ244" s="111" t="s">
        <v>3757</v>
      </c>
      <c r="DA244" s="111" t="s">
        <v>3757</v>
      </c>
      <c r="DB244" s="111" t="s">
        <v>3757</v>
      </c>
      <c r="DC244" s="120">
        <v>0</v>
      </c>
      <c r="DD244" s="127" t="s">
        <v>3717</v>
      </c>
      <c r="DE244" s="109" t="s">
        <v>5392</v>
      </c>
      <c r="DF244" s="172" t="s">
        <v>3717</v>
      </c>
    </row>
    <row r="245" spans="1:110" ht="35.15" customHeight="1" x14ac:dyDescent="0.35">
      <c r="A245" s="140" t="s">
        <v>561</v>
      </c>
      <c r="B245" s="136" t="s">
        <v>542</v>
      </c>
      <c r="C245" s="136" t="s">
        <v>562</v>
      </c>
      <c r="D245" s="112">
        <v>51199</v>
      </c>
      <c r="E245" s="112">
        <v>886332800</v>
      </c>
      <c r="F245" s="112">
        <v>51195</v>
      </c>
      <c r="G245" s="112">
        <v>886210800</v>
      </c>
      <c r="H245" s="112">
        <v>11751</v>
      </c>
      <c r="I245" s="112">
        <v>203605000</v>
      </c>
      <c r="J245" s="112">
        <v>116</v>
      </c>
      <c r="K245" s="112">
        <v>2524700</v>
      </c>
      <c r="L245" s="112">
        <v>209433712</v>
      </c>
      <c r="M245" s="112">
        <v>49954160</v>
      </c>
      <c r="N245" s="112">
        <v>0</v>
      </c>
      <c r="O245" s="112">
        <v>12906272</v>
      </c>
      <c r="P245" s="112">
        <v>129686755</v>
      </c>
      <c r="Q245" s="112">
        <v>499500</v>
      </c>
      <c r="R245" s="112">
        <v>402480399</v>
      </c>
      <c r="S245" s="421">
        <v>0.23629240844973806</v>
      </c>
      <c r="T245" s="421">
        <v>5.6360500254531931E-2</v>
      </c>
      <c r="U245" s="421">
        <v>0</v>
      </c>
      <c r="V245" s="421">
        <v>1.4561428844786067E-2</v>
      </c>
      <c r="W245" s="421">
        <v>0.14631835242924554</v>
      </c>
      <c r="X245" s="421">
        <v>5.6355806757913058E-4</v>
      </c>
      <c r="Y245" s="421">
        <v>0.45409624804588072</v>
      </c>
      <c r="Z245" s="120" t="s">
        <v>5393</v>
      </c>
      <c r="AA245" s="127" t="s">
        <v>3717</v>
      </c>
      <c r="AB245" s="127">
        <v>0</v>
      </c>
      <c r="AC245" s="111" t="s">
        <v>3717</v>
      </c>
      <c r="AD245" s="127">
        <v>0</v>
      </c>
      <c r="AE245" s="111">
        <v>0</v>
      </c>
      <c r="AF245" s="111" t="s">
        <v>3757</v>
      </c>
      <c r="AG245" s="127" t="s">
        <v>3758</v>
      </c>
      <c r="AH245" s="127" t="s">
        <v>3758</v>
      </c>
      <c r="AI245" s="124"/>
      <c r="AJ245" s="128"/>
      <c r="AK245" s="109">
        <v>0</v>
      </c>
      <c r="AL245" s="109">
        <v>0</v>
      </c>
      <c r="AM245" s="127">
        <v>0</v>
      </c>
      <c r="AN245" s="127">
        <v>0</v>
      </c>
      <c r="AO245" s="120">
        <v>0</v>
      </c>
      <c r="AP245" s="120">
        <v>0</v>
      </c>
      <c r="AQ245" s="174">
        <v>0</v>
      </c>
      <c r="AR245" s="120">
        <v>0</v>
      </c>
      <c r="AS245" s="127">
        <v>0</v>
      </c>
      <c r="AT245" s="127">
        <v>0</v>
      </c>
      <c r="AU245" s="120">
        <v>0</v>
      </c>
      <c r="AV245" s="120">
        <v>0</v>
      </c>
      <c r="AW245" s="174">
        <v>0</v>
      </c>
      <c r="AX245" s="120">
        <v>0</v>
      </c>
      <c r="AY245" s="127">
        <v>0</v>
      </c>
      <c r="AZ245" s="127">
        <v>0</v>
      </c>
      <c r="BA245" s="120">
        <v>0</v>
      </c>
      <c r="BB245" s="120">
        <v>0</v>
      </c>
      <c r="BC245" s="111">
        <v>0</v>
      </c>
      <c r="BD245" s="112"/>
      <c r="BE245" s="112"/>
      <c r="BF245" s="111" t="s">
        <v>3757</v>
      </c>
      <c r="BG245" s="112">
        <v>4886</v>
      </c>
      <c r="BH245" s="112">
        <v>98185500</v>
      </c>
      <c r="BI245" s="111">
        <v>0</v>
      </c>
      <c r="BJ245" s="112"/>
      <c r="BK245" s="112"/>
      <c r="BL245" s="111">
        <v>0</v>
      </c>
      <c r="BM245" s="112"/>
      <c r="BN245" s="112"/>
      <c r="BO245" s="111" t="s">
        <v>3757</v>
      </c>
      <c r="BP245" s="112">
        <v>11</v>
      </c>
      <c r="BQ245" s="112">
        <v>202600</v>
      </c>
      <c r="BR245" s="111" t="s">
        <v>3757</v>
      </c>
      <c r="BS245" s="112">
        <v>11213</v>
      </c>
      <c r="BT245" s="112">
        <v>205745000</v>
      </c>
      <c r="BU245" s="111" t="s">
        <v>3757</v>
      </c>
      <c r="BV245" s="112">
        <v>7876</v>
      </c>
      <c r="BW245" s="112">
        <v>149014000</v>
      </c>
      <c r="BX245" s="111" t="s">
        <v>3757</v>
      </c>
      <c r="BY245" s="112">
        <v>1126</v>
      </c>
      <c r="BZ245" s="112">
        <v>33862000</v>
      </c>
      <c r="CA245" s="111">
        <v>0</v>
      </c>
      <c r="CB245" s="112"/>
      <c r="CC245" s="112"/>
      <c r="CD245" s="111" t="s">
        <v>3757</v>
      </c>
      <c r="CE245" s="112">
        <v>25593</v>
      </c>
      <c r="CF245" s="112">
        <v>450373500</v>
      </c>
      <c r="CG245" s="111">
        <v>0</v>
      </c>
      <c r="CH245" s="112">
        <v>0</v>
      </c>
      <c r="CI245" s="112">
        <v>0</v>
      </c>
      <c r="CJ245" s="111" t="s">
        <v>3757</v>
      </c>
      <c r="CK245" s="120" t="s">
        <v>5394</v>
      </c>
      <c r="CL245" s="112">
        <v>494</v>
      </c>
      <c r="CM245" s="112">
        <v>8950200</v>
      </c>
      <c r="CN245" s="166" t="s">
        <v>5395</v>
      </c>
      <c r="CO245" s="125" t="s">
        <v>5396</v>
      </c>
      <c r="CP245" s="111" t="s">
        <v>3778</v>
      </c>
      <c r="CQ245" s="112">
        <v>1708200</v>
      </c>
      <c r="CR245" s="166" t="s">
        <v>5397</v>
      </c>
      <c r="CS245" s="166" t="s">
        <v>5398</v>
      </c>
      <c r="CT245" s="111" t="s">
        <v>3778</v>
      </c>
      <c r="CU245" s="112">
        <v>1005000</v>
      </c>
      <c r="CV245" s="166" t="s">
        <v>5399</v>
      </c>
      <c r="CW245" s="166" t="s">
        <v>5400</v>
      </c>
      <c r="CX245" s="111" t="s">
        <v>3778</v>
      </c>
      <c r="CY245" s="112">
        <v>2000000</v>
      </c>
      <c r="CZ245" s="111" t="s">
        <v>3757</v>
      </c>
      <c r="DA245" s="111" t="s">
        <v>3757</v>
      </c>
      <c r="DB245" s="111">
        <v>0</v>
      </c>
      <c r="DC245" s="120" t="s">
        <v>5401</v>
      </c>
      <c r="DD245" s="127" t="s">
        <v>3778</v>
      </c>
      <c r="DE245" s="109">
        <v>0</v>
      </c>
      <c r="DF245" s="172" t="s">
        <v>3717</v>
      </c>
    </row>
    <row r="246" spans="1:110" ht="35.15" customHeight="1" x14ac:dyDescent="0.35">
      <c r="A246" s="140" t="s">
        <v>563</v>
      </c>
      <c r="B246" s="136" t="s">
        <v>542</v>
      </c>
      <c r="C246" s="136" t="s">
        <v>564</v>
      </c>
      <c r="D246" s="112">
        <v>7996</v>
      </c>
      <c r="E246" s="112">
        <v>150533000</v>
      </c>
      <c r="F246" s="112">
        <v>7996</v>
      </c>
      <c r="G246" s="112">
        <v>150533000</v>
      </c>
      <c r="H246" s="112">
        <v>1859</v>
      </c>
      <c r="I246" s="112">
        <v>31137000</v>
      </c>
      <c r="J246" s="112">
        <v>0</v>
      </c>
      <c r="K246" s="112">
        <v>0</v>
      </c>
      <c r="L246" s="112">
        <v>41725084</v>
      </c>
      <c r="M246" s="112">
        <v>10399702</v>
      </c>
      <c r="N246" s="112">
        <v>12543652</v>
      </c>
      <c r="O246" s="112">
        <v>908933</v>
      </c>
      <c r="P246" s="112">
        <v>9610393</v>
      </c>
      <c r="Q246" s="112">
        <v>0</v>
      </c>
      <c r="R246" s="112">
        <v>75187764</v>
      </c>
      <c r="S246" s="421">
        <v>0.27718230554097772</v>
      </c>
      <c r="T246" s="421">
        <v>6.9085861571881249E-2</v>
      </c>
      <c r="U246" s="421">
        <v>8.3328253605521707E-2</v>
      </c>
      <c r="V246" s="421">
        <v>6.0380979585871533E-3</v>
      </c>
      <c r="W246" s="421">
        <v>6.3842433220622719E-2</v>
      </c>
      <c r="X246" s="421">
        <v>0</v>
      </c>
      <c r="Y246" s="421">
        <v>0.49947695189759056</v>
      </c>
      <c r="Z246" s="120">
        <v>0</v>
      </c>
      <c r="AA246" s="127" t="s">
        <v>3717</v>
      </c>
      <c r="AB246" s="127">
        <v>0</v>
      </c>
      <c r="AC246" s="111" t="s">
        <v>3717</v>
      </c>
      <c r="AD246" s="127">
        <v>0</v>
      </c>
      <c r="AE246" s="111">
        <v>0</v>
      </c>
      <c r="AF246" s="111" t="s">
        <v>3757</v>
      </c>
      <c r="AG246" s="127" t="s">
        <v>3758</v>
      </c>
      <c r="AH246" s="127" t="s">
        <v>3758</v>
      </c>
      <c r="AI246" s="124"/>
      <c r="AJ246" s="128"/>
      <c r="AK246" s="109">
        <v>0</v>
      </c>
      <c r="AL246" s="109">
        <v>0</v>
      </c>
      <c r="AM246" s="127">
        <v>0</v>
      </c>
      <c r="AN246" s="127">
        <v>0</v>
      </c>
      <c r="AO246" s="120">
        <v>0</v>
      </c>
      <c r="AP246" s="120">
        <v>0</v>
      </c>
      <c r="AQ246" s="174">
        <v>0</v>
      </c>
      <c r="AR246" s="109">
        <v>0</v>
      </c>
      <c r="AS246" s="127">
        <v>0</v>
      </c>
      <c r="AT246" s="127">
        <v>0</v>
      </c>
      <c r="AU246" s="120">
        <v>0</v>
      </c>
      <c r="AV246" s="120">
        <v>0</v>
      </c>
      <c r="AW246" s="174">
        <v>0</v>
      </c>
      <c r="AX246" s="109">
        <v>0</v>
      </c>
      <c r="AY246" s="127">
        <v>0</v>
      </c>
      <c r="AZ246" s="127">
        <v>0</v>
      </c>
      <c r="BA246" s="120">
        <v>0</v>
      </c>
      <c r="BB246" s="120">
        <v>0</v>
      </c>
      <c r="BC246" s="111" t="s">
        <v>3757</v>
      </c>
      <c r="BD246" s="112">
        <v>2925</v>
      </c>
      <c r="BE246" s="112">
        <v>56181000</v>
      </c>
      <c r="BF246" s="111" t="s">
        <v>3757</v>
      </c>
      <c r="BG246" s="112">
        <v>744</v>
      </c>
      <c r="BH246" s="112">
        <v>13246000</v>
      </c>
      <c r="BI246" s="111" t="s">
        <v>3757</v>
      </c>
      <c r="BJ246" s="112">
        <v>755</v>
      </c>
      <c r="BK246" s="112">
        <v>13929000</v>
      </c>
      <c r="BL246" s="111">
        <v>0</v>
      </c>
      <c r="BM246" s="112"/>
      <c r="BN246" s="112"/>
      <c r="BO246" s="111" t="s">
        <v>3757</v>
      </c>
      <c r="BP246" s="112">
        <v>1975</v>
      </c>
      <c r="BQ246" s="112">
        <v>34479000</v>
      </c>
      <c r="BR246" s="111" t="s">
        <v>3757</v>
      </c>
      <c r="BS246" s="112">
        <v>755</v>
      </c>
      <c r="BT246" s="112">
        <v>13929000</v>
      </c>
      <c r="BU246" s="111" t="s">
        <v>3757</v>
      </c>
      <c r="BV246" s="112">
        <v>850</v>
      </c>
      <c r="BW246" s="112">
        <v>18769000</v>
      </c>
      <c r="BX246" s="111">
        <v>0</v>
      </c>
      <c r="BY246" s="112"/>
      <c r="BZ246" s="112"/>
      <c r="CA246" s="111">
        <v>0</v>
      </c>
      <c r="CB246" s="112"/>
      <c r="CC246" s="112"/>
      <c r="CD246" s="111">
        <v>0</v>
      </c>
      <c r="CE246" s="112"/>
      <c r="CF246" s="112"/>
      <c r="CG246" s="111">
        <v>0</v>
      </c>
      <c r="CH246" s="112"/>
      <c r="CI246" s="112"/>
      <c r="CJ246" s="111">
        <v>0</v>
      </c>
      <c r="CK246" s="120">
        <v>0</v>
      </c>
      <c r="CL246" s="112"/>
      <c r="CM246" s="112"/>
      <c r="CN246" s="166" t="s">
        <v>5402</v>
      </c>
      <c r="CO246" s="125" t="s">
        <v>5403</v>
      </c>
      <c r="CP246" s="111" t="s">
        <v>3717</v>
      </c>
      <c r="CQ246" s="112">
        <v>6099965</v>
      </c>
      <c r="CR246" s="166" t="s">
        <v>5404</v>
      </c>
      <c r="CS246" s="166" t="s">
        <v>5405</v>
      </c>
      <c r="CT246" s="111" t="s">
        <v>3717</v>
      </c>
      <c r="CU246" s="112">
        <v>9000000</v>
      </c>
      <c r="CV246" s="166" t="s">
        <v>5406</v>
      </c>
      <c r="CW246" s="166" t="s">
        <v>5407</v>
      </c>
      <c r="CX246" s="111" t="s">
        <v>3870</v>
      </c>
      <c r="CY246" s="112">
        <v>3158181</v>
      </c>
      <c r="CZ246" s="111" t="s">
        <v>3757</v>
      </c>
      <c r="DA246" s="111" t="s">
        <v>3757</v>
      </c>
      <c r="DB246" s="111">
        <v>0</v>
      </c>
      <c r="DC246" s="120" t="s">
        <v>5408</v>
      </c>
      <c r="DD246" s="127" t="s">
        <v>3778</v>
      </c>
      <c r="DE246" s="109">
        <v>0</v>
      </c>
      <c r="DF246" s="172" t="s">
        <v>3717</v>
      </c>
    </row>
    <row r="247" spans="1:110" ht="35.15" customHeight="1" x14ac:dyDescent="0.35">
      <c r="A247" s="140" t="s">
        <v>565</v>
      </c>
      <c r="B247" s="136" t="s">
        <v>542</v>
      </c>
      <c r="C247" s="136" t="s">
        <v>566</v>
      </c>
      <c r="D247" s="112">
        <v>7888</v>
      </c>
      <c r="E247" s="112">
        <v>200640627</v>
      </c>
      <c r="F247" s="112">
        <v>7888</v>
      </c>
      <c r="G247" s="112">
        <v>200640627</v>
      </c>
      <c r="H247" s="112">
        <v>1984</v>
      </c>
      <c r="I247" s="112">
        <v>45534000</v>
      </c>
      <c r="J247" s="112">
        <v>0</v>
      </c>
      <c r="K247" s="112">
        <v>0</v>
      </c>
      <c r="L247" s="112">
        <v>53558316</v>
      </c>
      <c r="M247" s="112">
        <v>13689863</v>
      </c>
      <c r="N247" s="112">
        <v>799604</v>
      </c>
      <c r="O247" s="112">
        <v>1174107</v>
      </c>
      <c r="P247" s="112">
        <v>33855950</v>
      </c>
      <c r="Q247" s="112">
        <v>0</v>
      </c>
      <c r="R247" s="112">
        <v>103077840</v>
      </c>
      <c r="S247" s="421">
        <v>0.26693654620606821</v>
      </c>
      <c r="T247" s="421">
        <v>6.8230762656059679E-2</v>
      </c>
      <c r="U247" s="421">
        <v>3.9852546912146564E-3</v>
      </c>
      <c r="V247" s="421">
        <v>5.8517909236796804E-3</v>
      </c>
      <c r="W247" s="421">
        <v>0.16873925538520171</v>
      </c>
      <c r="X247" s="421">
        <v>0</v>
      </c>
      <c r="Y247" s="421">
        <v>0.513743609862224</v>
      </c>
      <c r="Z247" s="120">
        <v>0</v>
      </c>
      <c r="AA247" s="127" t="s">
        <v>3717</v>
      </c>
      <c r="AB247" s="127">
        <v>0</v>
      </c>
      <c r="AC247" s="111" t="s">
        <v>3717</v>
      </c>
      <c r="AD247" s="127">
        <v>0</v>
      </c>
      <c r="AE247" s="111">
        <v>0</v>
      </c>
      <c r="AF247" s="111" t="s">
        <v>3757</v>
      </c>
      <c r="AG247" s="127" t="s">
        <v>3758</v>
      </c>
      <c r="AH247" s="127" t="s">
        <v>3758</v>
      </c>
      <c r="AI247" s="124"/>
      <c r="AJ247" s="128"/>
      <c r="AK247" s="109">
        <v>0</v>
      </c>
      <c r="AL247" s="109">
        <v>0</v>
      </c>
      <c r="AM247" s="127">
        <v>0</v>
      </c>
      <c r="AN247" s="127">
        <v>0</v>
      </c>
      <c r="AO247" s="120">
        <v>0</v>
      </c>
      <c r="AP247" s="120">
        <v>0</v>
      </c>
      <c r="AQ247" s="174">
        <v>0</v>
      </c>
      <c r="AR247" s="120">
        <v>0</v>
      </c>
      <c r="AS247" s="127">
        <v>0</v>
      </c>
      <c r="AT247" s="127">
        <v>0</v>
      </c>
      <c r="AU247" s="120">
        <v>0</v>
      </c>
      <c r="AV247" s="120">
        <v>0</v>
      </c>
      <c r="AW247" s="174">
        <v>0</v>
      </c>
      <c r="AX247" s="120">
        <v>0</v>
      </c>
      <c r="AY247" s="127">
        <v>0</v>
      </c>
      <c r="AZ247" s="127">
        <v>0</v>
      </c>
      <c r="BA247" s="120">
        <v>0</v>
      </c>
      <c r="BB247" s="120">
        <v>0</v>
      </c>
      <c r="BC247" s="111">
        <v>0</v>
      </c>
      <c r="BD247" s="112"/>
      <c r="BE247" s="112"/>
      <c r="BF247" s="111" t="s">
        <v>3757</v>
      </c>
      <c r="BG247" s="112">
        <v>575</v>
      </c>
      <c r="BH247" s="112">
        <v>15665000</v>
      </c>
      <c r="BI247" s="111" t="s">
        <v>3757</v>
      </c>
      <c r="BJ247" s="112">
        <v>1483</v>
      </c>
      <c r="BK247" s="112">
        <v>33168459</v>
      </c>
      <c r="BL247" s="111" t="s">
        <v>3757</v>
      </c>
      <c r="BM247" s="112">
        <v>2236</v>
      </c>
      <c r="BN247" s="112">
        <v>59028000</v>
      </c>
      <c r="BO247" s="111" t="s">
        <v>3757</v>
      </c>
      <c r="BP247" s="112">
        <v>574</v>
      </c>
      <c r="BQ247" s="112">
        <v>15645000</v>
      </c>
      <c r="BR247" s="111">
        <v>0</v>
      </c>
      <c r="BS247" s="112"/>
      <c r="BT247" s="112"/>
      <c r="BU247" s="111" t="s">
        <v>3757</v>
      </c>
      <c r="BV247" s="112">
        <v>341</v>
      </c>
      <c r="BW247" s="112">
        <v>8510168</v>
      </c>
      <c r="BX247" s="111" t="s">
        <v>3757</v>
      </c>
      <c r="BY247" s="112">
        <v>339</v>
      </c>
      <c r="BZ247" s="112">
        <v>8458000</v>
      </c>
      <c r="CA247" s="111">
        <v>0</v>
      </c>
      <c r="CB247" s="112"/>
      <c r="CC247" s="112"/>
      <c r="CD247" s="111">
        <v>0</v>
      </c>
      <c r="CE247" s="112">
        <v>0</v>
      </c>
      <c r="CF247" s="112">
        <v>0</v>
      </c>
      <c r="CG247" s="111" t="s">
        <v>3757</v>
      </c>
      <c r="CH247" s="112">
        <v>2340</v>
      </c>
      <c r="CI247" s="112">
        <v>60166000</v>
      </c>
      <c r="CJ247" s="111">
        <v>0</v>
      </c>
      <c r="CK247" s="120"/>
      <c r="CL247" s="112">
        <v>0</v>
      </c>
      <c r="CM247" s="112">
        <v>0</v>
      </c>
      <c r="CN247" s="166" t="s">
        <v>5409</v>
      </c>
      <c r="CO247" s="125" t="s">
        <v>5410</v>
      </c>
      <c r="CP247" s="111" t="s">
        <v>3762</v>
      </c>
      <c r="CQ247" s="112">
        <v>19285000</v>
      </c>
      <c r="CR247" s="166" t="s">
        <v>5411</v>
      </c>
      <c r="CS247" s="166" t="s">
        <v>5412</v>
      </c>
      <c r="CT247" s="111" t="s">
        <v>3766</v>
      </c>
      <c r="CU247" s="112">
        <v>19220000</v>
      </c>
      <c r="CV247" s="166" t="s">
        <v>5413</v>
      </c>
      <c r="CW247" s="166" t="s">
        <v>5414</v>
      </c>
      <c r="CX247" s="111" t="s">
        <v>3781</v>
      </c>
      <c r="CY247" s="112">
        <v>10519000</v>
      </c>
      <c r="CZ247" s="111" t="s">
        <v>3757</v>
      </c>
      <c r="DA247" s="111" t="s">
        <v>3757</v>
      </c>
      <c r="DB247" s="111" t="s">
        <v>3757</v>
      </c>
      <c r="DC247" s="120">
        <v>0</v>
      </c>
      <c r="DD247" s="127" t="s">
        <v>3717</v>
      </c>
      <c r="DE247" s="109" t="s">
        <v>5415</v>
      </c>
      <c r="DF247" s="172" t="s">
        <v>3717</v>
      </c>
    </row>
    <row r="248" spans="1:110" ht="35.15" customHeight="1" x14ac:dyDescent="0.35">
      <c r="A248" s="140" t="s">
        <v>567</v>
      </c>
      <c r="B248" s="136" t="s">
        <v>542</v>
      </c>
      <c r="C248" s="136" t="s">
        <v>568</v>
      </c>
      <c r="D248" s="112">
        <v>66230</v>
      </c>
      <c r="E248" s="112">
        <v>2192207480</v>
      </c>
      <c r="F248" s="112">
        <v>66229</v>
      </c>
      <c r="G248" s="112">
        <v>2192197480</v>
      </c>
      <c r="H248" s="112">
        <v>23297</v>
      </c>
      <c r="I248" s="112">
        <v>830088000</v>
      </c>
      <c r="J248" s="112">
        <v>0</v>
      </c>
      <c r="K248" s="112">
        <v>0</v>
      </c>
      <c r="L248" s="112">
        <v>614828751</v>
      </c>
      <c r="M248" s="112">
        <v>165416215</v>
      </c>
      <c r="N248" s="112">
        <v>3782917</v>
      </c>
      <c r="O248" s="112">
        <v>46691201</v>
      </c>
      <c r="P248" s="112">
        <v>263293937</v>
      </c>
      <c r="Q248" s="112">
        <v>0</v>
      </c>
      <c r="R248" s="112">
        <v>1094013021</v>
      </c>
      <c r="S248" s="421">
        <v>0.28046102232987546</v>
      </c>
      <c r="T248" s="421">
        <v>7.5456459531832276E-2</v>
      </c>
      <c r="U248" s="421">
        <v>1.7256199673217063E-3</v>
      </c>
      <c r="V248" s="421">
        <v>2.1298714389935389E-2</v>
      </c>
      <c r="W248" s="421">
        <v>0.12010447888810233</v>
      </c>
      <c r="X248" s="421">
        <v>0</v>
      </c>
      <c r="Y248" s="421">
        <v>0.49904629465090594</v>
      </c>
      <c r="Z248" s="120">
        <v>0</v>
      </c>
      <c r="AA248" s="127" t="s">
        <v>3717</v>
      </c>
      <c r="AB248" s="127">
        <v>0</v>
      </c>
      <c r="AC248" s="111" t="s">
        <v>3717</v>
      </c>
      <c r="AD248" s="127">
        <v>0</v>
      </c>
      <c r="AE248" s="111" t="s">
        <v>3757</v>
      </c>
      <c r="AF248" s="111" t="s">
        <v>3757</v>
      </c>
      <c r="AG248" s="127" t="s">
        <v>3717</v>
      </c>
      <c r="AH248" s="127" t="s">
        <v>3758</v>
      </c>
      <c r="AI248" s="128">
        <v>1</v>
      </c>
      <c r="AJ248" s="128">
        <v>221247000</v>
      </c>
      <c r="AK248" s="109" t="s">
        <v>5416</v>
      </c>
      <c r="AL248" s="109" t="s">
        <v>5417</v>
      </c>
      <c r="AM248" s="127" t="s">
        <v>3765</v>
      </c>
      <c r="AN248" s="127" t="s">
        <v>3783</v>
      </c>
      <c r="AO248" s="120">
        <v>85000000</v>
      </c>
      <c r="AP248" s="120">
        <v>221247000</v>
      </c>
      <c r="AQ248" s="174" t="s">
        <v>5418</v>
      </c>
      <c r="AR248" s="109" t="s">
        <v>5419</v>
      </c>
      <c r="AS248" s="127" t="s">
        <v>3761</v>
      </c>
      <c r="AT248" s="127" t="s">
        <v>3790</v>
      </c>
      <c r="AU248" s="120">
        <v>0</v>
      </c>
      <c r="AV248" s="120">
        <v>600000</v>
      </c>
      <c r="AW248" s="174">
        <v>0</v>
      </c>
      <c r="AX248" s="109">
        <v>0</v>
      </c>
      <c r="AY248" s="127">
        <v>0</v>
      </c>
      <c r="AZ248" s="127">
        <v>0</v>
      </c>
      <c r="BA248" s="120">
        <v>0</v>
      </c>
      <c r="BB248" s="120">
        <v>0</v>
      </c>
      <c r="BC248" s="111" t="s">
        <v>3757</v>
      </c>
      <c r="BD248" s="112">
        <v>2644</v>
      </c>
      <c r="BE248" s="112">
        <v>83090000</v>
      </c>
      <c r="BF248" s="111" t="s">
        <v>3757</v>
      </c>
      <c r="BG248" s="112">
        <v>2</v>
      </c>
      <c r="BH248" s="112">
        <v>12480</v>
      </c>
      <c r="BI248" s="111" t="s">
        <v>3757</v>
      </c>
      <c r="BJ248" s="112">
        <v>6699</v>
      </c>
      <c r="BK248" s="112">
        <v>207201000</v>
      </c>
      <c r="BL248" s="111" t="s">
        <v>3757</v>
      </c>
      <c r="BM248" s="112">
        <v>4033</v>
      </c>
      <c r="BN248" s="112">
        <v>124854500</v>
      </c>
      <c r="BO248" s="111" t="s">
        <v>3757</v>
      </c>
      <c r="BP248" s="112">
        <v>13186</v>
      </c>
      <c r="BQ248" s="112">
        <v>424081000</v>
      </c>
      <c r="BR248" s="111">
        <v>0</v>
      </c>
      <c r="BS248" s="112"/>
      <c r="BT248" s="112"/>
      <c r="BU248" s="111" t="s">
        <v>3757</v>
      </c>
      <c r="BV248" s="112">
        <v>3919</v>
      </c>
      <c r="BW248" s="112">
        <v>123552500</v>
      </c>
      <c r="BX248" s="111">
        <v>0</v>
      </c>
      <c r="BY248" s="112"/>
      <c r="BZ248" s="112"/>
      <c r="CA248" s="111" t="s">
        <v>3757</v>
      </c>
      <c r="CB248" s="112">
        <v>2496</v>
      </c>
      <c r="CC248" s="112">
        <v>70960500</v>
      </c>
      <c r="CD248" s="111">
        <v>0</v>
      </c>
      <c r="CE248" s="112"/>
      <c r="CF248" s="112"/>
      <c r="CG248" s="111" t="s">
        <v>3757</v>
      </c>
      <c r="CH248" s="112">
        <v>18715</v>
      </c>
      <c r="CI248" s="112">
        <v>615844500</v>
      </c>
      <c r="CJ248" s="111" t="s">
        <v>3757</v>
      </c>
      <c r="CK248" s="120" t="s">
        <v>5420</v>
      </c>
      <c r="CL248" s="112">
        <v>14536</v>
      </c>
      <c r="CM248" s="112">
        <v>542611000</v>
      </c>
      <c r="CN248" s="166" t="s">
        <v>5421</v>
      </c>
      <c r="CO248" s="125" t="s">
        <v>5422</v>
      </c>
      <c r="CP248" s="111" t="s">
        <v>3783</v>
      </c>
      <c r="CQ248" s="112">
        <v>10000000</v>
      </c>
      <c r="CR248" s="166" t="s">
        <v>5423</v>
      </c>
      <c r="CS248" s="166" t="s">
        <v>5424</v>
      </c>
      <c r="CT248" s="111" t="s">
        <v>3783</v>
      </c>
      <c r="CU248" s="112">
        <v>5000000</v>
      </c>
      <c r="CV248" s="166" t="s">
        <v>5425</v>
      </c>
      <c r="CW248" s="166" t="s">
        <v>5426</v>
      </c>
      <c r="CX248" s="111" t="s">
        <v>3783</v>
      </c>
      <c r="CY248" s="112">
        <v>9000000</v>
      </c>
      <c r="CZ248" s="111" t="s">
        <v>3757</v>
      </c>
      <c r="DA248" s="111" t="s">
        <v>3757</v>
      </c>
      <c r="DB248" s="111" t="s">
        <v>3757</v>
      </c>
      <c r="DC248" s="120">
        <v>0</v>
      </c>
      <c r="DD248" s="127" t="s">
        <v>3717</v>
      </c>
      <c r="DE248" s="109" t="s">
        <v>5427</v>
      </c>
      <c r="DF248" s="172" t="s">
        <v>3717</v>
      </c>
    </row>
    <row r="249" spans="1:110" ht="35.15" customHeight="1" x14ac:dyDescent="0.35">
      <c r="A249" s="140" t="s">
        <v>569</v>
      </c>
      <c r="B249" s="136" t="s">
        <v>542</v>
      </c>
      <c r="C249" s="136" t="s">
        <v>5428</v>
      </c>
      <c r="D249" s="112">
        <v>6318</v>
      </c>
      <c r="E249" s="112">
        <v>93118000</v>
      </c>
      <c r="F249" s="112">
        <v>6301</v>
      </c>
      <c r="G249" s="112">
        <v>92839000</v>
      </c>
      <c r="H249" s="112">
        <v>1669</v>
      </c>
      <c r="I249" s="112">
        <v>19973000</v>
      </c>
      <c r="J249" s="112">
        <v>0</v>
      </c>
      <c r="K249" s="112">
        <v>0</v>
      </c>
      <c r="L249" s="112">
        <v>25485819</v>
      </c>
      <c r="M249" s="112">
        <v>7939304</v>
      </c>
      <c r="N249" s="112">
        <v>0</v>
      </c>
      <c r="O249" s="112">
        <v>2113222</v>
      </c>
      <c r="P249" s="112">
        <v>10606336</v>
      </c>
      <c r="Q249" s="112">
        <v>0</v>
      </c>
      <c r="R249" s="112">
        <v>46144681</v>
      </c>
      <c r="S249" s="421">
        <v>0.2736937971176357</v>
      </c>
      <c r="T249" s="421">
        <v>8.5260679997422623E-2</v>
      </c>
      <c r="U249" s="421">
        <v>0</v>
      </c>
      <c r="V249" s="421">
        <v>2.2694022637943255E-2</v>
      </c>
      <c r="W249" s="421">
        <v>0.1139021027083915</v>
      </c>
      <c r="X249" s="421">
        <v>0</v>
      </c>
      <c r="Y249" s="421">
        <v>0.4955506024613931</v>
      </c>
      <c r="Z249" s="120">
        <v>0</v>
      </c>
      <c r="AA249" s="127" t="s">
        <v>3717</v>
      </c>
      <c r="AB249" s="127">
        <v>0</v>
      </c>
      <c r="AC249" s="111" t="s">
        <v>3717</v>
      </c>
      <c r="AD249" s="127">
        <v>0</v>
      </c>
      <c r="AE249" s="111">
        <v>0</v>
      </c>
      <c r="AF249" s="111" t="s">
        <v>3757</v>
      </c>
      <c r="AG249" s="127" t="s">
        <v>3758</v>
      </c>
      <c r="AH249" s="127" t="s">
        <v>3758</v>
      </c>
      <c r="AI249" s="124"/>
      <c r="AJ249" s="128"/>
      <c r="AK249" s="109">
        <v>0</v>
      </c>
      <c r="AL249" s="109">
        <v>0</v>
      </c>
      <c r="AM249" s="127">
        <v>0</v>
      </c>
      <c r="AN249" s="127">
        <v>0</v>
      </c>
      <c r="AO249" s="120">
        <v>0</v>
      </c>
      <c r="AP249" s="120">
        <v>0</v>
      </c>
      <c r="AQ249" s="174">
        <v>0</v>
      </c>
      <c r="AR249" s="120">
        <v>0</v>
      </c>
      <c r="AS249" s="127">
        <v>0</v>
      </c>
      <c r="AT249" s="127">
        <v>0</v>
      </c>
      <c r="AU249" s="120">
        <v>0</v>
      </c>
      <c r="AV249" s="120">
        <v>0</v>
      </c>
      <c r="AW249" s="174">
        <v>0</v>
      </c>
      <c r="AX249" s="120">
        <v>0</v>
      </c>
      <c r="AY249" s="127">
        <v>0</v>
      </c>
      <c r="AZ249" s="127">
        <v>0</v>
      </c>
      <c r="BA249" s="120">
        <v>0</v>
      </c>
      <c r="BB249" s="120">
        <v>0</v>
      </c>
      <c r="BC249" s="111">
        <v>0</v>
      </c>
      <c r="BD249" s="112"/>
      <c r="BE249" s="112"/>
      <c r="BF249" s="111">
        <v>0</v>
      </c>
      <c r="BG249" s="112"/>
      <c r="BH249" s="112"/>
      <c r="BI249" s="111" t="s">
        <v>3757</v>
      </c>
      <c r="BJ249" s="112">
        <v>1827</v>
      </c>
      <c r="BK249" s="112">
        <v>21406000</v>
      </c>
      <c r="BL249" s="111" t="s">
        <v>3757</v>
      </c>
      <c r="BM249" s="112">
        <v>1739</v>
      </c>
      <c r="BN249" s="112">
        <v>32474000</v>
      </c>
      <c r="BO249" s="111">
        <v>0</v>
      </c>
      <c r="BP249" s="112"/>
      <c r="BQ249" s="112"/>
      <c r="BR249" s="111" t="s">
        <v>3757</v>
      </c>
      <c r="BS249" s="112">
        <v>672</v>
      </c>
      <c r="BT249" s="112">
        <v>11797000</v>
      </c>
      <c r="BU249" s="111" t="s">
        <v>3757</v>
      </c>
      <c r="BV249" s="112">
        <v>1107</v>
      </c>
      <c r="BW249" s="112">
        <v>15117000</v>
      </c>
      <c r="BX249" s="111">
        <v>0</v>
      </c>
      <c r="BY249" s="112"/>
      <c r="BZ249" s="112"/>
      <c r="CA249" s="111">
        <v>0</v>
      </c>
      <c r="CB249" s="112"/>
      <c r="CC249" s="112"/>
      <c r="CD249" s="111">
        <v>0</v>
      </c>
      <c r="CE249" s="112">
        <v>0</v>
      </c>
      <c r="CF249" s="112">
        <v>0</v>
      </c>
      <c r="CG249" s="111" t="s">
        <v>3757</v>
      </c>
      <c r="CH249" s="112">
        <v>728</v>
      </c>
      <c r="CI249" s="112">
        <v>8859000</v>
      </c>
      <c r="CJ249" s="111" t="s">
        <v>3757</v>
      </c>
      <c r="CK249" s="120" t="s">
        <v>5429</v>
      </c>
      <c r="CL249" s="112">
        <v>284</v>
      </c>
      <c r="CM249" s="112">
        <v>3465000</v>
      </c>
      <c r="CN249" s="166" t="s">
        <v>5430</v>
      </c>
      <c r="CO249" s="125" t="s">
        <v>5431</v>
      </c>
      <c r="CP249" s="111" t="s">
        <v>3762</v>
      </c>
      <c r="CQ249" s="112">
        <v>12628000</v>
      </c>
      <c r="CR249" s="166" t="s">
        <v>5430</v>
      </c>
      <c r="CS249" s="166" t="s">
        <v>5432</v>
      </c>
      <c r="CT249" s="111" t="s">
        <v>3870</v>
      </c>
      <c r="CU249" s="112">
        <v>10564000</v>
      </c>
      <c r="CV249" s="166" t="s">
        <v>5433</v>
      </c>
      <c r="CW249" s="166" t="s">
        <v>5434</v>
      </c>
      <c r="CX249" s="111" t="s">
        <v>3790</v>
      </c>
      <c r="CY249" s="112">
        <v>16294000</v>
      </c>
      <c r="CZ249" s="111" t="s">
        <v>3757</v>
      </c>
      <c r="DA249" s="111" t="s">
        <v>3757</v>
      </c>
      <c r="DB249" s="111">
        <v>0</v>
      </c>
      <c r="DC249" s="120" t="s">
        <v>5435</v>
      </c>
      <c r="DD249" s="127" t="s">
        <v>3778</v>
      </c>
      <c r="DE249" s="109">
        <v>0</v>
      </c>
      <c r="DF249" s="172" t="s">
        <v>3717</v>
      </c>
    </row>
    <row r="250" spans="1:110" ht="35.15" customHeight="1" x14ac:dyDescent="0.35">
      <c r="A250" s="140" t="s">
        <v>570</v>
      </c>
      <c r="B250" s="136" t="s">
        <v>542</v>
      </c>
      <c r="C250" s="136" t="s">
        <v>571</v>
      </c>
      <c r="D250" s="112">
        <v>13188</v>
      </c>
      <c r="E250" s="112">
        <v>453734000</v>
      </c>
      <c r="F250" s="112">
        <v>13188</v>
      </c>
      <c r="G250" s="112">
        <v>453734000</v>
      </c>
      <c r="H250" s="112">
        <v>3780</v>
      </c>
      <c r="I250" s="112">
        <v>79367000</v>
      </c>
      <c r="J250" s="112">
        <v>0</v>
      </c>
      <c r="K250" s="112">
        <v>0</v>
      </c>
      <c r="L250" s="112">
        <v>123734311</v>
      </c>
      <c r="M250" s="112">
        <v>16421095</v>
      </c>
      <c r="N250" s="112">
        <v>1697038</v>
      </c>
      <c r="O250" s="112">
        <v>3627385</v>
      </c>
      <c r="P250" s="112">
        <v>77946897</v>
      </c>
      <c r="Q250" s="112">
        <v>0</v>
      </c>
      <c r="R250" s="112">
        <v>223426726</v>
      </c>
      <c r="S250" s="421">
        <v>0.27270231236803943</v>
      </c>
      <c r="T250" s="421">
        <v>3.6191017203912434E-2</v>
      </c>
      <c r="U250" s="421">
        <v>3.7401605345863441E-3</v>
      </c>
      <c r="V250" s="421">
        <v>7.9945188149885167E-3</v>
      </c>
      <c r="W250" s="421">
        <v>0.17178985264494176</v>
      </c>
      <c r="X250" s="421">
        <v>0</v>
      </c>
      <c r="Y250" s="421">
        <v>0.4924178615664685</v>
      </c>
      <c r="Z250" s="120">
        <v>0</v>
      </c>
      <c r="AA250" s="127" t="s">
        <v>3717</v>
      </c>
      <c r="AB250" s="127">
        <v>0</v>
      </c>
      <c r="AC250" s="111" t="s">
        <v>3717</v>
      </c>
      <c r="AD250" s="127">
        <v>0</v>
      </c>
      <c r="AE250" s="111">
        <v>0</v>
      </c>
      <c r="AF250" s="111" t="s">
        <v>3757</v>
      </c>
      <c r="AG250" s="127" t="s">
        <v>3758</v>
      </c>
      <c r="AH250" s="127" t="s">
        <v>3778</v>
      </c>
      <c r="AI250" s="124"/>
      <c r="AJ250" s="128"/>
      <c r="AK250" s="109">
        <v>0</v>
      </c>
      <c r="AL250" s="109">
        <v>0</v>
      </c>
      <c r="AM250" s="127">
        <v>0</v>
      </c>
      <c r="AN250" s="127">
        <v>0</v>
      </c>
      <c r="AO250" s="120">
        <v>0</v>
      </c>
      <c r="AP250" s="120">
        <v>0</v>
      </c>
      <c r="AQ250" s="174">
        <v>0</v>
      </c>
      <c r="AR250" s="120">
        <v>0</v>
      </c>
      <c r="AS250" s="127">
        <v>0</v>
      </c>
      <c r="AT250" s="127">
        <v>0</v>
      </c>
      <c r="AU250" s="120">
        <v>0</v>
      </c>
      <c r="AV250" s="120">
        <v>0</v>
      </c>
      <c r="AW250" s="174">
        <v>0</v>
      </c>
      <c r="AX250" s="120">
        <v>0</v>
      </c>
      <c r="AY250" s="127">
        <v>0</v>
      </c>
      <c r="AZ250" s="127">
        <v>0</v>
      </c>
      <c r="BA250" s="120">
        <v>0</v>
      </c>
      <c r="BB250" s="120">
        <v>0</v>
      </c>
      <c r="BC250" s="111">
        <v>0</v>
      </c>
      <c r="BD250" s="112"/>
      <c r="BE250" s="112"/>
      <c r="BF250" s="111">
        <v>0</v>
      </c>
      <c r="BG250" s="112"/>
      <c r="BH250" s="112"/>
      <c r="BI250" s="111" t="s">
        <v>3757</v>
      </c>
      <c r="BJ250" s="112">
        <v>997</v>
      </c>
      <c r="BK250" s="112">
        <v>37616000</v>
      </c>
      <c r="BL250" s="111" t="s">
        <v>3757</v>
      </c>
      <c r="BM250" s="112">
        <v>1100</v>
      </c>
      <c r="BN250" s="112">
        <v>34311000</v>
      </c>
      <c r="BO250" s="111">
        <v>0</v>
      </c>
      <c r="BP250" s="112"/>
      <c r="BQ250" s="112"/>
      <c r="BR250" s="111" t="s">
        <v>3757</v>
      </c>
      <c r="BS250" s="112">
        <v>6115</v>
      </c>
      <c r="BT250" s="112">
        <v>243193000</v>
      </c>
      <c r="BU250" s="111" t="s">
        <v>3757</v>
      </c>
      <c r="BV250" s="112">
        <v>1053</v>
      </c>
      <c r="BW250" s="112">
        <v>25662000</v>
      </c>
      <c r="BX250" s="111">
        <v>0</v>
      </c>
      <c r="BY250" s="112"/>
      <c r="BZ250" s="112"/>
      <c r="CA250" s="111">
        <v>0</v>
      </c>
      <c r="CB250" s="112"/>
      <c r="CC250" s="112"/>
      <c r="CD250" s="111">
        <v>0</v>
      </c>
      <c r="CE250" s="112">
        <v>0</v>
      </c>
      <c r="CF250" s="112">
        <v>0</v>
      </c>
      <c r="CG250" s="111" t="s">
        <v>3757</v>
      </c>
      <c r="CH250" s="112">
        <v>3923</v>
      </c>
      <c r="CI250" s="112">
        <v>112952000</v>
      </c>
      <c r="CJ250" s="111">
        <v>0</v>
      </c>
      <c r="CK250" s="120">
        <v>0</v>
      </c>
      <c r="CL250" s="112">
        <v>0</v>
      </c>
      <c r="CM250" s="112">
        <v>0</v>
      </c>
      <c r="CN250" s="166" t="s">
        <v>5436</v>
      </c>
      <c r="CO250" s="125" t="s">
        <v>5437</v>
      </c>
      <c r="CP250" s="111" t="s">
        <v>3790</v>
      </c>
      <c r="CQ250" s="112">
        <v>69032266</v>
      </c>
      <c r="CR250" s="166" t="s">
        <v>5438</v>
      </c>
      <c r="CS250" s="166" t="s">
        <v>5439</v>
      </c>
      <c r="CT250" s="111" t="s">
        <v>3790</v>
      </c>
      <c r="CU250" s="112">
        <v>6850000</v>
      </c>
      <c r="CV250" s="166" t="s">
        <v>5440</v>
      </c>
      <c r="CW250" s="166" t="s">
        <v>5441</v>
      </c>
      <c r="CX250" s="111" t="s">
        <v>3790</v>
      </c>
      <c r="CY250" s="112">
        <v>51168150</v>
      </c>
      <c r="CZ250" s="111" t="s">
        <v>3757</v>
      </c>
      <c r="DA250" s="111" t="s">
        <v>3757</v>
      </c>
      <c r="DB250" s="111">
        <v>0</v>
      </c>
      <c r="DC250" s="120" t="s">
        <v>5442</v>
      </c>
      <c r="DD250" s="127" t="s">
        <v>3717</v>
      </c>
      <c r="DE250" s="109" t="s">
        <v>5443</v>
      </c>
      <c r="DF250" s="172" t="s">
        <v>3717</v>
      </c>
    </row>
    <row r="251" spans="1:110" ht="35.15" customHeight="1" x14ac:dyDescent="0.35">
      <c r="A251" s="140" t="s">
        <v>572</v>
      </c>
      <c r="B251" s="136" t="s">
        <v>542</v>
      </c>
      <c r="C251" s="136" t="s">
        <v>573</v>
      </c>
      <c r="D251" s="112">
        <v>800</v>
      </c>
      <c r="E251" s="112">
        <v>17585000</v>
      </c>
      <c r="F251" s="112">
        <v>798</v>
      </c>
      <c r="G251" s="112">
        <v>17075000</v>
      </c>
      <c r="H251" s="112">
        <v>274</v>
      </c>
      <c r="I251" s="112">
        <v>5080000</v>
      </c>
      <c r="J251" s="112">
        <v>0</v>
      </c>
      <c r="K251" s="112">
        <v>0</v>
      </c>
      <c r="L251" s="112">
        <v>4954492</v>
      </c>
      <c r="M251" s="112">
        <v>1187569</v>
      </c>
      <c r="N251" s="112">
        <v>39569</v>
      </c>
      <c r="O251" s="112">
        <v>82009</v>
      </c>
      <c r="P251" s="112">
        <v>2148148</v>
      </c>
      <c r="Q251" s="112">
        <v>1990000</v>
      </c>
      <c r="R251" s="112">
        <v>10401787</v>
      </c>
      <c r="S251" s="421">
        <v>0.28174535115154964</v>
      </c>
      <c r="T251" s="421">
        <v>6.7533067955644011E-2</v>
      </c>
      <c r="U251" s="421">
        <v>2.2501563832812055E-3</v>
      </c>
      <c r="V251" s="421">
        <v>4.6635769121410294E-3</v>
      </c>
      <c r="W251" s="421">
        <v>0.12215797554734148</v>
      </c>
      <c r="X251" s="421">
        <v>0.11316462894512369</v>
      </c>
      <c r="Y251" s="421">
        <v>0.59151475689508104</v>
      </c>
      <c r="Z251" s="120" t="s">
        <v>5444</v>
      </c>
      <c r="AA251" s="127" t="s">
        <v>3717</v>
      </c>
      <c r="AB251" s="127">
        <v>0</v>
      </c>
      <c r="AC251" s="111" t="s">
        <v>3717</v>
      </c>
      <c r="AD251" s="127">
        <v>0</v>
      </c>
      <c r="AE251" s="111" t="s">
        <v>3757</v>
      </c>
      <c r="AF251" s="111">
        <v>0</v>
      </c>
      <c r="AG251" s="127" t="s">
        <v>3758</v>
      </c>
      <c r="AH251" s="127" t="s">
        <v>3778</v>
      </c>
      <c r="AI251" s="124"/>
      <c r="AJ251" s="128"/>
      <c r="AK251" s="109" t="s">
        <v>5445</v>
      </c>
      <c r="AL251" s="109" t="s">
        <v>5446</v>
      </c>
      <c r="AM251" s="127" t="s">
        <v>3765</v>
      </c>
      <c r="AN251" s="127" t="s">
        <v>3762</v>
      </c>
      <c r="AO251" s="120" t="s">
        <v>4095</v>
      </c>
      <c r="AP251" s="120">
        <v>3120000</v>
      </c>
      <c r="AQ251" s="174" t="s">
        <v>5447</v>
      </c>
      <c r="AR251" s="120" t="s">
        <v>5448</v>
      </c>
      <c r="AS251" s="127" t="s">
        <v>3765</v>
      </c>
      <c r="AT251" s="127" t="s">
        <v>3762</v>
      </c>
      <c r="AU251" s="120" t="s">
        <v>4095</v>
      </c>
      <c r="AV251" s="120">
        <v>1660000</v>
      </c>
      <c r="AW251" s="174">
        <v>0</v>
      </c>
      <c r="AX251" s="120">
        <v>0</v>
      </c>
      <c r="AY251" s="127">
        <v>0</v>
      </c>
      <c r="AZ251" s="127">
        <v>0</v>
      </c>
      <c r="BA251" s="120">
        <v>0</v>
      </c>
      <c r="BB251" s="120">
        <v>0</v>
      </c>
      <c r="BC251" s="111">
        <v>0</v>
      </c>
      <c r="BD251" s="112"/>
      <c r="BE251" s="112"/>
      <c r="BF251" s="111">
        <v>0</v>
      </c>
      <c r="BG251" s="112"/>
      <c r="BH251" s="112"/>
      <c r="BI251" s="111">
        <v>0</v>
      </c>
      <c r="BJ251" s="112"/>
      <c r="BK251" s="112"/>
      <c r="BL251" s="111">
        <v>0</v>
      </c>
      <c r="BM251" s="112"/>
      <c r="BN251" s="112"/>
      <c r="BO251" s="111">
        <v>0</v>
      </c>
      <c r="BP251" s="112"/>
      <c r="BQ251" s="112"/>
      <c r="BR251" s="111">
        <v>0</v>
      </c>
      <c r="BS251" s="112"/>
      <c r="BT251" s="112"/>
      <c r="BU251" s="111">
        <v>0</v>
      </c>
      <c r="BV251" s="112"/>
      <c r="BW251" s="112"/>
      <c r="BX251" s="111">
        <v>0</v>
      </c>
      <c r="BY251" s="112"/>
      <c r="BZ251" s="112"/>
      <c r="CA251" s="111">
        <v>0</v>
      </c>
      <c r="CB251" s="112"/>
      <c r="CC251" s="112"/>
      <c r="CD251" s="111">
        <v>0</v>
      </c>
      <c r="CE251" s="112">
        <v>0</v>
      </c>
      <c r="CF251" s="112">
        <v>0</v>
      </c>
      <c r="CG251" s="111">
        <v>0</v>
      </c>
      <c r="CH251" s="112">
        <v>0</v>
      </c>
      <c r="CI251" s="112">
        <v>0</v>
      </c>
      <c r="CJ251" s="111">
        <v>0</v>
      </c>
      <c r="CK251" s="120">
        <v>0</v>
      </c>
      <c r="CL251" s="112">
        <v>0</v>
      </c>
      <c r="CM251" s="112">
        <v>0</v>
      </c>
      <c r="CN251" s="166">
        <v>0</v>
      </c>
      <c r="CO251" s="125">
        <v>0</v>
      </c>
      <c r="CP251" s="111">
        <v>0</v>
      </c>
      <c r="CQ251" s="112">
        <v>0</v>
      </c>
      <c r="CR251" s="166">
        <v>0</v>
      </c>
      <c r="CS251" s="166">
        <v>0</v>
      </c>
      <c r="CT251" s="111">
        <v>0</v>
      </c>
      <c r="CU251" s="112">
        <v>0</v>
      </c>
      <c r="CV251" s="166">
        <v>0</v>
      </c>
      <c r="CW251" s="166">
        <v>0</v>
      </c>
      <c r="CX251" s="111">
        <v>0</v>
      </c>
      <c r="CY251" s="112">
        <v>0</v>
      </c>
      <c r="CZ251" s="111" t="s">
        <v>3757</v>
      </c>
      <c r="DA251" s="111" t="s">
        <v>3757</v>
      </c>
      <c r="DB251" s="111">
        <v>0</v>
      </c>
      <c r="DC251" s="120" t="s">
        <v>5449</v>
      </c>
      <c r="DD251" s="127" t="s">
        <v>3717</v>
      </c>
      <c r="DE251" s="109" t="s">
        <v>5450</v>
      </c>
      <c r="DF251" s="172" t="s">
        <v>3717</v>
      </c>
    </row>
    <row r="252" spans="1:110" ht="35.15" customHeight="1" x14ac:dyDescent="0.35">
      <c r="A252" s="140" t="s">
        <v>574</v>
      </c>
      <c r="B252" s="136" t="s">
        <v>542</v>
      </c>
      <c r="C252" s="136" t="s">
        <v>575</v>
      </c>
      <c r="D252" s="112">
        <v>2913</v>
      </c>
      <c r="E252" s="112">
        <v>44605000</v>
      </c>
      <c r="F252" s="112">
        <v>2913</v>
      </c>
      <c r="G252" s="112">
        <v>44605000</v>
      </c>
      <c r="H252" s="112">
        <v>761</v>
      </c>
      <c r="I252" s="112">
        <v>12891000</v>
      </c>
      <c r="J252" s="112">
        <v>0</v>
      </c>
      <c r="K252" s="112">
        <v>0</v>
      </c>
      <c r="L252" s="112">
        <v>12116056</v>
      </c>
      <c r="M252" s="112">
        <v>3378527</v>
      </c>
      <c r="N252" s="112">
        <v>155771</v>
      </c>
      <c r="O252" s="112">
        <v>522767</v>
      </c>
      <c r="P252" s="112">
        <v>6051430</v>
      </c>
      <c r="Q252" s="112">
        <v>0</v>
      </c>
      <c r="R252" s="112">
        <v>22224551</v>
      </c>
      <c r="S252" s="421">
        <v>0.27162999663714832</v>
      </c>
      <c r="T252" s="421">
        <v>7.5743235063333705E-2</v>
      </c>
      <c r="U252" s="421">
        <v>3.4922318125770653E-3</v>
      </c>
      <c r="V252" s="421">
        <v>1.1719919291559244E-2</v>
      </c>
      <c r="W252" s="421">
        <v>0.13566707768187422</v>
      </c>
      <c r="X252" s="421">
        <v>0</v>
      </c>
      <c r="Y252" s="421">
        <v>0.49825246048649247</v>
      </c>
      <c r="Z252" s="120">
        <v>0</v>
      </c>
      <c r="AA252" s="127" t="s">
        <v>3717</v>
      </c>
      <c r="AB252" s="127">
        <v>0</v>
      </c>
      <c r="AC252" s="111" t="s">
        <v>3717</v>
      </c>
      <c r="AD252" s="127">
        <v>0</v>
      </c>
      <c r="AE252" s="111">
        <v>0</v>
      </c>
      <c r="AF252" s="111" t="s">
        <v>3757</v>
      </c>
      <c r="AG252" s="127" t="s">
        <v>3758</v>
      </c>
      <c r="AH252" s="127" t="s">
        <v>3758</v>
      </c>
      <c r="AI252" s="124"/>
      <c r="AJ252" s="128"/>
      <c r="AK252" s="109">
        <v>0</v>
      </c>
      <c r="AL252" s="109">
        <v>0</v>
      </c>
      <c r="AM252" s="127">
        <v>0</v>
      </c>
      <c r="AN252" s="127">
        <v>0</v>
      </c>
      <c r="AO252" s="120">
        <v>0</v>
      </c>
      <c r="AP252" s="120">
        <v>0</v>
      </c>
      <c r="AQ252" s="174">
        <v>0</v>
      </c>
      <c r="AR252" s="109">
        <v>0</v>
      </c>
      <c r="AS252" s="127">
        <v>0</v>
      </c>
      <c r="AT252" s="127">
        <v>0</v>
      </c>
      <c r="AU252" s="120">
        <v>0</v>
      </c>
      <c r="AV252" s="120">
        <v>0</v>
      </c>
      <c r="AW252" s="174">
        <v>0</v>
      </c>
      <c r="AX252" s="109">
        <v>0</v>
      </c>
      <c r="AY252" s="127">
        <v>0</v>
      </c>
      <c r="AZ252" s="127">
        <v>0</v>
      </c>
      <c r="BA252" s="120">
        <v>0</v>
      </c>
      <c r="BB252" s="120">
        <v>0</v>
      </c>
      <c r="BC252" s="111" t="s">
        <v>3757</v>
      </c>
      <c r="BD252" s="112">
        <v>305</v>
      </c>
      <c r="BE252" s="112">
        <v>5699000</v>
      </c>
      <c r="BF252" s="111">
        <v>0</v>
      </c>
      <c r="BG252" s="112"/>
      <c r="BH252" s="112"/>
      <c r="BI252" s="111" t="s">
        <v>3757</v>
      </c>
      <c r="BJ252" s="112">
        <v>229</v>
      </c>
      <c r="BK252" s="112">
        <v>3803000</v>
      </c>
      <c r="BL252" s="111" t="s">
        <v>3757</v>
      </c>
      <c r="BM252" s="112">
        <v>260</v>
      </c>
      <c r="BN252" s="112">
        <v>3409000</v>
      </c>
      <c r="BO252" s="111" t="s">
        <v>3757</v>
      </c>
      <c r="BP252" s="112">
        <v>203</v>
      </c>
      <c r="BQ252" s="112">
        <v>3136000</v>
      </c>
      <c r="BR252" s="111">
        <v>0</v>
      </c>
      <c r="BS252" s="112"/>
      <c r="BT252" s="112"/>
      <c r="BU252" s="111" t="s">
        <v>3757</v>
      </c>
      <c r="BV252" s="112">
        <v>159</v>
      </c>
      <c r="BW252" s="112">
        <v>2295000</v>
      </c>
      <c r="BX252" s="111">
        <v>0</v>
      </c>
      <c r="BY252" s="112"/>
      <c r="BZ252" s="112"/>
      <c r="CA252" s="111" t="s">
        <v>3757</v>
      </c>
      <c r="CB252" s="112">
        <v>195</v>
      </c>
      <c r="CC252" s="112">
        <v>2938000</v>
      </c>
      <c r="CD252" s="111">
        <v>0</v>
      </c>
      <c r="CE252" s="112"/>
      <c r="CF252" s="112"/>
      <c r="CG252" s="111" t="s">
        <v>3757</v>
      </c>
      <c r="CH252" s="112">
        <v>1404</v>
      </c>
      <c r="CI252" s="112">
        <v>20394000</v>
      </c>
      <c r="CJ252" s="111" t="s">
        <v>3757</v>
      </c>
      <c r="CK252" s="120" t="s">
        <v>5451</v>
      </c>
      <c r="CL252" s="112">
        <v>157</v>
      </c>
      <c r="CM252" s="112">
        <v>2831000</v>
      </c>
      <c r="CN252" s="166" t="s">
        <v>5452</v>
      </c>
      <c r="CO252" s="125" t="s">
        <v>5453</v>
      </c>
      <c r="CP252" s="111" t="s">
        <v>3783</v>
      </c>
      <c r="CQ252" s="112">
        <v>2500000</v>
      </c>
      <c r="CR252" s="166" t="s">
        <v>5454</v>
      </c>
      <c r="CS252" s="166" t="s">
        <v>5455</v>
      </c>
      <c r="CT252" s="111" t="s">
        <v>3781</v>
      </c>
      <c r="CU252" s="112">
        <v>1530000</v>
      </c>
      <c r="CV252" s="166" t="s">
        <v>5456</v>
      </c>
      <c r="CW252" s="166" t="s">
        <v>5457</v>
      </c>
      <c r="CX252" s="111" t="s">
        <v>3717</v>
      </c>
      <c r="CY252" s="112">
        <v>2500000</v>
      </c>
      <c r="CZ252" s="111" t="s">
        <v>3757</v>
      </c>
      <c r="DA252" s="111">
        <v>0</v>
      </c>
      <c r="DB252" s="111">
        <v>0</v>
      </c>
      <c r="DC252" s="120" t="s">
        <v>5458</v>
      </c>
      <c r="DD252" s="127" t="s">
        <v>3717</v>
      </c>
      <c r="DE252" s="109" t="s">
        <v>5459</v>
      </c>
      <c r="DF252" s="172" t="s">
        <v>3717</v>
      </c>
    </row>
    <row r="253" spans="1:110" ht="35.15" customHeight="1" x14ac:dyDescent="0.35">
      <c r="A253" s="140" t="s">
        <v>576</v>
      </c>
      <c r="B253" s="136" t="s">
        <v>542</v>
      </c>
      <c r="C253" s="136" t="s">
        <v>577</v>
      </c>
      <c r="D253" s="112">
        <v>18501</v>
      </c>
      <c r="E253" s="112">
        <v>323857510</v>
      </c>
      <c r="F253" s="112">
        <v>18496</v>
      </c>
      <c r="G253" s="112">
        <v>323377510</v>
      </c>
      <c r="H253" s="112">
        <v>5153</v>
      </c>
      <c r="I253" s="112">
        <v>92986012</v>
      </c>
      <c r="J253" s="112">
        <v>154</v>
      </c>
      <c r="K253" s="112">
        <v>3501501</v>
      </c>
      <c r="L253" s="112">
        <v>83847076</v>
      </c>
      <c r="M253" s="112">
        <v>21466489</v>
      </c>
      <c r="N253" s="112">
        <v>3491394</v>
      </c>
      <c r="O253" s="112">
        <v>24650639</v>
      </c>
      <c r="P253" s="112">
        <v>27965270</v>
      </c>
      <c r="Q253" s="112">
        <v>0</v>
      </c>
      <c r="R253" s="112">
        <v>161420868</v>
      </c>
      <c r="S253" s="421">
        <v>0.25890113216766225</v>
      </c>
      <c r="T253" s="421">
        <v>6.6283746206780875E-2</v>
      </c>
      <c r="U253" s="421">
        <v>1.0780648563622932E-2</v>
      </c>
      <c r="V253" s="421">
        <v>7.6115693596236197E-2</v>
      </c>
      <c r="W253" s="421">
        <v>8.635053730883066E-2</v>
      </c>
      <c r="X253" s="421">
        <v>0</v>
      </c>
      <c r="Y253" s="421">
        <v>0.49843175784313298</v>
      </c>
      <c r="Z253" s="120">
        <v>0</v>
      </c>
      <c r="AA253" s="127" t="s">
        <v>3717</v>
      </c>
      <c r="AB253" s="127">
        <v>0</v>
      </c>
      <c r="AC253" s="111" t="s">
        <v>3717</v>
      </c>
      <c r="AD253" s="127">
        <v>0</v>
      </c>
      <c r="AE253" s="111" t="s">
        <v>3757</v>
      </c>
      <c r="AF253" s="111" t="s">
        <v>3757</v>
      </c>
      <c r="AG253" s="127" t="s">
        <v>3717</v>
      </c>
      <c r="AH253" s="127" t="s">
        <v>3758</v>
      </c>
      <c r="AI253" s="128">
        <v>1</v>
      </c>
      <c r="AJ253" s="128">
        <v>10220000</v>
      </c>
      <c r="AK253" s="109" t="s">
        <v>5460</v>
      </c>
      <c r="AL253" s="109" t="s">
        <v>5461</v>
      </c>
      <c r="AM253" s="127" t="s">
        <v>3761</v>
      </c>
      <c r="AN253" s="127" t="s">
        <v>3778</v>
      </c>
      <c r="AO253" s="120">
        <v>10000000</v>
      </c>
      <c r="AP253" s="120">
        <v>10220000</v>
      </c>
      <c r="AQ253" s="174">
        <v>0</v>
      </c>
      <c r="AR253" s="109">
        <v>0</v>
      </c>
      <c r="AS253" s="127">
        <v>0</v>
      </c>
      <c r="AT253" s="127">
        <v>0</v>
      </c>
      <c r="AU253" s="120">
        <v>0</v>
      </c>
      <c r="AV253" s="120">
        <v>0</v>
      </c>
      <c r="AW253" s="174">
        <v>0</v>
      </c>
      <c r="AX253" s="109">
        <v>0</v>
      </c>
      <c r="AY253" s="127">
        <v>0</v>
      </c>
      <c r="AZ253" s="127">
        <v>0</v>
      </c>
      <c r="BA253" s="120">
        <v>0</v>
      </c>
      <c r="BB253" s="120">
        <v>0</v>
      </c>
      <c r="BC253" s="111" t="s">
        <v>3757</v>
      </c>
      <c r="BD253" s="112">
        <v>419</v>
      </c>
      <c r="BE253" s="112">
        <v>7407000</v>
      </c>
      <c r="BF253" s="111" t="s">
        <v>3757</v>
      </c>
      <c r="BG253" s="112">
        <v>508</v>
      </c>
      <c r="BH253" s="112">
        <v>8483000</v>
      </c>
      <c r="BI253" s="111" t="s">
        <v>3757</v>
      </c>
      <c r="BJ253" s="112">
        <v>2507</v>
      </c>
      <c r="BK253" s="112">
        <v>45641000</v>
      </c>
      <c r="BL253" s="111" t="s">
        <v>3757</v>
      </c>
      <c r="BM253" s="112">
        <v>1722</v>
      </c>
      <c r="BN253" s="112">
        <v>32625000</v>
      </c>
      <c r="BO253" s="111" t="s">
        <v>3757</v>
      </c>
      <c r="BP253" s="112">
        <v>27</v>
      </c>
      <c r="BQ253" s="112">
        <v>492000</v>
      </c>
      <c r="BR253" s="111" t="s">
        <v>3757</v>
      </c>
      <c r="BS253" s="112">
        <v>4505</v>
      </c>
      <c r="BT253" s="112">
        <v>80237000</v>
      </c>
      <c r="BU253" s="111" t="s">
        <v>3757</v>
      </c>
      <c r="BV253" s="112">
        <v>1001</v>
      </c>
      <c r="BW253" s="112">
        <v>16481000</v>
      </c>
      <c r="BX253" s="111" t="s">
        <v>3757</v>
      </c>
      <c r="BY253" s="112">
        <v>343</v>
      </c>
      <c r="BZ253" s="112">
        <v>5665000</v>
      </c>
      <c r="CA253" s="111" t="s">
        <v>3757</v>
      </c>
      <c r="CB253" s="112">
        <v>570</v>
      </c>
      <c r="CC253" s="112">
        <v>9279000</v>
      </c>
      <c r="CD253" s="111">
        <v>0</v>
      </c>
      <c r="CE253" s="112"/>
      <c r="CF253" s="112"/>
      <c r="CG253" s="111" t="s">
        <v>3757</v>
      </c>
      <c r="CH253" s="112">
        <v>6639</v>
      </c>
      <c r="CI253" s="112">
        <v>104374001</v>
      </c>
      <c r="CJ253" s="111" t="s">
        <v>3757</v>
      </c>
      <c r="CK253" s="120" t="s">
        <v>5462</v>
      </c>
      <c r="CL253" s="112">
        <v>5</v>
      </c>
      <c r="CM253" s="112">
        <v>480000</v>
      </c>
      <c r="CN253" s="166" t="s">
        <v>5413</v>
      </c>
      <c r="CO253" s="125" t="s">
        <v>5463</v>
      </c>
      <c r="CP253" s="111" t="s">
        <v>3781</v>
      </c>
      <c r="CQ253" s="112">
        <v>23000000</v>
      </c>
      <c r="CR253" s="166" t="s">
        <v>5464</v>
      </c>
      <c r="CS253" s="166" t="s">
        <v>5465</v>
      </c>
      <c r="CT253" s="111" t="s">
        <v>3781</v>
      </c>
      <c r="CU253" s="112">
        <v>40000000</v>
      </c>
      <c r="CV253" s="166" t="s">
        <v>5030</v>
      </c>
      <c r="CW253" s="166" t="s">
        <v>5466</v>
      </c>
      <c r="CX253" s="111" t="s">
        <v>3781</v>
      </c>
      <c r="CY253" s="112">
        <v>16900000</v>
      </c>
      <c r="CZ253" s="111" t="s">
        <v>3757</v>
      </c>
      <c r="DA253" s="111" t="s">
        <v>3757</v>
      </c>
      <c r="DB253" s="111">
        <v>0</v>
      </c>
      <c r="DC253" s="120" t="s">
        <v>5467</v>
      </c>
      <c r="DD253" s="127" t="s">
        <v>3778</v>
      </c>
      <c r="DE253" s="109">
        <v>0</v>
      </c>
      <c r="DF253" s="172" t="s">
        <v>3717</v>
      </c>
    </row>
    <row r="254" spans="1:110" ht="35.15" customHeight="1" x14ac:dyDescent="0.35">
      <c r="A254" s="140" t="s">
        <v>578</v>
      </c>
      <c r="B254" s="136" t="s">
        <v>542</v>
      </c>
      <c r="C254" s="136" t="s">
        <v>579</v>
      </c>
      <c r="D254" s="112">
        <v>20775</v>
      </c>
      <c r="E254" s="112">
        <v>382695100</v>
      </c>
      <c r="F254" s="112">
        <v>20773</v>
      </c>
      <c r="G254" s="112">
        <v>382630100</v>
      </c>
      <c r="H254" s="112">
        <v>6429</v>
      </c>
      <c r="I254" s="112">
        <v>123676000</v>
      </c>
      <c r="J254" s="112">
        <v>0</v>
      </c>
      <c r="K254" s="112">
        <v>0</v>
      </c>
      <c r="L254" s="112">
        <v>110181501</v>
      </c>
      <c r="M254" s="112">
        <v>24386824</v>
      </c>
      <c r="N254" s="112">
        <v>93500</v>
      </c>
      <c r="O254" s="112">
        <v>7261924</v>
      </c>
      <c r="P254" s="112">
        <v>47320678</v>
      </c>
      <c r="Q254" s="112">
        <v>0</v>
      </c>
      <c r="R254" s="112">
        <v>189244427</v>
      </c>
      <c r="S254" s="421">
        <v>0.28790935917392202</v>
      </c>
      <c r="T254" s="421">
        <v>6.3723899260795344E-2</v>
      </c>
      <c r="U254" s="421">
        <v>2.4431982536489232E-4</v>
      </c>
      <c r="V254" s="421">
        <v>1.8975743352867596E-2</v>
      </c>
      <c r="W254" s="421">
        <v>0.12365112069634548</v>
      </c>
      <c r="X254" s="421">
        <v>0</v>
      </c>
      <c r="Y254" s="421">
        <v>0.4945044423092953</v>
      </c>
      <c r="Z254" s="120">
        <v>0</v>
      </c>
      <c r="AA254" s="127" t="s">
        <v>3717</v>
      </c>
      <c r="AB254" s="127">
        <v>0</v>
      </c>
      <c r="AC254" s="111" t="s">
        <v>3717</v>
      </c>
      <c r="AD254" s="127">
        <v>0</v>
      </c>
      <c r="AE254" s="111">
        <v>0</v>
      </c>
      <c r="AF254" s="111" t="s">
        <v>3757</v>
      </c>
      <c r="AG254" s="127" t="s">
        <v>3758</v>
      </c>
      <c r="AH254" s="127" t="s">
        <v>3758</v>
      </c>
      <c r="AI254" s="124"/>
      <c r="AJ254" s="128"/>
      <c r="AK254" s="109">
        <v>0</v>
      </c>
      <c r="AL254" s="109">
        <v>0</v>
      </c>
      <c r="AM254" s="127">
        <v>0</v>
      </c>
      <c r="AN254" s="127">
        <v>0</v>
      </c>
      <c r="AO254" s="120">
        <v>0</v>
      </c>
      <c r="AP254" s="120">
        <v>0</v>
      </c>
      <c r="AQ254" s="174">
        <v>0</v>
      </c>
      <c r="AR254" s="120">
        <v>0</v>
      </c>
      <c r="AS254" s="127">
        <v>0</v>
      </c>
      <c r="AT254" s="127">
        <v>0</v>
      </c>
      <c r="AU254" s="120">
        <v>0</v>
      </c>
      <c r="AV254" s="120">
        <v>0</v>
      </c>
      <c r="AW254" s="174">
        <v>0</v>
      </c>
      <c r="AX254" s="120">
        <v>0</v>
      </c>
      <c r="AY254" s="127">
        <v>0</v>
      </c>
      <c r="AZ254" s="127">
        <v>0</v>
      </c>
      <c r="BA254" s="120">
        <v>0</v>
      </c>
      <c r="BB254" s="120">
        <v>0</v>
      </c>
      <c r="BC254" s="111">
        <v>0</v>
      </c>
      <c r="BD254" s="112"/>
      <c r="BE254" s="112"/>
      <c r="BF254" s="111" t="s">
        <v>3757</v>
      </c>
      <c r="BG254" s="112">
        <v>475</v>
      </c>
      <c r="BH254" s="112">
        <v>9098000</v>
      </c>
      <c r="BI254" s="111" t="s">
        <v>3757</v>
      </c>
      <c r="BJ254" s="112">
        <v>1712</v>
      </c>
      <c r="BK254" s="112">
        <v>31892000</v>
      </c>
      <c r="BL254" s="111" t="s">
        <v>3757</v>
      </c>
      <c r="BM254" s="112">
        <v>1663</v>
      </c>
      <c r="BN254" s="112">
        <v>29067000</v>
      </c>
      <c r="BO254" s="111">
        <v>0</v>
      </c>
      <c r="BP254" s="112"/>
      <c r="BQ254" s="112"/>
      <c r="BR254" s="111" t="s">
        <v>3757</v>
      </c>
      <c r="BS254" s="112">
        <v>10130</v>
      </c>
      <c r="BT254" s="112">
        <v>187552000</v>
      </c>
      <c r="BU254" s="111" t="s">
        <v>3757</v>
      </c>
      <c r="BV254" s="112">
        <v>1475</v>
      </c>
      <c r="BW254" s="112">
        <v>26709000</v>
      </c>
      <c r="BX254" s="111" t="s">
        <v>3757</v>
      </c>
      <c r="BY254" s="112" t="s">
        <v>5468</v>
      </c>
      <c r="BZ254" s="112" t="s">
        <v>5468</v>
      </c>
      <c r="CA254" s="111" t="s">
        <v>3757</v>
      </c>
      <c r="CB254" s="112">
        <v>920</v>
      </c>
      <c r="CC254" s="112">
        <v>16060000</v>
      </c>
      <c r="CD254" s="111">
        <v>0</v>
      </c>
      <c r="CE254" s="112">
        <v>0</v>
      </c>
      <c r="CF254" s="112">
        <v>0</v>
      </c>
      <c r="CG254" s="111" t="s">
        <v>3757</v>
      </c>
      <c r="CH254" s="112">
        <v>3986</v>
      </c>
      <c r="CI254" s="112">
        <v>76859100</v>
      </c>
      <c r="CJ254" s="111">
        <v>0</v>
      </c>
      <c r="CK254" s="120">
        <v>0</v>
      </c>
      <c r="CL254" s="112">
        <v>0</v>
      </c>
      <c r="CM254" s="112">
        <v>0</v>
      </c>
      <c r="CN254" s="166" t="s">
        <v>5469</v>
      </c>
      <c r="CO254" s="125" t="s">
        <v>5470</v>
      </c>
      <c r="CP254" s="111" t="s">
        <v>3790</v>
      </c>
      <c r="CQ254" s="112">
        <v>16440007</v>
      </c>
      <c r="CR254" s="166" t="s">
        <v>5471</v>
      </c>
      <c r="CS254" s="166" t="s">
        <v>5472</v>
      </c>
      <c r="CT254" s="111" t="s">
        <v>3790</v>
      </c>
      <c r="CU254" s="112">
        <v>6245993</v>
      </c>
      <c r="CV254" s="166" t="s">
        <v>5473</v>
      </c>
      <c r="CW254" s="166" t="s">
        <v>5474</v>
      </c>
      <c r="CX254" s="111" t="s">
        <v>3774</v>
      </c>
      <c r="CY254" s="112">
        <v>6114958</v>
      </c>
      <c r="CZ254" s="111" t="s">
        <v>3757</v>
      </c>
      <c r="DA254" s="111" t="s">
        <v>3757</v>
      </c>
      <c r="DB254" s="111">
        <v>0</v>
      </c>
      <c r="DC254" s="120" t="s">
        <v>5475</v>
      </c>
      <c r="DD254" s="127" t="s">
        <v>3778</v>
      </c>
      <c r="DE254" s="109">
        <v>0</v>
      </c>
      <c r="DF254" s="172" t="s">
        <v>3717</v>
      </c>
    </row>
    <row r="255" spans="1:110" ht="35.15" customHeight="1" x14ac:dyDescent="0.35">
      <c r="A255" s="140" t="s">
        <v>580</v>
      </c>
      <c r="B255" s="136" t="s">
        <v>542</v>
      </c>
      <c r="C255" s="136" t="s">
        <v>581</v>
      </c>
      <c r="D255" s="112">
        <v>5879</v>
      </c>
      <c r="E255" s="112">
        <v>138395644</v>
      </c>
      <c r="F255" s="112">
        <v>5879</v>
      </c>
      <c r="G255" s="112">
        <v>138395644</v>
      </c>
      <c r="H255" s="112">
        <v>848</v>
      </c>
      <c r="I255" s="112">
        <v>18988644</v>
      </c>
      <c r="J255" s="112">
        <v>0</v>
      </c>
      <c r="K255" s="112">
        <v>0</v>
      </c>
      <c r="L255" s="112">
        <v>44183114</v>
      </c>
      <c r="M255" s="112">
        <v>11624396</v>
      </c>
      <c r="N255" s="112">
        <v>4398</v>
      </c>
      <c r="O255" s="112">
        <v>965327</v>
      </c>
      <c r="P255" s="112">
        <v>5406342</v>
      </c>
      <c r="Q255" s="112">
        <v>14738719</v>
      </c>
      <c r="R255" s="112">
        <v>76922296</v>
      </c>
      <c r="S255" s="421">
        <v>0.31925220131928428</v>
      </c>
      <c r="T255" s="421">
        <v>8.3993944202463477E-2</v>
      </c>
      <c r="U255" s="421">
        <v>3.1778456842182112E-5</v>
      </c>
      <c r="V255" s="421">
        <v>6.9751256043867971E-3</v>
      </c>
      <c r="W255" s="421">
        <v>3.9064394252177469E-2</v>
      </c>
      <c r="X255" s="421">
        <v>0.10649698627797852</v>
      </c>
      <c r="Y255" s="421">
        <v>0.55581443011313281</v>
      </c>
      <c r="Z255" s="120" t="s">
        <v>5476</v>
      </c>
      <c r="AA255" s="127" t="s">
        <v>3717</v>
      </c>
      <c r="AB255" s="127">
        <v>0</v>
      </c>
      <c r="AC255" s="111" t="s">
        <v>3717</v>
      </c>
      <c r="AD255" s="127">
        <v>0</v>
      </c>
      <c r="AE255" s="111">
        <v>0</v>
      </c>
      <c r="AF255" s="111" t="s">
        <v>3757</v>
      </c>
      <c r="AG255" s="127" t="s">
        <v>3758</v>
      </c>
      <c r="AH255" s="127" t="s">
        <v>3758</v>
      </c>
      <c r="AI255" s="124"/>
      <c r="AJ255" s="128"/>
      <c r="AK255" s="109">
        <v>0</v>
      </c>
      <c r="AL255" s="109">
        <v>0</v>
      </c>
      <c r="AM255" s="127">
        <v>0</v>
      </c>
      <c r="AN255" s="127">
        <v>0</v>
      </c>
      <c r="AO255" s="120">
        <v>0</v>
      </c>
      <c r="AP255" s="120">
        <v>0</v>
      </c>
      <c r="AQ255" s="174">
        <v>0</v>
      </c>
      <c r="AR255" s="109">
        <v>0</v>
      </c>
      <c r="AS255" s="127">
        <v>0</v>
      </c>
      <c r="AT255" s="127">
        <v>0</v>
      </c>
      <c r="AU255" s="120">
        <v>0</v>
      </c>
      <c r="AV255" s="120">
        <v>0</v>
      </c>
      <c r="AW255" s="174">
        <v>0</v>
      </c>
      <c r="AX255" s="109">
        <v>0</v>
      </c>
      <c r="AY255" s="127">
        <v>0</v>
      </c>
      <c r="AZ255" s="127">
        <v>0</v>
      </c>
      <c r="BA255" s="120">
        <v>0</v>
      </c>
      <c r="BB255" s="120">
        <v>0</v>
      </c>
      <c r="BC255" s="111" t="s">
        <v>3757</v>
      </c>
      <c r="BD255" s="112">
        <v>396</v>
      </c>
      <c r="BE255" s="112">
        <v>8856000</v>
      </c>
      <c r="BF255" s="111">
        <v>0</v>
      </c>
      <c r="BG255" s="112"/>
      <c r="BH255" s="112"/>
      <c r="BI255" s="111" t="s">
        <v>3757</v>
      </c>
      <c r="BJ255" s="112">
        <v>484</v>
      </c>
      <c r="BK255" s="112">
        <v>8948000</v>
      </c>
      <c r="BL255" s="111">
        <v>0</v>
      </c>
      <c r="BM255" s="112"/>
      <c r="BN255" s="112"/>
      <c r="BO255" s="111">
        <v>0</v>
      </c>
      <c r="BP255" s="112"/>
      <c r="BQ255" s="112"/>
      <c r="BR255" s="111" t="s">
        <v>3757</v>
      </c>
      <c r="BS255" s="112">
        <v>1914</v>
      </c>
      <c r="BT255" s="112">
        <v>44087000</v>
      </c>
      <c r="BU255" s="111" t="s">
        <v>3757</v>
      </c>
      <c r="BV255" s="112">
        <v>1205</v>
      </c>
      <c r="BW255" s="112">
        <v>28997000</v>
      </c>
      <c r="BX255" s="111" t="s">
        <v>3757</v>
      </c>
      <c r="BY255" s="112">
        <v>409</v>
      </c>
      <c r="BZ255" s="112">
        <v>10854000</v>
      </c>
      <c r="CA255" s="111">
        <v>0</v>
      </c>
      <c r="CB255" s="112"/>
      <c r="CC255" s="112"/>
      <c r="CD255" s="111">
        <v>0</v>
      </c>
      <c r="CE255" s="112"/>
      <c r="CF255" s="112"/>
      <c r="CG255" s="111" t="s">
        <v>3757</v>
      </c>
      <c r="CH255" s="112">
        <v>1417</v>
      </c>
      <c r="CI255" s="112">
        <v>36653644</v>
      </c>
      <c r="CJ255" s="111"/>
      <c r="CK255" s="120"/>
      <c r="CL255" s="112"/>
      <c r="CM255" s="112"/>
      <c r="CN255" s="166" t="s">
        <v>5477</v>
      </c>
      <c r="CO255" s="125" t="s">
        <v>5478</v>
      </c>
      <c r="CP255" s="111" t="s">
        <v>3774</v>
      </c>
      <c r="CQ255" s="112">
        <v>6000000</v>
      </c>
      <c r="CR255" s="166" t="s">
        <v>5085</v>
      </c>
      <c r="CS255" s="166" t="s">
        <v>5479</v>
      </c>
      <c r="CT255" s="111" t="s">
        <v>3790</v>
      </c>
      <c r="CU255" s="112">
        <v>7000000</v>
      </c>
      <c r="CV255" s="166" t="s">
        <v>5480</v>
      </c>
      <c r="CW255" s="166" t="s">
        <v>5481</v>
      </c>
      <c r="CX255" s="111" t="s">
        <v>3870</v>
      </c>
      <c r="CY255" s="112">
        <v>7000000</v>
      </c>
      <c r="CZ255" s="111" t="s">
        <v>3757</v>
      </c>
      <c r="DA255" s="111" t="s">
        <v>3757</v>
      </c>
      <c r="DB255" s="111" t="s">
        <v>3757</v>
      </c>
      <c r="DC255" s="120">
        <v>0</v>
      </c>
      <c r="DD255" s="127" t="s">
        <v>3717</v>
      </c>
      <c r="DE255" s="109" t="s">
        <v>5482</v>
      </c>
      <c r="DF255" s="172" t="s">
        <v>3717</v>
      </c>
    </row>
    <row r="256" spans="1:110" ht="35.15" customHeight="1" x14ac:dyDescent="0.35">
      <c r="A256" s="140" t="s">
        <v>582</v>
      </c>
      <c r="B256" s="136" t="s">
        <v>542</v>
      </c>
      <c r="C256" s="136" t="s">
        <v>583</v>
      </c>
      <c r="D256" s="112">
        <v>18104</v>
      </c>
      <c r="E256" s="112">
        <v>206171644</v>
      </c>
      <c r="F256" s="112">
        <v>18103</v>
      </c>
      <c r="G256" s="112">
        <v>206121644</v>
      </c>
      <c r="H256" s="112">
        <v>6927</v>
      </c>
      <c r="I256" s="112">
        <v>76416644</v>
      </c>
      <c r="J256" s="112">
        <v>0</v>
      </c>
      <c r="K256" s="112">
        <v>0</v>
      </c>
      <c r="L256" s="112">
        <v>50848507</v>
      </c>
      <c r="M256" s="112">
        <v>24047169</v>
      </c>
      <c r="N256" s="112">
        <v>19265528</v>
      </c>
      <c r="O256" s="112">
        <v>357674</v>
      </c>
      <c r="P256" s="112">
        <v>8039760</v>
      </c>
      <c r="Q256" s="112">
        <v>0</v>
      </c>
      <c r="R256" s="112">
        <v>102558638</v>
      </c>
      <c r="S256" s="421">
        <v>0.24663191316454747</v>
      </c>
      <c r="T256" s="421">
        <v>0.11663664572612129</v>
      </c>
      <c r="U256" s="421">
        <v>9.3444120763765168E-2</v>
      </c>
      <c r="V256" s="421">
        <v>1.7348360475798504E-3</v>
      </c>
      <c r="W256" s="421">
        <v>3.8995469231452605E-2</v>
      </c>
      <c r="X256" s="421">
        <v>0</v>
      </c>
      <c r="Y256" s="421">
        <v>0.49744298493346639</v>
      </c>
      <c r="Z256" s="120">
        <v>0</v>
      </c>
      <c r="AA256" s="127" t="s">
        <v>3717</v>
      </c>
      <c r="AB256" s="127">
        <v>0</v>
      </c>
      <c r="AC256" s="111" t="s">
        <v>3717</v>
      </c>
      <c r="AD256" s="127">
        <v>0</v>
      </c>
      <c r="AE256" s="111">
        <v>0</v>
      </c>
      <c r="AF256" s="111" t="s">
        <v>3757</v>
      </c>
      <c r="AG256" s="127" t="s">
        <v>3758</v>
      </c>
      <c r="AH256" s="127" t="s">
        <v>3758</v>
      </c>
      <c r="AI256" s="124"/>
      <c r="AJ256" s="128"/>
      <c r="AK256" s="109">
        <v>0</v>
      </c>
      <c r="AL256" s="109">
        <v>0</v>
      </c>
      <c r="AM256" s="127">
        <v>0</v>
      </c>
      <c r="AN256" s="127">
        <v>0</v>
      </c>
      <c r="AO256" s="120">
        <v>0</v>
      </c>
      <c r="AP256" s="120">
        <v>0</v>
      </c>
      <c r="AQ256" s="174">
        <v>0</v>
      </c>
      <c r="AR256" s="120">
        <v>0</v>
      </c>
      <c r="AS256" s="127">
        <v>0</v>
      </c>
      <c r="AT256" s="127">
        <v>0</v>
      </c>
      <c r="AU256" s="120">
        <v>0</v>
      </c>
      <c r="AV256" s="120">
        <v>0</v>
      </c>
      <c r="AW256" s="174">
        <v>0</v>
      </c>
      <c r="AX256" s="120">
        <v>0</v>
      </c>
      <c r="AY256" s="127">
        <v>0</v>
      </c>
      <c r="AZ256" s="127">
        <v>0</v>
      </c>
      <c r="BA256" s="120">
        <v>0</v>
      </c>
      <c r="BB256" s="120">
        <v>0</v>
      </c>
      <c r="BC256" s="111">
        <v>0</v>
      </c>
      <c r="BD256" s="112"/>
      <c r="BE256" s="112"/>
      <c r="BF256" s="111" t="s">
        <v>3757</v>
      </c>
      <c r="BG256" s="112">
        <v>1317</v>
      </c>
      <c r="BH256" s="112">
        <v>14903000</v>
      </c>
      <c r="BI256" s="111" t="s">
        <v>3757</v>
      </c>
      <c r="BJ256" s="112">
        <v>2203</v>
      </c>
      <c r="BK256" s="112">
        <v>24301000</v>
      </c>
      <c r="BL256" s="111">
        <v>0</v>
      </c>
      <c r="BM256" s="112"/>
      <c r="BN256" s="112"/>
      <c r="BO256" s="111" t="s">
        <v>3757</v>
      </c>
      <c r="BP256" s="112">
        <v>10150</v>
      </c>
      <c r="BQ256" s="112">
        <v>116175644</v>
      </c>
      <c r="BR256" s="111">
        <v>0</v>
      </c>
      <c r="BS256" s="112"/>
      <c r="BT256" s="112"/>
      <c r="BU256" s="111">
        <v>0</v>
      </c>
      <c r="BV256" s="112"/>
      <c r="BW256" s="112"/>
      <c r="BX256" s="111">
        <v>0</v>
      </c>
      <c r="BY256" s="112"/>
      <c r="BZ256" s="112"/>
      <c r="CA256" s="111">
        <v>0</v>
      </c>
      <c r="CB256" s="112"/>
      <c r="CC256" s="112"/>
      <c r="CD256" s="111">
        <v>0</v>
      </c>
      <c r="CE256" s="112">
        <v>0</v>
      </c>
      <c r="CF256" s="112">
        <v>0</v>
      </c>
      <c r="CG256" s="111" t="s">
        <v>3757</v>
      </c>
      <c r="CH256" s="112">
        <v>4434</v>
      </c>
      <c r="CI256" s="112">
        <v>50792000</v>
      </c>
      <c r="CJ256" s="111"/>
      <c r="CK256" s="120"/>
      <c r="CL256" s="112">
        <v>0</v>
      </c>
      <c r="CM256" s="112">
        <v>0</v>
      </c>
      <c r="CN256" s="166" t="s">
        <v>4832</v>
      </c>
      <c r="CO256" s="125" t="s">
        <v>5483</v>
      </c>
      <c r="CP256" s="111" t="s">
        <v>3766</v>
      </c>
      <c r="CQ256" s="112">
        <v>50000000</v>
      </c>
      <c r="CR256" s="166" t="s">
        <v>5484</v>
      </c>
      <c r="CS256" s="166" t="s">
        <v>5485</v>
      </c>
      <c r="CT256" s="111" t="s">
        <v>3766</v>
      </c>
      <c r="CU256" s="112">
        <v>13008000</v>
      </c>
      <c r="CV256" s="166" t="s">
        <v>5486</v>
      </c>
      <c r="CW256" s="166" t="s">
        <v>5487</v>
      </c>
      <c r="CX256" s="111" t="s">
        <v>3783</v>
      </c>
      <c r="CY256" s="112">
        <v>12000000</v>
      </c>
      <c r="CZ256" s="111" t="s">
        <v>3757</v>
      </c>
      <c r="DA256" s="111" t="s">
        <v>3757</v>
      </c>
      <c r="DB256" s="111">
        <v>0</v>
      </c>
      <c r="DC256" s="120" t="s">
        <v>5488</v>
      </c>
      <c r="DD256" s="127" t="s">
        <v>3717</v>
      </c>
      <c r="DE256" s="109" t="s">
        <v>5489</v>
      </c>
      <c r="DF256" s="172" t="s">
        <v>3717</v>
      </c>
    </row>
    <row r="257" spans="1:110" ht="35.15" customHeight="1" x14ac:dyDescent="0.35">
      <c r="A257" s="140" t="s">
        <v>584</v>
      </c>
      <c r="B257" s="136" t="s">
        <v>542</v>
      </c>
      <c r="C257" s="136" t="s">
        <v>585</v>
      </c>
      <c r="D257" s="112">
        <v>519</v>
      </c>
      <c r="E257" s="112">
        <v>36335700</v>
      </c>
      <c r="F257" s="112">
        <v>501</v>
      </c>
      <c r="G257" s="112">
        <v>35728700</v>
      </c>
      <c r="H257" s="112">
        <v>139</v>
      </c>
      <c r="I257" s="112">
        <v>8289500</v>
      </c>
      <c r="J257" s="112">
        <v>0</v>
      </c>
      <c r="K257" s="112">
        <v>0</v>
      </c>
      <c r="L257" s="112">
        <v>10096660</v>
      </c>
      <c r="M257" s="112">
        <v>0</v>
      </c>
      <c r="N257" s="112">
        <v>0</v>
      </c>
      <c r="O257" s="112">
        <v>1400818</v>
      </c>
      <c r="P257" s="112">
        <v>6129932</v>
      </c>
      <c r="Q257" s="112">
        <v>0</v>
      </c>
      <c r="R257" s="112">
        <v>17627410</v>
      </c>
      <c r="S257" s="421">
        <v>0.27787162487581085</v>
      </c>
      <c r="T257" s="421">
        <v>0</v>
      </c>
      <c r="U257" s="421">
        <v>0</v>
      </c>
      <c r="V257" s="421">
        <v>3.8552112660551467E-2</v>
      </c>
      <c r="W257" s="421">
        <v>0.16870273587683737</v>
      </c>
      <c r="X257" s="421">
        <v>0</v>
      </c>
      <c r="Y257" s="421">
        <v>0.4851264734131997</v>
      </c>
      <c r="Z257" s="120">
        <v>0</v>
      </c>
      <c r="AA257" s="127" t="s">
        <v>3778</v>
      </c>
      <c r="AB257" s="127">
        <v>0</v>
      </c>
      <c r="AC257" s="111" t="s">
        <v>3717</v>
      </c>
      <c r="AD257" s="127">
        <v>0</v>
      </c>
      <c r="AE257" s="111">
        <v>0</v>
      </c>
      <c r="AF257" s="111" t="s">
        <v>3757</v>
      </c>
      <c r="AG257" s="127" t="s">
        <v>3758</v>
      </c>
      <c r="AH257" s="127" t="s">
        <v>3758</v>
      </c>
      <c r="AI257" s="124"/>
      <c r="AJ257" s="128"/>
      <c r="AK257" s="109">
        <v>0</v>
      </c>
      <c r="AL257" s="109">
        <v>0</v>
      </c>
      <c r="AM257" s="127">
        <v>0</v>
      </c>
      <c r="AN257" s="127">
        <v>0</v>
      </c>
      <c r="AO257" s="120">
        <v>0</v>
      </c>
      <c r="AP257" s="120">
        <v>0</v>
      </c>
      <c r="AQ257" s="174">
        <v>0</v>
      </c>
      <c r="AR257" s="120">
        <v>0</v>
      </c>
      <c r="AS257" s="127">
        <v>0</v>
      </c>
      <c r="AT257" s="127">
        <v>0</v>
      </c>
      <c r="AU257" s="120">
        <v>0</v>
      </c>
      <c r="AV257" s="120">
        <v>0</v>
      </c>
      <c r="AW257" s="174">
        <v>0</v>
      </c>
      <c r="AX257" s="120">
        <v>0</v>
      </c>
      <c r="AY257" s="127">
        <v>0</v>
      </c>
      <c r="AZ257" s="127">
        <v>0</v>
      </c>
      <c r="BA257" s="120">
        <v>0</v>
      </c>
      <c r="BB257" s="120">
        <v>0</v>
      </c>
      <c r="BC257" s="111">
        <v>0</v>
      </c>
      <c r="BD257" s="112"/>
      <c r="BE257" s="112"/>
      <c r="BF257" s="111" t="s">
        <v>3757</v>
      </c>
      <c r="BG257" s="112">
        <v>110</v>
      </c>
      <c r="BH257" s="112">
        <v>7580600</v>
      </c>
      <c r="BI257" s="111" t="s">
        <v>3757</v>
      </c>
      <c r="BJ257" s="112">
        <v>151</v>
      </c>
      <c r="BK257" s="112">
        <v>10892500</v>
      </c>
      <c r="BL257" s="111" t="s">
        <v>3757</v>
      </c>
      <c r="BM257" s="112">
        <v>60</v>
      </c>
      <c r="BN257" s="112">
        <v>4713100</v>
      </c>
      <c r="BO257" s="111">
        <v>0</v>
      </c>
      <c r="BP257" s="112"/>
      <c r="BQ257" s="112"/>
      <c r="BR257" s="111">
        <v>0</v>
      </c>
      <c r="BS257" s="112"/>
      <c r="BT257" s="112"/>
      <c r="BU257" s="111" t="s">
        <v>3757</v>
      </c>
      <c r="BV257" s="112">
        <v>52</v>
      </c>
      <c r="BW257" s="112">
        <v>3806500</v>
      </c>
      <c r="BX257" s="111">
        <v>0</v>
      </c>
      <c r="BY257" s="112"/>
      <c r="BZ257" s="112"/>
      <c r="CA257" s="111">
        <v>0</v>
      </c>
      <c r="CB257" s="112"/>
      <c r="CC257" s="112"/>
      <c r="CD257" s="111">
        <v>0</v>
      </c>
      <c r="CE257" s="112">
        <v>0</v>
      </c>
      <c r="CF257" s="112">
        <v>0</v>
      </c>
      <c r="CG257" s="111" t="s">
        <v>3757</v>
      </c>
      <c r="CH257" s="112">
        <v>146</v>
      </c>
      <c r="CI257" s="112">
        <v>9343000</v>
      </c>
      <c r="CJ257" s="111">
        <v>0</v>
      </c>
      <c r="CK257" s="120">
        <v>0</v>
      </c>
      <c r="CL257" s="112">
        <v>0</v>
      </c>
      <c r="CM257" s="112">
        <v>0</v>
      </c>
      <c r="CN257" s="166" t="s">
        <v>5490</v>
      </c>
      <c r="CO257" s="125" t="s">
        <v>5491</v>
      </c>
      <c r="CP257" s="111" t="s">
        <v>3778</v>
      </c>
      <c r="CQ257" s="112">
        <v>500000</v>
      </c>
      <c r="CR257" s="166" t="s">
        <v>5492</v>
      </c>
      <c r="CS257" s="166" t="s">
        <v>5493</v>
      </c>
      <c r="CT257" s="111" t="s">
        <v>3781</v>
      </c>
      <c r="CU257" s="112">
        <v>700000</v>
      </c>
      <c r="CV257" s="166" t="s">
        <v>5494</v>
      </c>
      <c r="CW257" s="166" t="s">
        <v>5495</v>
      </c>
      <c r="CX257" s="111" t="s">
        <v>3778</v>
      </c>
      <c r="CY257" s="112">
        <v>2000000</v>
      </c>
      <c r="CZ257" s="111" t="s">
        <v>3757</v>
      </c>
      <c r="DA257" s="111" t="s">
        <v>3757</v>
      </c>
      <c r="DB257" s="111">
        <v>0</v>
      </c>
      <c r="DC257" s="120" t="s">
        <v>5496</v>
      </c>
      <c r="DD257" s="127" t="s">
        <v>3778</v>
      </c>
      <c r="DE257" s="109">
        <v>0</v>
      </c>
      <c r="DF257" s="172" t="s">
        <v>3717</v>
      </c>
    </row>
    <row r="258" spans="1:110" ht="35.15" customHeight="1" x14ac:dyDescent="0.35">
      <c r="A258" s="140" t="s">
        <v>586</v>
      </c>
      <c r="B258" s="136" t="s">
        <v>542</v>
      </c>
      <c r="C258" s="136" t="s">
        <v>587</v>
      </c>
      <c r="D258" s="112">
        <v>1415</v>
      </c>
      <c r="E258" s="112">
        <v>22486028</v>
      </c>
      <c r="F258" s="112">
        <v>1415</v>
      </c>
      <c r="G258" s="112">
        <v>22486028</v>
      </c>
      <c r="H258" s="112">
        <v>388</v>
      </c>
      <c r="I258" s="112">
        <v>3512028</v>
      </c>
      <c r="J258" s="112">
        <v>0</v>
      </c>
      <c r="K258" s="112">
        <v>0</v>
      </c>
      <c r="L258" s="112">
        <v>3536465</v>
      </c>
      <c r="M258" s="112">
        <v>1615507</v>
      </c>
      <c r="N258" s="112">
        <v>0</v>
      </c>
      <c r="O258" s="112">
        <v>297735</v>
      </c>
      <c r="P258" s="112">
        <v>2417979</v>
      </c>
      <c r="Q258" s="112">
        <v>0</v>
      </c>
      <c r="R258" s="112">
        <v>7867686</v>
      </c>
      <c r="S258" s="421">
        <v>0.15727388581033519</v>
      </c>
      <c r="T258" s="421">
        <v>7.1844925213114558E-2</v>
      </c>
      <c r="U258" s="421">
        <v>0</v>
      </c>
      <c r="V258" s="421">
        <v>1.3240888964471629E-2</v>
      </c>
      <c r="W258" s="421">
        <v>0.10753250863158224</v>
      </c>
      <c r="X258" s="421">
        <v>0</v>
      </c>
      <c r="Y258" s="421">
        <v>0.34989220861950365</v>
      </c>
      <c r="Z258" s="120" t="s">
        <v>5497</v>
      </c>
      <c r="AA258" s="127" t="s">
        <v>3717</v>
      </c>
      <c r="AB258" s="127">
        <v>0</v>
      </c>
      <c r="AC258" s="111" t="s">
        <v>3717</v>
      </c>
      <c r="AD258" s="127">
        <v>0</v>
      </c>
      <c r="AE258" s="111" t="s">
        <v>3757</v>
      </c>
      <c r="AF258" s="111">
        <v>0</v>
      </c>
      <c r="AG258" s="127" t="s">
        <v>3758</v>
      </c>
      <c r="AH258" s="127" t="s">
        <v>3778</v>
      </c>
      <c r="AI258" s="124"/>
      <c r="AJ258" s="128"/>
      <c r="AK258" s="109" t="s">
        <v>5498</v>
      </c>
      <c r="AL258" s="109" t="s">
        <v>5499</v>
      </c>
      <c r="AM258" s="127" t="s">
        <v>3765</v>
      </c>
      <c r="AN258" s="127" t="s">
        <v>3790</v>
      </c>
      <c r="AO258" s="120">
        <v>0</v>
      </c>
      <c r="AP258" s="120">
        <v>1730000</v>
      </c>
      <c r="AQ258" s="174" t="s">
        <v>5500</v>
      </c>
      <c r="AR258" s="120" t="s">
        <v>5501</v>
      </c>
      <c r="AS258" s="127" t="s">
        <v>3765</v>
      </c>
      <c r="AT258" s="127" t="s">
        <v>3766</v>
      </c>
      <c r="AU258" s="120">
        <v>0</v>
      </c>
      <c r="AV258" s="120">
        <v>942000</v>
      </c>
      <c r="AW258" s="174" t="s">
        <v>5502</v>
      </c>
      <c r="AX258" s="120" t="s">
        <v>5503</v>
      </c>
      <c r="AY258" s="127" t="s">
        <v>3765</v>
      </c>
      <c r="AZ258" s="127" t="s">
        <v>3774</v>
      </c>
      <c r="BA258" s="120">
        <v>0</v>
      </c>
      <c r="BB258" s="120">
        <v>686000</v>
      </c>
      <c r="BC258" s="111">
        <v>0</v>
      </c>
      <c r="BD258" s="112"/>
      <c r="BE258" s="112"/>
      <c r="BF258" s="111">
        <v>0</v>
      </c>
      <c r="BG258" s="112"/>
      <c r="BH258" s="112"/>
      <c r="BI258" s="111">
        <v>0</v>
      </c>
      <c r="BJ258" s="112"/>
      <c r="BK258" s="112"/>
      <c r="BL258" s="111">
        <v>0</v>
      </c>
      <c r="BM258" s="112"/>
      <c r="BN258" s="112"/>
      <c r="BO258" s="111">
        <v>0</v>
      </c>
      <c r="BP258" s="112"/>
      <c r="BQ258" s="112"/>
      <c r="BR258" s="111">
        <v>0</v>
      </c>
      <c r="BS258" s="112"/>
      <c r="BT258" s="112"/>
      <c r="BU258" s="111">
        <v>0</v>
      </c>
      <c r="BV258" s="112"/>
      <c r="BW258" s="112"/>
      <c r="BX258" s="111">
        <v>0</v>
      </c>
      <c r="BY258" s="112"/>
      <c r="BZ258" s="112"/>
      <c r="CA258" s="111">
        <v>0</v>
      </c>
      <c r="CB258" s="112"/>
      <c r="CC258" s="112"/>
      <c r="CD258" s="111">
        <v>0</v>
      </c>
      <c r="CE258" s="112">
        <v>0</v>
      </c>
      <c r="CF258" s="112">
        <v>0</v>
      </c>
      <c r="CG258" s="111">
        <v>0</v>
      </c>
      <c r="CH258" s="112">
        <v>0</v>
      </c>
      <c r="CI258" s="112">
        <v>0</v>
      </c>
      <c r="CJ258" s="111">
        <v>0</v>
      </c>
      <c r="CK258" s="120">
        <v>0</v>
      </c>
      <c r="CL258" s="112">
        <v>0</v>
      </c>
      <c r="CM258" s="112">
        <v>0</v>
      </c>
      <c r="CN258" s="166">
        <v>0</v>
      </c>
      <c r="CO258" s="125">
        <v>0</v>
      </c>
      <c r="CP258" s="111">
        <v>0</v>
      </c>
      <c r="CQ258" s="112">
        <v>0</v>
      </c>
      <c r="CR258" s="166">
        <v>0</v>
      </c>
      <c r="CS258" s="166">
        <v>0</v>
      </c>
      <c r="CT258" s="111">
        <v>0</v>
      </c>
      <c r="CU258" s="112">
        <v>0</v>
      </c>
      <c r="CV258" s="166">
        <v>0</v>
      </c>
      <c r="CW258" s="166">
        <v>0</v>
      </c>
      <c r="CX258" s="111">
        <v>0</v>
      </c>
      <c r="CY258" s="112">
        <v>0</v>
      </c>
      <c r="CZ258" s="111" t="s">
        <v>3757</v>
      </c>
      <c r="DA258" s="111" t="s">
        <v>3757</v>
      </c>
      <c r="DB258" s="111">
        <v>0</v>
      </c>
      <c r="DC258" s="120" t="s">
        <v>5504</v>
      </c>
      <c r="DD258" s="127" t="s">
        <v>3778</v>
      </c>
      <c r="DE258" s="109">
        <v>0</v>
      </c>
      <c r="DF258" s="172" t="s">
        <v>3717</v>
      </c>
    </row>
    <row r="259" spans="1:110" ht="35.15" customHeight="1" x14ac:dyDescent="0.35">
      <c r="A259" s="140" t="s">
        <v>588</v>
      </c>
      <c r="B259" s="136" t="s">
        <v>542</v>
      </c>
      <c r="C259" s="136" t="s">
        <v>589</v>
      </c>
      <c r="D259" s="112">
        <v>52932</v>
      </c>
      <c r="E259" s="112">
        <v>960115328</v>
      </c>
      <c r="F259" s="112">
        <v>52932</v>
      </c>
      <c r="G259" s="112">
        <v>960115328</v>
      </c>
      <c r="H259" s="112">
        <v>18236</v>
      </c>
      <c r="I259" s="112">
        <v>301094600</v>
      </c>
      <c r="J259" s="112">
        <v>0</v>
      </c>
      <c r="K259" s="112">
        <v>0</v>
      </c>
      <c r="L259" s="112">
        <v>200542201</v>
      </c>
      <c r="M259" s="112">
        <v>53763206</v>
      </c>
      <c r="N259" s="112">
        <v>20618717</v>
      </c>
      <c r="O259" s="112">
        <v>3975294</v>
      </c>
      <c r="P259" s="112">
        <v>118237559</v>
      </c>
      <c r="Q259" s="112">
        <v>0</v>
      </c>
      <c r="R259" s="112">
        <v>397136977</v>
      </c>
      <c r="S259" s="421">
        <v>0.20887303342791752</v>
      </c>
      <c r="T259" s="421">
        <v>5.5996612523615499E-2</v>
      </c>
      <c r="U259" s="421">
        <v>2.1475250314928831E-2</v>
      </c>
      <c r="V259" s="421">
        <v>4.1404338458806483E-3</v>
      </c>
      <c r="W259" s="421">
        <v>0.12314932961886846</v>
      </c>
      <c r="X259" s="421">
        <v>0</v>
      </c>
      <c r="Y259" s="421">
        <v>0.41363465973121094</v>
      </c>
      <c r="Z259" s="120">
        <v>0</v>
      </c>
      <c r="AA259" s="127" t="s">
        <v>3717</v>
      </c>
      <c r="AB259" s="127">
        <v>0</v>
      </c>
      <c r="AC259" s="111" t="s">
        <v>3717</v>
      </c>
      <c r="AD259" s="127">
        <v>0</v>
      </c>
      <c r="AE259" s="111">
        <v>0</v>
      </c>
      <c r="AF259" s="111" t="s">
        <v>3757</v>
      </c>
      <c r="AG259" s="127" t="s">
        <v>3758</v>
      </c>
      <c r="AH259" s="127" t="s">
        <v>3758</v>
      </c>
      <c r="AI259" s="124"/>
      <c r="AJ259" s="128"/>
      <c r="AK259" s="109">
        <v>0</v>
      </c>
      <c r="AL259" s="109">
        <v>0</v>
      </c>
      <c r="AM259" s="127">
        <v>0</v>
      </c>
      <c r="AN259" s="127">
        <v>0</v>
      </c>
      <c r="AO259" s="120">
        <v>0</v>
      </c>
      <c r="AP259" s="120">
        <v>0</v>
      </c>
      <c r="AQ259" s="174">
        <v>0</v>
      </c>
      <c r="AR259" s="120">
        <v>0</v>
      </c>
      <c r="AS259" s="127">
        <v>0</v>
      </c>
      <c r="AT259" s="127">
        <v>0</v>
      </c>
      <c r="AU259" s="120">
        <v>0</v>
      </c>
      <c r="AV259" s="120">
        <v>0</v>
      </c>
      <c r="AW259" s="174">
        <v>0</v>
      </c>
      <c r="AX259" s="120">
        <v>0</v>
      </c>
      <c r="AY259" s="127">
        <v>0</v>
      </c>
      <c r="AZ259" s="127">
        <v>0</v>
      </c>
      <c r="BA259" s="120">
        <v>0</v>
      </c>
      <c r="BB259" s="120">
        <v>0</v>
      </c>
      <c r="BC259" s="111">
        <v>0</v>
      </c>
      <c r="BD259" s="112"/>
      <c r="BE259" s="112"/>
      <c r="BF259" s="111">
        <v>0</v>
      </c>
      <c r="BG259" s="112"/>
      <c r="BH259" s="112"/>
      <c r="BI259" s="111" t="s">
        <v>3757</v>
      </c>
      <c r="BJ259" s="112">
        <v>7113</v>
      </c>
      <c r="BK259" s="112">
        <v>136308200</v>
      </c>
      <c r="BL259" s="111">
        <v>0</v>
      </c>
      <c r="BM259" s="112"/>
      <c r="BN259" s="112"/>
      <c r="BO259" s="111" t="s">
        <v>3757</v>
      </c>
      <c r="BP259" s="112">
        <v>12081</v>
      </c>
      <c r="BQ259" s="112">
        <v>212452400</v>
      </c>
      <c r="BR259" s="111">
        <v>0</v>
      </c>
      <c r="BS259" s="112"/>
      <c r="BT259" s="112"/>
      <c r="BU259" s="111" t="s">
        <v>3757</v>
      </c>
      <c r="BV259" s="112">
        <v>7026</v>
      </c>
      <c r="BW259" s="112">
        <v>132995500</v>
      </c>
      <c r="BX259" s="111">
        <v>0</v>
      </c>
      <c r="BY259" s="112"/>
      <c r="BZ259" s="112"/>
      <c r="CA259" s="111" t="s">
        <v>3757</v>
      </c>
      <c r="CB259" s="112">
        <v>11204</v>
      </c>
      <c r="CC259" s="112">
        <v>193904028</v>
      </c>
      <c r="CD259" s="111">
        <v>0</v>
      </c>
      <c r="CE259" s="112">
        <v>0</v>
      </c>
      <c r="CF259" s="112">
        <v>0</v>
      </c>
      <c r="CG259" s="111" t="s">
        <v>3757</v>
      </c>
      <c r="CH259" s="112">
        <v>15588</v>
      </c>
      <c r="CI259" s="112">
        <v>284455200</v>
      </c>
      <c r="CJ259" s="111">
        <v>0</v>
      </c>
      <c r="CK259" s="120">
        <v>0</v>
      </c>
      <c r="CL259" s="112">
        <v>0</v>
      </c>
      <c r="CM259" s="112">
        <v>0</v>
      </c>
      <c r="CN259" s="166" t="s">
        <v>5505</v>
      </c>
      <c r="CO259" s="125" t="s">
        <v>5506</v>
      </c>
      <c r="CP259" s="111" t="s">
        <v>3781</v>
      </c>
      <c r="CQ259" s="112">
        <v>42086700</v>
      </c>
      <c r="CR259" s="166" t="s">
        <v>5507</v>
      </c>
      <c r="CS259" s="166" t="s">
        <v>5508</v>
      </c>
      <c r="CT259" s="111" t="s">
        <v>3870</v>
      </c>
      <c r="CU259" s="112">
        <v>10637000</v>
      </c>
      <c r="CV259" s="166" t="s">
        <v>5509</v>
      </c>
      <c r="CW259" s="166" t="s">
        <v>5510</v>
      </c>
      <c r="CX259" s="111" t="s">
        <v>3766</v>
      </c>
      <c r="CY259" s="112">
        <v>18056000</v>
      </c>
      <c r="CZ259" s="111" t="s">
        <v>3757</v>
      </c>
      <c r="DA259" s="111" t="s">
        <v>3757</v>
      </c>
      <c r="DB259" s="111" t="s">
        <v>3757</v>
      </c>
      <c r="DC259" s="120">
        <v>0</v>
      </c>
      <c r="DD259" s="127" t="s">
        <v>3778</v>
      </c>
      <c r="DE259" s="109">
        <v>0</v>
      </c>
      <c r="DF259" s="172" t="s">
        <v>3717</v>
      </c>
    </row>
    <row r="260" spans="1:110" ht="35.15" customHeight="1" x14ac:dyDescent="0.35">
      <c r="A260" s="140" t="s">
        <v>590</v>
      </c>
      <c r="B260" s="136" t="s">
        <v>542</v>
      </c>
      <c r="C260" s="136" t="s">
        <v>591</v>
      </c>
      <c r="D260" s="112">
        <v>17956</v>
      </c>
      <c r="E260" s="112">
        <v>310007099</v>
      </c>
      <c r="F260" s="112">
        <v>17956</v>
      </c>
      <c r="G260" s="112">
        <v>310007099</v>
      </c>
      <c r="H260" s="112">
        <v>4808</v>
      </c>
      <c r="I260" s="112">
        <v>81535000</v>
      </c>
      <c r="J260" s="112">
        <v>0</v>
      </c>
      <c r="K260" s="112">
        <v>0</v>
      </c>
      <c r="L260" s="112">
        <v>90045090</v>
      </c>
      <c r="M260" s="112">
        <v>19969400</v>
      </c>
      <c r="N260" s="112">
        <v>159390</v>
      </c>
      <c r="O260" s="112">
        <v>6853848</v>
      </c>
      <c r="P260" s="112">
        <v>24825207</v>
      </c>
      <c r="Q260" s="112">
        <v>24596105</v>
      </c>
      <c r="R260" s="112">
        <v>166449040</v>
      </c>
      <c r="S260" s="421">
        <v>0.29046138069244665</v>
      </c>
      <c r="T260" s="421">
        <v>6.4415944229715846E-2</v>
      </c>
      <c r="U260" s="421">
        <v>5.1414951629865746E-4</v>
      </c>
      <c r="V260" s="421">
        <v>2.2108680807983692E-2</v>
      </c>
      <c r="W260" s="421">
        <v>8.0079479083154798E-2</v>
      </c>
      <c r="X260" s="421">
        <v>7.9340457297076283E-2</v>
      </c>
      <c r="Y260" s="421">
        <v>0.53692009162667598</v>
      </c>
      <c r="Z260" s="120" t="s">
        <v>5511</v>
      </c>
      <c r="AA260" s="127" t="s">
        <v>3717</v>
      </c>
      <c r="AB260" s="127">
        <v>0</v>
      </c>
      <c r="AC260" s="111" t="s">
        <v>3717</v>
      </c>
      <c r="AD260" s="127">
        <v>0</v>
      </c>
      <c r="AE260" s="111">
        <v>0</v>
      </c>
      <c r="AF260" s="111" t="s">
        <v>3757</v>
      </c>
      <c r="AG260" s="127" t="s">
        <v>3758</v>
      </c>
      <c r="AH260" s="127" t="s">
        <v>3758</v>
      </c>
      <c r="AI260" s="124"/>
      <c r="AJ260" s="128"/>
      <c r="AK260" s="109">
        <v>0</v>
      </c>
      <c r="AL260" s="109">
        <v>0</v>
      </c>
      <c r="AM260" s="127">
        <v>0</v>
      </c>
      <c r="AN260" s="127">
        <v>0</v>
      </c>
      <c r="AO260" s="120">
        <v>0</v>
      </c>
      <c r="AP260" s="120">
        <v>0</v>
      </c>
      <c r="AQ260" s="174">
        <v>0</v>
      </c>
      <c r="AR260" s="109">
        <v>0</v>
      </c>
      <c r="AS260" s="127">
        <v>0</v>
      </c>
      <c r="AT260" s="127">
        <v>0</v>
      </c>
      <c r="AU260" s="120">
        <v>0</v>
      </c>
      <c r="AV260" s="120">
        <v>0</v>
      </c>
      <c r="AW260" s="174">
        <v>0</v>
      </c>
      <c r="AX260" s="109">
        <v>0</v>
      </c>
      <c r="AY260" s="127">
        <v>0</v>
      </c>
      <c r="AZ260" s="127">
        <v>0</v>
      </c>
      <c r="BA260" s="120">
        <v>0</v>
      </c>
      <c r="BB260" s="120">
        <v>0</v>
      </c>
      <c r="BC260" s="111" t="s">
        <v>3757</v>
      </c>
      <c r="BD260" s="112">
        <v>852</v>
      </c>
      <c r="BE260" s="112">
        <v>13915000</v>
      </c>
      <c r="BF260" s="111">
        <v>0</v>
      </c>
      <c r="BG260" s="112"/>
      <c r="BH260" s="112"/>
      <c r="BI260" s="111" t="s">
        <v>3757</v>
      </c>
      <c r="BJ260" s="112">
        <v>802</v>
      </c>
      <c r="BK260" s="112">
        <v>12975000</v>
      </c>
      <c r="BL260" s="111" t="s">
        <v>3757</v>
      </c>
      <c r="BM260" s="112">
        <v>1420</v>
      </c>
      <c r="BN260" s="112">
        <v>23721000</v>
      </c>
      <c r="BO260" s="111" t="s">
        <v>3757</v>
      </c>
      <c r="BP260" s="112">
        <v>925</v>
      </c>
      <c r="BQ260" s="112">
        <v>15590000</v>
      </c>
      <c r="BR260" s="111" t="s">
        <v>3757</v>
      </c>
      <c r="BS260" s="112">
        <v>5105</v>
      </c>
      <c r="BT260" s="112">
        <v>86682000</v>
      </c>
      <c r="BU260" s="111" t="s">
        <v>3757</v>
      </c>
      <c r="BV260" s="112">
        <v>3022</v>
      </c>
      <c r="BW260" s="112">
        <v>51748000</v>
      </c>
      <c r="BX260" s="111">
        <v>0</v>
      </c>
      <c r="BY260" s="112"/>
      <c r="BZ260" s="112"/>
      <c r="CA260" s="111">
        <v>0</v>
      </c>
      <c r="CB260" s="112"/>
      <c r="CC260" s="112"/>
      <c r="CD260" s="111">
        <v>0</v>
      </c>
      <c r="CE260" s="112"/>
      <c r="CF260" s="112"/>
      <c r="CG260" s="111" t="s">
        <v>3757</v>
      </c>
      <c r="CH260" s="112">
        <v>5528</v>
      </c>
      <c r="CI260" s="112">
        <v>95223000</v>
      </c>
      <c r="CJ260" s="111" t="s">
        <v>3757</v>
      </c>
      <c r="CK260" s="120" t="s">
        <v>5512</v>
      </c>
      <c r="CL260" s="112">
        <v>236</v>
      </c>
      <c r="CM260" s="112">
        <v>4752000</v>
      </c>
      <c r="CN260" s="166" t="s">
        <v>3848</v>
      </c>
      <c r="CO260" s="125" t="s">
        <v>5513</v>
      </c>
      <c r="CP260" s="111" t="s">
        <v>3790</v>
      </c>
      <c r="CQ260" s="112">
        <v>42881000</v>
      </c>
      <c r="CR260" s="166" t="s">
        <v>5514</v>
      </c>
      <c r="CS260" s="166" t="s">
        <v>5515</v>
      </c>
      <c r="CT260" s="111" t="s">
        <v>3790</v>
      </c>
      <c r="CU260" s="112">
        <v>8387000</v>
      </c>
      <c r="CV260" s="166" t="s">
        <v>5516</v>
      </c>
      <c r="CW260" s="166" t="s">
        <v>5517</v>
      </c>
      <c r="CX260" s="111" t="s">
        <v>3875</v>
      </c>
      <c r="CY260" s="112">
        <v>36089000</v>
      </c>
      <c r="CZ260" s="111" t="s">
        <v>3757</v>
      </c>
      <c r="DA260" s="111" t="s">
        <v>3757</v>
      </c>
      <c r="DB260" s="111">
        <v>0</v>
      </c>
      <c r="DC260" s="120" t="s">
        <v>5518</v>
      </c>
      <c r="DD260" s="127" t="s">
        <v>3778</v>
      </c>
      <c r="DE260" s="109">
        <v>0</v>
      </c>
      <c r="DF260" s="172" t="s">
        <v>3717</v>
      </c>
    </row>
    <row r="261" spans="1:110" ht="35.15" customHeight="1" x14ac:dyDescent="0.35">
      <c r="A261" s="140" t="s">
        <v>592</v>
      </c>
      <c r="B261" s="136" t="s">
        <v>542</v>
      </c>
      <c r="C261" s="136" t="s">
        <v>593</v>
      </c>
      <c r="D261" s="112">
        <v>21363</v>
      </c>
      <c r="E261" s="112">
        <v>330355500</v>
      </c>
      <c r="F261" s="112">
        <v>21363</v>
      </c>
      <c r="G261" s="112">
        <v>330355500</v>
      </c>
      <c r="H261" s="112">
        <v>4001</v>
      </c>
      <c r="I261" s="112">
        <v>50101500</v>
      </c>
      <c r="J261" s="112">
        <v>0</v>
      </c>
      <c r="K261" s="112">
        <v>0</v>
      </c>
      <c r="L261" s="112">
        <v>88617335</v>
      </c>
      <c r="M261" s="112">
        <v>26732955</v>
      </c>
      <c r="N261" s="112">
        <v>605000</v>
      </c>
      <c r="O261" s="112">
        <v>24087402</v>
      </c>
      <c r="P261" s="112">
        <v>22626782</v>
      </c>
      <c r="Q261" s="112">
        <v>84546</v>
      </c>
      <c r="R261" s="112">
        <v>162754020</v>
      </c>
      <c r="S261" s="421">
        <v>0.26824840210016182</v>
      </c>
      <c r="T261" s="421">
        <v>8.0921779719120762E-2</v>
      </c>
      <c r="U261" s="421">
        <v>1.8313604586574161E-3</v>
      </c>
      <c r="V261" s="421">
        <v>7.2913579462124886E-2</v>
      </c>
      <c r="W261" s="421">
        <v>6.8492221258613831E-2</v>
      </c>
      <c r="X261" s="421">
        <v>2.5592429973165273E-4</v>
      </c>
      <c r="Y261" s="421">
        <v>0.49266326729841042</v>
      </c>
      <c r="Z261" s="120" t="s">
        <v>5519</v>
      </c>
      <c r="AA261" s="127" t="s">
        <v>3717</v>
      </c>
      <c r="AB261" s="127">
        <v>0</v>
      </c>
      <c r="AC261" s="111" t="s">
        <v>3717</v>
      </c>
      <c r="AD261" s="127">
        <v>0</v>
      </c>
      <c r="AE261" s="111">
        <v>0</v>
      </c>
      <c r="AF261" s="111" t="s">
        <v>3757</v>
      </c>
      <c r="AG261" s="127" t="s">
        <v>3758</v>
      </c>
      <c r="AH261" s="127" t="s">
        <v>3758</v>
      </c>
      <c r="AI261" s="124"/>
      <c r="AJ261" s="128"/>
      <c r="AK261" s="109">
        <v>0</v>
      </c>
      <c r="AL261" s="109">
        <v>0</v>
      </c>
      <c r="AM261" s="127">
        <v>0</v>
      </c>
      <c r="AN261" s="127">
        <v>0</v>
      </c>
      <c r="AO261" s="120">
        <v>0</v>
      </c>
      <c r="AP261" s="120">
        <v>0</v>
      </c>
      <c r="AQ261" s="174">
        <v>0</v>
      </c>
      <c r="AR261" s="109">
        <v>0</v>
      </c>
      <c r="AS261" s="127">
        <v>0</v>
      </c>
      <c r="AT261" s="127">
        <v>0</v>
      </c>
      <c r="AU261" s="120">
        <v>0</v>
      </c>
      <c r="AV261" s="120">
        <v>0</v>
      </c>
      <c r="AW261" s="174">
        <v>0</v>
      </c>
      <c r="AX261" s="109">
        <v>0</v>
      </c>
      <c r="AY261" s="127">
        <v>0</v>
      </c>
      <c r="AZ261" s="127">
        <v>0</v>
      </c>
      <c r="BA261" s="120">
        <v>0</v>
      </c>
      <c r="BB261" s="120">
        <v>0</v>
      </c>
      <c r="BC261" s="111" t="s">
        <v>3757</v>
      </c>
      <c r="BD261" s="112">
        <v>1785</v>
      </c>
      <c r="BE261" s="112">
        <v>29938500</v>
      </c>
      <c r="BF261" s="111">
        <v>0</v>
      </c>
      <c r="BG261" s="112"/>
      <c r="BH261" s="112"/>
      <c r="BI261" s="111" t="s">
        <v>3757</v>
      </c>
      <c r="BJ261" s="112">
        <v>2896</v>
      </c>
      <c r="BK261" s="112">
        <v>49405000</v>
      </c>
      <c r="BL261" s="111">
        <v>0</v>
      </c>
      <c r="BM261" s="112"/>
      <c r="BN261" s="112"/>
      <c r="BO261" s="111">
        <v>0</v>
      </c>
      <c r="BP261" s="112"/>
      <c r="BQ261" s="112"/>
      <c r="BR261" s="111">
        <v>0</v>
      </c>
      <c r="BS261" s="112"/>
      <c r="BT261" s="112"/>
      <c r="BU261" s="111" t="s">
        <v>3757</v>
      </c>
      <c r="BV261" s="112">
        <v>1147</v>
      </c>
      <c r="BW261" s="112">
        <v>22228000</v>
      </c>
      <c r="BX261" s="111">
        <v>0</v>
      </c>
      <c r="BY261" s="112"/>
      <c r="BZ261" s="112"/>
      <c r="CA261" s="111">
        <v>0</v>
      </c>
      <c r="CB261" s="112"/>
      <c r="CC261" s="112"/>
      <c r="CD261" s="111">
        <v>0</v>
      </c>
      <c r="CE261" s="112"/>
      <c r="CF261" s="112"/>
      <c r="CG261" s="111" t="s">
        <v>3757</v>
      </c>
      <c r="CH261" s="112">
        <v>15531</v>
      </c>
      <c r="CI261" s="112">
        <v>228559000</v>
      </c>
      <c r="CJ261" s="111">
        <v>0</v>
      </c>
      <c r="CK261" s="120">
        <v>0</v>
      </c>
      <c r="CL261" s="112"/>
      <c r="CM261" s="112"/>
      <c r="CN261" s="166" t="s">
        <v>5520</v>
      </c>
      <c r="CO261" s="125">
        <v>0</v>
      </c>
      <c r="CP261" s="111">
        <v>0</v>
      </c>
      <c r="CQ261" s="112">
        <v>0</v>
      </c>
      <c r="CR261" s="166">
        <v>0</v>
      </c>
      <c r="CS261" s="166">
        <v>0</v>
      </c>
      <c r="CT261" s="111">
        <v>0</v>
      </c>
      <c r="CU261" s="112">
        <v>0</v>
      </c>
      <c r="CV261" s="166">
        <v>0</v>
      </c>
      <c r="CW261" s="166">
        <v>0</v>
      </c>
      <c r="CX261" s="111">
        <v>0</v>
      </c>
      <c r="CY261" s="112">
        <v>0</v>
      </c>
      <c r="CZ261" s="111" t="s">
        <v>3757</v>
      </c>
      <c r="DA261" s="111" t="s">
        <v>3757</v>
      </c>
      <c r="DB261" s="111">
        <v>0</v>
      </c>
      <c r="DC261" s="120" t="s">
        <v>5521</v>
      </c>
      <c r="DD261" s="127" t="s">
        <v>3778</v>
      </c>
      <c r="DE261" s="109">
        <v>0</v>
      </c>
      <c r="DF261" s="172" t="s">
        <v>3717</v>
      </c>
    </row>
    <row r="262" spans="1:110" ht="35.15" customHeight="1" x14ac:dyDescent="0.35">
      <c r="A262" s="140" t="s">
        <v>594</v>
      </c>
      <c r="B262" s="136" t="s">
        <v>542</v>
      </c>
      <c r="C262" s="136" t="s">
        <v>595</v>
      </c>
      <c r="D262" s="112">
        <v>685</v>
      </c>
      <c r="E262" s="112">
        <v>13552000</v>
      </c>
      <c r="F262" s="112">
        <v>684</v>
      </c>
      <c r="G262" s="112">
        <v>13542000</v>
      </c>
      <c r="H262" s="112">
        <v>176</v>
      </c>
      <c r="I262" s="112">
        <v>3053000</v>
      </c>
      <c r="J262" s="112">
        <v>0</v>
      </c>
      <c r="K262" s="112">
        <v>0</v>
      </c>
      <c r="L262" s="112">
        <v>2718131</v>
      </c>
      <c r="M262" s="112">
        <v>848981</v>
      </c>
      <c r="N262" s="112">
        <v>0</v>
      </c>
      <c r="O262" s="112">
        <v>60440</v>
      </c>
      <c r="P262" s="112">
        <v>1643515</v>
      </c>
      <c r="Q262" s="112">
        <v>126212</v>
      </c>
      <c r="R262" s="112">
        <v>5397279</v>
      </c>
      <c r="S262" s="421">
        <v>0.20057046930342384</v>
      </c>
      <c r="T262" s="421">
        <v>6.2646177685950419E-2</v>
      </c>
      <c r="U262" s="421">
        <v>0</v>
      </c>
      <c r="V262" s="421">
        <v>4.4598583234946873E-3</v>
      </c>
      <c r="W262" s="421">
        <v>0.12127471959858324</v>
      </c>
      <c r="X262" s="421">
        <v>9.3131641086186545E-3</v>
      </c>
      <c r="Y262" s="421">
        <v>0.39826438902007077</v>
      </c>
      <c r="Z262" s="120" t="s">
        <v>5522</v>
      </c>
      <c r="AA262" s="127" t="s">
        <v>3717</v>
      </c>
      <c r="AB262" s="127">
        <v>0</v>
      </c>
      <c r="AC262" s="111" t="s">
        <v>3717</v>
      </c>
      <c r="AD262" s="127">
        <v>0</v>
      </c>
      <c r="AE262" s="111">
        <v>0</v>
      </c>
      <c r="AF262" s="111" t="s">
        <v>3757</v>
      </c>
      <c r="AG262" s="127" t="s">
        <v>3758</v>
      </c>
      <c r="AH262" s="127" t="s">
        <v>3758</v>
      </c>
      <c r="AI262" s="124"/>
      <c r="AJ262" s="128"/>
      <c r="AK262" s="109">
        <v>0</v>
      </c>
      <c r="AL262" s="109">
        <v>0</v>
      </c>
      <c r="AM262" s="127">
        <v>0</v>
      </c>
      <c r="AN262" s="127">
        <v>0</v>
      </c>
      <c r="AO262" s="120">
        <v>0</v>
      </c>
      <c r="AP262" s="120">
        <v>0</v>
      </c>
      <c r="AQ262" s="174">
        <v>0</v>
      </c>
      <c r="AR262" s="120">
        <v>0</v>
      </c>
      <c r="AS262" s="127">
        <v>0</v>
      </c>
      <c r="AT262" s="127">
        <v>0</v>
      </c>
      <c r="AU262" s="120">
        <v>0</v>
      </c>
      <c r="AV262" s="120">
        <v>0</v>
      </c>
      <c r="AW262" s="174">
        <v>0</v>
      </c>
      <c r="AX262" s="120">
        <v>0</v>
      </c>
      <c r="AY262" s="127">
        <v>0</v>
      </c>
      <c r="AZ262" s="127">
        <v>0</v>
      </c>
      <c r="BA262" s="120">
        <v>0</v>
      </c>
      <c r="BB262" s="120">
        <v>0</v>
      </c>
      <c r="BC262" s="111">
        <v>0</v>
      </c>
      <c r="BD262" s="112"/>
      <c r="BE262" s="112"/>
      <c r="BF262" s="111" t="s">
        <v>3757</v>
      </c>
      <c r="BG262" s="112">
        <v>15</v>
      </c>
      <c r="BH262" s="112">
        <v>239000</v>
      </c>
      <c r="BI262" s="111" t="s">
        <v>3757</v>
      </c>
      <c r="BJ262" s="112">
        <v>24</v>
      </c>
      <c r="BK262" s="112">
        <v>313000</v>
      </c>
      <c r="BL262" s="111" t="s">
        <v>3757</v>
      </c>
      <c r="BM262" s="112">
        <v>13</v>
      </c>
      <c r="BN262" s="112">
        <v>227000</v>
      </c>
      <c r="BO262" s="111">
        <v>0</v>
      </c>
      <c r="BP262" s="112"/>
      <c r="BQ262" s="112"/>
      <c r="BR262" s="111" t="s">
        <v>3757</v>
      </c>
      <c r="BS262" s="112">
        <v>90</v>
      </c>
      <c r="BT262" s="112">
        <v>1504000</v>
      </c>
      <c r="BU262" s="111">
        <v>0</v>
      </c>
      <c r="BV262" s="112"/>
      <c r="BW262" s="112"/>
      <c r="BX262" s="111" t="s">
        <v>3757</v>
      </c>
      <c r="BY262" s="112">
        <v>29</v>
      </c>
      <c r="BZ262" s="112">
        <v>564000</v>
      </c>
      <c r="CA262" s="111">
        <v>0</v>
      </c>
      <c r="CB262" s="112"/>
      <c r="CC262" s="112"/>
      <c r="CD262" s="111">
        <v>0</v>
      </c>
      <c r="CE262" s="112">
        <v>0</v>
      </c>
      <c r="CF262" s="112">
        <v>0</v>
      </c>
      <c r="CG262" s="111" t="s">
        <v>3757</v>
      </c>
      <c r="CH262" s="112">
        <v>514</v>
      </c>
      <c r="CI262" s="112">
        <v>10705000</v>
      </c>
      <c r="CJ262" s="111">
        <v>0</v>
      </c>
      <c r="CK262" s="120">
        <v>0</v>
      </c>
      <c r="CL262" s="112">
        <v>0</v>
      </c>
      <c r="CM262" s="112">
        <v>0</v>
      </c>
      <c r="CN262" s="166" t="s">
        <v>5523</v>
      </c>
      <c r="CO262" s="125" t="s">
        <v>5524</v>
      </c>
      <c r="CP262" s="111" t="s">
        <v>3790</v>
      </c>
      <c r="CQ262" s="112">
        <v>2400000</v>
      </c>
      <c r="CR262" s="166" t="s">
        <v>5525</v>
      </c>
      <c r="CS262" s="166" t="s">
        <v>5526</v>
      </c>
      <c r="CT262" s="111" t="s">
        <v>3790</v>
      </c>
      <c r="CU262" s="112">
        <v>2200158</v>
      </c>
      <c r="CV262" s="166" t="s">
        <v>5527</v>
      </c>
      <c r="CW262" s="166" t="s">
        <v>5528</v>
      </c>
      <c r="CX262" s="111" t="s">
        <v>3790</v>
      </c>
      <c r="CY262" s="112">
        <v>1355750</v>
      </c>
      <c r="CZ262" s="111" t="s">
        <v>3757</v>
      </c>
      <c r="DA262" s="111" t="s">
        <v>3757</v>
      </c>
      <c r="DB262" s="111" t="s">
        <v>3757</v>
      </c>
      <c r="DC262" s="120">
        <v>0</v>
      </c>
      <c r="DD262" s="127" t="s">
        <v>3778</v>
      </c>
      <c r="DE262" s="109">
        <v>0</v>
      </c>
      <c r="DF262" s="172" t="s">
        <v>3717</v>
      </c>
    </row>
    <row r="263" spans="1:110" ht="35.15" customHeight="1" x14ac:dyDescent="0.35">
      <c r="A263" s="140" t="s">
        <v>596</v>
      </c>
      <c r="B263" s="136" t="s">
        <v>542</v>
      </c>
      <c r="C263" s="136" t="s">
        <v>597</v>
      </c>
      <c r="D263" s="112">
        <v>36908</v>
      </c>
      <c r="E263" s="112">
        <v>511723800</v>
      </c>
      <c r="F263" s="112">
        <v>36908</v>
      </c>
      <c r="G263" s="112">
        <v>511723800</v>
      </c>
      <c r="H263" s="112">
        <v>10808</v>
      </c>
      <c r="I263" s="112">
        <v>147557500</v>
      </c>
      <c r="J263" s="112">
        <v>0</v>
      </c>
      <c r="K263" s="112">
        <v>0</v>
      </c>
      <c r="L263" s="112">
        <v>145510137</v>
      </c>
      <c r="M263" s="112">
        <v>45601103</v>
      </c>
      <c r="N263" s="112">
        <v>244497</v>
      </c>
      <c r="O263" s="112">
        <v>4464808</v>
      </c>
      <c r="P263" s="112">
        <v>55077314</v>
      </c>
      <c r="Q263" s="112">
        <v>0</v>
      </c>
      <c r="R263" s="112">
        <v>250897859</v>
      </c>
      <c r="S263" s="421">
        <v>0.28435288137858744</v>
      </c>
      <c r="T263" s="421">
        <v>8.9112726435627967E-2</v>
      </c>
      <c r="U263" s="421">
        <v>4.7779094894550536E-4</v>
      </c>
      <c r="V263" s="421">
        <v>8.7250348723276108E-3</v>
      </c>
      <c r="W263" s="421">
        <v>0.10763094075358622</v>
      </c>
      <c r="X263" s="421">
        <v>0</v>
      </c>
      <c r="Y263" s="421">
        <v>0.49029937438907473</v>
      </c>
      <c r="Z263" s="120">
        <v>0</v>
      </c>
      <c r="AA263" s="127" t="s">
        <v>3717</v>
      </c>
      <c r="AB263" s="127">
        <v>0</v>
      </c>
      <c r="AC263" s="111" t="s">
        <v>3717</v>
      </c>
      <c r="AD263" s="127">
        <v>0</v>
      </c>
      <c r="AE263" s="111">
        <v>0</v>
      </c>
      <c r="AF263" s="111" t="s">
        <v>3757</v>
      </c>
      <c r="AG263" s="127" t="s">
        <v>3758</v>
      </c>
      <c r="AH263" s="127" t="s">
        <v>3758</v>
      </c>
      <c r="AI263" s="124"/>
      <c r="AJ263" s="128"/>
      <c r="AK263" s="109">
        <v>0</v>
      </c>
      <c r="AL263" s="109">
        <v>0</v>
      </c>
      <c r="AM263" s="127">
        <v>0</v>
      </c>
      <c r="AN263" s="127">
        <v>0</v>
      </c>
      <c r="AO263" s="120">
        <v>0</v>
      </c>
      <c r="AP263" s="120">
        <v>0</v>
      </c>
      <c r="AQ263" s="174">
        <v>0</v>
      </c>
      <c r="AR263" s="109">
        <v>0</v>
      </c>
      <c r="AS263" s="127">
        <v>0</v>
      </c>
      <c r="AT263" s="127">
        <v>0</v>
      </c>
      <c r="AU263" s="120">
        <v>0</v>
      </c>
      <c r="AV263" s="120">
        <v>0</v>
      </c>
      <c r="AW263" s="174">
        <v>0</v>
      </c>
      <c r="AX263" s="109">
        <v>0</v>
      </c>
      <c r="AY263" s="127">
        <v>0</v>
      </c>
      <c r="AZ263" s="127">
        <v>0</v>
      </c>
      <c r="BA263" s="120">
        <v>0</v>
      </c>
      <c r="BB263" s="120">
        <v>0</v>
      </c>
      <c r="BC263" s="111" t="s">
        <v>3757</v>
      </c>
      <c r="BD263" s="112">
        <v>698</v>
      </c>
      <c r="BE263" s="112">
        <v>9721500</v>
      </c>
      <c r="BF263" s="111">
        <v>0</v>
      </c>
      <c r="BG263" s="112"/>
      <c r="BH263" s="112"/>
      <c r="BI263" s="111">
        <v>0</v>
      </c>
      <c r="BJ263" s="112"/>
      <c r="BK263" s="112"/>
      <c r="BL263" s="111">
        <v>0</v>
      </c>
      <c r="BM263" s="112"/>
      <c r="BN263" s="112"/>
      <c r="BO263" s="111">
        <v>0</v>
      </c>
      <c r="BP263" s="112"/>
      <c r="BQ263" s="112"/>
      <c r="BR263" s="111">
        <v>0</v>
      </c>
      <c r="BS263" s="112"/>
      <c r="BT263" s="112"/>
      <c r="BU263" s="111">
        <v>0</v>
      </c>
      <c r="BV263" s="112"/>
      <c r="BW263" s="112"/>
      <c r="BX263" s="111">
        <v>0</v>
      </c>
      <c r="BY263" s="112"/>
      <c r="BZ263" s="112"/>
      <c r="CA263" s="111">
        <v>0</v>
      </c>
      <c r="CB263" s="112"/>
      <c r="CC263" s="112"/>
      <c r="CD263" s="111">
        <v>0</v>
      </c>
      <c r="CE263" s="112"/>
      <c r="CF263" s="112"/>
      <c r="CG263" s="111" t="s">
        <v>3757</v>
      </c>
      <c r="CH263" s="112">
        <v>15357</v>
      </c>
      <c r="CI263" s="112">
        <v>206574000</v>
      </c>
      <c r="CJ263" s="111" t="s">
        <v>3757</v>
      </c>
      <c r="CK263" s="120" t="s">
        <v>5529</v>
      </c>
      <c r="CL263" s="112">
        <v>20853</v>
      </c>
      <c r="CM263" s="112">
        <v>295428300</v>
      </c>
      <c r="CN263" s="166" t="s">
        <v>5530</v>
      </c>
      <c r="CO263" s="125" t="s">
        <v>5531</v>
      </c>
      <c r="CP263" s="111" t="s">
        <v>3774</v>
      </c>
      <c r="CQ263" s="112">
        <v>2387000</v>
      </c>
      <c r="CR263" s="166" t="s">
        <v>5532</v>
      </c>
      <c r="CS263" s="166" t="s">
        <v>5533</v>
      </c>
      <c r="CT263" s="111" t="s">
        <v>3790</v>
      </c>
      <c r="CU263" s="112">
        <v>2400000</v>
      </c>
      <c r="CV263" s="166" t="s">
        <v>5534</v>
      </c>
      <c r="CW263" s="166" t="s">
        <v>5535</v>
      </c>
      <c r="CX263" s="111" t="s">
        <v>3870</v>
      </c>
      <c r="CY263" s="112">
        <v>1810000</v>
      </c>
      <c r="CZ263" s="111" t="s">
        <v>3757</v>
      </c>
      <c r="DA263" s="111" t="s">
        <v>3757</v>
      </c>
      <c r="DB263" s="111" t="s">
        <v>3757</v>
      </c>
      <c r="DC263" s="120">
        <v>0</v>
      </c>
      <c r="DD263" s="127" t="s">
        <v>3717</v>
      </c>
      <c r="DE263" s="109" t="s">
        <v>5536</v>
      </c>
      <c r="DF263" s="172" t="s">
        <v>3717</v>
      </c>
    </row>
    <row r="264" spans="1:110" ht="35.15" customHeight="1" x14ac:dyDescent="0.35">
      <c r="A264" s="140" t="s">
        <v>598</v>
      </c>
      <c r="B264" s="136" t="s">
        <v>542</v>
      </c>
      <c r="C264" s="136" t="s">
        <v>599</v>
      </c>
      <c r="D264" s="112">
        <v>2300</v>
      </c>
      <c r="E264" s="112">
        <v>29538000</v>
      </c>
      <c r="F264" s="112">
        <v>2300</v>
      </c>
      <c r="G264" s="112">
        <v>29538000</v>
      </c>
      <c r="H264" s="112">
        <v>720</v>
      </c>
      <c r="I264" s="112">
        <v>8849000</v>
      </c>
      <c r="J264" s="112">
        <v>0</v>
      </c>
      <c r="K264" s="112">
        <v>0</v>
      </c>
      <c r="L264" s="112">
        <v>8142146</v>
      </c>
      <c r="M264" s="112">
        <v>2824101</v>
      </c>
      <c r="N264" s="112">
        <v>0</v>
      </c>
      <c r="O264" s="112">
        <v>239811</v>
      </c>
      <c r="P264" s="112">
        <v>3310687</v>
      </c>
      <c r="Q264" s="112">
        <v>0</v>
      </c>
      <c r="R264" s="112">
        <v>14516745</v>
      </c>
      <c r="S264" s="421">
        <v>0.27564987473762609</v>
      </c>
      <c r="T264" s="421">
        <v>9.5609079829372334E-2</v>
      </c>
      <c r="U264" s="421">
        <v>0</v>
      </c>
      <c r="V264" s="421">
        <v>8.1187284176315253E-3</v>
      </c>
      <c r="W264" s="421">
        <v>0.11208230076511612</v>
      </c>
      <c r="X264" s="421">
        <v>0</v>
      </c>
      <c r="Y264" s="421">
        <v>0.49145998374974609</v>
      </c>
      <c r="Z264" s="120">
        <v>0</v>
      </c>
      <c r="AA264" s="127" t="s">
        <v>3717</v>
      </c>
      <c r="AB264" s="127">
        <v>0</v>
      </c>
      <c r="AC264" s="111" t="s">
        <v>3717</v>
      </c>
      <c r="AD264" s="127">
        <v>0</v>
      </c>
      <c r="AE264" s="111">
        <v>0</v>
      </c>
      <c r="AF264" s="111" t="s">
        <v>3757</v>
      </c>
      <c r="AG264" s="127" t="s">
        <v>3758</v>
      </c>
      <c r="AH264" s="127" t="s">
        <v>3758</v>
      </c>
      <c r="AI264" s="124"/>
      <c r="AJ264" s="128"/>
      <c r="AK264" s="109">
        <v>0</v>
      </c>
      <c r="AL264" s="109">
        <v>0</v>
      </c>
      <c r="AM264" s="127">
        <v>0</v>
      </c>
      <c r="AN264" s="127">
        <v>0</v>
      </c>
      <c r="AO264" s="120">
        <v>0</v>
      </c>
      <c r="AP264" s="120">
        <v>0</v>
      </c>
      <c r="AQ264" s="174">
        <v>0</v>
      </c>
      <c r="AR264" s="120">
        <v>0</v>
      </c>
      <c r="AS264" s="127">
        <v>0</v>
      </c>
      <c r="AT264" s="127">
        <v>0</v>
      </c>
      <c r="AU264" s="120">
        <v>0</v>
      </c>
      <c r="AV264" s="120">
        <v>0</v>
      </c>
      <c r="AW264" s="174">
        <v>0</v>
      </c>
      <c r="AX264" s="120">
        <v>0</v>
      </c>
      <c r="AY264" s="127">
        <v>0</v>
      </c>
      <c r="AZ264" s="127">
        <v>0</v>
      </c>
      <c r="BA264" s="120">
        <v>0</v>
      </c>
      <c r="BB264" s="120">
        <v>0</v>
      </c>
      <c r="BC264" s="111">
        <v>0</v>
      </c>
      <c r="BD264" s="112"/>
      <c r="BE264" s="112"/>
      <c r="BF264" s="111">
        <v>0</v>
      </c>
      <c r="BG264" s="112"/>
      <c r="BH264" s="112"/>
      <c r="BI264" s="111" t="s">
        <v>3757</v>
      </c>
      <c r="BJ264" s="112">
        <v>187</v>
      </c>
      <c r="BK264" s="112">
        <v>2605000</v>
      </c>
      <c r="BL264" s="111" t="s">
        <v>3757</v>
      </c>
      <c r="BM264" s="112">
        <v>241</v>
      </c>
      <c r="BN264" s="112">
        <v>3399000</v>
      </c>
      <c r="BO264" s="111" t="s">
        <v>3757</v>
      </c>
      <c r="BP264" s="112">
        <v>45</v>
      </c>
      <c r="BQ264" s="112">
        <v>673000</v>
      </c>
      <c r="BR264" s="111">
        <v>0</v>
      </c>
      <c r="BS264" s="112"/>
      <c r="BT264" s="112"/>
      <c r="BU264" s="111" t="s">
        <v>3757</v>
      </c>
      <c r="BV264" s="112">
        <v>138</v>
      </c>
      <c r="BW264" s="112">
        <v>2252000</v>
      </c>
      <c r="BX264" s="111">
        <v>0</v>
      </c>
      <c r="BY264" s="112"/>
      <c r="BZ264" s="112"/>
      <c r="CA264" s="111" t="s">
        <v>3757</v>
      </c>
      <c r="CB264" s="112">
        <v>72</v>
      </c>
      <c r="CC264" s="112">
        <v>888000</v>
      </c>
      <c r="CD264" s="111">
        <v>0</v>
      </c>
      <c r="CE264" s="112">
        <v>0</v>
      </c>
      <c r="CF264" s="112">
        <v>0</v>
      </c>
      <c r="CG264" s="111" t="s">
        <v>3757</v>
      </c>
      <c r="CH264" s="112">
        <v>1617</v>
      </c>
      <c r="CI264" s="112">
        <v>19721000</v>
      </c>
      <c r="CJ264" s="111">
        <v>0</v>
      </c>
      <c r="CK264" s="120">
        <v>0</v>
      </c>
      <c r="CL264" s="112">
        <v>0</v>
      </c>
      <c r="CM264" s="112">
        <v>0</v>
      </c>
      <c r="CN264" s="166" t="s">
        <v>5537</v>
      </c>
      <c r="CO264" s="125" t="s">
        <v>5538</v>
      </c>
      <c r="CP264" s="111" t="s">
        <v>3781</v>
      </c>
      <c r="CQ264" s="112">
        <v>1000000</v>
      </c>
      <c r="CR264" s="166" t="s">
        <v>5539</v>
      </c>
      <c r="CS264" s="166" t="s">
        <v>5540</v>
      </c>
      <c r="CT264" s="111" t="s">
        <v>3766</v>
      </c>
      <c r="CU264" s="112">
        <v>1500000</v>
      </c>
      <c r="CV264" s="166" t="s">
        <v>5541</v>
      </c>
      <c r="CW264" s="166" t="s">
        <v>5542</v>
      </c>
      <c r="CX264" s="111" t="s">
        <v>3870</v>
      </c>
      <c r="CY264" s="112">
        <v>500000</v>
      </c>
      <c r="CZ264" s="111" t="s">
        <v>3757</v>
      </c>
      <c r="DA264" s="111" t="s">
        <v>3757</v>
      </c>
      <c r="DB264" s="111">
        <v>0</v>
      </c>
      <c r="DC264" s="120" t="s">
        <v>5543</v>
      </c>
      <c r="DD264" s="127" t="s">
        <v>3778</v>
      </c>
      <c r="DE264" s="109">
        <v>0</v>
      </c>
      <c r="DF264" s="172" t="s">
        <v>3717</v>
      </c>
    </row>
    <row r="265" spans="1:110" ht="35.15" customHeight="1" x14ac:dyDescent="0.35">
      <c r="A265" s="140" t="s">
        <v>600</v>
      </c>
      <c r="B265" s="136" t="s">
        <v>542</v>
      </c>
      <c r="C265" s="136" t="s">
        <v>601</v>
      </c>
      <c r="D265" s="112">
        <v>1544</v>
      </c>
      <c r="E265" s="112">
        <v>20221500</v>
      </c>
      <c r="F265" s="112">
        <v>1544</v>
      </c>
      <c r="G265" s="112">
        <v>20221500</v>
      </c>
      <c r="H265" s="112">
        <v>311</v>
      </c>
      <c r="I265" s="112">
        <v>4059000</v>
      </c>
      <c r="J265" s="112">
        <v>0</v>
      </c>
      <c r="K265" s="112">
        <v>0</v>
      </c>
      <c r="L265" s="112">
        <v>3609930</v>
      </c>
      <c r="M265" s="112">
        <v>1323616</v>
      </c>
      <c r="N265" s="112">
        <v>0</v>
      </c>
      <c r="O265" s="112">
        <v>587675</v>
      </c>
      <c r="P265" s="112">
        <v>1999700</v>
      </c>
      <c r="Q265" s="112">
        <v>0</v>
      </c>
      <c r="R265" s="112">
        <v>7520921</v>
      </c>
      <c r="S265" s="421">
        <v>0.17851939767079594</v>
      </c>
      <c r="T265" s="421">
        <v>6.5455876171401722E-2</v>
      </c>
      <c r="U265" s="421">
        <v>0</v>
      </c>
      <c r="V265" s="421">
        <v>2.9061889572979255E-2</v>
      </c>
      <c r="W265" s="421">
        <v>9.8889795514674972E-2</v>
      </c>
      <c r="X265" s="421">
        <v>0</v>
      </c>
      <c r="Y265" s="421">
        <v>0.37192695892985195</v>
      </c>
      <c r="Z265" s="120">
        <v>0</v>
      </c>
      <c r="AA265" s="127" t="s">
        <v>3717</v>
      </c>
      <c r="AB265" s="127">
        <v>0</v>
      </c>
      <c r="AC265" s="111" t="s">
        <v>3717</v>
      </c>
      <c r="AD265" s="127">
        <v>0</v>
      </c>
      <c r="AE265" s="111">
        <v>0</v>
      </c>
      <c r="AF265" s="111" t="s">
        <v>3757</v>
      </c>
      <c r="AG265" s="127" t="s">
        <v>3758</v>
      </c>
      <c r="AH265" s="127" t="s">
        <v>3758</v>
      </c>
      <c r="AI265" s="124"/>
      <c r="AJ265" s="128"/>
      <c r="AK265" s="109">
        <v>0</v>
      </c>
      <c r="AL265" s="109">
        <v>0</v>
      </c>
      <c r="AM265" s="127">
        <v>0</v>
      </c>
      <c r="AN265" s="127">
        <v>0</v>
      </c>
      <c r="AO265" s="120">
        <v>0</v>
      </c>
      <c r="AP265" s="120">
        <v>0</v>
      </c>
      <c r="AQ265" s="174">
        <v>0</v>
      </c>
      <c r="AR265" s="120">
        <v>0</v>
      </c>
      <c r="AS265" s="127">
        <v>0</v>
      </c>
      <c r="AT265" s="127">
        <v>0</v>
      </c>
      <c r="AU265" s="120">
        <v>0</v>
      </c>
      <c r="AV265" s="120">
        <v>0</v>
      </c>
      <c r="AW265" s="174">
        <v>0</v>
      </c>
      <c r="AX265" s="120">
        <v>0</v>
      </c>
      <c r="AY265" s="127">
        <v>0</v>
      </c>
      <c r="AZ265" s="127">
        <v>0</v>
      </c>
      <c r="BA265" s="120">
        <v>0</v>
      </c>
      <c r="BB265" s="120">
        <v>0</v>
      </c>
      <c r="BC265" s="111">
        <v>0</v>
      </c>
      <c r="BD265" s="112"/>
      <c r="BE265" s="112"/>
      <c r="BF265" s="111">
        <v>0</v>
      </c>
      <c r="BG265" s="112"/>
      <c r="BH265" s="112"/>
      <c r="BI265" s="111" t="s">
        <v>3757</v>
      </c>
      <c r="BJ265" s="112">
        <v>175</v>
      </c>
      <c r="BK265" s="112">
        <v>2243500</v>
      </c>
      <c r="BL265" s="111" t="s">
        <v>3757</v>
      </c>
      <c r="BM265" s="112">
        <v>157</v>
      </c>
      <c r="BN265" s="112">
        <v>1992500</v>
      </c>
      <c r="BO265" s="111" t="s">
        <v>3757</v>
      </c>
      <c r="BP265" s="112">
        <v>113</v>
      </c>
      <c r="BQ265" s="112">
        <v>1436000</v>
      </c>
      <c r="BR265" s="111">
        <v>0</v>
      </c>
      <c r="BS265" s="112"/>
      <c r="BT265" s="112"/>
      <c r="BU265" s="111" t="s">
        <v>3757</v>
      </c>
      <c r="BV265" s="112">
        <v>199</v>
      </c>
      <c r="BW265" s="112">
        <v>2569500</v>
      </c>
      <c r="BX265" s="111">
        <v>0</v>
      </c>
      <c r="BY265" s="112"/>
      <c r="BZ265" s="112"/>
      <c r="CA265" s="111">
        <v>0</v>
      </c>
      <c r="CB265" s="112"/>
      <c r="CC265" s="112"/>
      <c r="CD265" s="111">
        <v>0</v>
      </c>
      <c r="CE265" s="112">
        <v>0</v>
      </c>
      <c r="CF265" s="112">
        <v>0</v>
      </c>
      <c r="CG265" s="111" t="s">
        <v>3757</v>
      </c>
      <c r="CH265" s="112">
        <v>900</v>
      </c>
      <c r="CI265" s="112">
        <v>11980000</v>
      </c>
      <c r="CJ265" s="111">
        <v>0</v>
      </c>
      <c r="CK265" s="120">
        <v>0</v>
      </c>
      <c r="CL265" s="112">
        <v>0</v>
      </c>
      <c r="CM265" s="112">
        <v>0</v>
      </c>
      <c r="CN265" s="166" t="s">
        <v>5544</v>
      </c>
      <c r="CO265" s="125" t="s">
        <v>5545</v>
      </c>
      <c r="CP265" s="111" t="s">
        <v>3781</v>
      </c>
      <c r="CQ265" s="112">
        <v>60000</v>
      </c>
      <c r="CR265" s="166" t="s">
        <v>5546</v>
      </c>
      <c r="CS265" s="166" t="s">
        <v>5547</v>
      </c>
      <c r="CT265" s="111" t="s">
        <v>3766</v>
      </c>
      <c r="CU265" s="112">
        <v>3753000</v>
      </c>
      <c r="CV265" s="166" t="s">
        <v>5548</v>
      </c>
      <c r="CW265" s="166" t="s">
        <v>5549</v>
      </c>
      <c r="CX265" s="111" t="s">
        <v>3781</v>
      </c>
      <c r="CY265" s="112">
        <v>157000</v>
      </c>
      <c r="CZ265" s="111" t="s">
        <v>3757</v>
      </c>
      <c r="DA265" s="111" t="s">
        <v>3757</v>
      </c>
      <c r="DB265" s="111">
        <v>0</v>
      </c>
      <c r="DC265" s="120" t="s">
        <v>5550</v>
      </c>
      <c r="DD265" s="127" t="s">
        <v>3717</v>
      </c>
      <c r="DE265" s="109" t="s">
        <v>5551</v>
      </c>
      <c r="DF265" s="172" t="s">
        <v>3717</v>
      </c>
    </row>
    <row r="266" spans="1:110" ht="35.15" customHeight="1" x14ac:dyDescent="0.35">
      <c r="A266" s="140" t="s">
        <v>602</v>
      </c>
      <c r="B266" s="136" t="s">
        <v>542</v>
      </c>
      <c r="C266" s="136" t="s">
        <v>603</v>
      </c>
      <c r="D266" s="112">
        <v>875</v>
      </c>
      <c r="E266" s="112">
        <v>14012000</v>
      </c>
      <c r="F266" s="112">
        <v>875</v>
      </c>
      <c r="G266" s="112">
        <v>14012000</v>
      </c>
      <c r="H266" s="112">
        <v>288</v>
      </c>
      <c r="I266" s="112">
        <v>4234500</v>
      </c>
      <c r="J266" s="112">
        <v>0</v>
      </c>
      <c r="K266" s="112">
        <v>0</v>
      </c>
      <c r="L266" s="112">
        <v>3944092</v>
      </c>
      <c r="M266" s="112">
        <v>928125</v>
      </c>
      <c r="N266" s="112">
        <v>0</v>
      </c>
      <c r="O266" s="112">
        <v>1261654</v>
      </c>
      <c r="P266" s="112">
        <v>625054</v>
      </c>
      <c r="Q266" s="112">
        <v>0</v>
      </c>
      <c r="R266" s="112">
        <v>6758925</v>
      </c>
      <c r="S266" s="421">
        <v>0.28147958892377961</v>
      </c>
      <c r="T266" s="421">
        <v>6.6237867542106768E-2</v>
      </c>
      <c r="U266" s="421">
        <v>0</v>
      </c>
      <c r="V266" s="421">
        <v>9.0040964887239505E-2</v>
      </c>
      <c r="W266" s="421">
        <v>4.4608478447045387E-2</v>
      </c>
      <c r="X266" s="421">
        <v>0</v>
      </c>
      <c r="Y266" s="421">
        <v>0.48236689980017128</v>
      </c>
      <c r="Z266" s="120">
        <v>0</v>
      </c>
      <c r="AA266" s="127" t="s">
        <v>3717</v>
      </c>
      <c r="AB266" s="127">
        <v>0</v>
      </c>
      <c r="AC266" s="111" t="s">
        <v>3717</v>
      </c>
      <c r="AD266" s="127">
        <v>0</v>
      </c>
      <c r="AE266" s="111">
        <v>0</v>
      </c>
      <c r="AF266" s="111" t="s">
        <v>3757</v>
      </c>
      <c r="AG266" s="127" t="s">
        <v>3758</v>
      </c>
      <c r="AH266" s="127" t="s">
        <v>3758</v>
      </c>
      <c r="AI266" s="124"/>
      <c r="AJ266" s="128"/>
      <c r="AK266" s="109">
        <v>0</v>
      </c>
      <c r="AL266" s="109">
        <v>0</v>
      </c>
      <c r="AM266" s="127">
        <v>0</v>
      </c>
      <c r="AN266" s="127">
        <v>0</v>
      </c>
      <c r="AO266" s="120">
        <v>0</v>
      </c>
      <c r="AP266" s="120">
        <v>0</v>
      </c>
      <c r="AQ266" s="174">
        <v>0</v>
      </c>
      <c r="AR266" s="109">
        <v>0</v>
      </c>
      <c r="AS266" s="127">
        <v>0</v>
      </c>
      <c r="AT266" s="127">
        <v>0</v>
      </c>
      <c r="AU266" s="120">
        <v>0</v>
      </c>
      <c r="AV266" s="120">
        <v>0</v>
      </c>
      <c r="AW266" s="174">
        <v>0</v>
      </c>
      <c r="AX266" s="109">
        <v>0</v>
      </c>
      <c r="AY266" s="127">
        <v>0</v>
      </c>
      <c r="AZ266" s="127">
        <v>0</v>
      </c>
      <c r="BA266" s="120">
        <v>0</v>
      </c>
      <c r="BB266" s="120">
        <v>0</v>
      </c>
      <c r="BC266" s="111" t="s">
        <v>3757</v>
      </c>
      <c r="BD266" s="112">
        <v>327</v>
      </c>
      <c r="BE266" s="112">
        <v>4520500</v>
      </c>
      <c r="BF266" s="111">
        <v>0</v>
      </c>
      <c r="BG266" s="112"/>
      <c r="BH266" s="112"/>
      <c r="BI266" s="111" t="s">
        <v>3757</v>
      </c>
      <c r="BJ266" s="112">
        <v>72</v>
      </c>
      <c r="BK266" s="112">
        <v>985500</v>
      </c>
      <c r="BL266" s="111" t="s">
        <v>3757</v>
      </c>
      <c r="BM266" s="112">
        <v>50</v>
      </c>
      <c r="BN266" s="112">
        <v>646500</v>
      </c>
      <c r="BO266" s="111">
        <v>0</v>
      </c>
      <c r="BP266" s="112"/>
      <c r="BQ266" s="112"/>
      <c r="BR266" s="111">
        <v>0</v>
      </c>
      <c r="BS266" s="112"/>
      <c r="BT266" s="112"/>
      <c r="BU266" s="111">
        <v>0</v>
      </c>
      <c r="BV266" s="112"/>
      <c r="BW266" s="112"/>
      <c r="BX266" s="111" t="s">
        <v>3757</v>
      </c>
      <c r="BY266" s="112">
        <v>68</v>
      </c>
      <c r="BZ266" s="112">
        <v>1583000</v>
      </c>
      <c r="CA266" s="111">
        <v>0</v>
      </c>
      <c r="CB266" s="112"/>
      <c r="CC266" s="112"/>
      <c r="CD266" s="111">
        <v>0</v>
      </c>
      <c r="CE266" s="112"/>
      <c r="CF266" s="112"/>
      <c r="CG266" s="111" t="s">
        <v>3757</v>
      </c>
      <c r="CH266" s="112">
        <v>358</v>
      </c>
      <c r="CI266" s="112">
        <v>6276500</v>
      </c>
      <c r="CJ266" s="111">
        <v>0</v>
      </c>
      <c r="CK266" s="120">
        <v>0</v>
      </c>
      <c r="CL266" s="112"/>
      <c r="CM266" s="112"/>
      <c r="CN266" s="166">
        <v>0</v>
      </c>
      <c r="CO266" s="125">
        <v>0</v>
      </c>
      <c r="CP266" s="111">
        <v>0</v>
      </c>
      <c r="CQ266" s="112">
        <v>0</v>
      </c>
      <c r="CR266" s="166">
        <v>0</v>
      </c>
      <c r="CS266" s="166">
        <v>0</v>
      </c>
      <c r="CT266" s="111">
        <v>0</v>
      </c>
      <c r="CU266" s="112">
        <v>0</v>
      </c>
      <c r="CV266" s="166">
        <v>0</v>
      </c>
      <c r="CW266" s="166">
        <v>0</v>
      </c>
      <c r="CX266" s="111">
        <v>0</v>
      </c>
      <c r="CY266" s="112">
        <v>0</v>
      </c>
      <c r="CZ266" s="111">
        <v>0</v>
      </c>
      <c r="DA266" s="111">
        <v>0</v>
      </c>
      <c r="DB266" s="111">
        <v>0</v>
      </c>
      <c r="DC266" s="120" t="s">
        <v>5552</v>
      </c>
      <c r="DD266" s="127" t="s">
        <v>3778</v>
      </c>
      <c r="DE266" s="109">
        <v>0</v>
      </c>
      <c r="DF266" s="172" t="s">
        <v>3717</v>
      </c>
    </row>
    <row r="267" spans="1:110" ht="35.15" customHeight="1" x14ac:dyDescent="0.35">
      <c r="A267" s="140" t="s">
        <v>604</v>
      </c>
      <c r="B267" s="136" t="s">
        <v>542</v>
      </c>
      <c r="C267" s="136" t="s">
        <v>605</v>
      </c>
      <c r="D267" s="112">
        <v>4343</v>
      </c>
      <c r="E267" s="112">
        <v>76773000</v>
      </c>
      <c r="F267" s="112">
        <v>4341</v>
      </c>
      <c r="G267" s="112">
        <v>76733000</v>
      </c>
      <c r="H267" s="112">
        <v>988</v>
      </c>
      <c r="I267" s="112">
        <v>18230000</v>
      </c>
      <c r="J267" s="112">
        <v>0</v>
      </c>
      <c r="K267" s="112">
        <v>0</v>
      </c>
      <c r="L267" s="112">
        <v>18390994</v>
      </c>
      <c r="M267" s="112">
        <v>6392525</v>
      </c>
      <c r="N267" s="112">
        <v>1277098</v>
      </c>
      <c r="O267" s="112">
        <v>472906</v>
      </c>
      <c r="P267" s="112">
        <v>14187608</v>
      </c>
      <c r="Q267" s="112">
        <v>0</v>
      </c>
      <c r="R267" s="112">
        <v>40721131</v>
      </c>
      <c r="S267" s="421">
        <v>0.23955028460526487</v>
      </c>
      <c r="T267" s="421">
        <v>8.326527555260313E-2</v>
      </c>
      <c r="U267" s="421">
        <v>1.6634728355020646E-2</v>
      </c>
      <c r="V267" s="421">
        <v>6.1597957615307465E-3</v>
      </c>
      <c r="W267" s="421">
        <v>0.18479000000000001</v>
      </c>
      <c r="X267" s="421">
        <v>0</v>
      </c>
      <c r="Y267" s="421">
        <v>0.53090000000000004</v>
      </c>
      <c r="Z267" s="120">
        <v>0</v>
      </c>
      <c r="AA267" s="127" t="s">
        <v>3717</v>
      </c>
      <c r="AB267" s="127">
        <v>0</v>
      </c>
      <c r="AC267" s="111" t="s">
        <v>3717</v>
      </c>
      <c r="AD267" s="127">
        <v>0</v>
      </c>
      <c r="AE267" s="111" t="s">
        <v>3757</v>
      </c>
      <c r="AF267" s="111" t="s">
        <v>3757</v>
      </c>
      <c r="AG267" s="127" t="s">
        <v>3717</v>
      </c>
      <c r="AH267" s="127" t="s">
        <v>3758</v>
      </c>
      <c r="AI267" s="128">
        <v>1</v>
      </c>
      <c r="AJ267" s="128">
        <v>1003000</v>
      </c>
      <c r="AK267" s="109" t="s">
        <v>4640</v>
      </c>
      <c r="AL267" s="109" t="s">
        <v>5553</v>
      </c>
      <c r="AM267" s="127" t="s">
        <v>3765</v>
      </c>
      <c r="AN267" s="127" t="s">
        <v>3778</v>
      </c>
      <c r="AO267" s="120">
        <v>1000000</v>
      </c>
      <c r="AP267" s="120">
        <v>1003000</v>
      </c>
      <c r="AQ267" s="174">
        <v>0</v>
      </c>
      <c r="AR267" s="120">
        <v>0</v>
      </c>
      <c r="AS267" s="127">
        <v>0</v>
      </c>
      <c r="AT267" s="127">
        <v>0</v>
      </c>
      <c r="AU267" s="120">
        <v>0</v>
      </c>
      <c r="AV267" s="120">
        <v>0</v>
      </c>
      <c r="AW267" s="174">
        <v>0</v>
      </c>
      <c r="AX267" s="120">
        <v>0</v>
      </c>
      <c r="AY267" s="127">
        <v>0</v>
      </c>
      <c r="AZ267" s="127">
        <v>0</v>
      </c>
      <c r="BA267" s="120">
        <v>0</v>
      </c>
      <c r="BB267" s="120">
        <v>0</v>
      </c>
      <c r="BC267" s="111">
        <v>0</v>
      </c>
      <c r="BD267" s="112"/>
      <c r="BE267" s="112"/>
      <c r="BF267" s="111">
        <v>0</v>
      </c>
      <c r="BG267" s="112"/>
      <c r="BH267" s="112"/>
      <c r="BI267" s="111">
        <v>0</v>
      </c>
      <c r="BJ267" s="112"/>
      <c r="BK267" s="112"/>
      <c r="BL267" s="111">
        <v>0</v>
      </c>
      <c r="BM267" s="112"/>
      <c r="BN267" s="112"/>
      <c r="BO267" s="111" t="s">
        <v>3757</v>
      </c>
      <c r="BP267" s="112">
        <v>879</v>
      </c>
      <c r="BQ267" s="112">
        <v>14571000</v>
      </c>
      <c r="BR267" s="111">
        <v>0</v>
      </c>
      <c r="BS267" s="112"/>
      <c r="BT267" s="112"/>
      <c r="BU267" s="111" t="s">
        <v>3757</v>
      </c>
      <c r="BV267" s="112">
        <v>632</v>
      </c>
      <c r="BW267" s="112">
        <v>10181000</v>
      </c>
      <c r="BX267" s="111" t="s">
        <v>3757</v>
      </c>
      <c r="BY267" s="112">
        <v>315</v>
      </c>
      <c r="BZ267" s="112">
        <v>4747000</v>
      </c>
      <c r="CA267" s="111">
        <v>0</v>
      </c>
      <c r="CB267" s="112"/>
      <c r="CC267" s="112"/>
      <c r="CD267" s="111">
        <v>0</v>
      </c>
      <c r="CE267" s="112">
        <v>0</v>
      </c>
      <c r="CF267" s="112">
        <v>0</v>
      </c>
      <c r="CG267" s="111" t="s">
        <v>3757</v>
      </c>
      <c r="CH267" s="112">
        <v>1618</v>
      </c>
      <c r="CI267" s="112">
        <v>29821000</v>
      </c>
      <c r="CJ267" s="111" t="s">
        <v>3757</v>
      </c>
      <c r="CK267" s="120" t="s">
        <v>5554</v>
      </c>
      <c r="CL267" s="112">
        <v>781</v>
      </c>
      <c r="CM267" s="112">
        <v>12955000</v>
      </c>
      <c r="CN267" s="166" t="s">
        <v>5555</v>
      </c>
      <c r="CO267" s="125" t="s">
        <v>5556</v>
      </c>
      <c r="CP267" s="111" t="s">
        <v>3790</v>
      </c>
      <c r="CQ267" s="112">
        <v>6300000</v>
      </c>
      <c r="CR267" s="166" t="s">
        <v>5557</v>
      </c>
      <c r="CS267" s="166" t="s">
        <v>5558</v>
      </c>
      <c r="CT267" s="111" t="s">
        <v>3870</v>
      </c>
      <c r="CU267" s="112">
        <v>2700000</v>
      </c>
      <c r="CV267" s="166" t="s">
        <v>5559</v>
      </c>
      <c r="CW267" s="166" t="s">
        <v>5560</v>
      </c>
      <c r="CX267" s="111" t="s">
        <v>3766</v>
      </c>
      <c r="CY267" s="112">
        <v>1600000</v>
      </c>
      <c r="CZ267" s="111" t="s">
        <v>3757</v>
      </c>
      <c r="DA267" s="111" t="s">
        <v>3757</v>
      </c>
      <c r="DB267" s="111">
        <v>0</v>
      </c>
      <c r="DC267" s="120" t="s">
        <v>5561</v>
      </c>
      <c r="DD267" s="127" t="s">
        <v>3778</v>
      </c>
      <c r="DE267" s="109">
        <v>0</v>
      </c>
      <c r="DF267" s="172" t="s">
        <v>3717</v>
      </c>
    </row>
    <row r="268" spans="1:110" ht="35.15" customHeight="1" x14ac:dyDescent="0.35">
      <c r="A268" s="140" t="s">
        <v>606</v>
      </c>
      <c r="B268" s="136" t="s">
        <v>542</v>
      </c>
      <c r="C268" s="136" t="s">
        <v>607</v>
      </c>
      <c r="D268" s="112">
        <v>1860</v>
      </c>
      <c r="E268" s="112">
        <v>163733000</v>
      </c>
      <c r="F268" s="112">
        <v>1859</v>
      </c>
      <c r="G268" s="112">
        <v>163723000</v>
      </c>
      <c r="H268" s="112">
        <v>485</v>
      </c>
      <c r="I268" s="112">
        <v>19222000</v>
      </c>
      <c r="J268" s="112">
        <v>0</v>
      </c>
      <c r="K268" s="112">
        <v>0</v>
      </c>
      <c r="L268" s="112">
        <v>48018400</v>
      </c>
      <c r="M268" s="112">
        <v>1540015</v>
      </c>
      <c r="N268" s="112">
        <v>0</v>
      </c>
      <c r="O268" s="112">
        <v>731319</v>
      </c>
      <c r="P268" s="112">
        <v>30476974</v>
      </c>
      <c r="Q268" s="112">
        <v>0</v>
      </c>
      <c r="R268" s="112">
        <v>80766708</v>
      </c>
      <c r="S268" s="421">
        <v>0.29327258402399026</v>
      </c>
      <c r="T268" s="421">
        <v>9.4056482199678746E-3</v>
      </c>
      <c r="U268" s="421">
        <v>0</v>
      </c>
      <c r="V268" s="421">
        <v>4.4665339302400863E-3</v>
      </c>
      <c r="W268" s="421">
        <v>0.18613824946712024</v>
      </c>
      <c r="X268" s="421">
        <v>0</v>
      </c>
      <c r="Y268" s="421">
        <v>0.49328301564131849</v>
      </c>
      <c r="Z268" s="120">
        <v>0</v>
      </c>
      <c r="AA268" s="127" t="s">
        <v>3717</v>
      </c>
      <c r="AB268" s="127">
        <v>0</v>
      </c>
      <c r="AC268" s="111" t="s">
        <v>3717</v>
      </c>
      <c r="AD268" s="127">
        <v>0</v>
      </c>
      <c r="AE268" s="111">
        <v>0</v>
      </c>
      <c r="AF268" s="111" t="s">
        <v>3757</v>
      </c>
      <c r="AG268" s="127" t="s">
        <v>3758</v>
      </c>
      <c r="AH268" s="127" t="s">
        <v>3758</v>
      </c>
      <c r="AI268" s="124"/>
      <c r="AJ268" s="128"/>
      <c r="AK268" s="109">
        <v>0</v>
      </c>
      <c r="AL268" s="109">
        <v>0</v>
      </c>
      <c r="AM268" s="127">
        <v>0</v>
      </c>
      <c r="AN268" s="127">
        <v>0</v>
      </c>
      <c r="AO268" s="120">
        <v>0</v>
      </c>
      <c r="AP268" s="120">
        <v>0</v>
      </c>
      <c r="AQ268" s="174">
        <v>0</v>
      </c>
      <c r="AR268" s="109">
        <v>0</v>
      </c>
      <c r="AS268" s="127">
        <v>0</v>
      </c>
      <c r="AT268" s="127">
        <v>0</v>
      </c>
      <c r="AU268" s="120">
        <v>0</v>
      </c>
      <c r="AV268" s="120">
        <v>0</v>
      </c>
      <c r="AW268" s="174">
        <v>0</v>
      </c>
      <c r="AX268" s="109">
        <v>0</v>
      </c>
      <c r="AY268" s="127">
        <v>0</v>
      </c>
      <c r="AZ268" s="127">
        <v>0</v>
      </c>
      <c r="BA268" s="120">
        <v>0</v>
      </c>
      <c r="BB268" s="120">
        <v>0</v>
      </c>
      <c r="BC268" s="111" t="s">
        <v>3757</v>
      </c>
      <c r="BD268" s="112">
        <v>152</v>
      </c>
      <c r="BE268" s="112">
        <v>18906000</v>
      </c>
      <c r="BF268" s="111">
        <v>0</v>
      </c>
      <c r="BG268" s="112"/>
      <c r="BH268" s="112"/>
      <c r="BI268" s="111">
        <v>0</v>
      </c>
      <c r="BJ268" s="112"/>
      <c r="BK268" s="112"/>
      <c r="BL268" s="111">
        <v>0</v>
      </c>
      <c r="BM268" s="112"/>
      <c r="BN268" s="112"/>
      <c r="BO268" s="111" t="s">
        <v>3757</v>
      </c>
      <c r="BP268" s="112">
        <v>221</v>
      </c>
      <c r="BQ268" s="112">
        <v>17461000</v>
      </c>
      <c r="BR268" s="111" t="s">
        <v>3757</v>
      </c>
      <c r="BS268" s="112">
        <v>243</v>
      </c>
      <c r="BT268" s="112">
        <v>30319000</v>
      </c>
      <c r="BU268" s="111">
        <v>0</v>
      </c>
      <c r="BV268" s="112"/>
      <c r="BW268" s="112"/>
      <c r="BX268" s="111">
        <v>0</v>
      </c>
      <c r="BY268" s="112"/>
      <c r="BZ268" s="112"/>
      <c r="CA268" s="111">
        <v>0</v>
      </c>
      <c r="CB268" s="112"/>
      <c r="CC268" s="112"/>
      <c r="CD268" s="111">
        <v>0</v>
      </c>
      <c r="CE268" s="112"/>
      <c r="CF268" s="112"/>
      <c r="CG268" s="111" t="s">
        <v>3757</v>
      </c>
      <c r="CH268" s="112">
        <v>1244</v>
      </c>
      <c r="CI268" s="112">
        <v>97047000</v>
      </c>
      <c r="CJ268" s="111">
        <v>0</v>
      </c>
      <c r="CK268" s="120">
        <v>0</v>
      </c>
      <c r="CL268" s="112"/>
      <c r="CM268" s="112"/>
      <c r="CN268" s="166" t="s">
        <v>5562</v>
      </c>
      <c r="CO268" s="125" t="s">
        <v>5563</v>
      </c>
      <c r="CP268" s="111" t="s">
        <v>3875</v>
      </c>
      <c r="CQ268" s="112">
        <v>38501000</v>
      </c>
      <c r="CR268" s="166" t="s">
        <v>5564</v>
      </c>
      <c r="CS268" s="166" t="s">
        <v>5565</v>
      </c>
      <c r="CT268" s="111" t="s">
        <v>3875</v>
      </c>
      <c r="CU268" s="112">
        <v>27861000</v>
      </c>
      <c r="CV268" s="166" t="s">
        <v>5566</v>
      </c>
      <c r="CW268" s="166" t="s">
        <v>5567</v>
      </c>
      <c r="CX268" s="111" t="s">
        <v>3766</v>
      </c>
      <c r="CY268" s="112">
        <v>16830000</v>
      </c>
      <c r="CZ268" s="111" t="s">
        <v>3757</v>
      </c>
      <c r="DA268" s="111" t="s">
        <v>3757</v>
      </c>
      <c r="DB268" s="111" t="s">
        <v>3757</v>
      </c>
      <c r="DC268" s="120">
        <v>0</v>
      </c>
      <c r="DD268" s="127" t="s">
        <v>3717</v>
      </c>
      <c r="DE268" s="109" t="s">
        <v>5568</v>
      </c>
      <c r="DF268" s="172" t="s">
        <v>3717</v>
      </c>
    </row>
    <row r="269" spans="1:110" ht="35.15" customHeight="1" x14ac:dyDescent="0.35">
      <c r="A269" s="140" t="s">
        <v>608</v>
      </c>
      <c r="B269" s="136" t="s">
        <v>609</v>
      </c>
      <c r="C269" s="136">
        <v>0</v>
      </c>
      <c r="D269" s="112">
        <v>21831</v>
      </c>
      <c r="E269" s="112">
        <v>574721076</v>
      </c>
      <c r="F269" s="112">
        <v>21750</v>
      </c>
      <c r="G269" s="112">
        <v>568650531</v>
      </c>
      <c r="H269" s="112">
        <v>7630</v>
      </c>
      <c r="I269" s="112">
        <v>188604245</v>
      </c>
      <c r="J269" s="112">
        <v>0</v>
      </c>
      <c r="K269" s="112">
        <v>0</v>
      </c>
      <c r="L269" s="112">
        <v>141957524</v>
      </c>
      <c r="M269" s="112">
        <v>25694776</v>
      </c>
      <c r="N269" s="112">
        <v>72600</v>
      </c>
      <c r="O269" s="112">
        <v>2912428</v>
      </c>
      <c r="P269" s="112">
        <v>71920635</v>
      </c>
      <c r="Q269" s="112">
        <v>0</v>
      </c>
      <c r="R269" s="112">
        <v>242557963</v>
      </c>
      <c r="S269" s="421">
        <v>0.2467877654747129</v>
      </c>
      <c r="T269" s="421">
        <v>4.4669392468505445E-2</v>
      </c>
      <c r="U269" s="421">
        <v>1.2621234344341027E-4</v>
      </c>
      <c r="V269" s="421">
        <v>5.0631454957328443E-3</v>
      </c>
      <c r="W269" s="421">
        <v>0.12503129318578723</v>
      </c>
      <c r="X269" s="421">
        <v>0</v>
      </c>
      <c r="Y269" s="421">
        <v>0.4216778089681818</v>
      </c>
      <c r="Z269" s="120">
        <v>0</v>
      </c>
      <c r="AA269" s="127" t="s">
        <v>3717</v>
      </c>
      <c r="AB269" s="127">
        <v>0</v>
      </c>
      <c r="AC269" s="111" t="s">
        <v>3717</v>
      </c>
      <c r="AD269" s="127">
        <v>0</v>
      </c>
      <c r="AE269" s="111">
        <v>0</v>
      </c>
      <c r="AF269" s="111" t="s">
        <v>3757</v>
      </c>
      <c r="AG269" s="127" t="s">
        <v>3758</v>
      </c>
      <c r="AH269" s="127" t="s">
        <v>3758</v>
      </c>
      <c r="AI269" s="124"/>
      <c r="AJ269" s="128"/>
      <c r="AK269" s="109">
        <v>0</v>
      </c>
      <c r="AL269" s="109">
        <v>0</v>
      </c>
      <c r="AM269" s="127">
        <v>0</v>
      </c>
      <c r="AN269" s="127">
        <v>0</v>
      </c>
      <c r="AO269" s="120">
        <v>0</v>
      </c>
      <c r="AP269" s="120">
        <v>0</v>
      </c>
      <c r="AQ269" s="174">
        <v>0</v>
      </c>
      <c r="AR269" s="120">
        <v>0</v>
      </c>
      <c r="AS269" s="127">
        <v>0</v>
      </c>
      <c r="AT269" s="127">
        <v>0</v>
      </c>
      <c r="AU269" s="120">
        <v>0</v>
      </c>
      <c r="AV269" s="120">
        <v>0</v>
      </c>
      <c r="AW269" s="174">
        <v>0</v>
      </c>
      <c r="AX269" s="120">
        <v>0</v>
      </c>
      <c r="AY269" s="127">
        <v>0</v>
      </c>
      <c r="AZ269" s="127">
        <v>0</v>
      </c>
      <c r="BA269" s="120">
        <v>0</v>
      </c>
      <c r="BB269" s="120">
        <v>0</v>
      </c>
      <c r="BC269" s="111">
        <v>0</v>
      </c>
      <c r="BD269" s="112"/>
      <c r="BE269" s="112"/>
      <c r="BF269" s="111" t="s">
        <v>3757</v>
      </c>
      <c r="BG269" s="112">
        <v>351</v>
      </c>
      <c r="BH269" s="112">
        <v>7989000</v>
      </c>
      <c r="BI269" s="111" t="s">
        <v>3757</v>
      </c>
      <c r="BJ269" s="112">
        <v>3</v>
      </c>
      <c r="BK269" s="112">
        <v>31000</v>
      </c>
      <c r="BL269" s="111" t="s">
        <v>3757</v>
      </c>
      <c r="BM269" s="112">
        <v>794</v>
      </c>
      <c r="BN269" s="112">
        <v>28026100</v>
      </c>
      <c r="BO269" s="111" t="s">
        <v>3757</v>
      </c>
      <c r="BP269" s="112">
        <v>280</v>
      </c>
      <c r="BQ269" s="112">
        <v>6521000</v>
      </c>
      <c r="BR269" s="111" t="s">
        <v>3757</v>
      </c>
      <c r="BS269" s="112">
        <v>2977</v>
      </c>
      <c r="BT269" s="112">
        <v>91191346</v>
      </c>
      <c r="BU269" s="111" t="s">
        <v>3757</v>
      </c>
      <c r="BV269" s="112">
        <v>1075</v>
      </c>
      <c r="BW269" s="112">
        <v>24988445</v>
      </c>
      <c r="BX269" s="111" t="s">
        <v>3757</v>
      </c>
      <c r="BY269" s="112">
        <v>294</v>
      </c>
      <c r="BZ269" s="112">
        <v>7007000</v>
      </c>
      <c r="CA269" s="111">
        <v>0</v>
      </c>
      <c r="CB269" s="112"/>
      <c r="CC269" s="112"/>
      <c r="CD269" s="111" t="s">
        <v>3757</v>
      </c>
      <c r="CE269" s="112">
        <v>6039</v>
      </c>
      <c r="CF269" s="112">
        <v>172555185</v>
      </c>
      <c r="CG269" s="111" t="s">
        <v>3757</v>
      </c>
      <c r="CH269" s="112">
        <v>10018</v>
      </c>
      <c r="CI269" s="112">
        <v>236412000</v>
      </c>
      <c r="CJ269" s="111">
        <v>0</v>
      </c>
      <c r="CK269" s="120">
        <v>0</v>
      </c>
      <c r="CL269" s="112">
        <v>0</v>
      </c>
      <c r="CM269" s="112">
        <v>0</v>
      </c>
      <c r="CN269" s="166" t="s">
        <v>5569</v>
      </c>
      <c r="CO269" s="125" t="s">
        <v>5570</v>
      </c>
      <c r="CP269" s="111" t="s">
        <v>3790</v>
      </c>
      <c r="CQ269" s="112">
        <v>7438000</v>
      </c>
      <c r="CR269" s="166" t="s">
        <v>5571</v>
      </c>
      <c r="CS269" s="166" t="s">
        <v>5572</v>
      </c>
      <c r="CT269" s="111" t="s">
        <v>3762</v>
      </c>
      <c r="CU269" s="112">
        <v>1262000</v>
      </c>
      <c r="CV269" s="166" t="s">
        <v>5573</v>
      </c>
      <c r="CW269" s="166" t="s">
        <v>5574</v>
      </c>
      <c r="CX269" s="111" t="s">
        <v>3778</v>
      </c>
      <c r="CY269" s="112">
        <v>290000</v>
      </c>
      <c r="CZ269" s="111" t="s">
        <v>3757</v>
      </c>
      <c r="DA269" s="111" t="s">
        <v>3757</v>
      </c>
      <c r="DB269" s="111">
        <v>0</v>
      </c>
      <c r="DC269" s="120" t="s">
        <v>5575</v>
      </c>
      <c r="DD269" s="127" t="s">
        <v>3778</v>
      </c>
      <c r="DE269" s="109">
        <v>0</v>
      </c>
      <c r="DF269" s="172" t="s">
        <v>3717</v>
      </c>
    </row>
    <row r="270" spans="1:110" ht="35.15" customHeight="1" x14ac:dyDescent="0.35">
      <c r="A270" s="140" t="s">
        <v>610</v>
      </c>
      <c r="B270" s="136" t="s">
        <v>609</v>
      </c>
      <c r="C270" s="136" t="s">
        <v>611</v>
      </c>
      <c r="D270" s="112">
        <v>15274</v>
      </c>
      <c r="E270" s="112">
        <v>437082662</v>
      </c>
      <c r="F270" s="112">
        <v>15202</v>
      </c>
      <c r="G270" s="112">
        <v>430098000</v>
      </c>
      <c r="H270" s="112">
        <v>5932</v>
      </c>
      <c r="I270" s="112">
        <v>149435000</v>
      </c>
      <c r="J270" s="112">
        <v>187</v>
      </c>
      <c r="K270" s="112">
        <v>4012000</v>
      </c>
      <c r="L270" s="112">
        <v>121840913</v>
      </c>
      <c r="M270" s="112">
        <v>15420634</v>
      </c>
      <c r="N270" s="112">
        <v>2420000</v>
      </c>
      <c r="O270" s="112">
        <v>11347471</v>
      </c>
      <c r="P270" s="112">
        <v>65170663</v>
      </c>
      <c r="Q270" s="112">
        <v>65363</v>
      </c>
      <c r="R270" s="112">
        <v>216265044</v>
      </c>
      <c r="S270" s="421">
        <v>0.27875942834813244</v>
      </c>
      <c r="T270" s="421">
        <v>3.5280818345523851E-2</v>
      </c>
      <c r="U270" s="421">
        <v>5.536710124639993E-3</v>
      </c>
      <c r="V270" s="421">
        <v>2.596184197304079E-2</v>
      </c>
      <c r="W270" s="421">
        <v>0.14910374779405</v>
      </c>
      <c r="X270" s="421">
        <v>1.4954379499043134E-4</v>
      </c>
      <c r="Y270" s="421">
        <v>0.49479209038037752</v>
      </c>
      <c r="Z270" s="120" t="s">
        <v>5576</v>
      </c>
      <c r="AA270" s="127" t="s">
        <v>3717</v>
      </c>
      <c r="AB270" s="127">
        <v>0</v>
      </c>
      <c r="AC270" s="111" t="s">
        <v>3717</v>
      </c>
      <c r="AD270" s="127">
        <v>0</v>
      </c>
      <c r="AE270" s="111">
        <v>0</v>
      </c>
      <c r="AF270" s="111" t="s">
        <v>3757</v>
      </c>
      <c r="AG270" s="127" t="s">
        <v>3758</v>
      </c>
      <c r="AH270" s="127" t="s">
        <v>3758</v>
      </c>
      <c r="AI270" s="124"/>
      <c r="AJ270" s="128"/>
      <c r="AK270" s="109">
        <v>0</v>
      </c>
      <c r="AL270" s="109">
        <v>0</v>
      </c>
      <c r="AM270" s="127">
        <v>0</v>
      </c>
      <c r="AN270" s="127">
        <v>0</v>
      </c>
      <c r="AO270" s="120">
        <v>0</v>
      </c>
      <c r="AP270" s="120">
        <v>0</v>
      </c>
      <c r="AQ270" s="174">
        <v>0</v>
      </c>
      <c r="AR270" s="109">
        <v>0</v>
      </c>
      <c r="AS270" s="127">
        <v>0</v>
      </c>
      <c r="AT270" s="127">
        <v>0</v>
      </c>
      <c r="AU270" s="120">
        <v>0</v>
      </c>
      <c r="AV270" s="120">
        <v>0</v>
      </c>
      <c r="AW270" s="174">
        <v>0</v>
      </c>
      <c r="AX270" s="109">
        <v>0</v>
      </c>
      <c r="AY270" s="127">
        <v>0</v>
      </c>
      <c r="AZ270" s="127">
        <v>0</v>
      </c>
      <c r="BA270" s="120">
        <v>0</v>
      </c>
      <c r="BB270" s="120">
        <v>0</v>
      </c>
      <c r="BC270" s="111" t="s">
        <v>3757</v>
      </c>
      <c r="BD270" s="112">
        <v>366</v>
      </c>
      <c r="BE270" s="112">
        <v>10398000</v>
      </c>
      <c r="BF270" s="111" t="s">
        <v>3757</v>
      </c>
      <c r="BG270" s="112">
        <v>471</v>
      </c>
      <c r="BH270" s="112">
        <v>11465000</v>
      </c>
      <c r="BI270" s="111" t="s">
        <v>3757</v>
      </c>
      <c r="BJ270" s="112">
        <v>854</v>
      </c>
      <c r="BK270" s="112">
        <v>24703662</v>
      </c>
      <c r="BL270" s="111" t="s">
        <v>3757</v>
      </c>
      <c r="BM270" s="112">
        <v>493</v>
      </c>
      <c r="BN270" s="112">
        <v>13696000</v>
      </c>
      <c r="BO270" s="111" t="s">
        <v>3757</v>
      </c>
      <c r="BP270" s="112">
        <v>680</v>
      </c>
      <c r="BQ270" s="112">
        <v>18090000</v>
      </c>
      <c r="BR270" s="111" t="s">
        <v>3757</v>
      </c>
      <c r="BS270" s="112">
        <v>3960</v>
      </c>
      <c r="BT270" s="112">
        <v>107955000</v>
      </c>
      <c r="BU270" s="111" t="s">
        <v>3757</v>
      </c>
      <c r="BV270" s="112">
        <v>229</v>
      </c>
      <c r="BW270" s="112">
        <v>6819000</v>
      </c>
      <c r="BX270" s="111" t="s">
        <v>3757</v>
      </c>
      <c r="BY270" s="112">
        <v>467</v>
      </c>
      <c r="BZ270" s="112">
        <v>13341000</v>
      </c>
      <c r="CA270" s="111" t="s">
        <v>3757</v>
      </c>
      <c r="CB270" s="112">
        <v>619</v>
      </c>
      <c r="CC270" s="112">
        <v>16298000</v>
      </c>
      <c r="CD270" s="111" t="s">
        <v>3757</v>
      </c>
      <c r="CE270" s="112">
        <v>423</v>
      </c>
      <c r="CF270" s="112">
        <v>14667000</v>
      </c>
      <c r="CG270" s="111" t="s">
        <v>3757</v>
      </c>
      <c r="CH270" s="112">
        <v>5836</v>
      </c>
      <c r="CI270" s="112">
        <v>176796000</v>
      </c>
      <c r="CJ270" s="111" t="s">
        <v>3757</v>
      </c>
      <c r="CK270" s="120" t="s">
        <v>5577</v>
      </c>
      <c r="CL270" s="112">
        <v>876</v>
      </c>
      <c r="CM270" s="112">
        <v>22854000</v>
      </c>
      <c r="CN270" s="166" t="s">
        <v>5080</v>
      </c>
      <c r="CO270" s="125" t="s">
        <v>5578</v>
      </c>
      <c r="CP270" s="111" t="s">
        <v>4041</v>
      </c>
      <c r="CQ270" s="112">
        <v>49305786</v>
      </c>
      <c r="CR270" s="166" t="s">
        <v>5579</v>
      </c>
      <c r="CS270" s="166" t="s">
        <v>5580</v>
      </c>
      <c r="CT270" s="111" t="s">
        <v>3790</v>
      </c>
      <c r="CU270" s="112">
        <v>41307920</v>
      </c>
      <c r="CV270" s="166" t="s">
        <v>5581</v>
      </c>
      <c r="CW270" s="166" t="s">
        <v>5582</v>
      </c>
      <c r="CX270" s="111" t="s">
        <v>3766</v>
      </c>
      <c r="CY270" s="112">
        <v>16678000</v>
      </c>
      <c r="CZ270" s="111" t="s">
        <v>3757</v>
      </c>
      <c r="DA270" s="111" t="s">
        <v>3757</v>
      </c>
      <c r="DB270" s="111">
        <v>0</v>
      </c>
      <c r="DC270" s="120" t="s">
        <v>5583</v>
      </c>
      <c r="DD270" s="127" t="s">
        <v>3778</v>
      </c>
      <c r="DE270" s="109">
        <v>0</v>
      </c>
      <c r="DF270" s="172" t="s">
        <v>3717</v>
      </c>
    </row>
    <row r="271" spans="1:110" ht="35.15" customHeight="1" x14ac:dyDescent="0.35">
      <c r="A271" s="140" t="s">
        <v>612</v>
      </c>
      <c r="B271" s="136" t="s">
        <v>609</v>
      </c>
      <c r="C271" s="136" t="s">
        <v>613</v>
      </c>
      <c r="D271" s="112">
        <v>104908</v>
      </c>
      <c r="E271" s="112">
        <v>1357130649</v>
      </c>
      <c r="F271" s="112">
        <v>104879</v>
      </c>
      <c r="G271" s="112">
        <v>1356519649</v>
      </c>
      <c r="H271" s="112">
        <v>31826</v>
      </c>
      <c r="I271" s="112">
        <v>415848000</v>
      </c>
      <c r="J271" s="112">
        <v>2456</v>
      </c>
      <c r="K271" s="112">
        <v>51934106</v>
      </c>
      <c r="L271" s="112">
        <v>357096236</v>
      </c>
      <c r="M271" s="112">
        <v>110624134</v>
      </c>
      <c r="N271" s="112">
        <v>935000</v>
      </c>
      <c r="O271" s="112">
        <v>5031269</v>
      </c>
      <c r="P271" s="112">
        <v>195049718</v>
      </c>
      <c r="Q271" s="112">
        <v>0</v>
      </c>
      <c r="R271" s="112">
        <v>668736357</v>
      </c>
      <c r="S271" s="421">
        <v>0.26312590925798185</v>
      </c>
      <c r="T271" s="421">
        <v>8.1513253039796313E-2</v>
      </c>
      <c r="U271" s="421">
        <v>6.8895356588472424E-4</v>
      </c>
      <c r="V271" s="421">
        <v>3.7072841908826421E-3</v>
      </c>
      <c r="W271" s="421">
        <v>0.14372213769081271</v>
      </c>
      <c r="X271" s="421">
        <v>0</v>
      </c>
      <c r="Y271" s="421">
        <v>0.49275753774535824</v>
      </c>
      <c r="Z271" s="120">
        <v>0</v>
      </c>
      <c r="AA271" s="127" t="s">
        <v>3717</v>
      </c>
      <c r="AB271" s="127">
        <v>0</v>
      </c>
      <c r="AC271" s="111" t="s">
        <v>3717</v>
      </c>
      <c r="AD271" s="127">
        <v>0</v>
      </c>
      <c r="AE271" s="111" t="s">
        <v>3757</v>
      </c>
      <c r="AF271" s="111" t="s">
        <v>3757</v>
      </c>
      <c r="AG271" s="127" t="s">
        <v>3717</v>
      </c>
      <c r="AH271" s="127" t="s">
        <v>3758</v>
      </c>
      <c r="AI271" s="128">
        <v>1</v>
      </c>
      <c r="AJ271" s="128">
        <v>12364000</v>
      </c>
      <c r="AK271" s="109" t="s">
        <v>5584</v>
      </c>
      <c r="AL271" s="109" t="s">
        <v>5585</v>
      </c>
      <c r="AM271" s="127" t="s">
        <v>3761</v>
      </c>
      <c r="AN271" s="127" t="s">
        <v>3774</v>
      </c>
      <c r="AO271" s="120">
        <v>20000000</v>
      </c>
      <c r="AP271" s="120">
        <v>12364000</v>
      </c>
      <c r="AQ271" s="174">
        <v>0</v>
      </c>
      <c r="AR271" s="109">
        <v>0</v>
      </c>
      <c r="AS271" s="127">
        <v>0</v>
      </c>
      <c r="AT271" s="127">
        <v>0</v>
      </c>
      <c r="AU271" s="120">
        <v>0</v>
      </c>
      <c r="AV271" s="120">
        <v>0</v>
      </c>
      <c r="AW271" s="174">
        <v>0</v>
      </c>
      <c r="AX271" s="109">
        <v>0</v>
      </c>
      <c r="AY271" s="127">
        <v>0</v>
      </c>
      <c r="AZ271" s="127">
        <v>0</v>
      </c>
      <c r="BA271" s="120">
        <v>0</v>
      </c>
      <c r="BB271" s="120">
        <v>0</v>
      </c>
      <c r="BC271" s="111" t="s">
        <v>3757</v>
      </c>
      <c r="BD271" s="112">
        <v>15792</v>
      </c>
      <c r="BE271" s="112">
        <v>209535267</v>
      </c>
      <c r="BF271" s="111">
        <v>0</v>
      </c>
      <c r="BG271" s="112"/>
      <c r="BH271" s="112"/>
      <c r="BI271" s="111" t="s">
        <v>3757</v>
      </c>
      <c r="BJ271" s="112">
        <v>9090</v>
      </c>
      <c r="BK271" s="112">
        <v>117478869</v>
      </c>
      <c r="BL271" s="111" t="s">
        <v>3757</v>
      </c>
      <c r="BM271" s="112">
        <v>7774</v>
      </c>
      <c r="BN271" s="112">
        <v>100421883</v>
      </c>
      <c r="BO271" s="111" t="s">
        <v>3757</v>
      </c>
      <c r="BP271" s="112">
        <v>15589</v>
      </c>
      <c r="BQ271" s="112">
        <v>199954782</v>
      </c>
      <c r="BR271" s="111">
        <v>0</v>
      </c>
      <c r="BS271" s="112"/>
      <c r="BT271" s="112"/>
      <c r="BU271" s="111" t="s">
        <v>3757</v>
      </c>
      <c r="BV271" s="112">
        <v>7379</v>
      </c>
      <c r="BW271" s="112">
        <v>95558898</v>
      </c>
      <c r="BX271" s="111" t="s">
        <v>3757</v>
      </c>
      <c r="BY271" s="112">
        <v>1139</v>
      </c>
      <c r="BZ271" s="112">
        <v>12364000</v>
      </c>
      <c r="CA271" s="111">
        <v>0</v>
      </c>
      <c r="CB271" s="112"/>
      <c r="CC271" s="112"/>
      <c r="CD271" s="111" t="s">
        <v>3757</v>
      </c>
      <c r="CE271" s="112">
        <v>3027</v>
      </c>
      <c r="CF271" s="112">
        <v>54096106</v>
      </c>
      <c r="CG271" s="111" t="s">
        <v>3757</v>
      </c>
      <c r="CH271" s="112">
        <v>44624</v>
      </c>
      <c r="CI271" s="112">
        <v>560553859</v>
      </c>
      <c r="CJ271" s="111" t="s">
        <v>3757</v>
      </c>
      <c r="CK271" s="120" t="s">
        <v>5586</v>
      </c>
      <c r="CL271" s="112">
        <v>494</v>
      </c>
      <c r="CM271" s="112">
        <v>7166985</v>
      </c>
      <c r="CN271" s="166" t="s">
        <v>5587</v>
      </c>
      <c r="CO271" s="125" t="s">
        <v>5588</v>
      </c>
      <c r="CP271" s="111" t="s">
        <v>3870</v>
      </c>
      <c r="CQ271" s="112">
        <v>59796000</v>
      </c>
      <c r="CR271" s="166" t="s">
        <v>5589</v>
      </c>
      <c r="CS271" s="166" t="s">
        <v>5590</v>
      </c>
      <c r="CT271" s="111" t="s">
        <v>3766</v>
      </c>
      <c r="CU271" s="112">
        <v>20000000</v>
      </c>
      <c r="CV271" s="166" t="s">
        <v>5591</v>
      </c>
      <c r="CW271" s="166" t="s">
        <v>5592</v>
      </c>
      <c r="CX271" s="111" t="s">
        <v>3762</v>
      </c>
      <c r="CY271" s="112">
        <v>19000000</v>
      </c>
      <c r="CZ271" s="111" t="s">
        <v>3757</v>
      </c>
      <c r="DA271" s="111" t="s">
        <v>3757</v>
      </c>
      <c r="DB271" s="111" t="s">
        <v>3757</v>
      </c>
      <c r="DC271" s="120">
        <v>0</v>
      </c>
      <c r="DD271" s="127" t="s">
        <v>3717</v>
      </c>
      <c r="DE271" s="109" t="s">
        <v>5593</v>
      </c>
      <c r="DF271" s="172" t="s">
        <v>3717</v>
      </c>
    </row>
    <row r="272" spans="1:110" ht="35.15" customHeight="1" x14ac:dyDescent="0.35">
      <c r="A272" s="140" t="s">
        <v>614</v>
      </c>
      <c r="B272" s="136" t="s">
        <v>609</v>
      </c>
      <c r="C272" s="136" t="s">
        <v>615</v>
      </c>
      <c r="D272" s="112">
        <v>32189</v>
      </c>
      <c r="E272" s="112">
        <v>511469000</v>
      </c>
      <c r="F272" s="112">
        <v>32184</v>
      </c>
      <c r="G272" s="112">
        <v>511334000</v>
      </c>
      <c r="H272" s="112">
        <v>12525</v>
      </c>
      <c r="I272" s="112">
        <v>195885600</v>
      </c>
      <c r="J272" s="112">
        <v>0</v>
      </c>
      <c r="K272" s="112">
        <v>0</v>
      </c>
      <c r="L272" s="112">
        <v>140665096</v>
      </c>
      <c r="M272" s="112">
        <v>29919142</v>
      </c>
      <c r="N272" s="112">
        <v>3684891</v>
      </c>
      <c r="O272" s="112">
        <v>37211593</v>
      </c>
      <c r="P272" s="112">
        <v>43635178</v>
      </c>
      <c r="Q272" s="112">
        <v>0</v>
      </c>
      <c r="R272" s="112">
        <v>255115900</v>
      </c>
      <c r="S272" s="421">
        <v>0.27502174325325679</v>
      </c>
      <c r="T272" s="421">
        <v>5.8496491478466923E-2</v>
      </c>
      <c r="U272" s="421">
        <v>7.2045246143950074E-3</v>
      </c>
      <c r="V272" s="421">
        <v>7.2754346793256292E-2</v>
      </c>
      <c r="W272" s="421">
        <v>8.531343639594971E-2</v>
      </c>
      <c r="X272" s="421">
        <v>0</v>
      </c>
      <c r="Y272" s="421">
        <v>0.49879054253532473</v>
      </c>
      <c r="Z272" s="120">
        <v>0</v>
      </c>
      <c r="AA272" s="127" t="s">
        <v>3717</v>
      </c>
      <c r="AB272" s="127">
        <v>0</v>
      </c>
      <c r="AC272" s="111" t="s">
        <v>3717</v>
      </c>
      <c r="AD272" s="127">
        <v>0</v>
      </c>
      <c r="AE272" s="111" t="s">
        <v>3757</v>
      </c>
      <c r="AF272" s="111" t="s">
        <v>3757</v>
      </c>
      <c r="AG272" s="127" t="s">
        <v>3717</v>
      </c>
      <c r="AH272" s="127" t="s">
        <v>3758</v>
      </c>
      <c r="AI272" s="128">
        <v>1</v>
      </c>
      <c r="AJ272" s="128">
        <v>2002000</v>
      </c>
      <c r="AK272" s="109" t="s">
        <v>5594</v>
      </c>
      <c r="AL272" s="109" t="s">
        <v>5595</v>
      </c>
      <c r="AM272" s="127" t="s">
        <v>3761</v>
      </c>
      <c r="AN272" s="127" t="s">
        <v>3766</v>
      </c>
      <c r="AO272" s="120">
        <v>1700000</v>
      </c>
      <c r="AP272" s="120">
        <v>2002000</v>
      </c>
      <c r="AQ272" s="174">
        <v>0</v>
      </c>
      <c r="AR272" s="120">
        <v>0</v>
      </c>
      <c r="AS272" s="127">
        <v>0</v>
      </c>
      <c r="AT272" s="127">
        <v>0</v>
      </c>
      <c r="AU272" s="120">
        <v>0</v>
      </c>
      <c r="AV272" s="120">
        <v>0</v>
      </c>
      <c r="AW272" s="174">
        <v>0</v>
      </c>
      <c r="AX272" s="120">
        <v>0</v>
      </c>
      <c r="AY272" s="127">
        <v>0</v>
      </c>
      <c r="AZ272" s="127">
        <v>0</v>
      </c>
      <c r="BA272" s="120">
        <v>0</v>
      </c>
      <c r="BB272" s="120">
        <v>0</v>
      </c>
      <c r="BC272" s="111">
        <v>0</v>
      </c>
      <c r="BD272" s="112"/>
      <c r="BE272" s="112"/>
      <c r="BF272" s="111" t="s">
        <v>3757</v>
      </c>
      <c r="BG272" s="112">
        <v>38</v>
      </c>
      <c r="BH272" s="112">
        <v>593703</v>
      </c>
      <c r="BI272" s="111" t="s">
        <v>3757</v>
      </c>
      <c r="BJ272" s="112">
        <v>1884</v>
      </c>
      <c r="BK272" s="112">
        <v>29837421</v>
      </c>
      <c r="BL272" s="111" t="s">
        <v>3757</v>
      </c>
      <c r="BM272" s="112">
        <v>12238</v>
      </c>
      <c r="BN272" s="112">
        <v>193805185</v>
      </c>
      <c r="BO272" s="111" t="s">
        <v>3757</v>
      </c>
      <c r="BP272" s="112">
        <v>3898</v>
      </c>
      <c r="BQ272" s="112">
        <v>61732772</v>
      </c>
      <c r="BR272" s="111" t="s">
        <v>3757</v>
      </c>
      <c r="BS272" s="112">
        <v>884</v>
      </c>
      <c r="BT272" s="112">
        <v>14000271</v>
      </c>
      <c r="BU272" s="111" t="s">
        <v>3757</v>
      </c>
      <c r="BV272" s="112">
        <v>4269</v>
      </c>
      <c r="BW272" s="112">
        <v>67602312</v>
      </c>
      <c r="BX272" s="111" t="s">
        <v>3757</v>
      </c>
      <c r="BY272" s="112">
        <v>3208</v>
      </c>
      <c r="BZ272" s="112">
        <v>50794714</v>
      </c>
      <c r="CA272" s="111" t="s">
        <v>3757</v>
      </c>
      <c r="CB272" s="112">
        <v>1021</v>
      </c>
      <c r="CC272" s="112">
        <v>16169822</v>
      </c>
      <c r="CD272" s="111">
        <v>0</v>
      </c>
      <c r="CE272" s="112">
        <v>0</v>
      </c>
      <c r="CF272" s="112">
        <v>0</v>
      </c>
      <c r="CG272" s="111">
        <v>0</v>
      </c>
      <c r="CH272" s="112">
        <v>0</v>
      </c>
      <c r="CI272" s="112">
        <v>0</v>
      </c>
      <c r="CJ272" s="111" t="s">
        <v>3757</v>
      </c>
      <c r="CK272" s="120" t="s">
        <v>5596</v>
      </c>
      <c r="CL272" s="112">
        <v>4732</v>
      </c>
      <c r="CM272" s="112">
        <v>74930800</v>
      </c>
      <c r="CN272" s="166" t="s">
        <v>5597</v>
      </c>
      <c r="CO272" s="125" t="s">
        <v>5598</v>
      </c>
      <c r="CP272" s="111" t="s">
        <v>3870</v>
      </c>
      <c r="CQ272" s="112">
        <v>22351536</v>
      </c>
      <c r="CR272" s="166" t="s">
        <v>5599</v>
      </c>
      <c r="CS272" s="166" t="s">
        <v>5600</v>
      </c>
      <c r="CT272" s="111" t="s">
        <v>3766</v>
      </c>
      <c r="CU272" s="112">
        <v>19977874</v>
      </c>
      <c r="CV272" s="166" t="s">
        <v>5601</v>
      </c>
      <c r="CW272" s="166" t="s">
        <v>5602</v>
      </c>
      <c r="CX272" s="111" t="s">
        <v>3774</v>
      </c>
      <c r="CY272" s="112">
        <v>26150000</v>
      </c>
      <c r="CZ272" s="111">
        <v>0</v>
      </c>
      <c r="DA272" s="111">
        <v>0</v>
      </c>
      <c r="DB272" s="111">
        <v>0</v>
      </c>
      <c r="DC272" s="120" t="s">
        <v>5603</v>
      </c>
      <c r="DD272" s="127" t="s">
        <v>3778</v>
      </c>
      <c r="DE272" s="109">
        <v>0</v>
      </c>
      <c r="DF272" s="172" t="s">
        <v>3717</v>
      </c>
    </row>
    <row r="273" spans="1:110" ht="35.15" customHeight="1" x14ac:dyDescent="0.35">
      <c r="A273" s="140" t="s">
        <v>616</v>
      </c>
      <c r="B273" s="136" t="s">
        <v>609</v>
      </c>
      <c r="C273" s="136" t="s">
        <v>617</v>
      </c>
      <c r="D273" s="112">
        <v>670375</v>
      </c>
      <c r="E273" s="112">
        <v>9489063024</v>
      </c>
      <c r="F273" s="112">
        <v>670359</v>
      </c>
      <c r="G273" s="112">
        <v>9488479024</v>
      </c>
      <c r="H273" s="112">
        <v>256551</v>
      </c>
      <c r="I273" s="112">
        <v>3673149100</v>
      </c>
      <c r="J273" s="112">
        <v>766</v>
      </c>
      <c r="K273" s="112">
        <v>10267024</v>
      </c>
      <c r="L273" s="112">
        <v>2668657329</v>
      </c>
      <c r="M273" s="112">
        <v>640676071</v>
      </c>
      <c r="N273" s="112">
        <v>91169746</v>
      </c>
      <c r="O273" s="112">
        <v>152254601</v>
      </c>
      <c r="P273" s="112">
        <v>1358753969</v>
      </c>
      <c r="Q273" s="112">
        <v>0</v>
      </c>
      <c r="R273" s="112">
        <v>4911511716</v>
      </c>
      <c r="S273" s="421">
        <v>0.28123507265684278</v>
      </c>
      <c r="T273" s="421">
        <v>6.7517316449430723E-2</v>
      </c>
      <c r="U273" s="421">
        <v>9.6078765384328222E-3</v>
      </c>
      <c r="V273" s="421">
        <v>1.6045272395695281E-2</v>
      </c>
      <c r="W273" s="421">
        <v>0.14319158441285532</v>
      </c>
      <c r="X273" s="421">
        <v>0</v>
      </c>
      <c r="Y273" s="421">
        <v>0.51756242366380134</v>
      </c>
      <c r="Z273" s="120">
        <v>0</v>
      </c>
      <c r="AA273" s="127" t="s">
        <v>3717</v>
      </c>
      <c r="AB273" s="127">
        <v>0</v>
      </c>
      <c r="AC273" s="111" t="s">
        <v>3717</v>
      </c>
      <c r="AD273" s="127">
        <v>0</v>
      </c>
      <c r="AE273" s="111" t="s">
        <v>3757</v>
      </c>
      <c r="AF273" s="111" t="s">
        <v>3757</v>
      </c>
      <c r="AG273" s="127" t="s">
        <v>3717</v>
      </c>
      <c r="AH273" s="127" t="s">
        <v>3758</v>
      </c>
      <c r="AI273" s="128">
        <v>4</v>
      </c>
      <c r="AJ273" s="128">
        <v>405677000</v>
      </c>
      <c r="AK273" s="109" t="s">
        <v>5604</v>
      </c>
      <c r="AL273" s="109" t="s">
        <v>5605</v>
      </c>
      <c r="AM273" s="127" t="s">
        <v>3765</v>
      </c>
      <c r="AN273" s="127" t="s">
        <v>3717</v>
      </c>
      <c r="AO273" s="120">
        <v>100000000</v>
      </c>
      <c r="AP273" s="120">
        <v>199683500</v>
      </c>
      <c r="AQ273" s="174" t="s">
        <v>5606</v>
      </c>
      <c r="AR273" s="109" t="s">
        <v>5607</v>
      </c>
      <c r="AS273" s="127" t="s">
        <v>3765</v>
      </c>
      <c r="AT273" s="127" t="s">
        <v>3870</v>
      </c>
      <c r="AU273" s="120">
        <v>100000000</v>
      </c>
      <c r="AV273" s="120">
        <v>175030500</v>
      </c>
      <c r="AW273" s="174" t="s">
        <v>5608</v>
      </c>
      <c r="AX273" s="109" t="s">
        <v>5609</v>
      </c>
      <c r="AY273" s="127" t="s">
        <v>3765</v>
      </c>
      <c r="AZ273" s="127" t="s">
        <v>3774</v>
      </c>
      <c r="BA273" s="120">
        <v>500000000</v>
      </c>
      <c r="BB273" s="120">
        <v>26920000</v>
      </c>
      <c r="BC273" s="111" t="s">
        <v>3757</v>
      </c>
      <c r="BD273" s="112">
        <v>62345</v>
      </c>
      <c r="BE273" s="112">
        <v>878445000</v>
      </c>
      <c r="BF273" s="111">
        <v>0</v>
      </c>
      <c r="BG273" s="112"/>
      <c r="BH273" s="112"/>
      <c r="BI273" s="111">
        <v>0</v>
      </c>
      <c r="BJ273" s="112"/>
      <c r="BK273" s="112"/>
      <c r="BL273" s="111">
        <v>0</v>
      </c>
      <c r="BM273" s="112"/>
      <c r="BN273" s="112"/>
      <c r="BO273" s="111" t="s">
        <v>3757</v>
      </c>
      <c r="BP273" s="112">
        <v>100453</v>
      </c>
      <c r="BQ273" s="112">
        <v>1414042100</v>
      </c>
      <c r="BR273" s="111">
        <v>0</v>
      </c>
      <c r="BS273" s="112"/>
      <c r="BT273" s="112"/>
      <c r="BU273" s="111" t="s">
        <v>3757</v>
      </c>
      <c r="BV273" s="112">
        <v>114137</v>
      </c>
      <c r="BW273" s="112">
        <v>1679201500</v>
      </c>
      <c r="BX273" s="111" t="s">
        <v>3757</v>
      </c>
      <c r="BY273" s="112">
        <v>1668</v>
      </c>
      <c r="BZ273" s="112">
        <v>26920000</v>
      </c>
      <c r="CA273" s="111">
        <v>0</v>
      </c>
      <c r="CB273" s="112"/>
      <c r="CC273" s="112"/>
      <c r="CD273" s="111" t="s">
        <v>3757</v>
      </c>
      <c r="CE273" s="112">
        <v>766</v>
      </c>
      <c r="CF273" s="112">
        <v>10267024</v>
      </c>
      <c r="CG273" s="111" t="s">
        <v>3757</v>
      </c>
      <c r="CH273" s="112">
        <v>297960</v>
      </c>
      <c r="CI273" s="112">
        <v>4081635600</v>
      </c>
      <c r="CJ273" s="111" t="s">
        <v>3757</v>
      </c>
      <c r="CK273" s="120" t="s">
        <v>5610</v>
      </c>
      <c r="CL273" s="112">
        <v>100619</v>
      </c>
      <c r="CM273" s="112">
        <v>1398551800</v>
      </c>
      <c r="CN273" s="166" t="s">
        <v>5611</v>
      </c>
      <c r="CO273" s="125" t="s">
        <v>5612</v>
      </c>
      <c r="CP273" s="111" t="s">
        <v>3717</v>
      </c>
      <c r="CQ273" s="112">
        <v>219809889</v>
      </c>
      <c r="CR273" s="166" t="s">
        <v>5613</v>
      </c>
      <c r="CS273" s="166" t="s">
        <v>5614</v>
      </c>
      <c r="CT273" s="111" t="s">
        <v>3790</v>
      </c>
      <c r="CU273" s="112">
        <v>31672620</v>
      </c>
      <c r="CV273" s="166" t="s">
        <v>5604</v>
      </c>
      <c r="CW273" s="166" t="s">
        <v>5605</v>
      </c>
      <c r="CX273" s="111" t="s">
        <v>3717</v>
      </c>
      <c r="CY273" s="112">
        <v>33850389</v>
      </c>
      <c r="CZ273" s="111" t="s">
        <v>3757</v>
      </c>
      <c r="DA273" s="111" t="s">
        <v>3757</v>
      </c>
      <c r="DB273" s="111">
        <v>0</v>
      </c>
      <c r="DC273" s="120" t="s">
        <v>5615</v>
      </c>
      <c r="DD273" s="127" t="s">
        <v>3717</v>
      </c>
      <c r="DE273" s="109" t="s">
        <v>5616</v>
      </c>
      <c r="DF273" s="172" t="s">
        <v>3717</v>
      </c>
    </row>
    <row r="274" spans="1:110" ht="35.15" customHeight="1" x14ac:dyDescent="0.35">
      <c r="A274" s="140" t="s">
        <v>618</v>
      </c>
      <c r="B274" s="136" t="s">
        <v>609</v>
      </c>
      <c r="C274" s="136" t="s">
        <v>619</v>
      </c>
      <c r="D274" s="112">
        <v>45579</v>
      </c>
      <c r="E274" s="112">
        <v>524361200</v>
      </c>
      <c r="F274" s="112">
        <v>44228</v>
      </c>
      <c r="G274" s="112">
        <v>501921500</v>
      </c>
      <c r="H274" s="112">
        <v>16472</v>
      </c>
      <c r="I274" s="112">
        <v>182788000</v>
      </c>
      <c r="J274" s="112">
        <v>0</v>
      </c>
      <c r="K274" s="112">
        <v>0</v>
      </c>
      <c r="L274" s="112">
        <v>142488035</v>
      </c>
      <c r="M274" s="112">
        <v>51798814</v>
      </c>
      <c r="N274" s="112">
        <v>111066</v>
      </c>
      <c r="O274" s="112">
        <v>4850882</v>
      </c>
      <c r="P274" s="112">
        <v>62617831</v>
      </c>
      <c r="Q274" s="112">
        <v>0</v>
      </c>
      <c r="R274" s="112">
        <v>261866628</v>
      </c>
      <c r="S274" s="421">
        <v>0.27200000000000002</v>
      </c>
      <c r="T274" s="421">
        <v>9.9000000000000005E-2</v>
      </c>
      <c r="U274" s="421">
        <v>2.1162635960590007E-4</v>
      </c>
      <c r="V274" s="421">
        <v>9.2429231136242213E-3</v>
      </c>
      <c r="W274" s="421">
        <v>0.11931269354210539</v>
      </c>
      <c r="X274" s="421">
        <v>0</v>
      </c>
      <c r="Y274" s="421">
        <v>0.49896350985821458</v>
      </c>
      <c r="Z274" s="120">
        <v>0</v>
      </c>
      <c r="AA274" s="127" t="s">
        <v>3717</v>
      </c>
      <c r="AB274" s="127">
        <v>0</v>
      </c>
      <c r="AC274" s="111" t="s">
        <v>3717</v>
      </c>
      <c r="AD274" s="127">
        <v>0</v>
      </c>
      <c r="AE274" s="111">
        <v>0</v>
      </c>
      <c r="AF274" s="111" t="s">
        <v>3757</v>
      </c>
      <c r="AG274" s="127" t="s">
        <v>3758</v>
      </c>
      <c r="AH274" s="127" t="s">
        <v>3758</v>
      </c>
      <c r="AI274" s="124"/>
      <c r="AJ274" s="128"/>
      <c r="AK274" s="109">
        <v>0</v>
      </c>
      <c r="AL274" s="109">
        <v>0</v>
      </c>
      <c r="AM274" s="127">
        <v>0</v>
      </c>
      <c r="AN274" s="127">
        <v>0</v>
      </c>
      <c r="AO274" s="120">
        <v>0</v>
      </c>
      <c r="AP274" s="120">
        <v>0</v>
      </c>
      <c r="AQ274" s="174">
        <v>0</v>
      </c>
      <c r="AR274" s="109">
        <v>0</v>
      </c>
      <c r="AS274" s="127">
        <v>0</v>
      </c>
      <c r="AT274" s="127">
        <v>0</v>
      </c>
      <c r="AU274" s="120">
        <v>0</v>
      </c>
      <c r="AV274" s="120">
        <v>0</v>
      </c>
      <c r="AW274" s="174">
        <v>0</v>
      </c>
      <c r="AX274" s="109">
        <v>0</v>
      </c>
      <c r="AY274" s="127">
        <v>0</v>
      </c>
      <c r="AZ274" s="127">
        <v>0</v>
      </c>
      <c r="BA274" s="120">
        <v>0</v>
      </c>
      <c r="BB274" s="120">
        <v>0</v>
      </c>
      <c r="BC274" s="111" t="s">
        <v>3757</v>
      </c>
      <c r="BD274" s="112">
        <v>2962</v>
      </c>
      <c r="BE274" s="112">
        <v>33667300</v>
      </c>
      <c r="BF274" s="111" t="s">
        <v>3757</v>
      </c>
      <c r="BG274" s="112">
        <v>6361</v>
      </c>
      <c r="BH274" s="112">
        <v>79208200</v>
      </c>
      <c r="BI274" s="111">
        <v>0</v>
      </c>
      <c r="BJ274" s="112"/>
      <c r="BK274" s="112"/>
      <c r="BL274" s="111">
        <v>0</v>
      </c>
      <c r="BM274" s="112"/>
      <c r="BN274" s="112"/>
      <c r="BO274" s="111">
        <v>0</v>
      </c>
      <c r="BP274" s="112"/>
      <c r="BQ274" s="112"/>
      <c r="BR274" s="111" t="s">
        <v>3757</v>
      </c>
      <c r="BS274" s="112">
        <v>5445</v>
      </c>
      <c r="BT274" s="112">
        <v>61033100</v>
      </c>
      <c r="BU274" s="111" t="s">
        <v>3757</v>
      </c>
      <c r="BV274" s="112">
        <v>3248</v>
      </c>
      <c r="BW274" s="112">
        <v>37760500</v>
      </c>
      <c r="BX274" s="111" t="s">
        <v>3757</v>
      </c>
      <c r="BY274" s="112">
        <v>2447</v>
      </c>
      <c r="BZ274" s="112">
        <v>28337100</v>
      </c>
      <c r="CA274" s="111" t="s">
        <v>3757</v>
      </c>
      <c r="CB274" s="112">
        <v>4158</v>
      </c>
      <c r="CC274" s="112">
        <v>47154800</v>
      </c>
      <c r="CD274" s="111">
        <v>0</v>
      </c>
      <c r="CE274" s="112"/>
      <c r="CF274" s="112"/>
      <c r="CG274" s="111">
        <v>0</v>
      </c>
      <c r="CH274" s="112"/>
      <c r="CI274" s="112"/>
      <c r="CJ274" s="111" t="s">
        <v>3757</v>
      </c>
      <c r="CK274" s="120" t="s">
        <v>5617</v>
      </c>
      <c r="CL274" s="112">
        <v>20958</v>
      </c>
      <c r="CM274" s="112">
        <v>237200200</v>
      </c>
      <c r="CN274" s="166" t="s">
        <v>5618</v>
      </c>
      <c r="CO274" s="125" t="s">
        <v>5619</v>
      </c>
      <c r="CP274" s="111" t="s">
        <v>3790</v>
      </c>
      <c r="CQ274" s="112">
        <v>26741312</v>
      </c>
      <c r="CR274" s="166" t="s">
        <v>4091</v>
      </c>
      <c r="CS274" s="166" t="s">
        <v>5620</v>
      </c>
      <c r="CT274" s="111" t="s">
        <v>3774</v>
      </c>
      <c r="CU274" s="112">
        <v>19705932</v>
      </c>
      <c r="CV274" s="166" t="s">
        <v>5621</v>
      </c>
      <c r="CW274" s="166" t="s">
        <v>5622</v>
      </c>
      <c r="CX274" s="111" t="s">
        <v>3717</v>
      </c>
      <c r="CY274" s="112">
        <v>33667300</v>
      </c>
      <c r="CZ274" s="111" t="s">
        <v>3757</v>
      </c>
      <c r="DA274" s="111" t="s">
        <v>3757</v>
      </c>
      <c r="DB274" s="111" t="s">
        <v>3757</v>
      </c>
      <c r="DC274" s="120">
        <v>0</v>
      </c>
      <c r="DD274" s="127" t="s">
        <v>3717</v>
      </c>
      <c r="DE274" s="109" t="s">
        <v>5623</v>
      </c>
      <c r="DF274" s="172" t="s">
        <v>3717</v>
      </c>
    </row>
    <row r="275" spans="1:110" ht="35.15" customHeight="1" x14ac:dyDescent="0.35">
      <c r="A275" s="140" t="s">
        <v>620</v>
      </c>
      <c r="B275" s="136" t="s">
        <v>609</v>
      </c>
      <c r="C275" s="136" t="s">
        <v>621</v>
      </c>
      <c r="D275" s="112">
        <v>16945</v>
      </c>
      <c r="E275" s="112">
        <v>249182809</v>
      </c>
      <c r="F275" s="112">
        <v>16941</v>
      </c>
      <c r="G275" s="112">
        <v>249089809</v>
      </c>
      <c r="H275" s="112">
        <v>4055</v>
      </c>
      <c r="I275" s="112">
        <v>57148000</v>
      </c>
      <c r="J275" s="112">
        <v>0</v>
      </c>
      <c r="K275" s="112">
        <v>0</v>
      </c>
      <c r="L275" s="112">
        <v>68766051</v>
      </c>
      <c r="M275" s="112">
        <v>20108484</v>
      </c>
      <c r="N275" s="112">
        <v>217800</v>
      </c>
      <c r="O275" s="112">
        <v>1208706</v>
      </c>
      <c r="P275" s="112">
        <v>39059749</v>
      </c>
      <c r="Q275" s="112">
        <v>0</v>
      </c>
      <c r="R275" s="112">
        <v>129360790</v>
      </c>
      <c r="S275" s="421">
        <v>0.27596627261714513</v>
      </c>
      <c r="T275" s="421">
        <v>8.0697717794809831E-2</v>
      </c>
      <c r="U275" s="421">
        <v>8.7405708633776574E-4</v>
      </c>
      <c r="V275" s="421">
        <v>4.8506797272680237E-3</v>
      </c>
      <c r="W275" s="421">
        <v>0.1567513792654934</v>
      </c>
      <c r="X275" s="421">
        <v>0</v>
      </c>
      <c r="Y275" s="421">
        <v>0.51914010649105413</v>
      </c>
      <c r="Z275" s="120">
        <v>0</v>
      </c>
      <c r="AA275" s="127" t="s">
        <v>3717</v>
      </c>
      <c r="AB275" s="127">
        <v>0</v>
      </c>
      <c r="AC275" s="111" t="s">
        <v>3717</v>
      </c>
      <c r="AD275" s="127">
        <v>0</v>
      </c>
      <c r="AE275" s="111"/>
      <c r="AF275" s="111" t="s">
        <v>3757</v>
      </c>
      <c r="AG275" s="127" t="s">
        <v>3758</v>
      </c>
      <c r="AH275" s="127" t="s">
        <v>3778</v>
      </c>
      <c r="AI275" s="124"/>
      <c r="AJ275" s="128"/>
      <c r="AK275" s="109">
        <v>0</v>
      </c>
      <c r="AL275" s="109">
        <v>0</v>
      </c>
      <c r="AM275" s="127">
        <v>0</v>
      </c>
      <c r="AN275" s="127">
        <v>0</v>
      </c>
      <c r="AO275" s="120">
        <v>0</v>
      </c>
      <c r="AP275" s="120">
        <v>0</v>
      </c>
      <c r="AQ275" s="174">
        <v>0</v>
      </c>
      <c r="AR275" s="109">
        <v>0</v>
      </c>
      <c r="AS275" s="127">
        <v>0</v>
      </c>
      <c r="AT275" s="127">
        <v>0</v>
      </c>
      <c r="AU275" s="120">
        <v>0</v>
      </c>
      <c r="AV275" s="120">
        <v>0</v>
      </c>
      <c r="AW275" s="174">
        <v>0</v>
      </c>
      <c r="AX275" s="109">
        <v>0</v>
      </c>
      <c r="AY275" s="127">
        <v>0</v>
      </c>
      <c r="AZ275" s="127">
        <v>0</v>
      </c>
      <c r="BA275" s="120">
        <v>0</v>
      </c>
      <c r="BB275" s="120">
        <v>0</v>
      </c>
      <c r="BC275" s="111" t="s">
        <v>3757</v>
      </c>
      <c r="BD275" s="112">
        <v>926</v>
      </c>
      <c r="BE275" s="112">
        <v>13127000</v>
      </c>
      <c r="BF275" s="111">
        <v>0</v>
      </c>
      <c r="BG275" s="112"/>
      <c r="BH275" s="112"/>
      <c r="BI275" s="111">
        <v>0</v>
      </c>
      <c r="BJ275" s="112"/>
      <c r="BK275" s="112"/>
      <c r="BL275" s="111" t="s">
        <v>3757</v>
      </c>
      <c r="BM275" s="112">
        <v>2003</v>
      </c>
      <c r="BN275" s="112">
        <v>29488000</v>
      </c>
      <c r="BO275" s="111">
        <v>0</v>
      </c>
      <c r="BP275" s="112"/>
      <c r="BQ275" s="112"/>
      <c r="BR275" s="111">
        <v>0</v>
      </c>
      <c r="BS275" s="112"/>
      <c r="BT275" s="112"/>
      <c r="BU275" s="111">
        <v>0</v>
      </c>
      <c r="BV275" s="112"/>
      <c r="BW275" s="112"/>
      <c r="BX275" s="111">
        <v>0</v>
      </c>
      <c r="BY275" s="112"/>
      <c r="BZ275" s="112"/>
      <c r="CA275" s="111">
        <v>0</v>
      </c>
      <c r="CB275" s="112"/>
      <c r="CC275" s="112"/>
      <c r="CD275" s="111">
        <v>0</v>
      </c>
      <c r="CE275" s="112"/>
      <c r="CF275" s="112"/>
      <c r="CG275" s="111" t="s">
        <v>3757</v>
      </c>
      <c r="CH275" s="112">
        <v>5641</v>
      </c>
      <c r="CI275" s="112">
        <v>80917000</v>
      </c>
      <c r="CJ275" s="111" t="s">
        <v>3757</v>
      </c>
      <c r="CK275" s="120" t="s">
        <v>5624</v>
      </c>
      <c r="CL275" s="112">
        <v>8375</v>
      </c>
      <c r="CM275" s="112">
        <v>125650809</v>
      </c>
      <c r="CN275" s="166" t="s">
        <v>5625</v>
      </c>
      <c r="CO275" s="125" t="s">
        <v>5626</v>
      </c>
      <c r="CP275" s="111" t="s">
        <v>3783</v>
      </c>
      <c r="CQ275" s="112">
        <v>53630000</v>
      </c>
      <c r="CR275" s="166" t="s">
        <v>5627</v>
      </c>
      <c r="CS275" s="166" t="s">
        <v>5628</v>
      </c>
      <c r="CT275" s="111" t="s">
        <v>3875</v>
      </c>
      <c r="CU275" s="112">
        <v>46800000</v>
      </c>
      <c r="CV275" s="166" t="s">
        <v>5629</v>
      </c>
      <c r="CW275" s="166" t="s">
        <v>5630</v>
      </c>
      <c r="CX275" s="111" t="s">
        <v>3783</v>
      </c>
      <c r="CY275" s="112">
        <v>29970000</v>
      </c>
      <c r="CZ275" s="111" t="s">
        <v>3757</v>
      </c>
      <c r="DA275" s="111" t="s">
        <v>3757</v>
      </c>
      <c r="DB275" s="111" t="s">
        <v>3757</v>
      </c>
      <c r="DC275" s="120">
        <v>0</v>
      </c>
      <c r="DD275" s="127" t="s">
        <v>3778</v>
      </c>
      <c r="DE275" s="109">
        <v>0</v>
      </c>
      <c r="DF275" s="172" t="s">
        <v>3717</v>
      </c>
    </row>
    <row r="276" spans="1:110" ht="35.15" customHeight="1" x14ac:dyDescent="0.35">
      <c r="A276" s="140" t="s">
        <v>622</v>
      </c>
      <c r="B276" s="136" t="s">
        <v>609</v>
      </c>
      <c r="C276" s="136" t="s">
        <v>623</v>
      </c>
      <c r="D276" s="112">
        <v>85900</v>
      </c>
      <c r="E276" s="112">
        <v>3952679000</v>
      </c>
      <c r="F276" s="112">
        <v>85896</v>
      </c>
      <c r="G276" s="112">
        <v>3952607000</v>
      </c>
      <c r="H276" s="112">
        <v>31158</v>
      </c>
      <c r="I276" s="112">
        <v>1267180000</v>
      </c>
      <c r="J276" s="112">
        <v>189</v>
      </c>
      <c r="K276" s="112">
        <v>3387000</v>
      </c>
      <c r="L276" s="112">
        <v>1078504167</v>
      </c>
      <c r="M276" s="112">
        <v>91056231</v>
      </c>
      <c r="N276" s="112">
        <v>9680000</v>
      </c>
      <c r="O276" s="112">
        <v>133578062</v>
      </c>
      <c r="P276" s="112">
        <v>509187757</v>
      </c>
      <c r="Q276" s="112">
        <v>562740</v>
      </c>
      <c r="R276" s="112">
        <v>1822568957</v>
      </c>
      <c r="S276" s="421">
        <v>0.27285397245766729</v>
      </c>
      <c r="T276" s="421">
        <v>2.3036586325375776E-2</v>
      </c>
      <c r="U276" s="421">
        <v>2.4489719504164138E-3</v>
      </c>
      <c r="V276" s="421">
        <v>3.3794310643490151E-2</v>
      </c>
      <c r="W276" s="421">
        <v>0.12882092297401332</v>
      </c>
      <c r="X276" s="421">
        <v>1.4236926398526165E-4</v>
      </c>
      <c r="Y276" s="421">
        <v>0.46109713361494825</v>
      </c>
      <c r="Z276" s="120" t="s">
        <v>5631</v>
      </c>
      <c r="AA276" s="127" t="s">
        <v>3717</v>
      </c>
      <c r="AB276" s="127">
        <v>0</v>
      </c>
      <c r="AC276" s="111" t="s">
        <v>3717</v>
      </c>
      <c r="AD276" s="127">
        <v>0</v>
      </c>
      <c r="AE276" s="111">
        <v>0</v>
      </c>
      <c r="AF276" s="111" t="s">
        <v>3757</v>
      </c>
      <c r="AG276" s="127" t="s">
        <v>3758</v>
      </c>
      <c r="AH276" s="127" t="s">
        <v>3758</v>
      </c>
      <c r="AI276" s="124"/>
      <c r="AJ276" s="128"/>
      <c r="AK276" s="109">
        <v>0</v>
      </c>
      <c r="AL276" s="109">
        <v>0</v>
      </c>
      <c r="AM276" s="127">
        <v>0</v>
      </c>
      <c r="AN276" s="127">
        <v>0</v>
      </c>
      <c r="AO276" s="120">
        <v>0</v>
      </c>
      <c r="AP276" s="120">
        <v>0</v>
      </c>
      <c r="AQ276" s="174">
        <v>0</v>
      </c>
      <c r="AR276" s="109">
        <v>0</v>
      </c>
      <c r="AS276" s="127">
        <v>0</v>
      </c>
      <c r="AT276" s="127">
        <v>0</v>
      </c>
      <c r="AU276" s="120">
        <v>0</v>
      </c>
      <c r="AV276" s="120">
        <v>0</v>
      </c>
      <c r="AW276" s="174">
        <v>0</v>
      </c>
      <c r="AX276" s="109">
        <v>0</v>
      </c>
      <c r="AY276" s="127">
        <v>0</v>
      </c>
      <c r="AZ276" s="127">
        <v>0</v>
      </c>
      <c r="BA276" s="120">
        <v>0</v>
      </c>
      <c r="BB276" s="120">
        <v>0</v>
      </c>
      <c r="BC276" s="111" t="s">
        <v>3757</v>
      </c>
      <c r="BD276" s="112">
        <v>30434</v>
      </c>
      <c r="BE276" s="112">
        <v>1428253000</v>
      </c>
      <c r="BF276" s="111">
        <v>0</v>
      </c>
      <c r="BG276" s="112"/>
      <c r="BH276" s="112"/>
      <c r="BI276" s="111" t="s">
        <v>3757</v>
      </c>
      <c r="BJ276" s="112">
        <v>15695</v>
      </c>
      <c r="BK276" s="112">
        <v>741468000</v>
      </c>
      <c r="BL276" s="111">
        <v>0</v>
      </c>
      <c r="BM276" s="112"/>
      <c r="BN276" s="112"/>
      <c r="BO276" s="111">
        <v>0</v>
      </c>
      <c r="BP276" s="112"/>
      <c r="BQ276" s="112"/>
      <c r="BR276" s="111">
        <v>0</v>
      </c>
      <c r="BS276" s="112"/>
      <c r="BT276" s="112"/>
      <c r="BU276" s="111" t="s">
        <v>3757</v>
      </c>
      <c r="BV276" s="112">
        <v>8570</v>
      </c>
      <c r="BW276" s="112">
        <v>389088000</v>
      </c>
      <c r="BX276" s="111">
        <v>0</v>
      </c>
      <c r="BY276" s="112"/>
      <c r="BZ276" s="112"/>
      <c r="CA276" s="111">
        <v>0</v>
      </c>
      <c r="CB276" s="112"/>
      <c r="CC276" s="112"/>
      <c r="CD276" s="111">
        <v>0</v>
      </c>
      <c r="CE276" s="112"/>
      <c r="CF276" s="112"/>
      <c r="CG276" s="111" t="s">
        <v>3757</v>
      </c>
      <c r="CH276" s="112">
        <v>31012</v>
      </c>
      <c r="CI276" s="112">
        <v>1390483000</v>
      </c>
      <c r="CJ276" s="111">
        <v>0</v>
      </c>
      <c r="CK276" s="120">
        <v>0</v>
      </c>
      <c r="CL276" s="112"/>
      <c r="CM276" s="112"/>
      <c r="CN276" s="166" t="s">
        <v>5632</v>
      </c>
      <c r="CO276" s="125" t="s">
        <v>5633</v>
      </c>
      <c r="CP276" s="111" t="s">
        <v>3781</v>
      </c>
      <c r="CQ276" s="112">
        <v>1000000000</v>
      </c>
      <c r="CR276" s="166" t="s">
        <v>5634</v>
      </c>
      <c r="CS276" s="166" t="s">
        <v>5635</v>
      </c>
      <c r="CT276" s="111" t="s">
        <v>3717</v>
      </c>
      <c r="CU276" s="112">
        <v>100000000</v>
      </c>
      <c r="CV276" s="166" t="s">
        <v>5636</v>
      </c>
      <c r="CW276" s="166" t="s">
        <v>5637</v>
      </c>
      <c r="CX276" s="111" t="s">
        <v>3870</v>
      </c>
      <c r="CY276" s="112">
        <v>65000000</v>
      </c>
      <c r="CZ276" s="111" t="s">
        <v>3757</v>
      </c>
      <c r="DA276" s="111">
        <v>0</v>
      </c>
      <c r="DB276" s="111">
        <v>0</v>
      </c>
      <c r="DC276" s="120" t="s">
        <v>5638</v>
      </c>
      <c r="DD276" s="127" t="s">
        <v>3717</v>
      </c>
      <c r="DE276" s="109" t="s">
        <v>5639</v>
      </c>
      <c r="DF276" s="172" t="s">
        <v>3717</v>
      </c>
    </row>
    <row r="277" spans="1:110" ht="35.15" customHeight="1" x14ac:dyDescent="0.35">
      <c r="A277" s="140" t="s">
        <v>624</v>
      </c>
      <c r="B277" s="136" t="s">
        <v>609</v>
      </c>
      <c r="C277" s="136" t="s">
        <v>625</v>
      </c>
      <c r="D277" s="112">
        <v>14031</v>
      </c>
      <c r="E277" s="112">
        <v>223879656</v>
      </c>
      <c r="F277" s="112">
        <v>14023</v>
      </c>
      <c r="G277" s="112">
        <v>223793433</v>
      </c>
      <c r="H277" s="112">
        <v>5484</v>
      </c>
      <c r="I277" s="112">
        <v>88434000</v>
      </c>
      <c r="J277" s="112">
        <v>20</v>
      </c>
      <c r="K277" s="112">
        <v>310000</v>
      </c>
      <c r="L277" s="112">
        <v>64322819</v>
      </c>
      <c r="M277" s="112">
        <v>14139695</v>
      </c>
      <c r="N277" s="112">
        <v>2134264</v>
      </c>
      <c r="O277" s="112">
        <v>3827883</v>
      </c>
      <c r="P277" s="112">
        <v>23800335</v>
      </c>
      <c r="Q277" s="112">
        <v>4071812</v>
      </c>
      <c r="R277" s="112">
        <v>112296808</v>
      </c>
      <c r="S277" s="421">
        <v>0.28730979915388116</v>
      </c>
      <c r="T277" s="421">
        <v>6.3157569797230709E-2</v>
      </c>
      <c r="U277" s="421">
        <v>9.533085936133473E-3</v>
      </c>
      <c r="V277" s="421">
        <v>1.7097949266100355E-2</v>
      </c>
      <c r="W277" s="421">
        <v>0.10625106552781197</v>
      </c>
      <c r="X277" s="421">
        <v>1.8187503379047537E-2</v>
      </c>
      <c r="Y277" s="421">
        <v>0.50153697306020517</v>
      </c>
      <c r="Z277" s="120" t="s">
        <v>5640</v>
      </c>
      <c r="AA277" s="127" t="s">
        <v>3717</v>
      </c>
      <c r="AB277" s="127">
        <v>0</v>
      </c>
      <c r="AC277" s="111" t="s">
        <v>3717</v>
      </c>
      <c r="AD277" s="127">
        <v>0</v>
      </c>
      <c r="AE277" s="111" t="s">
        <v>3757</v>
      </c>
      <c r="AF277" s="111" t="s">
        <v>3757</v>
      </c>
      <c r="AG277" s="127" t="s">
        <v>3717</v>
      </c>
      <c r="AH277" s="127" t="s">
        <v>3758</v>
      </c>
      <c r="AI277" s="128">
        <v>2</v>
      </c>
      <c r="AJ277" s="128">
        <v>364000</v>
      </c>
      <c r="AK277" s="109" t="s">
        <v>5641</v>
      </c>
      <c r="AL277" s="109" t="s">
        <v>5642</v>
      </c>
      <c r="AM277" s="127" t="s">
        <v>3765</v>
      </c>
      <c r="AN277" s="127" t="s">
        <v>3774</v>
      </c>
      <c r="AO277" s="120">
        <v>2000000</v>
      </c>
      <c r="AP277" s="120">
        <v>344000</v>
      </c>
      <c r="AQ277" s="174" t="s">
        <v>5641</v>
      </c>
      <c r="AR277" s="120" t="s">
        <v>5642</v>
      </c>
      <c r="AS277" s="127" t="s">
        <v>3765</v>
      </c>
      <c r="AT277" s="127" t="s">
        <v>3774</v>
      </c>
      <c r="AU277" s="120">
        <v>10000000</v>
      </c>
      <c r="AV277" s="120">
        <v>20000</v>
      </c>
      <c r="AW277" s="174">
        <v>0</v>
      </c>
      <c r="AX277" s="120">
        <v>0</v>
      </c>
      <c r="AY277" s="127">
        <v>0</v>
      </c>
      <c r="AZ277" s="127">
        <v>0</v>
      </c>
      <c r="BA277" s="120">
        <v>0</v>
      </c>
      <c r="BB277" s="120">
        <v>0</v>
      </c>
      <c r="BC277" s="111">
        <v>0</v>
      </c>
      <c r="BD277" s="112"/>
      <c r="BE277" s="112"/>
      <c r="BF277" s="111" t="s">
        <v>3757</v>
      </c>
      <c r="BG277" s="112">
        <v>312</v>
      </c>
      <c r="BH277" s="112">
        <v>4930000</v>
      </c>
      <c r="BI277" s="111">
        <v>0</v>
      </c>
      <c r="BJ277" s="112"/>
      <c r="BK277" s="112"/>
      <c r="BL277" s="111">
        <v>0</v>
      </c>
      <c r="BM277" s="112"/>
      <c r="BN277" s="112"/>
      <c r="BO277" s="111">
        <v>0</v>
      </c>
      <c r="BP277" s="112"/>
      <c r="BQ277" s="112"/>
      <c r="BR277" s="111">
        <v>0</v>
      </c>
      <c r="BS277" s="112"/>
      <c r="BT277" s="112"/>
      <c r="BU277" s="111">
        <v>0</v>
      </c>
      <c r="BV277" s="112"/>
      <c r="BW277" s="112"/>
      <c r="BX277" s="111" t="s">
        <v>3757</v>
      </c>
      <c r="BY277" s="112">
        <v>6914</v>
      </c>
      <c r="BZ277" s="112">
        <v>108450352</v>
      </c>
      <c r="CA277" s="111">
        <v>0</v>
      </c>
      <c r="CB277" s="112"/>
      <c r="CC277" s="112"/>
      <c r="CD277" s="111">
        <v>0</v>
      </c>
      <c r="CE277" s="112">
        <v>0</v>
      </c>
      <c r="CF277" s="112">
        <v>0</v>
      </c>
      <c r="CG277" s="111" t="s">
        <v>3757</v>
      </c>
      <c r="CH277" s="112">
        <v>2433</v>
      </c>
      <c r="CI277" s="112">
        <v>41001000</v>
      </c>
      <c r="CJ277" s="111" t="s">
        <v>3757</v>
      </c>
      <c r="CK277" s="120" t="s">
        <v>5643</v>
      </c>
      <c r="CL277" s="112">
        <v>4372</v>
      </c>
      <c r="CM277" s="112">
        <v>69498304</v>
      </c>
      <c r="CN277" s="166" t="s">
        <v>4695</v>
      </c>
      <c r="CO277" s="125" t="s">
        <v>5644</v>
      </c>
      <c r="CP277" s="111" t="s">
        <v>3766</v>
      </c>
      <c r="CQ277" s="112">
        <v>215848790</v>
      </c>
      <c r="CR277" s="166" t="s">
        <v>5645</v>
      </c>
      <c r="CS277" s="166" t="s">
        <v>5646</v>
      </c>
      <c r="CT277" s="111" t="s">
        <v>3766</v>
      </c>
      <c r="CU277" s="112">
        <v>11784960</v>
      </c>
      <c r="CV277" s="166" t="s">
        <v>5647</v>
      </c>
      <c r="CW277" s="166" t="s">
        <v>5648</v>
      </c>
      <c r="CX277" s="111" t="s">
        <v>3774</v>
      </c>
      <c r="CY277" s="112">
        <v>29198937</v>
      </c>
      <c r="CZ277" s="111" t="s">
        <v>3757</v>
      </c>
      <c r="DA277" s="111">
        <v>0</v>
      </c>
      <c r="DB277" s="111">
        <v>0</v>
      </c>
      <c r="DC277" s="120" t="s">
        <v>5649</v>
      </c>
      <c r="DD277" s="127" t="s">
        <v>3778</v>
      </c>
      <c r="DE277" s="109">
        <v>0</v>
      </c>
      <c r="DF277" s="172" t="s">
        <v>3717</v>
      </c>
    </row>
    <row r="278" spans="1:110" ht="35.15" customHeight="1" x14ac:dyDescent="0.35">
      <c r="A278" s="140" t="s">
        <v>626</v>
      </c>
      <c r="B278" s="136" t="s">
        <v>609</v>
      </c>
      <c r="C278" s="136" t="s">
        <v>627</v>
      </c>
      <c r="D278" s="112">
        <v>22707</v>
      </c>
      <c r="E278" s="112">
        <v>601999479</v>
      </c>
      <c r="F278" s="112">
        <v>22706</v>
      </c>
      <c r="G278" s="112">
        <v>601979479</v>
      </c>
      <c r="H278" s="112">
        <v>8455</v>
      </c>
      <c r="I278" s="112">
        <v>232367479</v>
      </c>
      <c r="J278" s="112">
        <v>0</v>
      </c>
      <c r="K278" s="112">
        <v>0</v>
      </c>
      <c r="L278" s="112">
        <v>135582921</v>
      </c>
      <c r="M278" s="112">
        <v>44610588</v>
      </c>
      <c r="N278" s="112">
        <v>4684738</v>
      </c>
      <c r="O278" s="112">
        <v>12017331</v>
      </c>
      <c r="P278" s="112">
        <v>75542329</v>
      </c>
      <c r="Q278" s="112">
        <v>0</v>
      </c>
      <c r="R278" s="112">
        <v>272437907</v>
      </c>
      <c r="S278" s="421">
        <v>0.22522099392049474</v>
      </c>
      <c r="T278" s="421">
        <v>7.4104030910631405E-2</v>
      </c>
      <c r="U278" s="421">
        <v>7.7819635455199454E-3</v>
      </c>
      <c r="V278" s="421">
        <v>1.9962361130216193E-2</v>
      </c>
      <c r="W278" s="421">
        <v>0.1254857049469307</v>
      </c>
      <c r="X278" s="421">
        <v>0</v>
      </c>
      <c r="Y278" s="421">
        <v>0.45255505445379296</v>
      </c>
      <c r="Z278" s="120">
        <v>0</v>
      </c>
      <c r="AA278" s="127" t="s">
        <v>3717</v>
      </c>
      <c r="AB278" s="127">
        <v>0</v>
      </c>
      <c r="AC278" s="111" t="s">
        <v>3717</v>
      </c>
      <c r="AD278" s="127">
        <v>0</v>
      </c>
      <c r="AE278" s="111">
        <v>0</v>
      </c>
      <c r="AF278" s="111" t="s">
        <v>3757</v>
      </c>
      <c r="AG278" s="127" t="s">
        <v>3758</v>
      </c>
      <c r="AH278" s="127" t="s">
        <v>3758</v>
      </c>
      <c r="AI278" s="124"/>
      <c r="AJ278" s="128"/>
      <c r="AK278" s="109">
        <v>0</v>
      </c>
      <c r="AL278" s="109">
        <v>0</v>
      </c>
      <c r="AM278" s="127">
        <v>0</v>
      </c>
      <c r="AN278" s="127">
        <v>0</v>
      </c>
      <c r="AO278" s="120">
        <v>0</v>
      </c>
      <c r="AP278" s="120">
        <v>0</v>
      </c>
      <c r="AQ278" s="174">
        <v>0</v>
      </c>
      <c r="AR278" s="120">
        <v>0</v>
      </c>
      <c r="AS278" s="127">
        <v>0</v>
      </c>
      <c r="AT278" s="127">
        <v>0</v>
      </c>
      <c r="AU278" s="120">
        <v>0</v>
      </c>
      <c r="AV278" s="120">
        <v>0</v>
      </c>
      <c r="AW278" s="174">
        <v>0</v>
      </c>
      <c r="AX278" s="120">
        <v>0</v>
      </c>
      <c r="AY278" s="127">
        <v>0</v>
      </c>
      <c r="AZ278" s="127">
        <v>0</v>
      </c>
      <c r="BA278" s="120">
        <v>0</v>
      </c>
      <c r="BB278" s="120">
        <v>0</v>
      </c>
      <c r="BC278" s="111">
        <v>0</v>
      </c>
      <c r="BD278" s="112"/>
      <c r="BE278" s="112"/>
      <c r="BF278" s="111">
        <v>0</v>
      </c>
      <c r="BG278" s="112"/>
      <c r="BH278" s="112"/>
      <c r="BI278" s="111" t="s">
        <v>3757</v>
      </c>
      <c r="BJ278" s="112">
        <v>2141</v>
      </c>
      <c r="BK278" s="112">
        <v>59168000</v>
      </c>
      <c r="BL278" s="111" t="s">
        <v>3757</v>
      </c>
      <c r="BM278" s="112">
        <v>1521</v>
      </c>
      <c r="BN278" s="112">
        <v>40036000</v>
      </c>
      <c r="BO278" s="111" t="s">
        <v>3757</v>
      </c>
      <c r="BP278" s="112">
        <v>5745</v>
      </c>
      <c r="BQ278" s="112">
        <v>156836000</v>
      </c>
      <c r="BR278" s="111">
        <v>0</v>
      </c>
      <c r="BS278" s="112"/>
      <c r="BT278" s="112"/>
      <c r="BU278" s="111" t="s">
        <v>3757</v>
      </c>
      <c r="BV278" s="112">
        <v>1339</v>
      </c>
      <c r="BW278" s="112">
        <v>37459000</v>
      </c>
      <c r="BX278" s="111">
        <v>0</v>
      </c>
      <c r="BY278" s="112"/>
      <c r="BZ278" s="112"/>
      <c r="CA278" s="111">
        <v>0</v>
      </c>
      <c r="CB278" s="112"/>
      <c r="CC278" s="112"/>
      <c r="CD278" s="111">
        <v>0</v>
      </c>
      <c r="CE278" s="112">
        <v>0</v>
      </c>
      <c r="CF278" s="112">
        <v>0</v>
      </c>
      <c r="CG278" s="111" t="s">
        <v>3757</v>
      </c>
      <c r="CH278" s="112">
        <v>11961</v>
      </c>
      <c r="CI278" s="112">
        <v>308500479</v>
      </c>
      <c r="CJ278" s="111">
        <v>0</v>
      </c>
      <c r="CK278" s="120">
        <v>0</v>
      </c>
      <c r="CL278" s="112">
        <v>0</v>
      </c>
      <c r="CM278" s="112">
        <v>0</v>
      </c>
      <c r="CN278" s="166" t="s">
        <v>5650</v>
      </c>
      <c r="CO278" s="125" t="s">
        <v>5651</v>
      </c>
      <c r="CP278" s="111" t="s">
        <v>3870</v>
      </c>
      <c r="CQ278" s="112">
        <v>239917000</v>
      </c>
      <c r="CR278" s="166" t="s">
        <v>5652</v>
      </c>
      <c r="CS278" s="166" t="s">
        <v>5653</v>
      </c>
      <c r="CT278" s="111" t="s">
        <v>3766</v>
      </c>
      <c r="CU278" s="112">
        <v>5916000</v>
      </c>
      <c r="CV278" s="166" t="s">
        <v>5654</v>
      </c>
      <c r="CW278" s="166" t="s">
        <v>5655</v>
      </c>
      <c r="CX278" s="111" t="s">
        <v>3717</v>
      </c>
      <c r="CY278" s="112">
        <v>5742000</v>
      </c>
      <c r="CZ278" s="111" t="s">
        <v>3757</v>
      </c>
      <c r="DA278" s="111">
        <v>0</v>
      </c>
      <c r="DB278" s="111">
        <v>0</v>
      </c>
      <c r="DC278" s="120" t="s">
        <v>5656</v>
      </c>
      <c r="DD278" s="127" t="s">
        <v>3717</v>
      </c>
      <c r="DE278" s="109" t="s">
        <v>5657</v>
      </c>
      <c r="DF278" s="172" t="s">
        <v>3717</v>
      </c>
    </row>
    <row r="279" spans="1:110" ht="35.15" customHeight="1" x14ac:dyDescent="0.35">
      <c r="A279" s="140" t="s">
        <v>628</v>
      </c>
      <c r="B279" s="136" t="s">
        <v>609</v>
      </c>
      <c r="C279" s="136" t="s">
        <v>629</v>
      </c>
      <c r="D279" s="112">
        <v>35863</v>
      </c>
      <c r="E279" s="112">
        <v>633652600</v>
      </c>
      <c r="F279" s="112">
        <v>35859</v>
      </c>
      <c r="G279" s="112">
        <v>633521600</v>
      </c>
      <c r="H279" s="112">
        <v>13207</v>
      </c>
      <c r="I279" s="112">
        <v>230532600</v>
      </c>
      <c r="J279" s="112">
        <v>0</v>
      </c>
      <c r="K279" s="112">
        <v>0</v>
      </c>
      <c r="L279" s="112">
        <v>173087237</v>
      </c>
      <c r="M279" s="112">
        <v>44894290</v>
      </c>
      <c r="N279" s="112">
        <v>3625946</v>
      </c>
      <c r="O279" s="112">
        <v>2283797</v>
      </c>
      <c r="P279" s="112">
        <v>92553190</v>
      </c>
      <c r="Q279" s="112">
        <v>0</v>
      </c>
      <c r="R279" s="112">
        <v>316444460</v>
      </c>
      <c r="S279" s="421">
        <v>0.27315793701469859</v>
      </c>
      <c r="T279" s="421">
        <v>7.0850005192119467E-2</v>
      </c>
      <c r="U279" s="421">
        <v>5.7222932565888628E-3</v>
      </c>
      <c r="V279" s="421">
        <v>3.6041783778682514E-3</v>
      </c>
      <c r="W279" s="421">
        <v>0.14606298467014892</v>
      </c>
      <c r="X279" s="421">
        <v>0</v>
      </c>
      <c r="Y279" s="421">
        <v>0.49939739851142406</v>
      </c>
      <c r="Z279" s="120">
        <v>0</v>
      </c>
      <c r="AA279" s="127" t="s">
        <v>3717</v>
      </c>
      <c r="AB279" s="127">
        <v>0</v>
      </c>
      <c r="AC279" s="111" t="s">
        <v>3717</v>
      </c>
      <c r="AD279" s="127">
        <v>0</v>
      </c>
      <c r="AE279" s="111">
        <v>0</v>
      </c>
      <c r="AF279" s="111" t="s">
        <v>3757</v>
      </c>
      <c r="AG279" s="127" t="s">
        <v>3758</v>
      </c>
      <c r="AH279" s="127" t="s">
        <v>3758</v>
      </c>
      <c r="AI279" s="124"/>
      <c r="AJ279" s="128"/>
      <c r="AK279" s="109">
        <v>0</v>
      </c>
      <c r="AL279" s="109">
        <v>0</v>
      </c>
      <c r="AM279" s="127">
        <v>0</v>
      </c>
      <c r="AN279" s="127">
        <v>0</v>
      </c>
      <c r="AO279" s="120">
        <v>0</v>
      </c>
      <c r="AP279" s="120">
        <v>0</v>
      </c>
      <c r="AQ279" s="174">
        <v>0</v>
      </c>
      <c r="AR279" s="120">
        <v>0</v>
      </c>
      <c r="AS279" s="127">
        <v>0</v>
      </c>
      <c r="AT279" s="127">
        <v>0</v>
      </c>
      <c r="AU279" s="120">
        <v>0</v>
      </c>
      <c r="AV279" s="120">
        <v>0</v>
      </c>
      <c r="AW279" s="174">
        <v>0</v>
      </c>
      <c r="AX279" s="120">
        <v>0</v>
      </c>
      <c r="AY279" s="127">
        <v>0</v>
      </c>
      <c r="AZ279" s="127">
        <v>0</v>
      </c>
      <c r="BA279" s="120">
        <v>0</v>
      </c>
      <c r="BB279" s="120">
        <v>0</v>
      </c>
      <c r="BC279" s="111">
        <v>0</v>
      </c>
      <c r="BD279" s="112"/>
      <c r="BE279" s="112"/>
      <c r="BF279" s="111" t="s">
        <v>3757</v>
      </c>
      <c r="BG279" s="112">
        <v>945</v>
      </c>
      <c r="BH279" s="112">
        <v>17023000</v>
      </c>
      <c r="BI279" s="111" t="s">
        <v>3757</v>
      </c>
      <c r="BJ279" s="112">
        <v>2870</v>
      </c>
      <c r="BK279" s="112">
        <v>54680000</v>
      </c>
      <c r="BL279" s="111" t="s">
        <v>3757</v>
      </c>
      <c r="BM279" s="112">
        <v>9731</v>
      </c>
      <c r="BN279" s="112">
        <v>173645000</v>
      </c>
      <c r="BO279" s="111">
        <v>0</v>
      </c>
      <c r="BP279" s="112"/>
      <c r="BQ279" s="112"/>
      <c r="BR279" s="111" t="s">
        <v>3757</v>
      </c>
      <c r="BS279" s="112">
        <v>7238</v>
      </c>
      <c r="BT279" s="112">
        <v>131794000</v>
      </c>
      <c r="BU279" s="111" t="s">
        <v>3757</v>
      </c>
      <c r="BV279" s="112">
        <v>1071</v>
      </c>
      <c r="BW279" s="112">
        <v>20870000</v>
      </c>
      <c r="BX279" s="111" t="s">
        <v>3757</v>
      </c>
      <c r="BY279" s="112">
        <v>336</v>
      </c>
      <c r="BZ279" s="112">
        <v>6316000</v>
      </c>
      <c r="CA279" s="111" t="s">
        <v>3757</v>
      </c>
      <c r="CB279" s="112">
        <v>829</v>
      </c>
      <c r="CC279" s="112">
        <v>14155000</v>
      </c>
      <c r="CD279" s="111">
        <v>0</v>
      </c>
      <c r="CE279" s="112">
        <v>0</v>
      </c>
      <c r="CF279" s="112">
        <v>0</v>
      </c>
      <c r="CG279" s="111" t="s">
        <v>3757</v>
      </c>
      <c r="CH279" s="112">
        <v>12843</v>
      </c>
      <c r="CI279" s="112">
        <v>215169600</v>
      </c>
      <c r="CJ279" s="111">
        <v>0</v>
      </c>
      <c r="CK279" s="120">
        <v>0</v>
      </c>
      <c r="CL279" s="112">
        <v>0</v>
      </c>
      <c r="CM279" s="112">
        <v>0</v>
      </c>
      <c r="CN279" s="166" t="s">
        <v>5658</v>
      </c>
      <c r="CO279" s="125" t="s">
        <v>5659</v>
      </c>
      <c r="CP279" s="111" t="s">
        <v>3790</v>
      </c>
      <c r="CQ279" s="112">
        <v>43050000</v>
      </c>
      <c r="CR279" s="166" t="s">
        <v>5660</v>
      </c>
      <c r="CS279" s="166" t="s">
        <v>5661</v>
      </c>
      <c r="CT279" s="111" t="s">
        <v>3781</v>
      </c>
      <c r="CU279" s="112">
        <v>19146000</v>
      </c>
      <c r="CV279" s="166" t="s">
        <v>5662</v>
      </c>
      <c r="CW279" s="166" t="s">
        <v>5663</v>
      </c>
      <c r="CX279" s="111" t="s">
        <v>3762</v>
      </c>
      <c r="CY279" s="112">
        <v>21992000</v>
      </c>
      <c r="CZ279" s="111" t="s">
        <v>3757</v>
      </c>
      <c r="DA279" s="111" t="s">
        <v>3757</v>
      </c>
      <c r="DB279" s="111" t="s">
        <v>3757</v>
      </c>
      <c r="DC279" s="120">
        <v>0</v>
      </c>
      <c r="DD279" s="127" t="s">
        <v>3717</v>
      </c>
      <c r="DE279" s="109" t="s">
        <v>5664</v>
      </c>
      <c r="DF279" s="172" t="s">
        <v>3717</v>
      </c>
    </row>
    <row r="280" spans="1:110" ht="35.15" customHeight="1" x14ac:dyDescent="0.35">
      <c r="A280" s="140" t="s">
        <v>630</v>
      </c>
      <c r="B280" s="136" t="s">
        <v>609</v>
      </c>
      <c r="C280" s="136" t="s">
        <v>631</v>
      </c>
      <c r="D280" s="112">
        <v>3127</v>
      </c>
      <c r="E280" s="112">
        <v>77340000</v>
      </c>
      <c r="F280" s="112">
        <v>3114</v>
      </c>
      <c r="G280" s="112">
        <v>77138000</v>
      </c>
      <c r="H280" s="112">
        <v>683</v>
      </c>
      <c r="I280" s="112">
        <v>21482000</v>
      </c>
      <c r="J280" s="112">
        <v>276</v>
      </c>
      <c r="K280" s="112">
        <v>4561000</v>
      </c>
      <c r="L280" s="112">
        <v>20475188</v>
      </c>
      <c r="M280" s="112">
        <v>7530653</v>
      </c>
      <c r="N280" s="112">
        <v>0</v>
      </c>
      <c r="O280" s="112">
        <v>1172306</v>
      </c>
      <c r="P280" s="112">
        <v>10536374</v>
      </c>
      <c r="Q280" s="112">
        <v>0</v>
      </c>
      <c r="R280" s="112">
        <v>39714521</v>
      </c>
      <c r="S280" s="421">
        <v>0.26474253943625548</v>
      </c>
      <c r="T280" s="421">
        <v>9.737073959141454E-2</v>
      </c>
      <c r="U280" s="421">
        <v>0</v>
      </c>
      <c r="V280" s="421">
        <v>1.515782260149987E-2</v>
      </c>
      <c r="W280" s="421">
        <v>0.13623447116627876</v>
      </c>
      <c r="X280" s="421">
        <v>0</v>
      </c>
      <c r="Y280" s="421">
        <v>0.51350557279544862</v>
      </c>
      <c r="Z280" s="120">
        <v>0</v>
      </c>
      <c r="AA280" s="127" t="s">
        <v>3762</v>
      </c>
      <c r="AB280" s="127" t="s">
        <v>5665</v>
      </c>
      <c r="AC280" s="111" t="s">
        <v>3778</v>
      </c>
      <c r="AD280" s="127" t="s">
        <v>5665</v>
      </c>
      <c r="AE280" s="111">
        <v>0</v>
      </c>
      <c r="AF280" s="111">
        <v>0</v>
      </c>
      <c r="AG280" s="127" t="s">
        <v>3758</v>
      </c>
      <c r="AH280" s="127" t="s">
        <v>3758</v>
      </c>
      <c r="AI280" s="124"/>
      <c r="AJ280" s="128"/>
      <c r="AK280" s="109">
        <v>0</v>
      </c>
      <c r="AL280" s="109">
        <v>0</v>
      </c>
      <c r="AM280" s="127">
        <v>0</v>
      </c>
      <c r="AN280" s="127">
        <v>0</v>
      </c>
      <c r="AO280" s="120">
        <v>0</v>
      </c>
      <c r="AP280" s="120">
        <v>0</v>
      </c>
      <c r="AQ280" s="174">
        <v>0</v>
      </c>
      <c r="AR280" s="120">
        <v>0</v>
      </c>
      <c r="AS280" s="127">
        <v>0</v>
      </c>
      <c r="AT280" s="127">
        <v>0</v>
      </c>
      <c r="AU280" s="120">
        <v>0</v>
      </c>
      <c r="AV280" s="120">
        <v>0</v>
      </c>
      <c r="AW280" s="174">
        <v>0</v>
      </c>
      <c r="AX280" s="120">
        <v>0</v>
      </c>
      <c r="AY280" s="127">
        <v>0</v>
      </c>
      <c r="AZ280" s="127">
        <v>0</v>
      </c>
      <c r="BA280" s="120">
        <v>0</v>
      </c>
      <c r="BB280" s="120">
        <v>0</v>
      </c>
      <c r="BC280" s="111">
        <v>0</v>
      </c>
      <c r="BD280" s="112"/>
      <c r="BE280" s="112"/>
      <c r="BF280" s="111">
        <v>0</v>
      </c>
      <c r="BG280" s="112"/>
      <c r="BH280" s="112"/>
      <c r="BI280" s="111">
        <v>0</v>
      </c>
      <c r="BJ280" s="112"/>
      <c r="BK280" s="112"/>
      <c r="BL280" s="111">
        <v>0</v>
      </c>
      <c r="BM280" s="112"/>
      <c r="BN280" s="112"/>
      <c r="BO280" s="111">
        <v>0</v>
      </c>
      <c r="BP280" s="112"/>
      <c r="BQ280" s="112"/>
      <c r="BR280" s="111">
        <v>0</v>
      </c>
      <c r="BS280" s="112"/>
      <c r="BT280" s="112"/>
      <c r="BU280" s="111">
        <v>0</v>
      </c>
      <c r="BV280" s="112"/>
      <c r="BW280" s="112"/>
      <c r="BX280" s="111">
        <v>0</v>
      </c>
      <c r="BY280" s="112"/>
      <c r="BZ280" s="112"/>
      <c r="CA280" s="111">
        <v>0</v>
      </c>
      <c r="CB280" s="112"/>
      <c r="CC280" s="112"/>
      <c r="CD280" s="111">
        <v>0</v>
      </c>
      <c r="CE280" s="112">
        <v>0</v>
      </c>
      <c r="CF280" s="112">
        <v>0</v>
      </c>
      <c r="CG280" s="111">
        <v>0</v>
      </c>
      <c r="CH280" s="112">
        <v>0</v>
      </c>
      <c r="CI280" s="112">
        <v>0</v>
      </c>
      <c r="CJ280" s="111">
        <v>0</v>
      </c>
      <c r="CK280" s="120">
        <v>0</v>
      </c>
      <c r="CL280" s="112">
        <v>0</v>
      </c>
      <c r="CM280" s="112">
        <v>0</v>
      </c>
      <c r="CN280" s="166">
        <v>0</v>
      </c>
      <c r="CO280" s="125">
        <v>0</v>
      </c>
      <c r="CP280" s="111">
        <v>0</v>
      </c>
      <c r="CQ280" s="112">
        <v>0</v>
      </c>
      <c r="CR280" s="166">
        <v>0</v>
      </c>
      <c r="CS280" s="166">
        <v>0</v>
      </c>
      <c r="CT280" s="111">
        <v>0</v>
      </c>
      <c r="CU280" s="112">
        <v>0</v>
      </c>
      <c r="CV280" s="166">
        <v>0</v>
      </c>
      <c r="CW280" s="166">
        <v>0</v>
      </c>
      <c r="CX280" s="111">
        <v>0</v>
      </c>
      <c r="CY280" s="112">
        <v>0</v>
      </c>
      <c r="CZ280" s="111" t="s">
        <v>3757</v>
      </c>
      <c r="DA280" s="111">
        <v>0</v>
      </c>
      <c r="DB280" s="111">
        <v>0</v>
      </c>
      <c r="DC280" s="120" t="s">
        <v>5666</v>
      </c>
      <c r="DD280" s="127" t="s">
        <v>3778</v>
      </c>
      <c r="DE280" s="109">
        <v>0</v>
      </c>
      <c r="DF280" s="172" t="s">
        <v>3717</v>
      </c>
    </row>
    <row r="281" spans="1:110" ht="35.15" customHeight="1" x14ac:dyDescent="0.35">
      <c r="A281" s="140" t="s">
        <v>632</v>
      </c>
      <c r="B281" s="136" t="s">
        <v>609</v>
      </c>
      <c r="C281" s="136" t="s">
        <v>633</v>
      </c>
      <c r="D281" s="112">
        <v>50551</v>
      </c>
      <c r="E281" s="112">
        <v>629437397</v>
      </c>
      <c r="F281" s="112">
        <v>50549</v>
      </c>
      <c r="G281" s="112">
        <v>629332397</v>
      </c>
      <c r="H281" s="112">
        <v>19755</v>
      </c>
      <c r="I281" s="112">
        <v>246249397</v>
      </c>
      <c r="J281" s="112">
        <v>0</v>
      </c>
      <c r="K281" s="112">
        <v>0</v>
      </c>
      <c r="L281" s="112">
        <v>176664221</v>
      </c>
      <c r="M281" s="112">
        <v>56048496</v>
      </c>
      <c r="N281" s="112">
        <v>735032</v>
      </c>
      <c r="O281" s="112">
        <v>8244842</v>
      </c>
      <c r="P281" s="112">
        <v>77524947</v>
      </c>
      <c r="Q281" s="112">
        <v>0</v>
      </c>
      <c r="R281" s="112">
        <v>319217538</v>
      </c>
      <c r="S281" s="421">
        <v>0.28067004255230166</v>
      </c>
      <c r="T281" s="421">
        <v>8.9045386033839352E-2</v>
      </c>
      <c r="U281" s="421">
        <v>1.1677602943569621E-3</v>
      </c>
      <c r="V281" s="421">
        <v>1.3098748246126215E-2</v>
      </c>
      <c r="W281" s="421">
        <v>0.1231654607265097</v>
      </c>
      <c r="X281" s="421">
        <v>0</v>
      </c>
      <c r="Y281" s="421">
        <v>0.5071473978531339</v>
      </c>
      <c r="Z281" s="120">
        <v>0</v>
      </c>
      <c r="AA281" s="127" t="s">
        <v>3717</v>
      </c>
      <c r="AB281" s="127">
        <v>0</v>
      </c>
      <c r="AC281" s="111" t="s">
        <v>3717</v>
      </c>
      <c r="AD281" s="127">
        <v>0</v>
      </c>
      <c r="AE281" s="111">
        <v>0</v>
      </c>
      <c r="AF281" s="111" t="s">
        <v>3757</v>
      </c>
      <c r="AG281" s="127" t="s">
        <v>3758</v>
      </c>
      <c r="AH281" s="127" t="s">
        <v>3758</v>
      </c>
      <c r="AI281" s="124"/>
      <c r="AJ281" s="128"/>
      <c r="AK281" s="109">
        <v>0</v>
      </c>
      <c r="AL281" s="109">
        <v>0</v>
      </c>
      <c r="AM281" s="127">
        <v>0</v>
      </c>
      <c r="AN281" s="127">
        <v>0</v>
      </c>
      <c r="AO281" s="120">
        <v>0</v>
      </c>
      <c r="AP281" s="120">
        <v>0</v>
      </c>
      <c r="AQ281" s="174">
        <v>0</v>
      </c>
      <c r="AR281" s="120">
        <v>0</v>
      </c>
      <c r="AS281" s="127">
        <v>0</v>
      </c>
      <c r="AT281" s="127">
        <v>0</v>
      </c>
      <c r="AU281" s="120">
        <v>0</v>
      </c>
      <c r="AV281" s="120">
        <v>0</v>
      </c>
      <c r="AW281" s="174">
        <v>0</v>
      </c>
      <c r="AX281" s="120">
        <v>0</v>
      </c>
      <c r="AY281" s="127">
        <v>0</v>
      </c>
      <c r="AZ281" s="127">
        <v>0</v>
      </c>
      <c r="BA281" s="120">
        <v>0</v>
      </c>
      <c r="BB281" s="120">
        <v>0</v>
      </c>
      <c r="BC281" s="111">
        <v>0</v>
      </c>
      <c r="BD281" s="112"/>
      <c r="BE281" s="112"/>
      <c r="BF281" s="111">
        <v>0</v>
      </c>
      <c r="BG281" s="112"/>
      <c r="BH281" s="112"/>
      <c r="BI281" s="111" t="s">
        <v>3757</v>
      </c>
      <c r="BJ281" s="112">
        <v>11180</v>
      </c>
      <c r="BK281" s="112">
        <v>134577000</v>
      </c>
      <c r="BL281" s="111" t="s">
        <v>3757</v>
      </c>
      <c r="BM281" s="112">
        <v>4881</v>
      </c>
      <c r="BN281" s="112">
        <v>61660000</v>
      </c>
      <c r="BO281" s="111">
        <v>0</v>
      </c>
      <c r="BP281" s="112"/>
      <c r="BQ281" s="112"/>
      <c r="BR281" s="111" t="s">
        <v>3757</v>
      </c>
      <c r="BS281" s="112">
        <v>16794</v>
      </c>
      <c r="BT281" s="112">
        <v>211289000</v>
      </c>
      <c r="BU281" s="111" t="s">
        <v>3757</v>
      </c>
      <c r="BV281" s="112">
        <v>4144</v>
      </c>
      <c r="BW281" s="112">
        <v>53127397</v>
      </c>
      <c r="BX281" s="111">
        <v>0</v>
      </c>
      <c r="BY281" s="112"/>
      <c r="BZ281" s="112"/>
      <c r="CA281" s="111" t="s">
        <v>3757</v>
      </c>
      <c r="CB281" s="112">
        <v>3695</v>
      </c>
      <c r="CC281" s="112">
        <v>47168000</v>
      </c>
      <c r="CD281" s="111">
        <v>0</v>
      </c>
      <c r="CE281" s="112">
        <v>0</v>
      </c>
      <c r="CF281" s="112">
        <v>0</v>
      </c>
      <c r="CG281" s="111" t="s">
        <v>3757</v>
      </c>
      <c r="CH281" s="112">
        <v>9857</v>
      </c>
      <c r="CI281" s="112">
        <v>121616000</v>
      </c>
      <c r="CJ281" s="111">
        <v>0</v>
      </c>
      <c r="CK281" s="120">
        <v>0</v>
      </c>
      <c r="CL281" s="112">
        <v>0</v>
      </c>
      <c r="CM281" s="112">
        <v>0</v>
      </c>
      <c r="CN281" s="166" t="s">
        <v>5667</v>
      </c>
      <c r="CO281" s="125" t="s">
        <v>5668</v>
      </c>
      <c r="CP281" s="111" t="s">
        <v>3790</v>
      </c>
      <c r="CQ281" s="112">
        <v>6724870</v>
      </c>
      <c r="CR281" s="166" t="s">
        <v>5669</v>
      </c>
      <c r="CS281" s="166" t="s">
        <v>5670</v>
      </c>
      <c r="CT281" s="111" t="s">
        <v>3870</v>
      </c>
      <c r="CU281" s="112">
        <v>4392000</v>
      </c>
      <c r="CV281" s="166" t="s">
        <v>5671</v>
      </c>
      <c r="CW281" s="166" t="s">
        <v>5672</v>
      </c>
      <c r="CX281" s="111" t="s">
        <v>4016</v>
      </c>
      <c r="CY281" s="112">
        <v>10065000</v>
      </c>
      <c r="CZ281" s="111" t="s">
        <v>3757</v>
      </c>
      <c r="DA281" s="111" t="s">
        <v>3757</v>
      </c>
      <c r="DB281" s="111" t="s">
        <v>3757</v>
      </c>
      <c r="DC281" s="120">
        <v>0</v>
      </c>
      <c r="DD281" s="127" t="s">
        <v>3778</v>
      </c>
      <c r="DE281" s="109">
        <v>0</v>
      </c>
      <c r="DF281" s="172" t="s">
        <v>3717</v>
      </c>
    </row>
    <row r="282" spans="1:110" ht="35.15" customHeight="1" x14ac:dyDescent="0.35">
      <c r="A282" s="140" t="s">
        <v>634</v>
      </c>
      <c r="B282" s="136" t="s">
        <v>609</v>
      </c>
      <c r="C282" s="136" t="s">
        <v>635</v>
      </c>
      <c r="D282" s="112">
        <v>98328</v>
      </c>
      <c r="E282" s="112">
        <v>1194846047</v>
      </c>
      <c r="F282" s="112">
        <v>98324</v>
      </c>
      <c r="G282" s="112">
        <v>1194779300</v>
      </c>
      <c r="H282" s="112">
        <v>48623</v>
      </c>
      <c r="I282" s="112">
        <v>552692000</v>
      </c>
      <c r="J282" s="112">
        <v>0</v>
      </c>
      <c r="K282" s="112">
        <v>0</v>
      </c>
      <c r="L282" s="112">
        <v>289767872</v>
      </c>
      <c r="M282" s="112">
        <v>123290640</v>
      </c>
      <c r="N282" s="112">
        <v>0</v>
      </c>
      <c r="O282" s="112">
        <v>1706577</v>
      </c>
      <c r="P282" s="112">
        <v>197971819</v>
      </c>
      <c r="Q282" s="112">
        <v>0</v>
      </c>
      <c r="R282" s="112">
        <v>612736908</v>
      </c>
      <c r="S282" s="421">
        <v>0.2425148183128232</v>
      </c>
      <c r="T282" s="421">
        <v>0.10318537715344678</v>
      </c>
      <c r="U282" s="421">
        <v>0</v>
      </c>
      <c r="V282" s="421">
        <v>1.4282819148833824E-3</v>
      </c>
      <c r="W282" s="421">
        <v>0.16568813990477219</v>
      </c>
      <c r="X282" s="421">
        <v>0</v>
      </c>
      <c r="Y282" s="421">
        <v>0.51281661728592554</v>
      </c>
      <c r="Z282" s="120">
        <v>0</v>
      </c>
      <c r="AA282" s="127" t="s">
        <v>3717</v>
      </c>
      <c r="AB282" s="127">
        <v>0</v>
      </c>
      <c r="AC282" s="111" t="s">
        <v>3717</v>
      </c>
      <c r="AD282" s="127">
        <v>0</v>
      </c>
      <c r="AE282" s="111"/>
      <c r="AF282" s="111" t="s">
        <v>3757</v>
      </c>
      <c r="AG282" s="127" t="s">
        <v>3758</v>
      </c>
      <c r="AH282" s="127" t="s">
        <v>3778</v>
      </c>
      <c r="AI282" s="124"/>
      <c r="AJ282" s="128"/>
      <c r="AK282" s="109">
        <v>0</v>
      </c>
      <c r="AL282" s="109">
        <v>0</v>
      </c>
      <c r="AM282" s="127">
        <v>0</v>
      </c>
      <c r="AN282" s="127">
        <v>0</v>
      </c>
      <c r="AO282" s="120">
        <v>0</v>
      </c>
      <c r="AP282" s="120">
        <v>0</v>
      </c>
      <c r="AQ282" s="174">
        <v>0</v>
      </c>
      <c r="AR282" s="120">
        <v>0</v>
      </c>
      <c r="AS282" s="127">
        <v>0</v>
      </c>
      <c r="AT282" s="127">
        <v>0</v>
      </c>
      <c r="AU282" s="120">
        <v>0</v>
      </c>
      <c r="AV282" s="120">
        <v>0</v>
      </c>
      <c r="AW282" s="174">
        <v>0</v>
      </c>
      <c r="AX282" s="120">
        <v>0</v>
      </c>
      <c r="AY282" s="127">
        <v>0</v>
      </c>
      <c r="AZ282" s="127">
        <v>0</v>
      </c>
      <c r="BA282" s="120">
        <v>0</v>
      </c>
      <c r="BB282" s="120">
        <v>0</v>
      </c>
      <c r="BC282" s="111">
        <v>0</v>
      </c>
      <c r="BD282" s="112"/>
      <c r="BE282" s="112"/>
      <c r="BF282" s="111">
        <v>0</v>
      </c>
      <c r="BG282" s="112"/>
      <c r="BH282" s="112"/>
      <c r="BI282" s="111">
        <v>0</v>
      </c>
      <c r="BJ282" s="112"/>
      <c r="BK282" s="112"/>
      <c r="BL282" s="111">
        <v>0</v>
      </c>
      <c r="BM282" s="112"/>
      <c r="BN282" s="112"/>
      <c r="BO282" s="111" t="s">
        <v>3757</v>
      </c>
      <c r="BP282" s="112">
        <v>63075</v>
      </c>
      <c r="BQ282" s="112">
        <v>697593747</v>
      </c>
      <c r="BR282" s="111">
        <v>0</v>
      </c>
      <c r="BS282" s="112"/>
      <c r="BT282" s="112"/>
      <c r="BU282" s="111" t="s">
        <v>3757</v>
      </c>
      <c r="BV282" s="112">
        <v>13765</v>
      </c>
      <c r="BW282" s="112">
        <v>220672000</v>
      </c>
      <c r="BX282" s="111">
        <v>0</v>
      </c>
      <c r="BY282" s="112"/>
      <c r="BZ282" s="112"/>
      <c r="CA282" s="111" t="s">
        <v>3757</v>
      </c>
      <c r="CB282" s="112">
        <v>7674</v>
      </c>
      <c r="CC282" s="112">
        <v>94185000</v>
      </c>
      <c r="CD282" s="111">
        <v>0</v>
      </c>
      <c r="CE282" s="112">
        <v>0</v>
      </c>
      <c r="CF282" s="112">
        <v>0</v>
      </c>
      <c r="CG282" s="111" t="s">
        <v>3757</v>
      </c>
      <c r="CH282" s="112">
        <v>5631</v>
      </c>
      <c r="CI282" s="112">
        <v>78981300</v>
      </c>
      <c r="CJ282" s="111" t="s">
        <v>3757</v>
      </c>
      <c r="CK282" s="120" t="s">
        <v>5673</v>
      </c>
      <c r="CL282" s="112">
        <v>8183</v>
      </c>
      <c r="CM282" s="112">
        <v>103414000</v>
      </c>
      <c r="CN282" s="166" t="s">
        <v>5674</v>
      </c>
      <c r="CO282" s="125" t="s">
        <v>5675</v>
      </c>
      <c r="CP282" s="111" t="s">
        <v>3783</v>
      </c>
      <c r="CQ282" s="112">
        <v>12600000</v>
      </c>
      <c r="CR282" s="166" t="s">
        <v>5676</v>
      </c>
      <c r="CS282" s="166" t="s">
        <v>5677</v>
      </c>
      <c r="CT282" s="111" t="s">
        <v>3783</v>
      </c>
      <c r="CU282" s="112">
        <v>4200000</v>
      </c>
      <c r="CV282" s="166" t="s">
        <v>5678</v>
      </c>
      <c r="CW282" s="166" t="s">
        <v>5679</v>
      </c>
      <c r="CX282" s="111" t="s">
        <v>3783</v>
      </c>
      <c r="CY282" s="112">
        <v>1700000</v>
      </c>
      <c r="CZ282" s="111" t="s">
        <v>3757</v>
      </c>
      <c r="DA282" s="111" t="s">
        <v>3757</v>
      </c>
      <c r="DB282" s="111" t="s">
        <v>3757</v>
      </c>
      <c r="DC282" s="120">
        <v>0</v>
      </c>
      <c r="DD282" s="127" t="s">
        <v>3778</v>
      </c>
      <c r="DE282" s="109">
        <v>0</v>
      </c>
      <c r="DF282" s="172" t="s">
        <v>3717</v>
      </c>
    </row>
    <row r="283" spans="1:110" ht="35.15" customHeight="1" x14ac:dyDescent="0.35">
      <c r="A283" s="140" t="s">
        <v>636</v>
      </c>
      <c r="B283" s="136" t="s">
        <v>609</v>
      </c>
      <c r="C283" s="136" t="s">
        <v>5680</v>
      </c>
      <c r="D283" s="112">
        <v>10328</v>
      </c>
      <c r="E283" s="112">
        <v>253721500</v>
      </c>
      <c r="F283" s="112">
        <v>10328</v>
      </c>
      <c r="G283" s="112">
        <v>253721500</v>
      </c>
      <c r="H283" s="112">
        <v>3518</v>
      </c>
      <c r="I283" s="112">
        <v>78907500</v>
      </c>
      <c r="J283" s="112">
        <v>0</v>
      </c>
      <c r="K283" s="112">
        <v>0</v>
      </c>
      <c r="L283" s="112">
        <v>73553364</v>
      </c>
      <c r="M283" s="112">
        <v>9127619</v>
      </c>
      <c r="N283" s="112">
        <v>4325312</v>
      </c>
      <c r="O283" s="112">
        <v>931687</v>
      </c>
      <c r="P283" s="112">
        <v>38421419</v>
      </c>
      <c r="Q283" s="112">
        <v>0</v>
      </c>
      <c r="R283" s="112">
        <v>126359401</v>
      </c>
      <c r="S283" s="421">
        <v>0.2898980338678433</v>
      </c>
      <c r="T283" s="421">
        <v>3.5974952851847403E-2</v>
      </c>
      <c r="U283" s="421">
        <v>1.7047479224267553E-2</v>
      </c>
      <c r="V283" s="421">
        <v>3.6720853376635406E-3</v>
      </c>
      <c r="W283" s="421">
        <v>0.15143146717956499</v>
      </c>
      <c r="X283" s="421">
        <v>0</v>
      </c>
      <c r="Y283" s="421">
        <v>0.49802401846118677</v>
      </c>
      <c r="Z283" s="120">
        <v>0</v>
      </c>
      <c r="AA283" s="127" t="s">
        <v>3717</v>
      </c>
      <c r="AB283" s="127">
        <v>0</v>
      </c>
      <c r="AC283" s="111" t="s">
        <v>3717</v>
      </c>
      <c r="AD283" s="127">
        <v>0</v>
      </c>
      <c r="AE283" s="111">
        <v>0</v>
      </c>
      <c r="AF283" s="111" t="s">
        <v>3757</v>
      </c>
      <c r="AG283" s="127" t="s">
        <v>3758</v>
      </c>
      <c r="AH283" s="127" t="s">
        <v>3758</v>
      </c>
      <c r="AI283" s="124"/>
      <c r="AJ283" s="128"/>
      <c r="AK283" s="109">
        <v>0</v>
      </c>
      <c r="AL283" s="109">
        <v>0</v>
      </c>
      <c r="AM283" s="127">
        <v>0</v>
      </c>
      <c r="AN283" s="127">
        <v>0</v>
      </c>
      <c r="AO283" s="120">
        <v>0</v>
      </c>
      <c r="AP283" s="120">
        <v>0</v>
      </c>
      <c r="AQ283" s="174">
        <v>0</v>
      </c>
      <c r="AR283" s="120">
        <v>0</v>
      </c>
      <c r="AS283" s="127">
        <v>0</v>
      </c>
      <c r="AT283" s="127">
        <v>0</v>
      </c>
      <c r="AU283" s="120">
        <v>0</v>
      </c>
      <c r="AV283" s="120">
        <v>0</v>
      </c>
      <c r="AW283" s="174">
        <v>0</v>
      </c>
      <c r="AX283" s="120">
        <v>0</v>
      </c>
      <c r="AY283" s="127">
        <v>0</v>
      </c>
      <c r="AZ283" s="127">
        <v>0</v>
      </c>
      <c r="BA283" s="120">
        <v>0</v>
      </c>
      <c r="BB283" s="120">
        <v>0</v>
      </c>
      <c r="BC283" s="111">
        <v>0</v>
      </c>
      <c r="BD283" s="112"/>
      <c r="BE283" s="112"/>
      <c r="BF283" s="111" t="s">
        <v>3757</v>
      </c>
      <c r="BG283" s="112">
        <v>423</v>
      </c>
      <c r="BH283" s="112">
        <v>9458000</v>
      </c>
      <c r="BI283" s="111">
        <v>0</v>
      </c>
      <c r="BJ283" s="112"/>
      <c r="BK283" s="112"/>
      <c r="BL283" s="111">
        <v>0</v>
      </c>
      <c r="BM283" s="112"/>
      <c r="BN283" s="112"/>
      <c r="BO283" s="111">
        <v>0</v>
      </c>
      <c r="BP283" s="112"/>
      <c r="BQ283" s="112"/>
      <c r="BR283" s="111" t="s">
        <v>3757</v>
      </c>
      <c r="BS283" s="112">
        <v>6621</v>
      </c>
      <c r="BT283" s="112">
        <v>162068500</v>
      </c>
      <c r="BU283" s="111" t="s">
        <v>3757</v>
      </c>
      <c r="BV283" s="112">
        <v>401</v>
      </c>
      <c r="BW283" s="112">
        <v>8649500</v>
      </c>
      <c r="BX283" s="111">
        <v>0</v>
      </c>
      <c r="BY283" s="112"/>
      <c r="BZ283" s="112"/>
      <c r="CA283" s="111">
        <v>0</v>
      </c>
      <c r="CB283" s="112"/>
      <c r="CC283" s="112"/>
      <c r="CD283" s="111" t="s">
        <v>3757</v>
      </c>
      <c r="CE283" s="112">
        <v>1</v>
      </c>
      <c r="CF283" s="112">
        <v>50000</v>
      </c>
      <c r="CG283" s="111" t="s">
        <v>3757</v>
      </c>
      <c r="CH283" s="112">
        <v>2882</v>
      </c>
      <c r="CI283" s="112">
        <v>73495500</v>
      </c>
      <c r="CJ283" s="111">
        <v>0</v>
      </c>
      <c r="CK283" s="120">
        <v>0</v>
      </c>
      <c r="CL283" s="112">
        <v>0</v>
      </c>
      <c r="CM283" s="112">
        <v>0</v>
      </c>
      <c r="CN283" s="166" t="s">
        <v>5681</v>
      </c>
      <c r="CO283" s="125" t="s">
        <v>5682</v>
      </c>
      <c r="CP283" s="111" t="s">
        <v>3870</v>
      </c>
      <c r="CQ283" s="112">
        <v>431000</v>
      </c>
      <c r="CR283" s="166">
        <v>0</v>
      </c>
      <c r="CS283" s="166">
        <v>0</v>
      </c>
      <c r="CT283" s="111">
        <v>0</v>
      </c>
      <c r="CU283" s="112">
        <v>0</v>
      </c>
      <c r="CV283" s="166">
        <v>0</v>
      </c>
      <c r="CW283" s="166">
        <v>0</v>
      </c>
      <c r="CX283" s="111">
        <v>0</v>
      </c>
      <c r="CY283" s="112">
        <v>0</v>
      </c>
      <c r="CZ283" s="111" t="s">
        <v>3757</v>
      </c>
      <c r="DA283" s="111">
        <v>0</v>
      </c>
      <c r="DB283" s="111">
        <v>0</v>
      </c>
      <c r="DC283" s="120" t="s">
        <v>5683</v>
      </c>
      <c r="DD283" s="127" t="s">
        <v>3778</v>
      </c>
      <c r="DE283" s="109">
        <v>0</v>
      </c>
      <c r="DF283" s="172" t="s">
        <v>3717</v>
      </c>
    </row>
    <row r="284" spans="1:110" ht="35.15" customHeight="1" x14ac:dyDescent="0.35">
      <c r="A284" s="140" t="s">
        <v>637</v>
      </c>
      <c r="B284" s="136" t="s">
        <v>609</v>
      </c>
      <c r="C284" s="136" t="s">
        <v>638</v>
      </c>
      <c r="D284" s="112">
        <v>21794</v>
      </c>
      <c r="E284" s="112">
        <v>353923000</v>
      </c>
      <c r="F284" s="112">
        <v>21792</v>
      </c>
      <c r="G284" s="112">
        <v>353323000</v>
      </c>
      <c r="H284" s="112">
        <v>8849</v>
      </c>
      <c r="I284" s="112">
        <v>139149000</v>
      </c>
      <c r="J284" s="112">
        <v>0</v>
      </c>
      <c r="K284" s="112">
        <v>0</v>
      </c>
      <c r="L284" s="112">
        <v>103170316</v>
      </c>
      <c r="M284" s="112">
        <v>25188633</v>
      </c>
      <c r="N284" s="112">
        <v>981986</v>
      </c>
      <c r="O284" s="112">
        <v>2415458</v>
      </c>
      <c r="P284" s="112">
        <v>41740337</v>
      </c>
      <c r="Q284" s="112">
        <v>0</v>
      </c>
      <c r="R284" s="112">
        <v>173496730</v>
      </c>
      <c r="S284" s="421">
        <v>0.29150497707128387</v>
      </c>
      <c r="T284" s="421">
        <v>7.1169810947578988E-2</v>
      </c>
      <c r="U284" s="421">
        <v>2.7745752607205524E-3</v>
      </c>
      <c r="V284" s="421">
        <v>6.8248121766598946E-3</v>
      </c>
      <c r="W284" s="421">
        <v>0.11793620928846105</v>
      </c>
      <c r="X284" s="421">
        <v>0</v>
      </c>
      <c r="Y284" s="421">
        <v>0.49021038474470435</v>
      </c>
      <c r="Z284" s="120">
        <v>0</v>
      </c>
      <c r="AA284" s="127" t="s">
        <v>3717</v>
      </c>
      <c r="AB284" s="127">
        <v>0</v>
      </c>
      <c r="AC284" s="111" t="s">
        <v>3717</v>
      </c>
      <c r="AD284" s="127">
        <v>0</v>
      </c>
      <c r="AE284" s="111">
        <v>0</v>
      </c>
      <c r="AF284" s="111" t="s">
        <v>3757</v>
      </c>
      <c r="AG284" s="127" t="s">
        <v>3758</v>
      </c>
      <c r="AH284" s="127" t="s">
        <v>3758</v>
      </c>
      <c r="AI284" s="124"/>
      <c r="AJ284" s="128"/>
      <c r="AK284" s="109">
        <v>0</v>
      </c>
      <c r="AL284" s="109">
        <v>0</v>
      </c>
      <c r="AM284" s="127">
        <v>0</v>
      </c>
      <c r="AN284" s="127">
        <v>0</v>
      </c>
      <c r="AO284" s="120">
        <v>0</v>
      </c>
      <c r="AP284" s="120">
        <v>0</v>
      </c>
      <c r="AQ284" s="174">
        <v>0</v>
      </c>
      <c r="AR284" s="120">
        <v>0</v>
      </c>
      <c r="AS284" s="127">
        <v>0</v>
      </c>
      <c r="AT284" s="127">
        <v>0</v>
      </c>
      <c r="AU284" s="120">
        <v>0</v>
      </c>
      <c r="AV284" s="120">
        <v>0</v>
      </c>
      <c r="AW284" s="174">
        <v>0</v>
      </c>
      <c r="AX284" s="120">
        <v>0</v>
      </c>
      <c r="AY284" s="127">
        <v>0</v>
      </c>
      <c r="AZ284" s="127">
        <v>0</v>
      </c>
      <c r="BA284" s="120">
        <v>0</v>
      </c>
      <c r="BB284" s="120">
        <v>0</v>
      </c>
      <c r="BC284" s="111">
        <v>0</v>
      </c>
      <c r="BD284" s="112"/>
      <c r="BE284" s="112"/>
      <c r="BF284" s="111">
        <v>0</v>
      </c>
      <c r="BG284" s="112"/>
      <c r="BH284" s="112"/>
      <c r="BI284" s="111" t="s">
        <v>3757</v>
      </c>
      <c r="BJ284" s="112">
        <v>932</v>
      </c>
      <c r="BK284" s="112">
        <v>17690000</v>
      </c>
      <c r="BL284" s="111">
        <v>0</v>
      </c>
      <c r="BM284" s="112"/>
      <c r="BN284" s="112"/>
      <c r="BO284" s="111" t="s">
        <v>3757</v>
      </c>
      <c r="BP284" s="112">
        <v>3760</v>
      </c>
      <c r="BQ284" s="112">
        <v>59541000</v>
      </c>
      <c r="BR284" s="111" t="s">
        <v>3757</v>
      </c>
      <c r="BS284" s="112">
        <v>5029</v>
      </c>
      <c r="BT284" s="112">
        <v>83642000</v>
      </c>
      <c r="BU284" s="111">
        <v>0</v>
      </c>
      <c r="BV284" s="112"/>
      <c r="BW284" s="112"/>
      <c r="BX284" s="111" t="s">
        <v>3757</v>
      </c>
      <c r="BY284" s="112">
        <v>2477</v>
      </c>
      <c r="BZ284" s="112">
        <v>43991000</v>
      </c>
      <c r="CA284" s="111" t="s">
        <v>3757</v>
      </c>
      <c r="CB284" s="112">
        <v>1128</v>
      </c>
      <c r="CC284" s="112">
        <v>17326000</v>
      </c>
      <c r="CD284" s="111" t="s">
        <v>3757</v>
      </c>
      <c r="CE284" s="112">
        <v>57</v>
      </c>
      <c r="CF284" s="112">
        <v>805000</v>
      </c>
      <c r="CG284" s="111" t="s">
        <v>3757</v>
      </c>
      <c r="CH284" s="112">
        <v>8409</v>
      </c>
      <c r="CI284" s="112">
        <v>130328000</v>
      </c>
      <c r="CJ284" s="111">
        <v>0</v>
      </c>
      <c r="CK284" s="120">
        <v>0</v>
      </c>
      <c r="CL284" s="112">
        <v>0</v>
      </c>
      <c r="CM284" s="112">
        <v>0</v>
      </c>
      <c r="CN284" s="166" t="s">
        <v>4925</v>
      </c>
      <c r="CO284" s="125" t="s">
        <v>5684</v>
      </c>
      <c r="CP284" s="111" t="s">
        <v>3790</v>
      </c>
      <c r="CQ284" s="112">
        <v>20000000</v>
      </c>
      <c r="CR284" s="166" t="s">
        <v>5685</v>
      </c>
      <c r="CS284" s="166" t="s">
        <v>5686</v>
      </c>
      <c r="CT284" s="111" t="s">
        <v>3774</v>
      </c>
      <c r="CU284" s="112">
        <v>20089000</v>
      </c>
      <c r="CV284" s="166" t="s">
        <v>5687</v>
      </c>
      <c r="CW284" s="166" t="s">
        <v>5688</v>
      </c>
      <c r="CX284" s="111" t="s">
        <v>3766</v>
      </c>
      <c r="CY284" s="112">
        <v>27189000</v>
      </c>
      <c r="CZ284" s="111" t="s">
        <v>3757</v>
      </c>
      <c r="DA284" s="111" t="s">
        <v>3757</v>
      </c>
      <c r="DB284" s="111">
        <v>0</v>
      </c>
      <c r="DC284" s="120" t="s">
        <v>5689</v>
      </c>
      <c r="DD284" s="127" t="s">
        <v>3717</v>
      </c>
      <c r="DE284" s="109" t="s">
        <v>5690</v>
      </c>
      <c r="DF284" s="172" t="s">
        <v>3717</v>
      </c>
    </row>
    <row r="285" spans="1:110" ht="35.15" customHeight="1" x14ac:dyDescent="0.35">
      <c r="A285" s="140" t="s">
        <v>639</v>
      </c>
      <c r="B285" s="136" t="s">
        <v>609</v>
      </c>
      <c r="C285" s="136" t="s">
        <v>640</v>
      </c>
      <c r="D285" s="112">
        <v>29</v>
      </c>
      <c r="E285" s="112">
        <v>343000</v>
      </c>
      <c r="F285" s="112">
        <v>29</v>
      </c>
      <c r="G285" s="112">
        <v>343000</v>
      </c>
      <c r="H285" s="112">
        <v>10</v>
      </c>
      <c r="I285" s="112">
        <v>120000</v>
      </c>
      <c r="J285" s="112">
        <v>0</v>
      </c>
      <c r="K285" s="112">
        <v>0</v>
      </c>
      <c r="L285" s="112">
        <v>97660</v>
      </c>
      <c r="M285" s="112">
        <v>24945</v>
      </c>
      <c r="N285" s="112">
        <v>0</v>
      </c>
      <c r="O285" s="112">
        <v>0</v>
      </c>
      <c r="P285" s="112">
        <v>168619</v>
      </c>
      <c r="Q285" s="112">
        <v>0</v>
      </c>
      <c r="R285" s="112">
        <v>291224</v>
      </c>
      <c r="S285" s="421">
        <v>0.28472303206997085</v>
      </c>
      <c r="T285" s="421">
        <v>7.2725947521865883E-2</v>
      </c>
      <c r="U285" s="421">
        <v>0</v>
      </c>
      <c r="V285" s="421">
        <v>0</v>
      </c>
      <c r="W285" s="421">
        <v>0.49160058309037902</v>
      </c>
      <c r="X285" s="421">
        <v>0</v>
      </c>
      <c r="Y285" s="421">
        <v>0.84904956268221576</v>
      </c>
      <c r="Z285" s="120">
        <v>0</v>
      </c>
      <c r="AA285" s="127" t="s">
        <v>3717</v>
      </c>
      <c r="AB285" s="127">
        <v>0</v>
      </c>
      <c r="AC285" s="111" t="s">
        <v>3717</v>
      </c>
      <c r="AD285" s="127">
        <v>0</v>
      </c>
      <c r="AE285" s="111">
        <v>0</v>
      </c>
      <c r="AF285" s="111" t="s">
        <v>3757</v>
      </c>
      <c r="AG285" s="127" t="s">
        <v>3758</v>
      </c>
      <c r="AH285" s="127" t="s">
        <v>3758</v>
      </c>
      <c r="AI285" s="124"/>
      <c r="AJ285" s="128"/>
      <c r="AK285" s="109">
        <v>0</v>
      </c>
      <c r="AL285" s="109">
        <v>0</v>
      </c>
      <c r="AM285" s="127">
        <v>0</v>
      </c>
      <c r="AN285" s="127">
        <v>0</v>
      </c>
      <c r="AO285" s="120">
        <v>0</v>
      </c>
      <c r="AP285" s="120">
        <v>0</v>
      </c>
      <c r="AQ285" s="174">
        <v>0</v>
      </c>
      <c r="AR285" s="120">
        <v>0</v>
      </c>
      <c r="AS285" s="127">
        <v>0</v>
      </c>
      <c r="AT285" s="127">
        <v>0</v>
      </c>
      <c r="AU285" s="120">
        <v>0</v>
      </c>
      <c r="AV285" s="120">
        <v>0</v>
      </c>
      <c r="AW285" s="174">
        <v>0</v>
      </c>
      <c r="AX285" s="120">
        <v>0</v>
      </c>
      <c r="AY285" s="127">
        <v>0</v>
      </c>
      <c r="AZ285" s="127">
        <v>0</v>
      </c>
      <c r="BA285" s="120">
        <v>0</v>
      </c>
      <c r="BB285" s="120">
        <v>0</v>
      </c>
      <c r="BC285" s="111">
        <v>0</v>
      </c>
      <c r="BD285" s="112"/>
      <c r="BE285" s="112"/>
      <c r="BF285" s="111">
        <v>0</v>
      </c>
      <c r="BG285" s="112"/>
      <c r="BH285" s="112"/>
      <c r="BI285" s="111" t="s">
        <v>3757</v>
      </c>
      <c r="BJ285" s="112">
        <v>1</v>
      </c>
      <c r="BK285" s="112">
        <v>10000</v>
      </c>
      <c r="BL285" s="111" t="s">
        <v>3757</v>
      </c>
      <c r="BM285" s="112">
        <v>1</v>
      </c>
      <c r="BN285" s="112">
        <v>10000</v>
      </c>
      <c r="BO285" s="111" t="s">
        <v>3757</v>
      </c>
      <c r="BP285" s="112"/>
      <c r="BQ285" s="112"/>
      <c r="BR285" s="111" t="s">
        <v>3757</v>
      </c>
      <c r="BS285" s="112">
        <v>2</v>
      </c>
      <c r="BT285" s="112">
        <v>20000</v>
      </c>
      <c r="BU285" s="111" t="s">
        <v>3757</v>
      </c>
      <c r="BV285" s="112">
        <v>3</v>
      </c>
      <c r="BW285" s="112">
        <v>30000</v>
      </c>
      <c r="BX285" s="111">
        <v>0</v>
      </c>
      <c r="BY285" s="112"/>
      <c r="BZ285" s="112"/>
      <c r="CA285" s="111">
        <v>0</v>
      </c>
      <c r="CB285" s="112"/>
      <c r="CC285" s="112"/>
      <c r="CD285" s="111">
        <v>0</v>
      </c>
      <c r="CE285" s="112">
        <v>0</v>
      </c>
      <c r="CF285" s="112">
        <v>0</v>
      </c>
      <c r="CG285" s="111" t="s">
        <v>3757</v>
      </c>
      <c r="CH285" s="112">
        <v>22</v>
      </c>
      <c r="CI285" s="112">
        <v>273000</v>
      </c>
      <c r="CJ285" s="111">
        <v>0</v>
      </c>
      <c r="CK285" s="120">
        <v>0</v>
      </c>
      <c r="CL285" s="112">
        <v>0</v>
      </c>
      <c r="CM285" s="112">
        <v>0</v>
      </c>
      <c r="CN285" s="166">
        <v>0</v>
      </c>
      <c r="CO285" s="125">
        <v>0</v>
      </c>
      <c r="CP285" s="111">
        <v>0</v>
      </c>
      <c r="CQ285" s="112">
        <v>0</v>
      </c>
      <c r="CR285" s="166">
        <v>0</v>
      </c>
      <c r="CS285" s="166">
        <v>0</v>
      </c>
      <c r="CT285" s="111">
        <v>0</v>
      </c>
      <c r="CU285" s="112">
        <v>0</v>
      </c>
      <c r="CV285" s="166">
        <v>0</v>
      </c>
      <c r="CW285" s="166">
        <v>0</v>
      </c>
      <c r="CX285" s="111">
        <v>0</v>
      </c>
      <c r="CY285" s="112">
        <v>0</v>
      </c>
      <c r="CZ285" s="111" t="s">
        <v>3757</v>
      </c>
      <c r="DA285" s="111">
        <v>0</v>
      </c>
      <c r="DB285" s="111">
        <v>0</v>
      </c>
      <c r="DC285" s="120" t="s">
        <v>5691</v>
      </c>
      <c r="DD285" s="127" t="s">
        <v>3778</v>
      </c>
      <c r="DE285" s="109">
        <v>0</v>
      </c>
      <c r="DF285" s="172" t="s">
        <v>3717</v>
      </c>
    </row>
    <row r="286" spans="1:110" ht="35.15" customHeight="1" x14ac:dyDescent="0.35">
      <c r="A286" s="140" t="s">
        <v>641</v>
      </c>
      <c r="B286" s="136" t="s">
        <v>609</v>
      </c>
      <c r="C286" s="136" t="s">
        <v>642</v>
      </c>
      <c r="D286" s="112">
        <v>50187</v>
      </c>
      <c r="E286" s="112">
        <v>2496035000</v>
      </c>
      <c r="F286" s="112">
        <v>50187</v>
      </c>
      <c r="G286" s="112">
        <v>2496035000</v>
      </c>
      <c r="H286" s="112">
        <v>18949</v>
      </c>
      <c r="I286" s="112">
        <v>826860000</v>
      </c>
      <c r="J286" s="112">
        <v>0</v>
      </c>
      <c r="K286" s="112">
        <v>0</v>
      </c>
      <c r="L286" s="112">
        <v>681068189</v>
      </c>
      <c r="M286" s="112">
        <v>57694297</v>
      </c>
      <c r="N286" s="112">
        <v>9044769</v>
      </c>
      <c r="O286" s="112">
        <v>55470466</v>
      </c>
      <c r="P286" s="112">
        <v>345829902</v>
      </c>
      <c r="Q286" s="112">
        <v>0</v>
      </c>
      <c r="R286" s="112">
        <v>1149107623</v>
      </c>
      <c r="S286" s="421">
        <v>0.27286003161013367</v>
      </c>
      <c r="T286" s="421">
        <v>2.3114378203831276E-2</v>
      </c>
      <c r="U286" s="421">
        <v>3.6236547163801792E-3</v>
      </c>
      <c r="V286" s="421">
        <v>2.2223432764364281E-2</v>
      </c>
      <c r="W286" s="421">
        <v>0.13855170380223034</v>
      </c>
      <c r="X286" s="421">
        <v>0</v>
      </c>
      <c r="Y286" s="421">
        <v>0.46037320109693974</v>
      </c>
      <c r="Z286" s="120">
        <v>0</v>
      </c>
      <c r="AA286" s="127" t="s">
        <v>3717</v>
      </c>
      <c r="AB286" s="127">
        <v>0</v>
      </c>
      <c r="AC286" s="111" t="s">
        <v>3717</v>
      </c>
      <c r="AD286" s="127">
        <v>0</v>
      </c>
      <c r="AE286" s="111">
        <v>0</v>
      </c>
      <c r="AF286" s="111" t="s">
        <v>3757</v>
      </c>
      <c r="AG286" s="127" t="s">
        <v>3758</v>
      </c>
      <c r="AH286" s="127" t="s">
        <v>3758</v>
      </c>
      <c r="AI286" s="124"/>
      <c r="AJ286" s="128"/>
      <c r="AK286" s="109">
        <v>0</v>
      </c>
      <c r="AL286" s="109">
        <v>0</v>
      </c>
      <c r="AM286" s="127">
        <v>0</v>
      </c>
      <c r="AN286" s="127">
        <v>0</v>
      </c>
      <c r="AO286" s="120">
        <v>0</v>
      </c>
      <c r="AP286" s="120">
        <v>0</v>
      </c>
      <c r="AQ286" s="174">
        <v>0</v>
      </c>
      <c r="AR286" s="120">
        <v>0</v>
      </c>
      <c r="AS286" s="127">
        <v>0</v>
      </c>
      <c r="AT286" s="127">
        <v>0</v>
      </c>
      <c r="AU286" s="120">
        <v>0</v>
      </c>
      <c r="AV286" s="120">
        <v>0</v>
      </c>
      <c r="AW286" s="174">
        <v>0</v>
      </c>
      <c r="AX286" s="120">
        <v>0</v>
      </c>
      <c r="AY286" s="127">
        <v>0</v>
      </c>
      <c r="AZ286" s="127">
        <v>0</v>
      </c>
      <c r="BA286" s="120">
        <v>0</v>
      </c>
      <c r="BB286" s="120">
        <v>0</v>
      </c>
      <c r="BC286" s="111">
        <v>0</v>
      </c>
      <c r="BD286" s="112"/>
      <c r="BE286" s="112"/>
      <c r="BF286" s="111" t="s">
        <v>3757</v>
      </c>
      <c r="BG286" s="112">
        <v>884</v>
      </c>
      <c r="BH286" s="112">
        <v>45796000</v>
      </c>
      <c r="BI286" s="111" t="s">
        <v>3757</v>
      </c>
      <c r="BJ286" s="112">
        <v>5672</v>
      </c>
      <c r="BK286" s="112">
        <v>290785000</v>
      </c>
      <c r="BL286" s="111">
        <v>0</v>
      </c>
      <c r="BM286" s="112"/>
      <c r="BN286" s="112"/>
      <c r="BO286" s="111">
        <v>0</v>
      </c>
      <c r="BP286" s="112"/>
      <c r="BQ286" s="112"/>
      <c r="BR286" s="111">
        <v>0</v>
      </c>
      <c r="BS286" s="112"/>
      <c r="BT286" s="112"/>
      <c r="BU286" s="111" t="s">
        <v>3757</v>
      </c>
      <c r="BV286" s="112">
        <v>2918</v>
      </c>
      <c r="BW286" s="112">
        <v>143208000</v>
      </c>
      <c r="BX286" s="111" t="s">
        <v>3757</v>
      </c>
      <c r="BY286" s="112">
        <v>3188</v>
      </c>
      <c r="BZ286" s="112">
        <v>150895000</v>
      </c>
      <c r="CA286" s="111">
        <v>0</v>
      </c>
      <c r="CB286" s="112"/>
      <c r="CC286" s="112"/>
      <c r="CD286" s="111">
        <v>0</v>
      </c>
      <c r="CE286" s="112">
        <v>0</v>
      </c>
      <c r="CF286" s="112">
        <v>0</v>
      </c>
      <c r="CG286" s="111" t="s">
        <v>3757</v>
      </c>
      <c r="CH286" s="112">
        <v>13091</v>
      </c>
      <c r="CI286" s="112">
        <v>606202000</v>
      </c>
      <c r="CJ286" s="111" t="s">
        <v>3757</v>
      </c>
      <c r="CK286" s="120" t="s">
        <v>5692</v>
      </c>
      <c r="CL286" s="112">
        <v>24434</v>
      </c>
      <c r="CM286" s="112">
        <v>1259149000</v>
      </c>
      <c r="CN286" s="166" t="s">
        <v>3972</v>
      </c>
      <c r="CO286" s="125" t="s">
        <v>5693</v>
      </c>
      <c r="CP286" s="111" t="s">
        <v>3783</v>
      </c>
      <c r="CQ286" s="112">
        <v>98000000</v>
      </c>
      <c r="CR286" s="166" t="s">
        <v>5694</v>
      </c>
      <c r="CS286" s="166" t="s">
        <v>5695</v>
      </c>
      <c r="CT286" s="111" t="s">
        <v>3778</v>
      </c>
      <c r="CU286" s="112">
        <v>143000000</v>
      </c>
      <c r="CV286" s="166" t="s">
        <v>5696</v>
      </c>
      <c r="CW286" s="166" t="s">
        <v>5697</v>
      </c>
      <c r="CX286" s="111" t="s">
        <v>3774</v>
      </c>
      <c r="CY286" s="112">
        <v>11000000</v>
      </c>
      <c r="CZ286" s="111" t="s">
        <v>3757</v>
      </c>
      <c r="DA286" s="111" t="s">
        <v>3757</v>
      </c>
      <c r="DB286" s="111">
        <v>0</v>
      </c>
      <c r="DC286" s="120" t="s">
        <v>5698</v>
      </c>
      <c r="DD286" s="127" t="s">
        <v>3717</v>
      </c>
      <c r="DE286" s="109" t="s">
        <v>5699</v>
      </c>
      <c r="DF286" s="172" t="s">
        <v>3717</v>
      </c>
    </row>
    <row r="287" spans="1:110" ht="35.15" customHeight="1" x14ac:dyDescent="0.35">
      <c r="A287" s="140" t="s">
        <v>643</v>
      </c>
      <c r="B287" s="136" t="s">
        <v>609</v>
      </c>
      <c r="C287" s="136" t="s">
        <v>644</v>
      </c>
      <c r="D287" s="112">
        <v>9180</v>
      </c>
      <c r="E287" s="112">
        <v>202958541</v>
      </c>
      <c r="F287" s="112">
        <v>9180</v>
      </c>
      <c r="G287" s="112">
        <v>202958541</v>
      </c>
      <c r="H287" s="112">
        <v>2861</v>
      </c>
      <c r="I287" s="112">
        <v>73401541</v>
      </c>
      <c r="J287" s="112">
        <v>0</v>
      </c>
      <c r="K287" s="112">
        <v>0</v>
      </c>
      <c r="L287" s="112">
        <v>56785425</v>
      </c>
      <c r="M287" s="112">
        <v>12153676</v>
      </c>
      <c r="N287" s="112">
        <v>2383153</v>
      </c>
      <c r="O287" s="112">
        <v>702012</v>
      </c>
      <c r="P287" s="112">
        <v>27863808</v>
      </c>
      <c r="Q287" s="112">
        <v>0</v>
      </c>
      <c r="R287" s="112">
        <v>99888074</v>
      </c>
      <c r="S287" s="421">
        <v>0.27978829922708204</v>
      </c>
      <c r="T287" s="421">
        <v>5.9882555028812512E-2</v>
      </c>
      <c r="U287" s="421">
        <v>1.1742068051228256E-2</v>
      </c>
      <c r="V287" s="421">
        <v>3.4588936072416877E-3</v>
      </c>
      <c r="W287" s="421">
        <v>0.13728817650497399</v>
      </c>
      <c r="X287" s="421">
        <v>0</v>
      </c>
      <c r="Y287" s="421">
        <v>0.4921599924193385</v>
      </c>
      <c r="Z287" s="120">
        <v>0</v>
      </c>
      <c r="AA287" s="127" t="s">
        <v>3717</v>
      </c>
      <c r="AB287" s="127">
        <v>0</v>
      </c>
      <c r="AC287" s="111" t="s">
        <v>3717</v>
      </c>
      <c r="AD287" s="127">
        <v>0</v>
      </c>
      <c r="AE287" s="111">
        <v>0</v>
      </c>
      <c r="AF287" s="111" t="s">
        <v>3757</v>
      </c>
      <c r="AG287" s="127" t="s">
        <v>3758</v>
      </c>
      <c r="AH287" s="127" t="s">
        <v>3758</v>
      </c>
      <c r="AI287" s="124"/>
      <c r="AJ287" s="128"/>
      <c r="AK287" s="109">
        <v>0</v>
      </c>
      <c r="AL287" s="109">
        <v>0</v>
      </c>
      <c r="AM287" s="127">
        <v>0</v>
      </c>
      <c r="AN287" s="127">
        <v>0</v>
      </c>
      <c r="AO287" s="120">
        <v>0</v>
      </c>
      <c r="AP287" s="120">
        <v>0</v>
      </c>
      <c r="AQ287" s="174">
        <v>0</v>
      </c>
      <c r="AR287" s="120">
        <v>0</v>
      </c>
      <c r="AS287" s="127">
        <v>0</v>
      </c>
      <c r="AT287" s="127">
        <v>0</v>
      </c>
      <c r="AU287" s="120">
        <v>0</v>
      </c>
      <c r="AV287" s="120">
        <v>0</v>
      </c>
      <c r="AW287" s="174">
        <v>0</v>
      </c>
      <c r="AX287" s="120">
        <v>0</v>
      </c>
      <c r="AY287" s="127">
        <v>0</v>
      </c>
      <c r="AZ287" s="127">
        <v>0</v>
      </c>
      <c r="BA287" s="120">
        <v>0</v>
      </c>
      <c r="BB287" s="120">
        <v>0</v>
      </c>
      <c r="BC287" s="111">
        <v>0</v>
      </c>
      <c r="BD287" s="112"/>
      <c r="BE287" s="112"/>
      <c r="BF287" s="111" t="s">
        <v>3757</v>
      </c>
      <c r="BG287" s="112">
        <v>583</v>
      </c>
      <c r="BH287" s="112">
        <v>13169541</v>
      </c>
      <c r="BI287" s="111" t="s">
        <v>3757</v>
      </c>
      <c r="BJ287" s="112">
        <v>688</v>
      </c>
      <c r="BK287" s="112">
        <v>16530000</v>
      </c>
      <c r="BL287" s="111" t="s">
        <v>3757</v>
      </c>
      <c r="BM287" s="112">
        <v>674</v>
      </c>
      <c r="BN287" s="112">
        <v>14814000</v>
      </c>
      <c r="BO287" s="111">
        <v>0</v>
      </c>
      <c r="BP287" s="112"/>
      <c r="BQ287" s="112"/>
      <c r="BR287" s="111" t="s">
        <v>3757</v>
      </c>
      <c r="BS287" s="112">
        <v>1923</v>
      </c>
      <c r="BT287" s="112">
        <v>43113000</v>
      </c>
      <c r="BU287" s="111" t="s">
        <v>3757</v>
      </c>
      <c r="BV287" s="112">
        <v>727</v>
      </c>
      <c r="BW287" s="112">
        <v>15693000</v>
      </c>
      <c r="BX287" s="111">
        <v>0</v>
      </c>
      <c r="BY287" s="112"/>
      <c r="BZ287" s="112"/>
      <c r="CA287" s="111">
        <v>0</v>
      </c>
      <c r="CB287" s="112"/>
      <c r="CC287" s="112"/>
      <c r="CD287" s="111" t="s">
        <v>3757</v>
      </c>
      <c r="CE287" s="112">
        <v>117</v>
      </c>
      <c r="CF287" s="112">
        <v>736000</v>
      </c>
      <c r="CG287" s="111" t="s">
        <v>3757</v>
      </c>
      <c r="CH287" s="112">
        <v>4468</v>
      </c>
      <c r="CI287" s="112">
        <v>98903000</v>
      </c>
      <c r="CJ287" s="111">
        <v>0</v>
      </c>
      <c r="CK287" s="120">
        <v>0</v>
      </c>
      <c r="CL287" s="112">
        <v>0</v>
      </c>
      <c r="CM287" s="112">
        <v>0</v>
      </c>
      <c r="CN287" s="166" t="s">
        <v>5700</v>
      </c>
      <c r="CO287" s="125" t="s">
        <v>5701</v>
      </c>
      <c r="CP287" s="111" t="s">
        <v>3790</v>
      </c>
      <c r="CQ287" s="112">
        <v>42600000</v>
      </c>
      <c r="CR287" s="166" t="s">
        <v>5702</v>
      </c>
      <c r="CS287" s="166" t="s">
        <v>5703</v>
      </c>
      <c r="CT287" s="111" t="s">
        <v>3875</v>
      </c>
      <c r="CU287" s="112">
        <v>6480000</v>
      </c>
      <c r="CV287" s="166" t="s">
        <v>5704</v>
      </c>
      <c r="CW287" s="166" t="s">
        <v>5705</v>
      </c>
      <c r="CX287" s="111" t="s">
        <v>3870</v>
      </c>
      <c r="CY287" s="112">
        <v>3967000</v>
      </c>
      <c r="CZ287" s="111" t="s">
        <v>3757</v>
      </c>
      <c r="DA287" s="111" t="s">
        <v>3757</v>
      </c>
      <c r="DB287" s="111">
        <v>0</v>
      </c>
      <c r="DC287" s="120" t="s">
        <v>5706</v>
      </c>
      <c r="DD287" s="127" t="s">
        <v>3717</v>
      </c>
      <c r="DE287" s="109" t="s">
        <v>5707</v>
      </c>
      <c r="DF287" s="172" t="s">
        <v>3717</v>
      </c>
    </row>
    <row r="288" spans="1:110" ht="35.15" customHeight="1" x14ac:dyDescent="0.35">
      <c r="A288" s="140" t="s">
        <v>645</v>
      </c>
      <c r="B288" s="136" t="s">
        <v>609</v>
      </c>
      <c r="C288" s="136" t="s">
        <v>646</v>
      </c>
      <c r="D288" s="112">
        <v>38087</v>
      </c>
      <c r="E288" s="112">
        <v>750872500</v>
      </c>
      <c r="F288" s="112">
        <v>38087</v>
      </c>
      <c r="G288" s="112">
        <v>750872500</v>
      </c>
      <c r="H288" s="112">
        <v>14196</v>
      </c>
      <c r="I288" s="112">
        <v>245752000</v>
      </c>
      <c r="J288" s="112">
        <v>0</v>
      </c>
      <c r="K288" s="112">
        <v>0</v>
      </c>
      <c r="L288" s="112">
        <v>216247442</v>
      </c>
      <c r="M288" s="112">
        <v>45143538</v>
      </c>
      <c r="N288" s="112">
        <v>1844419</v>
      </c>
      <c r="O288" s="112">
        <v>13841817</v>
      </c>
      <c r="P288" s="112">
        <v>101375411</v>
      </c>
      <c r="Q288" s="112">
        <v>0</v>
      </c>
      <c r="R288" s="112">
        <v>378452627</v>
      </c>
      <c r="S288" s="421">
        <v>0.28799488861291367</v>
      </c>
      <c r="T288" s="421">
        <v>6.0121442721633833E-2</v>
      </c>
      <c r="U288" s="421">
        <v>2.4563677588405487E-3</v>
      </c>
      <c r="V288" s="421">
        <v>1.8434310751825375E-2</v>
      </c>
      <c r="W288" s="421">
        <v>0.13501015285551143</v>
      </c>
      <c r="X288" s="421">
        <v>0</v>
      </c>
      <c r="Y288" s="421">
        <v>0.50401716270072483</v>
      </c>
      <c r="Z288" s="120">
        <v>0</v>
      </c>
      <c r="AA288" s="127" t="s">
        <v>3717</v>
      </c>
      <c r="AB288" s="127">
        <v>0</v>
      </c>
      <c r="AC288" s="111" t="s">
        <v>3717</v>
      </c>
      <c r="AD288" s="127">
        <v>0</v>
      </c>
      <c r="AE288" s="111">
        <v>0</v>
      </c>
      <c r="AF288" s="111" t="s">
        <v>3757</v>
      </c>
      <c r="AG288" s="127" t="s">
        <v>3758</v>
      </c>
      <c r="AH288" s="127" t="s">
        <v>3758</v>
      </c>
      <c r="AI288" s="124"/>
      <c r="AJ288" s="128"/>
      <c r="AK288" s="109">
        <v>0</v>
      </c>
      <c r="AL288" s="109">
        <v>0</v>
      </c>
      <c r="AM288" s="127">
        <v>0</v>
      </c>
      <c r="AN288" s="127">
        <v>0</v>
      </c>
      <c r="AO288" s="120">
        <v>0</v>
      </c>
      <c r="AP288" s="120">
        <v>0</v>
      </c>
      <c r="AQ288" s="174">
        <v>0</v>
      </c>
      <c r="AR288" s="109">
        <v>0</v>
      </c>
      <c r="AS288" s="127">
        <v>0</v>
      </c>
      <c r="AT288" s="127">
        <v>0</v>
      </c>
      <c r="AU288" s="120">
        <v>0</v>
      </c>
      <c r="AV288" s="120">
        <v>0</v>
      </c>
      <c r="AW288" s="174">
        <v>0</v>
      </c>
      <c r="AX288" s="109">
        <v>0</v>
      </c>
      <c r="AY288" s="127">
        <v>0</v>
      </c>
      <c r="AZ288" s="127">
        <v>0</v>
      </c>
      <c r="BA288" s="120">
        <v>0</v>
      </c>
      <c r="BB288" s="120">
        <v>0</v>
      </c>
      <c r="BC288" s="111" t="s">
        <v>3757</v>
      </c>
      <c r="BD288" s="112">
        <v>846</v>
      </c>
      <c r="BE288" s="112">
        <v>16469500</v>
      </c>
      <c r="BF288" s="111" t="s">
        <v>3757</v>
      </c>
      <c r="BG288" s="112">
        <v>167</v>
      </c>
      <c r="BH288" s="112">
        <v>3602000</v>
      </c>
      <c r="BI288" s="111" t="s">
        <v>3757</v>
      </c>
      <c r="BJ288" s="112">
        <v>1635</v>
      </c>
      <c r="BK288" s="112">
        <v>29712000</v>
      </c>
      <c r="BL288" s="111">
        <v>0</v>
      </c>
      <c r="BM288" s="112"/>
      <c r="BN288" s="112"/>
      <c r="BO288" s="111" t="s">
        <v>3757</v>
      </c>
      <c r="BP288" s="112">
        <v>3511</v>
      </c>
      <c r="BQ288" s="112">
        <v>65026000</v>
      </c>
      <c r="BR288" s="111" t="s">
        <v>3757</v>
      </c>
      <c r="BS288" s="112">
        <v>4075</v>
      </c>
      <c r="BT288" s="112">
        <v>78887000</v>
      </c>
      <c r="BU288" s="111">
        <v>0</v>
      </c>
      <c r="BV288" s="112"/>
      <c r="BW288" s="112"/>
      <c r="BX288" s="111" t="s">
        <v>3757</v>
      </c>
      <c r="BY288" s="112">
        <v>5203</v>
      </c>
      <c r="BZ288" s="112">
        <v>91857000</v>
      </c>
      <c r="CA288" s="111">
        <v>0</v>
      </c>
      <c r="CB288" s="112"/>
      <c r="CC288" s="112"/>
      <c r="CD288" s="111">
        <v>0</v>
      </c>
      <c r="CE288" s="112"/>
      <c r="CF288" s="112"/>
      <c r="CG288" s="111" t="s">
        <v>3757</v>
      </c>
      <c r="CH288" s="112">
        <v>22650</v>
      </c>
      <c r="CI288" s="112">
        <v>465319000</v>
      </c>
      <c r="CJ288" s="111">
        <v>0</v>
      </c>
      <c r="CK288" s="120">
        <v>0</v>
      </c>
      <c r="CL288" s="112"/>
      <c r="CM288" s="112"/>
      <c r="CN288" s="166" t="s">
        <v>5708</v>
      </c>
      <c r="CO288" s="125" t="s">
        <v>5709</v>
      </c>
      <c r="CP288" s="111" t="s">
        <v>3774</v>
      </c>
      <c r="CQ288" s="112">
        <v>8940000</v>
      </c>
      <c r="CR288" s="166" t="s">
        <v>5710</v>
      </c>
      <c r="CS288" s="166" t="s">
        <v>5711</v>
      </c>
      <c r="CT288" s="111" t="s">
        <v>3774</v>
      </c>
      <c r="CU288" s="112">
        <v>10657000</v>
      </c>
      <c r="CV288" s="166" t="s">
        <v>5712</v>
      </c>
      <c r="CW288" s="166" t="s">
        <v>5713</v>
      </c>
      <c r="CX288" s="111" t="s">
        <v>3875</v>
      </c>
      <c r="CY288" s="112">
        <v>43493000</v>
      </c>
      <c r="CZ288" s="111" t="s">
        <v>3757</v>
      </c>
      <c r="DA288" s="111" t="s">
        <v>3757</v>
      </c>
      <c r="DB288" s="111">
        <v>0</v>
      </c>
      <c r="DC288" s="120" t="s">
        <v>5714</v>
      </c>
      <c r="DD288" s="127" t="s">
        <v>3778</v>
      </c>
      <c r="DE288" s="109">
        <v>0</v>
      </c>
      <c r="DF288" s="172" t="s">
        <v>3717</v>
      </c>
    </row>
    <row r="289" spans="1:110" ht="35.15" customHeight="1" x14ac:dyDescent="0.35">
      <c r="A289" s="140" t="s">
        <v>647</v>
      </c>
      <c r="B289" s="136" t="s">
        <v>609</v>
      </c>
      <c r="C289" s="136" t="s">
        <v>648</v>
      </c>
      <c r="D289" s="112">
        <v>4306</v>
      </c>
      <c r="E289" s="112">
        <v>106333000</v>
      </c>
      <c r="F289" s="112">
        <v>4306</v>
      </c>
      <c r="G289" s="112">
        <v>106333000</v>
      </c>
      <c r="H289" s="112">
        <v>1391</v>
      </c>
      <c r="I289" s="112">
        <v>32868000</v>
      </c>
      <c r="J289" s="112">
        <v>0</v>
      </c>
      <c r="K289" s="112">
        <v>0</v>
      </c>
      <c r="L289" s="112">
        <v>27742344</v>
      </c>
      <c r="M289" s="112">
        <v>5449921</v>
      </c>
      <c r="N289" s="112">
        <v>0</v>
      </c>
      <c r="O289" s="112">
        <v>558790</v>
      </c>
      <c r="P289" s="112">
        <v>16272964</v>
      </c>
      <c r="Q289" s="112">
        <v>0</v>
      </c>
      <c r="R289" s="112">
        <v>50024019</v>
      </c>
      <c r="S289" s="421">
        <v>0.26090060470408999</v>
      </c>
      <c r="T289" s="421">
        <v>5.1253336217354915E-2</v>
      </c>
      <c r="U289" s="421">
        <v>0</v>
      </c>
      <c r="V289" s="421">
        <v>5.2550948435575034E-3</v>
      </c>
      <c r="W289" s="421">
        <v>0.15303775873905562</v>
      </c>
      <c r="X289" s="421">
        <v>0</v>
      </c>
      <c r="Y289" s="421">
        <v>0.47044679450405802</v>
      </c>
      <c r="Z289" s="120">
        <v>0</v>
      </c>
      <c r="AA289" s="127" t="s">
        <v>3717</v>
      </c>
      <c r="AB289" s="127">
        <v>0</v>
      </c>
      <c r="AC289" s="111" t="s">
        <v>3717</v>
      </c>
      <c r="AD289" s="127">
        <v>0</v>
      </c>
      <c r="AE289" s="111">
        <v>0</v>
      </c>
      <c r="AF289" s="111" t="s">
        <v>3757</v>
      </c>
      <c r="AG289" s="127" t="s">
        <v>3758</v>
      </c>
      <c r="AH289" s="127" t="s">
        <v>3758</v>
      </c>
      <c r="AI289" s="124"/>
      <c r="AJ289" s="128"/>
      <c r="AK289" s="109">
        <v>0</v>
      </c>
      <c r="AL289" s="109">
        <v>0</v>
      </c>
      <c r="AM289" s="127">
        <v>0</v>
      </c>
      <c r="AN289" s="127">
        <v>0</v>
      </c>
      <c r="AO289" s="120">
        <v>0</v>
      </c>
      <c r="AP289" s="120">
        <v>0</v>
      </c>
      <c r="AQ289" s="174">
        <v>0</v>
      </c>
      <c r="AR289" s="109">
        <v>0</v>
      </c>
      <c r="AS289" s="127">
        <v>0</v>
      </c>
      <c r="AT289" s="127">
        <v>0</v>
      </c>
      <c r="AU289" s="120">
        <v>0</v>
      </c>
      <c r="AV289" s="120">
        <v>0</v>
      </c>
      <c r="AW289" s="174">
        <v>0</v>
      </c>
      <c r="AX289" s="109">
        <v>0</v>
      </c>
      <c r="AY289" s="127">
        <v>0</v>
      </c>
      <c r="AZ289" s="127">
        <v>0</v>
      </c>
      <c r="BA289" s="120">
        <v>0</v>
      </c>
      <c r="BB289" s="120">
        <v>0</v>
      </c>
      <c r="BC289" s="111" t="s">
        <v>3757</v>
      </c>
      <c r="BD289" s="112">
        <v>2973</v>
      </c>
      <c r="BE289" s="112">
        <v>72951000</v>
      </c>
      <c r="BF289" s="111" t="s">
        <v>3757</v>
      </c>
      <c r="BG289" s="112">
        <v>100</v>
      </c>
      <c r="BH289" s="112">
        <v>1928000</v>
      </c>
      <c r="BI289" s="111">
        <v>0</v>
      </c>
      <c r="BJ289" s="112"/>
      <c r="BK289" s="112"/>
      <c r="BL289" s="111" t="s">
        <v>16675</v>
      </c>
      <c r="BM289" s="112">
        <v>519</v>
      </c>
      <c r="BN289" s="112">
        <v>13385000</v>
      </c>
      <c r="BO289" s="111">
        <v>0</v>
      </c>
      <c r="BP289" s="112"/>
      <c r="BQ289" s="112"/>
      <c r="BR289" s="111" t="s">
        <v>3757</v>
      </c>
      <c r="BS289" s="112">
        <v>369</v>
      </c>
      <c r="BT289" s="112">
        <v>9984000</v>
      </c>
      <c r="BU289" s="111">
        <v>0</v>
      </c>
      <c r="BV289" s="112"/>
      <c r="BW289" s="112"/>
      <c r="BX289" s="111" t="s">
        <v>3757</v>
      </c>
      <c r="BY289" s="112">
        <v>345</v>
      </c>
      <c r="BZ289" s="112">
        <v>8085000</v>
      </c>
      <c r="CA289" s="111">
        <v>0</v>
      </c>
      <c r="CB289" s="112"/>
      <c r="CC289" s="112"/>
      <c r="CD289" s="111">
        <v>0</v>
      </c>
      <c r="CE289" s="112"/>
      <c r="CF289" s="112"/>
      <c r="CG289" s="111">
        <v>0</v>
      </c>
      <c r="CH289" s="112"/>
      <c r="CI289" s="112"/>
      <c r="CJ289" s="111">
        <v>0</v>
      </c>
      <c r="CK289" s="120">
        <v>0</v>
      </c>
      <c r="CL289" s="112"/>
      <c r="CM289" s="112"/>
      <c r="CN289" s="166" t="s">
        <v>5715</v>
      </c>
      <c r="CO289" s="125" t="s">
        <v>5716</v>
      </c>
      <c r="CP289" s="111" t="s">
        <v>3870</v>
      </c>
      <c r="CQ289" s="112">
        <v>72951000</v>
      </c>
      <c r="CR289" s="166" t="s">
        <v>5717</v>
      </c>
      <c r="CS289" s="166" t="s">
        <v>5718</v>
      </c>
      <c r="CT289" s="111" t="s">
        <v>3762</v>
      </c>
      <c r="CU289" s="112">
        <v>13385000</v>
      </c>
      <c r="CV289" s="166" t="s">
        <v>5719</v>
      </c>
      <c r="CW289" s="166" t="s">
        <v>5720</v>
      </c>
      <c r="CX289" s="111" t="s">
        <v>3790</v>
      </c>
      <c r="CY289" s="112">
        <v>9984000</v>
      </c>
      <c r="CZ289" s="111" t="s">
        <v>3757</v>
      </c>
      <c r="DA289" s="111">
        <v>0</v>
      </c>
      <c r="DB289" s="111">
        <v>0</v>
      </c>
      <c r="DC289" s="120" t="s">
        <v>5721</v>
      </c>
      <c r="DD289" s="127" t="s">
        <v>3778</v>
      </c>
      <c r="DE289" s="109">
        <v>0</v>
      </c>
      <c r="DF289" s="172" t="s">
        <v>3717</v>
      </c>
    </row>
    <row r="290" spans="1:110" ht="35.15" customHeight="1" x14ac:dyDescent="0.35">
      <c r="A290" s="140" t="s">
        <v>649</v>
      </c>
      <c r="B290" s="136" t="s">
        <v>609</v>
      </c>
      <c r="C290" s="136" t="s">
        <v>650</v>
      </c>
      <c r="D290" s="112">
        <v>19206</v>
      </c>
      <c r="E290" s="112">
        <v>171265000</v>
      </c>
      <c r="F290" s="112">
        <v>19197</v>
      </c>
      <c r="G290" s="112">
        <v>171153000</v>
      </c>
      <c r="H290" s="112">
        <v>7324</v>
      </c>
      <c r="I290" s="112">
        <v>58311500</v>
      </c>
      <c r="J290" s="112">
        <v>86</v>
      </c>
      <c r="K290" s="112">
        <v>1735500</v>
      </c>
      <c r="L290" s="112">
        <v>44308203</v>
      </c>
      <c r="M290" s="112">
        <v>16013284</v>
      </c>
      <c r="N290" s="112">
        <v>0</v>
      </c>
      <c r="O290" s="112">
        <v>70630</v>
      </c>
      <c r="P290" s="112">
        <v>24586041</v>
      </c>
      <c r="Q290" s="112">
        <v>0</v>
      </c>
      <c r="R290" s="112">
        <v>84978158</v>
      </c>
      <c r="S290" s="421">
        <v>0.25871137126675037</v>
      </c>
      <c r="T290" s="421">
        <v>9.3500037952880033E-2</v>
      </c>
      <c r="U290" s="421">
        <v>0</v>
      </c>
      <c r="V290" s="421">
        <v>4.1240183341605113E-4</v>
      </c>
      <c r="W290" s="421">
        <v>0.14355554841911658</v>
      </c>
      <c r="X290" s="421">
        <v>0</v>
      </c>
      <c r="Y290" s="421">
        <v>0.49617935947216302</v>
      </c>
      <c r="Z290" s="120">
        <v>0</v>
      </c>
      <c r="AA290" s="127" t="s">
        <v>3717</v>
      </c>
      <c r="AB290" s="127">
        <v>0</v>
      </c>
      <c r="AC290" s="111" t="s">
        <v>3717</v>
      </c>
      <c r="AD290" s="127">
        <v>0</v>
      </c>
      <c r="AE290" s="111">
        <v>0</v>
      </c>
      <c r="AF290" s="111" t="s">
        <v>3757</v>
      </c>
      <c r="AG290" s="127" t="s">
        <v>3758</v>
      </c>
      <c r="AH290" s="127" t="s">
        <v>3758</v>
      </c>
      <c r="AI290" s="124"/>
      <c r="AJ290" s="128"/>
      <c r="AK290" s="109">
        <v>0</v>
      </c>
      <c r="AL290" s="109">
        <v>0</v>
      </c>
      <c r="AM290" s="127">
        <v>0</v>
      </c>
      <c r="AN290" s="127">
        <v>0</v>
      </c>
      <c r="AO290" s="120">
        <v>0</v>
      </c>
      <c r="AP290" s="120">
        <v>0</v>
      </c>
      <c r="AQ290" s="174">
        <v>0</v>
      </c>
      <c r="AR290" s="109">
        <v>0</v>
      </c>
      <c r="AS290" s="127">
        <v>0</v>
      </c>
      <c r="AT290" s="127">
        <v>0</v>
      </c>
      <c r="AU290" s="120">
        <v>0</v>
      </c>
      <c r="AV290" s="120">
        <v>0</v>
      </c>
      <c r="AW290" s="174">
        <v>0</v>
      </c>
      <c r="AX290" s="109">
        <v>0</v>
      </c>
      <c r="AY290" s="127">
        <v>0</v>
      </c>
      <c r="AZ290" s="127">
        <v>0</v>
      </c>
      <c r="BA290" s="120">
        <v>0</v>
      </c>
      <c r="BB290" s="120">
        <v>0</v>
      </c>
      <c r="BC290" s="111" t="s">
        <v>3757</v>
      </c>
      <c r="BD290" s="112">
        <v>218</v>
      </c>
      <c r="BE290" s="112">
        <v>1752000</v>
      </c>
      <c r="BF290" s="111" t="s">
        <v>3757</v>
      </c>
      <c r="BG290" s="112">
        <v>1563</v>
      </c>
      <c r="BH290" s="112">
        <v>13434500</v>
      </c>
      <c r="BI290" s="111" t="s">
        <v>3757</v>
      </c>
      <c r="BJ290" s="112">
        <v>2836</v>
      </c>
      <c r="BK290" s="112">
        <v>22733000</v>
      </c>
      <c r="BL290" s="111" t="s">
        <v>3757</v>
      </c>
      <c r="BM290" s="112">
        <v>2375</v>
      </c>
      <c r="BN290" s="112">
        <v>19790500</v>
      </c>
      <c r="BO290" s="111" t="s">
        <v>3757</v>
      </c>
      <c r="BP290" s="112">
        <v>1563</v>
      </c>
      <c r="BQ290" s="112">
        <v>13434500</v>
      </c>
      <c r="BR290" s="111" t="s">
        <v>3757</v>
      </c>
      <c r="BS290" s="112">
        <v>3126</v>
      </c>
      <c r="BT290" s="112">
        <v>26869000</v>
      </c>
      <c r="BU290" s="111" t="s">
        <v>3757</v>
      </c>
      <c r="BV290" s="112">
        <v>737</v>
      </c>
      <c r="BW290" s="112">
        <v>6117500</v>
      </c>
      <c r="BX290" s="111" t="s">
        <v>3757</v>
      </c>
      <c r="BY290" s="112">
        <v>1186</v>
      </c>
      <c r="BZ290" s="112">
        <v>9437500</v>
      </c>
      <c r="CA290" s="111" t="s">
        <v>3757</v>
      </c>
      <c r="CB290" s="112">
        <v>535</v>
      </c>
      <c r="CC290" s="112">
        <v>4288000</v>
      </c>
      <c r="CD290" s="111" t="s">
        <v>3757</v>
      </c>
      <c r="CE290" s="112">
        <v>87</v>
      </c>
      <c r="CF290" s="112">
        <v>1755500</v>
      </c>
      <c r="CG290" s="111" t="s">
        <v>3757</v>
      </c>
      <c r="CH290" s="112">
        <v>4980</v>
      </c>
      <c r="CI290" s="112">
        <v>51653000</v>
      </c>
      <c r="CJ290" s="111">
        <v>0</v>
      </c>
      <c r="CK290" s="120">
        <v>0</v>
      </c>
      <c r="CL290" s="112"/>
      <c r="CM290" s="112"/>
      <c r="CN290" s="166" t="s">
        <v>5722</v>
      </c>
      <c r="CO290" s="125" t="s">
        <v>5723</v>
      </c>
      <c r="CP290" s="111" t="s">
        <v>3875</v>
      </c>
      <c r="CQ290" s="112">
        <v>31228000</v>
      </c>
      <c r="CR290" s="166" t="s">
        <v>4832</v>
      </c>
      <c r="CS290" s="166" t="s">
        <v>5724</v>
      </c>
      <c r="CT290" s="111" t="s">
        <v>3766</v>
      </c>
      <c r="CU290" s="112">
        <v>4747200</v>
      </c>
      <c r="CV290" s="166" t="s">
        <v>5725</v>
      </c>
      <c r="CW290" s="166" t="s">
        <v>5726</v>
      </c>
      <c r="CX290" s="111" t="s">
        <v>3875</v>
      </c>
      <c r="CY290" s="112">
        <v>4800000</v>
      </c>
      <c r="CZ290" s="111" t="s">
        <v>3757</v>
      </c>
      <c r="DA290" s="111" t="s">
        <v>3757</v>
      </c>
      <c r="DB290" s="111" t="s">
        <v>3757</v>
      </c>
      <c r="DC290" s="120">
        <v>0</v>
      </c>
      <c r="DD290" s="127" t="s">
        <v>3717</v>
      </c>
      <c r="DE290" s="109" t="s">
        <v>5727</v>
      </c>
      <c r="DF290" s="172" t="s">
        <v>3717</v>
      </c>
    </row>
    <row r="291" spans="1:110" ht="35.15" customHeight="1" x14ac:dyDescent="0.35">
      <c r="A291" s="140" t="s">
        <v>651</v>
      </c>
      <c r="B291" s="136" t="s">
        <v>609</v>
      </c>
      <c r="C291" s="136" t="s">
        <v>652</v>
      </c>
      <c r="D291" s="112">
        <v>8215</v>
      </c>
      <c r="E291" s="112">
        <v>179558000</v>
      </c>
      <c r="F291" s="112">
        <v>8215</v>
      </c>
      <c r="G291" s="112">
        <v>179558000</v>
      </c>
      <c r="H291" s="112">
        <v>1568</v>
      </c>
      <c r="I291" s="112">
        <v>35986000</v>
      </c>
      <c r="J291" s="112">
        <v>0</v>
      </c>
      <c r="K291" s="112">
        <v>0</v>
      </c>
      <c r="L291" s="112">
        <v>49088713</v>
      </c>
      <c r="M291" s="112">
        <v>10103126</v>
      </c>
      <c r="N291" s="112">
        <v>0</v>
      </c>
      <c r="O291" s="112">
        <v>490525</v>
      </c>
      <c r="P291" s="112">
        <v>28565008</v>
      </c>
      <c r="Q291" s="112">
        <v>0</v>
      </c>
      <c r="R291" s="112">
        <v>88247372</v>
      </c>
      <c r="S291" s="421">
        <v>0.27338638768531615</v>
      </c>
      <c r="T291" s="421">
        <v>5.6266643647178073E-2</v>
      </c>
      <c r="U291" s="421">
        <v>0</v>
      </c>
      <c r="V291" s="421">
        <v>2.7318470911905902E-3</v>
      </c>
      <c r="W291" s="421">
        <v>0.15908513126677731</v>
      </c>
      <c r="X291" s="421">
        <v>0</v>
      </c>
      <c r="Y291" s="421">
        <v>0.49147000969046212</v>
      </c>
      <c r="Z291" s="120">
        <v>0</v>
      </c>
      <c r="AA291" s="127" t="s">
        <v>3717</v>
      </c>
      <c r="AB291" s="127">
        <v>0</v>
      </c>
      <c r="AC291" s="111" t="s">
        <v>3717</v>
      </c>
      <c r="AD291" s="127">
        <v>0</v>
      </c>
      <c r="AE291" s="111">
        <v>0</v>
      </c>
      <c r="AF291" s="111" t="s">
        <v>3757</v>
      </c>
      <c r="AG291" s="127" t="s">
        <v>3758</v>
      </c>
      <c r="AH291" s="127" t="s">
        <v>3758</v>
      </c>
      <c r="AI291" s="124"/>
      <c r="AJ291" s="128"/>
      <c r="AK291" s="109">
        <v>0</v>
      </c>
      <c r="AL291" s="109">
        <v>0</v>
      </c>
      <c r="AM291" s="127">
        <v>0</v>
      </c>
      <c r="AN291" s="127">
        <v>0</v>
      </c>
      <c r="AO291" s="120">
        <v>0</v>
      </c>
      <c r="AP291" s="120">
        <v>0</v>
      </c>
      <c r="AQ291" s="174">
        <v>0</v>
      </c>
      <c r="AR291" s="109">
        <v>0</v>
      </c>
      <c r="AS291" s="127">
        <v>0</v>
      </c>
      <c r="AT291" s="127">
        <v>0</v>
      </c>
      <c r="AU291" s="120">
        <v>0</v>
      </c>
      <c r="AV291" s="120">
        <v>0</v>
      </c>
      <c r="AW291" s="174">
        <v>0</v>
      </c>
      <c r="AX291" s="109">
        <v>0</v>
      </c>
      <c r="AY291" s="127">
        <v>0</v>
      </c>
      <c r="AZ291" s="127">
        <v>0</v>
      </c>
      <c r="BA291" s="120">
        <v>0</v>
      </c>
      <c r="BB291" s="120">
        <v>0</v>
      </c>
      <c r="BC291" s="111" t="s">
        <v>3757</v>
      </c>
      <c r="BD291" s="112">
        <v>134</v>
      </c>
      <c r="BE291" s="112">
        <v>2803000</v>
      </c>
      <c r="BF291" s="111">
        <v>0</v>
      </c>
      <c r="BG291" s="112"/>
      <c r="BH291" s="112"/>
      <c r="BI291" s="111" t="s">
        <v>3757</v>
      </c>
      <c r="BJ291" s="112">
        <v>750</v>
      </c>
      <c r="BK291" s="112">
        <v>16118000</v>
      </c>
      <c r="BL291" s="111" t="s">
        <v>3757</v>
      </c>
      <c r="BM291" s="112">
        <v>2339</v>
      </c>
      <c r="BN291" s="112">
        <v>49076000</v>
      </c>
      <c r="BO291" s="111" t="s">
        <v>3757</v>
      </c>
      <c r="BP291" s="112">
        <v>1489</v>
      </c>
      <c r="BQ291" s="112">
        <v>31666000</v>
      </c>
      <c r="BR291" s="111">
        <v>0</v>
      </c>
      <c r="BS291" s="112"/>
      <c r="BT291" s="112"/>
      <c r="BU291" s="111" t="s">
        <v>3757</v>
      </c>
      <c r="BV291" s="112">
        <v>249</v>
      </c>
      <c r="BW291" s="112">
        <v>6032000</v>
      </c>
      <c r="BX291" s="111">
        <v>0</v>
      </c>
      <c r="BY291" s="112"/>
      <c r="BZ291" s="112"/>
      <c r="CA291" s="111">
        <v>0</v>
      </c>
      <c r="CB291" s="112"/>
      <c r="CC291" s="112"/>
      <c r="CD291" s="111">
        <v>0</v>
      </c>
      <c r="CE291" s="112"/>
      <c r="CF291" s="112"/>
      <c r="CG291" s="111" t="s">
        <v>3757</v>
      </c>
      <c r="CH291" s="112">
        <v>3254</v>
      </c>
      <c r="CI291" s="112">
        <v>73863000</v>
      </c>
      <c r="CJ291" s="111">
        <v>0</v>
      </c>
      <c r="CK291" s="120">
        <v>0</v>
      </c>
      <c r="CL291" s="112"/>
      <c r="CM291" s="112"/>
      <c r="CN291" s="166" t="s">
        <v>5728</v>
      </c>
      <c r="CO291" s="125" t="s">
        <v>5729</v>
      </c>
      <c r="CP291" s="111" t="s">
        <v>3781</v>
      </c>
      <c r="CQ291" s="112">
        <v>1500000</v>
      </c>
      <c r="CR291" s="166" t="s">
        <v>5730</v>
      </c>
      <c r="CS291" s="166" t="s">
        <v>5731</v>
      </c>
      <c r="CT291" s="111" t="s">
        <v>3762</v>
      </c>
      <c r="CU291" s="112">
        <v>2500000</v>
      </c>
      <c r="CV291" s="166" t="s">
        <v>5732</v>
      </c>
      <c r="CW291" s="166" t="s">
        <v>5733</v>
      </c>
      <c r="CX291" s="111" t="s">
        <v>3870</v>
      </c>
      <c r="CY291" s="112">
        <v>1000000</v>
      </c>
      <c r="CZ291" s="111" t="s">
        <v>3757</v>
      </c>
      <c r="DA291" s="111" t="s">
        <v>3757</v>
      </c>
      <c r="DB291" s="111">
        <v>0</v>
      </c>
      <c r="DC291" s="120" t="s">
        <v>5734</v>
      </c>
      <c r="DD291" s="127" t="s">
        <v>3717</v>
      </c>
      <c r="DE291" s="109" t="s">
        <v>5735</v>
      </c>
      <c r="DF291" s="172" t="s">
        <v>3717</v>
      </c>
    </row>
    <row r="292" spans="1:110" ht="35.15" customHeight="1" x14ac:dyDescent="0.35">
      <c r="A292" s="140" t="s">
        <v>653</v>
      </c>
      <c r="B292" s="136" t="s">
        <v>609</v>
      </c>
      <c r="C292" s="136" t="s">
        <v>654</v>
      </c>
      <c r="D292" s="112">
        <v>6774</v>
      </c>
      <c r="E292" s="112">
        <v>93214968</v>
      </c>
      <c r="F292" s="112">
        <v>6688</v>
      </c>
      <c r="G292" s="112">
        <v>88550910</v>
      </c>
      <c r="H292" s="112">
        <v>1688</v>
      </c>
      <c r="I292" s="112">
        <v>22295000</v>
      </c>
      <c r="J292" s="112">
        <v>225</v>
      </c>
      <c r="K292" s="112">
        <v>3834910</v>
      </c>
      <c r="L292" s="112">
        <v>25092941</v>
      </c>
      <c r="M292" s="112">
        <v>8528603</v>
      </c>
      <c r="N292" s="112">
        <v>0</v>
      </c>
      <c r="O292" s="112">
        <v>107254</v>
      </c>
      <c r="P292" s="112">
        <v>10101892</v>
      </c>
      <c r="Q292" s="112">
        <v>0</v>
      </c>
      <c r="R292" s="112">
        <v>43830690</v>
      </c>
      <c r="S292" s="421">
        <v>0.26919433153696948</v>
      </c>
      <c r="T292" s="421">
        <v>9.1493921877439252E-2</v>
      </c>
      <c r="U292" s="421">
        <v>0</v>
      </c>
      <c r="V292" s="421">
        <v>1.1506092025907256E-3</v>
      </c>
      <c r="W292" s="421">
        <v>0.10837199450629002</v>
      </c>
      <c r="X292" s="421">
        <v>0</v>
      </c>
      <c r="Y292" s="421">
        <v>0.47021085712328947</v>
      </c>
      <c r="Z292" s="120">
        <v>0</v>
      </c>
      <c r="AA292" s="127" t="s">
        <v>3717</v>
      </c>
      <c r="AB292" s="127">
        <v>0</v>
      </c>
      <c r="AC292" s="111" t="s">
        <v>3717</v>
      </c>
      <c r="AD292" s="127">
        <v>0</v>
      </c>
      <c r="AE292" s="111" t="s">
        <v>3757</v>
      </c>
      <c r="AF292" s="111" t="s">
        <v>3757</v>
      </c>
      <c r="AG292" s="127" t="s">
        <v>3717</v>
      </c>
      <c r="AH292" s="127" t="s">
        <v>3758</v>
      </c>
      <c r="AI292" s="128">
        <v>1</v>
      </c>
      <c r="AJ292" s="128">
        <v>10872000</v>
      </c>
      <c r="AK292" s="109" t="s">
        <v>5736</v>
      </c>
      <c r="AL292" s="109" t="s">
        <v>5737</v>
      </c>
      <c r="AM292" s="127" t="s">
        <v>3765</v>
      </c>
      <c r="AN292" s="127" t="s">
        <v>3783</v>
      </c>
      <c r="AO292" s="120">
        <v>10000000</v>
      </c>
      <c r="AP292" s="120">
        <v>10872000</v>
      </c>
      <c r="AQ292" s="174">
        <v>0</v>
      </c>
      <c r="AR292" s="120">
        <v>0</v>
      </c>
      <c r="AS292" s="127">
        <v>0</v>
      </c>
      <c r="AT292" s="127">
        <v>0</v>
      </c>
      <c r="AU292" s="120">
        <v>0</v>
      </c>
      <c r="AV292" s="120">
        <v>0</v>
      </c>
      <c r="AW292" s="174">
        <v>0</v>
      </c>
      <c r="AX292" s="120">
        <v>0</v>
      </c>
      <c r="AY292" s="127">
        <v>0</v>
      </c>
      <c r="AZ292" s="127">
        <v>0</v>
      </c>
      <c r="BA292" s="120">
        <v>0</v>
      </c>
      <c r="BB292" s="120">
        <v>0</v>
      </c>
      <c r="BC292" s="111">
        <v>0</v>
      </c>
      <c r="BD292" s="112"/>
      <c r="BE292" s="112"/>
      <c r="BF292" s="111">
        <v>0</v>
      </c>
      <c r="BG292" s="112"/>
      <c r="BH292" s="112"/>
      <c r="BI292" s="111">
        <v>0</v>
      </c>
      <c r="BJ292" s="112"/>
      <c r="BK292" s="112"/>
      <c r="BL292" s="111">
        <v>0</v>
      </c>
      <c r="BM292" s="112"/>
      <c r="BN292" s="112"/>
      <c r="BO292" s="111">
        <v>0</v>
      </c>
      <c r="BP292" s="112"/>
      <c r="BQ292" s="112"/>
      <c r="BR292" s="111">
        <v>0</v>
      </c>
      <c r="BS292" s="112"/>
      <c r="BT292" s="112"/>
      <c r="BU292" s="111">
        <v>0</v>
      </c>
      <c r="BV292" s="112"/>
      <c r="BW292" s="112"/>
      <c r="BX292" s="111">
        <v>0</v>
      </c>
      <c r="BY292" s="112"/>
      <c r="BZ292" s="112"/>
      <c r="CA292" s="111">
        <v>0</v>
      </c>
      <c r="CB292" s="112"/>
      <c r="CC292" s="112"/>
      <c r="CD292" s="111">
        <v>0</v>
      </c>
      <c r="CE292" s="112">
        <v>0</v>
      </c>
      <c r="CF292" s="112">
        <v>0</v>
      </c>
      <c r="CG292" s="111" t="s">
        <v>3757</v>
      </c>
      <c r="CH292" s="112">
        <v>3880</v>
      </c>
      <c r="CI292" s="112">
        <v>49101000</v>
      </c>
      <c r="CJ292" s="111" t="s">
        <v>3757</v>
      </c>
      <c r="CK292" s="120" t="s">
        <v>5738</v>
      </c>
      <c r="CL292" s="112">
        <v>2096</v>
      </c>
      <c r="CM292" s="112">
        <v>27458000</v>
      </c>
      <c r="CN292" s="166" t="s">
        <v>5739</v>
      </c>
      <c r="CO292" s="125" t="s">
        <v>5740</v>
      </c>
      <c r="CP292" s="111" t="s">
        <v>3875</v>
      </c>
      <c r="CQ292" s="112">
        <v>8900000</v>
      </c>
      <c r="CR292" s="166" t="s">
        <v>5741</v>
      </c>
      <c r="CS292" s="166" t="s">
        <v>5742</v>
      </c>
      <c r="CT292" s="111" t="s">
        <v>3870</v>
      </c>
      <c r="CU292" s="112">
        <v>6283900</v>
      </c>
      <c r="CV292" s="166" t="s">
        <v>5743</v>
      </c>
      <c r="CW292" s="166" t="s">
        <v>5744</v>
      </c>
      <c r="CX292" s="111" t="s">
        <v>3875</v>
      </c>
      <c r="CY292" s="112">
        <v>5390000</v>
      </c>
      <c r="CZ292" s="111" t="s">
        <v>3757</v>
      </c>
      <c r="DA292" s="111" t="s">
        <v>3757</v>
      </c>
      <c r="DB292" s="111">
        <v>0</v>
      </c>
      <c r="DC292" s="120" t="s">
        <v>5745</v>
      </c>
      <c r="DD292" s="127" t="s">
        <v>3778</v>
      </c>
      <c r="DE292" s="109">
        <v>0</v>
      </c>
      <c r="DF292" s="172" t="s">
        <v>3717</v>
      </c>
    </row>
    <row r="293" spans="1:110" ht="35.15" customHeight="1" x14ac:dyDescent="0.35">
      <c r="A293" s="140" t="s">
        <v>655</v>
      </c>
      <c r="B293" s="136" t="s">
        <v>609</v>
      </c>
      <c r="C293" s="136" t="s">
        <v>656</v>
      </c>
      <c r="D293" s="112">
        <v>677</v>
      </c>
      <c r="E293" s="112">
        <v>59402000</v>
      </c>
      <c r="F293" s="112">
        <v>677</v>
      </c>
      <c r="G293" s="112">
        <v>59402000</v>
      </c>
      <c r="H293" s="112">
        <v>98</v>
      </c>
      <c r="I293" s="112">
        <v>7686000</v>
      </c>
      <c r="J293" s="112">
        <v>0</v>
      </c>
      <c r="K293" s="112">
        <v>0</v>
      </c>
      <c r="L293" s="112">
        <v>17251343</v>
      </c>
      <c r="M293" s="112">
        <v>542909</v>
      </c>
      <c r="N293" s="112">
        <v>0</v>
      </c>
      <c r="O293" s="112">
        <v>985117</v>
      </c>
      <c r="P293" s="112">
        <v>9813055</v>
      </c>
      <c r="Q293" s="112">
        <v>0</v>
      </c>
      <c r="R293" s="112">
        <v>28592424</v>
      </c>
      <c r="S293" s="421">
        <v>0.29041687148580858</v>
      </c>
      <c r="T293" s="421">
        <v>9.1395744251035315E-3</v>
      </c>
      <c r="U293" s="421">
        <v>0</v>
      </c>
      <c r="V293" s="421">
        <v>1.6583902898892292E-2</v>
      </c>
      <c r="W293" s="421">
        <v>0.16519738392646713</v>
      </c>
      <c r="X293" s="421">
        <v>0</v>
      </c>
      <c r="Y293" s="421">
        <v>0.48133773273627151</v>
      </c>
      <c r="Z293" s="120">
        <v>0</v>
      </c>
      <c r="AA293" s="127" t="s">
        <v>3717</v>
      </c>
      <c r="AB293" s="127">
        <v>0</v>
      </c>
      <c r="AC293" s="111" t="s">
        <v>3717</v>
      </c>
      <c r="AD293" s="127">
        <v>0</v>
      </c>
      <c r="AE293" s="111">
        <v>0</v>
      </c>
      <c r="AF293" s="111" t="s">
        <v>3757</v>
      </c>
      <c r="AG293" s="127" t="s">
        <v>3758</v>
      </c>
      <c r="AH293" s="127" t="s">
        <v>3758</v>
      </c>
      <c r="AI293" s="124"/>
      <c r="AJ293" s="128"/>
      <c r="AK293" s="109">
        <v>0</v>
      </c>
      <c r="AL293" s="109">
        <v>0</v>
      </c>
      <c r="AM293" s="127">
        <v>0</v>
      </c>
      <c r="AN293" s="127">
        <v>0</v>
      </c>
      <c r="AO293" s="120">
        <v>0</v>
      </c>
      <c r="AP293" s="120">
        <v>0</v>
      </c>
      <c r="AQ293" s="174">
        <v>0</v>
      </c>
      <c r="AR293" s="109">
        <v>0</v>
      </c>
      <c r="AS293" s="127">
        <v>0</v>
      </c>
      <c r="AT293" s="127">
        <v>0</v>
      </c>
      <c r="AU293" s="120">
        <v>0</v>
      </c>
      <c r="AV293" s="120">
        <v>0</v>
      </c>
      <c r="AW293" s="174">
        <v>0</v>
      </c>
      <c r="AX293" s="109">
        <v>0</v>
      </c>
      <c r="AY293" s="127">
        <v>0</v>
      </c>
      <c r="AZ293" s="127">
        <v>0</v>
      </c>
      <c r="BA293" s="120">
        <v>0</v>
      </c>
      <c r="BB293" s="120">
        <v>0</v>
      </c>
      <c r="BC293" s="111" t="s">
        <v>3757</v>
      </c>
      <c r="BD293" s="112">
        <v>86</v>
      </c>
      <c r="BE293" s="112">
        <v>9696000</v>
      </c>
      <c r="BF293" s="111">
        <v>0</v>
      </c>
      <c r="BG293" s="112"/>
      <c r="BH293" s="112"/>
      <c r="BI293" s="111" t="s">
        <v>3757</v>
      </c>
      <c r="BJ293" s="112">
        <v>39</v>
      </c>
      <c r="BK293" s="112">
        <v>3001000</v>
      </c>
      <c r="BL293" s="111">
        <v>0</v>
      </c>
      <c r="BM293" s="112"/>
      <c r="BN293" s="112"/>
      <c r="BO293" s="111" t="s">
        <v>3757</v>
      </c>
      <c r="BP293" s="112">
        <v>121</v>
      </c>
      <c r="BQ293" s="112">
        <v>10394000</v>
      </c>
      <c r="BR293" s="111" t="s">
        <v>3757</v>
      </c>
      <c r="BS293" s="112">
        <v>38</v>
      </c>
      <c r="BT293" s="112">
        <v>3001000</v>
      </c>
      <c r="BU293" s="111" t="s">
        <v>3757</v>
      </c>
      <c r="BV293" s="112">
        <v>23</v>
      </c>
      <c r="BW293" s="112">
        <v>1077000</v>
      </c>
      <c r="BX293" s="111" t="s">
        <v>3757</v>
      </c>
      <c r="BY293" s="112">
        <v>118</v>
      </c>
      <c r="BZ293" s="112">
        <v>12370000</v>
      </c>
      <c r="CA293" s="111" t="s">
        <v>3757</v>
      </c>
      <c r="CB293" s="112">
        <v>67</v>
      </c>
      <c r="CC293" s="112">
        <v>5933000</v>
      </c>
      <c r="CD293" s="111" t="s">
        <v>3757</v>
      </c>
      <c r="CE293" s="112">
        <v>36</v>
      </c>
      <c r="CF293" s="112">
        <v>155000</v>
      </c>
      <c r="CG293" s="111" t="s">
        <v>3757</v>
      </c>
      <c r="CH293" s="112">
        <v>149</v>
      </c>
      <c r="CI293" s="112">
        <v>13775000</v>
      </c>
      <c r="CJ293" s="111">
        <v>0</v>
      </c>
      <c r="CK293" s="120">
        <v>0</v>
      </c>
      <c r="CL293" s="112"/>
      <c r="CM293" s="112"/>
      <c r="CN293" s="166" t="s">
        <v>5746</v>
      </c>
      <c r="CO293" s="125" t="s">
        <v>5747</v>
      </c>
      <c r="CP293" s="111" t="s">
        <v>3875</v>
      </c>
      <c r="CQ293" s="112">
        <v>12000000</v>
      </c>
      <c r="CR293" s="166" t="s">
        <v>5748</v>
      </c>
      <c r="CS293" s="166" t="s">
        <v>5749</v>
      </c>
      <c r="CT293" s="111" t="s">
        <v>3766</v>
      </c>
      <c r="CU293" s="112">
        <v>167000</v>
      </c>
      <c r="CV293" s="166" t="s">
        <v>5750</v>
      </c>
      <c r="CW293" s="166" t="s">
        <v>5751</v>
      </c>
      <c r="CX293" s="111" t="s">
        <v>3766</v>
      </c>
      <c r="CY293" s="112">
        <v>5000000</v>
      </c>
      <c r="CZ293" s="111" t="s">
        <v>3757</v>
      </c>
      <c r="DA293" s="111" t="s">
        <v>3757</v>
      </c>
      <c r="DB293" s="111">
        <v>0</v>
      </c>
      <c r="DC293" s="120" t="s">
        <v>5752</v>
      </c>
      <c r="DD293" s="127" t="s">
        <v>3778</v>
      </c>
      <c r="DE293" s="109">
        <v>0</v>
      </c>
      <c r="DF293" s="172" t="s">
        <v>3717</v>
      </c>
    </row>
    <row r="294" spans="1:110" ht="35.15" customHeight="1" x14ac:dyDescent="0.35">
      <c r="A294" s="140" t="s">
        <v>657</v>
      </c>
      <c r="B294" s="136" t="s">
        <v>609</v>
      </c>
      <c r="C294" s="136" t="s">
        <v>658</v>
      </c>
      <c r="D294" s="112">
        <v>428</v>
      </c>
      <c r="E294" s="112">
        <v>16917000</v>
      </c>
      <c r="F294" s="112">
        <v>427</v>
      </c>
      <c r="G294" s="112">
        <v>16893000</v>
      </c>
      <c r="H294" s="112">
        <v>101</v>
      </c>
      <c r="I294" s="112">
        <v>1663000</v>
      </c>
      <c r="J294" s="112">
        <v>0</v>
      </c>
      <c r="K294" s="112">
        <v>0</v>
      </c>
      <c r="L294" s="112">
        <v>1554300</v>
      </c>
      <c r="M294" s="112">
        <v>524524</v>
      </c>
      <c r="N294" s="112">
        <v>0</v>
      </c>
      <c r="O294" s="112">
        <v>42725</v>
      </c>
      <c r="P294" s="112">
        <v>49500</v>
      </c>
      <c r="Q294" s="112">
        <v>0</v>
      </c>
      <c r="R294" s="112">
        <v>2171049</v>
      </c>
      <c r="S294" s="421">
        <v>9.1877992551870902E-2</v>
      </c>
      <c r="T294" s="421">
        <v>3.1005733877164984E-2</v>
      </c>
      <c r="U294" s="421">
        <v>0</v>
      </c>
      <c r="V294" s="421">
        <v>2.5255659986995328E-3</v>
      </c>
      <c r="W294" s="421">
        <v>2.9260507182124491E-3</v>
      </c>
      <c r="X294" s="421">
        <v>0</v>
      </c>
      <c r="Y294" s="421">
        <v>0.12833534314594786</v>
      </c>
      <c r="Z294" s="120">
        <v>0</v>
      </c>
      <c r="AA294" s="127" t="s">
        <v>3717</v>
      </c>
      <c r="AB294" s="127">
        <v>0</v>
      </c>
      <c r="AC294" s="111" t="s">
        <v>3717</v>
      </c>
      <c r="AD294" s="127">
        <v>0</v>
      </c>
      <c r="AE294" s="111">
        <v>0</v>
      </c>
      <c r="AF294" s="111" t="s">
        <v>3757</v>
      </c>
      <c r="AG294" s="127" t="s">
        <v>3758</v>
      </c>
      <c r="AH294" s="127" t="s">
        <v>3758</v>
      </c>
      <c r="AI294" s="124"/>
      <c r="AJ294" s="128"/>
      <c r="AK294" s="109">
        <v>0</v>
      </c>
      <c r="AL294" s="109">
        <v>0</v>
      </c>
      <c r="AM294" s="127">
        <v>0</v>
      </c>
      <c r="AN294" s="127">
        <v>0</v>
      </c>
      <c r="AO294" s="120">
        <v>0</v>
      </c>
      <c r="AP294" s="120">
        <v>0</v>
      </c>
      <c r="AQ294" s="174">
        <v>0</v>
      </c>
      <c r="AR294" s="109">
        <v>0</v>
      </c>
      <c r="AS294" s="127">
        <v>0</v>
      </c>
      <c r="AT294" s="127">
        <v>0</v>
      </c>
      <c r="AU294" s="120">
        <v>0</v>
      </c>
      <c r="AV294" s="120">
        <v>0</v>
      </c>
      <c r="AW294" s="174">
        <v>0</v>
      </c>
      <c r="AX294" s="109">
        <v>0</v>
      </c>
      <c r="AY294" s="127">
        <v>0</v>
      </c>
      <c r="AZ294" s="127">
        <v>0</v>
      </c>
      <c r="BA294" s="120">
        <v>0</v>
      </c>
      <c r="BB294" s="120">
        <v>0</v>
      </c>
      <c r="BC294" s="111" t="s">
        <v>3757</v>
      </c>
      <c r="BD294" s="112">
        <v>9</v>
      </c>
      <c r="BE294" s="112">
        <v>121000</v>
      </c>
      <c r="BF294" s="111">
        <v>0</v>
      </c>
      <c r="BG294" s="112"/>
      <c r="BH294" s="112"/>
      <c r="BI294" s="111">
        <v>0</v>
      </c>
      <c r="BJ294" s="112"/>
      <c r="BK294" s="112"/>
      <c r="BL294" s="111">
        <v>0</v>
      </c>
      <c r="BM294" s="112"/>
      <c r="BN294" s="112"/>
      <c r="BO294" s="111">
        <v>0</v>
      </c>
      <c r="BP294" s="112"/>
      <c r="BQ294" s="112"/>
      <c r="BR294" s="111" t="s">
        <v>3757</v>
      </c>
      <c r="BS294" s="112">
        <v>96</v>
      </c>
      <c r="BT294" s="112">
        <v>1405000</v>
      </c>
      <c r="BU294" s="111" t="s">
        <v>3757</v>
      </c>
      <c r="BV294" s="112">
        <v>40</v>
      </c>
      <c r="BW294" s="112">
        <v>608000</v>
      </c>
      <c r="BX294" s="111">
        <v>0</v>
      </c>
      <c r="BY294" s="112"/>
      <c r="BZ294" s="112"/>
      <c r="CA294" s="111">
        <v>0</v>
      </c>
      <c r="CB294" s="112"/>
      <c r="CC294" s="112"/>
      <c r="CD294" s="111" t="s">
        <v>3757</v>
      </c>
      <c r="CE294" s="112">
        <v>95</v>
      </c>
      <c r="CF294" s="112">
        <v>1361000</v>
      </c>
      <c r="CG294" s="111">
        <v>0</v>
      </c>
      <c r="CH294" s="112"/>
      <c r="CI294" s="112"/>
      <c r="CJ294" s="111" t="s">
        <v>3757</v>
      </c>
      <c r="CK294" s="120" t="s">
        <v>5753</v>
      </c>
      <c r="CL294" s="112">
        <v>150</v>
      </c>
      <c r="CM294" s="112">
        <v>12558000</v>
      </c>
      <c r="CN294" s="166" t="s">
        <v>5754</v>
      </c>
      <c r="CO294" s="125" t="s">
        <v>5755</v>
      </c>
      <c r="CP294" s="111" t="s">
        <v>3717</v>
      </c>
      <c r="CQ294" s="112">
        <v>121000</v>
      </c>
      <c r="CR294" s="166" t="s">
        <v>5756</v>
      </c>
      <c r="CS294" s="166" t="s">
        <v>5757</v>
      </c>
      <c r="CT294" s="111" t="s">
        <v>3790</v>
      </c>
      <c r="CU294" s="112">
        <v>1405000</v>
      </c>
      <c r="CV294" s="166" t="s">
        <v>5758</v>
      </c>
      <c r="CW294" s="166" t="s">
        <v>5759</v>
      </c>
      <c r="CX294" s="111" t="s">
        <v>3870</v>
      </c>
      <c r="CY294" s="112">
        <v>608000</v>
      </c>
      <c r="CZ294" s="111" t="s">
        <v>3757</v>
      </c>
      <c r="DA294" s="111" t="s">
        <v>3757</v>
      </c>
      <c r="DB294" s="111">
        <v>0</v>
      </c>
      <c r="DC294" s="120" t="s">
        <v>5760</v>
      </c>
      <c r="DD294" s="127" t="s">
        <v>3778</v>
      </c>
      <c r="DE294" s="109">
        <v>0</v>
      </c>
      <c r="DF294" s="172" t="s">
        <v>3717</v>
      </c>
    </row>
    <row r="295" spans="1:110" ht="35.15" customHeight="1" x14ac:dyDescent="0.35">
      <c r="A295" s="140" t="s">
        <v>659</v>
      </c>
      <c r="B295" s="136" t="s">
        <v>609</v>
      </c>
      <c r="C295" s="136" t="s">
        <v>660</v>
      </c>
      <c r="D295" s="112">
        <v>52656</v>
      </c>
      <c r="E295" s="112">
        <v>722601130</v>
      </c>
      <c r="F295" s="112">
        <v>52654</v>
      </c>
      <c r="G295" s="112">
        <v>722281130</v>
      </c>
      <c r="H295" s="112">
        <v>24019</v>
      </c>
      <c r="I295" s="112">
        <v>307079600</v>
      </c>
      <c r="J295" s="112">
        <v>1202</v>
      </c>
      <c r="K295" s="112">
        <v>21695130</v>
      </c>
      <c r="L295" s="112">
        <v>186840452</v>
      </c>
      <c r="M295" s="112">
        <v>58668024</v>
      </c>
      <c r="N295" s="112">
        <v>4475283</v>
      </c>
      <c r="O295" s="112">
        <v>1896314</v>
      </c>
      <c r="P295" s="112">
        <v>112960932</v>
      </c>
      <c r="Q295" s="112">
        <v>0</v>
      </c>
      <c r="R295" s="112">
        <v>364841005</v>
      </c>
      <c r="S295" s="421">
        <v>0.25856650957631355</v>
      </c>
      <c r="T295" s="421">
        <v>8.119005294110182E-2</v>
      </c>
      <c r="U295" s="421">
        <v>6.1932964317395964E-3</v>
      </c>
      <c r="V295" s="421">
        <v>2.6242887275861305E-3</v>
      </c>
      <c r="W295" s="421">
        <v>0.15632542949386199</v>
      </c>
      <c r="X295" s="421">
        <v>0</v>
      </c>
      <c r="Y295" s="421">
        <v>0.50489957717060308</v>
      </c>
      <c r="Z295" s="120">
        <v>0</v>
      </c>
      <c r="AA295" s="127" t="s">
        <v>3717</v>
      </c>
      <c r="AB295" s="127">
        <v>0</v>
      </c>
      <c r="AC295" s="111" t="s">
        <v>3717</v>
      </c>
      <c r="AD295" s="127">
        <v>0</v>
      </c>
      <c r="AE295" s="111">
        <v>0</v>
      </c>
      <c r="AF295" s="111" t="s">
        <v>3757</v>
      </c>
      <c r="AG295" s="127" t="s">
        <v>3758</v>
      </c>
      <c r="AH295" s="127" t="s">
        <v>3758</v>
      </c>
      <c r="AI295" s="124"/>
      <c r="AJ295" s="128"/>
      <c r="AK295" s="109">
        <v>0</v>
      </c>
      <c r="AL295" s="109">
        <v>0</v>
      </c>
      <c r="AM295" s="127">
        <v>0</v>
      </c>
      <c r="AN295" s="127">
        <v>0</v>
      </c>
      <c r="AO295" s="120">
        <v>0</v>
      </c>
      <c r="AP295" s="120">
        <v>0</v>
      </c>
      <c r="AQ295" s="174">
        <v>0</v>
      </c>
      <c r="AR295" s="109">
        <v>0</v>
      </c>
      <c r="AS295" s="127">
        <v>0</v>
      </c>
      <c r="AT295" s="127">
        <v>0</v>
      </c>
      <c r="AU295" s="120">
        <v>0</v>
      </c>
      <c r="AV295" s="120">
        <v>0</v>
      </c>
      <c r="AW295" s="174">
        <v>0</v>
      </c>
      <c r="AX295" s="109">
        <v>0</v>
      </c>
      <c r="AY295" s="127">
        <v>0</v>
      </c>
      <c r="AZ295" s="127">
        <v>0</v>
      </c>
      <c r="BA295" s="120">
        <v>0</v>
      </c>
      <c r="BB295" s="120">
        <v>0</v>
      </c>
      <c r="BC295" s="111" t="s">
        <v>3757</v>
      </c>
      <c r="BD295" s="112">
        <v>2471</v>
      </c>
      <c r="BE295" s="112">
        <v>33108004</v>
      </c>
      <c r="BF295" s="111" t="s">
        <v>3757</v>
      </c>
      <c r="BG295" s="112">
        <v>1651</v>
      </c>
      <c r="BH295" s="112">
        <v>27249900</v>
      </c>
      <c r="BI295" s="111" t="s">
        <v>3757</v>
      </c>
      <c r="BJ295" s="112">
        <v>1422</v>
      </c>
      <c r="BK295" s="112">
        <v>20390940</v>
      </c>
      <c r="BL295" s="111">
        <v>0</v>
      </c>
      <c r="BM295" s="112"/>
      <c r="BN295" s="112"/>
      <c r="BO295" s="111">
        <v>0</v>
      </c>
      <c r="BP295" s="112"/>
      <c r="BQ295" s="112"/>
      <c r="BR295" s="111" t="s">
        <v>3757</v>
      </c>
      <c r="BS295" s="112">
        <v>18193</v>
      </c>
      <c r="BT295" s="112">
        <v>269801300</v>
      </c>
      <c r="BU295" s="111" t="s">
        <v>3757</v>
      </c>
      <c r="BV295" s="112">
        <v>2013</v>
      </c>
      <c r="BW295" s="112">
        <v>27864000</v>
      </c>
      <c r="BX295" s="111">
        <v>0</v>
      </c>
      <c r="BY295" s="112"/>
      <c r="BZ295" s="112"/>
      <c r="CA295" s="111">
        <v>0</v>
      </c>
      <c r="CB295" s="112"/>
      <c r="CC295" s="112"/>
      <c r="CD295" s="111" t="s">
        <v>3757</v>
      </c>
      <c r="CE295" s="112">
        <v>3300</v>
      </c>
      <c r="CF295" s="112">
        <v>53205900</v>
      </c>
      <c r="CG295" s="111" t="s">
        <v>3757</v>
      </c>
      <c r="CH295" s="112">
        <v>22597</v>
      </c>
      <c r="CI295" s="112">
        <v>270694700</v>
      </c>
      <c r="CJ295" s="111">
        <v>0</v>
      </c>
      <c r="CK295" s="120">
        <v>0</v>
      </c>
      <c r="CL295" s="112"/>
      <c r="CM295" s="112"/>
      <c r="CN295" s="166" t="s">
        <v>3962</v>
      </c>
      <c r="CO295" s="125" t="s">
        <v>5761</v>
      </c>
      <c r="CP295" s="111" t="s">
        <v>3790</v>
      </c>
      <c r="CQ295" s="112">
        <v>97625910</v>
      </c>
      <c r="CR295" s="166" t="s">
        <v>5762</v>
      </c>
      <c r="CS295" s="166" t="s">
        <v>5763</v>
      </c>
      <c r="CT295" s="111" t="s">
        <v>3781</v>
      </c>
      <c r="CU295" s="112">
        <v>6085840</v>
      </c>
      <c r="CV295" s="166" t="s">
        <v>5764</v>
      </c>
      <c r="CW295" s="166" t="s">
        <v>5765</v>
      </c>
      <c r="CX295" s="111" t="s">
        <v>3870</v>
      </c>
      <c r="CY295" s="112">
        <v>8000000</v>
      </c>
      <c r="CZ295" s="111" t="s">
        <v>3757</v>
      </c>
      <c r="DA295" s="111" t="s">
        <v>3757</v>
      </c>
      <c r="DB295" s="111">
        <v>0</v>
      </c>
      <c r="DC295" s="120" t="s">
        <v>5766</v>
      </c>
      <c r="DD295" s="127" t="s">
        <v>3717</v>
      </c>
      <c r="DE295" s="109" t="s">
        <v>5767</v>
      </c>
      <c r="DF295" s="172" t="s">
        <v>3717</v>
      </c>
    </row>
    <row r="296" spans="1:110" ht="35.15" customHeight="1" x14ac:dyDescent="0.35">
      <c r="A296" s="140" t="s">
        <v>661</v>
      </c>
      <c r="B296" s="136" t="s">
        <v>609</v>
      </c>
      <c r="C296" s="136" t="s">
        <v>662</v>
      </c>
      <c r="D296" s="112">
        <v>3065</v>
      </c>
      <c r="E296" s="112">
        <v>77399000</v>
      </c>
      <c r="F296" s="112">
        <v>3065</v>
      </c>
      <c r="G296" s="112">
        <v>77399000</v>
      </c>
      <c r="H296" s="112">
        <v>892</v>
      </c>
      <c r="I296" s="112">
        <v>21252000</v>
      </c>
      <c r="J296" s="112">
        <v>0</v>
      </c>
      <c r="K296" s="112">
        <v>0</v>
      </c>
      <c r="L296" s="112">
        <v>19755969</v>
      </c>
      <c r="M296" s="112">
        <v>4876623</v>
      </c>
      <c r="N296" s="112">
        <v>0</v>
      </c>
      <c r="O296" s="112">
        <v>1571284</v>
      </c>
      <c r="P296" s="112">
        <v>12459183</v>
      </c>
      <c r="Q296" s="112">
        <v>0</v>
      </c>
      <c r="R296" s="112">
        <v>38663059</v>
      </c>
      <c r="S296" s="421">
        <v>0.2552483753020065</v>
      </c>
      <c r="T296" s="421">
        <v>6.3006279150893421E-2</v>
      </c>
      <c r="U296" s="421">
        <v>0</v>
      </c>
      <c r="V296" s="421">
        <v>2.0301089161358674E-2</v>
      </c>
      <c r="W296" s="421">
        <v>0.16097343634930683</v>
      </c>
      <c r="X296" s="421">
        <v>0</v>
      </c>
      <c r="Y296" s="421">
        <v>0.49952917996356544</v>
      </c>
      <c r="Z296" s="120">
        <v>0</v>
      </c>
      <c r="AA296" s="127" t="s">
        <v>3717</v>
      </c>
      <c r="AB296" s="127">
        <v>0</v>
      </c>
      <c r="AC296" s="111" t="s">
        <v>3717</v>
      </c>
      <c r="AD296" s="127">
        <v>0</v>
      </c>
      <c r="AE296" s="111"/>
      <c r="AF296" s="111" t="s">
        <v>3757</v>
      </c>
      <c r="AG296" s="127" t="s">
        <v>3758</v>
      </c>
      <c r="AH296" s="127" t="s">
        <v>3778</v>
      </c>
      <c r="AI296" s="124"/>
      <c r="AJ296" s="128"/>
      <c r="AK296" s="109">
        <v>0</v>
      </c>
      <c r="AL296" s="109">
        <v>0</v>
      </c>
      <c r="AM296" s="127">
        <v>0</v>
      </c>
      <c r="AN296" s="127">
        <v>0</v>
      </c>
      <c r="AO296" s="120">
        <v>0</v>
      </c>
      <c r="AP296" s="120">
        <v>0</v>
      </c>
      <c r="AQ296" s="174">
        <v>0</v>
      </c>
      <c r="AR296" s="120">
        <v>0</v>
      </c>
      <c r="AS296" s="127">
        <v>0</v>
      </c>
      <c r="AT296" s="127">
        <v>0</v>
      </c>
      <c r="AU296" s="120">
        <v>0</v>
      </c>
      <c r="AV296" s="120">
        <v>0</v>
      </c>
      <c r="AW296" s="174">
        <v>0</v>
      </c>
      <c r="AX296" s="120">
        <v>0</v>
      </c>
      <c r="AY296" s="127">
        <v>0</v>
      </c>
      <c r="AZ296" s="127">
        <v>0</v>
      </c>
      <c r="BA296" s="120">
        <v>0</v>
      </c>
      <c r="BB296" s="120">
        <v>0</v>
      </c>
      <c r="BC296" s="111">
        <v>0</v>
      </c>
      <c r="BD296" s="112"/>
      <c r="BE296" s="112"/>
      <c r="BF296" s="111">
        <v>0</v>
      </c>
      <c r="BG296" s="112"/>
      <c r="BH296" s="112"/>
      <c r="BI296" s="111">
        <v>0</v>
      </c>
      <c r="BJ296" s="112"/>
      <c r="BK296" s="112"/>
      <c r="BL296" s="111">
        <v>0</v>
      </c>
      <c r="BM296" s="112"/>
      <c r="BN296" s="112"/>
      <c r="BO296" s="111">
        <v>0</v>
      </c>
      <c r="BP296" s="112"/>
      <c r="BQ296" s="112"/>
      <c r="BR296" s="111" t="s">
        <v>3757</v>
      </c>
      <c r="BS296" s="112">
        <v>939</v>
      </c>
      <c r="BT296" s="112">
        <v>23651000</v>
      </c>
      <c r="BU296" s="111" t="s">
        <v>3757</v>
      </c>
      <c r="BV296" s="112">
        <v>1583</v>
      </c>
      <c r="BW296" s="112">
        <v>40441000</v>
      </c>
      <c r="BX296" s="111">
        <v>0</v>
      </c>
      <c r="BY296" s="112"/>
      <c r="BZ296" s="112"/>
      <c r="CA296" s="111" t="s">
        <v>3757</v>
      </c>
      <c r="CB296" s="112">
        <v>564</v>
      </c>
      <c r="CC296" s="112">
        <v>12856000</v>
      </c>
      <c r="CD296" s="111">
        <v>0</v>
      </c>
      <c r="CE296" s="112">
        <v>0</v>
      </c>
      <c r="CF296" s="112">
        <v>0</v>
      </c>
      <c r="CG296" s="111" t="s">
        <v>3757</v>
      </c>
      <c r="CH296" s="112">
        <v>6</v>
      </c>
      <c r="CI296" s="112">
        <v>451000</v>
      </c>
      <c r="CJ296" s="111">
        <v>0</v>
      </c>
      <c r="CK296" s="120">
        <v>0</v>
      </c>
      <c r="CL296" s="112">
        <v>0</v>
      </c>
      <c r="CM296" s="112">
        <v>0</v>
      </c>
      <c r="CN296" s="166" t="s">
        <v>5768</v>
      </c>
      <c r="CO296" s="125" t="s">
        <v>5769</v>
      </c>
      <c r="CP296" s="111" t="s">
        <v>3870</v>
      </c>
      <c r="CQ296" s="112">
        <v>14200000</v>
      </c>
      <c r="CR296" s="166" t="s">
        <v>5770</v>
      </c>
      <c r="CS296" s="166" t="s">
        <v>5771</v>
      </c>
      <c r="CT296" s="111" t="s">
        <v>3870</v>
      </c>
      <c r="CU296" s="112">
        <v>3005000</v>
      </c>
      <c r="CV296" s="166" t="s">
        <v>5772</v>
      </c>
      <c r="CW296" s="166" t="s">
        <v>5773</v>
      </c>
      <c r="CX296" s="111" t="s">
        <v>4016</v>
      </c>
      <c r="CY296" s="112">
        <v>5188700</v>
      </c>
      <c r="CZ296" s="111" t="s">
        <v>3757</v>
      </c>
      <c r="DA296" s="111" t="s">
        <v>3757</v>
      </c>
      <c r="DB296" s="111" t="s">
        <v>3757</v>
      </c>
      <c r="DC296" s="120">
        <v>0</v>
      </c>
      <c r="DD296" s="127" t="s">
        <v>3778</v>
      </c>
      <c r="DE296" s="109">
        <v>0</v>
      </c>
      <c r="DF296" s="172" t="s">
        <v>3717</v>
      </c>
    </row>
    <row r="297" spans="1:110" ht="35.15" customHeight="1" x14ac:dyDescent="0.35">
      <c r="A297" s="140" t="s">
        <v>663</v>
      </c>
      <c r="B297" s="136" t="s">
        <v>609</v>
      </c>
      <c r="C297" s="136" t="s">
        <v>664</v>
      </c>
      <c r="D297" s="112">
        <v>1369</v>
      </c>
      <c r="E297" s="112">
        <v>26259000</v>
      </c>
      <c r="F297" s="112">
        <v>1368</v>
      </c>
      <c r="G297" s="112">
        <v>26159000</v>
      </c>
      <c r="H297" s="112">
        <v>307</v>
      </c>
      <c r="I297" s="112">
        <v>6561000</v>
      </c>
      <c r="J297" s="112">
        <v>0</v>
      </c>
      <c r="K297" s="112">
        <v>0</v>
      </c>
      <c r="L297" s="112">
        <v>6371918</v>
      </c>
      <c r="M297" s="112">
        <v>1734121</v>
      </c>
      <c r="N297" s="112">
        <v>0</v>
      </c>
      <c r="O297" s="112">
        <v>393093</v>
      </c>
      <c r="P297" s="112">
        <v>4499474</v>
      </c>
      <c r="Q297" s="112">
        <v>0</v>
      </c>
      <c r="R297" s="112">
        <v>12998606</v>
      </c>
      <c r="S297" s="421">
        <v>0.24265653680642826</v>
      </c>
      <c r="T297" s="421">
        <v>6.6039110400243725E-2</v>
      </c>
      <c r="U297" s="421">
        <v>0</v>
      </c>
      <c r="V297" s="421">
        <v>1.49698389123729E-2</v>
      </c>
      <c r="W297" s="421">
        <v>0.17134978483567539</v>
      </c>
      <c r="X297" s="421">
        <v>0</v>
      </c>
      <c r="Y297" s="421">
        <v>0.49501527095472031</v>
      </c>
      <c r="Z297" s="120">
        <v>0</v>
      </c>
      <c r="AA297" s="127" t="s">
        <v>3717</v>
      </c>
      <c r="AB297" s="127">
        <v>0</v>
      </c>
      <c r="AC297" s="111" t="s">
        <v>3717</v>
      </c>
      <c r="AD297" s="127">
        <v>0</v>
      </c>
      <c r="AE297" s="111" t="s">
        <v>3757</v>
      </c>
      <c r="AF297" s="111">
        <v>0</v>
      </c>
      <c r="AG297" s="127" t="s">
        <v>3758</v>
      </c>
      <c r="AH297" s="127" t="s">
        <v>3778</v>
      </c>
      <c r="AI297" s="124"/>
      <c r="AJ297" s="128"/>
      <c r="AK297" s="109" t="s">
        <v>5774</v>
      </c>
      <c r="AL297" s="109" t="s">
        <v>5775</v>
      </c>
      <c r="AM297" s="127" t="s">
        <v>3765</v>
      </c>
      <c r="AN297" s="127" t="s">
        <v>3870</v>
      </c>
      <c r="AO297" s="120">
        <v>0</v>
      </c>
      <c r="AP297" s="120">
        <v>0</v>
      </c>
      <c r="AQ297" s="174" t="s">
        <v>5776</v>
      </c>
      <c r="AR297" s="120" t="s">
        <v>5777</v>
      </c>
      <c r="AS297" s="127" t="s">
        <v>3765</v>
      </c>
      <c r="AT297" s="127" t="s">
        <v>3717</v>
      </c>
      <c r="AU297" s="120">
        <v>0</v>
      </c>
      <c r="AV297" s="120">
        <v>0</v>
      </c>
      <c r="AW297" s="174" t="s">
        <v>5778</v>
      </c>
      <c r="AX297" s="120" t="s">
        <v>5779</v>
      </c>
      <c r="AY297" s="127" t="s">
        <v>3765</v>
      </c>
      <c r="AZ297" s="127" t="s">
        <v>3774</v>
      </c>
      <c r="BA297" s="120">
        <v>0</v>
      </c>
      <c r="BB297" s="120">
        <v>0</v>
      </c>
      <c r="BC297" s="111">
        <v>0</v>
      </c>
      <c r="BD297" s="112"/>
      <c r="BE297" s="112"/>
      <c r="BF297" s="111">
        <v>0</v>
      </c>
      <c r="BG297" s="112"/>
      <c r="BH297" s="112"/>
      <c r="BI297" s="111">
        <v>0</v>
      </c>
      <c r="BJ297" s="112"/>
      <c r="BK297" s="112"/>
      <c r="BL297" s="111">
        <v>0</v>
      </c>
      <c r="BM297" s="112"/>
      <c r="BN297" s="112"/>
      <c r="BO297" s="111">
        <v>0</v>
      </c>
      <c r="BP297" s="112"/>
      <c r="BQ297" s="112"/>
      <c r="BR297" s="111">
        <v>0</v>
      </c>
      <c r="BS297" s="112"/>
      <c r="BT297" s="112"/>
      <c r="BU297" s="111">
        <v>0</v>
      </c>
      <c r="BV297" s="112"/>
      <c r="BW297" s="112"/>
      <c r="BX297" s="111">
        <v>0</v>
      </c>
      <c r="BY297" s="112"/>
      <c r="BZ297" s="112"/>
      <c r="CA297" s="111">
        <v>0</v>
      </c>
      <c r="CB297" s="112"/>
      <c r="CC297" s="112"/>
      <c r="CD297" s="111">
        <v>0</v>
      </c>
      <c r="CE297" s="112">
        <v>0</v>
      </c>
      <c r="CF297" s="112">
        <v>0</v>
      </c>
      <c r="CG297" s="111">
        <v>0</v>
      </c>
      <c r="CH297" s="112">
        <v>0</v>
      </c>
      <c r="CI297" s="112">
        <v>0</v>
      </c>
      <c r="CJ297" s="111">
        <v>0</v>
      </c>
      <c r="CK297" s="120">
        <v>0</v>
      </c>
      <c r="CL297" s="112">
        <v>0</v>
      </c>
      <c r="CM297" s="112">
        <v>0</v>
      </c>
      <c r="CN297" s="166">
        <v>0</v>
      </c>
      <c r="CO297" s="125">
        <v>0</v>
      </c>
      <c r="CP297" s="111">
        <v>0</v>
      </c>
      <c r="CQ297" s="112">
        <v>0</v>
      </c>
      <c r="CR297" s="166">
        <v>0</v>
      </c>
      <c r="CS297" s="166">
        <v>0</v>
      </c>
      <c r="CT297" s="111">
        <v>0</v>
      </c>
      <c r="CU297" s="112">
        <v>0</v>
      </c>
      <c r="CV297" s="166">
        <v>0</v>
      </c>
      <c r="CW297" s="166">
        <v>0</v>
      </c>
      <c r="CX297" s="111">
        <v>0</v>
      </c>
      <c r="CY297" s="112">
        <v>0</v>
      </c>
      <c r="CZ297" s="111" t="s">
        <v>3757</v>
      </c>
      <c r="DA297" s="111" t="s">
        <v>3757</v>
      </c>
      <c r="DB297" s="111" t="s">
        <v>3757</v>
      </c>
      <c r="DC297" s="120">
        <v>0</v>
      </c>
      <c r="DD297" s="127" t="s">
        <v>3778</v>
      </c>
      <c r="DE297" s="109">
        <v>0</v>
      </c>
      <c r="DF297" s="172" t="s">
        <v>3717</v>
      </c>
    </row>
    <row r="298" spans="1:110" ht="35.15" customHeight="1" x14ac:dyDescent="0.35">
      <c r="A298" s="140" t="s">
        <v>665</v>
      </c>
      <c r="B298" s="136" t="s">
        <v>609</v>
      </c>
      <c r="C298" s="136" t="s">
        <v>666</v>
      </c>
      <c r="D298" s="112">
        <v>580</v>
      </c>
      <c r="E298" s="112">
        <v>5211000</v>
      </c>
      <c r="F298" s="112">
        <v>549</v>
      </c>
      <c r="G298" s="112">
        <v>4924000</v>
      </c>
      <c r="H298" s="112">
        <v>100</v>
      </c>
      <c r="I298" s="112">
        <v>950000</v>
      </c>
      <c r="J298" s="112">
        <v>0</v>
      </c>
      <c r="K298" s="112">
        <v>0</v>
      </c>
      <c r="L298" s="112">
        <v>1265028</v>
      </c>
      <c r="M298" s="112">
        <v>642941</v>
      </c>
      <c r="N298" s="112">
        <v>0</v>
      </c>
      <c r="O298" s="112">
        <v>148488</v>
      </c>
      <c r="P298" s="112">
        <v>959123</v>
      </c>
      <c r="Q298" s="112">
        <v>0</v>
      </c>
      <c r="R298" s="112">
        <v>3015580</v>
      </c>
      <c r="S298" s="421">
        <v>0.24276108232584917</v>
      </c>
      <c r="T298" s="421">
        <v>0.12338150067165611</v>
      </c>
      <c r="U298" s="421">
        <v>0</v>
      </c>
      <c r="V298" s="421">
        <v>2.84951065054692E-2</v>
      </c>
      <c r="W298" s="421">
        <v>0.18405737862214547</v>
      </c>
      <c r="X298" s="421">
        <v>0</v>
      </c>
      <c r="Y298" s="421">
        <v>0.57869506812511995</v>
      </c>
      <c r="Z298" s="120">
        <v>0</v>
      </c>
      <c r="AA298" s="127" t="s">
        <v>3717</v>
      </c>
      <c r="AB298" s="127">
        <v>0</v>
      </c>
      <c r="AC298" s="111" t="s">
        <v>3717</v>
      </c>
      <c r="AD298" s="127">
        <v>0</v>
      </c>
      <c r="AE298" s="111">
        <v>0</v>
      </c>
      <c r="AF298" s="111" t="s">
        <v>3757</v>
      </c>
      <c r="AG298" s="127" t="s">
        <v>3758</v>
      </c>
      <c r="AH298" s="127" t="s">
        <v>3758</v>
      </c>
      <c r="AI298" s="124"/>
      <c r="AJ298" s="128"/>
      <c r="AK298" s="109">
        <v>0</v>
      </c>
      <c r="AL298" s="109">
        <v>0</v>
      </c>
      <c r="AM298" s="127">
        <v>0</v>
      </c>
      <c r="AN298" s="127">
        <v>0</v>
      </c>
      <c r="AO298" s="120">
        <v>0</v>
      </c>
      <c r="AP298" s="120">
        <v>0</v>
      </c>
      <c r="AQ298" s="174">
        <v>0</v>
      </c>
      <c r="AR298" s="120">
        <v>0</v>
      </c>
      <c r="AS298" s="127">
        <v>0</v>
      </c>
      <c r="AT298" s="127">
        <v>0</v>
      </c>
      <c r="AU298" s="120">
        <v>0</v>
      </c>
      <c r="AV298" s="120">
        <v>0</v>
      </c>
      <c r="AW298" s="174">
        <v>0</v>
      </c>
      <c r="AX298" s="120">
        <v>0</v>
      </c>
      <c r="AY298" s="127">
        <v>0</v>
      </c>
      <c r="AZ298" s="127">
        <v>0</v>
      </c>
      <c r="BA298" s="120">
        <v>0</v>
      </c>
      <c r="BB298" s="120">
        <v>0</v>
      </c>
      <c r="BC298" s="111">
        <v>0</v>
      </c>
      <c r="BD298" s="112"/>
      <c r="BE298" s="112"/>
      <c r="BF298" s="111">
        <v>0</v>
      </c>
      <c r="BG298" s="112"/>
      <c r="BH298" s="112"/>
      <c r="BI298" s="111" t="s">
        <v>3757</v>
      </c>
      <c r="BJ298" s="112">
        <v>31</v>
      </c>
      <c r="BK298" s="112">
        <v>347000</v>
      </c>
      <c r="BL298" s="111" t="s">
        <v>3757</v>
      </c>
      <c r="BM298" s="112">
        <v>54</v>
      </c>
      <c r="BN298" s="112">
        <v>526000</v>
      </c>
      <c r="BO298" s="111" t="s">
        <v>3757</v>
      </c>
      <c r="BP298" s="112">
        <v>47</v>
      </c>
      <c r="BQ298" s="112">
        <v>522000</v>
      </c>
      <c r="BR298" s="111">
        <v>0</v>
      </c>
      <c r="BS298" s="112"/>
      <c r="BT298" s="112"/>
      <c r="BU298" s="111">
        <v>0</v>
      </c>
      <c r="BV298" s="112"/>
      <c r="BW298" s="112"/>
      <c r="BX298" s="111">
        <v>0</v>
      </c>
      <c r="BY298" s="112"/>
      <c r="BZ298" s="112"/>
      <c r="CA298" s="111">
        <v>0</v>
      </c>
      <c r="CB298" s="112"/>
      <c r="CC298" s="112"/>
      <c r="CD298" s="111">
        <v>0</v>
      </c>
      <c r="CE298" s="112">
        <v>0</v>
      </c>
      <c r="CF298" s="112">
        <v>0</v>
      </c>
      <c r="CG298" s="111" t="s">
        <v>3757</v>
      </c>
      <c r="CH298" s="112">
        <v>448</v>
      </c>
      <c r="CI298" s="112">
        <v>3816000</v>
      </c>
      <c r="CJ298" s="111">
        <v>0</v>
      </c>
      <c r="CK298" s="120">
        <v>0</v>
      </c>
      <c r="CL298" s="112">
        <v>0</v>
      </c>
      <c r="CM298" s="112">
        <v>0</v>
      </c>
      <c r="CN298" s="166" t="s">
        <v>5780</v>
      </c>
      <c r="CO298" s="125" t="s">
        <v>5781</v>
      </c>
      <c r="CP298" s="111" t="s">
        <v>3766</v>
      </c>
      <c r="CQ298" s="112">
        <v>2430000</v>
      </c>
      <c r="CR298" s="166" t="s">
        <v>5782</v>
      </c>
      <c r="CS298" s="166" t="s">
        <v>5783</v>
      </c>
      <c r="CT298" s="111" t="s">
        <v>3766</v>
      </c>
      <c r="CU298" s="112">
        <v>147000</v>
      </c>
      <c r="CV298" s="166" t="s">
        <v>5784</v>
      </c>
      <c r="CW298" s="166" t="s">
        <v>5785</v>
      </c>
      <c r="CX298" s="111" t="s">
        <v>3766</v>
      </c>
      <c r="CY298" s="112">
        <v>138000</v>
      </c>
      <c r="CZ298" s="111" t="s">
        <v>3757</v>
      </c>
      <c r="DA298" s="111" t="s">
        <v>3757</v>
      </c>
      <c r="DB298" s="111">
        <v>0</v>
      </c>
      <c r="DC298" s="120" t="s">
        <v>5786</v>
      </c>
      <c r="DD298" s="127" t="s">
        <v>3778</v>
      </c>
      <c r="DE298" s="109">
        <v>0</v>
      </c>
      <c r="DF298" s="172" t="s">
        <v>3717</v>
      </c>
    </row>
    <row r="299" spans="1:110" ht="35.15" customHeight="1" x14ac:dyDescent="0.35">
      <c r="A299" s="140" t="s">
        <v>667</v>
      </c>
      <c r="B299" s="136" t="s">
        <v>609</v>
      </c>
      <c r="C299" s="136" t="s">
        <v>668</v>
      </c>
      <c r="D299" s="112">
        <v>1060</v>
      </c>
      <c r="E299" s="112">
        <v>16760000</v>
      </c>
      <c r="F299" s="112">
        <v>1060</v>
      </c>
      <c r="G299" s="112">
        <v>16760000</v>
      </c>
      <c r="H299" s="112">
        <v>222</v>
      </c>
      <c r="I299" s="112">
        <v>3506000</v>
      </c>
      <c r="J299" s="112">
        <v>0</v>
      </c>
      <c r="K299" s="112">
        <v>0</v>
      </c>
      <c r="L299" s="112">
        <v>4780616</v>
      </c>
      <c r="M299" s="112">
        <v>909037</v>
      </c>
      <c r="N299" s="112">
        <v>0</v>
      </c>
      <c r="O299" s="112">
        <v>240562</v>
      </c>
      <c r="P299" s="112">
        <v>2113011</v>
      </c>
      <c r="Q299" s="112">
        <v>0</v>
      </c>
      <c r="R299" s="112">
        <v>8043226</v>
      </c>
      <c r="S299" s="421">
        <v>0.2852396181384248</v>
      </c>
      <c r="T299" s="421">
        <v>5.423848448687351E-2</v>
      </c>
      <c r="U299" s="421">
        <v>0</v>
      </c>
      <c r="V299" s="421">
        <v>1.4353341288782816E-2</v>
      </c>
      <c r="W299" s="421">
        <v>0.12607464200477328</v>
      </c>
      <c r="X299" s="421">
        <v>0</v>
      </c>
      <c r="Y299" s="421">
        <v>0.47990608591885442</v>
      </c>
      <c r="Z299" s="120">
        <v>0</v>
      </c>
      <c r="AA299" s="127" t="s">
        <v>3717</v>
      </c>
      <c r="AB299" s="127">
        <v>0</v>
      </c>
      <c r="AC299" s="111" t="s">
        <v>3717</v>
      </c>
      <c r="AD299" s="127">
        <v>0</v>
      </c>
      <c r="AE299" s="111">
        <v>0</v>
      </c>
      <c r="AF299" s="111" t="s">
        <v>3757</v>
      </c>
      <c r="AG299" s="127" t="s">
        <v>3758</v>
      </c>
      <c r="AH299" s="127" t="s">
        <v>3758</v>
      </c>
      <c r="AI299" s="124"/>
      <c r="AJ299" s="128"/>
      <c r="AK299" s="109">
        <v>0</v>
      </c>
      <c r="AL299" s="109">
        <v>0</v>
      </c>
      <c r="AM299" s="127">
        <v>0</v>
      </c>
      <c r="AN299" s="127">
        <v>0</v>
      </c>
      <c r="AO299" s="120">
        <v>0</v>
      </c>
      <c r="AP299" s="120">
        <v>0</v>
      </c>
      <c r="AQ299" s="174">
        <v>0</v>
      </c>
      <c r="AR299" s="120">
        <v>0</v>
      </c>
      <c r="AS299" s="127">
        <v>0</v>
      </c>
      <c r="AT299" s="127">
        <v>0</v>
      </c>
      <c r="AU299" s="120">
        <v>0</v>
      </c>
      <c r="AV299" s="120">
        <v>0</v>
      </c>
      <c r="AW299" s="174">
        <v>0</v>
      </c>
      <c r="AX299" s="120">
        <v>0</v>
      </c>
      <c r="AY299" s="127">
        <v>0</v>
      </c>
      <c r="AZ299" s="127">
        <v>0</v>
      </c>
      <c r="BA299" s="120">
        <v>0</v>
      </c>
      <c r="BB299" s="120">
        <v>0</v>
      </c>
      <c r="BC299" s="111">
        <v>0</v>
      </c>
      <c r="BD299" s="112"/>
      <c r="BE299" s="112"/>
      <c r="BF299" s="111">
        <v>0</v>
      </c>
      <c r="BG299" s="112"/>
      <c r="BH299" s="112"/>
      <c r="BI299" s="111" t="s">
        <v>3757</v>
      </c>
      <c r="BJ299" s="112">
        <v>63</v>
      </c>
      <c r="BK299" s="112">
        <v>1032000</v>
      </c>
      <c r="BL299" s="111" t="s">
        <v>3757</v>
      </c>
      <c r="BM299" s="112">
        <v>82</v>
      </c>
      <c r="BN299" s="112">
        <v>1205000</v>
      </c>
      <c r="BO299" s="111">
        <v>0</v>
      </c>
      <c r="BP299" s="112"/>
      <c r="BQ299" s="112"/>
      <c r="BR299" s="111" t="s">
        <v>3757</v>
      </c>
      <c r="BS299" s="112">
        <v>303</v>
      </c>
      <c r="BT299" s="112">
        <v>4726000</v>
      </c>
      <c r="BU299" s="111">
        <v>0</v>
      </c>
      <c r="BV299" s="112"/>
      <c r="BW299" s="112"/>
      <c r="BX299" s="111">
        <v>0</v>
      </c>
      <c r="BY299" s="112"/>
      <c r="BZ299" s="112"/>
      <c r="CA299" s="111" t="s">
        <v>3757</v>
      </c>
      <c r="CB299" s="112">
        <v>39</v>
      </c>
      <c r="CC299" s="112">
        <v>557000</v>
      </c>
      <c r="CD299" s="111">
        <v>0</v>
      </c>
      <c r="CE299" s="112">
        <v>0</v>
      </c>
      <c r="CF299" s="112">
        <v>0</v>
      </c>
      <c r="CG299" s="111" t="s">
        <v>3757</v>
      </c>
      <c r="CH299" s="112">
        <v>573</v>
      </c>
      <c r="CI299" s="112">
        <v>9240000</v>
      </c>
      <c r="CJ299" s="111">
        <v>0</v>
      </c>
      <c r="CK299" s="120">
        <v>0</v>
      </c>
      <c r="CL299" s="112">
        <v>0</v>
      </c>
      <c r="CM299" s="112">
        <v>0</v>
      </c>
      <c r="CN299" s="166" t="s">
        <v>5787</v>
      </c>
      <c r="CO299" s="125" t="s">
        <v>5788</v>
      </c>
      <c r="CP299" s="111" t="s">
        <v>3875</v>
      </c>
      <c r="CQ299" s="112">
        <v>2600000</v>
      </c>
      <c r="CR299" s="166" t="s">
        <v>5789</v>
      </c>
      <c r="CS299" s="166" t="s">
        <v>5790</v>
      </c>
      <c r="CT299" s="111" t="s">
        <v>4016</v>
      </c>
      <c r="CU299" s="112">
        <v>1500000</v>
      </c>
      <c r="CV299" s="166" t="s">
        <v>5791</v>
      </c>
      <c r="CW299" s="166" t="s">
        <v>5792</v>
      </c>
      <c r="CX299" s="111" t="s">
        <v>3781</v>
      </c>
      <c r="CY299" s="112">
        <v>700000</v>
      </c>
      <c r="CZ299" s="111" t="s">
        <v>3757</v>
      </c>
      <c r="DA299" s="111" t="s">
        <v>3757</v>
      </c>
      <c r="DB299" s="111" t="s">
        <v>3757</v>
      </c>
      <c r="DC299" s="120">
        <v>0</v>
      </c>
      <c r="DD299" s="127" t="s">
        <v>3778</v>
      </c>
      <c r="DE299" s="109">
        <v>0</v>
      </c>
      <c r="DF299" s="172" t="s">
        <v>3717</v>
      </c>
    </row>
    <row r="300" spans="1:110" ht="35.15" customHeight="1" x14ac:dyDescent="0.35">
      <c r="A300" s="140" t="s">
        <v>669</v>
      </c>
      <c r="B300" s="136" t="s">
        <v>609</v>
      </c>
      <c r="C300" s="136" t="s">
        <v>670</v>
      </c>
      <c r="D300" s="112">
        <v>14350</v>
      </c>
      <c r="E300" s="112">
        <v>212091000</v>
      </c>
      <c r="F300" s="112">
        <v>14350</v>
      </c>
      <c r="G300" s="112">
        <v>212091000</v>
      </c>
      <c r="H300" s="112">
        <v>4155</v>
      </c>
      <c r="I300" s="112">
        <v>65884000</v>
      </c>
      <c r="J300" s="112">
        <v>0</v>
      </c>
      <c r="K300" s="112">
        <v>0</v>
      </c>
      <c r="L300" s="112">
        <v>58127419</v>
      </c>
      <c r="M300" s="112">
        <v>17528742</v>
      </c>
      <c r="N300" s="112">
        <v>0</v>
      </c>
      <c r="O300" s="112">
        <v>1777483</v>
      </c>
      <c r="P300" s="112">
        <v>31029040</v>
      </c>
      <c r="Q300" s="112">
        <v>0</v>
      </c>
      <c r="R300" s="112">
        <v>108462684</v>
      </c>
      <c r="S300" s="421">
        <v>0.27400000000000002</v>
      </c>
      <c r="T300" s="421">
        <v>8.3000000000000004E-2</v>
      </c>
      <c r="U300" s="421">
        <v>0</v>
      </c>
      <c r="V300" s="421">
        <v>8.0000000000000002E-3</v>
      </c>
      <c r="W300" s="421">
        <v>0.14599999999999999</v>
      </c>
      <c r="X300" s="421">
        <v>0</v>
      </c>
      <c r="Y300" s="421">
        <v>0.51100000000000001</v>
      </c>
      <c r="Z300" s="120">
        <v>0</v>
      </c>
      <c r="AA300" s="127" t="s">
        <v>3717</v>
      </c>
      <c r="AB300" s="127">
        <v>0</v>
      </c>
      <c r="AC300" s="111" t="s">
        <v>3717</v>
      </c>
      <c r="AD300" s="127">
        <v>0</v>
      </c>
      <c r="AE300" s="111">
        <v>0</v>
      </c>
      <c r="AF300" s="111" t="s">
        <v>3757</v>
      </c>
      <c r="AG300" s="127" t="s">
        <v>3758</v>
      </c>
      <c r="AH300" s="127" t="s">
        <v>3758</v>
      </c>
      <c r="AI300" s="124"/>
      <c r="AJ300" s="128"/>
      <c r="AK300" s="109">
        <v>0</v>
      </c>
      <c r="AL300" s="109">
        <v>0</v>
      </c>
      <c r="AM300" s="127">
        <v>0</v>
      </c>
      <c r="AN300" s="127">
        <v>0</v>
      </c>
      <c r="AO300" s="120">
        <v>0</v>
      </c>
      <c r="AP300" s="120">
        <v>0</v>
      </c>
      <c r="AQ300" s="174">
        <v>0</v>
      </c>
      <c r="AR300" s="120">
        <v>0</v>
      </c>
      <c r="AS300" s="127">
        <v>0</v>
      </c>
      <c r="AT300" s="127">
        <v>0</v>
      </c>
      <c r="AU300" s="120">
        <v>0</v>
      </c>
      <c r="AV300" s="120">
        <v>0</v>
      </c>
      <c r="AW300" s="174">
        <v>0</v>
      </c>
      <c r="AX300" s="120">
        <v>0</v>
      </c>
      <c r="AY300" s="127">
        <v>0</v>
      </c>
      <c r="AZ300" s="127">
        <v>0</v>
      </c>
      <c r="BA300" s="120">
        <v>0</v>
      </c>
      <c r="BB300" s="120">
        <v>0</v>
      </c>
      <c r="BC300" s="111">
        <v>0</v>
      </c>
      <c r="BD300" s="112"/>
      <c r="BE300" s="112"/>
      <c r="BF300" s="111">
        <v>0</v>
      </c>
      <c r="BG300" s="112"/>
      <c r="BH300" s="112"/>
      <c r="BI300" s="111">
        <v>0</v>
      </c>
      <c r="BJ300" s="112"/>
      <c r="BK300" s="112"/>
      <c r="BL300" s="111" t="s">
        <v>3757</v>
      </c>
      <c r="BM300" s="112">
        <v>2090</v>
      </c>
      <c r="BN300" s="112">
        <v>29888000</v>
      </c>
      <c r="BO300" s="111">
        <v>0</v>
      </c>
      <c r="BP300" s="112"/>
      <c r="BQ300" s="112"/>
      <c r="BR300" s="111" t="s">
        <v>3757</v>
      </c>
      <c r="BS300" s="112">
        <v>4992</v>
      </c>
      <c r="BT300" s="112">
        <v>80131000</v>
      </c>
      <c r="BU300" s="111" t="s">
        <v>3757</v>
      </c>
      <c r="BV300" s="112">
        <v>7271</v>
      </c>
      <c r="BW300" s="112">
        <v>102117000</v>
      </c>
      <c r="BX300" s="111">
        <v>0</v>
      </c>
      <c r="BY300" s="112"/>
      <c r="BZ300" s="112"/>
      <c r="CA300" s="111">
        <v>0</v>
      </c>
      <c r="CB300" s="112"/>
      <c r="CC300" s="112"/>
      <c r="CD300" s="111" t="s">
        <v>3757</v>
      </c>
      <c r="CE300" s="112">
        <v>0</v>
      </c>
      <c r="CF300" s="112">
        <v>0</v>
      </c>
      <c r="CG300" s="111" t="s">
        <v>3757</v>
      </c>
      <c r="CH300" s="112">
        <v>0</v>
      </c>
      <c r="CI300" s="112">
        <v>0</v>
      </c>
      <c r="CJ300" s="111"/>
      <c r="CK300" s="120"/>
      <c r="CL300" s="112">
        <v>0</v>
      </c>
      <c r="CM300" s="112">
        <v>0</v>
      </c>
      <c r="CN300" s="166" t="s">
        <v>5793</v>
      </c>
      <c r="CO300" s="125" t="s">
        <v>5794</v>
      </c>
      <c r="CP300" s="111" t="s">
        <v>3762</v>
      </c>
      <c r="CQ300" s="112">
        <v>1400000</v>
      </c>
      <c r="CR300" s="166" t="s">
        <v>4101</v>
      </c>
      <c r="CS300" s="166" t="s">
        <v>5795</v>
      </c>
      <c r="CT300" s="111" t="s">
        <v>3790</v>
      </c>
      <c r="CU300" s="112">
        <v>1500000</v>
      </c>
      <c r="CV300" s="166" t="s">
        <v>5796</v>
      </c>
      <c r="CW300" s="166" t="s">
        <v>5797</v>
      </c>
      <c r="CX300" s="111" t="s">
        <v>3870</v>
      </c>
      <c r="CY300" s="112">
        <v>1600000</v>
      </c>
      <c r="CZ300" s="111" t="s">
        <v>3757</v>
      </c>
      <c r="DA300" s="111" t="s">
        <v>3757</v>
      </c>
      <c r="DB300" s="111" t="s">
        <v>3757</v>
      </c>
      <c r="DC300" s="120">
        <v>0</v>
      </c>
      <c r="DD300" s="127" t="s">
        <v>3717</v>
      </c>
      <c r="DE300" s="109" t="s">
        <v>5798</v>
      </c>
      <c r="DF300" s="172" t="s">
        <v>3717</v>
      </c>
    </row>
    <row r="301" spans="1:110" ht="35.15" customHeight="1" x14ac:dyDescent="0.35">
      <c r="A301" s="140" t="s">
        <v>671</v>
      </c>
      <c r="B301" s="136" t="s">
        <v>609</v>
      </c>
      <c r="C301" s="136" t="s">
        <v>672</v>
      </c>
      <c r="D301" s="112">
        <v>1424</v>
      </c>
      <c r="E301" s="112">
        <v>28717500</v>
      </c>
      <c r="F301" s="112">
        <v>1424</v>
      </c>
      <c r="G301" s="112">
        <v>28717500</v>
      </c>
      <c r="H301" s="112">
        <v>460</v>
      </c>
      <c r="I301" s="112">
        <v>10322200</v>
      </c>
      <c r="J301" s="112">
        <v>190</v>
      </c>
      <c r="K301" s="112">
        <v>1960500</v>
      </c>
      <c r="L301" s="112">
        <v>7174381</v>
      </c>
      <c r="M301" s="112">
        <v>2150768</v>
      </c>
      <c r="N301" s="112">
        <v>0</v>
      </c>
      <c r="O301" s="112">
        <v>790650</v>
      </c>
      <c r="P301" s="112">
        <v>3632544</v>
      </c>
      <c r="Q301" s="112">
        <v>0</v>
      </c>
      <c r="R301" s="112">
        <v>13748343</v>
      </c>
      <c r="S301" s="421">
        <v>0.24982609906851222</v>
      </c>
      <c r="T301" s="421">
        <v>7.4893984504222161E-2</v>
      </c>
      <c r="U301" s="421">
        <v>0</v>
      </c>
      <c r="V301" s="421">
        <v>2.753199268738574E-2</v>
      </c>
      <c r="W301" s="421">
        <v>0.12649234787150693</v>
      </c>
      <c r="X301" s="421">
        <v>0</v>
      </c>
      <c r="Y301" s="421">
        <v>0.47874442413162704</v>
      </c>
      <c r="Z301" s="120">
        <v>0</v>
      </c>
      <c r="AA301" s="127" t="s">
        <v>3717</v>
      </c>
      <c r="AB301" s="127">
        <v>0</v>
      </c>
      <c r="AC301" s="111" t="s">
        <v>3717</v>
      </c>
      <c r="AD301" s="127">
        <v>0</v>
      </c>
      <c r="AE301" s="111"/>
      <c r="AF301" s="111" t="s">
        <v>3757</v>
      </c>
      <c r="AG301" s="127" t="s">
        <v>3758</v>
      </c>
      <c r="AH301" s="127" t="s">
        <v>3778</v>
      </c>
      <c r="AI301" s="124"/>
      <c r="AJ301" s="128"/>
      <c r="AK301" s="109">
        <v>0</v>
      </c>
      <c r="AL301" s="109">
        <v>0</v>
      </c>
      <c r="AM301" s="127">
        <v>0</v>
      </c>
      <c r="AN301" s="127">
        <v>0</v>
      </c>
      <c r="AO301" s="120">
        <v>0</v>
      </c>
      <c r="AP301" s="120">
        <v>0</v>
      </c>
      <c r="AQ301" s="174">
        <v>0</v>
      </c>
      <c r="AR301" s="109">
        <v>0</v>
      </c>
      <c r="AS301" s="127">
        <v>0</v>
      </c>
      <c r="AT301" s="127">
        <v>0</v>
      </c>
      <c r="AU301" s="120">
        <v>0</v>
      </c>
      <c r="AV301" s="120">
        <v>0</v>
      </c>
      <c r="AW301" s="174">
        <v>0</v>
      </c>
      <c r="AX301" s="109">
        <v>0</v>
      </c>
      <c r="AY301" s="127">
        <v>0</v>
      </c>
      <c r="AZ301" s="127">
        <v>0</v>
      </c>
      <c r="BA301" s="120">
        <v>0</v>
      </c>
      <c r="BB301" s="120">
        <v>0</v>
      </c>
      <c r="BC301" s="111" t="s">
        <v>3757</v>
      </c>
      <c r="BD301" s="112">
        <v>215</v>
      </c>
      <c r="BE301" s="112">
        <v>4767000</v>
      </c>
      <c r="BF301" s="111" t="s">
        <v>3757</v>
      </c>
      <c r="BG301" s="112">
        <v>99</v>
      </c>
      <c r="BH301" s="112">
        <v>1708000</v>
      </c>
      <c r="BI301" s="111" t="s">
        <v>3757</v>
      </c>
      <c r="BJ301" s="112">
        <v>70</v>
      </c>
      <c r="BK301" s="112">
        <v>1367000</v>
      </c>
      <c r="BL301" s="111">
        <v>0</v>
      </c>
      <c r="BM301" s="112"/>
      <c r="BN301" s="112"/>
      <c r="BO301" s="111">
        <v>0</v>
      </c>
      <c r="BP301" s="112"/>
      <c r="BQ301" s="112"/>
      <c r="BR301" s="111" t="s">
        <v>3757</v>
      </c>
      <c r="BS301" s="112">
        <v>520</v>
      </c>
      <c r="BT301" s="112">
        <v>11249000</v>
      </c>
      <c r="BU301" s="111">
        <v>0</v>
      </c>
      <c r="BV301" s="112"/>
      <c r="BW301" s="112"/>
      <c r="BX301" s="111">
        <v>0</v>
      </c>
      <c r="BY301" s="112"/>
      <c r="BZ301" s="112"/>
      <c r="CA301" s="111">
        <v>0</v>
      </c>
      <c r="CB301" s="112"/>
      <c r="CC301" s="112"/>
      <c r="CD301" s="111">
        <v>0</v>
      </c>
      <c r="CE301" s="112"/>
      <c r="CF301" s="112"/>
      <c r="CG301" s="111">
        <v>0</v>
      </c>
      <c r="CH301" s="112"/>
      <c r="CI301" s="112"/>
      <c r="CJ301" s="111" t="s">
        <v>3757</v>
      </c>
      <c r="CK301" s="120" t="s">
        <v>5799</v>
      </c>
      <c r="CL301" s="112">
        <v>330</v>
      </c>
      <c r="CM301" s="112">
        <v>7666000</v>
      </c>
      <c r="CN301" s="166" t="s">
        <v>5800</v>
      </c>
      <c r="CO301" s="125" t="s">
        <v>5801</v>
      </c>
      <c r="CP301" s="111" t="s">
        <v>3790</v>
      </c>
      <c r="CQ301" s="112">
        <v>1000000</v>
      </c>
      <c r="CR301" s="166" t="s">
        <v>5802</v>
      </c>
      <c r="CS301" s="166" t="s">
        <v>5803</v>
      </c>
      <c r="CT301" s="111" t="s">
        <v>3790</v>
      </c>
      <c r="CU301" s="112">
        <v>7000000</v>
      </c>
      <c r="CV301" s="166" t="s">
        <v>5804</v>
      </c>
      <c r="CW301" s="166" t="s">
        <v>5805</v>
      </c>
      <c r="CX301" s="111" t="s">
        <v>3790</v>
      </c>
      <c r="CY301" s="112">
        <v>3000000</v>
      </c>
      <c r="CZ301" s="111" t="s">
        <v>3757</v>
      </c>
      <c r="DA301" s="111" t="s">
        <v>3757</v>
      </c>
      <c r="DB301" s="111">
        <v>0</v>
      </c>
      <c r="DC301" s="120" t="s">
        <v>5806</v>
      </c>
      <c r="DD301" s="127" t="s">
        <v>3778</v>
      </c>
      <c r="DE301" s="109">
        <v>0</v>
      </c>
      <c r="DF301" s="172" t="s">
        <v>3717</v>
      </c>
    </row>
    <row r="302" spans="1:110" ht="35.15" customHeight="1" x14ac:dyDescent="0.35">
      <c r="A302" s="140" t="s">
        <v>673</v>
      </c>
      <c r="B302" s="136" t="s">
        <v>609</v>
      </c>
      <c r="C302" s="136" t="s">
        <v>674</v>
      </c>
      <c r="D302" s="112">
        <v>1584</v>
      </c>
      <c r="E302" s="112">
        <v>21918000</v>
      </c>
      <c r="F302" s="112">
        <v>1438</v>
      </c>
      <c r="G302" s="112">
        <v>19340000</v>
      </c>
      <c r="H302" s="112">
        <v>390</v>
      </c>
      <c r="I302" s="112">
        <v>5288000</v>
      </c>
      <c r="J302" s="112">
        <v>0</v>
      </c>
      <c r="K302" s="112">
        <v>0</v>
      </c>
      <c r="L302" s="112">
        <v>5501214</v>
      </c>
      <c r="M302" s="112">
        <v>1411516</v>
      </c>
      <c r="N302" s="112">
        <v>808500</v>
      </c>
      <c r="O302" s="112">
        <v>258460</v>
      </c>
      <c r="P302" s="112">
        <v>2881218</v>
      </c>
      <c r="Q302" s="112">
        <v>0</v>
      </c>
      <c r="R302" s="112">
        <v>10860908</v>
      </c>
      <c r="S302" s="421">
        <v>0.25099069258143991</v>
      </c>
      <c r="T302" s="421">
        <v>6.4399854001277484E-2</v>
      </c>
      <c r="U302" s="421">
        <v>3.6887489734464825E-2</v>
      </c>
      <c r="V302" s="421">
        <v>1.1792134318824711E-2</v>
      </c>
      <c r="W302" s="421">
        <v>0.13145442102381605</v>
      </c>
      <c r="X302" s="421">
        <v>0</v>
      </c>
      <c r="Y302" s="421">
        <v>0.49552459165982299</v>
      </c>
      <c r="Z302" s="120">
        <v>0</v>
      </c>
      <c r="AA302" s="127" t="s">
        <v>3717</v>
      </c>
      <c r="AB302" s="127">
        <v>0</v>
      </c>
      <c r="AC302" s="111" t="s">
        <v>3717</v>
      </c>
      <c r="AD302" s="127">
        <v>0</v>
      </c>
      <c r="AE302" s="111">
        <v>0</v>
      </c>
      <c r="AF302" s="111" t="s">
        <v>3757</v>
      </c>
      <c r="AG302" s="127" t="s">
        <v>3758</v>
      </c>
      <c r="AH302" s="127" t="s">
        <v>3758</v>
      </c>
      <c r="AI302" s="124"/>
      <c r="AJ302" s="128"/>
      <c r="AK302" s="109">
        <v>0</v>
      </c>
      <c r="AL302" s="109">
        <v>0</v>
      </c>
      <c r="AM302" s="127">
        <v>0</v>
      </c>
      <c r="AN302" s="127">
        <v>0</v>
      </c>
      <c r="AO302" s="120">
        <v>0</v>
      </c>
      <c r="AP302" s="120">
        <v>0</v>
      </c>
      <c r="AQ302" s="174">
        <v>0</v>
      </c>
      <c r="AR302" s="109">
        <v>0</v>
      </c>
      <c r="AS302" s="127">
        <v>0</v>
      </c>
      <c r="AT302" s="127">
        <v>0</v>
      </c>
      <c r="AU302" s="120">
        <v>0</v>
      </c>
      <c r="AV302" s="120">
        <v>0</v>
      </c>
      <c r="AW302" s="174">
        <v>0</v>
      </c>
      <c r="AX302" s="109">
        <v>0</v>
      </c>
      <c r="AY302" s="127">
        <v>0</v>
      </c>
      <c r="AZ302" s="127">
        <v>0</v>
      </c>
      <c r="BA302" s="120">
        <v>0</v>
      </c>
      <c r="BB302" s="120">
        <v>0</v>
      </c>
      <c r="BC302" s="111" t="s">
        <v>3757</v>
      </c>
      <c r="BD302" s="112">
        <v>111</v>
      </c>
      <c r="BE302" s="112">
        <v>1846000</v>
      </c>
      <c r="BF302" s="111" t="s">
        <v>3757</v>
      </c>
      <c r="BG302" s="112">
        <v>55</v>
      </c>
      <c r="BH302" s="112">
        <v>1079000</v>
      </c>
      <c r="BI302" s="111" t="s">
        <v>3757</v>
      </c>
      <c r="BJ302" s="112">
        <v>571</v>
      </c>
      <c r="BK302" s="112">
        <v>7851500</v>
      </c>
      <c r="BL302" s="111">
        <v>0</v>
      </c>
      <c r="BM302" s="112"/>
      <c r="BN302" s="112"/>
      <c r="BO302" s="111" t="s">
        <v>3757</v>
      </c>
      <c r="BP302" s="112">
        <v>298</v>
      </c>
      <c r="BQ302" s="112">
        <v>3653500</v>
      </c>
      <c r="BR302" s="111">
        <v>0</v>
      </c>
      <c r="BS302" s="112"/>
      <c r="BT302" s="112"/>
      <c r="BU302" s="111" t="s">
        <v>3757</v>
      </c>
      <c r="BV302" s="112">
        <v>383</v>
      </c>
      <c r="BW302" s="112">
        <v>5352000</v>
      </c>
      <c r="BX302" s="111">
        <v>0</v>
      </c>
      <c r="BY302" s="112"/>
      <c r="BZ302" s="112"/>
      <c r="CA302" s="111">
        <v>0</v>
      </c>
      <c r="CB302" s="112"/>
      <c r="CC302" s="112"/>
      <c r="CD302" s="111">
        <v>0</v>
      </c>
      <c r="CE302" s="112"/>
      <c r="CF302" s="112"/>
      <c r="CG302" s="111" t="s">
        <v>3757</v>
      </c>
      <c r="CH302" s="112">
        <v>166</v>
      </c>
      <c r="CI302" s="112">
        <v>2136000</v>
      </c>
      <c r="CJ302" s="111">
        <v>0</v>
      </c>
      <c r="CK302" s="120">
        <v>0</v>
      </c>
      <c r="CL302" s="112"/>
      <c r="CM302" s="112"/>
      <c r="CN302" s="166" t="s">
        <v>5807</v>
      </c>
      <c r="CO302" s="125" t="s">
        <v>5808</v>
      </c>
      <c r="CP302" s="111" t="s">
        <v>3766</v>
      </c>
      <c r="CQ302" s="112">
        <v>2438000</v>
      </c>
      <c r="CR302" s="166" t="s">
        <v>5809</v>
      </c>
      <c r="CS302" s="166" t="s">
        <v>5810</v>
      </c>
      <c r="CT302" s="111" t="s">
        <v>3781</v>
      </c>
      <c r="CU302" s="112">
        <v>1422000</v>
      </c>
      <c r="CV302" s="166" t="s">
        <v>5811</v>
      </c>
      <c r="CW302" s="166" t="s">
        <v>5812</v>
      </c>
      <c r="CX302" s="111" t="s">
        <v>3870</v>
      </c>
      <c r="CY302" s="112">
        <v>1000000</v>
      </c>
      <c r="CZ302" s="111" t="s">
        <v>3757</v>
      </c>
      <c r="DA302" s="111" t="s">
        <v>3757</v>
      </c>
      <c r="DB302" s="111" t="s">
        <v>3757</v>
      </c>
      <c r="DC302" s="120">
        <v>0</v>
      </c>
      <c r="DD302" s="127" t="s">
        <v>3717</v>
      </c>
      <c r="DE302" s="109" t="s">
        <v>5813</v>
      </c>
      <c r="DF302" s="172" t="s">
        <v>3717</v>
      </c>
    </row>
    <row r="303" spans="1:110" ht="35.15" customHeight="1" x14ac:dyDescent="0.35">
      <c r="A303" s="140" t="s">
        <v>675</v>
      </c>
      <c r="B303" s="136" t="s">
        <v>609</v>
      </c>
      <c r="C303" s="136" t="s">
        <v>676</v>
      </c>
      <c r="D303" s="112">
        <v>1109</v>
      </c>
      <c r="E303" s="112">
        <v>29029500</v>
      </c>
      <c r="F303" s="112">
        <v>1107</v>
      </c>
      <c r="G303" s="112">
        <v>29009500</v>
      </c>
      <c r="H303" s="112">
        <v>321</v>
      </c>
      <c r="I303" s="112">
        <v>6354000</v>
      </c>
      <c r="J303" s="112">
        <v>0</v>
      </c>
      <c r="K303" s="112">
        <v>0</v>
      </c>
      <c r="L303" s="112">
        <v>5407400</v>
      </c>
      <c r="M303" s="112">
        <v>1295491</v>
      </c>
      <c r="N303" s="112">
        <v>281600</v>
      </c>
      <c r="O303" s="112">
        <v>323217</v>
      </c>
      <c r="P303" s="112">
        <v>2786489</v>
      </c>
      <c r="Q303" s="112">
        <v>0</v>
      </c>
      <c r="R303" s="112">
        <v>10094197</v>
      </c>
      <c r="S303" s="421">
        <v>0.18627258478444342</v>
      </c>
      <c r="T303" s="421">
        <v>4.4626707314972702E-2</v>
      </c>
      <c r="U303" s="421">
        <v>9.7004771008801383E-3</v>
      </c>
      <c r="V303" s="421">
        <v>1.1134087738335142E-2</v>
      </c>
      <c r="W303" s="421">
        <v>9.5988184433076704E-2</v>
      </c>
      <c r="X303" s="421">
        <v>0</v>
      </c>
      <c r="Y303" s="421">
        <v>0.34772204137170809</v>
      </c>
      <c r="Z303" s="120">
        <v>0</v>
      </c>
      <c r="AA303" s="127" t="s">
        <v>3717</v>
      </c>
      <c r="AB303" s="127">
        <v>0</v>
      </c>
      <c r="AC303" s="111" t="s">
        <v>3717</v>
      </c>
      <c r="AD303" s="127">
        <v>0</v>
      </c>
      <c r="AE303" s="111" t="s">
        <v>3757</v>
      </c>
      <c r="AF303" s="111" t="s">
        <v>3757</v>
      </c>
      <c r="AG303" s="127" t="s">
        <v>3717</v>
      </c>
      <c r="AH303" s="127" t="s">
        <v>3758</v>
      </c>
      <c r="AI303" s="128">
        <v>2</v>
      </c>
      <c r="AJ303" s="128">
        <v>2441000</v>
      </c>
      <c r="AK303" s="109" t="s">
        <v>5814</v>
      </c>
      <c r="AL303" s="109" t="s">
        <v>5815</v>
      </c>
      <c r="AM303" s="127" t="s">
        <v>3765</v>
      </c>
      <c r="AN303" s="127" t="s">
        <v>3766</v>
      </c>
      <c r="AO303" s="120">
        <v>3000000</v>
      </c>
      <c r="AP303" s="120">
        <v>2186000</v>
      </c>
      <c r="AQ303" s="174" t="s">
        <v>5816</v>
      </c>
      <c r="AR303" s="109" t="s">
        <v>5817</v>
      </c>
      <c r="AS303" s="127" t="s">
        <v>3765</v>
      </c>
      <c r="AT303" s="127" t="s">
        <v>3778</v>
      </c>
      <c r="AU303" s="120">
        <v>1000000</v>
      </c>
      <c r="AV303" s="120">
        <v>255000</v>
      </c>
      <c r="AW303" s="174">
        <v>0</v>
      </c>
      <c r="AX303" s="109">
        <v>0</v>
      </c>
      <c r="AY303" s="127">
        <v>0</v>
      </c>
      <c r="AZ303" s="127">
        <v>0</v>
      </c>
      <c r="BA303" s="120">
        <v>0</v>
      </c>
      <c r="BB303" s="120">
        <v>0</v>
      </c>
      <c r="BC303" s="111" t="s">
        <v>3757</v>
      </c>
      <c r="BD303" s="112">
        <v>223</v>
      </c>
      <c r="BE303" s="112">
        <v>4979500</v>
      </c>
      <c r="BF303" s="111" t="s">
        <v>3757</v>
      </c>
      <c r="BG303" s="112">
        <v>53</v>
      </c>
      <c r="BH303" s="112">
        <v>1410000</v>
      </c>
      <c r="BI303" s="111">
        <v>0</v>
      </c>
      <c r="BJ303" s="112"/>
      <c r="BK303" s="112"/>
      <c r="BL303" s="111" t="s">
        <v>3757</v>
      </c>
      <c r="BM303" s="112">
        <v>170</v>
      </c>
      <c r="BN303" s="112">
        <v>3501000</v>
      </c>
      <c r="BO303" s="111">
        <v>0</v>
      </c>
      <c r="BP303" s="112"/>
      <c r="BQ303" s="112"/>
      <c r="BR303" s="111">
        <v>0</v>
      </c>
      <c r="BS303" s="112"/>
      <c r="BT303" s="112"/>
      <c r="BU303" s="111">
        <v>0</v>
      </c>
      <c r="BV303" s="112"/>
      <c r="BW303" s="112"/>
      <c r="BX303" s="111">
        <v>0</v>
      </c>
      <c r="BY303" s="112"/>
      <c r="BZ303" s="112"/>
      <c r="CA303" s="111">
        <v>0</v>
      </c>
      <c r="CB303" s="112"/>
      <c r="CC303" s="112"/>
      <c r="CD303" s="111">
        <v>0</v>
      </c>
      <c r="CE303" s="112"/>
      <c r="CF303" s="112"/>
      <c r="CG303" s="111" t="s">
        <v>3757</v>
      </c>
      <c r="CH303" s="112">
        <v>597</v>
      </c>
      <c r="CI303" s="112">
        <v>16698000</v>
      </c>
      <c r="CJ303" s="111">
        <v>0</v>
      </c>
      <c r="CK303" s="120">
        <v>0</v>
      </c>
      <c r="CL303" s="112"/>
      <c r="CM303" s="112"/>
      <c r="CN303" s="166" t="s">
        <v>5818</v>
      </c>
      <c r="CO303" s="125" t="s">
        <v>5819</v>
      </c>
      <c r="CP303" s="111" t="s">
        <v>3717</v>
      </c>
      <c r="CQ303" s="112">
        <v>3773000</v>
      </c>
      <c r="CR303" s="166" t="s">
        <v>5820</v>
      </c>
      <c r="CS303" s="166" t="s">
        <v>5821</v>
      </c>
      <c r="CT303" s="111" t="s">
        <v>3778</v>
      </c>
      <c r="CU303" s="112">
        <v>5000000</v>
      </c>
      <c r="CV303" s="166" t="s">
        <v>5822</v>
      </c>
      <c r="CW303" s="166" t="s">
        <v>5823</v>
      </c>
      <c r="CX303" s="111" t="s">
        <v>3762</v>
      </c>
      <c r="CY303" s="112">
        <v>2085000</v>
      </c>
      <c r="CZ303" s="111" t="s">
        <v>3757</v>
      </c>
      <c r="DA303" s="111" t="s">
        <v>3757</v>
      </c>
      <c r="DB303" s="111">
        <v>0</v>
      </c>
      <c r="DC303" s="120" t="s">
        <v>5824</v>
      </c>
      <c r="DD303" s="127" t="s">
        <v>3778</v>
      </c>
      <c r="DE303" s="109">
        <v>0</v>
      </c>
      <c r="DF303" s="172" t="s">
        <v>3717</v>
      </c>
    </row>
    <row r="304" spans="1:110" ht="35.15" customHeight="1" x14ac:dyDescent="0.35">
      <c r="A304" s="140" t="s">
        <v>677</v>
      </c>
      <c r="B304" s="136" t="s">
        <v>609</v>
      </c>
      <c r="C304" s="136" t="s">
        <v>678</v>
      </c>
      <c r="D304" s="112">
        <v>5081</v>
      </c>
      <c r="E304" s="112">
        <v>79718879</v>
      </c>
      <c r="F304" s="112">
        <v>5081</v>
      </c>
      <c r="G304" s="112">
        <v>79718879</v>
      </c>
      <c r="H304" s="112">
        <v>1714</v>
      </c>
      <c r="I304" s="112">
        <v>23962000</v>
      </c>
      <c r="J304" s="112">
        <v>0</v>
      </c>
      <c r="K304" s="112">
        <v>0</v>
      </c>
      <c r="L304" s="112">
        <v>20452424</v>
      </c>
      <c r="M304" s="112">
        <v>6906055</v>
      </c>
      <c r="N304" s="112">
        <v>1338465</v>
      </c>
      <c r="O304" s="112">
        <v>8403823</v>
      </c>
      <c r="P304" s="112">
        <v>5617612</v>
      </c>
      <c r="Q304" s="112">
        <v>0</v>
      </c>
      <c r="R304" s="112">
        <v>42718379</v>
      </c>
      <c r="S304" s="421">
        <v>0.25655684395662415</v>
      </c>
      <c r="T304" s="421">
        <v>8.6630106778094559E-2</v>
      </c>
      <c r="U304" s="421">
        <v>1.6789812109625876E-2</v>
      </c>
      <c r="V304" s="421">
        <v>0.10541822847258051</v>
      </c>
      <c r="W304" s="421">
        <v>7.0467774640935427E-2</v>
      </c>
      <c r="X304" s="421">
        <v>0</v>
      </c>
      <c r="Y304" s="421">
        <v>0.53586276595786053</v>
      </c>
      <c r="Z304" s="120">
        <v>0</v>
      </c>
      <c r="AA304" s="127" t="s">
        <v>3781</v>
      </c>
      <c r="AB304" s="127">
        <v>0</v>
      </c>
      <c r="AC304" s="111" t="s">
        <v>3717</v>
      </c>
      <c r="AD304" s="127">
        <v>0</v>
      </c>
      <c r="AE304" s="111">
        <v>0</v>
      </c>
      <c r="AF304" s="111" t="s">
        <v>3757</v>
      </c>
      <c r="AG304" s="127" t="s">
        <v>3758</v>
      </c>
      <c r="AH304" s="127" t="s">
        <v>3758</v>
      </c>
      <c r="AI304" s="124"/>
      <c r="AJ304" s="128"/>
      <c r="AK304" s="109">
        <v>0</v>
      </c>
      <c r="AL304" s="109">
        <v>0</v>
      </c>
      <c r="AM304" s="127">
        <v>0</v>
      </c>
      <c r="AN304" s="127">
        <v>0</v>
      </c>
      <c r="AO304" s="120">
        <v>0</v>
      </c>
      <c r="AP304" s="120">
        <v>0</v>
      </c>
      <c r="AQ304" s="174">
        <v>0</v>
      </c>
      <c r="AR304" s="109">
        <v>0</v>
      </c>
      <c r="AS304" s="127">
        <v>0</v>
      </c>
      <c r="AT304" s="127">
        <v>0</v>
      </c>
      <c r="AU304" s="120">
        <v>0</v>
      </c>
      <c r="AV304" s="120">
        <v>0</v>
      </c>
      <c r="AW304" s="174">
        <v>0</v>
      </c>
      <c r="AX304" s="109">
        <v>0</v>
      </c>
      <c r="AY304" s="127">
        <v>0</v>
      </c>
      <c r="AZ304" s="127">
        <v>0</v>
      </c>
      <c r="BA304" s="120">
        <v>0</v>
      </c>
      <c r="BB304" s="120">
        <v>0</v>
      </c>
      <c r="BC304" s="111" t="s">
        <v>3757</v>
      </c>
      <c r="BD304" s="112">
        <v>386</v>
      </c>
      <c r="BE304" s="112">
        <v>6154500</v>
      </c>
      <c r="BF304" s="111">
        <v>0</v>
      </c>
      <c r="BG304" s="112"/>
      <c r="BH304" s="112"/>
      <c r="BI304" s="111" t="s">
        <v>3757</v>
      </c>
      <c r="BJ304" s="112">
        <v>1128</v>
      </c>
      <c r="BK304" s="112">
        <v>16739500</v>
      </c>
      <c r="BL304" s="111">
        <v>0</v>
      </c>
      <c r="BM304" s="112"/>
      <c r="BN304" s="112"/>
      <c r="BO304" s="111" t="s">
        <v>3757</v>
      </c>
      <c r="BP304" s="112">
        <v>644</v>
      </c>
      <c r="BQ304" s="112">
        <v>9528500</v>
      </c>
      <c r="BR304" s="111">
        <v>0</v>
      </c>
      <c r="BS304" s="112"/>
      <c r="BT304" s="112"/>
      <c r="BU304" s="111" t="s">
        <v>3757</v>
      </c>
      <c r="BV304" s="112">
        <v>557</v>
      </c>
      <c r="BW304" s="112">
        <v>9503000</v>
      </c>
      <c r="BX304" s="111">
        <v>0</v>
      </c>
      <c r="BY304" s="112"/>
      <c r="BZ304" s="112"/>
      <c r="CA304" s="111" t="s">
        <v>3757</v>
      </c>
      <c r="CB304" s="112">
        <v>408</v>
      </c>
      <c r="CC304" s="112">
        <v>6838000</v>
      </c>
      <c r="CD304" s="111" t="s">
        <v>3757</v>
      </c>
      <c r="CE304" s="112">
        <v>1444</v>
      </c>
      <c r="CF304" s="112">
        <v>22947379</v>
      </c>
      <c r="CG304" s="111" t="s">
        <v>3757</v>
      </c>
      <c r="CH304" s="112">
        <v>515</v>
      </c>
      <c r="CI304" s="112">
        <v>8008000</v>
      </c>
      <c r="CJ304" s="111">
        <v>0</v>
      </c>
      <c r="CK304" s="120">
        <v>0</v>
      </c>
      <c r="CL304" s="112"/>
      <c r="CM304" s="112"/>
      <c r="CN304" s="166" t="s">
        <v>5825</v>
      </c>
      <c r="CO304" s="125" t="s">
        <v>5826</v>
      </c>
      <c r="CP304" s="111" t="s">
        <v>3781</v>
      </c>
      <c r="CQ304" s="112">
        <v>4808000</v>
      </c>
      <c r="CR304" s="166" t="s">
        <v>5827</v>
      </c>
      <c r="CS304" s="166" t="s">
        <v>5828</v>
      </c>
      <c r="CT304" s="111" t="s">
        <v>3717</v>
      </c>
      <c r="CU304" s="112">
        <v>6000000</v>
      </c>
      <c r="CV304" s="166" t="s">
        <v>5829</v>
      </c>
      <c r="CW304" s="166" t="s">
        <v>5830</v>
      </c>
      <c r="CX304" s="111" t="s">
        <v>3766</v>
      </c>
      <c r="CY304" s="112">
        <v>904000</v>
      </c>
      <c r="CZ304" s="111" t="s">
        <v>3757</v>
      </c>
      <c r="DA304" s="111" t="s">
        <v>3757</v>
      </c>
      <c r="DB304" s="111">
        <v>0</v>
      </c>
      <c r="DC304" s="120" t="s">
        <v>5831</v>
      </c>
      <c r="DD304" s="127" t="s">
        <v>3778</v>
      </c>
      <c r="DE304" s="109">
        <v>0</v>
      </c>
      <c r="DF304" s="172" t="s">
        <v>3717</v>
      </c>
    </row>
    <row r="305" spans="1:110" ht="35.15" customHeight="1" x14ac:dyDescent="0.35">
      <c r="A305" s="140" t="s">
        <v>679</v>
      </c>
      <c r="B305" s="136" t="s">
        <v>680</v>
      </c>
      <c r="C305" s="136">
        <v>0</v>
      </c>
      <c r="D305" s="112">
        <v>1105</v>
      </c>
      <c r="E305" s="112">
        <v>28326768</v>
      </c>
      <c r="F305" s="112">
        <v>944</v>
      </c>
      <c r="G305" s="112">
        <v>26286600</v>
      </c>
      <c r="H305" s="112">
        <v>157</v>
      </c>
      <c r="I305" s="112">
        <v>2528250</v>
      </c>
      <c r="J305" s="112">
        <v>0</v>
      </c>
      <c r="K305" s="112">
        <v>0</v>
      </c>
      <c r="L305" s="112">
        <v>0</v>
      </c>
      <c r="M305" s="112">
        <v>19500</v>
      </c>
      <c r="N305" s="112">
        <v>83000</v>
      </c>
      <c r="O305" s="112">
        <v>521100</v>
      </c>
      <c r="P305" s="112">
        <v>1667888</v>
      </c>
      <c r="Q305" s="112">
        <v>0</v>
      </c>
      <c r="R305" s="112">
        <v>2291488</v>
      </c>
      <c r="S305" s="421">
        <v>0</v>
      </c>
      <c r="T305" s="421">
        <v>6.8839480734265198E-4</v>
      </c>
      <c r="U305" s="421">
        <v>2.9300907184328265E-3</v>
      </c>
      <c r="V305" s="421">
        <v>1.8396027390064407E-2</v>
      </c>
      <c r="W305" s="421">
        <v>5.8880278893801083E-2</v>
      </c>
      <c r="X305" s="421">
        <v>0</v>
      </c>
      <c r="Y305" s="421">
        <v>8.0894791809640973E-2</v>
      </c>
      <c r="Z305" s="120">
        <v>0</v>
      </c>
      <c r="AA305" s="127" t="s">
        <v>3781</v>
      </c>
      <c r="AB305" s="127">
        <v>0</v>
      </c>
      <c r="AC305" s="111" t="s">
        <v>3717</v>
      </c>
      <c r="AD305" s="127">
        <v>0</v>
      </c>
      <c r="AE305" s="111" t="s">
        <v>3757</v>
      </c>
      <c r="AF305" s="111" t="s">
        <v>3757</v>
      </c>
      <c r="AG305" s="127" t="s">
        <v>3717</v>
      </c>
      <c r="AH305" s="127" t="s">
        <v>3758</v>
      </c>
      <c r="AI305" s="128">
        <v>2</v>
      </c>
      <c r="AJ305" s="128">
        <v>4559500</v>
      </c>
      <c r="AK305" s="109" t="s">
        <v>5832</v>
      </c>
      <c r="AL305" s="109" t="s">
        <v>5833</v>
      </c>
      <c r="AM305" s="127" t="s">
        <v>3761</v>
      </c>
      <c r="AN305" s="127" t="s">
        <v>3762</v>
      </c>
      <c r="AO305" s="120">
        <v>3000000</v>
      </c>
      <c r="AP305" s="120">
        <v>4559500</v>
      </c>
      <c r="AQ305" s="174">
        <v>0</v>
      </c>
      <c r="AR305" s="120">
        <v>0</v>
      </c>
      <c r="AS305" s="127">
        <v>0</v>
      </c>
      <c r="AT305" s="127">
        <v>0</v>
      </c>
      <c r="AU305" s="120">
        <v>0</v>
      </c>
      <c r="AV305" s="120">
        <v>0</v>
      </c>
      <c r="AW305" s="174">
        <v>0</v>
      </c>
      <c r="AX305" s="120">
        <v>0</v>
      </c>
      <c r="AY305" s="127">
        <v>0</v>
      </c>
      <c r="AZ305" s="127">
        <v>0</v>
      </c>
      <c r="BA305" s="120">
        <v>0</v>
      </c>
      <c r="BB305" s="120">
        <v>0</v>
      </c>
      <c r="BC305" s="111">
        <v>0</v>
      </c>
      <c r="BD305" s="112"/>
      <c r="BE305" s="112"/>
      <c r="BF305" s="111" t="s">
        <v>3757</v>
      </c>
      <c r="BG305" s="112">
        <v>2</v>
      </c>
      <c r="BH305" s="112">
        <v>30000</v>
      </c>
      <c r="BI305" s="111">
        <v>0</v>
      </c>
      <c r="BJ305" s="112"/>
      <c r="BK305" s="112"/>
      <c r="BL305" s="111" t="s">
        <v>3757</v>
      </c>
      <c r="BM305" s="112">
        <v>10</v>
      </c>
      <c r="BN305" s="112">
        <v>10065000</v>
      </c>
      <c r="BO305" s="111">
        <v>0</v>
      </c>
      <c r="BP305" s="112"/>
      <c r="BQ305" s="112"/>
      <c r="BR305" s="111" t="s">
        <v>3757</v>
      </c>
      <c r="BS305" s="112">
        <v>2</v>
      </c>
      <c r="BT305" s="112">
        <v>150000</v>
      </c>
      <c r="BU305" s="111" t="s">
        <v>3757</v>
      </c>
      <c r="BV305" s="112">
        <v>1</v>
      </c>
      <c r="BW305" s="112">
        <v>10000</v>
      </c>
      <c r="BX305" s="111">
        <v>0</v>
      </c>
      <c r="BY305" s="112"/>
      <c r="BZ305" s="112"/>
      <c r="CA305" s="111">
        <v>0</v>
      </c>
      <c r="CB305" s="112"/>
      <c r="CC305" s="112"/>
      <c r="CD305" s="111" t="s">
        <v>3757</v>
      </c>
      <c r="CE305" s="112">
        <v>758</v>
      </c>
      <c r="CF305" s="112">
        <v>12790268</v>
      </c>
      <c r="CG305" s="111" t="s">
        <v>3757</v>
      </c>
      <c r="CH305" s="112">
        <v>15</v>
      </c>
      <c r="CI305" s="112">
        <v>456000</v>
      </c>
      <c r="CJ305" s="111" t="s">
        <v>3757</v>
      </c>
      <c r="CK305" s="120" t="s">
        <v>5834</v>
      </c>
      <c r="CL305" s="112">
        <v>5</v>
      </c>
      <c r="CM305" s="112">
        <v>266000</v>
      </c>
      <c r="CN305" s="166" t="s">
        <v>5835</v>
      </c>
      <c r="CO305" s="125" t="s">
        <v>5836</v>
      </c>
      <c r="CP305" s="111" t="s">
        <v>4041</v>
      </c>
      <c r="CQ305" s="112">
        <v>12790268</v>
      </c>
      <c r="CR305" s="166" t="s">
        <v>5837</v>
      </c>
      <c r="CS305" s="166" t="s">
        <v>5838</v>
      </c>
      <c r="CT305" s="111" t="s">
        <v>3762</v>
      </c>
      <c r="CU305" s="112">
        <v>10065000</v>
      </c>
      <c r="CV305" s="166" t="s">
        <v>5839</v>
      </c>
      <c r="CW305" s="166" t="s">
        <v>5840</v>
      </c>
      <c r="CX305" s="111" t="s">
        <v>3766</v>
      </c>
      <c r="CY305" s="112">
        <v>152000</v>
      </c>
      <c r="CZ305" s="111" t="s">
        <v>3757</v>
      </c>
      <c r="DA305" s="111" t="s">
        <v>3757</v>
      </c>
      <c r="DB305" s="111">
        <v>0</v>
      </c>
      <c r="DC305" s="120" t="s">
        <v>5841</v>
      </c>
      <c r="DD305" s="127" t="s">
        <v>3778</v>
      </c>
      <c r="DE305" s="109">
        <v>0</v>
      </c>
      <c r="DF305" s="172" t="s">
        <v>3717</v>
      </c>
    </row>
    <row r="306" spans="1:110" ht="35.15" customHeight="1" x14ac:dyDescent="0.35">
      <c r="A306" s="140" t="s">
        <v>681</v>
      </c>
      <c r="B306" s="136" t="s">
        <v>680</v>
      </c>
      <c r="C306" s="136" t="s">
        <v>682</v>
      </c>
      <c r="D306" s="112">
        <v>14877</v>
      </c>
      <c r="E306" s="112">
        <v>346474162</v>
      </c>
      <c r="F306" s="112">
        <v>14735</v>
      </c>
      <c r="G306" s="112">
        <v>344484762</v>
      </c>
      <c r="H306" s="112">
        <v>4015</v>
      </c>
      <c r="I306" s="112">
        <v>91335545</v>
      </c>
      <c r="J306" s="112">
        <v>0</v>
      </c>
      <c r="K306" s="112">
        <v>0</v>
      </c>
      <c r="L306" s="112">
        <v>80140932</v>
      </c>
      <c r="M306" s="112">
        <v>17407814</v>
      </c>
      <c r="N306" s="112">
        <v>808690</v>
      </c>
      <c r="O306" s="112">
        <v>4001084</v>
      </c>
      <c r="P306" s="112">
        <v>49938472</v>
      </c>
      <c r="Q306" s="112">
        <v>0</v>
      </c>
      <c r="R306" s="112">
        <v>152296992</v>
      </c>
      <c r="S306" s="421">
        <v>0.23130420905672036</v>
      </c>
      <c r="T306" s="421">
        <v>5.0242747971492314E-2</v>
      </c>
      <c r="U306" s="421">
        <v>2.3340557210150639E-3</v>
      </c>
      <c r="V306" s="421">
        <v>1.154800108875074E-2</v>
      </c>
      <c r="W306" s="421">
        <v>0.14413332212634083</v>
      </c>
      <c r="X306" s="421">
        <v>0</v>
      </c>
      <c r="Y306" s="421">
        <v>0.43956233596431932</v>
      </c>
      <c r="Z306" s="120">
        <v>0</v>
      </c>
      <c r="AA306" s="127" t="s">
        <v>3717</v>
      </c>
      <c r="AB306" s="127">
        <v>0</v>
      </c>
      <c r="AC306" s="111" t="s">
        <v>3717</v>
      </c>
      <c r="AD306" s="127">
        <v>0</v>
      </c>
      <c r="AE306" s="111">
        <v>0</v>
      </c>
      <c r="AF306" s="111" t="s">
        <v>3757</v>
      </c>
      <c r="AG306" s="127" t="s">
        <v>3758</v>
      </c>
      <c r="AH306" s="127" t="s">
        <v>3758</v>
      </c>
      <c r="AI306" s="124"/>
      <c r="AJ306" s="128"/>
      <c r="AK306" s="109">
        <v>0</v>
      </c>
      <c r="AL306" s="109">
        <v>0</v>
      </c>
      <c r="AM306" s="127">
        <v>0</v>
      </c>
      <c r="AN306" s="127">
        <v>0</v>
      </c>
      <c r="AO306" s="120">
        <v>0</v>
      </c>
      <c r="AP306" s="120">
        <v>0</v>
      </c>
      <c r="AQ306" s="174">
        <v>0</v>
      </c>
      <c r="AR306" s="109">
        <v>0</v>
      </c>
      <c r="AS306" s="127">
        <v>0</v>
      </c>
      <c r="AT306" s="127">
        <v>0</v>
      </c>
      <c r="AU306" s="120">
        <v>0</v>
      </c>
      <c r="AV306" s="120">
        <v>0</v>
      </c>
      <c r="AW306" s="174">
        <v>0</v>
      </c>
      <c r="AX306" s="109">
        <v>0</v>
      </c>
      <c r="AY306" s="127">
        <v>0</v>
      </c>
      <c r="AZ306" s="127">
        <v>0</v>
      </c>
      <c r="BA306" s="120">
        <v>0</v>
      </c>
      <c r="BB306" s="120">
        <v>0</v>
      </c>
      <c r="BC306" s="111" t="s">
        <v>3757</v>
      </c>
      <c r="BD306" s="112">
        <v>916</v>
      </c>
      <c r="BE306" s="112">
        <v>28496000</v>
      </c>
      <c r="BF306" s="111" t="s">
        <v>3757</v>
      </c>
      <c r="BG306" s="112">
        <v>423</v>
      </c>
      <c r="BH306" s="112">
        <v>13760500</v>
      </c>
      <c r="BI306" s="111">
        <v>0</v>
      </c>
      <c r="BJ306" s="112"/>
      <c r="BK306" s="112"/>
      <c r="BL306" s="111">
        <v>0</v>
      </c>
      <c r="BM306" s="112"/>
      <c r="BN306" s="112"/>
      <c r="BO306" s="111" t="s">
        <v>3757</v>
      </c>
      <c r="BP306" s="112">
        <v>526</v>
      </c>
      <c r="BQ306" s="112">
        <v>13339000</v>
      </c>
      <c r="BR306" s="111">
        <v>0</v>
      </c>
      <c r="BS306" s="112"/>
      <c r="BT306" s="112"/>
      <c r="BU306" s="111" t="s">
        <v>3757</v>
      </c>
      <c r="BV306" s="112">
        <v>1320</v>
      </c>
      <c r="BW306" s="112">
        <v>39900000</v>
      </c>
      <c r="BX306" s="111">
        <v>0</v>
      </c>
      <c r="BY306" s="112"/>
      <c r="BZ306" s="112"/>
      <c r="CA306" s="111" t="s">
        <v>3757</v>
      </c>
      <c r="CB306" s="112">
        <v>979</v>
      </c>
      <c r="CC306" s="112">
        <v>28015000</v>
      </c>
      <c r="CD306" s="111" t="s">
        <v>3757</v>
      </c>
      <c r="CE306" s="112">
        <v>3278</v>
      </c>
      <c r="CF306" s="112">
        <v>36266662</v>
      </c>
      <c r="CG306" s="111" t="s">
        <v>3757</v>
      </c>
      <c r="CH306" s="112">
        <v>7389</v>
      </c>
      <c r="CI306" s="112">
        <v>185401000</v>
      </c>
      <c r="CJ306" s="111" t="s">
        <v>3757</v>
      </c>
      <c r="CK306" s="120" t="s">
        <v>5842</v>
      </c>
      <c r="CL306" s="112">
        <v>46</v>
      </c>
      <c r="CM306" s="112">
        <v>1296000</v>
      </c>
      <c r="CN306" s="166" t="s">
        <v>5843</v>
      </c>
      <c r="CO306" s="125" t="s">
        <v>5844</v>
      </c>
      <c r="CP306" s="111" t="s">
        <v>3875</v>
      </c>
      <c r="CQ306" s="112">
        <v>124404000</v>
      </c>
      <c r="CR306" s="166" t="s">
        <v>5845</v>
      </c>
      <c r="CS306" s="166" t="s">
        <v>5846</v>
      </c>
      <c r="CT306" s="111" t="s">
        <v>3875</v>
      </c>
      <c r="CU306" s="112">
        <v>47412000</v>
      </c>
      <c r="CV306" s="166" t="s">
        <v>5847</v>
      </c>
      <c r="CW306" s="166" t="s">
        <v>5848</v>
      </c>
      <c r="CX306" s="111" t="s">
        <v>3870</v>
      </c>
      <c r="CY306" s="112">
        <v>21843000</v>
      </c>
      <c r="CZ306" s="111" t="s">
        <v>3757</v>
      </c>
      <c r="DA306" s="111" t="s">
        <v>3757</v>
      </c>
      <c r="DB306" s="111" t="s">
        <v>3757</v>
      </c>
      <c r="DC306" s="120">
        <v>0</v>
      </c>
      <c r="DD306" s="127" t="s">
        <v>3717</v>
      </c>
      <c r="DE306" s="109" t="s">
        <v>5849</v>
      </c>
      <c r="DF306" s="172" t="s">
        <v>3717</v>
      </c>
    </row>
    <row r="307" spans="1:110" ht="35.15" customHeight="1" x14ac:dyDescent="0.35">
      <c r="A307" s="140" t="s">
        <v>683</v>
      </c>
      <c r="B307" s="136" t="s">
        <v>680</v>
      </c>
      <c r="C307" s="136" t="s">
        <v>684</v>
      </c>
      <c r="D307" s="112">
        <v>16845</v>
      </c>
      <c r="E307" s="112">
        <v>229324807</v>
      </c>
      <c r="F307" s="112">
        <v>16833</v>
      </c>
      <c r="G307" s="112">
        <v>229116807</v>
      </c>
      <c r="H307" s="112">
        <v>5623</v>
      </c>
      <c r="I307" s="112">
        <v>84079020</v>
      </c>
      <c r="J307" s="112">
        <v>0</v>
      </c>
      <c r="K307" s="112">
        <v>0</v>
      </c>
      <c r="L307" s="112">
        <v>61262166</v>
      </c>
      <c r="M307" s="112">
        <v>22611227</v>
      </c>
      <c r="N307" s="112">
        <v>2037176</v>
      </c>
      <c r="O307" s="112">
        <v>1863005</v>
      </c>
      <c r="P307" s="112">
        <v>30660821</v>
      </c>
      <c r="Q307" s="112">
        <v>0</v>
      </c>
      <c r="R307" s="112">
        <v>118434395</v>
      </c>
      <c r="S307" s="421">
        <v>0.26714146978438313</v>
      </c>
      <c r="T307" s="421">
        <v>9.8599132365126116E-2</v>
      </c>
      <c r="U307" s="421">
        <v>8.8833651563914751E-3</v>
      </c>
      <c r="V307" s="421">
        <v>8.1238703495344049E-3</v>
      </c>
      <c r="W307" s="421">
        <v>0.13370041122502699</v>
      </c>
      <c r="X307" s="421">
        <v>0</v>
      </c>
      <c r="Y307" s="421">
        <v>0.51644824888046237</v>
      </c>
      <c r="Z307" s="120">
        <v>0</v>
      </c>
      <c r="AA307" s="127" t="s">
        <v>3717</v>
      </c>
      <c r="AB307" s="127">
        <v>0</v>
      </c>
      <c r="AC307" s="111" t="s">
        <v>3717</v>
      </c>
      <c r="AD307" s="127">
        <v>0</v>
      </c>
      <c r="AE307" s="111">
        <v>0</v>
      </c>
      <c r="AF307" s="111" t="s">
        <v>3757</v>
      </c>
      <c r="AG307" s="127" t="s">
        <v>3758</v>
      </c>
      <c r="AH307" s="127" t="s">
        <v>3758</v>
      </c>
      <c r="AI307" s="124"/>
      <c r="AJ307" s="128"/>
      <c r="AK307" s="109">
        <v>0</v>
      </c>
      <c r="AL307" s="109">
        <v>0</v>
      </c>
      <c r="AM307" s="127">
        <v>0</v>
      </c>
      <c r="AN307" s="127">
        <v>0</v>
      </c>
      <c r="AO307" s="120">
        <v>0</v>
      </c>
      <c r="AP307" s="120">
        <v>0</v>
      </c>
      <c r="AQ307" s="174">
        <v>0</v>
      </c>
      <c r="AR307" s="109">
        <v>0</v>
      </c>
      <c r="AS307" s="127">
        <v>0</v>
      </c>
      <c r="AT307" s="127">
        <v>0</v>
      </c>
      <c r="AU307" s="120">
        <v>0</v>
      </c>
      <c r="AV307" s="120">
        <v>0</v>
      </c>
      <c r="AW307" s="174">
        <v>0</v>
      </c>
      <c r="AX307" s="109">
        <v>0</v>
      </c>
      <c r="AY307" s="127">
        <v>0</v>
      </c>
      <c r="AZ307" s="127">
        <v>0</v>
      </c>
      <c r="BA307" s="120">
        <v>0</v>
      </c>
      <c r="BB307" s="120">
        <v>0</v>
      </c>
      <c r="BC307" s="111" t="s">
        <v>3757</v>
      </c>
      <c r="BD307" s="112">
        <v>793</v>
      </c>
      <c r="BE307" s="112">
        <v>10626000</v>
      </c>
      <c r="BF307" s="111">
        <v>0</v>
      </c>
      <c r="BG307" s="112"/>
      <c r="BH307" s="112"/>
      <c r="BI307" s="111">
        <v>0</v>
      </c>
      <c r="BJ307" s="112"/>
      <c r="BK307" s="112"/>
      <c r="BL307" s="111" t="s">
        <v>3757</v>
      </c>
      <c r="BM307" s="112">
        <v>1905</v>
      </c>
      <c r="BN307" s="112">
        <v>30396000</v>
      </c>
      <c r="BO307" s="111">
        <v>0</v>
      </c>
      <c r="BP307" s="112"/>
      <c r="BQ307" s="112"/>
      <c r="BR307" s="111">
        <v>0</v>
      </c>
      <c r="BS307" s="112"/>
      <c r="BT307" s="112"/>
      <c r="BU307" s="111" t="s">
        <v>3757</v>
      </c>
      <c r="BV307" s="112">
        <v>574</v>
      </c>
      <c r="BW307" s="112">
        <v>8314000</v>
      </c>
      <c r="BX307" s="111">
        <v>0</v>
      </c>
      <c r="BY307" s="112"/>
      <c r="BZ307" s="112"/>
      <c r="CA307" s="111">
        <v>0</v>
      </c>
      <c r="CB307" s="112"/>
      <c r="CC307" s="112"/>
      <c r="CD307" s="111" t="s">
        <v>3757</v>
      </c>
      <c r="CE307" s="112">
        <v>446</v>
      </c>
      <c r="CF307" s="112">
        <v>4379307</v>
      </c>
      <c r="CG307" s="111" t="s">
        <v>3757</v>
      </c>
      <c r="CH307" s="112">
        <v>10493</v>
      </c>
      <c r="CI307" s="112">
        <v>140783000</v>
      </c>
      <c r="CJ307" s="111" t="s">
        <v>3757</v>
      </c>
      <c r="CK307" s="120" t="s">
        <v>5850</v>
      </c>
      <c r="CL307" s="112">
        <v>2634</v>
      </c>
      <c r="CM307" s="112">
        <v>34826000</v>
      </c>
      <c r="CN307" s="166">
        <v>0</v>
      </c>
      <c r="CO307" s="125">
        <v>0</v>
      </c>
      <c r="CP307" s="111">
        <v>0</v>
      </c>
      <c r="CQ307" s="112">
        <v>0</v>
      </c>
      <c r="CR307" s="166">
        <v>0</v>
      </c>
      <c r="CS307" s="166">
        <v>0</v>
      </c>
      <c r="CT307" s="111">
        <v>0</v>
      </c>
      <c r="CU307" s="112">
        <v>0</v>
      </c>
      <c r="CV307" s="166">
        <v>0</v>
      </c>
      <c r="CW307" s="166">
        <v>0</v>
      </c>
      <c r="CX307" s="111">
        <v>0</v>
      </c>
      <c r="CY307" s="112">
        <v>0</v>
      </c>
      <c r="CZ307" s="111" t="s">
        <v>3757</v>
      </c>
      <c r="DA307" s="111" t="s">
        <v>3757</v>
      </c>
      <c r="DB307" s="111" t="s">
        <v>3757</v>
      </c>
      <c r="DC307" s="120">
        <v>0</v>
      </c>
      <c r="DD307" s="127" t="s">
        <v>3717</v>
      </c>
      <c r="DE307" s="109" t="s">
        <v>5851</v>
      </c>
      <c r="DF307" s="172" t="s">
        <v>3717</v>
      </c>
    </row>
    <row r="308" spans="1:110" ht="35.15" customHeight="1" x14ac:dyDescent="0.35">
      <c r="A308" s="140" t="s">
        <v>685</v>
      </c>
      <c r="B308" s="136" t="s">
        <v>680</v>
      </c>
      <c r="C308" s="136" t="s">
        <v>686</v>
      </c>
      <c r="D308" s="112">
        <v>33599</v>
      </c>
      <c r="E308" s="112">
        <v>514025000</v>
      </c>
      <c r="F308" s="112">
        <v>33598</v>
      </c>
      <c r="G308" s="112">
        <v>514005000</v>
      </c>
      <c r="H308" s="112">
        <v>9247</v>
      </c>
      <c r="I308" s="112">
        <v>137124000</v>
      </c>
      <c r="J308" s="112">
        <v>0</v>
      </c>
      <c r="K308" s="112">
        <v>0</v>
      </c>
      <c r="L308" s="112">
        <v>124060246</v>
      </c>
      <c r="M308" s="112">
        <v>34236368</v>
      </c>
      <c r="N308" s="112">
        <v>1569700</v>
      </c>
      <c r="O308" s="112">
        <v>1436850</v>
      </c>
      <c r="P308" s="112">
        <v>94640839</v>
      </c>
      <c r="Q308" s="112">
        <v>0</v>
      </c>
      <c r="R308" s="112">
        <v>255944003</v>
      </c>
      <c r="S308" s="421">
        <v>0.24135060746072662</v>
      </c>
      <c r="T308" s="421">
        <v>6.6604480326832347E-2</v>
      </c>
      <c r="U308" s="421">
        <v>3.0537425222508631E-3</v>
      </c>
      <c r="V308" s="421">
        <v>2.7952920577792909E-3</v>
      </c>
      <c r="W308" s="421">
        <v>0.18411719079811292</v>
      </c>
      <c r="X308" s="421">
        <v>0</v>
      </c>
      <c r="Y308" s="421">
        <v>0.49792131316570204</v>
      </c>
      <c r="Z308" s="120">
        <v>0</v>
      </c>
      <c r="AA308" s="127" t="s">
        <v>3717</v>
      </c>
      <c r="AB308" s="127">
        <v>0</v>
      </c>
      <c r="AC308" s="111" t="s">
        <v>3717</v>
      </c>
      <c r="AD308" s="127">
        <v>0</v>
      </c>
      <c r="AE308" s="111">
        <v>0</v>
      </c>
      <c r="AF308" s="111" t="s">
        <v>3757</v>
      </c>
      <c r="AG308" s="127" t="s">
        <v>3758</v>
      </c>
      <c r="AH308" s="127" t="s">
        <v>3758</v>
      </c>
      <c r="AI308" s="124"/>
      <c r="AJ308" s="128"/>
      <c r="AK308" s="109">
        <v>0</v>
      </c>
      <c r="AL308" s="109">
        <v>0</v>
      </c>
      <c r="AM308" s="127">
        <v>0</v>
      </c>
      <c r="AN308" s="127">
        <v>0</v>
      </c>
      <c r="AO308" s="120">
        <v>0</v>
      </c>
      <c r="AP308" s="120">
        <v>0</v>
      </c>
      <c r="AQ308" s="174">
        <v>0</v>
      </c>
      <c r="AR308" s="120">
        <v>0</v>
      </c>
      <c r="AS308" s="127">
        <v>0</v>
      </c>
      <c r="AT308" s="127">
        <v>0</v>
      </c>
      <c r="AU308" s="120">
        <v>0</v>
      </c>
      <c r="AV308" s="120">
        <v>0</v>
      </c>
      <c r="AW308" s="174">
        <v>0</v>
      </c>
      <c r="AX308" s="120">
        <v>0</v>
      </c>
      <c r="AY308" s="127">
        <v>0</v>
      </c>
      <c r="AZ308" s="127">
        <v>0</v>
      </c>
      <c r="BA308" s="120">
        <v>0</v>
      </c>
      <c r="BB308" s="120">
        <v>0</v>
      </c>
      <c r="BC308" s="111">
        <v>0</v>
      </c>
      <c r="BD308" s="112"/>
      <c r="BE308" s="112"/>
      <c r="BF308" s="111">
        <v>0</v>
      </c>
      <c r="BG308" s="112"/>
      <c r="BH308" s="112"/>
      <c r="BI308" s="111">
        <v>0</v>
      </c>
      <c r="BJ308" s="112"/>
      <c r="BK308" s="112"/>
      <c r="BL308" s="111">
        <v>0</v>
      </c>
      <c r="BM308" s="112"/>
      <c r="BN308" s="112"/>
      <c r="BO308" s="111">
        <v>0</v>
      </c>
      <c r="BP308" s="112"/>
      <c r="BQ308" s="112"/>
      <c r="BR308" s="111">
        <v>0</v>
      </c>
      <c r="BS308" s="112"/>
      <c r="BT308" s="112"/>
      <c r="BU308" s="111" t="s">
        <v>3757</v>
      </c>
      <c r="BV308" s="112">
        <v>1815</v>
      </c>
      <c r="BW308" s="112">
        <v>26345000</v>
      </c>
      <c r="BX308" s="111">
        <v>0</v>
      </c>
      <c r="BY308" s="112"/>
      <c r="BZ308" s="112"/>
      <c r="CA308" s="111" t="s">
        <v>3757</v>
      </c>
      <c r="CB308" s="112">
        <v>3761</v>
      </c>
      <c r="CC308" s="112">
        <v>54377000</v>
      </c>
      <c r="CD308" s="111">
        <v>0</v>
      </c>
      <c r="CE308" s="112">
        <v>0</v>
      </c>
      <c r="CF308" s="112">
        <v>0</v>
      </c>
      <c r="CG308" s="111" t="s">
        <v>3757</v>
      </c>
      <c r="CH308" s="112">
        <v>17699</v>
      </c>
      <c r="CI308" s="112">
        <v>255379000</v>
      </c>
      <c r="CJ308" s="111" t="s">
        <v>3757</v>
      </c>
      <c r="CK308" s="120" t="s">
        <v>5852</v>
      </c>
      <c r="CL308" s="112">
        <v>10324</v>
      </c>
      <c r="CM308" s="112">
        <v>177924000</v>
      </c>
      <c r="CN308" s="166" t="s">
        <v>5853</v>
      </c>
      <c r="CO308" s="125" t="s">
        <v>5854</v>
      </c>
      <c r="CP308" s="111" t="s">
        <v>3790</v>
      </c>
      <c r="CQ308" s="112">
        <v>94154000</v>
      </c>
      <c r="CR308" s="166" t="s">
        <v>5855</v>
      </c>
      <c r="CS308" s="166" t="s">
        <v>5856</v>
      </c>
      <c r="CT308" s="111" t="s">
        <v>3790</v>
      </c>
      <c r="CU308" s="112">
        <v>8487175</v>
      </c>
      <c r="CV308" s="166" t="s">
        <v>5857</v>
      </c>
      <c r="CW308" s="166" t="s">
        <v>5858</v>
      </c>
      <c r="CX308" s="111" t="s">
        <v>3766</v>
      </c>
      <c r="CY308" s="112">
        <v>14007000</v>
      </c>
      <c r="CZ308" s="111" t="s">
        <v>3757</v>
      </c>
      <c r="DA308" s="111" t="s">
        <v>3757</v>
      </c>
      <c r="DB308" s="111" t="s">
        <v>3757</v>
      </c>
      <c r="DC308" s="120">
        <v>0</v>
      </c>
      <c r="DD308" s="127" t="s">
        <v>3717</v>
      </c>
      <c r="DE308" s="109" t="s">
        <v>5859</v>
      </c>
      <c r="DF308" s="172" t="s">
        <v>3717</v>
      </c>
    </row>
    <row r="309" spans="1:110" ht="35.15" customHeight="1" x14ac:dyDescent="0.35">
      <c r="A309" s="140" t="s">
        <v>687</v>
      </c>
      <c r="B309" s="136" t="s">
        <v>680</v>
      </c>
      <c r="C309" s="136" t="s">
        <v>688</v>
      </c>
      <c r="D309" s="112">
        <v>56929</v>
      </c>
      <c r="E309" s="112">
        <v>1100451700</v>
      </c>
      <c r="F309" s="112">
        <v>56878</v>
      </c>
      <c r="G309" s="112">
        <v>1098844700</v>
      </c>
      <c r="H309" s="112">
        <v>15430</v>
      </c>
      <c r="I309" s="112">
        <v>312410600</v>
      </c>
      <c r="J309" s="112">
        <v>231</v>
      </c>
      <c r="K309" s="112">
        <v>4636000</v>
      </c>
      <c r="L309" s="112">
        <v>289690881</v>
      </c>
      <c r="M309" s="112">
        <v>117934247</v>
      </c>
      <c r="N309" s="112">
        <v>3713515</v>
      </c>
      <c r="O309" s="112">
        <v>5761419</v>
      </c>
      <c r="P309" s="112">
        <v>126831897</v>
      </c>
      <c r="Q309" s="112">
        <v>0</v>
      </c>
      <c r="R309" s="112">
        <v>543931959</v>
      </c>
      <c r="S309" s="421">
        <v>0.26324724747119749</v>
      </c>
      <c r="T309" s="421">
        <v>0.10716894435257812</v>
      </c>
      <c r="U309" s="421">
        <v>3.3745370196620172E-3</v>
      </c>
      <c r="V309" s="421">
        <v>5.2355037481426944E-3</v>
      </c>
      <c r="W309" s="421">
        <v>0.11525439689901883</v>
      </c>
      <c r="X309" s="421">
        <v>0</v>
      </c>
      <c r="Y309" s="421">
        <v>0.4942806294905992</v>
      </c>
      <c r="Z309" s="120">
        <v>0</v>
      </c>
      <c r="AA309" s="127" t="s">
        <v>3717</v>
      </c>
      <c r="AB309" s="127">
        <v>0</v>
      </c>
      <c r="AC309" s="111" t="s">
        <v>3717</v>
      </c>
      <c r="AD309" s="127">
        <v>0</v>
      </c>
      <c r="AE309" s="111" t="s">
        <v>3757</v>
      </c>
      <c r="AF309" s="111" t="s">
        <v>3757</v>
      </c>
      <c r="AG309" s="127" t="s">
        <v>3717</v>
      </c>
      <c r="AH309" s="127" t="s">
        <v>3758</v>
      </c>
      <c r="AI309" s="128">
        <v>1</v>
      </c>
      <c r="AJ309" s="128">
        <v>1755000</v>
      </c>
      <c r="AK309" s="109" t="s">
        <v>5860</v>
      </c>
      <c r="AL309" s="109" t="s">
        <v>5861</v>
      </c>
      <c r="AM309" s="127" t="s">
        <v>3765</v>
      </c>
      <c r="AN309" s="127" t="s">
        <v>3766</v>
      </c>
      <c r="AO309" s="120">
        <v>1000000</v>
      </c>
      <c r="AP309" s="120">
        <v>1755000</v>
      </c>
      <c r="AQ309" s="174">
        <v>0</v>
      </c>
      <c r="AR309" s="120">
        <v>0</v>
      </c>
      <c r="AS309" s="127">
        <v>0</v>
      </c>
      <c r="AT309" s="127">
        <v>0</v>
      </c>
      <c r="AU309" s="120">
        <v>0</v>
      </c>
      <c r="AV309" s="120">
        <v>0</v>
      </c>
      <c r="AW309" s="174">
        <v>0</v>
      </c>
      <c r="AX309" s="120">
        <v>0</v>
      </c>
      <c r="AY309" s="127">
        <v>0</v>
      </c>
      <c r="AZ309" s="127">
        <v>0</v>
      </c>
      <c r="BA309" s="120">
        <v>0</v>
      </c>
      <c r="BB309" s="120">
        <v>0</v>
      </c>
      <c r="BC309" s="111">
        <v>0</v>
      </c>
      <c r="BD309" s="112"/>
      <c r="BE309" s="112"/>
      <c r="BF309" s="111">
        <v>0</v>
      </c>
      <c r="BG309" s="112"/>
      <c r="BH309" s="112"/>
      <c r="BI309" s="111" t="s">
        <v>3757</v>
      </c>
      <c r="BJ309" s="112">
        <v>3317</v>
      </c>
      <c r="BK309" s="112">
        <v>61431000</v>
      </c>
      <c r="BL309" s="111" t="s">
        <v>3757</v>
      </c>
      <c r="BM309" s="112">
        <v>5761</v>
      </c>
      <c r="BN309" s="112">
        <v>112250000</v>
      </c>
      <c r="BO309" s="111" t="s">
        <v>3757</v>
      </c>
      <c r="BP309" s="112">
        <v>7771</v>
      </c>
      <c r="BQ309" s="112">
        <v>151593800</v>
      </c>
      <c r="BR309" s="111" t="s">
        <v>3757</v>
      </c>
      <c r="BS309" s="112">
        <v>11015</v>
      </c>
      <c r="BT309" s="112">
        <v>208143800</v>
      </c>
      <c r="BU309" s="111">
        <v>0</v>
      </c>
      <c r="BV309" s="112"/>
      <c r="BW309" s="112"/>
      <c r="BX309" s="111">
        <v>0</v>
      </c>
      <c r="BY309" s="112"/>
      <c r="BZ309" s="112"/>
      <c r="CA309" s="111">
        <v>0</v>
      </c>
      <c r="CB309" s="112"/>
      <c r="CC309" s="112"/>
      <c r="CD309" s="111" t="s">
        <v>3757</v>
      </c>
      <c r="CE309" s="112">
        <v>1042</v>
      </c>
      <c r="CF309" s="112">
        <v>18679000</v>
      </c>
      <c r="CG309" s="111" t="s">
        <v>3757</v>
      </c>
      <c r="CH309" s="112">
        <v>22734</v>
      </c>
      <c r="CI309" s="112">
        <v>451724100</v>
      </c>
      <c r="CJ309" s="111" t="s">
        <v>3757</v>
      </c>
      <c r="CK309" s="120" t="s">
        <v>5862</v>
      </c>
      <c r="CL309" s="112">
        <v>5289</v>
      </c>
      <c r="CM309" s="112">
        <v>96630000</v>
      </c>
      <c r="CN309" s="166" t="s">
        <v>5863</v>
      </c>
      <c r="CO309" s="125" t="s">
        <v>5864</v>
      </c>
      <c r="CP309" s="111" t="s">
        <v>3783</v>
      </c>
      <c r="CQ309" s="112">
        <v>80000000</v>
      </c>
      <c r="CR309" s="166" t="s">
        <v>5865</v>
      </c>
      <c r="CS309" s="166" t="s">
        <v>5866</v>
      </c>
      <c r="CT309" s="111" t="s">
        <v>3875</v>
      </c>
      <c r="CU309" s="112">
        <v>50800000</v>
      </c>
      <c r="CV309" s="166" t="s">
        <v>5867</v>
      </c>
      <c r="CW309" s="166" t="s">
        <v>5868</v>
      </c>
      <c r="CX309" s="111" t="s">
        <v>3762</v>
      </c>
      <c r="CY309" s="112">
        <v>40000000</v>
      </c>
      <c r="CZ309" s="111" t="s">
        <v>3757</v>
      </c>
      <c r="DA309" s="111" t="s">
        <v>3757</v>
      </c>
      <c r="DB309" s="111">
        <v>0</v>
      </c>
      <c r="DC309" s="120" t="s">
        <v>5869</v>
      </c>
      <c r="DD309" s="127" t="s">
        <v>3717</v>
      </c>
      <c r="DE309" s="109" t="s">
        <v>5870</v>
      </c>
      <c r="DF309" s="172" t="s">
        <v>3717</v>
      </c>
    </row>
    <row r="310" spans="1:110" ht="35.15" customHeight="1" x14ac:dyDescent="0.35">
      <c r="A310" s="140" t="s">
        <v>689</v>
      </c>
      <c r="B310" s="136" t="s">
        <v>680</v>
      </c>
      <c r="C310" s="136" t="s">
        <v>690</v>
      </c>
      <c r="D310" s="112">
        <v>18991</v>
      </c>
      <c r="E310" s="112">
        <v>357283382</v>
      </c>
      <c r="F310" s="112">
        <v>18980</v>
      </c>
      <c r="G310" s="112">
        <v>357179382</v>
      </c>
      <c r="H310" s="112">
        <v>6372</v>
      </c>
      <c r="I310" s="112">
        <v>125486500</v>
      </c>
      <c r="J310" s="112">
        <v>0</v>
      </c>
      <c r="K310" s="112">
        <v>0</v>
      </c>
      <c r="L310" s="112">
        <v>88289116</v>
      </c>
      <c r="M310" s="112">
        <v>31818501</v>
      </c>
      <c r="N310" s="112">
        <v>1070633</v>
      </c>
      <c r="O310" s="112">
        <v>2105089</v>
      </c>
      <c r="P310" s="112">
        <v>51646101</v>
      </c>
      <c r="Q310" s="112">
        <v>325100</v>
      </c>
      <c r="R310" s="112">
        <v>175254540</v>
      </c>
      <c r="S310" s="421">
        <v>0.24711229362467241</v>
      </c>
      <c r="T310" s="421">
        <v>8.9056761671607781E-2</v>
      </c>
      <c r="U310" s="421">
        <v>2.9965933316204447E-3</v>
      </c>
      <c r="V310" s="421">
        <v>5.8919309043038558E-3</v>
      </c>
      <c r="W310" s="421">
        <v>0.14455220590136486</v>
      </c>
      <c r="X310" s="421">
        <v>9.0992197336510884E-4</v>
      </c>
      <c r="Y310" s="421">
        <v>0.49051970740693446</v>
      </c>
      <c r="Z310" s="120" t="s">
        <v>5871</v>
      </c>
      <c r="AA310" s="127" t="s">
        <v>3717</v>
      </c>
      <c r="AB310" s="127">
        <v>0</v>
      </c>
      <c r="AC310" s="111" t="s">
        <v>3717</v>
      </c>
      <c r="AD310" s="127">
        <v>0</v>
      </c>
      <c r="AE310" s="111" t="s">
        <v>3757</v>
      </c>
      <c r="AF310" s="111" t="s">
        <v>3757</v>
      </c>
      <c r="AG310" s="127" t="s">
        <v>3717</v>
      </c>
      <c r="AH310" s="127" t="s">
        <v>3758</v>
      </c>
      <c r="AI310" s="128">
        <v>1</v>
      </c>
      <c r="AJ310" s="128">
        <v>4892333</v>
      </c>
      <c r="AK310" s="109" t="s">
        <v>5872</v>
      </c>
      <c r="AL310" s="109" t="s">
        <v>5873</v>
      </c>
      <c r="AM310" s="127" t="s">
        <v>3765</v>
      </c>
      <c r="AN310" s="127" t="s">
        <v>3762</v>
      </c>
      <c r="AO310" s="120">
        <v>2500000</v>
      </c>
      <c r="AP310" s="120">
        <v>4892333</v>
      </c>
      <c r="AQ310" s="174" t="s">
        <v>5874</v>
      </c>
      <c r="AR310" s="109" t="s">
        <v>5875</v>
      </c>
      <c r="AS310" s="127" t="s">
        <v>3761</v>
      </c>
      <c r="AT310" s="127" t="s">
        <v>4041</v>
      </c>
      <c r="AU310" s="120" t="s">
        <v>5876</v>
      </c>
      <c r="AV310" s="120">
        <v>5536825</v>
      </c>
      <c r="AW310" s="174">
        <v>0</v>
      </c>
      <c r="AX310" s="109">
        <v>0</v>
      </c>
      <c r="AY310" s="127">
        <v>0</v>
      </c>
      <c r="AZ310" s="127">
        <v>0</v>
      </c>
      <c r="BA310" s="120">
        <v>0</v>
      </c>
      <c r="BB310" s="120">
        <v>0</v>
      </c>
      <c r="BC310" s="111" t="s">
        <v>3757</v>
      </c>
      <c r="BD310" s="112">
        <v>3650</v>
      </c>
      <c r="BE310" s="112">
        <v>70975500</v>
      </c>
      <c r="BF310" s="111">
        <v>0</v>
      </c>
      <c r="BG310" s="112"/>
      <c r="BH310" s="112"/>
      <c r="BI310" s="111" t="s">
        <v>3757</v>
      </c>
      <c r="BJ310" s="112">
        <v>6</v>
      </c>
      <c r="BK310" s="112">
        <v>163000</v>
      </c>
      <c r="BL310" s="111" t="s">
        <v>3757</v>
      </c>
      <c r="BM310" s="112">
        <v>250</v>
      </c>
      <c r="BN310" s="112">
        <v>4892333</v>
      </c>
      <c r="BO310" s="111">
        <v>0</v>
      </c>
      <c r="BP310" s="112"/>
      <c r="BQ310" s="112"/>
      <c r="BR310" s="111" t="s">
        <v>3757</v>
      </c>
      <c r="BS310" s="112">
        <v>5541</v>
      </c>
      <c r="BT310" s="112">
        <v>102857500</v>
      </c>
      <c r="BU310" s="111" t="s">
        <v>3757</v>
      </c>
      <c r="BV310" s="112">
        <v>3021</v>
      </c>
      <c r="BW310" s="112">
        <v>54857710</v>
      </c>
      <c r="BX310" s="111" t="s">
        <v>3757</v>
      </c>
      <c r="BY310" s="112">
        <v>619</v>
      </c>
      <c r="BZ310" s="112">
        <v>11491500</v>
      </c>
      <c r="CA310" s="111">
        <v>0</v>
      </c>
      <c r="CB310" s="112"/>
      <c r="CC310" s="112"/>
      <c r="CD310" s="111" t="s">
        <v>3757</v>
      </c>
      <c r="CE310" s="112">
        <v>656</v>
      </c>
      <c r="CF310" s="112">
        <v>4555222</v>
      </c>
      <c r="CG310" s="111" t="s">
        <v>3757</v>
      </c>
      <c r="CH310" s="112">
        <v>5231</v>
      </c>
      <c r="CI310" s="112">
        <v>105146017</v>
      </c>
      <c r="CJ310" s="111">
        <v>0</v>
      </c>
      <c r="CK310" s="120">
        <v>0</v>
      </c>
      <c r="CL310" s="112"/>
      <c r="CM310" s="112"/>
      <c r="CN310" s="166">
        <v>0</v>
      </c>
      <c r="CO310" s="125">
        <v>0</v>
      </c>
      <c r="CP310" s="111">
        <v>0</v>
      </c>
      <c r="CQ310" s="112">
        <v>0</v>
      </c>
      <c r="CR310" s="166">
        <v>0</v>
      </c>
      <c r="CS310" s="166">
        <v>0</v>
      </c>
      <c r="CT310" s="111">
        <v>0</v>
      </c>
      <c r="CU310" s="112">
        <v>0</v>
      </c>
      <c r="CV310" s="166">
        <v>0</v>
      </c>
      <c r="CW310" s="166">
        <v>0</v>
      </c>
      <c r="CX310" s="111">
        <v>0</v>
      </c>
      <c r="CY310" s="112">
        <v>0</v>
      </c>
      <c r="CZ310" s="111" t="s">
        <v>3757</v>
      </c>
      <c r="DA310" s="111">
        <v>0</v>
      </c>
      <c r="DB310" s="111" t="s">
        <v>3757</v>
      </c>
      <c r="DC310" s="120" t="s">
        <v>5877</v>
      </c>
      <c r="DD310" s="127" t="s">
        <v>3717</v>
      </c>
      <c r="DE310" s="109" t="s">
        <v>5878</v>
      </c>
      <c r="DF310" s="172" t="s">
        <v>3717</v>
      </c>
    </row>
    <row r="311" spans="1:110" ht="35.15" customHeight="1" x14ac:dyDescent="0.35">
      <c r="A311" s="140" t="s">
        <v>691</v>
      </c>
      <c r="B311" s="136" t="s">
        <v>680</v>
      </c>
      <c r="C311" s="136" t="s">
        <v>692</v>
      </c>
      <c r="D311" s="112">
        <v>31205</v>
      </c>
      <c r="E311" s="112">
        <v>541321200</v>
      </c>
      <c r="F311" s="112">
        <v>31204</v>
      </c>
      <c r="G311" s="112">
        <v>541301200</v>
      </c>
      <c r="H311" s="112">
        <v>7224</v>
      </c>
      <c r="I311" s="112">
        <v>108779200</v>
      </c>
      <c r="J311" s="112">
        <v>0</v>
      </c>
      <c r="K311" s="112">
        <v>0</v>
      </c>
      <c r="L311" s="112">
        <v>141703127</v>
      </c>
      <c r="M311" s="112">
        <v>28309371</v>
      </c>
      <c r="N311" s="112">
        <v>1346679</v>
      </c>
      <c r="O311" s="112">
        <v>2392268</v>
      </c>
      <c r="P311" s="112">
        <v>79720177</v>
      </c>
      <c r="Q311" s="112">
        <v>3806882</v>
      </c>
      <c r="R311" s="112">
        <v>257278504</v>
      </c>
      <c r="S311" s="421">
        <v>0.26177272754143011</v>
      </c>
      <c r="T311" s="421">
        <v>5.2296808253584008E-2</v>
      </c>
      <c r="U311" s="421">
        <v>2.4877632725265517E-3</v>
      </c>
      <c r="V311" s="421">
        <v>4.4193133392891317E-3</v>
      </c>
      <c r="W311" s="421">
        <v>0.14726963769384979</v>
      </c>
      <c r="X311" s="421">
        <v>7.0325751143683266E-3</v>
      </c>
      <c r="Y311" s="421">
        <v>0.47527882521504794</v>
      </c>
      <c r="Z311" s="120" t="s">
        <v>5879</v>
      </c>
      <c r="AA311" s="127" t="s">
        <v>3717</v>
      </c>
      <c r="AB311" s="127">
        <v>0</v>
      </c>
      <c r="AC311" s="111" t="s">
        <v>3717</v>
      </c>
      <c r="AD311" s="127">
        <v>0</v>
      </c>
      <c r="AE311" s="111">
        <v>0</v>
      </c>
      <c r="AF311" s="111" t="s">
        <v>3757</v>
      </c>
      <c r="AG311" s="127" t="s">
        <v>3758</v>
      </c>
      <c r="AH311" s="127" t="s">
        <v>3778</v>
      </c>
      <c r="AI311" s="124"/>
      <c r="AJ311" s="128"/>
      <c r="AK311" s="109">
        <v>0</v>
      </c>
      <c r="AL311" s="109">
        <v>0</v>
      </c>
      <c r="AM311" s="127">
        <v>0</v>
      </c>
      <c r="AN311" s="127">
        <v>0</v>
      </c>
      <c r="AO311" s="120">
        <v>0</v>
      </c>
      <c r="AP311" s="120">
        <v>0</v>
      </c>
      <c r="AQ311" s="174">
        <v>0</v>
      </c>
      <c r="AR311" s="109">
        <v>0</v>
      </c>
      <c r="AS311" s="127">
        <v>0</v>
      </c>
      <c r="AT311" s="127">
        <v>0</v>
      </c>
      <c r="AU311" s="120">
        <v>0</v>
      </c>
      <c r="AV311" s="120">
        <v>0</v>
      </c>
      <c r="AW311" s="174">
        <v>0</v>
      </c>
      <c r="AX311" s="109">
        <v>0</v>
      </c>
      <c r="AY311" s="127">
        <v>0</v>
      </c>
      <c r="AZ311" s="127">
        <v>0</v>
      </c>
      <c r="BA311" s="120">
        <v>0</v>
      </c>
      <c r="BB311" s="120">
        <v>0</v>
      </c>
      <c r="BC311" s="111" t="s">
        <v>3757</v>
      </c>
      <c r="BD311" s="112">
        <v>7383</v>
      </c>
      <c r="BE311" s="112">
        <v>115056000</v>
      </c>
      <c r="BF311" s="111">
        <v>0</v>
      </c>
      <c r="BG311" s="112"/>
      <c r="BH311" s="112"/>
      <c r="BI311" s="111" t="s">
        <v>3757</v>
      </c>
      <c r="BJ311" s="112">
        <v>1786</v>
      </c>
      <c r="BK311" s="112">
        <v>32462000</v>
      </c>
      <c r="BL311" s="111">
        <v>0</v>
      </c>
      <c r="BM311" s="112"/>
      <c r="BN311" s="112"/>
      <c r="BO311" s="111">
        <v>0</v>
      </c>
      <c r="BP311" s="112"/>
      <c r="BQ311" s="112"/>
      <c r="BR311" s="111">
        <v>0</v>
      </c>
      <c r="BS311" s="112"/>
      <c r="BT311" s="112"/>
      <c r="BU311" s="111" t="s">
        <v>3757</v>
      </c>
      <c r="BV311" s="112">
        <v>4369</v>
      </c>
      <c r="BW311" s="112">
        <v>80630100</v>
      </c>
      <c r="BX311" s="111">
        <v>0</v>
      </c>
      <c r="BY311" s="112"/>
      <c r="BZ311" s="112"/>
      <c r="CA311" s="111">
        <v>0</v>
      </c>
      <c r="CB311" s="112"/>
      <c r="CC311" s="112"/>
      <c r="CD311" s="111">
        <v>0</v>
      </c>
      <c r="CE311" s="112"/>
      <c r="CF311" s="112"/>
      <c r="CG311" s="111" t="s">
        <v>3757</v>
      </c>
      <c r="CH311" s="112">
        <v>7946</v>
      </c>
      <c r="CI311" s="112">
        <v>156315100</v>
      </c>
      <c r="CJ311" s="111" t="s">
        <v>3757</v>
      </c>
      <c r="CK311" s="120" t="s">
        <v>5880</v>
      </c>
      <c r="CL311" s="112">
        <v>9721</v>
      </c>
      <c r="CM311" s="112">
        <v>156858000</v>
      </c>
      <c r="CN311" s="166" t="s">
        <v>5881</v>
      </c>
      <c r="CO311" s="125" t="s">
        <v>5882</v>
      </c>
      <c r="CP311" s="111" t="s">
        <v>3717</v>
      </c>
      <c r="CQ311" s="112">
        <v>50150000</v>
      </c>
      <c r="CR311" s="166" t="s">
        <v>5883</v>
      </c>
      <c r="CS311" s="166" t="s">
        <v>5884</v>
      </c>
      <c r="CT311" s="111" t="s">
        <v>3783</v>
      </c>
      <c r="CU311" s="112">
        <v>38363000</v>
      </c>
      <c r="CV311" s="166" t="s">
        <v>5885</v>
      </c>
      <c r="CW311" s="166" t="s">
        <v>5886</v>
      </c>
      <c r="CX311" s="111" t="s">
        <v>3717</v>
      </c>
      <c r="CY311" s="112">
        <v>27500000</v>
      </c>
      <c r="CZ311" s="111" t="s">
        <v>3757</v>
      </c>
      <c r="DA311" s="111" t="s">
        <v>3757</v>
      </c>
      <c r="DB311" s="111">
        <v>0</v>
      </c>
      <c r="DC311" s="120" t="s">
        <v>5887</v>
      </c>
      <c r="DD311" s="127" t="s">
        <v>3717</v>
      </c>
      <c r="DE311" s="109" t="s">
        <v>5888</v>
      </c>
      <c r="DF311" s="172" t="s">
        <v>3717</v>
      </c>
    </row>
    <row r="312" spans="1:110" ht="35.15" customHeight="1" x14ac:dyDescent="0.35">
      <c r="A312" s="140" t="s">
        <v>693</v>
      </c>
      <c r="B312" s="136" t="s">
        <v>680</v>
      </c>
      <c r="C312" s="136" t="s">
        <v>694</v>
      </c>
      <c r="D312" s="112">
        <v>20205</v>
      </c>
      <c r="E312" s="112">
        <v>381750292</v>
      </c>
      <c r="F312" s="112">
        <v>20204</v>
      </c>
      <c r="G312" s="112">
        <v>381748292</v>
      </c>
      <c r="H312" s="112">
        <v>5969</v>
      </c>
      <c r="I312" s="112">
        <v>111749292</v>
      </c>
      <c r="J312" s="112">
        <v>0</v>
      </c>
      <c r="K312" s="112">
        <v>0</v>
      </c>
      <c r="L312" s="112">
        <v>96114240</v>
      </c>
      <c r="M312" s="112">
        <v>32266788</v>
      </c>
      <c r="N312" s="112">
        <v>0</v>
      </c>
      <c r="O312" s="112">
        <v>1426070</v>
      </c>
      <c r="P312" s="112">
        <v>59771291</v>
      </c>
      <c r="Q312" s="112">
        <v>0</v>
      </c>
      <c r="R312" s="112">
        <v>189578389</v>
      </c>
      <c r="S312" s="421">
        <v>0.25177253826435841</v>
      </c>
      <c r="T312" s="421">
        <v>8.4523283088936058E-2</v>
      </c>
      <c r="U312" s="421">
        <v>0</v>
      </c>
      <c r="V312" s="421">
        <v>3.7356094543602864E-3</v>
      </c>
      <c r="W312" s="421">
        <v>0.15657169687246761</v>
      </c>
      <c r="X312" s="421">
        <v>0</v>
      </c>
      <c r="Y312" s="421">
        <v>0.49660312768012238</v>
      </c>
      <c r="Z312" s="120">
        <v>0</v>
      </c>
      <c r="AA312" s="127" t="s">
        <v>3717</v>
      </c>
      <c r="AB312" s="127">
        <v>0</v>
      </c>
      <c r="AC312" s="111" t="s">
        <v>3717</v>
      </c>
      <c r="AD312" s="127">
        <v>0</v>
      </c>
      <c r="AE312" s="111">
        <v>0</v>
      </c>
      <c r="AF312" s="111" t="s">
        <v>3757</v>
      </c>
      <c r="AG312" s="127" t="s">
        <v>3758</v>
      </c>
      <c r="AH312" s="127" t="s">
        <v>3758</v>
      </c>
      <c r="AI312" s="124"/>
      <c r="AJ312" s="128"/>
      <c r="AK312" s="109">
        <v>0</v>
      </c>
      <c r="AL312" s="109">
        <v>0</v>
      </c>
      <c r="AM312" s="127">
        <v>0</v>
      </c>
      <c r="AN312" s="127">
        <v>0</v>
      </c>
      <c r="AO312" s="120">
        <v>0</v>
      </c>
      <c r="AP312" s="120">
        <v>0</v>
      </c>
      <c r="AQ312" s="174">
        <v>0</v>
      </c>
      <c r="AR312" s="109">
        <v>0</v>
      </c>
      <c r="AS312" s="127">
        <v>0</v>
      </c>
      <c r="AT312" s="127">
        <v>0</v>
      </c>
      <c r="AU312" s="120">
        <v>0</v>
      </c>
      <c r="AV312" s="120">
        <v>0</v>
      </c>
      <c r="AW312" s="174">
        <v>0</v>
      </c>
      <c r="AX312" s="109">
        <v>0</v>
      </c>
      <c r="AY312" s="127">
        <v>0</v>
      </c>
      <c r="AZ312" s="127">
        <v>0</v>
      </c>
      <c r="BA312" s="120">
        <v>0</v>
      </c>
      <c r="BB312" s="120">
        <v>0</v>
      </c>
      <c r="BC312" s="111" t="s">
        <v>3757</v>
      </c>
      <c r="BD312" s="112">
        <v>693</v>
      </c>
      <c r="BE312" s="112">
        <v>13553500</v>
      </c>
      <c r="BF312" s="111" t="s">
        <v>3757</v>
      </c>
      <c r="BG312" s="112">
        <v>490</v>
      </c>
      <c r="BH312" s="112">
        <v>8861000</v>
      </c>
      <c r="BI312" s="111" t="s">
        <v>3757</v>
      </c>
      <c r="BJ312" s="112">
        <v>4020</v>
      </c>
      <c r="BK312" s="112">
        <v>72615146</v>
      </c>
      <c r="BL312" s="111" t="s">
        <v>3757</v>
      </c>
      <c r="BM312" s="112">
        <v>693</v>
      </c>
      <c r="BN312" s="112">
        <v>13553500</v>
      </c>
      <c r="BO312" s="111" t="s">
        <v>3757</v>
      </c>
      <c r="BP312" s="112">
        <v>3769</v>
      </c>
      <c r="BQ312" s="112">
        <v>73457000</v>
      </c>
      <c r="BR312" s="111" t="s">
        <v>3757</v>
      </c>
      <c r="BS312" s="112">
        <v>4019</v>
      </c>
      <c r="BT312" s="112">
        <v>72615146</v>
      </c>
      <c r="BU312" s="111" t="s">
        <v>3757</v>
      </c>
      <c r="BV312" s="112">
        <v>4021</v>
      </c>
      <c r="BW312" s="112">
        <v>78145000</v>
      </c>
      <c r="BX312" s="111" t="s">
        <v>3757</v>
      </c>
      <c r="BY312" s="112">
        <v>1101</v>
      </c>
      <c r="BZ312" s="112">
        <v>21351000</v>
      </c>
      <c r="CA312" s="111" t="s">
        <v>3757</v>
      </c>
      <c r="CB312" s="112">
        <v>693</v>
      </c>
      <c r="CC312" s="112">
        <v>13553500</v>
      </c>
      <c r="CD312" s="111" t="s">
        <v>3757</v>
      </c>
      <c r="CE312" s="112">
        <v>693</v>
      </c>
      <c r="CF312" s="112">
        <v>13553500</v>
      </c>
      <c r="CG312" s="111" t="s">
        <v>3757</v>
      </c>
      <c r="CH312" s="112">
        <v>13</v>
      </c>
      <c r="CI312" s="112">
        <v>492000</v>
      </c>
      <c r="CJ312" s="111">
        <v>0</v>
      </c>
      <c r="CK312" s="120">
        <v>0</v>
      </c>
      <c r="CL312" s="112"/>
      <c r="CM312" s="112"/>
      <c r="CN312" s="166" t="s">
        <v>5889</v>
      </c>
      <c r="CO312" s="125" t="s">
        <v>5890</v>
      </c>
      <c r="CP312" s="111" t="s">
        <v>3790</v>
      </c>
      <c r="CQ312" s="112">
        <v>13000000</v>
      </c>
      <c r="CR312" s="166" t="s">
        <v>5891</v>
      </c>
      <c r="CS312" s="166" t="s">
        <v>5892</v>
      </c>
      <c r="CT312" s="111" t="s">
        <v>3766</v>
      </c>
      <c r="CU312" s="112">
        <v>12000000</v>
      </c>
      <c r="CV312" s="166" t="s">
        <v>5893</v>
      </c>
      <c r="CW312" s="166" t="s">
        <v>5894</v>
      </c>
      <c r="CX312" s="111" t="s">
        <v>3774</v>
      </c>
      <c r="CY312" s="112">
        <v>2000000</v>
      </c>
      <c r="CZ312" s="111" t="s">
        <v>3757</v>
      </c>
      <c r="DA312" s="111" t="s">
        <v>3757</v>
      </c>
      <c r="DB312" s="111" t="s">
        <v>3757</v>
      </c>
      <c r="DC312" s="120">
        <v>0</v>
      </c>
      <c r="DD312" s="127" t="s">
        <v>3778</v>
      </c>
      <c r="DE312" s="109">
        <v>0</v>
      </c>
      <c r="DF312" s="172" t="s">
        <v>3717</v>
      </c>
    </row>
    <row r="313" spans="1:110" ht="35.15" customHeight="1" x14ac:dyDescent="0.35">
      <c r="A313" s="140" t="s">
        <v>695</v>
      </c>
      <c r="B313" s="136" t="s">
        <v>680</v>
      </c>
      <c r="C313" s="136" t="s">
        <v>696</v>
      </c>
      <c r="D313" s="112">
        <v>34963</v>
      </c>
      <c r="E313" s="112">
        <v>686107500</v>
      </c>
      <c r="F313" s="112">
        <v>34960</v>
      </c>
      <c r="G313" s="112">
        <v>686085500</v>
      </c>
      <c r="H313" s="112">
        <v>11844</v>
      </c>
      <c r="I313" s="112">
        <v>276990000</v>
      </c>
      <c r="J313" s="112">
        <v>0</v>
      </c>
      <c r="K313" s="112">
        <v>0</v>
      </c>
      <c r="L313" s="112">
        <v>197804340</v>
      </c>
      <c r="M313" s="112">
        <v>71333138</v>
      </c>
      <c r="N313" s="112">
        <v>5803338</v>
      </c>
      <c r="O313" s="112">
        <v>17190496</v>
      </c>
      <c r="P313" s="112">
        <v>80100860</v>
      </c>
      <c r="Q313" s="112">
        <v>639771</v>
      </c>
      <c r="R313" s="112">
        <v>372871943</v>
      </c>
      <c r="S313" s="421">
        <v>0.2882993408467332</v>
      </c>
      <c r="T313" s="421">
        <v>0.10396787383901211</v>
      </c>
      <c r="U313" s="421">
        <v>8.4583509143975246E-3</v>
      </c>
      <c r="V313" s="421">
        <v>2.5055105796103379E-2</v>
      </c>
      <c r="W313" s="421">
        <v>0.11674680716943045</v>
      </c>
      <c r="X313" s="421">
        <v>9.3246466479378234E-4</v>
      </c>
      <c r="Y313" s="421">
        <v>0.54345994323047042</v>
      </c>
      <c r="Z313" s="120" t="s">
        <v>5895</v>
      </c>
      <c r="AA313" s="127" t="s">
        <v>3717</v>
      </c>
      <c r="AB313" s="127">
        <v>0</v>
      </c>
      <c r="AC313" s="111" t="s">
        <v>3717</v>
      </c>
      <c r="AD313" s="127">
        <v>0</v>
      </c>
      <c r="AE313" s="111">
        <v>0</v>
      </c>
      <c r="AF313" s="111" t="s">
        <v>3757</v>
      </c>
      <c r="AG313" s="127" t="s">
        <v>3758</v>
      </c>
      <c r="AH313" s="127" t="s">
        <v>3758</v>
      </c>
      <c r="AI313" s="124"/>
      <c r="AJ313" s="128"/>
      <c r="AK313" s="109">
        <v>0</v>
      </c>
      <c r="AL313" s="109">
        <v>0</v>
      </c>
      <c r="AM313" s="127">
        <v>0</v>
      </c>
      <c r="AN313" s="127">
        <v>0</v>
      </c>
      <c r="AO313" s="120">
        <v>0</v>
      </c>
      <c r="AP313" s="120">
        <v>0</v>
      </c>
      <c r="AQ313" s="174">
        <v>0</v>
      </c>
      <c r="AR313" s="109">
        <v>0</v>
      </c>
      <c r="AS313" s="127">
        <v>0</v>
      </c>
      <c r="AT313" s="127">
        <v>0</v>
      </c>
      <c r="AU313" s="120">
        <v>0</v>
      </c>
      <c r="AV313" s="120">
        <v>0</v>
      </c>
      <c r="AW313" s="174">
        <v>0</v>
      </c>
      <c r="AX313" s="109">
        <v>0</v>
      </c>
      <c r="AY313" s="127">
        <v>0</v>
      </c>
      <c r="AZ313" s="127">
        <v>0</v>
      </c>
      <c r="BA313" s="120">
        <v>0</v>
      </c>
      <c r="BB313" s="120">
        <v>0</v>
      </c>
      <c r="BC313" s="111" t="s">
        <v>3757</v>
      </c>
      <c r="BD313" s="112">
        <v>135</v>
      </c>
      <c r="BE313" s="112">
        <v>2317000</v>
      </c>
      <c r="BF313" s="111" t="s">
        <v>3757</v>
      </c>
      <c r="BG313" s="112">
        <v>245</v>
      </c>
      <c r="BH313" s="112">
        <v>5434000</v>
      </c>
      <c r="BI313" s="111" t="s">
        <v>3757</v>
      </c>
      <c r="BJ313" s="112">
        <v>465</v>
      </c>
      <c r="BK313" s="112">
        <v>8135500</v>
      </c>
      <c r="BL313" s="111" t="s">
        <v>3757</v>
      </c>
      <c r="BM313" s="112">
        <v>604</v>
      </c>
      <c r="BN313" s="112">
        <v>13153500</v>
      </c>
      <c r="BO313" s="111">
        <v>0</v>
      </c>
      <c r="BP313" s="112"/>
      <c r="BQ313" s="112"/>
      <c r="BR313" s="111" t="s">
        <v>3757</v>
      </c>
      <c r="BS313" s="112">
        <v>3282</v>
      </c>
      <c r="BT313" s="112">
        <v>75663500</v>
      </c>
      <c r="BU313" s="111" t="s">
        <v>3757</v>
      </c>
      <c r="BV313" s="112">
        <v>3280</v>
      </c>
      <c r="BW313" s="112">
        <v>75912500</v>
      </c>
      <c r="BX313" s="111">
        <v>0</v>
      </c>
      <c r="BY313" s="112"/>
      <c r="BZ313" s="112"/>
      <c r="CA313" s="111" t="s">
        <v>3757</v>
      </c>
      <c r="CB313" s="112">
        <v>729</v>
      </c>
      <c r="CC313" s="112">
        <v>16244500</v>
      </c>
      <c r="CD313" s="111" t="s">
        <v>3757</v>
      </c>
      <c r="CE313" s="112">
        <v>331</v>
      </c>
      <c r="CF313" s="112">
        <v>3092500</v>
      </c>
      <c r="CG313" s="111" t="s">
        <v>3757</v>
      </c>
      <c r="CH313" s="112">
        <v>25892</v>
      </c>
      <c r="CI313" s="112">
        <v>486154500</v>
      </c>
      <c r="CJ313" s="111">
        <v>0</v>
      </c>
      <c r="CK313" s="120">
        <v>0</v>
      </c>
      <c r="CL313" s="112"/>
      <c r="CM313" s="112"/>
      <c r="CN313" s="166" t="s">
        <v>5896</v>
      </c>
      <c r="CO313" s="125" t="s">
        <v>5897</v>
      </c>
      <c r="CP313" s="111" t="s">
        <v>3870</v>
      </c>
      <c r="CQ313" s="112">
        <v>3719000</v>
      </c>
      <c r="CR313" s="166" t="s">
        <v>5898</v>
      </c>
      <c r="CS313" s="166" t="s">
        <v>5899</v>
      </c>
      <c r="CT313" s="111" t="s">
        <v>3790</v>
      </c>
      <c r="CU313" s="112">
        <v>34300000</v>
      </c>
      <c r="CV313" s="166" t="s">
        <v>5900</v>
      </c>
      <c r="CW313" s="166" t="s">
        <v>5901</v>
      </c>
      <c r="CX313" s="111" t="s">
        <v>3778</v>
      </c>
      <c r="CY313" s="112">
        <v>12708000</v>
      </c>
      <c r="CZ313" s="111" t="s">
        <v>3757</v>
      </c>
      <c r="DA313" s="111" t="s">
        <v>3757</v>
      </c>
      <c r="DB313" s="111"/>
      <c r="DC313" s="120" t="s">
        <v>5902</v>
      </c>
      <c r="DD313" s="127" t="s">
        <v>3717</v>
      </c>
      <c r="DE313" s="109" t="s">
        <v>5903</v>
      </c>
      <c r="DF313" s="172" t="s">
        <v>3717</v>
      </c>
    </row>
    <row r="314" spans="1:110" ht="35.15" customHeight="1" x14ac:dyDescent="0.35">
      <c r="A314" s="140" t="s">
        <v>697</v>
      </c>
      <c r="B314" s="136" t="s">
        <v>680</v>
      </c>
      <c r="C314" s="136" t="s">
        <v>698</v>
      </c>
      <c r="D314" s="112">
        <v>5887</v>
      </c>
      <c r="E314" s="112">
        <v>126988000</v>
      </c>
      <c r="F314" s="112">
        <v>5886</v>
      </c>
      <c r="G314" s="112">
        <v>126677000</v>
      </c>
      <c r="H314" s="112">
        <v>849</v>
      </c>
      <c r="I314" s="112">
        <v>17321500</v>
      </c>
      <c r="J314" s="112">
        <v>0</v>
      </c>
      <c r="K314" s="112">
        <v>0</v>
      </c>
      <c r="L314" s="112">
        <v>26479087</v>
      </c>
      <c r="M314" s="112">
        <v>9362546</v>
      </c>
      <c r="N314" s="112">
        <v>2500699</v>
      </c>
      <c r="O314" s="112">
        <v>240418</v>
      </c>
      <c r="P314" s="112">
        <v>23587862</v>
      </c>
      <c r="Q314" s="112">
        <v>0</v>
      </c>
      <c r="R314" s="112">
        <v>62170612</v>
      </c>
      <c r="S314" s="421">
        <v>0.20851645037326361</v>
      </c>
      <c r="T314" s="421">
        <v>7.3727801052067915E-2</v>
      </c>
      <c r="U314" s="421">
        <v>1.9692404006677797E-2</v>
      </c>
      <c r="V314" s="421">
        <v>1.8932340063628058E-3</v>
      </c>
      <c r="W314" s="421">
        <v>0.18574874791318863</v>
      </c>
      <c r="X314" s="421">
        <v>0</v>
      </c>
      <c r="Y314" s="421">
        <v>0.48957863735156082</v>
      </c>
      <c r="Z314" s="120">
        <v>0</v>
      </c>
      <c r="AA314" s="127" t="s">
        <v>3717</v>
      </c>
      <c r="AB314" s="127">
        <v>0</v>
      </c>
      <c r="AC314" s="111" t="s">
        <v>3717</v>
      </c>
      <c r="AD314" s="127">
        <v>0</v>
      </c>
      <c r="AE314" s="111">
        <v>0</v>
      </c>
      <c r="AF314" s="111" t="s">
        <v>3757</v>
      </c>
      <c r="AG314" s="127" t="s">
        <v>3758</v>
      </c>
      <c r="AH314" s="127"/>
      <c r="AI314" s="124"/>
      <c r="AJ314" s="128"/>
      <c r="AK314" s="109">
        <v>0</v>
      </c>
      <c r="AL314" s="109">
        <v>0</v>
      </c>
      <c r="AM314" s="127">
        <v>0</v>
      </c>
      <c r="AN314" s="127">
        <v>0</v>
      </c>
      <c r="AO314" s="120">
        <v>0</v>
      </c>
      <c r="AP314" s="120">
        <v>0</v>
      </c>
      <c r="AQ314" s="174">
        <v>0</v>
      </c>
      <c r="AR314" s="109">
        <v>0</v>
      </c>
      <c r="AS314" s="127">
        <v>0</v>
      </c>
      <c r="AT314" s="127">
        <v>0</v>
      </c>
      <c r="AU314" s="120">
        <v>0</v>
      </c>
      <c r="AV314" s="120">
        <v>0</v>
      </c>
      <c r="AW314" s="174">
        <v>0</v>
      </c>
      <c r="AX314" s="109">
        <v>0</v>
      </c>
      <c r="AY314" s="127">
        <v>0</v>
      </c>
      <c r="AZ314" s="127">
        <v>0</v>
      </c>
      <c r="BA314" s="120">
        <v>0</v>
      </c>
      <c r="BB314" s="120">
        <v>0</v>
      </c>
      <c r="BC314" s="111" t="s">
        <v>3757</v>
      </c>
      <c r="BD314" s="112">
        <v>1199</v>
      </c>
      <c r="BE314" s="112">
        <v>25015500</v>
      </c>
      <c r="BF314" s="111" t="s">
        <v>3757</v>
      </c>
      <c r="BG314" s="112">
        <v>203</v>
      </c>
      <c r="BH314" s="112">
        <v>4107500</v>
      </c>
      <c r="BI314" s="111">
        <v>0</v>
      </c>
      <c r="BJ314" s="112"/>
      <c r="BK314" s="112"/>
      <c r="BL314" s="111" t="s">
        <v>3757</v>
      </c>
      <c r="BM314" s="112">
        <v>1051</v>
      </c>
      <c r="BN314" s="112">
        <v>19956000</v>
      </c>
      <c r="BO314" s="111">
        <v>0</v>
      </c>
      <c r="BP314" s="112"/>
      <c r="BQ314" s="112"/>
      <c r="BR314" s="111" t="s">
        <v>3757</v>
      </c>
      <c r="BS314" s="112">
        <v>2542</v>
      </c>
      <c r="BT314" s="112">
        <v>53460000</v>
      </c>
      <c r="BU314" s="111">
        <v>0</v>
      </c>
      <c r="BV314" s="112"/>
      <c r="BW314" s="112"/>
      <c r="BX314" s="111">
        <v>0</v>
      </c>
      <c r="BY314" s="112"/>
      <c r="BZ314" s="112"/>
      <c r="CA314" s="111">
        <v>0</v>
      </c>
      <c r="CB314" s="112"/>
      <c r="CC314" s="112"/>
      <c r="CD314" s="111">
        <v>0</v>
      </c>
      <c r="CE314" s="112"/>
      <c r="CF314" s="112"/>
      <c r="CG314" s="111" t="s">
        <v>3757</v>
      </c>
      <c r="CH314" s="112">
        <v>905</v>
      </c>
      <c r="CI314" s="112">
        <v>24449000</v>
      </c>
      <c r="CJ314" s="111">
        <v>0</v>
      </c>
      <c r="CK314" s="120">
        <v>0</v>
      </c>
      <c r="CL314" s="112"/>
      <c r="CM314" s="112"/>
      <c r="CN314" s="166" t="s">
        <v>5904</v>
      </c>
      <c r="CO314" s="125" t="s">
        <v>5905</v>
      </c>
      <c r="CP314" s="111" t="s">
        <v>3717</v>
      </c>
      <c r="CQ314" s="112">
        <v>10000000</v>
      </c>
      <c r="CR314" s="166" t="s">
        <v>5906</v>
      </c>
      <c r="CS314" s="166" t="s">
        <v>5907</v>
      </c>
      <c r="CT314" s="111" t="s">
        <v>3717</v>
      </c>
      <c r="CU314" s="112">
        <v>2896000</v>
      </c>
      <c r="CV314" s="166" t="s">
        <v>5908</v>
      </c>
      <c r="CW314" s="166" t="s">
        <v>5909</v>
      </c>
      <c r="CX314" s="111" t="s">
        <v>3790</v>
      </c>
      <c r="CY314" s="112">
        <v>2659000</v>
      </c>
      <c r="CZ314" s="111" t="s">
        <v>3757</v>
      </c>
      <c r="DA314" s="111" t="s">
        <v>3757</v>
      </c>
      <c r="DB314" s="111" t="s">
        <v>3757</v>
      </c>
      <c r="DC314" s="120">
        <v>0</v>
      </c>
      <c r="DD314" s="127" t="s">
        <v>3778</v>
      </c>
      <c r="DE314" s="109">
        <v>0</v>
      </c>
      <c r="DF314" s="172" t="s">
        <v>3717</v>
      </c>
    </row>
    <row r="315" spans="1:110" ht="35.15" customHeight="1" x14ac:dyDescent="0.35">
      <c r="A315" s="140" t="s">
        <v>699</v>
      </c>
      <c r="B315" s="136" t="s">
        <v>680</v>
      </c>
      <c r="C315" s="136" t="s">
        <v>700</v>
      </c>
      <c r="D315" s="112">
        <v>13335</v>
      </c>
      <c r="E315" s="112">
        <v>428897600</v>
      </c>
      <c r="F315" s="112">
        <v>13327</v>
      </c>
      <c r="G315" s="112">
        <v>428799600</v>
      </c>
      <c r="H315" s="112">
        <v>3727</v>
      </c>
      <c r="I315" s="112">
        <v>101410100</v>
      </c>
      <c r="J315" s="112">
        <v>0</v>
      </c>
      <c r="K315" s="112">
        <v>0</v>
      </c>
      <c r="L315" s="112">
        <v>114660130</v>
      </c>
      <c r="M315" s="112">
        <v>15669822</v>
      </c>
      <c r="N315" s="112">
        <v>2143353</v>
      </c>
      <c r="O315" s="112">
        <v>6470013</v>
      </c>
      <c r="P315" s="112">
        <v>61734686</v>
      </c>
      <c r="Q315" s="112">
        <v>0</v>
      </c>
      <c r="R315" s="112">
        <v>200678004</v>
      </c>
      <c r="S315" s="421">
        <v>0.26733684217398279</v>
      </c>
      <c r="T315" s="421">
        <v>3.6535112343832186E-2</v>
      </c>
      <c r="U315" s="421">
        <v>4.9973536806920812E-3</v>
      </c>
      <c r="V315" s="421">
        <v>1.5085216144832707E-2</v>
      </c>
      <c r="W315" s="421">
        <v>0.14393805421154141</v>
      </c>
      <c r="X315" s="421">
        <v>0</v>
      </c>
      <c r="Y315" s="421">
        <v>0.46789257855488114</v>
      </c>
      <c r="Z315" s="120">
        <v>0</v>
      </c>
      <c r="AA315" s="127" t="s">
        <v>3717</v>
      </c>
      <c r="AB315" s="127">
        <v>0</v>
      </c>
      <c r="AC315" s="111" t="s">
        <v>3717</v>
      </c>
      <c r="AD315" s="127">
        <v>0</v>
      </c>
      <c r="AE315" s="111" t="s">
        <v>3757</v>
      </c>
      <c r="AF315" s="111" t="s">
        <v>3757</v>
      </c>
      <c r="AG315" s="127" t="s">
        <v>3717</v>
      </c>
      <c r="AH315" s="127" t="s">
        <v>3758</v>
      </c>
      <c r="AI315" s="128">
        <v>1</v>
      </c>
      <c r="AJ315" s="128">
        <v>100000</v>
      </c>
      <c r="AK315" s="109" t="s">
        <v>5910</v>
      </c>
      <c r="AL315" s="109" t="s">
        <v>5911</v>
      </c>
      <c r="AM315" s="127" t="s">
        <v>3765</v>
      </c>
      <c r="AN315" s="127" t="s">
        <v>3717</v>
      </c>
      <c r="AO315" s="120">
        <v>1240000</v>
      </c>
      <c r="AP315" s="120">
        <v>100000</v>
      </c>
      <c r="AQ315" s="174">
        <v>0</v>
      </c>
      <c r="AR315" s="109">
        <v>0</v>
      </c>
      <c r="AS315" s="127">
        <v>0</v>
      </c>
      <c r="AT315" s="127">
        <v>0</v>
      </c>
      <c r="AU315" s="120">
        <v>0</v>
      </c>
      <c r="AV315" s="120">
        <v>0</v>
      </c>
      <c r="AW315" s="174">
        <v>0</v>
      </c>
      <c r="AX315" s="109">
        <v>0</v>
      </c>
      <c r="AY315" s="127">
        <v>0</v>
      </c>
      <c r="AZ315" s="127">
        <v>0</v>
      </c>
      <c r="BA315" s="120">
        <v>0</v>
      </c>
      <c r="BB315" s="120">
        <v>0</v>
      </c>
      <c r="BC315" s="111" t="s">
        <v>3757</v>
      </c>
      <c r="BD315" s="112">
        <v>284</v>
      </c>
      <c r="BE315" s="112">
        <v>8008000</v>
      </c>
      <c r="BF315" s="111">
        <v>0</v>
      </c>
      <c r="BG315" s="112"/>
      <c r="BH315" s="112"/>
      <c r="BI315" s="111" t="s">
        <v>3757</v>
      </c>
      <c r="BJ315" s="112">
        <v>649</v>
      </c>
      <c r="BK315" s="112">
        <v>17421000</v>
      </c>
      <c r="BL315" s="111" t="s">
        <v>3757</v>
      </c>
      <c r="BM315" s="112">
        <v>962</v>
      </c>
      <c r="BN315" s="112">
        <v>31327000</v>
      </c>
      <c r="BO315" s="111">
        <v>0</v>
      </c>
      <c r="BP315" s="112"/>
      <c r="BQ315" s="112"/>
      <c r="BR315" s="111" t="s">
        <v>3757</v>
      </c>
      <c r="BS315" s="112">
        <v>3175</v>
      </c>
      <c r="BT315" s="112">
        <v>116922000</v>
      </c>
      <c r="BU315" s="111">
        <v>0</v>
      </c>
      <c r="BV315" s="112"/>
      <c r="BW315" s="112"/>
      <c r="BX315" s="111" t="s">
        <v>3757</v>
      </c>
      <c r="BY315" s="112">
        <v>2013</v>
      </c>
      <c r="BZ315" s="112">
        <v>77778000</v>
      </c>
      <c r="CA315" s="111">
        <v>0</v>
      </c>
      <c r="CB315" s="112"/>
      <c r="CC315" s="112"/>
      <c r="CD315" s="111" t="s">
        <v>3757</v>
      </c>
      <c r="CE315" s="112">
        <v>477</v>
      </c>
      <c r="CF315" s="112">
        <v>8441600</v>
      </c>
      <c r="CG315" s="111" t="s">
        <v>3757</v>
      </c>
      <c r="CH315" s="112">
        <v>5769</v>
      </c>
      <c r="CI315" s="112">
        <v>168900000</v>
      </c>
      <c r="CJ315" s="111">
        <v>0</v>
      </c>
      <c r="CK315" s="120">
        <v>0</v>
      </c>
      <c r="CL315" s="112"/>
      <c r="CM315" s="112"/>
      <c r="CN315" s="166" t="s">
        <v>5898</v>
      </c>
      <c r="CO315" s="125" t="s">
        <v>5912</v>
      </c>
      <c r="CP315" s="111" t="s">
        <v>3790</v>
      </c>
      <c r="CQ315" s="112">
        <v>33625273</v>
      </c>
      <c r="CR315" s="166" t="s">
        <v>5913</v>
      </c>
      <c r="CS315" s="166" t="s">
        <v>5914</v>
      </c>
      <c r="CT315" s="111" t="s">
        <v>3717</v>
      </c>
      <c r="CU315" s="112">
        <v>30642000</v>
      </c>
      <c r="CV315" s="166" t="s">
        <v>5915</v>
      </c>
      <c r="CW315" s="166" t="s">
        <v>5916</v>
      </c>
      <c r="CX315" s="111" t="s">
        <v>3717</v>
      </c>
      <c r="CY315" s="112">
        <v>27200000</v>
      </c>
      <c r="CZ315" s="111" t="s">
        <v>3757</v>
      </c>
      <c r="DA315" s="111" t="s">
        <v>3757</v>
      </c>
      <c r="DB315" s="111" t="s">
        <v>3757</v>
      </c>
      <c r="DC315" s="120">
        <v>0</v>
      </c>
      <c r="DD315" s="127" t="s">
        <v>3717</v>
      </c>
      <c r="DE315" s="109" t="s">
        <v>5917</v>
      </c>
      <c r="DF315" s="172" t="s">
        <v>3717</v>
      </c>
    </row>
    <row r="316" spans="1:110" ht="35.15" customHeight="1" x14ac:dyDescent="0.35">
      <c r="A316" s="140" t="s">
        <v>701</v>
      </c>
      <c r="B316" s="136" t="s">
        <v>680</v>
      </c>
      <c r="C316" s="136" t="s">
        <v>702</v>
      </c>
      <c r="D316" s="112">
        <v>35401</v>
      </c>
      <c r="E316" s="112">
        <v>1427757500</v>
      </c>
      <c r="F316" s="112">
        <v>35401</v>
      </c>
      <c r="G316" s="112">
        <v>1427757500</v>
      </c>
      <c r="H316" s="112">
        <v>17466</v>
      </c>
      <c r="I316" s="112">
        <v>730980500</v>
      </c>
      <c r="J316" s="112">
        <v>0</v>
      </c>
      <c r="K316" s="112">
        <v>0</v>
      </c>
      <c r="L316" s="112">
        <v>389827441</v>
      </c>
      <c r="M316" s="112">
        <v>119644731</v>
      </c>
      <c r="N316" s="112">
        <v>0</v>
      </c>
      <c r="O316" s="112">
        <v>34263391</v>
      </c>
      <c r="P316" s="112">
        <v>168378388</v>
      </c>
      <c r="Q316" s="112">
        <v>0</v>
      </c>
      <c r="R316" s="112">
        <v>712113951</v>
      </c>
      <c r="S316" s="421">
        <v>0.27303477026035583</v>
      </c>
      <c r="T316" s="421">
        <v>8.3799056212276943E-2</v>
      </c>
      <c r="U316" s="421">
        <v>0</v>
      </c>
      <c r="V316" s="421">
        <v>2.3998046587042968E-2</v>
      </c>
      <c r="W316" s="421">
        <v>0.11797655694331846</v>
      </c>
      <c r="X316" s="421">
        <v>0</v>
      </c>
      <c r="Y316" s="421">
        <v>0.49880843000299419</v>
      </c>
      <c r="Z316" s="120">
        <v>0</v>
      </c>
      <c r="AA316" s="127" t="s">
        <v>3717</v>
      </c>
      <c r="AB316" s="127">
        <v>0</v>
      </c>
      <c r="AC316" s="111" t="s">
        <v>3717</v>
      </c>
      <c r="AD316" s="127">
        <v>0</v>
      </c>
      <c r="AE316" s="111">
        <v>0</v>
      </c>
      <c r="AF316" s="111" t="s">
        <v>3757</v>
      </c>
      <c r="AG316" s="127" t="s">
        <v>3758</v>
      </c>
      <c r="AH316" s="127" t="s">
        <v>3758</v>
      </c>
      <c r="AI316" s="124"/>
      <c r="AJ316" s="128"/>
      <c r="AK316" s="109">
        <v>0</v>
      </c>
      <c r="AL316" s="109">
        <v>0</v>
      </c>
      <c r="AM316" s="127">
        <v>0</v>
      </c>
      <c r="AN316" s="127">
        <v>0</v>
      </c>
      <c r="AO316" s="120">
        <v>0</v>
      </c>
      <c r="AP316" s="120">
        <v>0</v>
      </c>
      <c r="AQ316" s="174">
        <v>0</v>
      </c>
      <c r="AR316" s="120">
        <v>0</v>
      </c>
      <c r="AS316" s="127">
        <v>0</v>
      </c>
      <c r="AT316" s="127">
        <v>0</v>
      </c>
      <c r="AU316" s="120">
        <v>0</v>
      </c>
      <c r="AV316" s="120">
        <v>0</v>
      </c>
      <c r="AW316" s="174">
        <v>0</v>
      </c>
      <c r="AX316" s="120">
        <v>0</v>
      </c>
      <c r="AY316" s="127">
        <v>0</v>
      </c>
      <c r="AZ316" s="127">
        <v>0</v>
      </c>
      <c r="BA316" s="120">
        <v>0</v>
      </c>
      <c r="BB316" s="120">
        <v>0</v>
      </c>
      <c r="BC316" s="111">
        <v>0</v>
      </c>
      <c r="BD316" s="112"/>
      <c r="BE316" s="112"/>
      <c r="BF316" s="111">
        <v>0</v>
      </c>
      <c r="BG316" s="112"/>
      <c r="BH316" s="112"/>
      <c r="BI316" s="111">
        <v>0</v>
      </c>
      <c r="BJ316" s="112"/>
      <c r="BK316" s="112"/>
      <c r="BL316" s="111">
        <v>0</v>
      </c>
      <c r="BM316" s="112"/>
      <c r="BN316" s="112"/>
      <c r="BO316" s="111">
        <v>0</v>
      </c>
      <c r="BP316" s="112"/>
      <c r="BQ316" s="112"/>
      <c r="BR316" s="111">
        <v>0</v>
      </c>
      <c r="BS316" s="112"/>
      <c r="BT316" s="112"/>
      <c r="BU316" s="111">
        <v>0</v>
      </c>
      <c r="BV316" s="112"/>
      <c r="BW316" s="112"/>
      <c r="BX316" s="111">
        <v>0</v>
      </c>
      <c r="BY316" s="112"/>
      <c r="BZ316" s="112"/>
      <c r="CA316" s="111">
        <v>0</v>
      </c>
      <c r="CB316" s="112"/>
      <c r="CC316" s="112"/>
      <c r="CD316" s="111">
        <v>0</v>
      </c>
      <c r="CE316" s="112">
        <v>0</v>
      </c>
      <c r="CF316" s="112">
        <v>0</v>
      </c>
      <c r="CG316" s="111" t="s">
        <v>3757</v>
      </c>
      <c r="CH316" s="112">
        <v>13184</v>
      </c>
      <c r="CI316" s="112">
        <v>537099500</v>
      </c>
      <c r="CJ316" s="111" t="s">
        <v>3757</v>
      </c>
      <c r="CK316" s="120" t="s">
        <v>5918</v>
      </c>
      <c r="CL316" s="112">
        <v>22235</v>
      </c>
      <c r="CM316" s="112">
        <v>890658000</v>
      </c>
      <c r="CN316" s="166" t="s">
        <v>5919</v>
      </c>
      <c r="CO316" s="125" t="s">
        <v>5920</v>
      </c>
      <c r="CP316" s="111" t="s">
        <v>3783</v>
      </c>
      <c r="CQ316" s="112" t="s">
        <v>5921</v>
      </c>
      <c r="CR316" s="166" t="s">
        <v>5922</v>
      </c>
      <c r="CS316" s="166" t="s">
        <v>5923</v>
      </c>
      <c r="CT316" s="111" t="s">
        <v>3783</v>
      </c>
      <c r="CU316" s="112" t="s">
        <v>5924</v>
      </c>
      <c r="CV316" s="166" t="s">
        <v>5925</v>
      </c>
      <c r="CW316" s="166" t="s">
        <v>5926</v>
      </c>
      <c r="CX316" s="111" t="s">
        <v>3783</v>
      </c>
      <c r="CY316" s="112" t="s">
        <v>5927</v>
      </c>
      <c r="CZ316" s="111" t="s">
        <v>3757</v>
      </c>
      <c r="DA316" s="111" t="s">
        <v>3757</v>
      </c>
      <c r="DB316" s="111" t="s">
        <v>3757</v>
      </c>
      <c r="DC316" s="120">
        <v>0</v>
      </c>
      <c r="DD316" s="127" t="s">
        <v>3717</v>
      </c>
      <c r="DE316" s="109" t="s">
        <v>5928</v>
      </c>
      <c r="DF316" s="172" t="s">
        <v>3717</v>
      </c>
    </row>
    <row r="317" spans="1:110" ht="35.15" customHeight="1" x14ac:dyDescent="0.35">
      <c r="A317" s="140" t="s">
        <v>703</v>
      </c>
      <c r="B317" s="136" t="s">
        <v>680</v>
      </c>
      <c r="C317" s="136" t="s">
        <v>704</v>
      </c>
      <c r="D317" s="112">
        <v>27924</v>
      </c>
      <c r="E317" s="112">
        <v>742833565</v>
      </c>
      <c r="F317" s="112">
        <v>27535</v>
      </c>
      <c r="G317" s="112">
        <v>734046356</v>
      </c>
      <c r="H317" s="112">
        <v>9865</v>
      </c>
      <c r="I317" s="112">
        <v>266718500</v>
      </c>
      <c r="J317" s="112">
        <v>0</v>
      </c>
      <c r="K317" s="112">
        <v>0</v>
      </c>
      <c r="L317" s="112">
        <v>193862603</v>
      </c>
      <c r="M317" s="112">
        <v>60246573</v>
      </c>
      <c r="N317" s="112">
        <v>0</v>
      </c>
      <c r="O317" s="112">
        <v>7769239</v>
      </c>
      <c r="P317" s="112">
        <v>97704830</v>
      </c>
      <c r="Q317" s="112">
        <v>2861841</v>
      </c>
      <c r="R317" s="112">
        <v>362445086</v>
      </c>
      <c r="S317" s="421">
        <v>0.26097717191871911</v>
      </c>
      <c r="T317" s="421">
        <v>8.1103730147142714E-2</v>
      </c>
      <c r="U317" s="421">
        <v>0</v>
      </c>
      <c r="V317" s="421">
        <v>1.0458922921718003E-2</v>
      </c>
      <c r="W317" s="421">
        <v>0.13152990737568515</v>
      </c>
      <c r="X317" s="421">
        <v>3.852600548549526E-3</v>
      </c>
      <c r="Y317" s="421">
        <v>0.48792233291181453</v>
      </c>
      <c r="Z317" s="120" t="s">
        <v>5929</v>
      </c>
      <c r="AA317" s="127" t="s">
        <v>3717</v>
      </c>
      <c r="AB317" s="127">
        <v>0</v>
      </c>
      <c r="AC317" s="111" t="s">
        <v>3717</v>
      </c>
      <c r="AD317" s="127">
        <v>0</v>
      </c>
      <c r="AE317" s="111" t="s">
        <v>3757</v>
      </c>
      <c r="AF317" s="111" t="s">
        <v>3757</v>
      </c>
      <c r="AG317" s="127" t="s">
        <v>3717</v>
      </c>
      <c r="AH317" s="127" t="s">
        <v>3758</v>
      </c>
      <c r="AI317" s="128">
        <v>2</v>
      </c>
      <c r="AJ317" s="128">
        <v>124238700</v>
      </c>
      <c r="AK317" s="109" t="s">
        <v>5930</v>
      </c>
      <c r="AL317" s="109" t="s">
        <v>5931</v>
      </c>
      <c r="AM317" s="127" t="s">
        <v>3765</v>
      </c>
      <c r="AN317" s="127" t="s">
        <v>3762</v>
      </c>
      <c r="AO317" s="120">
        <v>480000</v>
      </c>
      <c r="AP317" s="120">
        <v>7178500</v>
      </c>
      <c r="AQ317" s="174" t="s">
        <v>5932</v>
      </c>
      <c r="AR317" s="120" t="s">
        <v>5933</v>
      </c>
      <c r="AS317" s="127" t="s">
        <v>3765</v>
      </c>
      <c r="AT317" s="127" t="s">
        <v>3781</v>
      </c>
      <c r="AU317" s="120">
        <v>6164000</v>
      </c>
      <c r="AV317" s="120">
        <v>117060200</v>
      </c>
      <c r="AW317" s="174">
        <v>0</v>
      </c>
      <c r="AX317" s="120">
        <v>0</v>
      </c>
      <c r="AY317" s="127">
        <v>0</v>
      </c>
      <c r="AZ317" s="127">
        <v>0</v>
      </c>
      <c r="BA317" s="120">
        <v>0</v>
      </c>
      <c r="BB317" s="120">
        <v>0</v>
      </c>
      <c r="BC317" s="111">
        <v>0</v>
      </c>
      <c r="BD317" s="112"/>
      <c r="BE317" s="112"/>
      <c r="BF317" s="111" t="s">
        <v>3757</v>
      </c>
      <c r="BG317" s="112">
        <v>977</v>
      </c>
      <c r="BH317" s="112">
        <v>21437400</v>
      </c>
      <c r="BI317" s="111" t="s">
        <v>3757</v>
      </c>
      <c r="BJ317" s="112">
        <v>2558</v>
      </c>
      <c r="BK317" s="112">
        <v>117060200</v>
      </c>
      <c r="BL317" s="111" t="s">
        <v>3757</v>
      </c>
      <c r="BM317" s="112">
        <v>940</v>
      </c>
      <c r="BN317" s="112">
        <v>23034300</v>
      </c>
      <c r="BO317" s="111" t="s">
        <v>3757</v>
      </c>
      <c r="BP317" s="112">
        <v>7462</v>
      </c>
      <c r="BQ317" s="112">
        <v>192731900</v>
      </c>
      <c r="BR317" s="111">
        <v>0</v>
      </c>
      <c r="BS317" s="112"/>
      <c r="BT317" s="112"/>
      <c r="BU317" s="111" t="s">
        <v>3757</v>
      </c>
      <c r="BV317" s="112">
        <v>1310</v>
      </c>
      <c r="BW317" s="112">
        <v>26177100</v>
      </c>
      <c r="BX317" s="111">
        <v>0</v>
      </c>
      <c r="BY317" s="112"/>
      <c r="BZ317" s="112"/>
      <c r="CA317" s="111">
        <v>0</v>
      </c>
      <c r="CB317" s="112"/>
      <c r="CC317" s="112"/>
      <c r="CD317" s="111" t="s">
        <v>3757</v>
      </c>
      <c r="CE317" s="112">
        <v>645</v>
      </c>
      <c r="CF317" s="112">
        <v>16092700</v>
      </c>
      <c r="CG317" s="111" t="s">
        <v>3757</v>
      </c>
      <c r="CH317" s="112">
        <v>10744</v>
      </c>
      <c r="CI317" s="112">
        <v>271445765</v>
      </c>
      <c r="CJ317" s="111" t="s">
        <v>3757</v>
      </c>
      <c r="CK317" s="120" t="s">
        <v>5934</v>
      </c>
      <c r="CL317" s="112">
        <v>3249</v>
      </c>
      <c r="CM317" s="112">
        <v>74854200</v>
      </c>
      <c r="CN317" s="166" t="s">
        <v>5935</v>
      </c>
      <c r="CO317" s="125" t="s">
        <v>5936</v>
      </c>
      <c r="CP317" s="111" t="s">
        <v>3766</v>
      </c>
      <c r="CQ317" s="112">
        <v>13862000</v>
      </c>
      <c r="CR317" s="166" t="s">
        <v>5937</v>
      </c>
      <c r="CS317" s="166" t="s">
        <v>5938</v>
      </c>
      <c r="CT317" s="111" t="s">
        <v>3875</v>
      </c>
      <c r="CU317" s="112">
        <v>4549000</v>
      </c>
      <c r="CV317" s="166" t="s">
        <v>5939</v>
      </c>
      <c r="CW317" s="166" t="s">
        <v>5940</v>
      </c>
      <c r="CX317" s="111" t="s">
        <v>3783</v>
      </c>
      <c r="CY317" s="112">
        <v>2000000</v>
      </c>
      <c r="CZ317" s="111" t="s">
        <v>3757</v>
      </c>
      <c r="DA317" s="111" t="s">
        <v>3757</v>
      </c>
      <c r="DB317" s="111" t="s">
        <v>3757</v>
      </c>
      <c r="DC317" s="120">
        <v>0</v>
      </c>
      <c r="DD317" s="127" t="s">
        <v>3717</v>
      </c>
      <c r="DE317" s="109" t="s">
        <v>5941</v>
      </c>
      <c r="DF317" s="172" t="s">
        <v>3717</v>
      </c>
    </row>
    <row r="318" spans="1:110" ht="35.15" customHeight="1" x14ac:dyDescent="0.35">
      <c r="A318" s="140" t="s">
        <v>705</v>
      </c>
      <c r="B318" s="136" t="s">
        <v>680</v>
      </c>
      <c r="C318" s="136" t="s">
        <v>706</v>
      </c>
      <c r="D318" s="112">
        <v>85447</v>
      </c>
      <c r="E318" s="112">
        <v>2588907355</v>
      </c>
      <c r="F318" s="112">
        <v>85446</v>
      </c>
      <c r="G318" s="112">
        <v>2588899355</v>
      </c>
      <c r="H318" s="112">
        <v>34340</v>
      </c>
      <c r="I318" s="112">
        <v>1161211796</v>
      </c>
      <c r="J318" s="112">
        <v>1542</v>
      </c>
      <c r="K318" s="112">
        <v>40589599</v>
      </c>
      <c r="L318" s="112">
        <v>723189333</v>
      </c>
      <c r="M318" s="112">
        <v>245872182</v>
      </c>
      <c r="N318" s="112">
        <v>1642264</v>
      </c>
      <c r="O318" s="112">
        <v>7641047</v>
      </c>
      <c r="P318" s="112">
        <v>299400987</v>
      </c>
      <c r="Q318" s="112">
        <v>0</v>
      </c>
      <c r="R318" s="112">
        <v>1277745813</v>
      </c>
      <c r="S318" s="421">
        <v>0.27934152668819623</v>
      </c>
      <c r="T318" s="421">
        <v>9.497141005263976E-2</v>
      </c>
      <c r="U318" s="421">
        <v>6.3434637660102753E-4</v>
      </c>
      <c r="V318" s="421">
        <v>2.9514563297302694E-3</v>
      </c>
      <c r="W318" s="421">
        <v>0.11564762501901116</v>
      </c>
      <c r="X318" s="421">
        <v>0</v>
      </c>
      <c r="Y318" s="421">
        <v>0.49354636446617844</v>
      </c>
      <c r="Z318" s="120">
        <v>0</v>
      </c>
      <c r="AA318" s="127" t="s">
        <v>3717</v>
      </c>
      <c r="AB318" s="127">
        <v>0</v>
      </c>
      <c r="AC318" s="111" t="s">
        <v>3717</v>
      </c>
      <c r="AD318" s="127">
        <v>0</v>
      </c>
      <c r="AE318" s="111" t="s">
        <v>3757</v>
      </c>
      <c r="AF318" s="111" t="s">
        <v>3757</v>
      </c>
      <c r="AG318" s="127" t="s">
        <v>3717</v>
      </c>
      <c r="AH318" s="127" t="s">
        <v>3758</v>
      </c>
      <c r="AI318" s="128">
        <v>2</v>
      </c>
      <c r="AJ318" s="128">
        <v>9752700</v>
      </c>
      <c r="AK318" s="109" t="s">
        <v>5942</v>
      </c>
      <c r="AL318" s="109" t="s">
        <v>5943</v>
      </c>
      <c r="AM318" s="127" t="s">
        <v>3765</v>
      </c>
      <c r="AN318" s="127" t="s">
        <v>3781</v>
      </c>
      <c r="AO318" s="120">
        <v>3800000</v>
      </c>
      <c r="AP318" s="120">
        <v>8692700</v>
      </c>
      <c r="AQ318" s="174" t="s">
        <v>5944</v>
      </c>
      <c r="AR318" s="120" t="s">
        <v>5945</v>
      </c>
      <c r="AS318" s="127" t="s">
        <v>3765</v>
      </c>
      <c r="AT318" s="127" t="s">
        <v>3774</v>
      </c>
      <c r="AU318" s="120">
        <v>1000000</v>
      </c>
      <c r="AV318" s="120">
        <v>1060000</v>
      </c>
      <c r="AW318" s="174">
        <v>0</v>
      </c>
      <c r="AX318" s="120">
        <v>0</v>
      </c>
      <c r="AY318" s="127">
        <v>0</v>
      </c>
      <c r="AZ318" s="127">
        <v>0</v>
      </c>
      <c r="BA318" s="120">
        <v>0</v>
      </c>
      <c r="BB318" s="120">
        <v>0</v>
      </c>
      <c r="BC318" s="111">
        <v>0</v>
      </c>
      <c r="BD318" s="112"/>
      <c r="BE318" s="112"/>
      <c r="BF318" s="111">
        <v>0</v>
      </c>
      <c r="BG318" s="112"/>
      <c r="BH318" s="112"/>
      <c r="BI318" s="111" t="s">
        <v>3757</v>
      </c>
      <c r="BJ318" s="112">
        <v>2957</v>
      </c>
      <c r="BK318" s="112">
        <v>75236000</v>
      </c>
      <c r="BL318" s="111">
        <v>0</v>
      </c>
      <c r="BM318" s="112"/>
      <c r="BN318" s="112"/>
      <c r="BO318" s="111" t="s">
        <v>3757</v>
      </c>
      <c r="BP318" s="112">
        <v>2051</v>
      </c>
      <c r="BQ318" s="112">
        <v>54479100</v>
      </c>
      <c r="BR318" s="111" t="s">
        <v>3757</v>
      </c>
      <c r="BS318" s="112">
        <v>22969</v>
      </c>
      <c r="BT318" s="112">
        <v>698947400</v>
      </c>
      <c r="BU318" s="111">
        <v>0</v>
      </c>
      <c r="BV318" s="112"/>
      <c r="BW318" s="112"/>
      <c r="BX318" s="111" t="s">
        <v>3757</v>
      </c>
      <c r="BY318" s="112">
        <v>6969</v>
      </c>
      <c r="BZ318" s="112">
        <v>183610500</v>
      </c>
      <c r="CA318" s="111">
        <v>0</v>
      </c>
      <c r="CB318" s="112"/>
      <c r="CC318" s="112"/>
      <c r="CD318" s="111" t="s">
        <v>3757</v>
      </c>
      <c r="CE318" s="112">
        <v>2033</v>
      </c>
      <c r="CF318" s="112">
        <v>45672955</v>
      </c>
      <c r="CG318" s="111" t="s">
        <v>3757</v>
      </c>
      <c r="CH318" s="112">
        <v>48468</v>
      </c>
      <c r="CI318" s="112">
        <v>1530961400</v>
      </c>
      <c r="CJ318" s="111">
        <v>0</v>
      </c>
      <c r="CK318" s="120">
        <v>0</v>
      </c>
      <c r="CL318" s="112">
        <v>0</v>
      </c>
      <c r="CM318" s="112">
        <v>0</v>
      </c>
      <c r="CN318" s="166" t="s">
        <v>5946</v>
      </c>
      <c r="CO318" s="125" t="s">
        <v>5947</v>
      </c>
      <c r="CP318" s="111" t="s">
        <v>3766</v>
      </c>
      <c r="CQ318" s="112">
        <v>13900000</v>
      </c>
      <c r="CR318" s="166" t="s">
        <v>5948</v>
      </c>
      <c r="CS318" s="166" t="s">
        <v>5949</v>
      </c>
      <c r="CT318" s="111" t="s">
        <v>3778</v>
      </c>
      <c r="CU318" s="112">
        <v>10800000</v>
      </c>
      <c r="CV318" s="166" t="s">
        <v>5950</v>
      </c>
      <c r="CW318" s="166" t="s">
        <v>5951</v>
      </c>
      <c r="CX318" s="111" t="s">
        <v>3778</v>
      </c>
      <c r="CY318" s="112">
        <v>1500000</v>
      </c>
      <c r="CZ318" s="111" t="s">
        <v>3757</v>
      </c>
      <c r="DA318" s="111" t="s">
        <v>3757</v>
      </c>
      <c r="DB318" s="111" t="s">
        <v>3757</v>
      </c>
      <c r="DC318" s="120">
        <v>0</v>
      </c>
      <c r="DD318" s="127" t="s">
        <v>3717</v>
      </c>
      <c r="DE318" s="109" t="s">
        <v>5952</v>
      </c>
      <c r="DF318" s="172" t="s">
        <v>3717</v>
      </c>
    </row>
    <row r="319" spans="1:110" ht="35.15" customHeight="1" x14ac:dyDescent="0.35">
      <c r="A319" s="140" t="s">
        <v>707</v>
      </c>
      <c r="B319" s="136" t="s">
        <v>680</v>
      </c>
      <c r="C319" s="136" t="s">
        <v>708</v>
      </c>
      <c r="D319" s="112">
        <v>1663</v>
      </c>
      <c r="E319" s="112">
        <v>27867000</v>
      </c>
      <c r="F319" s="112">
        <v>1663</v>
      </c>
      <c r="G319" s="112">
        <v>27867000</v>
      </c>
      <c r="H319" s="112">
        <v>179</v>
      </c>
      <c r="I319" s="112">
        <v>2875000</v>
      </c>
      <c r="J319" s="112">
        <v>0</v>
      </c>
      <c r="K319" s="112">
        <v>0</v>
      </c>
      <c r="L319" s="112">
        <v>7339259</v>
      </c>
      <c r="M319" s="112">
        <v>2108572</v>
      </c>
      <c r="N319" s="112">
        <v>0</v>
      </c>
      <c r="O319" s="112">
        <v>1393842</v>
      </c>
      <c r="P319" s="112">
        <v>2691822</v>
      </c>
      <c r="Q319" s="112">
        <v>0</v>
      </c>
      <c r="R319" s="112">
        <v>13533495</v>
      </c>
      <c r="S319" s="421">
        <v>0.26336738794990489</v>
      </c>
      <c r="T319" s="421">
        <v>7.5665554239781815E-2</v>
      </c>
      <c r="U319" s="421">
        <v>0</v>
      </c>
      <c r="V319" s="421">
        <v>5.0017655291204652E-2</v>
      </c>
      <c r="W319" s="421">
        <v>9.6595327807083645E-2</v>
      </c>
      <c r="X319" s="421">
        <v>0</v>
      </c>
      <c r="Y319" s="421">
        <v>0.48564592528797501</v>
      </c>
      <c r="Z319" s="120">
        <v>0</v>
      </c>
      <c r="AA319" s="127" t="s">
        <v>3717</v>
      </c>
      <c r="AB319" s="127">
        <v>0</v>
      </c>
      <c r="AC319" s="111" t="s">
        <v>3717</v>
      </c>
      <c r="AD319" s="127">
        <v>0</v>
      </c>
      <c r="AE319" s="111" t="s">
        <v>3757</v>
      </c>
      <c r="AF319" s="111" t="s">
        <v>3757</v>
      </c>
      <c r="AG319" s="127" t="s">
        <v>3717</v>
      </c>
      <c r="AH319" s="127" t="s">
        <v>3758</v>
      </c>
      <c r="AI319" s="128">
        <v>1</v>
      </c>
      <c r="AJ319" s="128">
        <v>6079000</v>
      </c>
      <c r="AK319" s="109" t="s">
        <v>5953</v>
      </c>
      <c r="AL319" s="109" t="s">
        <v>5954</v>
      </c>
      <c r="AM319" s="127" t="s">
        <v>3765</v>
      </c>
      <c r="AN319" s="127" t="s">
        <v>3774</v>
      </c>
      <c r="AO319" s="120">
        <v>3500000</v>
      </c>
      <c r="AP319" s="120">
        <v>6079000</v>
      </c>
      <c r="AQ319" s="174">
        <v>0</v>
      </c>
      <c r="AR319" s="109">
        <v>0</v>
      </c>
      <c r="AS319" s="127">
        <v>0</v>
      </c>
      <c r="AT319" s="127">
        <v>0</v>
      </c>
      <c r="AU319" s="120">
        <v>0</v>
      </c>
      <c r="AV319" s="120">
        <v>0</v>
      </c>
      <c r="AW319" s="174">
        <v>0</v>
      </c>
      <c r="AX319" s="109">
        <v>0</v>
      </c>
      <c r="AY319" s="127">
        <v>0</v>
      </c>
      <c r="AZ319" s="127">
        <v>0</v>
      </c>
      <c r="BA319" s="120">
        <v>0</v>
      </c>
      <c r="BB319" s="120">
        <v>0</v>
      </c>
      <c r="BC319" s="111" t="s">
        <v>3757</v>
      </c>
      <c r="BD319" s="112">
        <v>19</v>
      </c>
      <c r="BE319" s="112">
        <v>343000</v>
      </c>
      <c r="BF319" s="111" t="s">
        <v>3757</v>
      </c>
      <c r="BG319" s="112">
        <v>26</v>
      </c>
      <c r="BH319" s="112">
        <v>389000</v>
      </c>
      <c r="BI319" s="111">
        <v>0</v>
      </c>
      <c r="BJ319" s="112"/>
      <c r="BK319" s="112"/>
      <c r="BL319" s="111" t="s">
        <v>3757</v>
      </c>
      <c r="BM319" s="112">
        <v>212</v>
      </c>
      <c r="BN319" s="112">
        <v>3883000</v>
      </c>
      <c r="BO319" s="111" t="s">
        <v>3757</v>
      </c>
      <c r="BP319" s="112">
        <v>244</v>
      </c>
      <c r="BQ319" s="112">
        <v>3853000</v>
      </c>
      <c r="BR319" s="111">
        <v>0</v>
      </c>
      <c r="BS319" s="112"/>
      <c r="BT319" s="112"/>
      <c r="BU319" s="111" t="s">
        <v>3757</v>
      </c>
      <c r="BV319" s="112">
        <v>95</v>
      </c>
      <c r="BW319" s="112">
        <v>1464000</v>
      </c>
      <c r="BX319" s="111" t="s">
        <v>3757</v>
      </c>
      <c r="BY319" s="112">
        <v>74</v>
      </c>
      <c r="BZ319" s="112">
        <v>1477000</v>
      </c>
      <c r="CA319" s="111" t="s">
        <v>3757</v>
      </c>
      <c r="CB319" s="112">
        <v>46</v>
      </c>
      <c r="CC319" s="112">
        <v>658000</v>
      </c>
      <c r="CD319" s="111">
        <v>0</v>
      </c>
      <c r="CE319" s="112"/>
      <c r="CF319" s="112"/>
      <c r="CG319" s="111" t="s">
        <v>3757</v>
      </c>
      <c r="CH319" s="112">
        <v>636</v>
      </c>
      <c r="CI319" s="112">
        <v>9721000</v>
      </c>
      <c r="CJ319" s="111">
        <v>0</v>
      </c>
      <c r="CK319" s="120">
        <v>0</v>
      </c>
      <c r="CL319" s="112"/>
      <c r="CM319" s="112"/>
      <c r="CN319" s="166" t="s">
        <v>5955</v>
      </c>
      <c r="CO319" s="125" t="s">
        <v>5956</v>
      </c>
      <c r="CP319" s="111" t="s">
        <v>3766</v>
      </c>
      <c r="CQ319" s="112">
        <v>2992000</v>
      </c>
      <c r="CR319" s="166" t="s">
        <v>5957</v>
      </c>
      <c r="CS319" s="166" t="s">
        <v>5958</v>
      </c>
      <c r="CT319" s="111" t="s">
        <v>3870</v>
      </c>
      <c r="CU319" s="112">
        <v>1900000</v>
      </c>
      <c r="CV319" s="166" t="s">
        <v>5959</v>
      </c>
      <c r="CW319" s="166" t="s">
        <v>5960</v>
      </c>
      <c r="CX319" s="111">
        <v>0</v>
      </c>
      <c r="CY319" s="112">
        <v>1100000</v>
      </c>
      <c r="CZ319" s="111" t="s">
        <v>3757</v>
      </c>
      <c r="DA319" s="111" t="s">
        <v>3757</v>
      </c>
      <c r="DB319" s="111" t="s">
        <v>3757</v>
      </c>
      <c r="DC319" s="120">
        <v>0</v>
      </c>
      <c r="DD319" s="127" t="s">
        <v>3778</v>
      </c>
      <c r="DE319" s="109">
        <v>0</v>
      </c>
      <c r="DF319" s="172" t="s">
        <v>3717</v>
      </c>
    </row>
    <row r="320" spans="1:110" ht="35.15" customHeight="1" x14ac:dyDescent="0.35">
      <c r="A320" s="140" t="s">
        <v>709</v>
      </c>
      <c r="B320" s="136" t="s">
        <v>680</v>
      </c>
      <c r="C320" s="136" t="s">
        <v>710</v>
      </c>
      <c r="D320" s="112">
        <v>140</v>
      </c>
      <c r="E320" s="112">
        <v>2826000</v>
      </c>
      <c r="F320" s="112">
        <v>140</v>
      </c>
      <c r="G320" s="112">
        <v>2826000</v>
      </c>
      <c r="H320" s="112">
        <v>35</v>
      </c>
      <c r="I320" s="112">
        <v>763000</v>
      </c>
      <c r="J320" s="112">
        <v>0</v>
      </c>
      <c r="K320" s="112">
        <v>0</v>
      </c>
      <c r="L320" s="112">
        <v>728829</v>
      </c>
      <c r="M320" s="112">
        <v>228410</v>
      </c>
      <c r="N320" s="112">
        <v>0</v>
      </c>
      <c r="O320" s="112">
        <v>21492</v>
      </c>
      <c r="P320" s="112">
        <v>455008</v>
      </c>
      <c r="Q320" s="112">
        <v>0</v>
      </c>
      <c r="R320" s="112">
        <v>1433739</v>
      </c>
      <c r="S320" s="421">
        <v>0.25790127388535034</v>
      </c>
      <c r="T320" s="421">
        <v>8.0824486907289453E-2</v>
      </c>
      <c r="U320" s="421">
        <v>0</v>
      </c>
      <c r="V320" s="421">
        <v>7.6050955414012737E-3</v>
      </c>
      <c r="W320" s="421">
        <v>0.16100778485491862</v>
      </c>
      <c r="X320" s="421">
        <v>0</v>
      </c>
      <c r="Y320" s="421">
        <v>0.50733864118895966</v>
      </c>
      <c r="Z320" s="120">
        <v>0</v>
      </c>
      <c r="AA320" s="127" t="s">
        <v>3778</v>
      </c>
      <c r="AB320" s="127">
        <v>0</v>
      </c>
      <c r="AC320" s="111" t="s">
        <v>3717</v>
      </c>
      <c r="AD320" s="127">
        <v>0</v>
      </c>
      <c r="AE320" s="111">
        <v>0</v>
      </c>
      <c r="AF320" s="111" t="s">
        <v>3757</v>
      </c>
      <c r="AG320" s="127" t="s">
        <v>3758</v>
      </c>
      <c r="AH320" s="127" t="s">
        <v>3758</v>
      </c>
      <c r="AI320" s="124"/>
      <c r="AJ320" s="128"/>
      <c r="AK320" s="109">
        <v>0</v>
      </c>
      <c r="AL320" s="109">
        <v>0</v>
      </c>
      <c r="AM320" s="127">
        <v>0</v>
      </c>
      <c r="AN320" s="127">
        <v>0</v>
      </c>
      <c r="AO320" s="120">
        <v>0</v>
      </c>
      <c r="AP320" s="120">
        <v>0</v>
      </c>
      <c r="AQ320" s="174">
        <v>0</v>
      </c>
      <c r="AR320" s="120">
        <v>0</v>
      </c>
      <c r="AS320" s="127">
        <v>0</v>
      </c>
      <c r="AT320" s="127">
        <v>0</v>
      </c>
      <c r="AU320" s="120">
        <v>0</v>
      </c>
      <c r="AV320" s="120">
        <v>0</v>
      </c>
      <c r="AW320" s="174">
        <v>0</v>
      </c>
      <c r="AX320" s="120">
        <v>0</v>
      </c>
      <c r="AY320" s="127">
        <v>0</v>
      </c>
      <c r="AZ320" s="127">
        <v>0</v>
      </c>
      <c r="BA320" s="120">
        <v>0</v>
      </c>
      <c r="BB320" s="120">
        <v>0</v>
      </c>
      <c r="BC320" s="111">
        <v>0</v>
      </c>
      <c r="BD320" s="112"/>
      <c r="BE320" s="112"/>
      <c r="BF320" s="111" t="s">
        <v>3757</v>
      </c>
      <c r="BG320" s="112">
        <v>9</v>
      </c>
      <c r="BH320" s="112">
        <v>117000</v>
      </c>
      <c r="BI320" s="111">
        <v>0</v>
      </c>
      <c r="BJ320" s="112"/>
      <c r="BK320" s="112"/>
      <c r="BL320" s="111" t="s">
        <v>16675</v>
      </c>
      <c r="BM320" s="112">
        <v>24</v>
      </c>
      <c r="BN320" s="112">
        <v>343000</v>
      </c>
      <c r="BO320" s="111">
        <v>0</v>
      </c>
      <c r="BP320" s="112"/>
      <c r="BQ320" s="112"/>
      <c r="BR320" s="111">
        <v>0</v>
      </c>
      <c r="BS320" s="112"/>
      <c r="BT320" s="112"/>
      <c r="BU320" s="111">
        <v>0</v>
      </c>
      <c r="BV320" s="112"/>
      <c r="BW320" s="112"/>
      <c r="BX320" s="118" t="s">
        <v>3757</v>
      </c>
      <c r="BY320" s="112">
        <v>23</v>
      </c>
      <c r="BZ320" s="112">
        <v>405000</v>
      </c>
      <c r="CA320" s="111" t="s">
        <v>16675</v>
      </c>
      <c r="CB320" s="112">
        <v>30</v>
      </c>
      <c r="CC320" s="112">
        <v>789000</v>
      </c>
      <c r="CD320" s="111">
        <v>0</v>
      </c>
      <c r="CE320" s="112">
        <v>0</v>
      </c>
      <c r="CF320" s="112">
        <v>0</v>
      </c>
      <c r="CG320" s="111" t="s">
        <v>16675</v>
      </c>
      <c r="CH320" s="112">
        <v>54</v>
      </c>
      <c r="CI320" s="112">
        <v>1172000</v>
      </c>
      <c r="CJ320" s="111">
        <v>0</v>
      </c>
      <c r="CK320" s="120">
        <v>0</v>
      </c>
      <c r="CL320" s="112">
        <v>0</v>
      </c>
      <c r="CM320" s="112">
        <v>0</v>
      </c>
      <c r="CN320" s="166" t="s">
        <v>5961</v>
      </c>
      <c r="CO320" s="125" t="s">
        <v>5962</v>
      </c>
      <c r="CP320" s="111" t="s">
        <v>3762</v>
      </c>
      <c r="CQ320" s="112">
        <v>351000</v>
      </c>
      <c r="CR320" s="166">
        <v>0</v>
      </c>
      <c r="CS320" s="166">
        <v>0</v>
      </c>
      <c r="CT320" s="111">
        <v>0</v>
      </c>
      <c r="CU320" s="112">
        <v>0</v>
      </c>
      <c r="CV320" s="166">
        <v>0</v>
      </c>
      <c r="CW320" s="166">
        <v>0</v>
      </c>
      <c r="CX320" s="111">
        <v>0</v>
      </c>
      <c r="CY320" s="112">
        <v>0</v>
      </c>
      <c r="CZ320" s="111" t="s">
        <v>3757</v>
      </c>
      <c r="DA320" s="111" t="s">
        <v>3757</v>
      </c>
      <c r="DB320" s="111">
        <v>0</v>
      </c>
      <c r="DC320" s="120" t="s">
        <v>5963</v>
      </c>
      <c r="DD320" s="127" t="s">
        <v>3717</v>
      </c>
      <c r="DE320" s="109" t="s">
        <v>5964</v>
      </c>
      <c r="DF320" s="172" t="s">
        <v>3717</v>
      </c>
    </row>
    <row r="321" spans="1:110" ht="35.15" customHeight="1" x14ac:dyDescent="0.35">
      <c r="A321" s="140" t="s">
        <v>711</v>
      </c>
      <c r="B321" s="136" t="s">
        <v>680</v>
      </c>
      <c r="C321" s="136" t="s">
        <v>712</v>
      </c>
      <c r="D321" s="112">
        <v>276</v>
      </c>
      <c r="E321" s="112">
        <v>6745030</v>
      </c>
      <c r="F321" s="112">
        <v>276</v>
      </c>
      <c r="G321" s="112">
        <v>6745030</v>
      </c>
      <c r="H321" s="112">
        <v>92</v>
      </c>
      <c r="I321" s="112">
        <v>1903000</v>
      </c>
      <c r="J321" s="112">
        <v>0</v>
      </c>
      <c r="K321" s="112">
        <v>0</v>
      </c>
      <c r="L321" s="112">
        <v>2037187</v>
      </c>
      <c r="M321" s="112">
        <v>956306</v>
      </c>
      <c r="N321" s="112">
        <v>0</v>
      </c>
      <c r="O321" s="112">
        <v>4323</v>
      </c>
      <c r="P321" s="112">
        <v>492730</v>
      </c>
      <c r="Q321" s="112">
        <v>508200</v>
      </c>
      <c r="R321" s="112">
        <v>3998746</v>
      </c>
      <c r="S321" s="421">
        <v>0.30202786347873917</v>
      </c>
      <c r="T321" s="421">
        <v>0.14177935457662902</v>
      </c>
      <c r="U321" s="421">
        <v>0</v>
      </c>
      <c r="V321" s="421">
        <v>6.409163487782856E-4</v>
      </c>
      <c r="W321" s="421">
        <v>7.3050824088254612E-2</v>
      </c>
      <c r="X321" s="421">
        <v>7.5344364665538927E-2</v>
      </c>
      <c r="Y321" s="421">
        <v>0.59284332315793997</v>
      </c>
      <c r="Z321" s="120" t="s">
        <v>5965</v>
      </c>
      <c r="AA321" s="127" t="s">
        <v>3717</v>
      </c>
      <c r="AB321" s="127">
        <v>0</v>
      </c>
      <c r="AC321" s="111" t="s">
        <v>3778</v>
      </c>
      <c r="AD321" s="127" t="s">
        <v>5966</v>
      </c>
      <c r="AE321" s="111">
        <v>0</v>
      </c>
      <c r="AF321" s="111">
        <v>0</v>
      </c>
      <c r="AG321" s="127" t="s">
        <v>3758</v>
      </c>
      <c r="AH321" s="127" t="s">
        <v>3758</v>
      </c>
      <c r="AI321" s="124"/>
      <c r="AJ321" s="128"/>
      <c r="AK321" s="109">
        <v>0</v>
      </c>
      <c r="AL321" s="109">
        <v>0</v>
      </c>
      <c r="AM321" s="127">
        <v>0</v>
      </c>
      <c r="AN321" s="127">
        <v>0</v>
      </c>
      <c r="AO321" s="120">
        <v>0</v>
      </c>
      <c r="AP321" s="120">
        <v>0</v>
      </c>
      <c r="AQ321" s="174">
        <v>0</v>
      </c>
      <c r="AR321" s="120">
        <v>0</v>
      </c>
      <c r="AS321" s="127">
        <v>0</v>
      </c>
      <c r="AT321" s="127">
        <v>0</v>
      </c>
      <c r="AU321" s="120">
        <v>0</v>
      </c>
      <c r="AV321" s="120">
        <v>0</v>
      </c>
      <c r="AW321" s="174">
        <v>0</v>
      </c>
      <c r="AX321" s="120">
        <v>0</v>
      </c>
      <c r="AY321" s="127">
        <v>0</v>
      </c>
      <c r="AZ321" s="127">
        <v>0</v>
      </c>
      <c r="BA321" s="120">
        <v>0</v>
      </c>
      <c r="BB321" s="120">
        <v>0</v>
      </c>
      <c r="BC321" s="111">
        <v>0</v>
      </c>
      <c r="BD321" s="112"/>
      <c r="BE321" s="112"/>
      <c r="BF321" s="111">
        <v>0</v>
      </c>
      <c r="BG321" s="112"/>
      <c r="BH321" s="112"/>
      <c r="BI321" s="111">
        <v>0</v>
      </c>
      <c r="BJ321" s="112"/>
      <c r="BK321" s="112"/>
      <c r="BL321" s="111">
        <v>0</v>
      </c>
      <c r="BM321" s="112"/>
      <c r="BN321" s="112"/>
      <c r="BO321" s="111">
        <v>0</v>
      </c>
      <c r="BP321" s="112"/>
      <c r="BQ321" s="112"/>
      <c r="BR321" s="111">
        <v>0</v>
      </c>
      <c r="BS321" s="112"/>
      <c r="BT321" s="112"/>
      <c r="BU321" s="111">
        <v>0</v>
      </c>
      <c r="BV321" s="112"/>
      <c r="BW321" s="112"/>
      <c r="BX321" s="111">
        <v>0</v>
      </c>
      <c r="BY321" s="112"/>
      <c r="BZ321" s="112"/>
      <c r="CA321" s="111">
        <v>0</v>
      </c>
      <c r="CB321" s="112"/>
      <c r="CC321" s="112"/>
      <c r="CD321" s="111">
        <v>0</v>
      </c>
      <c r="CE321" s="112">
        <v>0</v>
      </c>
      <c r="CF321" s="112">
        <v>0</v>
      </c>
      <c r="CG321" s="111">
        <v>0</v>
      </c>
      <c r="CH321" s="112">
        <v>0</v>
      </c>
      <c r="CI321" s="112">
        <v>0</v>
      </c>
      <c r="CJ321" s="111">
        <v>0</v>
      </c>
      <c r="CK321" s="120">
        <v>0</v>
      </c>
      <c r="CL321" s="112">
        <v>0</v>
      </c>
      <c r="CM321" s="112">
        <v>0</v>
      </c>
      <c r="CN321" s="166">
        <v>0</v>
      </c>
      <c r="CO321" s="125">
        <v>0</v>
      </c>
      <c r="CP321" s="111">
        <v>0</v>
      </c>
      <c r="CQ321" s="112">
        <v>0</v>
      </c>
      <c r="CR321" s="166">
        <v>0</v>
      </c>
      <c r="CS321" s="166">
        <v>0</v>
      </c>
      <c r="CT321" s="111">
        <v>0</v>
      </c>
      <c r="CU321" s="112">
        <v>0</v>
      </c>
      <c r="CV321" s="166">
        <v>0</v>
      </c>
      <c r="CW321" s="166">
        <v>0</v>
      </c>
      <c r="CX321" s="111">
        <v>0</v>
      </c>
      <c r="CY321" s="112">
        <v>0</v>
      </c>
      <c r="CZ321" s="111" t="s">
        <v>3757</v>
      </c>
      <c r="DA321" s="111" t="s">
        <v>3757</v>
      </c>
      <c r="DB321" s="111" t="s">
        <v>3757</v>
      </c>
      <c r="DC321" s="120">
        <v>0</v>
      </c>
      <c r="DD321" s="127" t="s">
        <v>3778</v>
      </c>
      <c r="DE321" s="109">
        <v>0</v>
      </c>
      <c r="DF321" s="172" t="s">
        <v>3717</v>
      </c>
    </row>
    <row r="322" spans="1:110" ht="35.15" customHeight="1" x14ac:dyDescent="0.35">
      <c r="A322" s="140" t="s">
        <v>713</v>
      </c>
      <c r="B322" s="136" t="s">
        <v>680</v>
      </c>
      <c r="C322" s="136" t="s">
        <v>714</v>
      </c>
      <c r="D322" s="112">
        <v>4155</v>
      </c>
      <c r="E322" s="112">
        <v>65200272</v>
      </c>
      <c r="F322" s="112">
        <v>4155</v>
      </c>
      <c r="G322" s="112">
        <v>65200272</v>
      </c>
      <c r="H322" s="112">
        <v>1032</v>
      </c>
      <c r="I322" s="112">
        <v>18851000</v>
      </c>
      <c r="J322" s="112">
        <v>0</v>
      </c>
      <c r="K322" s="112">
        <v>0</v>
      </c>
      <c r="L322" s="112">
        <v>16419297</v>
      </c>
      <c r="M322" s="112">
        <v>5366359</v>
      </c>
      <c r="N322" s="112">
        <v>0</v>
      </c>
      <c r="O322" s="112">
        <v>428628</v>
      </c>
      <c r="P322" s="112">
        <v>9188894</v>
      </c>
      <c r="Q322" s="112">
        <v>0</v>
      </c>
      <c r="R322" s="112">
        <v>31403178</v>
      </c>
      <c r="S322" s="421">
        <v>0.25182865801541443</v>
      </c>
      <c r="T322" s="421">
        <v>8.2305776270381201E-2</v>
      </c>
      <c r="U322" s="421">
        <v>0</v>
      </c>
      <c r="V322" s="421">
        <v>6.5740216543881905E-3</v>
      </c>
      <c r="W322" s="421">
        <v>0.14093336911232518</v>
      </c>
      <c r="X322" s="421">
        <v>0</v>
      </c>
      <c r="Y322" s="421">
        <v>0.48164182505250897</v>
      </c>
      <c r="Z322" s="120">
        <v>0</v>
      </c>
      <c r="AA322" s="127" t="s">
        <v>3717</v>
      </c>
      <c r="AB322" s="127">
        <v>0</v>
      </c>
      <c r="AC322" s="111" t="s">
        <v>3717</v>
      </c>
      <c r="AD322" s="127">
        <v>0</v>
      </c>
      <c r="AE322" s="111">
        <v>0</v>
      </c>
      <c r="AF322" s="111" t="s">
        <v>3757</v>
      </c>
      <c r="AG322" s="127" t="s">
        <v>3758</v>
      </c>
      <c r="AH322" s="127" t="s">
        <v>3758</v>
      </c>
      <c r="AI322" s="124"/>
      <c r="AJ322" s="128"/>
      <c r="AK322" s="109">
        <v>0</v>
      </c>
      <c r="AL322" s="109">
        <v>0</v>
      </c>
      <c r="AM322" s="127">
        <v>0</v>
      </c>
      <c r="AN322" s="127">
        <v>0</v>
      </c>
      <c r="AO322" s="120">
        <v>0</v>
      </c>
      <c r="AP322" s="120">
        <v>0</v>
      </c>
      <c r="AQ322" s="174">
        <v>0</v>
      </c>
      <c r="AR322" s="120">
        <v>0</v>
      </c>
      <c r="AS322" s="127">
        <v>0</v>
      </c>
      <c r="AT322" s="127">
        <v>0</v>
      </c>
      <c r="AU322" s="120">
        <v>0</v>
      </c>
      <c r="AV322" s="120">
        <v>0</v>
      </c>
      <c r="AW322" s="174">
        <v>0</v>
      </c>
      <c r="AX322" s="120">
        <v>0</v>
      </c>
      <c r="AY322" s="127">
        <v>0</v>
      </c>
      <c r="AZ322" s="127">
        <v>0</v>
      </c>
      <c r="BA322" s="120">
        <v>0</v>
      </c>
      <c r="BB322" s="120">
        <v>0</v>
      </c>
      <c r="BC322" s="111">
        <v>0</v>
      </c>
      <c r="BD322" s="112"/>
      <c r="BE322" s="112"/>
      <c r="BF322" s="111">
        <v>0</v>
      </c>
      <c r="BG322" s="112"/>
      <c r="BH322" s="112"/>
      <c r="BI322" s="111" t="s">
        <v>3757</v>
      </c>
      <c r="BJ322" s="112">
        <v>234</v>
      </c>
      <c r="BK322" s="112">
        <v>3782000</v>
      </c>
      <c r="BL322" s="111" t="s">
        <v>3757</v>
      </c>
      <c r="BM322" s="112">
        <v>486</v>
      </c>
      <c r="BN322" s="112">
        <v>7817000</v>
      </c>
      <c r="BO322" s="111" t="s">
        <v>3757</v>
      </c>
      <c r="BP322" s="112">
        <v>624</v>
      </c>
      <c r="BQ322" s="112">
        <v>10562000</v>
      </c>
      <c r="BR322" s="111">
        <v>0</v>
      </c>
      <c r="BS322" s="112"/>
      <c r="BT322" s="112"/>
      <c r="BU322" s="111" t="s">
        <v>3757</v>
      </c>
      <c r="BV322" s="112">
        <v>228</v>
      </c>
      <c r="BW322" s="112">
        <v>4002000</v>
      </c>
      <c r="BX322" s="111">
        <v>0</v>
      </c>
      <c r="BY322" s="112"/>
      <c r="BZ322" s="112"/>
      <c r="CA322" s="111" t="s">
        <v>3757</v>
      </c>
      <c r="CB322" s="112">
        <v>157</v>
      </c>
      <c r="CC322" s="112">
        <v>2901000</v>
      </c>
      <c r="CD322" s="111" t="s">
        <v>3757</v>
      </c>
      <c r="CE322" s="112">
        <v>404</v>
      </c>
      <c r="CF322" s="112">
        <v>3256275</v>
      </c>
      <c r="CG322" s="111" t="s">
        <v>3757</v>
      </c>
      <c r="CH322" s="112">
        <v>2022</v>
      </c>
      <c r="CI322" s="112">
        <v>32879997</v>
      </c>
      <c r="CJ322" s="111">
        <v>0</v>
      </c>
      <c r="CK322" s="120">
        <v>0</v>
      </c>
      <c r="CL322" s="112">
        <v>0</v>
      </c>
      <c r="CM322" s="112">
        <v>0</v>
      </c>
      <c r="CN322" s="166" t="s">
        <v>5967</v>
      </c>
      <c r="CO322" s="125" t="s">
        <v>5968</v>
      </c>
      <c r="CP322" s="111" t="s">
        <v>3870</v>
      </c>
      <c r="CQ322" s="112">
        <v>3000000</v>
      </c>
      <c r="CR322" s="166" t="s">
        <v>5969</v>
      </c>
      <c r="CS322" s="166" t="s">
        <v>5970</v>
      </c>
      <c r="CT322" s="111" t="s">
        <v>3766</v>
      </c>
      <c r="CU322" s="112">
        <v>7000000</v>
      </c>
      <c r="CV322" s="166" t="s">
        <v>5971</v>
      </c>
      <c r="CW322" s="166" t="s">
        <v>5972</v>
      </c>
      <c r="CX322" s="111" t="s">
        <v>3870</v>
      </c>
      <c r="CY322" s="112">
        <v>10358000</v>
      </c>
      <c r="CZ322" s="111" t="s">
        <v>3757</v>
      </c>
      <c r="DA322" s="111" t="s">
        <v>3757</v>
      </c>
      <c r="DB322" s="111" t="s">
        <v>3757</v>
      </c>
      <c r="DC322" s="120">
        <v>0</v>
      </c>
      <c r="DD322" s="127" t="s">
        <v>3717</v>
      </c>
      <c r="DE322" s="109" t="s">
        <v>5973</v>
      </c>
      <c r="DF322" s="172" t="s">
        <v>3717</v>
      </c>
    </row>
    <row r="323" spans="1:110" ht="35.15" customHeight="1" x14ac:dyDescent="0.35">
      <c r="A323" s="140" t="s">
        <v>715</v>
      </c>
      <c r="B323" s="136" t="s">
        <v>680</v>
      </c>
      <c r="C323" s="136" t="s">
        <v>716</v>
      </c>
      <c r="D323" s="112">
        <v>3412</v>
      </c>
      <c r="E323" s="112">
        <v>83424000</v>
      </c>
      <c r="F323" s="112">
        <v>3408</v>
      </c>
      <c r="G323" s="112">
        <v>83274000</v>
      </c>
      <c r="H323" s="112">
        <v>1268</v>
      </c>
      <c r="I323" s="112">
        <v>32159000</v>
      </c>
      <c r="J323" s="112">
        <v>0</v>
      </c>
      <c r="K323" s="112">
        <v>0</v>
      </c>
      <c r="L323" s="112">
        <v>22156595</v>
      </c>
      <c r="M323" s="112">
        <v>3743993</v>
      </c>
      <c r="N323" s="112">
        <v>0</v>
      </c>
      <c r="O323" s="112">
        <v>1323669</v>
      </c>
      <c r="P323" s="112">
        <v>14317195</v>
      </c>
      <c r="Q323" s="112">
        <v>0</v>
      </c>
      <c r="R323" s="112">
        <v>41541452</v>
      </c>
      <c r="S323" s="421">
        <v>0.26559017788645956</v>
      </c>
      <c r="T323" s="421">
        <v>4.4879087552742614E-2</v>
      </c>
      <c r="U323" s="421">
        <v>0</v>
      </c>
      <c r="V323" s="421">
        <v>1.586676495972382E-2</v>
      </c>
      <c r="W323" s="421">
        <v>0.17161961785577293</v>
      </c>
      <c r="X323" s="421">
        <v>0</v>
      </c>
      <c r="Y323" s="421">
        <v>0.4979556482546989</v>
      </c>
      <c r="Z323" s="120">
        <v>0</v>
      </c>
      <c r="AA323" s="127" t="s">
        <v>3717</v>
      </c>
      <c r="AB323" s="127">
        <v>0</v>
      </c>
      <c r="AC323" s="111" t="s">
        <v>3717</v>
      </c>
      <c r="AD323" s="127">
        <v>0</v>
      </c>
      <c r="AE323" s="111" t="s">
        <v>3757</v>
      </c>
      <c r="AF323" s="111">
        <v>0</v>
      </c>
      <c r="AG323" s="127" t="s">
        <v>3758</v>
      </c>
      <c r="AH323" s="127" t="s">
        <v>3778</v>
      </c>
      <c r="AI323" s="124"/>
      <c r="AJ323" s="128"/>
      <c r="AK323" s="109" t="s">
        <v>5974</v>
      </c>
      <c r="AL323" s="109" t="s">
        <v>5975</v>
      </c>
      <c r="AM323" s="127" t="s">
        <v>3765</v>
      </c>
      <c r="AN323" s="127" t="s">
        <v>3790</v>
      </c>
      <c r="AO323" s="120">
        <v>0</v>
      </c>
      <c r="AP323" s="120">
        <v>15943000</v>
      </c>
      <c r="AQ323" s="174" t="s">
        <v>5976</v>
      </c>
      <c r="AR323" s="120" t="s">
        <v>5977</v>
      </c>
      <c r="AS323" s="127" t="s">
        <v>3765</v>
      </c>
      <c r="AT323" s="127" t="s">
        <v>3762</v>
      </c>
      <c r="AU323" s="120">
        <v>0</v>
      </c>
      <c r="AV323" s="120">
        <v>16994000</v>
      </c>
      <c r="AW323" s="174" t="s">
        <v>5978</v>
      </c>
      <c r="AX323" s="120" t="s">
        <v>5979</v>
      </c>
      <c r="AY323" s="127" t="s">
        <v>3765</v>
      </c>
      <c r="AZ323" s="127" t="s">
        <v>3870</v>
      </c>
      <c r="BA323" s="120">
        <v>0</v>
      </c>
      <c r="BB323" s="120">
        <v>17881000</v>
      </c>
      <c r="BC323" s="111">
        <v>0</v>
      </c>
      <c r="BD323" s="112"/>
      <c r="BE323" s="112"/>
      <c r="BF323" s="111">
        <v>0</v>
      </c>
      <c r="BG323" s="112"/>
      <c r="BH323" s="112"/>
      <c r="BI323" s="111">
        <v>0</v>
      </c>
      <c r="BJ323" s="112"/>
      <c r="BK323" s="112"/>
      <c r="BL323" s="111">
        <v>0</v>
      </c>
      <c r="BM323" s="112"/>
      <c r="BN323" s="112"/>
      <c r="BO323" s="111">
        <v>0</v>
      </c>
      <c r="BP323" s="112"/>
      <c r="BQ323" s="112"/>
      <c r="BR323" s="111">
        <v>0</v>
      </c>
      <c r="BS323" s="112"/>
      <c r="BT323" s="112"/>
      <c r="BU323" s="111">
        <v>0</v>
      </c>
      <c r="BV323" s="112"/>
      <c r="BW323" s="112"/>
      <c r="BX323" s="111">
        <v>0</v>
      </c>
      <c r="BY323" s="112"/>
      <c r="BZ323" s="112"/>
      <c r="CA323" s="111">
        <v>0</v>
      </c>
      <c r="CB323" s="112"/>
      <c r="CC323" s="112"/>
      <c r="CD323" s="111">
        <v>0</v>
      </c>
      <c r="CE323" s="112">
        <v>0</v>
      </c>
      <c r="CF323" s="112">
        <v>0</v>
      </c>
      <c r="CG323" s="111">
        <v>0</v>
      </c>
      <c r="CH323" s="112">
        <v>0</v>
      </c>
      <c r="CI323" s="112">
        <v>0</v>
      </c>
      <c r="CJ323" s="111">
        <v>0</v>
      </c>
      <c r="CK323" s="120">
        <v>0</v>
      </c>
      <c r="CL323" s="112">
        <v>0</v>
      </c>
      <c r="CM323" s="112">
        <v>0</v>
      </c>
      <c r="CN323" s="166">
        <v>0</v>
      </c>
      <c r="CO323" s="125">
        <v>0</v>
      </c>
      <c r="CP323" s="111">
        <v>0</v>
      </c>
      <c r="CQ323" s="112">
        <v>0</v>
      </c>
      <c r="CR323" s="166">
        <v>0</v>
      </c>
      <c r="CS323" s="166">
        <v>0</v>
      </c>
      <c r="CT323" s="111">
        <v>0</v>
      </c>
      <c r="CU323" s="112">
        <v>0</v>
      </c>
      <c r="CV323" s="166">
        <v>0</v>
      </c>
      <c r="CW323" s="166">
        <v>0</v>
      </c>
      <c r="CX323" s="111">
        <v>0</v>
      </c>
      <c r="CY323" s="112">
        <v>0</v>
      </c>
      <c r="CZ323" s="111" t="s">
        <v>3757</v>
      </c>
      <c r="DA323" s="111" t="s">
        <v>3757</v>
      </c>
      <c r="DB323" s="111" t="s">
        <v>3757</v>
      </c>
      <c r="DC323" s="120">
        <v>0</v>
      </c>
      <c r="DD323" s="127" t="s">
        <v>3778</v>
      </c>
      <c r="DE323" s="109">
        <v>0</v>
      </c>
      <c r="DF323" s="172" t="s">
        <v>3717</v>
      </c>
    </row>
    <row r="324" spans="1:110" ht="35.15" customHeight="1" x14ac:dyDescent="0.35">
      <c r="A324" s="140" t="s">
        <v>717</v>
      </c>
      <c r="B324" s="136" t="s">
        <v>680</v>
      </c>
      <c r="C324" s="136" t="s">
        <v>718</v>
      </c>
      <c r="D324" s="112">
        <v>2319</v>
      </c>
      <c r="E324" s="112">
        <v>36488998</v>
      </c>
      <c r="F324" s="112">
        <v>2310</v>
      </c>
      <c r="G324" s="112">
        <v>36416998</v>
      </c>
      <c r="H324" s="112">
        <v>475</v>
      </c>
      <c r="I324" s="112">
        <v>7583887</v>
      </c>
      <c r="J324" s="112">
        <v>0</v>
      </c>
      <c r="K324" s="112">
        <v>0</v>
      </c>
      <c r="L324" s="112">
        <v>6043317</v>
      </c>
      <c r="M324" s="112">
        <v>2387803</v>
      </c>
      <c r="N324" s="112">
        <v>0</v>
      </c>
      <c r="O324" s="112">
        <v>2315093</v>
      </c>
      <c r="P324" s="112">
        <v>2688416</v>
      </c>
      <c r="Q324" s="112">
        <v>0</v>
      </c>
      <c r="R324" s="112">
        <v>13434629</v>
      </c>
      <c r="S324" s="421">
        <v>0.16562025079449977</v>
      </c>
      <c r="T324" s="421">
        <v>6.5438985197675201E-2</v>
      </c>
      <c r="U324" s="421">
        <v>0</v>
      </c>
      <c r="V324" s="421">
        <v>6.3446329767674087E-2</v>
      </c>
      <c r="W324" s="421">
        <v>7.3677441074156108E-2</v>
      </c>
      <c r="X324" s="421">
        <v>0</v>
      </c>
      <c r="Y324" s="421">
        <v>0.36818300683400512</v>
      </c>
      <c r="Z324" s="120">
        <v>0</v>
      </c>
      <c r="AA324" s="127" t="s">
        <v>3781</v>
      </c>
      <c r="AB324" s="127">
        <v>0</v>
      </c>
      <c r="AC324" s="111" t="s">
        <v>3717</v>
      </c>
      <c r="AD324" s="127">
        <v>0</v>
      </c>
      <c r="AE324" s="111">
        <v>0</v>
      </c>
      <c r="AF324" s="111" t="s">
        <v>3757</v>
      </c>
      <c r="AG324" s="127" t="s">
        <v>3758</v>
      </c>
      <c r="AH324" s="127" t="s">
        <v>3758</v>
      </c>
      <c r="AI324" s="124"/>
      <c r="AJ324" s="128"/>
      <c r="AK324" s="109">
        <v>0</v>
      </c>
      <c r="AL324" s="109">
        <v>0</v>
      </c>
      <c r="AM324" s="127">
        <v>0</v>
      </c>
      <c r="AN324" s="127">
        <v>0</v>
      </c>
      <c r="AO324" s="120">
        <v>0</v>
      </c>
      <c r="AP324" s="120">
        <v>0</v>
      </c>
      <c r="AQ324" s="174">
        <v>0</v>
      </c>
      <c r="AR324" s="120">
        <v>0</v>
      </c>
      <c r="AS324" s="127">
        <v>0</v>
      </c>
      <c r="AT324" s="127">
        <v>0</v>
      </c>
      <c r="AU324" s="120">
        <v>0</v>
      </c>
      <c r="AV324" s="120">
        <v>0</v>
      </c>
      <c r="AW324" s="174">
        <v>0</v>
      </c>
      <c r="AX324" s="120">
        <v>0</v>
      </c>
      <c r="AY324" s="127">
        <v>0</v>
      </c>
      <c r="AZ324" s="127">
        <v>0</v>
      </c>
      <c r="BA324" s="120">
        <v>0</v>
      </c>
      <c r="BB324" s="120">
        <v>0</v>
      </c>
      <c r="BC324" s="111">
        <v>0</v>
      </c>
      <c r="BD324" s="112"/>
      <c r="BE324" s="112"/>
      <c r="BF324" s="111">
        <v>0</v>
      </c>
      <c r="BG324" s="112"/>
      <c r="BH324" s="112"/>
      <c r="BI324" s="111">
        <v>0</v>
      </c>
      <c r="BJ324" s="112"/>
      <c r="BK324" s="112"/>
      <c r="BL324" s="111" t="s">
        <v>3757</v>
      </c>
      <c r="BM324" s="112">
        <v>278</v>
      </c>
      <c r="BN324" s="112">
        <v>5664000</v>
      </c>
      <c r="BO324" s="111">
        <v>0</v>
      </c>
      <c r="BP324" s="112"/>
      <c r="BQ324" s="112"/>
      <c r="BR324" s="111">
        <v>0</v>
      </c>
      <c r="BS324" s="112"/>
      <c r="BT324" s="112"/>
      <c r="BU324" s="111" t="s">
        <v>3757</v>
      </c>
      <c r="BV324" s="112">
        <v>126</v>
      </c>
      <c r="BW324" s="112">
        <v>2651000</v>
      </c>
      <c r="BX324" s="111">
        <v>0</v>
      </c>
      <c r="BY324" s="112"/>
      <c r="BZ324" s="112"/>
      <c r="CA324" s="111">
        <v>0</v>
      </c>
      <c r="CB324" s="112"/>
      <c r="CC324" s="112"/>
      <c r="CD324" s="111" t="s">
        <v>3757</v>
      </c>
      <c r="CE324" s="112">
        <v>1135</v>
      </c>
      <c r="CF324" s="112">
        <v>11396598</v>
      </c>
      <c r="CG324" s="111" t="s">
        <v>3757</v>
      </c>
      <c r="CH324" s="112">
        <v>229</v>
      </c>
      <c r="CI324" s="112">
        <v>4663400</v>
      </c>
      <c r="CJ324" s="111" t="s">
        <v>3757</v>
      </c>
      <c r="CK324" s="120">
        <v>0</v>
      </c>
      <c r="CL324" s="112">
        <v>551</v>
      </c>
      <c r="CM324" s="112">
        <v>12114000</v>
      </c>
      <c r="CN324" s="166" t="s">
        <v>5980</v>
      </c>
      <c r="CO324" s="125" t="s">
        <v>5981</v>
      </c>
      <c r="CP324" s="111" t="s">
        <v>3875</v>
      </c>
      <c r="CQ324" s="112">
        <v>2456000</v>
      </c>
      <c r="CR324" s="166" t="s">
        <v>5982</v>
      </c>
      <c r="CS324" s="166" t="s">
        <v>5983</v>
      </c>
      <c r="CT324" s="111" t="s">
        <v>3783</v>
      </c>
      <c r="CU324" s="112">
        <v>2959000</v>
      </c>
      <c r="CV324" s="166" t="s">
        <v>5984</v>
      </c>
      <c r="CW324" s="166" t="s">
        <v>5985</v>
      </c>
      <c r="CX324" s="111" t="s">
        <v>3762</v>
      </c>
      <c r="CY324" s="112">
        <v>2566000</v>
      </c>
      <c r="CZ324" s="111" t="s">
        <v>3757</v>
      </c>
      <c r="DA324" s="111" t="s">
        <v>3757</v>
      </c>
      <c r="DB324" s="111" t="s">
        <v>3757</v>
      </c>
      <c r="DC324" s="120">
        <v>0</v>
      </c>
      <c r="DD324" s="127" t="s">
        <v>3778</v>
      </c>
      <c r="DE324" s="109">
        <v>0</v>
      </c>
      <c r="DF324" s="172" t="s">
        <v>3717</v>
      </c>
    </row>
    <row r="325" spans="1:110" ht="35.15" customHeight="1" x14ac:dyDescent="0.35">
      <c r="A325" s="140" t="s">
        <v>719</v>
      </c>
      <c r="B325" s="136" t="s">
        <v>680</v>
      </c>
      <c r="C325" s="136" t="s">
        <v>720</v>
      </c>
      <c r="D325" s="112">
        <v>1958</v>
      </c>
      <c r="E325" s="112">
        <v>31163500</v>
      </c>
      <c r="F325" s="112">
        <v>1958</v>
      </c>
      <c r="G325" s="112">
        <v>31163500</v>
      </c>
      <c r="H325" s="112">
        <v>695</v>
      </c>
      <c r="I325" s="112">
        <v>13973000</v>
      </c>
      <c r="J325" s="112">
        <v>0</v>
      </c>
      <c r="K325" s="112">
        <v>0</v>
      </c>
      <c r="L325" s="112">
        <v>8100932</v>
      </c>
      <c r="M325" s="112">
        <v>3614953</v>
      </c>
      <c r="N325" s="112">
        <v>0</v>
      </c>
      <c r="O325" s="112">
        <v>2727709</v>
      </c>
      <c r="P325" s="112">
        <v>1088853</v>
      </c>
      <c r="Q325" s="112">
        <v>0</v>
      </c>
      <c r="R325" s="112">
        <v>15532447</v>
      </c>
      <c r="S325" s="421">
        <v>0.25994936383910666</v>
      </c>
      <c r="T325" s="421">
        <v>0.11599958284531584</v>
      </c>
      <c r="U325" s="421">
        <v>0</v>
      </c>
      <c r="V325" s="421">
        <v>8.7528968183933131E-2</v>
      </c>
      <c r="W325" s="421">
        <v>3.4940009947534774E-2</v>
      </c>
      <c r="X325" s="421">
        <v>0</v>
      </c>
      <c r="Y325" s="421">
        <v>0.49841792481589037</v>
      </c>
      <c r="Z325" s="120">
        <v>0</v>
      </c>
      <c r="AA325" s="127" t="s">
        <v>3717</v>
      </c>
      <c r="AB325" s="127">
        <v>0</v>
      </c>
      <c r="AC325" s="111" t="s">
        <v>3717</v>
      </c>
      <c r="AD325" s="127">
        <v>0</v>
      </c>
      <c r="AE325" s="111">
        <v>0</v>
      </c>
      <c r="AF325" s="111" t="s">
        <v>3757</v>
      </c>
      <c r="AG325" s="127" t="s">
        <v>3758</v>
      </c>
      <c r="AH325" s="127" t="s">
        <v>3758</v>
      </c>
      <c r="AI325" s="124"/>
      <c r="AJ325" s="128"/>
      <c r="AK325" s="109">
        <v>0</v>
      </c>
      <c r="AL325" s="109">
        <v>0</v>
      </c>
      <c r="AM325" s="127">
        <v>0</v>
      </c>
      <c r="AN325" s="127">
        <v>0</v>
      </c>
      <c r="AO325" s="120">
        <v>0</v>
      </c>
      <c r="AP325" s="120">
        <v>0</v>
      </c>
      <c r="AQ325" s="174">
        <v>0</v>
      </c>
      <c r="AR325" s="109">
        <v>0</v>
      </c>
      <c r="AS325" s="127">
        <v>0</v>
      </c>
      <c r="AT325" s="127">
        <v>0</v>
      </c>
      <c r="AU325" s="120">
        <v>0</v>
      </c>
      <c r="AV325" s="120">
        <v>0</v>
      </c>
      <c r="AW325" s="174">
        <v>0</v>
      </c>
      <c r="AX325" s="109">
        <v>0</v>
      </c>
      <c r="AY325" s="127">
        <v>0</v>
      </c>
      <c r="AZ325" s="127">
        <v>0</v>
      </c>
      <c r="BA325" s="120">
        <v>0</v>
      </c>
      <c r="BB325" s="120">
        <v>0</v>
      </c>
      <c r="BC325" s="111" t="s">
        <v>3757</v>
      </c>
      <c r="BD325" s="112">
        <v>512</v>
      </c>
      <c r="BE325" s="112">
        <v>7354500</v>
      </c>
      <c r="BF325" s="111" t="s">
        <v>3757</v>
      </c>
      <c r="BG325" s="112">
        <v>16</v>
      </c>
      <c r="BH325" s="112">
        <v>322000</v>
      </c>
      <c r="BI325" s="111" t="s">
        <v>3757</v>
      </c>
      <c r="BJ325" s="112">
        <v>79</v>
      </c>
      <c r="BK325" s="112">
        <v>1078000</v>
      </c>
      <c r="BL325" s="111" t="s">
        <v>3757</v>
      </c>
      <c r="BM325" s="112">
        <v>642</v>
      </c>
      <c r="BN325" s="112">
        <v>12979000</v>
      </c>
      <c r="BO325" s="111" t="s">
        <v>3757</v>
      </c>
      <c r="BP325" s="112">
        <v>414</v>
      </c>
      <c r="BQ325" s="112">
        <v>6771000</v>
      </c>
      <c r="BR325" s="111">
        <v>0</v>
      </c>
      <c r="BS325" s="112"/>
      <c r="BT325" s="112"/>
      <c r="BU325" s="111">
        <v>0</v>
      </c>
      <c r="BV325" s="112"/>
      <c r="BW325" s="112"/>
      <c r="BX325" s="111">
        <v>0</v>
      </c>
      <c r="BY325" s="112"/>
      <c r="BZ325" s="112"/>
      <c r="CA325" s="111">
        <v>0</v>
      </c>
      <c r="CB325" s="112"/>
      <c r="CC325" s="112"/>
      <c r="CD325" s="111" t="s">
        <v>3757</v>
      </c>
      <c r="CE325" s="112">
        <v>188</v>
      </c>
      <c r="CF325" s="112">
        <v>1709500</v>
      </c>
      <c r="CG325" s="111" t="s">
        <v>3757</v>
      </c>
      <c r="CH325" s="112">
        <v>25</v>
      </c>
      <c r="CI325" s="112">
        <v>168000</v>
      </c>
      <c r="CJ325" s="111" t="s">
        <v>3757</v>
      </c>
      <c r="CK325" s="120" t="s">
        <v>5986</v>
      </c>
      <c r="CL325" s="112">
        <v>53</v>
      </c>
      <c r="CM325" s="112">
        <v>781500</v>
      </c>
      <c r="CN325" s="166" t="s">
        <v>5987</v>
      </c>
      <c r="CO325" s="125" t="s">
        <v>5988</v>
      </c>
      <c r="CP325" s="111" t="s">
        <v>3762</v>
      </c>
      <c r="CQ325" s="112">
        <v>2523000</v>
      </c>
      <c r="CR325" s="166" t="s">
        <v>5433</v>
      </c>
      <c r="CS325" s="166" t="s">
        <v>5989</v>
      </c>
      <c r="CT325" s="111" t="s">
        <v>3766</v>
      </c>
      <c r="CU325" s="112">
        <v>2046000</v>
      </c>
      <c r="CV325" s="166" t="s">
        <v>5990</v>
      </c>
      <c r="CW325" s="166" t="s">
        <v>5991</v>
      </c>
      <c r="CX325" s="111" t="s">
        <v>3781</v>
      </c>
      <c r="CY325" s="112">
        <v>959000</v>
      </c>
      <c r="CZ325" s="111" t="s">
        <v>3757</v>
      </c>
      <c r="DA325" s="111" t="s">
        <v>3757</v>
      </c>
      <c r="DB325" s="111">
        <v>0</v>
      </c>
      <c r="DC325" s="120" t="s">
        <v>5992</v>
      </c>
      <c r="DD325" s="127" t="s">
        <v>3717</v>
      </c>
      <c r="DE325" s="109" t="s">
        <v>5993</v>
      </c>
      <c r="DF325" s="172" t="s">
        <v>3717</v>
      </c>
    </row>
    <row r="326" spans="1:110" ht="35.15" customHeight="1" x14ac:dyDescent="0.35">
      <c r="A326" s="140" t="s">
        <v>721</v>
      </c>
      <c r="B326" s="136" t="s">
        <v>680</v>
      </c>
      <c r="C326" s="136" t="s">
        <v>722</v>
      </c>
      <c r="D326" s="112">
        <v>718</v>
      </c>
      <c r="E326" s="112">
        <v>7865600</v>
      </c>
      <c r="F326" s="112">
        <v>704</v>
      </c>
      <c r="G326" s="112">
        <v>7341235</v>
      </c>
      <c r="H326" s="112">
        <v>188</v>
      </c>
      <c r="I326" s="112">
        <v>1928500</v>
      </c>
      <c r="J326" s="112">
        <v>0</v>
      </c>
      <c r="K326" s="112">
        <v>0</v>
      </c>
      <c r="L326" s="112">
        <v>2236680</v>
      </c>
      <c r="M326" s="112">
        <v>597081</v>
      </c>
      <c r="N326" s="112">
        <v>0</v>
      </c>
      <c r="O326" s="112">
        <v>6510</v>
      </c>
      <c r="P326" s="112">
        <v>694574</v>
      </c>
      <c r="Q326" s="112">
        <v>0</v>
      </c>
      <c r="R326" s="112">
        <v>3534845</v>
      </c>
      <c r="S326" s="421">
        <v>0.28436228641171685</v>
      </c>
      <c r="T326" s="421">
        <v>7.5910420056956876E-2</v>
      </c>
      <c r="U326" s="421">
        <v>0</v>
      </c>
      <c r="V326" s="421">
        <v>8.276545972335232E-4</v>
      </c>
      <c r="W326" s="421">
        <v>8.830527868185517E-2</v>
      </c>
      <c r="X326" s="421">
        <v>0</v>
      </c>
      <c r="Y326" s="421">
        <v>0.44940563974776243</v>
      </c>
      <c r="Z326" s="120">
        <v>0</v>
      </c>
      <c r="AA326" s="127" t="s">
        <v>3717</v>
      </c>
      <c r="AB326" s="127">
        <v>0</v>
      </c>
      <c r="AC326" s="111" t="s">
        <v>3717</v>
      </c>
      <c r="AD326" s="127">
        <v>0</v>
      </c>
      <c r="AE326" s="111">
        <v>0</v>
      </c>
      <c r="AF326" s="111" t="s">
        <v>3757</v>
      </c>
      <c r="AG326" s="127" t="s">
        <v>3758</v>
      </c>
      <c r="AH326" s="127" t="s">
        <v>3758</v>
      </c>
      <c r="AI326" s="124"/>
      <c r="AJ326" s="128"/>
      <c r="AK326" s="109">
        <v>0</v>
      </c>
      <c r="AL326" s="109">
        <v>0</v>
      </c>
      <c r="AM326" s="127">
        <v>0</v>
      </c>
      <c r="AN326" s="127">
        <v>0</v>
      </c>
      <c r="AO326" s="120">
        <v>0</v>
      </c>
      <c r="AP326" s="120">
        <v>0</v>
      </c>
      <c r="AQ326" s="174">
        <v>0</v>
      </c>
      <c r="AR326" s="120">
        <v>0</v>
      </c>
      <c r="AS326" s="127">
        <v>0</v>
      </c>
      <c r="AT326" s="127">
        <v>0</v>
      </c>
      <c r="AU326" s="120">
        <v>0</v>
      </c>
      <c r="AV326" s="120">
        <v>0</v>
      </c>
      <c r="AW326" s="174">
        <v>0</v>
      </c>
      <c r="AX326" s="120">
        <v>0</v>
      </c>
      <c r="AY326" s="127">
        <v>0</v>
      </c>
      <c r="AZ326" s="127">
        <v>0</v>
      </c>
      <c r="BA326" s="120">
        <v>0</v>
      </c>
      <c r="BB326" s="120">
        <v>0</v>
      </c>
      <c r="BC326" s="111">
        <v>0</v>
      </c>
      <c r="BD326" s="112"/>
      <c r="BE326" s="112"/>
      <c r="BF326" s="111" t="s">
        <v>3757</v>
      </c>
      <c r="BG326" s="112">
        <v>11</v>
      </c>
      <c r="BH326" s="112">
        <v>119000</v>
      </c>
      <c r="BI326" s="111" t="s">
        <v>3757</v>
      </c>
      <c r="BJ326" s="112">
        <v>63</v>
      </c>
      <c r="BK326" s="112">
        <v>855500</v>
      </c>
      <c r="BL326" s="111" t="s">
        <v>3757</v>
      </c>
      <c r="BM326" s="112">
        <v>49</v>
      </c>
      <c r="BN326" s="112">
        <v>461000</v>
      </c>
      <c r="BO326" s="111" t="s">
        <v>3757</v>
      </c>
      <c r="BP326" s="112">
        <v>29</v>
      </c>
      <c r="BQ326" s="112">
        <v>296000</v>
      </c>
      <c r="BR326" s="111" t="s">
        <v>3757</v>
      </c>
      <c r="BS326" s="112">
        <v>191</v>
      </c>
      <c r="BT326" s="112">
        <v>2288500</v>
      </c>
      <c r="BU326" s="111">
        <v>0</v>
      </c>
      <c r="BV326" s="112"/>
      <c r="BW326" s="112"/>
      <c r="BX326" s="111">
        <v>0</v>
      </c>
      <c r="BY326" s="112"/>
      <c r="BZ326" s="112"/>
      <c r="CA326" s="111">
        <v>0</v>
      </c>
      <c r="CB326" s="112"/>
      <c r="CC326" s="112"/>
      <c r="CD326" s="111">
        <v>0</v>
      </c>
      <c r="CE326" s="112">
        <v>0</v>
      </c>
      <c r="CF326" s="112">
        <v>0</v>
      </c>
      <c r="CG326" s="111" t="s">
        <v>3757</v>
      </c>
      <c r="CH326" s="112">
        <v>358</v>
      </c>
      <c r="CI326" s="112">
        <v>3263600</v>
      </c>
      <c r="CJ326" s="111" t="s">
        <v>3757</v>
      </c>
      <c r="CK326" s="120" t="s">
        <v>5994</v>
      </c>
      <c r="CL326" s="112">
        <v>31</v>
      </c>
      <c r="CM326" s="112">
        <v>58200</v>
      </c>
      <c r="CN326" s="166" t="s">
        <v>5995</v>
      </c>
      <c r="CO326" s="125">
        <v>0</v>
      </c>
      <c r="CP326" s="111">
        <v>0</v>
      </c>
      <c r="CQ326" s="112">
        <v>0</v>
      </c>
      <c r="CR326" s="166" t="s">
        <v>5995</v>
      </c>
      <c r="CS326" s="166">
        <v>0</v>
      </c>
      <c r="CT326" s="111">
        <v>0</v>
      </c>
      <c r="CU326" s="112">
        <v>0</v>
      </c>
      <c r="CV326" s="166" t="s">
        <v>5995</v>
      </c>
      <c r="CW326" s="166">
        <v>0</v>
      </c>
      <c r="CX326" s="111">
        <v>0</v>
      </c>
      <c r="CY326" s="112">
        <v>0</v>
      </c>
      <c r="CZ326" s="111" t="s">
        <v>3757</v>
      </c>
      <c r="DA326" s="111">
        <v>0</v>
      </c>
      <c r="DB326" s="111">
        <v>0</v>
      </c>
      <c r="DC326" s="120" t="s">
        <v>5996</v>
      </c>
      <c r="DD326" s="127" t="s">
        <v>3778</v>
      </c>
      <c r="DE326" s="109">
        <v>0</v>
      </c>
      <c r="DF326" s="172" t="s">
        <v>16716</v>
      </c>
    </row>
    <row r="327" spans="1:110" ht="35.15" customHeight="1" x14ac:dyDescent="0.35">
      <c r="A327" s="140" t="s">
        <v>723</v>
      </c>
      <c r="B327" s="136" t="s">
        <v>680</v>
      </c>
      <c r="C327" s="136" t="s">
        <v>724</v>
      </c>
      <c r="D327" s="112">
        <v>5766</v>
      </c>
      <c r="E327" s="112">
        <v>107199000</v>
      </c>
      <c r="F327" s="112">
        <v>5766</v>
      </c>
      <c r="G327" s="112">
        <v>107199000</v>
      </c>
      <c r="H327" s="112">
        <v>1277</v>
      </c>
      <c r="I327" s="112">
        <v>28549000</v>
      </c>
      <c r="J327" s="112">
        <v>0</v>
      </c>
      <c r="K327" s="112">
        <v>0</v>
      </c>
      <c r="L327" s="112">
        <v>34332286</v>
      </c>
      <c r="M327" s="112">
        <v>12827448</v>
      </c>
      <c r="N327" s="112">
        <v>121000</v>
      </c>
      <c r="O327" s="112">
        <v>364269</v>
      </c>
      <c r="P327" s="112">
        <v>14987933</v>
      </c>
      <c r="Q327" s="112">
        <v>0</v>
      </c>
      <c r="R327" s="112">
        <v>62632936</v>
      </c>
      <c r="S327" s="421">
        <v>0.32026684950419315</v>
      </c>
      <c r="T327" s="421">
        <v>0.11966014608345227</v>
      </c>
      <c r="U327" s="421">
        <v>1.1287418725920951E-3</v>
      </c>
      <c r="V327" s="421">
        <v>3.3980634147706603E-3</v>
      </c>
      <c r="W327" s="421">
        <v>0.13981411207194097</v>
      </c>
      <c r="X327" s="421">
        <v>0</v>
      </c>
      <c r="Y327" s="421">
        <v>0.58426791294694913</v>
      </c>
      <c r="Z327" s="120">
        <v>0</v>
      </c>
      <c r="AA327" s="127" t="s">
        <v>3717</v>
      </c>
      <c r="AB327" s="127">
        <v>0</v>
      </c>
      <c r="AC327" s="111" t="s">
        <v>3717</v>
      </c>
      <c r="AD327" s="127">
        <v>0</v>
      </c>
      <c r="AE327" s="111">
        <v>0</v>
      </c>
      <c r="AF327" s="111" t="s">
        <v>3757</v>
      </c>
      <c r="AG327" s="127" t="s">
        <v>3758</v>
      </c>
      <c r="AH327" s="127" t="s">
        <v>3758</v>
      </c>
      <c r="AI327" s="124"/>
      <c r="AJ327" s="128"/>
      <c r="AK327" s="109">
        <v>0</v>
      </c>
      <c r="AL327" s="109">
        <v>0</v>
      </c>
      <c r="AM327" s="127">
        <v>0</v>
      </c>
      <c r="AN327" s="127">
        <v>0</v>
      </c>
      <c r="AO327" s="120">
        <v>0</v>
      </c>
      <c r="AP327" s="120">
        <v>0</v>
      </c>
      <c r="AQ327" s="174">
        <v>0</v>
      </c>
      <c r="AR327" s="120">
        <v>0</v>
      </c>
      <c r="AS327" s="127">
        <v>0</v>
      </c>
      <c r="AT327" s="127">
        <v>0</v>
      </c>
      <c r="AU327" s="120">
        <v>0</v>
      </c>
      <c r="AV327" s="120">
        <v>0</v>
      </c>
      <c r="AW327" s="174">
        <v>0</v>
      </c>
      <c r="AX327" s="120">
        <v>0</v>
      </c>
      <c r="AY327" s="127">
        <v>0</v>
      </c>
      <c r="AZ327" s="127">
        <v>0</v>
      </c>
      <c r="BA327" s="120">
        <v>0</v>
      </c>
      <c r="BB327" s="120">
        <v>0</v>
      </c>
      <c r="BC327" s="111">
        <v>0</v>
      </c>
      <c r="BD327" s="112"/>
      <c r="BE327" s="112"/>
      <c r="BF327" s="111">
        <v>0</v>
      </c>
      <c r="BG327" s="112"/>
      <c r="BH327" s="112"/>
      <c r="BI327" s="111" t="s">
        <v>3757</v>
      </c>
      <c r="BJ327" s="112">
        <v>303</v>
      </c>
      <c r="BK327" s="112">
        <v>4713500</v>
      </c>
      <c r="BL327" s="111" t="s">
        <v>3757</v>
      </c>
      <c r="BM327" s="112">
        <v>1273</v>
      </c>
      <c r="BN327" s="112">
        <v>20965000</v>
      </c>
      <c r="BO327" s="111" t="s">
        <v>3757</v>
      </c>
      <c r="BP327" s="112">
        <v>787</v>
      </c>
      <c r="BQ327" s="112">
        <v>14547500</v>
      </c>
      <c r="BR327" s="111">
        <v>0</v>
      </c>
      <c r="BS327" s="112"/>
      <c r="BT327" s="112"/>
      <c r="BU327" s="111" t="s">
        <v>3757</v>
      </c>
      <c r="BV327" s="112">
        <v>328</v>
      </c>
      <c r="BW327" s="112">
        <v>5893500</v>
      </c>
      <c r="BX327" s="111">
        <v>0</v>
      </c>
      <c r="BY327" s="112"/>
      <c r="BZ327" s="112"/>
      <c r="CA327" s="111">
        <v>0</v>
      </c>
      <c r="CB327" s="112"/>
      <c r="CC327" s="112"/>
      <c r="CD327" s="111">
        <v>0</v>
      </c>
      <c r="CE327" s="112">
        <v>0</v>
      </c>
      <c r="CF327" s="112">
        <v>0</v>
      </c>
      <c r="CG327" s="111" t="s">
        <v>3757</v>
      </c>
      <c r="CH327" s="112">
        <v>3221</v>
      </c>
      <c r="CI327" s="112">
        <v>61079500</v>
      </c>
      <c r="CJ327" s="111">
        <v>0</v>
      </c>
      <c r="CK327" s="120">
        <v>0</v>
      </c>
      <c r="CL327" s="112">
        <v>0</v>
      </c>
      <c r="CM327" s="112">
        <v>0</v>
      </c>
      <c r="CN327" s="166" t="s">
        <v>5997</v>
      </c>
      <c r="CO327" s="125" t="s">
        <v>5998</v>
      </c>
      <c r="CP327" s="111" t="s">
        <v>3762</v>
      </c>
      <c r="CQ327" s="112">
        <v>6600000</v>
      </c>
      <c r="CR327" s="166" t="s">
        <v>5999</v>
      </c>
      <c r="CS327" s="166" t="s">
        <v>6000</v>
      </c>
      <c r="CT327" s="111" t="s">
        <v>3781</v>
      </c>
      <c r="CU327" s="112">
        <v>7700000</v>
      </c>
      <c r="CV327" s="166" t="s">
        <v>6001</v>
      </c>
      <c r="CW327" s="166" t="s">
        <v>6002</v>
      </c>
      <c r="CX327" s="111" t="s">
        <v>3766</v>
      </c>
      <c r="CY327" s="112">
        <v>18000000</v>
      </c>
      <c r="CZ327" s="111" t="s">
        <v>3757</v>
      </c>
      <c r="DA327" s="111" t="s">
        <v>3757</v>
      </c>
      <c r="DB327" s="111">
        <v>0</v>
      </c>
      <c r="DC327" s="120" t="s">
        <v>6003</v>
      </c>
      <c r="DD327" s="127" t="s">
        <v>3778</v>
      </c>
      <c r="DE327" s="109">
        <v>0</v>
      </c>
      <c r="DF327" s="172" t="s">
        <v>3717</v>
      </c>
    </row>
    <row r="328" spans="1:110" ht="35.15" customHeight="1" x14ac:dyDescent="0.35">
      <c r="A328" s="140" t="s">
        <v>725</v>
      </c>
      <c r="B328" s="136" t="s">
        <v>680</v>
      </c>
      <c r="C328" s="136" t="s">
        <v>726</v>
      </c>
      <c r="D328" s="112">
        <v>1576</v>
      </c>
      <c r="E328" s="112">
        <v>39160100</v>
      </c>
      <c r="F328" s="112">
        <v>1576</v>
      </c>
      <c r="G328" s="112">
        <v>39160100</v>
      </c>
      <c r="H328" s="112">
        <v>343</v>
      </c>
      <c r="I328" s="112">
        <v>7126100</v>
      </c>
      <c r="J328" s="112">
        <v>0</v>
      </c>
      <c r="K328" s="112">
        <v>0</v>
      </c>
      <c r="L328" s="112">
        <v>9475354</v>
      </c>
      <c r="M328" s="112">
        <v>1888401</v>
      </c>
      <c r="N328" s="112">
        <v>0</v>
      </c>
      <c r="O328" s="112">
        <v>742675</v>
      </c>
      <c r="P328" s="112">
        <v>7389055.4000000004</v>
      </c>
      <c r="Q328" s="112">
        <v>0</v>
      </c>
      <c r="R328" s="112">
        <v>19495485.399999999</v>
      </c>
      <c r="S328" s="421">
        <v>0.24196449957992958</v>
      </c>
      <c r="T328" s="421">
        <v>4.8222578594028107E-2</v>
      </c>
      <c r="U328" s="421">
        <v>0</v>
      </c>
      <c r="V328" s="421">
        <v>1.8965094573302928E-2</v>
      </c>
      <c r="W328" s="421">
        <v>0.18868836902867972</v>
      </c>
      <c r="X328" s="421">
        <v>0</v>
      </c>
      <c r="Y328" s="421">
        <v>0.49784054177594028</v>
      </c>
      <c r="Z328" s="120">
        <v>0</v>
      </c>
      <c r="AA328" s="127" t="s">
        <v>3717</v>
      </c>
      <c r="AB328" s="127">
        <v>0</v>
      </c>
      <c r="AC328" s="111" t="s">
        <v>3717</v>
      </c>
      <c r="AD328" s="127">
        <v>0</v>
      </c>
      <c r="AE328" s="111">
        <v>0</v>
      </c>
      <c r="AF328" s="111" t="s">
        <v>3757</v>
      </c>
      <c r="AG328" s="127" t="s">
        <v>3758</v>
      </c>
      <c r="AH328" s="127" t="s">
        <v>3758</v>
      </c>
      <c r="AI328" s="124"/>
      <c r="AJ328" s="128"/>
      <c r="AK328" s="109">
        <v>0</v>
      </c>
      <c r="AL328" s="109">
        <v>0</v>
      </c>
      <c r="AM328" s="127">
        <v>0</v>
      </c>
      <c r="AN328" s="127">
        <v>0</v>
      </c>
      <c r="AO328" s="120">
        <v>0</v>
      </c>
      <c r="AP328" s="120">
        <v>0</v>
      </c>
      <c r="AQ328" s="174">
        <v>0</v>
      </c>
      <c r="AR328" s="120">
        <v>0</v>
      </c>
      <c r="AS328" s="127">
        <v>0</v>
      </c>
      <c r="AT328" s="127">
        <v>0</v>
      </c>
      <c r="AU328" s="120">
        <v>0</v>
      </c>
      <c r="AV328" s="120">
        <v>0</v>
      </c>
      <c r="AW328" s="174">
        <v>0</v>
      </c>
      <c r="AX328" s="120">
        <v>0</v>
      </c>
      <c r="AY328" s="127">
        <v>0</v>
      </c>
      <c r="AZ328" s="127">
        <v>0</v>
      </c>
      <c r="BA328" s="120">
        <v>0</v>
      </c>
      <c r="BB328" s="120">
        <v>0</v>
      </c>
      <c r="BC328" s="111">
        <v>0</v>
      </c>
      <c r="BD328" s="112"/>
      <c r="BE328" s="112"/>
      <c r="BF328" s="111">
        <v>0</v>
      </c>
      <c r="BG328" s="112"/>
      <c r="BH328" s="112"/>
      <c r="BI328" s="111">
        <v>0</v>
      </c>
      <c r="BJ328" s="112"/>
      <c r="BK328" s="112"/>
      <c r="BL328" s="111">
        <v>0</v>
      </c>
      <c r="BM328" s="112"/>
      <c r="BN328" s="112"/>
      <c r="BO328" s="111">
        <v>0</v>
      </c>
      <c r="BP328" s="112"/>
      <c r="BQ328" s="112"/>
      <c r="BR328" s="111">
        <v>0</v>
      </c>
      <c r="BS328" s="112"/>
      <c r="BT328" s="112"/>
      <c r="BU328" s="111">
        <v>0</v>
      </c>
      <c r="BV328" s="112"/>
      <c r="BW328" s="112"/>
      <c r="BX328" s="111">
        <v>0</v>
      </c>
      <c r="BY328" s="112"/>
      <c r="BZ328" s="112"/>
      <c r="CA328" s="111">
        <v>0</v>
      </c>
      <c r="CB328" s="112"/>
      <c r="CC328" s="112"/>
      <c r="CD328" s="111">
        <v>0</v>
      </c>
      <c r="CE328" s="112">
        <v>0</v>
      </c>
      <c r="CF328" s="112">
        <v>0</v>
      </c>
      <c r="CG328" s="111">
        <v>0</v>
      </c>
      <c r="CH328" s="112">
        <v>0</v>
      </c>
      <c r="CI328" s="112">
        <v>0</v>
      </c>
      <c r="CJ328" s="111" t="s">
        <v>3757</v>
      </c>
      <c r="CK328" s="120" t="s">
        <v>6004</v>
      </c>
      <c r="CL328" s="112">
        <v>1576</v>
      </c>
      <c r="CM328" s="112">
        <v>39160100</v>
      </c>
      <c r="CN328" s="166" t="s">
        <v>6005</v>
      </c>
      <c r="CO328" s="125" t="s">
        <v>6006</v>
      </c>
      <c r="CP328" s="111" t="s">
        <v>3766</v>
      </c>
      <c r="CQ328" s="112">
        <v>1600000</v>
      </c>
      <c r="CR328" s="166" t="s">
        <v>6007</v>
      </c>
      <c r="CS328" s="166" t="s">
        <v>6008</v>
      </c>
      <c r="CT328" s="111" t="s">
        <v>3766</v>
      </c>
      <c r="CU328" s="112">
        <v>1400000</v>
      </c>
      <c r="CV328" s="166" t="s">
        <v>6009</v>
      </c>
      <c r="CW328" s="166" t="s">
        <v>6010</v>
      </c>
      <c r="CX328" s="111" t="s">
        <v>3790</v>
      </c>
      <c r="CY328" s="112">
        <v>2100000</v>
      </c>
      <c r="CZ328" s="111" t="s">
        <v>3757</v>
      </c>
      <c r="DA328" s="111" t="s">
        <v>3757</v>
      </c>
      <c r="DB328" s="111" t="s">
        <v>3757</v>
      </c>
      <c r="DC328" s="120">
        <v>0</v>
      </c>
      <c r="DD328" s="127" t="s">
        <v>3717</v>
      </c>
      <c r="DE328" s="109" t="s">
        <v>6011</v>
      </c>
      <c r="DF328" s="172" t="s">
        <v>3717</v>
      </c>
    </row>
    <row r="329" spans="1:110" ht="35.15" customHeight="1" x14ac:dyDescent="0.35">
      <c r="A329" s="140" t="s">
        <v>727</v>
      </c>
      <c r="B329" s="136" t="s">
        <v>680</v>
      </c>
      <c r="C329" s="136" t="s">
        <v>728</v>
      </c>
      <c r="D329" s="112">
        <v>2638</v>
      </c>
      <c r="E329" s="112">
        <v>37641000</v>
      </c>
      <c r="F329" s="112">
        <v>2638</v>
      </c>
      <c r="G329" s="112">
        <v>37641000</v>
      </c>
      <c r="H329" s="112">
        <v>713</v>
      </c>
      <c r="I329" s="112">
        <v>10447000</v>
      </c>
      <c r="J329" s="112">
        <v>0</v>
      </c>
      <c r="K329" s="112">
        <v>0</v>
      </c>
      <c r="L329" s="112">
        <v>9277290</v>
      </c>
      <c r="M329" s="112">
        <v>4485586</v>
      </c>
      <c r="N329" s="112">
        <v>45375</v>
      </c>
      <c r="O329" s="112">
        <v>600564</v>
      </c>
      <c r="P329" s="112">
        <v>4352667</v>
      </c>
      <c r="Q329" s="112">
        <v>0</v>
      </c>
      <c r="R329" s="112">
        <v>18761482</v>
      </c>
      <c r="S329" s="421">
        <v>0.24646768151749421</v>
      </c>
      <c r="T329" s="421">
        <v>0.11916755665364895</v>
      </c>
      <c r="U329" s="421">
        <v>1.205467442416514E-3</v>
      </c>
      <c r="V329" s="421">
        <v>1.5955049015700964E-2</v>
      </c>
      <c r="W329" s="421">
        <v>0.11563632740894238</v>
      </c>
      <c r="X329" s="421">
        <v>0</v>
      </c>
      <c r="Y329" s="421">
        <v>0.49843208203820305</v>
      </c>
      <c r="Z329" s="120">
        <v>0</v>
      </c>
      <c r="AA329" s="127" t="s">
        <v>3717</v>
      </c>
      <c r="AB329" s="127">
        <v>0</v>
      </c>
      <c r="AC329" s="111" t="s">
        <v>3717</v>
      </c>
      <c r="AD329" s="127">
        <v>0</v>
      </c>
      <c r="AE329" s="111">
        <v>0</v>
      </c>
      <c r="AF329" s="111" t="s">
        <v>3757</v>
      </c>
      <c r="AG329" s="127" t="s">
        <v>3758</v>
      </c>
      <c r="AH329" s="127" t="s">
        <v>3758</v>
      </c>
      <c r="AI329" s="124"/>
      <c r="AJ329" s="128"/>
      <c r="AK329" s="109">
        <v>0</v>
      </c>
      <c r="AL329" s="109">
        <v>0</v>
      </c>
      <c r="AM329" s="127">
        <v>0</v>
      </c>
      <c r="AN329" s="127">
        <v>0</v>
      </c>
      <c r="AO329" s="120">
        <v>0</v>
      </c>
      <c r="AP329" s="120">
        <v>0</v>
      </c>
      <c r="AQ329" s="174">
        <v>0</v>
      </c>
      <c r="AR329" s="109">
        <v>0</v>
      </c>
      <c r="AS329" s="127">
        <v>0</v>
      </c>
      <c r="AT329" s="127">
        <v>0</v>
      </c>
      <c r="AU329" s="120">
        <v>0</v>
      </c>
      <c r="AV329" s="120">
        <v>0</v>
      </c>
      <c r="AW329" s="174">
        <v>0</v>
      </c>
      <c r="AX329" s="109">
        <v>0</v>
      </c>
      <c r="AY329" s="127">
        <v>0</v>
      </c>
      <c r="AZ329" s="127">
        <v>0</v>
      </c>
      <c r="BA329" s="120">
        <v>0</v>
      </c>
      <c r="BB329" s="120">
        <v>0</v>
      </c>
      <c r="BC329" s="111" t="s">
        <v>3757</v>
      </c>
      <c r="BD329" s="112">
        <v>362</v>
      </c>
      <c r="BE329" s="112">
        <v>4414000</v>
      </c>
      <c r="BF329" s="111" t="s">
        <v>3757</v>
      </c>
      <c r="BG329" s="112">
        <v>99</v>
      </c>
      <c r="BH329" s="112">
        <v>1237000</v>
      </c>
      <c r="BI329" s="111" t="s">
        <v>3757</v>
      </c>
      <c r="BJ329" s="112">
        <v>350</v>
      </c>
      <c r="BK329" s="112">
        <v>5453000</v>
      </c>
      <c r="BL329" s="111">
        <v>0</v>
      </c>
      <c r="BM329" s="112"/>
      <c r="BN329" s="112"/>
      <c r="BO329" s="111" t="s">
        <v>3757</v>
      </c>
      <c r="BP329" s="112">
        <v>98</v>
      </c>
      <c r="BQ329" s="112">
        <v>1237000</v>
      </c>
      <c r="BR329" s="111" t="s">
        <v>3757</v>
      </c>
      <c r="BS329" s="112">
        <v>350</v>
      </c>
      <c r="BT329" s="112">
        <v>5453000</v>
      </c>
      <c r="BU329" s="111" t="s">
        <v>3757</v>
      </c>
      <c r="BV329" s="112">
        <v>115</v>
      </c>
      <c r="BW329" s="112">
        <v>1670000</v>
      </c>
      <c r="BX329" s="111" t="s">
        <v>3757</v>
      </c>
      <c r="BY329" s="112">
        <v>114</v>
      </c>
      <c r="BZ329" s="112">
        <v>1670000</v>
      </c>
      <c r="CA329" s="111">
        <v>0</v>
      </c>
      <c r="CB329" s="112"/>
      <c r="CC329" s="112"/>
      <c r="CD329" s="111">
        <v>0</v>
      </c>
      <c r="CE329" s="112"/>
      <c r="CF329" s="112"/>
      <c r="CG329" s="111" t="s">
        <v>3757</v>
      </c>
      <c r="CH329" s="112">
        <v>1150</v>
      </c>
      <c r="CI329" s="112">
        <v>16507000</v>
      </c>
      <c r="CJ329" s="111"/>
      <c r="CK329" s="120"/>
      <c r="CL329" s="112"/>
      <c r="CM329" s="112"/>
      <c r="CN329" s="166" t="s">
        <v>5497</v>
      </c>
      <c r="CO329" s="125">
        <v>0</v>
      </c>
      <c r="CP329" s="111">
        <v>0</v>
      </c>
      <c r="CQ329" s="112">
        <v>0</v>
      </c>
      <c r="CR329" s="166">
        <v>0</v>
      </c>
      <c r="CS329" s="166">
        <v>0</v>
      </c>
      <c r="CT329" s="111">
        <v>0</v>
      </c>
      <c r="CU329" s="112">
        <v>0</v>
      </c>
      <c r="CV329" s="166">
        <v>0</v>
      </c>
      <c r="CW329" s="166">
        <v>0</v>
      </c>
      <c r="CX329" s="111">
        <v>0</v>
      </c>
      <c r="CY329" s="112">
        <v>0</v>
      </c>
      <c r="CZ329" s="111" t="s">
        <v>3757</v>
      </c>
      <c r="DA329" s="111" t="s">
        <v>3757</v>
      </c>
      <c r="DB329" s="111">
        <v>0</v>
      </c>
      <c r="DC329" s="120" t="s">
        <v>6012</v>
      </c>
      <c r="DD329" s="127" t="s">
        <v>3778</v>
      </c>
      <c r="DE329" s="109">
        <v>0</v>
      </c>
      <c r="DF329" s="172" t="s">
        <v>3717</v>
      </c>
    </row>
    <row r="330" spans="1:110" ht="35.15" customHeight="1" x14ac:dyDescent="0.35">
      <c r="A330" s="140" t="s">
        <v>729</v>
      </c>
      <c r="B330" s="136" t="s">
        <v>680</v>
      </c>
      <c r="C330" s="136" t="s">
        <v>730</v>
      </c>
      <c r="D330" s="112">
        <v>3701</v>
      </c>
      <c r="E330" s="112">
        <v>28290000</v>
      </c>
      <c r="F330" s="112">
        <v>3698</v>
      </c>
      <c r="G330" s="112">
        <v>28181000</v>
      </c>
      <c r="H330" s="112">
        <v>742</v>
      </c>
      <c r="I330" s="112">
        <v>8120000</v>
      </c>
      <c r="J330" s="112">
        <v>0</v>
      </c>
      <c r="K330" s="112">
        <v>0</v>
      </c>
      <c r="L330" s="112">
        <v>7466240</v>
      </c>
      <c r="M330" s="112">
        <v>2750084</v>
      </c>
      <c r="N330" s="112">
        <v>0</v>
      </c>
      <c r="O330" s="112">
        <v>2362658</v>
      </c>
      <c r="P330" s="112">
        <v>1553530</v>
      </c>
      <c r="Q330" s="112">
        <v>0</v>
      </c>
      <c r="R330" s="112">
        <v>14132512</v>
      </c>
      <c r="S330" s="421">
        <v>0.26391799222340051</v>
      </c>
      <c r="T330" s="421">
        <v>9.7210463061152344E-2</v>
      </c>
      <c r="U330" s="421">
        <v>0</v>
      </c>
      <c r="V330" s="421">
        <v>8.3515659243548951E-2</v>
      </c>
      <c r="W330" s="421">
        <v>5.4914457405443623E-2</v>
      </c>
      <c r="X330" s="421">
        <v>0</v>
      </c>
      <c r="Y330" s="421">
        <v>0.49955857193354541</v>
      </c>
      <c r="Z330" s="120">
        <v>0</v>
      </c>
      <c r="AA330" s="127" t="s">
        <v>3717</v>
      </c>
      <c r="AB330" s="127">
        <v>0</v>
      </c>
      <c r="AC330" s="111" t="s">
        <v>3717</v>
      </c>
      <c r="AD330" s="127">
        <v>0</v>
      </c>
      <c r="AE330" s="111">
        <v>0</v>
      </c>
      <c r="AF330" s="111" t="s">
        <v>3757</v>
      </c>
      <c r="AG330" s="127" t="s">
        <v>3758</v>
      </c>
      <c r="AH330" s="127" t="s">
        <v>3758</v>
      </c>
      <c r="AI330" s="124"/>
      <c r="AJ330" s="128"/>
      <c r="AK330" s="109">
        <v>0</v>
      </c>
      <c r="AL330" s="109">
        <v>0</v>
      </c>
      <c r="AM330" s="127">
        <v>0</v>
      </c>
      <c r="AN330" s="127">
        <v>0</v>
      </c>
      <c r="AO330" s="120">
        <v>0</v>
      </c>
      <c r="AP330" s="120">
        <v>0</v>
      </c>
      <c r="AQ330" s="174">
        <v>0</v>
      </c>
      <c r="AR330" s="109">
        <v>0</v>
      </c>
      <c r="AS330" s="127">
        <v>0</v>
      </c>
      <c r="AT330" s="127">
        <v>0</v>
      </c>
      <c r="AU330" s="120">
        <v>0</v>
      </c>
      <c r="AV330" s="120">
        <v>0</v>
      </c>
      <c r="AW330" s="174">
        <v>0</v>
      </c>
      <c r="AX330" s="109">
        <v>0</v>
      </c>
      <c r="AY330" s="127">
        <v>0</v>
      </c>
      <c r="AZ330" s="127">
        <v>0</v>
      </c>
      <c r="BA330" s="120">
        <v>0</v>
      </c>
      <c r="BB330" s="120">
        <v>0</v>
      </c>
      <c r="BC330" s="111" t="s">
        <v>3757</v>
      </c>
      <c r="BD330" s="112">
        <v>121</v>
      </c>
      <c r="BE330" s="112">
        <v>954000</v>
      </c>
      <c r="BF330" s="111">
        <v>0</v>
      </c>
      <c r="BG330" s="112"/>
      <c r="BH330" s="112"/>
      <c r="BI330" s="111" t="s">
        <v>3757</v>
      </c>
      <c r="BJ330" s="112">
        <v>302</v>
      </c>
      <c r="BK330" s="112">
        <v>1780000</v>
      </c>
      <c r="BL330" s="111">
        <v>0</v>
      </c>
      <c r="BM330" s="112"/>
      <c r="BN330" s="112"/>
      <c r="BO330" s="111" t="s">
        <v>3757</v>
      </c>
      <c r="BP330" s="112">
        <v>789</v>
      </c>
      <c r="BQ330" s="112">
        <v>6447000</v>
      </c>
      <c r="BR330" s="111">
        <v>0</v>
      </c>
      <c r="BS330" s="112"/>
      <c r="BT330" s="112"/>
      <c r="BU330" s="111" t="s">
        <v>3757</v>
      </c>
      <c r="BV330" s="112">
        <v>491</v>
      </c>
      <c r="BW330" s="112">
        <v>3709000</v>
      </c>
      <c r="BX330" s="111">
        <v>0</v>
      </c>
      <c r="BY330" s="112"/>
      <c r="BZ330" s="112"/>
      <c r="CA330" s="111" t="s">
        <v>3757</v>
      </c>
      <c r="CB330" s="112">
        <v>255</v>
      </c>
      <c r="CC330" s="112">
        <v>1536000</v>
      </c>
      <c r="CD330" s="111">
        <v>0</v>
      </c>
      <c r="CE330" s="112"/>
      <c r="CF330" s="112"/>
      <c r="CG330" s="111" t="s">
        <v>3757</v>
      </c>
      <c r="CH330" s="112">
        <v>1743</v>
      </c>
      <c r="CI330" s="112">
        <v>13864000</v>
      </c>
      <c r="CJ330" s="111">
        <v>0</v>
      </c>
      <c r="CK330" s="120">
        <v>0</v>
      </c>
      <c r="CL330" s="112"/>
      <c r="CM330" s="112"/>
      <c r="CN330" s="166" t="s">
        <v>6013</v>
      </c>
      <c r="CO330" s="125" t="s">
        <v>6014</v>
      </c>
      <c r="CP330" s="111">
        <v>0</v>
      </c>
      <c r="CQ330" s="112">
        <v>5100000</v>
      </c>
      <c r="CR330" s="166" t="s">
        <v>6015</v>
      </c>
      <c r="CS330" s="166" t="s">
        <v>6016</v>
      </c>
      <c r="CT330" s="111">
        <v>0</v>
      </c>
      <c r="CU330" s="112">
        <v>3000000</v>
      </c>
      <c r="CV330" s="166" t="s">
        <v>6017</v>
      </c>
      <c r="CW330" s="166" t="s">
        <v>6018</v>
      </c>
      <c r="CX330" s="111">
        <v>0</v>
      </c>
      <c r="CY330" s="112">
        <v>1300000</v>
      </c>
      <c r="CZ330" s="111" t="s">
        <v>3757</v>
      </c>
      <c r="DA330" s="111" t="s">
        <v>3757</v>
      </c>
      <c r="DB330" s="111">
        <v>0</v>
      </c>
      <c r="DC330" s="120" t="s">
        <v>6019</v>
      </c>
      <c r="DD330" s="127" t="s">
        <v>3778</v>
      </c>
      <c r="DE330" s="109">
        <v>0</v>
      </c>
      <c r="DF330" s="172" t="s">
        <v>3717</v>
      </c>
    </row>
    <row r="331" spans="1:110" ht="35.15" customHeight="1" x14ac:dyDescent="0.35">
      <c r="A331" s="140" t="s">
        <v>731</v>
      </c>
      <c r="B331" s="136" t="s">
        <v>732</v>
      </c>
      <c r="C331" s="136">
        <v>0</v>
      </c>
      <c r="D331" s="112">
        <v>160461</v>
      </c>
      <c r="E331" s="112">
        <v>2754027198</v>
      </c>
      <c r="F331" s="112">
        <v>160358</v>
      </c>
      <c r="G331" s="112">
        <v>2748716198</v>
      </c>
      <c r="H331" s="112">
        <v>66211</v>
      </c>
      <c r="I331" s="112">
        <v>1160521498</v>
      </c>
      <c r="J331" s="112">
        <v>0</v>
      </c>
      <c r="K331" s="112">
        <v>0</v>
      </c>
      <c r="L331" s="112">
        <v>798081653</v>
      </c>
      <c r="M331" s="112">
        <v>272442327</v>
      </c>
      <c r="N331" s="112">
        <v>103663106</v>
      </c>
      <c r="O331" s="112">
        <v>24164196</v>
      </c>
      <c r="P331" s="112">
        <v>216827435</v>
      </c>
      <c r="Q331" s="112">
        <v>0</v>
      </c>
      <c r="R331" s="112">
        <v>1415178717</v>
      </c>
      <c r="S331" s="421">
        <v>0.28978713557352459</v>
      </c>
      <c r="T331" s="421">
        <v>9.8925067696444727E-2</v>
      </c>
      <c r="U331" s="421">
        <v>3.7640552742282687E-2</v>
      </c>
      <c r="V331" s="421">
        <v>8.7741312132096089E-3</v>
      </c>
      <c r="W331" s="421">
        <v>7.8731043454277463E-2</v>
      </c>
      <c r="X331" s="421">
        <v>0</v>
      </c>
      <c r="Y331" s="421">
        <v>0.51385793067973906</v>
      </c>
      <c r="Z331" s="120">
        <v>0</v>
      </c>
      <c r="AA331" s="127" t="s">
        <v>3717</v>
      </c>
      <c r="AB331" s="127">
        <v>0</v>
      </c>
      <c r="AC331" s="111" t="s">
        <v>3717</v>
      </c>
      <c r="AD331" s="127">
        <v>0</v>
      </c>
      <c r="AE331" s="111" t="s">
        <v>3757</v>
      </c>
      <c r="AF331" s="111" t="s">
        <v>3757</v>
      </c>
      <c r="AG331" s="127" t="s">
        <v>3758</v>
      </c>
      <c r="AH331" s="127" t="s">
        <v>3778</v>
      </c>
      <c r="AI331" s="124"/>
      <c r="AJ331" s="128"/>
      <c r="AK331" s="109" t="s">
        <v>6020</v>
      </c>
      <c r="AL331" s="109" t="s">
        <v>6021</v>
      </c>
      <c r="AM331" s="127" t="s">
        <v>3761</v>
      </c>
      <c r="AN331" s="127" t="s">
        <v>3781</v>
      </c>
      <c r="AO331" s="120">
        <v>0</v>
      </c>
      <c r="AP331" s="120">
        <v>1530000</v>
      </c>
      <c r="AQ331" s="174" t="s">
        <v>6022</v>
      </c>
      <c r="AR331" s="109" t="s">
        <v>6023</v>
      </c>
      <c r="AS331" s="127" t="s">
        <v>3761</v>
      </c>
      <c r="AT331" s="127" t="s">
        <v>3778</v>
      </c>
      <c r="AU331" s="120">
        <v>0</v>
      </c>
      <c r="AV331" s="120">
        <v>560000</v>
      </c>
      <c r="AW331" s="174" t="s">
        <v>6024</v>
      </c>
      <c r="AX331" s="109" t="s">
        <v>6025</v>
      </c>
      <c r="AY331" s="127" t="s">
        <v>3761</v>
      </c>
      <c r="AZ331" s="127" t="s">
        <v>3766</v>
      </c>
      <c r="BA331" s="120">
        <v>0</v>
      </c>
      <c r="BB331" s="120">
        <v>150000</v>
      </c>
      <c r="BC331" s="111" t="s">
        <v>3757</v>
      </c>
      <c r="BD331" s="112">
        <v>1958</v>
      </c>
      <c r="BE331" s="112">
        <v>35235500</v>
      </c>
      <c r="BF331" s="111" t="s">
        <v>3757</v>
      </c>
      <c r="BG331" s="112">
        <v>1321</v>
      </c>
      <c r="BH331" s="112">
        <v>26476000</v>
      </c>
      <c r="BI331" s="111" t="s">
        <v>3757</v>
      </c>
      <c r="BJ331" s="112">
        <v>2407</v>
      </c>
      <c r="BK331" s="112">
        <v>40366667</v>
      </c>
      <c r="BL331" s="111" t="s">
        <v>3757</v>
      </c>
      <c r="BM331" s="112">
        <v>1957</v>
      </c>
      <c r="BN331" s="112">
        <v>35235500</v>
      </c>
      <c r="BO331" s="111" t="s">
        <v>3757</v>
      </c>
      <c r="BP331" s="112">
        <v>18936</v>
      </c>
      <c r="BQ331" s="112">
        <v>349929350</v>
      </c>
      <c r="BR331" s="111" t="s">
        <v>3757</v>
      </c>
      <c r="BS331" s="112">
        <v>2407</v>
      </c>
      <c r="BT331" s="112">
        <v>40366667</v>
      </c>
      <c r="BU331" s="111" t="s">
        <v>3757</v>
      </c>
      <c r="BV331" s="112">
        <v>17058</v>
      </c>
      <c r="BW331" s="112">
        <v>317139700</v>
      </c>
      <c r="BX331" s="111" t="s">
        <v>3757</v>
      </c>
      <c r="BY331" s="112">
        <v>20256</v>
      </c>
      <c r="BZ331" s="112">
        <v>376405350</v>
      </c>
      <c r="CA331" s="111" t="s">
        <v>3757</v>
      </c>
      <c r="CB331" s="112">
        <v>2406</v>
      </c>
      <c r="CC331" s="112">
        <v>40366666</v>
      </c>
      <c r="CD331" s="111">
        <v>0</v>
      </c>
      <c r="CE331" s="112"/>
      <c r="CF331" s="112"/>
      <c r="CG331" s="111" t="s">
        <v>3757</v>
      </c>
      <c r="CH331" s="112">
        <v>91316</v>
      </c>
      <c r="CI331" s="112">
        <v>1485443798</v>
      </c>
      <c r="CJ331" s="111">
        <v>0</v>
      </c>
      <c r="CK331" s="120">
        <v>0</v>
      </c>
      <c r="CL331" s="112"/>
      <c r="CM331" s="112"/>
      <c r="CN331" s="166" t="s">
        <v>6026</v>
      </c>
      <c r="CO331" s="125" t="s">
        <v>6027</v>
      </c>
      <c r="CP331" s="111" t="s">
        <v>3766</v>
      </c>
      <c r="CQ331" s="112">
        <v>29555828</v>
      </c>
      <c r="CR331" s="166" t="s">
        <v>6028</v>
      </c>
      <c r="CS331" s="166" t="s">
        <v>6029</v>
      </c>
      <c r="CT331" s="111" t="s">
        <v>3870</v>
      </c>
      <c r="CU331" s="112">
        <v>26851642</v>
      </c>
      <c r="CV331" s="166" t="s">
        <v>6030</v>
      </c>
      <c r="CW331" s="166" t="s">
        <v>6031</v>
      </c>
      <c r="CX331" s="111" t="s">
        <v>3774</v>
      </c>
      <c r="CY331" s="112">
        <v>29188397</v>
      </c>
      <c r="CZ331" s="111" t="s">
        <v>3757</v>
      </c>
      <c r="DA331" s="111" t="s">
        <v>3757</v>
      </c>
      <c r="DB331" s="111" t="s">
        <v>3757</v>
      </c>
      <c r="DC331" s="120">
        <v>0</v>
      </c>
      <c r="DD331" s="127" t="s">
        <v>3778</v>
      </c>
      <c r="DE331" s="109">
        <v>0</v>
      </c>
      <c r="DF331" s="172" t="s">
        <v>3717</v>
      </c>
    </row>
    <row r="332" spans="1:110" ht="35.15" customHeight="1" x14ac:dyDescent="0.35">
      <c r="A332" s="140" t="s">
        <v>733</v>
      </c>
      <c r="B332" s="136" t="s">
        <v>732</v>
      </c>
      <c r="C332" s="136" t="s">
        <v>734</v>
      </c>
      <c r="D332" s="112">
        <v>163741</v>
      </c>
      <c r="E332" s="112">
        <v>3881979500</v>
      </c>
      <c r="F332" s="112">
        <v>163708</v>
      </c>
      <c r="G332" s="112">
        <v>3789454307</v>
      </c>
      <c r="H332" s="112">
        <v>56360</v>
      </c>
      <c r="I332" s="112">
        <v>1455422000</v>
      </c>
      <c r="J332" s="112">
        <v>0</v>
      </c>
      <c r="K332" s="112">
        <v>0</v>
      </c>
      <c r="L332" s="112">
        <v>1305370897</v>
      </c>
      <c r="M332" s="112">
        <v>354633238</v>
      </c>
      <c r="N332" s="112">
        <v>0</v>
      </c>
      <c r="O332" s="112">
        <v>11306198</v>
      </c>
      <c r="P332" s="112">
        <v>619733230</v>
      </c>
      <c r="Q332" s="112">
        <v>244980</v>
      </c>
      <c r="R332" s="112">
        <v>2291288543</v>
      </c>
      <c r="S332" s="421">
        <v>0.33626424276583633</v>
      </c>
      <c r="T332" s="421">
        <v>9.1353712197604339E-2</v>
      </c>
      <c r="U332" s="421">
        <v>0</v>
      </c>
      <c r="V332" s="421">
        <v>2.9124826650939297E-3</v>
      </c>
      <c r="W332" s="421">
        <v>0.15964361223442833</v>
      </c>
      <c r="X332" s="421">
        <v>6.310697931300256E-5</v>
      </c>
      <c r="Y332" s="421">
        <v>0.59023715684227596</v>
      </c>
      <c r="Z332" s="120" t="s">
        <v>6032</v>
      </c>
      <c r="AA332" s="127" t="s">
        <v>3717</v>
      </c>
      <c r="AB332" s="127">
        <v>0</v>
      </c>
      <c r="AC332" s="111" t="s">
        <v>3717</v>
      </c>
      <c r="AD332" s="127">
        <v>0</v>
      </c>
      <c r="AE332" s="111" t="s">
        <v>3757</v>
      </c>
      <c r="AF332" s="111" t="s">
        <v>3757</v>
      </c>
      <c r="AG332" s="127" t="s">
        <v>3717</v>
      </c>
      <c r="AH332" s="127" t="s">
        <v>3758</v>
      </c>
      <c r="AI332" s="128">
        <v>2</v>
      </c>
      <c r="AJ332" s="128">
        <v>3457000</v>
      </c>
      <c r="AK332" s="109" t="s">
        <v>6033</v>
      </c>
      <c r="AL332" s="109" t="s">
        <v>6034</v>
      </c>
      <c r="AM332" s="127" t="s">
        <v>3761</v>
      </c>
      <c r="AN332" s="127" t="s">
        <v>3762</v>
      </c>
      <c r="AO332" s="120">
        <v>2000000</v>
      </c>
      <c r="AP332" s="120">
        <v>1457000</v>
      </c>
      <c r="AQ332" s="174" t="s">
        <v>6035</v>
      </c>
      <c r="AR332" s="120" t="s">
        <v>6036</v>
      </c>
      <c r="AS332" s="127" t="s">
        <v>3765</v>
      </c>
      <c r="AT332" s="127" t="s">
        <v>3870</v>
      </c>
      <c r="AU332" s="120">
        <v>2000000</v>
      </c>
      <c r="AV332" s="120">
        <v>2000000</v>
      </c>
      <c r="AW332" s="174">
        <v>0</v>
      </c>
      <c r="AX332" s="120">
        <v>0</v>
      </c>
      <c r="AY332" s="127">
        <v>0</v>
      </c>
      <c r="AZ332" s="127">
        <v>0</v>
      </c>
      <c r="BA332" s="120">
        <v>0</v>
      </c>
      <c r="BB332" s="120">
        <v>0</v>
      </c>
      <c r="BC332" s="111">
        <v>0</v>
      </c>
      <c r="BD332" s="112"/>
      <c r="BE332" s="112"/>
      <c r="BF332" s="111" t="s">
        <v>3757</v>
      </c>
      <c r="BG332" s="112">
        <v>1199</v>
      </c>
      <c r="BH332" s="112">
        <v>30281000</v>
      </c>
      <c r="BI332" s="111" t="s">
        <v>3757</v>
      </c>
      <c r="BJ332" s="112">
        <v>7607</v>
      </c>
      <c r="BK332" s="112">
        <v>174301200</v>
      </c>
      <c r="BL332" s="111" t="s">
        <v>3757</v>
      </c>
      <c r="BM332" s="112">
        <v>11164</v>
      </c>
      <c r="BN332" s="112">
        <v>250253000</v>
      </c>
      <c r="BO332" s="111">
        <v>0</v>
      </c>
      <c r="BP332" s="112"/>
      <c r="BQ332" s="112"/>
      <c r="BR332" s="111">
        <v>0</v>
      </c>
      <c r="BS332" s="112"/>
      <c r="BT332" s="112"/>
      <c r="BU332" s="111">
        <v>0</v>
      </c>
      <c r="BV332" s="112"/>
      <c r="BW332" s="112"/>
      <c r="BX332" s="111">
        <v>0</v>
      </c>
      <c r="BY332" s="112"/>
      <c r="BZ332" s="112"/>
      <c r="CA332" s="111">
        <v>0</v>
      </c>
      <c r="CB332" s="112"/>
      <c r="CC332" s="112"/>
      <c r="CD332" s="111">
        <v>0</v>
      </c>
      <c r="CE332" s="112">
        <v>0</v>
      </c>
      <c r="CF332" s="112">
        <v>0</v>
      </c>
      <c r="CG332" s="111" t="s">
        <v>3757</v>
      </c>
      <c r="CH332" s="112">
        <v>62005</v>
      </c>
      <c r="CI332" s="112">
        <v>1471259900</v>
      </c>
      <c r="CJ332" s="111" t="s">
        <v>3757</v>
      </c>
      <c r="CK332" s="120" t="s">
        <v>6037</v>
      </c>
      <c r="CL332" s="112">
        <v>81990</v>
      </c>
      <c r="CM332" s="112">
        <v>1952427400</v>
      </c>
      <c r="CN332" s="166" t="s">
        <v>6038</v>
      </c>
      <c r="CO332" s="125" t="s">
        <v>6039</v>
      </c>
      <c r="CP332" s="111" t="s">
        <v>3781</v>
      </c>
      <c r="CQ332" s="112">
        <v>21267000</v>
      </c>
      <c r="CR332" s="166" t="s">
        <v>6040</v>
      </c>
      <c r="CS332" s="166" t="s">
        <v>6041</v>
      </c>
      <c r="CT332" s="111" t="s">
        <v>3790</v>
      </c>
      <c r="CU332" s="112">
        <v>217545561</v>
      </c>
      <c r="CV332" s="166" t="s">
        <v>6042</v>
      </c>
      <c r="CW332" s="166" t="s">
        <v>6043</v>
      </c>
      <c r="CX332" s="111" t="s">
        <v>3778</v>
      </c>
      <c r="CY332" s="112">
        <v>33354000</v>
      </c>
      <c r="CZ332" s="111" t="s">
        <v>3757</v>
      </c>
      <c r="DA332" s="111" t="s">
        <v>3757</v>
      </c>
      <c r="DB332" s="111" t="s">
        <v>3757</v>
      </c>
      <c r="DC332" s="120">
        <v>0</v>
      </c>
      <c r="DD332" s="127" t="s">
        <v>3717</v>
      </c>
      <c r="DE332" s="109" t="s">
        <v>6044</v>
      </c>
      <c r="DF332" s="172" t="s">
        <v>3717</v>
      </c>
    </row>
    <row r="333" spans="1:110" ht="35.15" customHeight="1" x14ac:dyDescent="0.35">
      <c r="A333" s="140" t="s">
        <v>735</v>
      </c>
      <c r="B333" s="136" t="s">
        <v>732</v>
      </c>
      <c r="C333" s="136" t="s">
        <v>736</v>
      </c>
      <c r="D333" s="112">
        <v>42646</v>
      </c>
      <c r="E333" s="112">
        <v>1509758600</v>
      </c>
      <c r="F333" s="112">
        <v>42645</v>
      </c>
      <c r="G333" s="112">
        <v>1509558600</v>
      </c>
      <c r="H333" s="112">
        <v>11221</v>
      </c>
      <c r="I333" s="112">
        <v>289825400</v>
      </c>
      <c r="J333" s="112">
        <v>0</v>
      </c>
      <c r="K333" s="112">
        <v>0</v>
      </c>
      <c r="L333" s="112">
        <v>439368060</v>
      </c>
      <c r="M333" s="112">
        <v>64908334</v>
      </c>
      <c r="N333" s="112">
        <v>2717944</v>
      </c>
      <c r="O333" s="112">
        <v>16622301</v>
      </c>
      <c r="P333" s="112">
        <v>190743532</v>
      </c>
      <c r="Q333" s="112">
        <v>0</v>
      </c>
      <c r="R333" s="112">
        <v>714360171</v>
      </c>
      <c r="S333" s="421">
        <v>0.29101874961997237</v>
      </c>
      <c r="T333" s="421">
        <v>4.2992524765217435E-2</v>
      </c>
      <c r="U333" s="421">
        <v>1.8002507155779738E-3</v>
      </c>
      <c r="V333" s="421">
        <v>1.1009906484387636E-2</v>
      </c>
      <c r="W333" s="421">
        <v>0.1263404176005356</v>
      </c>
      <c r="X333" s="421">
        <v>0</v>
      </c>
      <c r="Y333" s="421">
        <v>0.47316184918569099</v>
      </c>
      <c r="Z333" s="120">
        <v>0</v>
      </c>
      <c r="AA333" s="127" t="s">
        <v>3717</v>
      </c>
      <c r="AB333" s="127">
        <v>0</v>
      </c>
      <c r="AC333" s="111" t="s">
        <v>3717</v>
      </c>
      <c r="AD333" s="127">
        <v>0</v>
      </c>
      <c r="AE333" s="111" t="s">
        <v>3757</v>
      </c>
      <c r="AF333" s="111" t="s">
        <v>3757</v>
      </c>
      <c r="AG333" s="127" t="s">
        <v>3717</v>
      </c>
      <c r="AH333" s="127" t="s">
        <v>3758</v>
      </c>
      <c r="AI333" s="128">
        <v>1</v>
      </c>
      <c r="AJ333" s="128">
        <v>1211000</v>
      </c>
      <c r="AK333" s="109" t="s">
        <v>6045</v>
      </c>
      <c r="AL333" s="109" t="s">
        <v>6046</v>
      </c>
      <c r="AM333" s="127" t="s">
        <v>3765</v>
      </c>
      <c r="AN333" s="127" t="s">
        <v>3762</v>
      </c>
      <c r="AO333" s="120">
        <v>1200000</v>
      </c>
      <c r="AP333" s="120">
        <v>1211000</v>
      </c>
      <c r="AQ333" s="174">
        <v>0</v>
      </c>
      <c r="AR333" s="120">
        <v>0</v>
      </c>
      <c r="AS333" s="127">
        <v>0</v>
      </c>
      <c r="AT333" s="127">
        <v>0</v>
      </c>
      <c r="AU333" s="120">
        <v>0</v>
      </c>
      <c r="AV333" s="120">
        <v>0</v>
      </c>
      <c r="AW333" s="174">
        <v>0</v>
      </c>
      <c r="AX333" s="120">
        <v>0</v>
      </c>
      <c r="AY333" s="127">
        <v>0</v>
      </c>
      <c r="AZ333" s="127">
        <v>0</v>
      </c>
      <c r="BA333" s="120">
        <v>0</v>
      </c>
      <c r="BB333" s="120">
        <v>0</v>
      </c>
      <c r="BC333" s="111">
        <v>0</v>
      </c>
      <c r="BD333" s="112"/>
      <c r="BE333" s="112"/>
      <c r="BF333" s="111">
        <v>0</v>
      </c>
      <c r="BG333" s="112"/>
      <c r="BH333" s="112"/>
      <c r="BI333" s="111" t="s">
        <v>3757</v>
      </c>
      <c r="BJ333" s="112">
        <v>2720</v>
      </c>
      <c r="BK333" s="112">
        <v>82107000</v>
      </c>
      <c r="BL333" s="111">
        <v>0</v>
      </c>
      <c r="BM333" s="112"/>
      <c r="BN333" s="112"/>
      <c r="BO333" s="111" t="s">
        <v>3757</v>
      </c>
      <c r="BP333" s="112">
        <v>1910</v>
      </c>
      <c r="BQ333" s="112">
        <v>59083000</v>
      </c>
      <c r="BR333" s="111" t="s">
        <v>3757</v>
      </c>
      <c r="BS333" s="112">
        <v>13572</v>
      </c>
      <c r="BT333" s="112">
        <v>439869200</v>
      </c>
      <c r="BU333" s="111" t="s">
        <v>3757</v>
      </c>
      <c r="BV333" s="112">
        <v>9950</v>
      </c>
      <c r="BW333" s="112">
        <v>371049400</v>
      </c>
      <c r="BX333" s="111" t="s">
        <v>3757</v>
      </c>
      <c r="BY333" s="112">
        <v>561</v>
      </c>
      <c r="BZ333" s="112">
        <v>14080000</v>
      </c>
      <c r="CA333" s="111" t="s">
        <v>3757</v>
      </c>
      <c r="CB333" s="112">
        <v>1671</v>
      </c>
      <c r="CC333" s="112">
        <v>43974000</v>
      </c>
      <c r="CD333" s="111">
        <v>0</v>
      </c>
      <c r="CE333" s="112">
        <v>0</v>
      </c>
      <c r="CF333" s="112">
        <v>0</v>
      </c>
      <c r="CG333" s="111" t="s">
        <v>3757</v>
      </c>
      <c r="CH333" s="112">
        <v>12281</v>
      </c>
      <c r="CI333" s="112">
        <v>498077000</v>
      </c>
      <c r="CJ333" s="111" t="s">
        <v>3757</v>
      </c>
      <c r="CK333" s="120" t="s">
        <v>6047</v>
      </c>
      <c r="CL333" s="112">
        <v>4</v>
      </c>
      <c r="CM333" s="112">
        <v>328000</v>
      </c>
      <c r="CN333" s="166" t="s">
        <v>6048</v>
      </c>
      <c r="CO333" s="125" t="s">
        <v>6049</v>
      </c>
      <c r="CP333" s="111" t="s">
        <v>3790</v>
      </c>
      <c r="CQ333" s="112">
        <v>164350000</v>
      </c>
      <c r="CR333" s="166" t="s">
        <v>6050</v>
      </c>
      <c r="CS333" s="166" t="s">
        <v>6051</v>
      </c>
      <c r="CT333" s="111" t="s">
        <v>3870</v>
      </c>
      <c r="CU333" s="112">
        <v>33119000</v>
      </c>
      <c r="CV333" s="166" t="s">
        <v>6052</v>
      </c>
      <c r="CW333" s="166" t="s">
        <v>6053</v>
      </c>
      <c r="CX333" s="111" t="s">
        <v>3870</v>
      </c>
      <c r="CY333" s="112">
        <v>46800000</v>
      </c>
      <c r="CZ333" s="111" t="s">
        <v>3757</v>
      </c>
      <c r="DA333" s="111" t="s">
        <v>3757</v>
      </c>
      <c r="DB333" s="111" t="s">
        <v>3757</v>
      </c>
      <c r="DC333" s="120">
        <v>0</v>
      </c>
      <c r="DD333" s="127" t="s">
        <v>3717</v>
      </c>
      <c r="DE333" s="109" t="s">
        <v>6054</v>
      </c>
      <c r="DF333" s="172" t="s">
        <v>3717</v>
      </c>
    </row>
    <row r="334" spans="1:110" ht="35.15" customHeight="1" x14ac:dyDescent="0.35">
      <c r="A334" s="140" t="s">
        <v>737</v>
      </c>
      <c r="B334" s="136" t="s">
        <v>732</v>
      </c>
      <c r="C334" s="136" t="s">
        <v>738</v>
      </c>
      <c r="D334" s="112">
        <v>138552</v>
      </c>
      <c r="E334" s="112">
        <v>2381040400</v>
      </c>
      <c r="F334" s="112">
        <v>138552</v>
      </c>
      <c r="G334" s="112">
        <v>2381040400</v>
      </c>
      <c r="H334" s="112">
        <v>39349</v>
      </c>
      <c r="I334" s="112">
        <v>696430400</v>
      </c>
      <c r="J334" s="112">
        <v>0</v>
      </c>
      <c r="K334" s="112">
        <v>0</v>
      </c>
      <c r="L334" s="112">
        <v>653810491</v>
      </c>
      <c r="M334" s="112">
        <v>148984997</v>
      </c>
      <c r="N334" s="112">
        <v>14026212</v>
      </c>
      <c r="O334" s="112">
        <v>15605089</v>
      </c>
      <c r="P334" s="112">
        <v>357589666</v>
      </c>
      <c r="Q334" s="112">
        <v>0</v>
      </c>
      <c r="R334" s="112">
        <v>1190016455</v>
      </c>
      <c r="S334" s="421">
        <v>0.27459025516744695</v>
      </c>
      <c r="T334" s="421">
        <v>6.2571385601017104E-2</v>
      </c>
      <c r="U334" s="421">
        <v>5.8907912692283595E-3</v>
      </c>
      <c r="V334" s="421">
        <v>6.5538950956061061E-3</v>
      </c>
      <c r="W334" s="421">
        <v>0.1501821077878393</v>
      </c>
      <c r="X334" s="421">
        <v>0</v>
      </c>
      <c r="Y334" s="421">
        <v>0.49978843492113784</v>
      </c>
      <c r="Z334" s="120">
        <v>0</v>
      </c>
      <c r="AA334" s="127" t="s">
        <v>3717</v>
      </c>
      <c r="AB334" s="127">
        <v>0</v>
      </c>
      <c r="AC334" s="111" t="s">
        <v>3717</v>
      </c>
      <c r="AD334" s="127">
        <v>0</v>
      </c>
      <c r="AE334" s="111">
        <v>0</v>
      </c>
      <c r="AF334" s="111" t="s">
        <v>3757</v>
      </c>
      <c r="AG334" s="127" t="s">
        <v>3758</v>
      </c>
      <c r="AH334" s="127" t="s">
        <v>3758</v>
      </c>
      <c r="AI334" s="124"/>
      <c r="AJ334" s="128"/>
      <c r="AK334" s="109">
        <v>0</v>
      </c>
      <c r="AL334" s="109">
        <v>0</v>
      </c>
      <c r="AM334" s="127">
        <v>0</v>
      </c>
      <c r="AN334" s="127">
        <v>0</v>
      </c>
      <c r="AO334" s="120">
        <v>0</v>
      </c>
      <c r="AP334" s="120">
        <v>0</v>
      </c>
      <c r="AQ334" s="174">
        <v>0</v>
      </c>
      <c r="AR334" s="120">
        <v>0</v>
      </c>
      <c r="AS334" s="127">
        <v>0</v>
      </c>
      <c r="AT334" s="127">
        <v>0</v>
      </c>
      <c r="AU334" s="120">
        <v>0</v>
      </c>
      <c r="AV334" s="120">
        <v>0</v>
      </c>
      <c r="AW334" s="174">
        <v>0</v>
      </c>
      <c r="AX334" s="120">
        <v>0</v>
      </c>
      <c r="AY334" s="127">
        <v>0</v>
      </c>
      <c r="AZ334" s="127">
        <v>0</v>
      </c>
      <c r="BA334" s="120">
        <v>0</v>
      </c>
      <c r="BB334" s="120">
        <v>0</v>
      </c>
      <c r="BC334" s="111">
        <v>0</v>
      </c>
      <c r="BD334" s="112"/>
      <c r="BE334" s="112"/>
      <c r="BF334" s="111">
        <v>0</v>
      </c>
      <c r="BG334" s="112"/>
      <c r="BH334" s="112"/>
      <c r="BI334" s="111" t="s">
        <v>3757</v>
      </c>
      <c r="BJ334" s="112">
        <v>20179</v>
      </c>
      <c r="BK334" s="112">
        <v>349920000</v>
      </c>
      <c r="BL334" s="111">
        <v>0</v>
      </c>
      <c r="BM334" s="112"/>
      <c r="BN334" s="112"/>
      <c r="BO334" s="111">
        <v>0</v>
      </c>
      <c r="BP334" s="112"/>
      <c r="BQ334" s="112"/>
      <c r="BR334" s="111">
        <v>0</v>
      </c>
      <c r="BS334" s="112"/>
      <c r="BT334" s="112"/>
      <c r="BU334" s="111" t="s">
        <v>3757</v>
      </c>
      <c r="BV334" s="112">
        <v>22812</v>
      </c>
      <c r="BW334" s="112">
        <v>403366000</v>
      </c>
      <c r="BX334" s="111">
        <v>0</v>
      </c>
      <c r="BY334" s="112"/>
      <c r="BZ334" s="112"/>
      <c r="CA334" s="111" t="s">
        <v>3757</v>
      </c>
      <c r="CB334" s="112">
        <v>25922</v>
      </c>
      <c r="CC334" s="112">
        <v>449221500</v>
      </c>
      <c r="CD334" s="111" t="s">
        <v>3757</v>
      </c>
      <c r="CE334" s="112">
        <v>113</v>
      </c>
      <c r="CF334" s="112">
        <v>1350000</v>
      </c>
      <c r="CG334" s="111" t="s">
        <v>3757</v>
      </c>
      <c r="CH334" s="112">
        <v>45708</v>
      </c>
      <c r="CI334" s="112">
        <v>743417700</v>
      </c>
      <c r="CJ334" s="111" t="s">
        <v>3757</v>
      </c>
      <c r="CK334" s="120" t="s">
        <v>6055</v>
      </c>
      <c r="CL334" s="112">
        <v>24921</v>
      </c>
      <c r="CM334" s="112">
        <v>433765200</v>
      </c>
      <c r="CN334" s="166" t="s">
        <v>6056</v>
      </c>
      <c r="CO334" s="125" t="s">
        <v>6057</v>
      </c>
      <c r="CP334" s="111" t="s">
        <v>3875</v>
      </c>
      <c r="CQ334" s="112">
        <v>15519000</v>
      </c>
      <c r="CR334" s="166" t="s">
        <v>6058</v>
      </c>
      <c r="CS334" s="166" t="s">
        <v>6059</v>
      </c>
      <c r="CT334" s="111" t="s">
        <v>3870</v>
      </c>
      <c r="CU334" s="112">
        <v>4788000</v>
      </c>
      <c r="CV334" s="166" t="s">
        <v>4101</v>
      </c>
      <c r="CW334" s="166" t="s">
        <v>6060</v>
      </c>
      <c r="CX334" s="111" t="s">
        <v>3781</v>
      </c>
      <c r="CY334" s="112">
        <v>61001000</v>
      </c>
      <c r="CZ334" s="111" t="s">
        <v>3757</v>
      </c>
      <c r="DA334" s="111" t="s">
        <v>3757</v>
      </c>
      <c r="DB334" s="111" t="s">
        <v>3757</v>
      </c>
      <c r="DC334" s="120">
        <v>0</v>
      </c>
      <c r="DD334" s="127" t="s">
        <v>3717</v>
      </c>
      <c r="DE334" s="109" t="s">
        <v>6061</v>
      </c>
      <c r="DF334" s="172" t="s">
        <v>3717</v>
      </c>
    </row>
    <row r="335" spans="1:110" ht="35.15" customHeight="1" x14ac:dyDescent="0.35">
      <c r="A335" s="140" t="s">
        <v>739</v>
      </c>
      <c r="B335" s="136" t="s">
        <v>732</v>
      </c>
      <c r="C335" s="136" t="s">
        <v>740</v>
      </c>
      <c r="D335" s="112">
        <v>193426</v>
      </c>
      <c r="E335" s="112">
        <v>4369226000</v>
      </c>
      <c r="F335" s="112">
        <v>193414</v>
      </c>
      <c r="G335" s="112">
        <v>4368933000</v>
      </c>
      <c r="H335" s="112">
        <v>68247</v>
      </c>
      <c r="I335" s="112">
        <v>1650352500</v>
      </c>
      <c r="J335" s="112">
        <v>51</v>
      </c>
      <c r="K335" s="112">
        <v>2156000</v>
      </c>
      <c r="L335" s="112">
        <v>1234173246</v>
      </c>
      <c r="M335" s="112">
        <v>321191127</v>
      </c>
      <c r="N335" s="112">
        <v>9793013</v>
      </c>
      <c r="O335" s="112">
        <v>91455585</v>
      </c>
      <c r="P335" s="112">
        <v>477844092</v>
      </c>
      <c r="Q335" s="112">
        <v>30667589</v>
      </c>
      <c r="R335" s="112">
        <v>2165124652</v>
      </c>
      <c r="S335" s="421">
        <v>0.28246953716745254</v>
      </c>
      <c r="T335" s="421">
        <v>7.3512133956906783E-2</v>
      </c>
      <c r="U335" s="421">
        <v>2.2413610557110116E-3</v>
      </c>
      <c r="V335" s="421">
        <v>2.0931758851567759E-2</v>
      </c>
      <c r="W335" s="421">
        <v>0.10936584465990086</v>
      </c>
      <c r="X335" s="421">
        <v>7.0189981017232802E-3</v>
      </c>
      <c r="Y335" s="421">
        <v>0.49553963379326221</v>
      </c>
      <c r="Z335" s="120" t="s">
        <v>6062</v>
      </c>
      <c r="AA335" s="127" t="s">
        <v>3717</v>
      </c>
      <c r="AB335" s="127">
        <v>0</v>
      </c>
      <c r="AC335" s="111" t="s">
        <v>3717</v>
      </c>
      <c r="AD335" s="127">
        <v>0</v>
      </c>
      <c r="AE335" s="111" t="s">
        <v>3757</v>
      </c>
      <c r="AF335" s="111" t="s">
        <v>3757</v>
      </c>
      <c r="AG335" s="127" t="s">
        <v>3717</v>
      </c>
      <c r="AH335" s="127" t="s">
        <v>3758</v>
      </c>
      <c r="AI335" s="128">
        <v>4</v>
      </c>
      <c r="AJ335" s="128">
        <v>13108000</v>
      </c>
      <c r="AK335" s="109" t="s">
        <v>6063</v>
      </c>
      <c r="AL335" s="109" t="s">
        <v>6064</v>
      </c>
      <c r="AM335" s="127" t="s">
        <v>3765</v>
      </c>
      <c r="AN335" s="127" t="s">
        <v>3766</v>
      </c>
      <c r="AO335" s="120">
        <v>2000000</v>
      </c>
      <c r="AP335" s="120">
        <v>2087000</v>
      </c>
      <c r="AQ335" s="174" t="s">
        <v>6065</v>
      </c>
      <c r="AR335" s="120" t="s">
        <v>6066</v>
      </c>
      <c r="AS335" s="127" t="s">
        <v>3765</v>
      </c>
      <c r="AT335" s="127" t="s">
        <v>3778</v>
      </c>
      <c r="AU335" s="120">
        <v>1000000</v>
      </c>
      <c r="AV335" s="120">
        <v>1395000</v>
      </c>
      <c r="AW335" s="174" t="s">
        <v>6067</v>
      </c>
      <c r="AX335" s="120" t="s">
        <v>6068</v>
      </c>
      <c r="AY335" s="127" t="s">
        <v>3765</v>
      </c>
      <c r="AZ335" s="127" t="s">
        <v>3870</v>
      </c>
      <c r="BA335" s="120">
        <v>1000000</v>
      </c>
      <c r="BB335" s="120">
        <v>1760000</v>
      </c>
      <c r="BC335" s="111">
        <v>0</v>
      </c>
      <c r="BD335" s="112"/>
      <c r="BE335" s="112"/>
      <c r="BF335" s="111" t="s">
        <v>3757</v>
      </c>
      <c r="BG335" s="112">
        <v>75</v>
      </c>
      <c r="BH335" s="112">
        <v>1395000</v>
      </c>
      <c r="BI335" s="111">
        <v>0</v>
      </c>
      <c r="BJ335" s="112"/>
      <c r="BK335" s="112"/>
      <c r="BL335" s="111">
        <v>0</v>
      </c>
      <c r="BM335" s="112"/>
      <c r="BN335" s="112"/>
      <c r="BO335" s="111" t="s">
        <v>3757</v>
      </c>
      <c r="BP335" s="112">
        <v>132</v>
      </c>
      <c r="BQ335" s="112">
        <v>2087000</v>
      </c>
      <c r="BR335" s="111">
        <v>0</v>
      </c>
      <c r="BS335" s="112"/>
      <c r="BT335" s="112"/>
      <c r="BU335" s="111" t="s">
        <v>3757</v>
      </c>
      <c r="BV335" s="112">
        <v>141</v>
      </c>
      <c r="BW335" s="112">
        <v>1760000</v>
      </c>
      <c r="BX335" s="111" t="s">
        <v>3757</v>
      </c>
      <c r="BY335" s="112">
        <v>226</v>
      </c>
      <c r="BZ335" s="112">
        <v>7866000</v>
      </c>
      <c r="CA335" s="111">
        <v>0</v>
      </c>
      <c r="CB335" s="112"/>
      <c r="CC335" s="112"/>
      <c r="CD335" s="111" t="s">
        <v>3757</v>
      </c>
      <c r="CE335" s="112">
        <v>51</v>
      </c>
      <c r="CF335" s="112">
        <v>2156000</v>
      </c>
      <c r="CG335" s="111" t="s">
        <v>3757</v>
      </c>
      <c r="CH335" s="112">
        <v>116141</v>
      </c>
      <c r="CI335" s="112">
        <v>2575364500</v>
      </c>
      <c r="CJ335" s="111" t="s">
        <v>3757</v>
      </c>
      <c r="CK335" s="120" t="s">
        <v>6069</v>
      </c>
      <c r="CL335" s="112">
        <v>76660</v>
      </c>
      <c r="CM335" s="112">
        <v>1778597500</v>
      </c>
      <c r="CN335" s="166" t="s">
        <v>6070</v>
      </c>
      <c r="CO335" s="125" t="s">
        <v>6071</v>
      </c>
      <c r="CP335" s="111" t="s">
        <v>3781</v>
      </c>
      <c r="CQ335" s="112">
        <v>1309000</v>
      </c>
      <c r="CR335" s="166" t="s">
        <v>6072</v>
      </c>
      <c r="CS335" s="166" t="s">
        <v>6073</v>
      </c>
      <c r="CT335" s="111" t="s">
        <v>3870</v>
      </c>
      <c r="CU335" s="112">
        <v>20000000</v>
      </c>
      <c r="CV335" s="166" t="s">
        <v>6074</v>
      </c>
      <c r="CW335" s="166" t="s">
        <v>6075</v>
      </c>
      <c r="CX335" s="111" t="s">
        <v>3781</v>
      </c>
      <c r="CY335" s="112">
        <v>20000000</v>
      </c>
      <c r="CZ335" s="111" t="s">
        <v>3757</v>
      </c>
      <c r="DA335" s="111" t="s">
        <v>3757</v>
      </c>
      <c r="DB335" s="111" t="s">
        <v>3757</v>
      </c>
      <c r="DC335" s="120">
        <v>0</v>
      </c>
      <c r="DD335" s="127" t="s">
        <v>3717</v>
      </c>
      <c r="DE335" s="109" t="s">
        <v>6076</v>
      </c>
      <c r="DF335" s="172" t="s">
        <v>3717</v>
      </c>
    </row>
    <row r="336" spans="1:110" ht="35.15" customHeight="1" x14ac:dyDescent="0.35">
      <c r="A336" s="140" t="s">
        <v>741</v>
      </c>
      <c r="B336" s="136" t="s">
        <v>732</v>
      </c>
      <c r="C336" s="136" t="s">
        <v>742</v>
      </c>
      <c r="D336" s="112">
        <v>113349</v>
      </c>
      <c r="E336" s="112">
        <v>1333344000</v>
      </c>
      <c r="F336" s="112">
        <v>113349</v>
      </c>
      <c r="G336" s="112">
        <v>1333344000</v>
      </c>
      <c r="H336" s="112">
        <v>35561</v>
      </c>
      <c r="I336" s="112">
        <v>403513000</v>
      </c>
      <c r="J336" s="112">
        <v>0</v>
      </c>
      <c r="K336" s="112">
        <v>0</v>
      </c>
      <c r="L336" s="112">
        <v>363039606</v>
      </c>
      <c r="M336" s="112">
        <v>120533396</v>
      </c>
      <c r="N336" s="112">
        <v>3395453</v>
      </c>
      <c r="O336" s="112">
        <v>3873719</v>
      </c>
      <c r="P336" s="112">
        <v>207878320</v>
      </c>
      <c r="Q336" s="112">
        <v>0</v>
      </c>
      <c r="R336" s="112">
        <v>698720494</v>
      </c>
      <c r="S336" s="421">
        <v>0.27227752627978974</v>
      </c>
      <c r="T336" s="421">
        <v>9.0399323805409562E-2</v>
      </c>
      <c r="U336" s="421">
        <v>2.5465693774449805E-3</v>
      </c>
      <c r="V336" s="421">
        <v>2.9052660078719371E-3</v>
      </c>
      <c r="W336" s="421">
        <v>0.15590749274005808</v>
      </c>
      <c r="X336" s="421">
        <v>0</v>
      </c>
      <c r="Y336" s="421">
        <v>0.52403617821057435</v>
      </c>
      <c r="Z336" s="120">
        <v>0</v>
      </c>
      <c r="AA336" s="127" t="s">
        <v>3717</v>
      </c>
      <c r="AB336" s="127">
        <v>0</v>
      </c>
      <c r="AC336" s="111" t="s">
        <v>3717</v>
      </c>
      <c r="AD336" s="127">
        <v>0</v>
      </c>
      <c r="AE336" s="111">
        <v>0</v>
      </c>
      <c r="AF336" s="111" t="s">
        <v>3757</v>
      </c>
      <c r="AG336" s="127" t="s">
        <v>3758</v>
      </c>
      <c r="AH336" s="127" t="s">
        <v>3778</v>
      </c>
      <c r="AI336" s="124"/>
      <c r="AJ336" s="128"/>
      <c r="AK336" s="109">
        <v>0</v>
      </c>
      <c r="AL336" s="109">
        <v>0</v>
      </c>
      <c r="AM336" s="127">
        <v>0</v>
      </c>
      <c r="AN336" s="127">
        <v>0</v>
      </c>
      <c r="AO336" s="120">
        <v>0</v>
      </c>
      <c r="AP336" s="120">
        <v>0</v>
      </c>
      <c r="AQ336" s="174">
        <v>0</v>
      </c>
      <c r="AR336" s="109">
        <v>0</v>
      </c>
      <c r="AS336" s="127">
        <v>0</v>
      </c>
      <c r="AT336" s="127">
        <v>0</v>
      </c>
      <c r="AU336" s="120">
        <v>0</v>
      </c>
      <c r="AV336" s="120">
        <v>0</v>
      </c>
      <c r="AW336" s="174">
        <v>0</v>
      </c>
      <c r="AX336" s="109">
        <v>0</v>
      </c>
      <c r="AY336" s="127">
        <v>0</v>
      </c>
      <c r="AZ336" s="127">
        <v>0</v>
      </c>
      <c r="BA336" s="120">
        <v>0</v>
      </c>
      <c r="BB336" s="120">
        <v>0</v>
      </c>
      <c r="BC336" s="111" t="s">
        <v>3757</v>
      </c>
      <c r="BD336" s="112">
        <v>2698</v>
      </c>
      <c r="BE336" s="112">
        <v>34898500</v>
      </c>
      <c r="BF336" s="111">
        <v>0</v>
      </c>
      <c r="BG336" s="112"/>
      <c r="BH336" s="112"/>
      <c r="BI336" s="111" t="s">
        <v>3757</v>
      </c>
      <c r="BJ336" s="112">
        <v>11773</v>
      </c>
      <c r="BK336" s="112">
        <v>152023500</v>
      </c>
      <c r="BL336" s="111" t="s">
        <v>3757</v>
      </c>
      <c r="BM336" s="112">
        <v>4706</v>
      </c>
      <c r="BN336" s="112">
        <v>57491000</v>
      </c>
      <c r="BO336" s="111" t="s">
        <v>3757</v>
      </c>
      <c r="BP336" s="112">
        <v>9927</v>
      </c>
      <c r="BQ336" s="112">
        <v>126535000</v>
      </c>
      <c r="BR336" s="111">
        <v>0</v>
      </c>
      <c r="BS336" s="112"/>
      <c r="BT336" s="112"/>
      <c r="BU336" s="111" t="s">
        <v>3757</v>
      </c>
      <c r="BV336" s="112">
        <v>5910</v>
      </c>
      <c r="BW336" s="112">
        <v>74823000</v>
      </c>
      <c r="BX336" s="111">
        <v>0</v>
      </c>
      <c r="BY336" s="112"/>
      <c r="BZ336" s="112"/>
      <c r="CA336" s="111" t="s">
        <v>3757</v>
      </c>
      <c r="CB336" s="112">
        <v>2367</v>
      </c>
      <c r="CC336" s="112">
        <v>30567000</v>
      </c>
      <c r="CD336" s="111">
        <v>0</v>
      </c>
      <c r="CE336" s="112"/>
      <c r="CF336" s="112"/>
      <c r="CG336" s="111" t="s">
        <v>3757</v>
      </c>
      <c r="CH336" s="112">
        <v>75968</v>
      </c>
      <c r="CI336" s="112">
        <v>857006000</v>
      </c>
      <c r="CJ336" s="111">
        <v>0</v>
      </c>
      <c r="CK336" s="120">
        <v>0</v>
      </c>
      <c r="CL336" s="112"/>
      <c r="CM336" s="112"/>
      <c r="CN336" s="166"/>
      <c r="CO336" s="125">
        <v>0</v>
      </c>
      <c r="CP336" s="111">
        <v>0</v>
      </c>
      <c r="CQ336" s="112">
        <v>0</v>
      </c>
      <c r="CR336" s="166">
        <v>0</v>
      </c>
      <c r="CS336" s="166">
        <v>0</v>
      </c>
      <c r="CT336" s="111">
        <v>0</v>
      </c>
      <c r="CU336" s="112">
        <v>0</v>
      </c>
      <c r="CV336" s="166">
        <v>0</v>
      </c>
      <c r="CW336" s="166">
        <v>0</v>
      </c>
      <c r="CX336" s="111">
        <v>0</v>
      </c>
      <c r="CY336" s="112">
        <v>0</v>
      </c>
      <c r="CZ336" s="111" t="s">
        <v>3757</v>
      </c>
      <c r="DA336" s="111" t="s">
        <v>3757</v>
      </c>
      <c r="DB336" s="111" t="s">
        <v>3757</v>
      </c>
      <c r="DC336" s="120">
        <v>0</v>
      </c>
      <c r="DD336" s="127" t="s">
        <v>3717</v>
      </c>
      <c r="DE336" s="109" t="s">
        <v>6077</v>
      </c>
      <c r="DF336" s="172" t="s">
        <v>3717</v>
      </c>
    </row>
    <row r="337" spans="1:110" ht="35.15" customHeight="1" x14ac:dyDescent="0.35">
      <c r="A337" s="140" t="s">
        <v>743</v>
      </c>
      <c r="B337" s="136" t="s">
        <v>732</v>
      </c>
      <c r="C337" s="136" t="s">
        <v>744</v>
      </c>
      <c r="D337" s="112">
        <v>164267</v>
      </c>
      <c r="E337" s="112">
        <v>3273018000</v>
      </c>
      <c r="F337" s="112">
        <v>164264</v>
      </c>
      <c r="G337" s="112">
        <v>3272718000</v>
      </c>
      <c r="H337" s="112">
        <v>56959</v>
      </c>
      <c r="I337" s="112">
        <v>1240998000</v>
      </c>
      <c r="J337" s="112">
        <v>0</v>
      </c>
      <c r="K337" s="112">
        <v>0</v>
      </c>
      <c r="L337" s="112">
        <v>941076444</v>
      </c>
      <c r="M337" s="112">
        <v>248591200</v>
      </c>
      <c r="N337" s="112">
        <v>1740138</v>
      </c>
      <c r="O337" s="112">
        <v>325609124</v>
      </c>
      <c r="P337" s="112">
        <v>68041874</v>
      </c>
      <c r="Q337" s="112">
        <v>0</v>
      </c>
      <c r="R337" s="112">
        <v>1585058780</v>
      </c>
      <c r="S337" s="421">
        <v>0.2875255938097499</v>
      </c>
      <c r="T337" s="421">
        <v>7.5951675181743575E-2</v>
      </c>
      <c r="U337" s="421">
        <v>5.3166160406083922E-4</v>
      </c>
      <c r="V337" s="421">
        <v>9.9482839385545696E-2</v>
      </c>
      <c r="W337" s="421">
        <v>2.0788725879295502E-2</v>
      </c>
      <c r="X337" s="421">
        <v>0</v>
      </c>
      <c r="Y337" s="421">
        <v>0.48428049586039551</v>
      </c>
      <c r="Z337" s="120">
        <v>0</v>
      </c>
      <c r="AA337" s="127" t="s">
        <v>3717</v>
      </c>
      <c r="AB337" s="127">
        <v>0</v>
      </c>
      <c r="AC337" s="111" t="s">
        <v>3717</v>
      </c>
      <c r="AD337" s="127">
        <v>0</v>
      </c>
      <c r="AE337" s="111">
        <v>0</v>
      </c>
      <c r="AF337" s="111" t="s">
        <v>3757</v>
      </c>
      <c r="AG337" s="127" t="s">
        <v>3758</v>
      </c>
      <c r="AH337" s="127" t="s">
        <v>3778</v>
      </c>
      <c r="AI337" s="124"/>
      <c r="AJ337" s="128"/>
      <c r="AK337" s="109">
        <v>0</v>
      </c>
      <c r="AL337" s="109">
        <v>0</v>
      </c>
      <c r="AM337" s="127">
        <v>0</v>
      </c>
      <c r="AN337" s="127">
        <v>0</v>
      </c>
      <c r="AO337" s="120">
        <v>0</v>
      </c>
      <c r="AP337" s="120">
        <v>0</v>
      </c>
      <c r="AQ337" s="174">
        <v>0</v>
      </c>
      <c r="AR337" s="120">
        <v>0</v>
      </c>
      <c r="AS337" s="127">
        <v>0</v>
      </c>
      <c r="AT337" s="127">
        <v>0</v>
      </c>
      <c r="AU337" s="120">
        <v>0</v>
      </c>
      <c r="AV337" s="120">
        <v>0</v>
      </c>
      <c r="AW337" s="174">
        <v>0</v>
      </c>
      <c r="AX337" s="120">
        <v>0</v>
      </c>
      <c r="AY337" s="127">
        <v>0</v>
      </c>
      <c r="AZ337" s="127">
        <v>0</v>
      </c>
      <c r="BA337" s="120">
        <v>0</v>
      </c>
      <c r="BB337" s="120">
        <v>0</v>
      </c>
      <c r="BC337" s="111">
        <v>0</v>
      </c>
      <c r="BD337" s="112"/>
      <c r="BE337" s="112"/>
      <c r="BF337" s="111" t="s">
        <v>3757</v>
      </c>
      <c r="BG337" s="112">
        <v>3912</v>
      </c>
      <c r="BH337" s="112">
        <v>75486500</v>
      </c>
      <c r="BI337" s="111" t="s">
        <v>3757</v>
      </c>
      <c r="BJ337" s="112">
        <v>12271</v>
      </c>
      <c r="BK337" s="112">
        <v>234350000</v>
      </c>
      <c r="BL337" s="111" t="s">
        <v>3757</v>
      </c>
      <c r="BM337" s="112">
        <v>8935</v>
      </c>
      <c r="BN337" s="112">
        <v>171654000</v>
      </c>
      <c r="BO337" s="111">
        <v>0</v>
      </c>
      <c r="BP337" s="112"/>
      <c r="BQ337" s="112"/>
      <c r="BR337" s="111" t="s">
        <v>3757</v>
      </c>
      <c r="BS337" s="112">
        <v>74856</v>
      </c>
      <c r="BT337" s="112">
        <v>1552516000</v>
      </c>
      <c r="BU337" s="111" t="s">
        <v>3757</v>
      </c>
      <c r="BV337" s="112">
        <v>13521</v>
      </c>
      <c r="BW337" s="112">
        <v>263746000</v>
      </c>
      <c r="BX337" s="111">
        <v>0</v>
      </c>
      <c r="BY337" s="112"/>
      <c r="BZ337" s="112"/>
      <c r="CA337" s="111">
        <v>0</v>
      </c>
      <c r="CB337" s="112"/>
      <c r="CC337" s="112"/>
      <c r="CD337" s="111">
        <v>0</v>
      </c>
      <c r="CE337" s="112">
        <v>0</v>
      </c>
      <c r="CF337" s="112">
        <v>0</v>
      </c>
      <c r="CG337" s="111" t="s">
        <v>3757</v>
      </c>
      <c r="CH337" s="112">
        <v>51147</v>
      </c>
      <c r="CI337" s="112">
        <v>974245500</v>
      </c>
      <c r="CJ337" s="111">
        <v>0</v>
      </c>
      <c r="CK337" s="120">
        <v>0</v>
      </c>
      <c r="CL337" s="112">
        <v>0</v>
      </c>
      <c r="CM337" s="112">
        <v>0</v>
      </c>
      <c r="CN337" s="166" t="s">
        <v>3895</v>
      </c>
      <c r="CO337" s="125" t="s">
        <v>6078</v>
      </c>
      <c r="CP337" s="111" t="s">
        <v>3790</v>
      </c>
      <c r="CQ337" s="112">
        <v>360151000</v>
      </c>
      <c r="CR337" s="166" t="s">
        <v>6079</v>
      </c>
      <c r="CS337" s="166" t="s">
        <v>6080</v>
      </c>
      <c r="CT337" s="111" t="s">
        <v>3790</v>
      </c>
      <c r="CU337" s="112">
        <v>147323000</v>
      </c>
      <c r="CV337" s="166" t="s">
        <v>6081</v>
      </c>
      <c r="CW337" s="166" t="s">
        <v>6082</v>
      </c>
      <c r="CX337" s="111" t="s">
        <v>3790</v>
      </c>
      <c r="CY337" s="112">
        <v>35900000</v>
      </c>
      <c r="CZ337" s="111" t="s">
        <v>3757</v>
      </c>
      <c r="DA337" s="111" t="s">
        <v>3757</v>
      </c>
      <c r="DB337" s="111" t="s">
        <v>3757</v>
      </c>
      <c r="DC337" s="120">
        <v>0</v>
      </c>
      <c r="DD337" s="127" t="s">
        <v>3778</v>
      </c>
      <c r="DE337" s="109">
        <v>0</v>
      </c>
      <c r="DF337" s="172" t="s">
        <v>3717</v>
      </c>
    </row>
    <row r="338" spans="1:110" ht="35.15" customHeight="1" x14ac:dyDescent="0.35">
      <c r="A338" s="140" t="s">
        <v>745</v>
      </c>
      <c r="B338" s="136" t="s">
        <v>732</v>
      </c>
      <c r="C338" s="136" t="s">
        <v>746</v>
      </c>
      <c r="D338" s="112">
        <v>442720</v>
      </c>
      <c r="E338" s="112">
        <v>2731145414</v>
      </c>
      <c r="F338" s="112">
        <v>442718</v>
      </c>
      <c r="G338" s="112">
        <v>2731137914</v>
      </c>
      <c r="H338" s="112">
        <v>173206</v>
      </c>
      <c r="I338" s="112">
        <v>948913464</v>
      </c>
      <c r="J338" s="112">
        <v>0</v>
      </c>
      <c r="K338" s="112">
        <v>0</v>
      </c>
      <c r="L338" s="112">
        <v>811898317</v>
      </c>
      <c r="M338" s="112">
        <v>415529145</v>
      </c>
      <c r="N338" s="112">
        <v>1243142</v>
      </c>
      <c r="O338" s="112">
        <v>9729108</v>
      </c>
      <c r="P338" s="112">
        <v>483140052</v>
      </c>
      <c r="Q338" s="112">
        <v>0</v>
      </c>
      <c r="R338" s="112">
        <v>1721539764</v>
      </c>
      <c r="S338" s="421">
        <v>0.29727392501262112</v>
      </c>
      <c r="T338" s="421">
        <v>0.15214464336830072</v>
      </c>
      <c r="U338" s="421">
        <v>4.5517239529890515E-4</v>
      </c>
      <c r="V338" s="421">
        <v>3.5622812136358846E-3</v>
      </c>
      <c r="W338" s="421">
        <v>0.17690015680724938</v>
      </c>
      <c r="X338" s="421">
        <v>0</v>
      </c>
      <c r="Y338" s="421">
        <v>0.63033617879710602</v>
      </c>
      <c r="Z338" s="120">
        <v>0</v>
      </c>
      <c r="AA338" s="127" t="s">
        <v>3717</v>
      </c>
      <c r="AB338" s="127">
        <v>0</v>
      </c>
      <c r="AC338" s="111" t="s">
        <v>3717</v>
      </c>
      <c r="AD338" s="127">
        <v>0</v>
      </c>
      <c r="AE338" s="111">
        <v>0</v>
      </c>
      <c r="AF338" s="111" t="s">
        <v>3757</v>
      </c>
      <c r="AG338" s="127" t="s">
        <v>3758</v>
      </c>
      <c r="AH338" s="127" t="s">
        <v>3758</v>
      </c>
      <c r="AI338" s="124"/>
      <c r="AJ338" s="128"/>
      <c r="AK338" s="109">
        <v>0</v>
      </c>
      <c r="AL338" s="109">
        <v>0</v>
      </c>
      <c r="AM338" s="127">
        <v>0</v>
      </c>
      <c r="AN338" s="127">
        <v>0</v>
      </c>
      <c r="AO338" s="120">
        <v>0</v>
      </c>
      <c r="AP338" s="120">
        <v>0</v>
      </c>
      <c r="AQ338" s="174">
        <v>0</v>
      </c>
      <c r="AR338" s="120">
        <v>0</v>
      </c>
      <c r="AS338" s="127">
        <v>0</v>
      </c>
      <c r="AT338" s="127">
        <v>0</v>
      </c>
      <c r="AU338" s="120">
        <v>0</v>
      </c>
      <c r="AV338" s="120">
        <v>0</v>
      </c>
      <c r="AW338" s="174">
        <v>0</v>
      </c>
      <c r="AX338" s="120">
        <v>0</v>
      </c>
      <c r="AY338" s="127">
        <v>0</v>
      </c>
      <c r="AZ338" s="127">
        <v>0</v>
      </c>
      <c r="BA338" s="120">
        <v>0</v>
      </c>
      <c r="BB338" s="120">
        <v>0</v>
      </c>
      <c r="BC338" s="111">
        <v>0</v>
      </c>
      <c r="BD338" s="112"/>
      <c r="BE338" s="112"/>
      <c r="BF338" s="111">
        <v>0</v>
      </c>
      <c r="BG338" s="112"/>
      <c r="BH338" s="112"/>
      <c r="BI338" s="111" t="s">
        <v>3757</v>
      </c>
      <c r="BJ338" s="112">
        <v>22102</v>
      </c>
      <c r="BK338" s="112">
        <v>134671600</v>
      </c>
      <c r="BL338" s="111">
        <v>0</v>
      </c>
      <c r="BM338" s="112"/>
      <c r="BN338" s="112"/>
      <c r="BO338" s="111">
        <v>0</v>
      </c>
      <c r="BP338" s="112"/>
      <c r="BQ338" s="112"/>
      <c r="BR338" s="111">
        <v>0</v>
      </c>
      <c r="BS338" s="112"/>
      <c r="BT338" s="112"/>
      <c r="BU338" s="111">
        <v>0</v>
      </c>
      <c r="BV338" s="112"/>
      <c r="BW338" s="112"/>
      <c r="BX338" s="111">
        <v>0</v>
      </c>
      <c r="BY338" s="112"/>
      <c r="BZ338" s="112"/>
      <c r="CA338" s="111">
        <v>0</v>
      </c>
      <c r="CB338" s="112"/>
      <c r="CC338" s="112"/>
      <c r="CD338" s="111">
        <v>0</v>
      </c>
      <c r="CE338" s="112">
        <v>0</v>
      </c>
      <c r="CF338" s="112">
        <v>0</v>
      </c>
      <c r="CG338" s="111" t="s">
        <v>3757</v>
      </c>
      <c r="CH338" s="112">
        <v>258166</v>
      </c>
      <c r="CI338" s="112">
        <v>1622509164</v>
      </c>
      <c r="CJ338" s="111" t="s">
        <v>3757</v>
      </c>
      <c r="CK338" s="120" t="s">
        <v>6083</v>
      </c>
      <c r="CL338" s="112">
        <v>162452</v>
      </c>
      <c r="CM338" s="112">
        <v>973964650</v>
      </c>
      <c r="CN338" s="166" t="s">
        <v>6084</v>
      </c>
      <c r="CO338" s="125" t="s">
        <v>6085</v>
      </c>
      <c r="CP338" s="111" t="s">
        <v>3790</v>
      </c>
      <c r="CQ338" s="112">
        <v>66109100</v>
      </c>
      <c r="CR338" s="166" t="s">
        <v>6086</v>
      </c>
      <c r="CS338" s="166" t="s">
        <v>6087</v>
      </c>
      <c r="CT338" s="111" t="s">
        <v>3781</v>
      </c>
      <c r="CU338" s="112">
        <v>2578878</v>
      </c>
      <c r="CV338" s="166" t="s">
        <v>6088</v>
      </c>
      <c r="CW338" s="166" t="s">
        <v>6089</v>
      </c>
      <c r="CX338" s="111" t="s">
        <v>3870</v>
      </c>
      <c r="CY338" s="112">
        <v>437200</v>
      </c>
      <c r="CZ338" s="111" t="s">
        <v>3757</v>
      </c>
      <c r="DA338" s="111" t="s">
        <v>3757</v>
      </c>
      <c r="DB338" s="111" t="s">
        <v>3757</v>
      </c>
      <c r="DC338" s="120">
        <v>0</v>
      </c>
      <c r="DD338" s="127" t="s">
        <v>3717</v>
      </c>
      <c r="DE338" s="109" t="s">
        <v>6090</v>
      </c>
      <c r="DF338" s="172" t="s">
        <v>3717</v>
      </c>
    </row>
    <row r="339" spans="1:110" ht="35.15" customHeight="1" x14ac:dyDescent="0.35">
      <c r="A339" s="140" t="s">
        <v>747</v>
      </c>
      <c r="B339" s="136" t="s">
        <v>732</v>
      </c>
      <c r="C339" s="136" t="s">
        <v>748</v>
      </c>
      <c r="D339" s="112">
        <v>158891</v>
      </c>
      <c r="E339" s="112">
        <v>2252206000</v>
      </c>
      <c r="F339" s="112">
        <v>158890</v>
      </c>
      <c r="G339" s="112">
        <v>2252186000</v>
      </c>
      <c r="H339" s="112">
        <v>43724</v>
      </c>
      <c r="I339" s="112">
        <v>637407000</v>
      </c>
      <c r="J339" s="112">
        <v>0</v>
      </c>
      <c r="K339" s="112">
        <v>0</v>
      </c>
      <c r="L339" s="112">
        <v>634120605</v>
      </c>
      <c r="M339" s="112">
        <v>180745305</v>
      </c>
      <c r="N339" s="112">
        <v>6089172</v>
      </c>
      <c r="O339" s="112">
        <v>33002072</v>
      </c>
      <c r="P339" s="112">
        <v>265894236</v>
      </c>
      <c r="Q339" s="112">
        <v>0</v>
      </c>
      <c r="R339" s="112">
        <v>1119851390</v>
      </c>
      <c r="S339" s="421">
        <v>0.28155533064027005</v>
      </c>
      <c r="T339" s="421">
        <v>8.0252563486643766E-2</v>
      </c>
      <c r="U339" s="421">
        <v>2.7036478901130714E-3</v>
      </c>
      <c r="V339" s="421">
        <v>1.4653220886544126E-2</v>
      </c>
      <c r="W339" s="421">
        <v>0.11805946525317844</v>
      </c>
      <c r="X339" s="421">
        <v>0</v>
      </c>
      <c r="Y339" s="421">
        <v>0.49722422815674944</v>
      </c>
      <c r="Z339" s="120">
        <v>0</v>
      </c>
      <c r="AA339" s="127" t="s">
        <v>3717</v>
      </c>
      <c r="AB339" s="127">
        <v>0</v>
      </c>
      <c r="AC339" s="111" t="s">
        <v>3717</v>
      </c>
      <c r="AD339" s="127">
        <v>0</v>
      </c>
      <c r="AE339" s="111">
        <v>0</v>
      </c>
      <c r="AF339" s="111" t="s">
        <v>3757</v>
      </c>
      <c r="AG339" s="127" t="s">
        <v>3758</v>
      </c>
      <c r="AH339" s="127" t="s">
        <v>3758</v>
      </c>
      <c r="AI339" s="124"/>
      <c r="AJ339" s="128"/>
      <c r="AK339" s="109">
        <v>0</v>
      </c>
      <c r="AL339" s="109">
        <v>0</v>
      </c>
      <c r="AM339" s="127">
        <v>0</v>
      </c>
      <c r="AN339" s="127">
        <v>0</v>
      </c>
      <c r="AO339" s="120">
        <v>0</v>
      </c>
      <c r="AP339" s="120">
        <v>0</v>
      </c>
      <c r="AQ339" s="174">
        <v>0</v>
      </c>
      <c r="AR339" s="109">
        <v>0</v>
      </c>
      <c r="AS339" s="127">
        <v>0</v>
      </c>
      <c r="AT339" s="127">
        <v>0</v>
      </c>
      <c r="AU339" s="120">
        <v>0</v>
      </c>
      <c r="AV339" s="120">
        <v>0</v>
      </c>
      <c r="AW339" s="174">
        <v>0</v>
      </c>
      <c r="AX339" s="109">
        <v>0</v>
      </c>
      <c r="AY339" s="127">
        <v>0</v>
      </c>
      <c r="AZ339" s="127">
        <v>0</v>
      </c>
      <c r="BA339" s="120">
        <v>0</v>
      </c>
      <c r="BB339" s="120">
        <v>0</v>
      </c>
      <c r="BC339" s="111" t="s">
        <v>3757</v>
      </c>
      <c r="BD339" s="112">
        <v>941</v>
      </c>
      <c r="BE339" s="112">
        <v>13368000</v>
      </c>
      <c r="BF339" s="111" t="s">
        <v>3757</v>
      </c>
      <c r="BG339" s="112">
        <v>2163</v>
      </c>
      <c r="BH339" s="112">
        <v>30653000</v>
      </c>
      <c r="BI339" s="111" t="s">
        <v>3757</v>
      </c>
      <c r="BJ339" s="112">
        <v>7595</v>
      </c>
      <c r="BK339" s="112">
        <v>108469000</v>
      </c>
      <c r="BL339" s="111" t="s">
        <v>3757</v>
      </c>
      <c r="BM339" s="112">
        <v>11662</v>
      </c>
      <c r="BN339" s="112">
        <v>165149000</v>
      </c>
      <c r="BO339" s="111">
        <v>0</v>
      </c>
      <c r="BP339" s="112"/>
      <c r="BQ339" s="112"/>
      <c r="BR339" s="111" t="s">
        <v>3757</v>
      </c>
      <c r="BS339" s="112">
        <v>74196</v>
      </c>
      <c r="BT339" s="112">
        <v>1061378000</v>
      </c>
      <c r="BU339" s="111">
        <v>0</v>
      </c>
      <c r="BV339" s="112"/>
      <c r="BW339" s="112"/>
      <c r="BX339" s="111" t="s">
        <v>3757</v>
      </c>
      <c r="BY339" s="112">
        <v>7975</v>
      </c>
      <c r="BZ339" s="112">
        <v>111232000</v>
      </c>
      <c r="CA339" s="111">
        <v>0</v>
      </c>
      <c r="CB339" s="112"/>
      <c r="CC339" s="112"/>
      <c r="CD339" s="111">
        <v>0</v>
      </c>
      <c r="CE339" s="112"/>
      <c r="CF339" s="112"/>
      <c r="CG339" s="111" t="s">
        <v>3757</v>
      </c>
      <c r="CH339" s="112">
        <v>54359</v>
      </c>
      <c r="CI339" s="112">
        <v>761957000</v>
      </c>
      <c r="CJ339" s="111">
        <v>0</v>
      </c>
      <c r="CK339" s="120">
        <v>0</v>
      </c>
      <c r="CL339" s="112"/>
      <c r="CM339" s="112"/>
      <c r="CN339" s="166" t="s">
        <v>6091</v>
      </c>
      <c r="CO339" s="125" t="s">
        <v>6092</v>
      </c>
      <c r="CP339" s="111" t="s">
        <v>3790</v>
      </c>
      <c r="CQ339" s="112">
        <v>100000000</v>
      </c>
      <c r="CR339" s="166" t="s">
        <v>6093</v>
      </c>
      <c r="CS339" s="166" t="s">
        <v>6094</v>
      </c>
      <c r="CT339" s="111" t="s">
        <v>3790</v>
      </c>
      <c r="CU339" s="112">
        <v>65000000</v>
      </c>
      <c r="CV339" s="166" t="s">
        <v>6095</v>
      </c>
      <c r="CW339" s="166" t="s">
        <v>6096</v>
      </c>
      <c r="CX339" s="111" t="s">
        <v>3875</v>
      </c>
      <c r="CY339" s="112">
        <v>30000000</v>
      </c>
      <c r="CZ339" s="111" t="s">
        <v>3757</v>
      </c>
      <c r="DA339" s="111" t="s">
        <v>3757</v>
      </c>
      <c r="DB339" s="111" t="s">
        <v>3757</v>
      </c>
      <c r="DC339" s="120">
        <v>0</v>
      </c>
      <c r="DD339" s="127" t="s">
        <v>3717</v>
      </c>
      <c r="DE339" s="109" t="s">
        <v>6097</v>
      </c>
      <c r="DF339" s="172" t="s">
        <v>3717</v>
      </c>
    </row>
    <row r="340" spans="1:110" ht="35.15" customHeight="1" x14ac:dyDescent="0.35">
      <c r="A340" s="140" t="s">
        <v>749</v>
      </c>
      <c r="B340" s="136" t="s">
        <v>732</v>
      </c>
      <c r="C340" s="136" t="s">
        <v>750</v>
      </c>
      <c r="D340" s="112">
        <v>79343</v>
      </c>
      <c r="E340" s="112">
        <v>1437574500</v>
      </c>
      <c r="F340" s="112">
        <v>79343</v>
      </c>
      <c r="G340" s="112">
        <v>1437574500</v>
      </c>
      <c r="H340" s="112">
        <v>21885</v>
      </c>
      <c r="I340" s="112">
        <v>413649500</v>
      </c>
      <c r="J340" s="112">
        <v>0</v>
      </c>
      <c r="K340" s="112">
        <v>0</v>
      </c>
      <c r="L340" s="112">
        <v>398599665</v>
      </c>
      <c r="M340" s="112">
        <v>113253536</v>
      </c>
      <c r="N340" s="112">
        <v>8822000</v>
      </c>
      <c r="O340" s="112">
        <v>527798</v>
      </c>
      <c r="P340" s="112">
        <v>193737514</v>
      </c>
      <c r="Q340" s="112">
        <v>89500</v>
      </c>
      <c r="R340" s="112">
        <v>715030013</v>
      </c>
      <c r="S340" s="421">
        <v>0.27727235353715579</v>
      </c>
      <c r="T340" s="421">
        <v>7.8780985611528312E-2</v>
      </c>
      <c r="U340" s="421">
        <v>6.1367254357948056E-3</v>
      </c>
      <c r="V340" s="421">
        <v>3.6714479840870858E-4</v>
      </c>
      <c r="W340" s="421">
        <v>0.13476693833954345</v>
      </c>
      <c r="X340" s="421">
        <v>6.2257642995197814E-5</v>
      </c>
      <c r="Y340" s="421">
        <v>0.49750303133615703</v>
      </c>
      <c r="Z340" s="120" t="s">
        <v>6098</v>
      </c>
      <c r="AA340" s="127" t="s">
        <v>3717</v>
      </c>
      <c r="AB340" s="127">
        <v>0</v>
      </c>
      <c r="AC340" s="111" t="s">
        <v>3717</v>
      </c>
      <c r="AD340" s="127">
        <v>0</v>
      </c>
      <c r="AE340" s="111">
        <v>0</v>
      </c>
      <c r="AF340" s="111" t="s">
        <v>3757</v>
      </c>
      <c r="AG340" s="127" t="s">
        <v>3758</v>
      </c>
      <c r="AH340" s="127" t="s">
        <v>3758</v>
      </c>
      <c r="AI340" s="124"/>
      <c r="AJ340" s="128"/>
      <c r="AK340" s="109">
        <v>0</v>
      </c>
      <c r="AL340" s="109">
        <v>0</v>
      </c>
      <c r="AM340" s="127">
        <v>0</v>
      </c>
      <c r="AN340" s="127">
        <v>0</v>
      </c>
      <c r="AO340" s="120">
        <v>0</v>
      </c>
      <c r="AP340" s="120">
        <v>0</v>
      </c>
      <c r="AQ340" s="174">
        <v>0</v>
      </c>
      <c r="AR340" s="120">
        <v>0</v>
      </c>
      <c r="AS340" s="127">
        <v>0</v>
      </c>
      <c r="AT340" s="127">
        <v>0</v>
      </c>
      <c r="AU340" s="120">
        <v>0</v>
      </c>
      <c r="AV340" s="120">
        <v>0</v>
      </c>
      <c r="AW340" s="174">
        <v>0</v>
      </c>
      <c r="AX340" s="120">
        <v>0</v>
      </c>
      <c r="AY340" s="127">
        <v>0</v>
      </c>
      <c r="AZ340" s="127">
        <v>0</v>
      </c>
      <c r="BA340" s="120">
        <v>0</v>
      </c>
      <c r="BB340" s="120">
        <v>0</v>
      </c>
      <c r="BC340" s="111">
        <v>0</v>
      </c>
      <c r="BD340" s="112"/>
      <c r="BE340" s="112"/>
      <c r="BF340" s="111">
        <v>0</v>
      </c>
      <c r="BG340" s="112"/>
      <c r="BH340" s="112"/>
      <c r="BI340" s="111">
        <v>0</v>
      </c>
      <c r="BJ340" s="112"/>
      <c r="BK340" s="112"/>
      <c r="BL340" s="111" t="s">
        <v>3757</v>
      </c>
      <c r="BM340" s="112">
        <v>9474</v>
      </c>
      <c r="BN340" s="112">
        <v>167107500</v>
      </c>
      <c r="BO340" s="111" t="s">
        <v>3757</v>
      </c>
      <c r="BP340" s="112">
        <v>5226</v>
      </c>
      <c r="BQ340" s="112">
        <v>100749500</v>
      </c>
      <c r="BR340" s="111" t="s">
        <v>3757</v>
      </c>
      <c r="BS340" s="112">
        <v>31759</v>
      </c>
      <c r="BT340" s="112">
        <v>577608000</v>
      </c>
      <c r="BU340" s="111">
        <v>0</v>
      </c>
      <c r="BV340" s="112"/>
      <c r="BW340" s="112"/>
      <c r="BX340" s="111">
        <v>0</v>
      </c>
      <c r="BY340" s="112"/>
      <c r="BZ340" s="112"/>
      <c r="CA340" s="111">
        <v>0</v>
      </c>
      <c r="CB340" s="112"/>
      <c r="CC340" s="112"/>
      <c r="CD340" s="111" t="s">
        <v>3757</v>
      </c>
      <c r="CE340" s="112">
        <v>1</v>
      </c>
      <c r="CF340" s="112">
        <v>30000</v>
      </c>
      <c r="CG340" s="111" t="s">
        <v>3757</v>
      </c>
      <c r="CH340" s="112">
        <v>33067</v>
      </c>
      <c r="CI340" s="112">
        <v>592079500</v>
      </c>
      <c r="CJ340" s="111">
        <v>0</v>
      </c>
      <c r="CK340" s="120">
        <v>0</v>
      </c>
      <c r="CL340" s="112">
        <v>0</v>
      </c>
      <c r="CM340" s="112">
        <v>0</v>
      </c>
      <c r="CN340" s="166" t="s">
        <v>6099</v>
      </c>
      <c r="CO340" s="125" t="s">
        <v>6100</v>
      </c>
      <c r="CP340" s="111" t="s">
        <v>3762</v>
      </c>
      <c r="CQ340" s="112">
        <v>4800000</v>
      </c>
      <c r="CR340" s="166" t="s">
        <v>6101</v>
      </c>
      <c r="CS340" s="166" t="s">
        <v>6102</v>
      </c>
      <c r="CT340" s="111" t="s">
        <v>3790</v>
      </c>
      <c r="CU340" s="112">
        <v>2400000</v>
      </c>
      <c r="CV340" s="166" t="s">
        <v>6103</v>
      </c>
      <c r="CW340" s="166" t="s">
        <v>6104</v>
      </c>
      <c r="CX340" s="111" t="s">
        <v>3790</v>
      </c>
      <c r="CY340" s="112">
        <v>5300000</v>
      </c>
      <c r="CZ340" s="111" t="s">
        <v>3757</v>
      </c>
      <c r="DA340" s="111">
        <v>0</v>
      </c>
      <c r="DB340" s="111">
        <v>0</v>
      </c>
      <c r="DC340" s="120" t="s">
        <v>6105</v>
      </c>
      <c r="DD340" s="127" t="s">
        <v>3717</v>
      </c>
      <c r="DE340" s="109" t="s">
        <v>6106</v>
      </c>
      <c r="DF340" s="172" t="s">
        <v>3717</v>
      </c>
    </row>
    <row r="341" spans="1:110" ht="35.15" customHeight="1" x14ac:dyDescent="0.35">
      <c r="A341" s="140" t="s">
        <v>751</v>
      </c>
      <c r="B341" s="136" t="s">
        <v>732</v>
      </c>
      <c r="C341" s="136" t="s">
        <v>752</v>
      </c>
      <c r="D341" s="112">
        <v>255908</v>
      </c>
      <c r="E341" s="112">
        <v>3588948085</v>
      </c>
      <c r="F341" s="112">
        <v>255908</v>
      </c>
      <c r="G341" s="112">
        <v>3588948085</v>
      </c>
      <c r="H341" s="112">
        <v>70525</v>
      </c>
      <c r="I341" s="112">
        <v>96928733</v>
      </c>
      <c r="J341" s="112">
        <v>0</v>
      </c>
      <c r="K341" s="112">
        <v>0</v>
      </c>
      <c r="L341" s="112">
        <v>1029659381</v>
      </c>
      <c r="M341" s="112">
        <v>301993276</v>
      </c>
      <c r="N341" s="112">
        <v>3695943</v>
      </c>
      <c r="O341" s="112">
        <v>58555716</v>
      </c>
      <c r="P341" s="112">
        <v>384914838</v>
      </c>
      <c r="Q341" s="112">
        <v>0</v>
      </c>
      <c r="R341" s="112">
        <v>1778819154</v>
      </c>
      <c r="S341" s="421">
        <v>0.28689726254427</v>
      </c>
      <c r="T341" s="421">
        <v>8.4145345334523003E-2</v>
      </c>
      <c r="U341" s="421">
        <v>1.0298123328802624E-3</v>
      </c>
      <c r="V341" s="421">
        <v>1.6315565066191254E-2</v>
      </c>
      <c r="W341" s="421">
        <v>0.1072500434343842</v>
      </c>
      <c r="X341" s="421">
        <v>0</v>
      </c>
      <c r="Y341" s="421">
        <v>0.49563802871224871</v>
      </c>
      <c r="Z341" s="120">
        <v>0</v>
      </c>
      <c r="AA341" s="127" t="s">
        <v>3717</v>
      </c>
      <c r="AB341" s="127">
        <v>0</v>
      </c>
      <c r="AC341" s="111" t="s">
        <v>3717</v>
      </c>
      <c r="AD341" s="127">
        <v>0</v>
      </c>
      <c r="AE341" s="111" t="s">
        <v>3757</v>
      </c>
      <c r="AF341" s="111" t="s">
        <v>3757</v>
      </c>
      <c r="AG341" s="127" t="s">
        <v>3758</v>
      </c>
      <c r="AH341" s="127" t="s">
        <v>3778</v>
      </c>
      <c r="AI341" s="124"/>
      <c r="AJ341" s="128"/>
      <c r="AK341" s="109" t="s">
        <v>6107</v>
      </c>
      <c r="AL341" s="109" t="s">
        <v>6108</v>
      </c>
      <c r="AM341" s="127" t="s">
        <v>3765</v>
      </c>
      <c r="AN341" s="127" t="s">
        <v>3870</v>
      </c>
      <c r="AO341" s="120">
        <v>0</v>
      </c>
      <c r="AP341" s="120">
        <v>176470000</v>
      </c>
      <c r="AQ341" s="174" t="s">
        <v>6109</v>
      </c>
      <c r="AR341" s="109" t="s">
        <v>6110</v>
      </c>
      <c r="AS341" s="127" t="s">
        <v>3765</v>
      </c>
      <c r="AT341" s="127" t="s">
        <v>3870</v>
      </c>
      <c r="AU341" s="120">
        <v>0</v>
      </c>
      <c r="AV341" s="120">
        <v>685836000</v>
      </c>
      <c r="AW341" s="174" t="s">
        <v>6111</v>
      </c>
      <c r="AX341" s="109" t="s">
        <v>6112</v>
      </c>
      <c r="AY341" s="127" t="s">
        <v>3765</v>
      </c>
      <c r="AZ341" s="127" t="s">
        <v>3790</v>
      </c>
      <c r="BA341" s="120">
        <v>0</v>
      </c>
      <c r="BB341" s="120">
        <v>850555000</v>
      </c>
      <c r="BC341" s="111" t="s">
        <v>3757</v>
      </c>
      <c r="BD341" s="112">
        <v>6269</v>
      </c>
      <c r="BE341" s="112">
        <v>84233500</v>
      </c>
      <c r="BF341" s="111" t="s">
        <v>3757</v>
      </c>
      <c r="BG341" s="112">
        <v>8194</v>
      </c>
      <c r="BH341" s="112">
        <v>111890000</v>
      </c>
      <c r="BI341" s="111" t="s">
        <v>3757</v>
      </c>
      <c r="BJ341" s="112">
        <v>14888</v>
      </c>
      <c r="BK341" s="112">
        <v>208257000</v>
      </c>
      <c r="BL341" s="111">
        <v>0</v>
      </c>
      <c r="BM341" s="112"/>
      <c r="BN341" s="112"/>
      <c r="BO341" s="111">
        <v>0</v>
      </c>
      <c r="BP341" s="112"/>
      <c r="BQ341" s="112"/>
      <c r="BR341" s="111" t="s">
        <v>3757</v>
      </c>
      <c r="BS341" s="112">
        <v>60540</v>
      </c>
      <c r="BT341" s="112">
        <v>850555000</v>
      </c>
      <c r="BU341" s="111" t="s">
        <v>3757</v>
      </c>
      <c r="BV341" s="112">
        <v>60326</v>
      </c>
      <c r="BW341" s="112">
        <v>862306000</v>
      </c>
      <c r="BX341" s="111">
        <v>0</v>
      </c>
      <c r="BY341" s="112"/>
      <c r="BZ341" s="112"/>
      <c r="CA341" s="111">
        <v>0</v>
      </c>
      <c r="CB341" s="112"/>
      <c r="CC341" s="112"/>
      <c r="CD341" s="111">
        <v>0</v>
      </c>
      <c r="CE341" s="112"/>
      <c r="CF341" s="112"/>
      <c r="CG341" s="111" t="s">
        <v>3757</v>
      </c>
      <c r="CH341" s="112">
        <v>105814</v>
      </c>
      <c r="CI341" s="112">
        <v>1474794000</v>
      </c>
      <c r="CJ341" s="111">
        <v>0</v>
      </c>
      <c r="CK341" s="120">
        <v>0</v>
      </c>
      <c r="CL341" s="112"/>
      <c r="CM341" s="112"/>
      <c r="CN341" s="166" t="s">
        <v>6107</v>
      </c>
      <c r="CO341" s="125" t="s">
        <v>6108</v>
      </c>
      <c r="CP341" s="111" t="s">
        <v>3870</v>
      </c>
      <c r="CQ341" s="112">
        <v>81720000</v>
      </c>
      <c r="CR341" s="166" t="s">
        <v>6109</v>
      </c>
      <c r="CS341" s="166" t="s">
        <v>6110</v>
      </c>
      <c r="CT341" s="111" t="s">
        <v>3870</v>
      </c>
      <c r="CU341" s="112">
        <v>317777000</v>
      </c>
      <c r="CV341" s="166" t="s">
        <v>6111</v>
      </c>
      <c r="CW341" s="166" t="s">
        <v>6112</v>
      </c>
      <c r="CX341" s="111" t="s">
        <v>3790</v>
      </c>
      <c r="CY341" s="112">
        <v>393831000</v>
      </c>
      <c r="CZ341" s="111" t="s">
        <v>3757</v>
      </c>
      <c r="DA341" s="111" t="s">
        <v>3757</v>
      </c>
      <c r="DB341" s="111" t="s">
        <v>3757</v>
      </c>
      <c r="DC341" s="120">
        <v>0</v>
      </c>
      <c r="DD341" s="127" t="s">
        <v>3717</v>
      </c>
      <c r="DE341" s="109" t="s">
        <v>6113</v>
      </c>
      <c r="DF341" s="172" t="s">
        <v>3717</v>
      </c>
    </row>
    <row r="342" spans="1:110" ht="35.15" customHeight="1" x14ac:dyDescent="0.35">
      <c r="A342" s="140" t="s">
        <v>753</v>
      </c>
      <c r="B342" s="136" t="s">
        <v>732</v>
      </c>
      <c r="C342" s="136" t="s">
        <v>754</v>
      </c>
      <c r="D342" s="112">
        <v>101211</v>
      </c>
      <c r="E342" s="112">
        <v>2300782860</v>
      </c>
      <c r="F342" s="112">
        <v>101210</v>
      </c>
      <c r="G342" s="112">
        <v>2300772860</v>
      </c>
      <c r="H342" s="112">
        <v>29062</v>
      </c>
      <c r="I342" s="112">
        <v>622840500</v>
      </c>
      <c r="J342" s="112">
        <v>0</v>
      </c>
      <c r="K342" s="112">
        <v>0</v>
      </c>
      <c r="L342" s="112">
        <v>665647504</v>
      </c>
      <c r="M342" s="112">
        <v>137744283</v>
      </c>
      <c r="N342" s="112">
        <v>9857227</v>
      </c>
      <c r="O342" s="112">
        <v>12193474</v>
      </c>
      <c r="P342" s="112">
        <v>319825176</v>
      </c>
      <c r="Q342" s="112">
        <v>0</v>
      </c>
      <c r="R342" s="112">
        <v>1145267664</v>
      </c>
      <c r="S342" s="421">
        <v>0.28931348349839497</v>
      </c>
      <c r="T342" s="421">
        <v>5.9868441040107537E-2</v>
      </c>
      <c r="U342" s="421">
        <v>4.2842926081255667E-3</v>
      </c>
      <c r="V342" s="421">
        <v>5.2997065529252077E-3</v>
      </c>
      <c r="W342" s="421">
        <v>0.13900710995387022</v>
      </c>
      <c r="X342" s="421">
        <v>0</v>
      </c>
      <c r="Y342" s="421">
        <v>0.49777303365342351</v>
      </c>
      <c r="Z342" s="120">
        <v>0</v>
      </c>
      <c r="AA342" s="127" t="s">
        <v>3717</v>
      </c>
      <c r="AB342" s="127">
        <v>0</v>
      </c>
      <c r="AC342" s="111" t="s">
        <v>3717</v>
      </c>
      <c r="AD342" s="127">
        <v>0</v>
      </c>
      <c r="AE342" s="111">
        <v>0</v>
      </c>
      <c r="AF342" s="111" t="s">
        <v>3757</v>
      </c>
      <c r="AG342" s="127" t="s">
        <v>3758</v>
      </c>
      <c r="AH342" s="127" t="s">
        <v>3758</v>
      </c>
      <c r="AI342" s="124"/>
      <c r="AJ342" s="128"/>
      <c r="AK342" s="109">
        <v>0</v>
      </c>
      <c r="AL342" s="109">
        <v>0</v>
      </c>
      <c r="AM342" s="127">
        <v>0</v>
      </c>
      <c r="AN342" s="127">
        <v>0</v>
      </c>
      <c r="AO342" s="120">
        <v>0</v>
      </c>
      <c r="AP342" s="120">
        <v>0</v>
      </c>
      <c r="AQ342" s="174">
        <v>0</v>
      </c>
      <c r="AR342" s="109">
        <v>0</v>
      </c>
      <c r="AS342" s="127">
        <v>0</v>
      </c>
      <c r="AT342" s="127">
        <v>0</v>
      </c>
      <c r="AU342" s="120">
        <v>0</v>
      </c>
      <c r="AV342" s="120">
        <v>0</v>
      </c>
      <c r="AW342" s="174">
        <v>0</v>
      </c>
      <c r="AX342" s="109">
        <v>0</v>
      </c>
      <c r="AY342" s="127">
        <v>0</v>
      </c>
      <c r="AZ342" s="127">
        <v>0</v>
      </c>
      <c r="BA342" s="120">
        <v>0</v>
      </c>
      <c r="BB342" s="120">
        <v>0</v>
      </c>
      <c r="BC342" s="111" t="s">
        <v>3757</v>
      </c>
      <c r="BD342" s="112">
        <v>547</v>
      </c>
      <c r="BE342" s="112">
        <v>13494000</v>
      </c>
      <c r="BF342" s="111" t="s">
        <v>3757</v>
      </c>
      <c r="BG342" s="112">
        <v>55</v>
      </c>
      <c r="BH342" s="112">
        <v>1770000</v>
      </c>
      <c r="BI342" s="111" t="s">
        <v>3757</v>
      </c>
      <c r="BJ342" s="112">
        <v>239</v>
      </c>
      <c r="BK342" s="112">
        <v>5814000</v>
      </c>
      <c r="BL342" s="111" t="s">
        <v>3757</v>
      </c>
      <c r="BM342" s="112">
        <v>565</v>
      </c>
      <c r="BN342" s="112">
        <v>14060300</v>
      </c>
      <c r="BO342" s="111" t="s">
        <v>3757</v>
      </c>
      <c r="BP342" s="112">
        <v>697</v>
      </c>
      <c r="BQ342" s="112">
        <v>19111300</v>
      </c>
      <c r="BR342" s="111" t="s">
        <v>3757</v>
      </c>
      <c r="BS342" s="112">
        <v>1230</v>
      </c>
      <c r="BT342" s="112">
        <v>28848300</v>
      </c>
      <c r="BU342" s="111" t="s">
        <v>3757</v>
      </c>
      <c r="BV342" s="112">
        <v>207</v>
      </c>
      <c r="BW342" s="112">
        <v>5909500</v>
      </c>
      <c r="BX342" s="111" t="s">
        <v>3757</v>
      </c>
      <c r="BY342" s="112">
        <v>143</v>
      </c>
      <c r="BZ342" s="112">
        <v>3455000</v>
      </c>
      <c r="CA342" s="111" t="s">
        <v>3757</v>
      </c>
      <c r="CB342" s="112">
        <v>318</v>
      </c>
      <c r="CC342" s="112">
        <v>7374000</v>
      </c>
      <c r="CD342" s="111" t="s">
        <v>3757</v>
      </c>
      <c r="CE342" s="112">
        <v>677</v>
      </c>
      <c r="CF342" s="112">
        <v>17665000</v>
      </c>
      <c r="CG342" s="111">
        <v>0</v>
      </c>
      <c r="CH342" s="112"/>
      <c r="CI342" s="112"/>
      <c r="CJ342" s="111">
        <v>0</v>
      </c>
      <c r="CK342" s="120">
        <v>0</v>
      </c>
      <c r="CL342" s="112"/>
      <c r="CM342" s="112"/>
      <c r="CN342" s="166" t="s">
        <v>6114</v>
      </c>
      <c r="CO342" s="125" t="s">
        <v>6115</v>
      </c>
      <c r="CP342" s="111" t="s">
        <v>3774</v>
      </c>
      <c r="CQ342" s="112">
        <v>30114000</v>
      </c>
      <c r="CR342" s="166" t="s">
        <v>6116</v>
      </c>
      <c r="CS342" s="166" t="s">
        <v>6117</v>
      </c>
      <c r="CT342" s="111" t="s">
        <v>3778</v>
      </c>
      <c r="CU342" s="112">
        <v>128152000</v>
      </c>
      <c r="CV342" s="166" t="s">
        <v>6118</v>
      </c>
      <c r="CW342" s="166" t="s">
        <v>6119</v>
      </c>
      <c r="CX342" s="111" t="s">
        <v>3790</v>
      </c>
      <c r="CY342" s="112">
        <v>33812000</v>
      </c>
      <c r="CZ342" s="111" t="s">
        <v>3757</v>
      </c>
      <c r="DA342" s="111" t="s">
        <v>3757</v>
      </c>
      <c r="DB342" s="111" t="s">
        <v>3757</v>
      </c>
      <c r="DC342" s="120">
        <v>0</v>
      </c>
      <c r="DD342" s="127" t="s">
        <v>3778</v>
      </c>
      <c r="DE342" s="109">
        <v>0</v>
      </c>
      <c r="DF342" s="172" t="s">
        <v>3717</v>
      </c>
    </row>
    <row r="343" spans="1:110" ht="35.15" customHeight="1" x14ac:dyDescent="0.35">
      <c r="A343" s="140" t="s">
        <v>755</v>
      </c>
      <c r="B343" s="136" t="s">
        <v>732</v>
      </c>
      <c r="C343" s="136" t="s">
        <v>756</v>
      </c>
      <c r="D343" s="112">
        <v>86609</v>
      </c>
      <c r="E343" s="112">
        <v>1271775500</v>
      </c>
      <c r="F343" s="112">
        <v>86609</v>
      </c>
      <c r="G343" s="112">
        <v>1271775500</v>
      </c>
      <c r="H343" s="112">
        <v>25746</v>
      </c>
      <c r="I343" s="112">
        <v>395388000</v>
      </c>
      <c r="J343" s="112">
        <v>0</v>
      </c>
      <c r="K343" s="112">
        <v>0</v>
      </c>
      <c r="L343" s="112">
        <v>358147962</v>
      </c>
      <c r="M343" s="112">
        <v>115694059</v>
      </c>
      <c r="N343" s="112">
        <v>3160208</v>
      </c>
      <c r="O343" s="112">
        <v>6638371</v>
      </c>
      <c r="P343" s="112">
        <v>182063166</v>
      </c>
      <c r="Q343" s="112">
        <v>0</v>
      </c>
      <c r="R343" s="112">
        <v>665703766</v>
      </c>
      <c r="S343" s="421">
        <v>0.28161256605430757</v>
      </c>
      <c r="T343" s="421">
        <v>9.097050462129519E-2</v>
      </c>
      <c r="U343" s="421">
        <v>2.4848788170553685E-3</v>
      </c>
      <c r="V343" s="421">
        <v>5.2197663817238182E-3</v>
      </c>
      <c r="W343" s="421">
        <v>0.14315668606605489</v>
      </c>
      <c r="X343" s="421">
        <v>0</v>
      </c>
      <c r="Y343" s="421">
        <v>0.52344440194043684</v>
      </c>
      <c r="Z343" s="120"/>
      <c r="AA343" s="127" t="s">
        <v>3717</v>
      </c>
      <c r="AB343" s="127">
        <v>0</v>
      </c>
      <c r="AC343" s="111" t="s">
        <v>3717</v>
      </c>
      <c r="AD343" s="127">
        <v>0</v>
      </c>
      <c r="AE343" s="111">
        <v>0</v>
      </c>
      <c r="AF343" s="111" t="s">
        <v>3757</v>
      </c>
      <c r="AG343" s="127" t="s">
        <v>3758</v>
      </c>
      <c r="AH343" s="127" t="s">
        <v>3778</v>
      </c>
      <c r="AI343" s="128"/>
      <c r="AJ343" s="128"/>
      <c r="AK343" s="109"/>
      <c r="AL343" s="109"/>
      <c r="AM343" s="127"/>
      <c r="AN343" s="127"/>
      <c r="AO343" s="120"/>
      <c r="AP343" s="120"/>
      <c r="AQ343" s="174"/>
      <c r="AR343" s="120"/>
      <c r="AS343" s="127"/>
      <c r="AT343" s="127"/>
      <c r="AU343" s="120"/>
      <c r="AV343" s="120"/>
      <c r="AW343" s="174"/>
      <c r="AX343" s="120"/>
      <c r="AY343" s="127"/>
      <c r="AZ343" s="127"/>
      <c r="BA343" s="120"/>
      <c r="BB343" s="120"/>
      <c r="BC343" s="111">
        <v>0</v>
      </c>
      <c r="BD343" s="112"/>
      <c r="BE343" s="112"/>
      <c r="BF343" s="111" t="s">
        <v>3757</v>
      </c>
      <c r="BG343" s="112">
        <v>13398</v>
      </c>
      <c r="BH343" s="112">
        <v>212034000</v>
      </c>
      <c r="BI343" s="111">
        <v>0</v>
      </c>
      <c r="BJ343" s="112"/>
      <c r="BK343" s="112"/>
      <c r="BL343" s="111" t="s">
        <v>3757</v>
      </c>
      <c r="BM343" s="112">
        <v>7984</v>
      </c>
      <c r="BN343" s="112">
        <v>115042000</v>
      </c>
      <c r="BO343" s="111">
        <v>0</v>
      </c>
      <c r="BP343" s="112"/>
      <c r="BQ343" s="112"/>
      <c r="BR343" s="111" t="s">
        <v>3757</v>
      </c>
      <c r="BS343" s="112">
        <v>23297</v>
      </c>
      <c r="BT343" s="112">
        <v>334994000</v>
      </c>
      <c r="BU343" s="111" t="s">
        <v>3757</v>
      </c>
      <c r="BV343" s="112">
        <v>3089</v>
      </c>
      <c r="BW343" s="112">
        <v>43882000</v>
      </c>
      <c r="BX343" s="111" t="s">
        <v>3757</v>
      </c>
      <c r="BY343" s="112">
        <v>9444</v>
      </c>
      <c r="BZ343" s="112">
        <v>160952000</v>
      </c>
      <c r="CA343" s="111">
        <v>0</v>
      </c>
      <c r="CB343" s="112"/>
      <c r="CC343" s="112"/>
      <c r="CD343" s="111">
        <v>0</v>
      </c>
      <c r="CE343" s="112">
        <v>0</v>
      </c>
      <c r="CF343" s="112">
        <v>0</v>
      </c>
      <c r="CG343" s="111" t="s">
        <v>3757</v>
      </c>
      <c r="CH343" s="112">
        <v>26901</v>
      </c>
      <c r="CI343" s="112">
        <v>368167500</v>
      </c>
      <c r="CJ343" s="111" t="s">
        <v>3757</v>
      </c>
      <c r="CK343" s="120" t="s">
        <v>6120</v>
      </c>
      <c r="CL343" s="112">
        <v>2496</v>
      </c>
      <c r="CM343" s="112">
        <v>36704000</v>
      </c>
      <c r="CN343" s="166" t="s">
        <v>6121</v>
      </c>
      <c r="CO343" s="125" t="s">
        <v>6122</v>
      </c>
      <c r="CP343" s="111" t="s">
        <v>3790</v>
      </c>
      <c r="CQ343" s="112">
        <v>3436000</v>
      </c>
      <c r="CR343" s="166" t="s">
        <v>6123</v>
      </c>
      <c r="CS343" s="166" t="s">
        <v>6124</v>
      </c>
      <c r="CT343" s="111" t="s">
        <v>3870</v>
      </c>
      <c r="CU343" s="112">
        <v>8500000</v>
      </c>
      <c r="CV343" s="166" t="s">
        <v>6125</v>
      </c>
      <c r="CW343" s="166" t="s">
        <v>6126</v>
      </c>
      <c r="CX343" s="111" t="s">
        <v>3790</v>
      </c>
      <c r="CY343" s="112">
        <v>58896000</v>
      </c>
      <c r="CZ343" s="111" t="s">
        <v>3757</v>
      </c>
      <c r="DA343" s="111" t="s">
        <v>3757</v>
      </c>
      <c r="DB343" s="111" t="s">
        <v>3757</v>
      </c>
      <c r="DC343" s="120">
        <v>0</v>
      </c>
      <c r="DD343" s="127" t="s">
        <v>3717</v>
      </c>
      <c r="DE343" s="109" t="s">
        <v>6127</v>
      </c>
      <c r="DF343" s="172" t="s">
        <v>3717</v>
      </c>
    </row>
    <row r="344" spans="1:110" ht="35.15" customHeight="1" x14ac:dyDescent="0.35">
      <c r="A344" s="140" t="s">
        <v>757</v>
      </c>
      <c r="B344" s="136" t="s">
        <v>732</v>
      </c>
      <c r="C344" s="136" t="s">
        <v>758</v>
      </c>
      <c r="D344" s="112">
        <v>38978</v>
      </c>
      <c r="E344" s="112">
        <v>962360700</v>
      </c>
      <c r="F344" s="112">
        <v>38971</v>
      </c>
      <c r="G344" s="112">
        <v>962219700</v>
      </c>
      <c r="H344" s="112">
        <v>7796</v>
      </c>
      <c r="I344" s="112">
        <v>186601700</v>
      </c>
      <c r="J344" s="112">
        <v>0</v>
      </c>
      <c r="K344" s="112">
        <v>0</v>
      </c>
      <c r="L344" s="112">
        <v>269568234</v>
      </c>
      <c r="M344" s="112">
        <v>53961028</v>
      </c>
      <c r="N344" s="112">
        <v>1522504</v>
      </c>
      <c r="O344" s="112">
        <v>7243667</v>
      </c>
      <c r="P344" s="112">
        <v>156741458</v>
      </c>
      <c r="Q344" s="112">
        <v>0</v>
      </c>
      <c r="R344" s="112">
        <v>489036891</v>
      </c>
      <c r="S344" s="421">
        <v>0.28011143223117901</v>
      </c>
      <c r="T344" s="421">
        <v>5.6071520792567692E-2</v>
      </c>
      <c r="U344" s="421">
        <v>1.5820513036328271E-3</v>
      </c>
      <c r="V344" s="421">
        <v>7.5269771510827485E-3</v>
      </c>
      <c r="W344" s="421">
        <v>0.16287184004916244</v>
      </c>
      <c r="X344" s="421">
        <v>0</v>
      </c>
      <c r="Y344" s="421">
        <v>0.50816382152762474</v>
      </c>
      <c r="Z344" s="120">
        <v>0</v>
      </c>
      <c r="AA344" s="127" t="s">
        <v>3717</v>
      </c>
      <c r="AB344" s="127">
        <v>0</v>
      </c>
      <c r="AC344" s="111" t="s">
        <v>3717</v>
      </c>
      <c r="AD344" s="127">
        <v>0</v>
      </c>
      <c r="AE344" s="111" t="s">
        <v>3757</v>
      </c>
      <c r="AF344" s="111" t="s">
        <v>3757</v>
      </c>
      <c r="AG344" s="127" t="s">
        <v>3717</v>
      </c>
      <c r="AH344" s="127" t="s">
        <v>3758</v>
      </c>
      <c r="AI344" s="128">
        <v>1</v>
      </c>
      <c r="AJ344" s="128">
        <v>1058000</v>
      </c>
      <c r="AK344" s="109" t="s">
        <v>6128</v>
      </c>
      <c r="AL344" s="109" t="s">
        <v>6129</v>
      </c>
      <c r="AM344" s="127" t="s">
        <v>3761</v>
      </c>
      <c r="AN344" s="127" t="s">
        <v>3783</v>
      </c>
      <c r="AO344" s="120">
        <v>1000000</v>
      </c>
      <c r="AP344" s="120">
        <v>1058000</v>
      </c>
      <c r="AQ344" s="174">
        <v>0</v>
      </c>
      <c r="AR344" s="120">
        <v>0</v>
      </c>
      <c r="AS344" s="127">
        <v>0</v>
      </c>
      <c r="AT344" s="127">
        <v>0</v>
      </c>
      <c r="AU344" s="120">
        <v>0</v>
      </c>
      <c r="AV344" s="120">
        <v>0</v>
      </c>
      <c r="AW344" s="174">
        <v>0</v>
      </c>
      <c r="AX344" s="120">
        <v>0</v>
      </c>
      <c r="AY344" s="127">
        <v>0</v>
      </c>
      <c r="AZ344" s="127">
        <v>0</v>
      </c>
      <c r="BA344" s="120">
        <v>0</v>
      </c>
      <c r="BB344" s="120">
        <v>0</v>
      </c>
      <c r="BC344" s="111">
        <v>0</v>
      </c>
      <c r="BD344" s="112"/>
      <c r="BE344" s="112"/>
      <c r="BF344" s="111">
        <v>0</v>
      </c>
      <c r="BG344" s="112"/>
      <c r="BH344" s="112"/>
      <c r="BI344" s="111" t="s">
        <v>3757</v>
      </c>
      <c r="BJ344" s="112">
        <v>1</v>
      </c>
      <c r="BK344" s="112">
        <v>50000</v>
      </c>
      <c r="BL344" s="111">
        <v>0</v>
      </c>
      <c r="BM344" s="112"/>
      <c r="BN344" s="112"/>
      <c r="BO344" s="111">
        <v>0</v>
      </c>
      <c r="BP344" s="112"/>
      <c r="BQ344" s="112"/>
      <c r="BR344" s="111" t="s">
        <v>3757</v>
      </c>
      <c r="BS344" s="112">
        <v>1</v>
      </c>
      <c r="BT344" s="112">
        <v>10000</v>
      </c>
      <c r="BU344" s="111">
        <v>0</v>
      </c>
      <c r="BV344" s="112"/>
      <c r="BW344" s="112"/>
      <c r="BX344" s="111">
        <v>0</v>
      </c>
      <c r="BY344" s="112"/>
      <c r="BZ344" s="112"/>
      <c r="CA344" s="111">
        <v>0</v>
      </c>
      <c r="CB344" s="112"/>
      <c r="CC344" s="112"/>
      <c r="CD344" s="111" t="s">
        <v>3757</v>
      </c>
      <c r="CE344" s="112">
        <v>15</v>
      </c>
      <c r="CF344" s="112">
        <v>103000</v>
      </c>
      <c r="CG344" s="111" t="s">
        <v>3757</v>
      </c>
      <c r="CH344" s="112">
        <v>12112</v>
      </c>
      <c r="CI344" s="112">
        <v>308420250</v>
      </c>
      <c r="CJ344" s="111" t="s">
        <v>3757</v>
      </c>
      <c r="CK344" s="120" t="s">
        <v>6130</v>
      </c>
      <c r="CL344" s="112">
        <v>26834</v>
      </c>
      <c r="CM344" s="112">
        <v>652719450</v>
      </c>
      <c r="CN344" s="166" t="s">
        <v>6131</v>
      </c>
      <c r="CO344" s="125" t="s">
        <v>6132</v>
      </c>
      <c r="CP344" s="111" t="s">
        <v>3781</v>
      </c>
      <c r="CQ344" s="112">
        <v>3560400</v>
      </c>
      <c r="CR344" s="166" t="s">
        <v>6133</v>
      </c>
      <c r="CS344" s="166" t="s">
        <v>6134</v>
      </c>
      <c r="CT344" s="111" t="s">
        <v>3790</v>
      </c>
      <c r="CU344" s="112">
        <v>13270813</v>
      </c>
      <c r="CV344" s="166" t="s">
        <v>6135</v>
      </c>
      <c r="CW344" s="166" t="s">
        <v>6136</v>
      </c>
      <c r="CX344" s="111" t="s">
        <v>3778</v>
      </c>
      <c r="CY344" s="112">
        <v>85867246</v>
      </c>
      <c r="CZ344" s="111" t="s">
        <v>3757</v>
      </c>
      <c r="DA344" s="111" t="s">
        <v>3757</v>
      </c>
      <c r="DB344" s="111">
        <v>0</v>
      </c>
      <c r="DC344" s="120" t="s">
        <v>6137</v>
      </c>
      <c r="DD344" s="127" t="s">
        <v>3778</v>
      </c>
      <c r="DE344" s="109">
        <v>0</v>
      </c>
      <c r="DF344" s="172" t="s">
        <v>3717</v>
      </c>
    </row>
    <row r="345" spans="1:110" ht="35.15" customHeight="1" x14ac:dyDescent="0.35">
      <c r="A345" s="140" t="s">
        <v>759</v>
      </c>
      <c r="B345" s="136" t="s">
        <v>732</v>
      </c>
      <c r="C345" s="136" t="s">
        <v>760</v>
      </c>
      <c r="D345" s="112">
        <v>21647</v>
      </c>
      <c r="E345" s="112">
        <v>559488745</v>
      </c>
      <c r="F345" s="112">
        <v>21646</v>
      </c>
      <c r="G345" s="112">
        <v>559478745</v>
      </c>
      <c r="H345" s="112">
        <v>5287</v>
      </c>
      <c r="I345" s="112">
        <v>102899745</v>
      </c>
      <c r="J345" s="112">
        <v>0</v>
      </c>
      <c r="K345" s="112">
        <v>0</v>
      </c>
      <c r="L345" s="112">
        <v>147332585</v>
      </c>
      <c r="M345" s="112">
        <v>32962412</v>
      </c>
      <c r="N345" s="112">
        <v>418000</v>
      </c>
      <c r="O345" s="112">
        <v>4320880</v>
      </c>
      <c r="P345" s="112">
        <v>87110655.799999997</v>
      </c>
      <c r="Q345" s="112">
        <v>0</v>
      </c>
      <c r="R345" s="112">
        <v>272144532.80000001</v>
      </c>
      <c r="S345" s="421">
        <v>0.26333431425863624</v>
      </c>
      <c r="T345" s="421">
        <v>5.8915236981219345E-2</v>
      </c>
      <c r="U345" s="421">
        <v>7.4711065009895779E-4</v>
      </c>
      <c r="V345" s="421">
        <v>7.7229078129176666E-3</v>
      </c>
      <c r="W345" s="421">
        <v>0.15569688680690083</v>
      </c>
      <c r="X345" s="421">
        <v>0</v>
      </c>
      <c r="Y345" s="421">
        <v>0.48641645650977305</v>
      </c>
      <c r="Z345" s="120">
        <v>0</v>
      </c>
      <c r="AA345" s="127" t="s">
        <v>3717</v>
      </c>
      <c r="AB345" s="127">
        <v>0</v>
      </c>
      <c r="AC345" s="111" t="s">
        <v>3717</v>
      </c>
      <c r="AD345" s="127">
        <v>0</v>
      </c>
      <c r="AE345" s="111">
        <v>0</v>
      </c>
      <c r="AF345" s="111" t="s">
        <v>3757</v>
      </c>
      <c r="AG345" s="127" t="s">
        <v>3758</v>
      </c>
      <c r="AH345" s="127" t="s">
        <v>3758</v>
      </c>
      <c r="AI345" s="124"/>
      <c r="AJ345" s="128"/>
      <c r="AK345" s="109">
        <v>0</v>
      </c>
      <c r="AL345" s="109">
        <v>0</v>
      </c>
      <c r="AM345" s="127">
        <v>0</v>
      </c>
      <c r="AN345" s="127">
        <v>0</v>
      </c>
      <c r="AO345" s="120">
        <v>0</v>
      </c>
      <c r="AP345" s="120">
        <v>0</v>
      </c>
      <c r="AQ345" s="174">
        <v>0</v>
      </c>
      <c r="AR345" s="120">
        <v>0</v>
      </c>
      <c r="AS345" s="127">
        <v>0</v>
      </c>
      <c r="AT345" s="127">
        <v>0</v>
      </c>
      <c r="AU345" s="120">
        <v>0</v>
      </c>
      <c r="AV345" s="120">
        <v>0</v>
      </c>
      <c r="AW345" s="174">
        <v>0</v>
      </c>
      <c r="AX345" s="120">
        <v>0</v>
      </c>
      <c r="AY345" s="127">
        <v>0</v>
      </c>
      <c r="AZ345" s="127">
        <v>0</v>
      </c>
      <c r="BA345" s="120">
        <v>0</v>
      </c>
      <c r="BB345" s="120">
        <v>0</v>
      </c>
      <c r="BC345" s="111">
        <v>0</v>
      </c>
      <c r="BD345" s="112"/>
      <c r="BE345" s="112"/>
      <c r="BF345" s="111">
        <v>0</v>
      </c>
      <c r="BG345" s="112"/>
      <c r="BH345" s="112"/>
      <c r="BI345" s="111">
        <v>0</v>
      </c>
      <c r="BJ345" s="112"/>
      <c r="BK345" s="112"/>
      <c r="BL345" s="111">
        <v>0</v>
      </c>
      <c r="BM345" s="112"/>
      <c r="BN345" s="112"/>
      <c r="BO345" s="111">
        <v>0</v>
      </c>
      <c r="BP345" s="112"/>
      <c r="BQ345" s="112"/>
      <c r="BR345" s="111" t="s">
        <v>3757</v>
      </c>
      <c r="BS345" s="112">
        <v>11643</v>
      </c>
      <c r="BT345" s="112">
        <v>272388000</v>
      </c>
      <c r="BU345" s="111" t="s">
        <v>3757</v>
      </c>
      <c r="BV345" s="112">
        <v>2923</v>
      </c>
      <c r="BW345" s="112">
        <v>59508000</v>
      </c>
      <c r="BX345" s="111">
        <v>0</v>
      </c>
      <c r="BY345" s="112"/>
      <c r="BZ345" s="112"/>
      <c r="CA345" s="111" t="s">
        <v>3757</v>
      </c>
      <c r="CB345" s="112">
        <v>1186</v>
      </c>
      <c r="CC345" s="112">
        <v>21447745</v>
      </c>
      <c r="CD345" s="111">
        <v>0</v>
      </c>
      <c r="CE345" s="112">
        <v>0</v>
      </c>
      <c r="CF345" s="112">
        <v>0</v>
      </c>
      <c r="CG345" s="111" t="s">
        <v>3757</v>
      </c>
      <c r="CH345" s="112">
        <v>5895</v>
      </c>
      <c r="CI345" s="112">
        <v>206145000</v>
      </c>
      <c r="CJ345" s="111">
        <v>0</v>
      </c>
      <c r="CK345" s="120">
        <v>0</v>
      </c>
      <c r="CL345" s="112">
        <v>0</v>
      </c>
      <c r="CM345" s="112">
        <v>0</v>
      </c>
      <c r="CN345" s="166" t="s">
        <v>6079</v>
      </c>
      <c r="CO345" s="125" t="s">
        <v>6138</v>
      </c>
      <c r="CP345" s="111" t="s">
        <v>3790</v>
      </c>
      <c r="CQ345" s="112">
        <v>30000000</v>
      </c>
      <c r="CR345" s="166" t="s">
        <v>6139</v>
      </c>
      <c r="CS345" s="166" t="s">
        <v>6140</v>
      </c>
      <c r="CT345" s="111" t="s">
        <v>3790</v>
      </c>
      <c r="CU345" s="112">
        <v>40000000</v>
      </c>
      <c r="CV345" s="166" t="s">
        <v>6141</v>
      </c>
      <c r="CW345" s="166" t="s">
        <v>6142</v>
      </c>
      <c r="CX345" s="111" t="s">
        <v>3870</v>
      </c>
      <c r="CY345" s="112">
        <v>10000000</v>
      </c>
      <c r="CZ345" s="111" t="s">
        <v>3757</v>
      </c>
      <c r="DA345" s="111" t="s">
        <v>3757</v>
      </c>
      <c r="DB345" s="111" t="s">
        <v>3757</v>
      </c>
      <c r="DC345" s="120">
        <v>0</v>
      </c>
      <c r="DD345" s="127" t="s">
        <v>3717</v>
      </c>
      <c r="DE345" s="109" t="s">
        <v>6143</v>
      </c>
      <c r="DF345" s="172" t="s">
        <v>3717</v>
      </c>
    </row>
    <row r="346" spans="1:110" ht="35.15" customHeight="1" x14ac:dyDescent="0.35">
      <c r="A346" s="140" t="s">
        <v>761</v>
      </c>
      <c r="B346" s="136" t="s">
        <v>732</v>
      </c>
      <c r="C346" s="136" t="s">
        <v>762</v>
      </c>
      <c r="D346" s="112">
        <v>17363</v>
      </c>
      <c r="E346" s="112">
        <v>302225000</v>
      </c>
      <c r="F346" s="112">
        <v>17362</v>
      </c>
      <c r="G346" s="112">
        <v>301725000</v>
      </c>
      <c r="H346" s="112">
        <v>3928</v>
      </c>
      <c r="I346" s="112">
        <v>81607000</v>
      </c>
      <c r="J346" s="112">
        <v>0</v>
      </c>
      <c r="K346" s="112">
        <v>0</v>
      </c>
      <c r="L346" s="112">
        <v>79478001</v>
      </c>
      <c r="M346" s="112">
        <v>23229687</v>
      </c>
      <c r="N346" s="112">
        <v>550000</v>
      </c>
      <c r="O346" s="112">
        <v>1422830</v>
      </c>
      <c r="P346" s="112">
        <v>34975314</v>
      </c>
      <c r="Q346" s="112">
        <v>24025247</v>
      </c>
      <c r="R346" s="112">
        <v>163681079</v>
      </c>
      <c r="S346" s="421">
        <v>0.26297626271817354</v>
      </c>
      <c r="T346" s="421">
        <v>7.6862228472164784E-2</v>
      </c>
      <c r="U346" s="421">
        <v>1.8198362147406734E-3</v>
      </c>
      <c r="V346" s="421">
        <v>4.7078501116717677E-3</v>
      </c>
      <c r="W346" s="421">
        <v>0.11572607825295723</v>
      </c>
      <c r="X346" s="421">
        <v>7.94945719248904E-2</v>
      </c>
      <c r="Y346" s="421">
        <v>0.54158682769459843</v>
      </c>
      <c r="Z346" s="120" t="s">
        <v>6144</v>
      </c>
      <c r="AA346" s="127" t="s">
        <v>3717</v>
      </c>
      <c r="AB346" s="127">
        <v>0</v>
      </c>
      <c r="AC346" s="111" t="s">
        <v>3717</v>
      </c>
      <c r="AD346" s="127">
        <v>0</v>
      </c>
      <c r="AE346" s="111">
        <v>0</v>
      </c>
      <c r="AF346" s="111" t="s">
        <v>3757</v>
      </c>
      <c r="AG346" s="127" t="s">
        <v>3758</v>
      </c>
      <c r="AH346" s="127" t="s">
        <v>3758</v>
      </c>
      <c r="AI346" s="124"/>
      <c r="AJ346" s="128"/>
      <c r="AK346" s="109">
        <v>0</v>
      </c>
      <c r="AL346" s="109">
        <v>0</v>
      </c>
      <c r="AM346" s="127">
        <v>0</v>
      </c>
      <c r="AN346" s="127">
        <v>0</v>
      </c>
      <c r="AO346" s="120">
        <v>0</v>
      </c>
      <c r="AP346" s="120">
        <v>0</v>
      </c>
      <c r="AQ346" s="174">
        <v>0</v>
      </c>
      <c r="AR346" s="120">
        <v>0</v>
      </c>
      <c r="AS346" s="127">
        <v>0</v>
      </c>
      <c r="AT346" s="127">
        <v>0</v>
      </c>
      <c r="AU346" s="120">
        <v>0</v>
      </c>
      <c r="AV346" s="120">
        <v>0</v>
      </c>
      <c r="AW346" s="174">
        <v>0</v>
      </c>
      <c r="AX346" s="120">
        <v>0</v>
      </c>
      <c r="AY346" s="127">
        <v>0</v>
      </c>
      <c r="AZ346" s="127">
        <v>0</v>
      </c>
      <c r="BA346" s="120">
        <v>0</v>
      </c>
      <c r="BB346" s="120">
        <v>0</v>
      </c>
      <c r="BC346" s="111">
        <v>0</v>
      </c>
      <c r="BD346" s="112"/>
      <c r="BE346" s="112"/>
      <c r="BF346" s="111">
        <v>0</v>
      </c>
      <c r="BG346" s="112"/>
      <c r="BH346" s="112"/>
      <c r="BI346" s="111">
        <v>0</v>
      </c>
      <c r="BJ346" s="112"/>
      <c r="BK346" s="112"/>
      <c r="BL346" s="111">
        <v>0</v>
      </c>
      <c r="BM346" s="112"/>
      <c r="BN346" s="112"/>
      <c r="BO346" s="111">
        <v>0</v>
      </c>
      <c r="BP346" s="112"/>
      <c r="BQ346" s="112"/>
      <c r="BR346" s="111">
        <v>0</v>
      </c>
      <c r="BS346" s="112"/>
      <c r="BT346" s="112"/>
      <c r="BU346" s="111">
        <v>0</v>
      </c>
      <c r="BV346" s="112"/>
      <c r="BW346" s="112"/>
      <c r="BX346" s="111">
        <v>0</v>
      </c>
      <c r="BY346" s="112"/>
      <c r="BZ346" s="112"/>
      <c r="CA346" s="111">
        <v>0</v>
      </c>
      <c r="CB346" s="112"/>
      <c r="CC346" s="112"/>
      <c r="CD346" s="111">
        <v>0</v>
      </c>
      <c r="CE346" s="112">
        <v>0</v>
      </c>
      <c r="CF346" s="112">
        <v>0</v>
      </c>
      <c r="CG346" s="111">
        <v>0</v>
      </c>
      <c r="CH346" s="112">
        <v>0</v>
      </c>
      <c r="CI346" s="112">
        <v>0</v>
      </c>
      <c r="CJ346" s="111" t="s">
        <v>3757</v>
      </c>
      <c r="CK346" s="120" t="s">
        <v>6145</v>
      </c>
      <c r="CL346" s="112">
        <v>17361</v>
      </c>
      <c r="CM346" s="112">
        <v>301625000</v>
      </c>
      <c r="CN346" s="166" t="s">
        <v>6146</v>
      </c>
      <c r="CO346" s="125" t="s">
        <v>6147</v>
      </c>
      <c r="CP346" s="111" t="s">
        <v>3790</v>
      </c>
      <c r="CQ346" s="112">
        <v>47660000</v>
      </c>
      <c r="CR346" s="166" t="s">
        <v>6148</v>
      </c>
      <c r="CS346" s="166" t="s">
        <v>6149</v>
      </c>
      <c r="CT346" s="111" t="s">
        <v>3774</v>
      </c>
      <c r="CU346" s="112">
        <v>7300000</v>
      </c>
      <c r="CV346" s="166" t="s">
        <v>6150</v>
      </c>
      <c r="CW346" s="166" t="s">
        <v>6151</v>
      </c>
      <c r="CX346" s="111" t="s">
        <v>3717</v>
      </c>
      <c r="CY346" s="112">
        <v>4505000</v>
      </c>
      <c r="CZ346" s="111" t="s">
        <v>3757</v>
      </c>
      <c r="DA346" s="111" t="s">
        <v>3757</v>
      </c>
      <c r="DB346" s="111">
        <v>0</v>
      </c>
      <c r="DC346" s="120" t="s">
        <v>6152</v>
      </c>
      <c r="DD346" s="127" t="s">
        <v>3778</v>
      </c>
      <c r="DE346" s="109">
        <v>0</v>
      </c>
      <c r="DF346" s="172" t="s">
        <v>3717</v>
      </c>
    </row>
    <row r="347" spans="1:110" ht="35.15" customHeight="1" x14ac:dyDescent="0.35">
      <c r="A347" s="140" t="s">
        <v>763</v>
      </c>
      <c r="B347" s="136" t="s">
        <v>732</v>
      </c>
      <c r="C347" s="136" t="s">
        <v>764</v>
      </c>
      <c r="D347" s="112">
        <v>64172</v>
      </c>
      <c r="E347" s="112">
        <v>1485901810</v>
      </c>
      <c r="F347" s="112">
        <v>64172</v>
      </c>
      <c r="G347" s="112">
        <v>1485901810</v>
      </c>
      <c r="H347" s="112">
        <v>23196</v>
      </c>
      <c r="I347" s="112">
        <v>572588500</v>
      </c>
      <c r="J347" s="112">
        <v>0</v>
      </c>
      <c r="K347" s="112">
        <v>0</v>
      </c>
      <c r="L347" s="112">
        <v>452136980</v>
      </c>
      <c r="M347" s="112">
        <v>88230091</v>
      </c>
      <c r="N347" s="112">
        <v>0</v>
      </c>
      <c r="O347" s="112">
        <v>166417535</v>
      </c>
      <c r="P347" s="112">
        <v>49510227</v>
      </c>
      <c r="Q347" s="112">
        <v>0</v>
      </c>
      <c r="R347" s="112">
        <v>756294833</v>
      </c>
      <c r="S347" s="421">
        <v>0.30428456103704454</v>
      </c>
      <c r="T347" s="421">
        <v>5.9378143566565816E-2</v>
      </c>
      <c r="U347" s="421">
        <v>0</v>
      </c>
      <c r="V347" s="421">
        <v>0.11199766625225391</v>
      </c>
      <c r="W347" s="421">
        <v>3.3319985659079315E-2</v>
      </c>
      <c r="X347" s="421">
        <v>0</v>
      </c>
      <c r="Y347" s="421">
        <v>0.50898035651494355</v>
      </c>
      <c r="Z347" s="120">
        <v>0</v>
      </c>
      <c r="AA347" s="127" t="s">
        <v>3717</v>
      </c>
      <c r="AB347" s="127">
        <v>0</v>
      </c>
      <c r="AC347" s="111" t="s">
        <v>3717</v>
      </c>
      <c r="AD347" s="127">
        <v>0</v>
      </c>
      <c r="AE347" s="111">
        <v>0</v>
      </c>
      <c r="AF347" s="111" t="s">
        <v>3757</v>
      </c>
      <c r="AG347" s="127" t="s">
        <v>3758</v>
      </c>
      <c r="AH347" s="127" t="s">
        <v>3778</v>
      </c>
      <c r="AI347" s="124"/>
      <c r="AJ347" s="128"/>
      <c r="AK347" s="109">
        <v>0</v>
      </c>
      <c r="AL347" s="109">
        <v>0</v>
      </c>
      <c r="AM347" s="127">
        <v>0</v>
      </c>
      <c r="AN347" s="127">
        <v>0</v>
      </c>
      <c r="AO347" s="120">
        <v>0</v>
      </c>
      <c r="AP347" s="120">
        <v>0</v>
      </c>
      <c r="AQ347" s="174">
        <v>0</v>
      </c>
      <c r="AR347" s="109">
        <v>0</v>
      </c>
      <c r="AS347" s="127">
        <v>0</v>
      </c>
      <c r="AT347" s="127">
        <v>0</v>
      </c>
      <c r="AU347" s="120">
        <v>0</v>
      </c>
      <c r="AV347" s="120">
        <v>0</v>
      </c>
      <c r="AW347" s="174">
        <v>0</v>
      </c>
      <c r="AX347" s="109">
        <v>0</v>
      </c>
      <c r="AY347" s="127">
        <v>0</v>
      </c>
      <c r="AZ347" s="127">
        <v>0</v>
      </c>
      <c r="BA347" s="120">
        <v>0</v>
      </c>
      <c r="BB347" s="120">
        <v>0</v>
      </c>
      <c r="BC347" s="111" t="s">
        <v>3757</v>
      </c>
      <c r="BD347" s="112">
        <v>1980</v>
      </c>
      <c r="BE347" s="112">
        <v>40883893</v>
      </c>
      <c r="BF347" s="111" t="s">
        <v>3757</v>
      </c>
      <c r="BG347" s="112">
        <v>4166</v>
      </c>
      <c r="BH347" s="112">
        <v>91201806</v>
      </c>
      <c r="BI347" s="111">
        <v>0</v>
      </c>
      <c r="BJ347" s="112"/>
      <c r="BK347" s="112"/>
      <c r="BL347" s="111">
        <v>0</v>
      </c>
      <c r="BM347" s="112"/>
      <c r="BN347" s="112"/>
      <c r="BO347" s="111">
        <v>0</v>
      </c>
      <c r="BP347" s="112"/>
      <c r="BQ347" s="112"/>
      <c r="BR347" s="111">
        <v>0</v>
      </c>
      <c r="BS347" s="112"/>
      <c r="BT347" s="112"/>
      <c r="BU347" s="111" t="s">
        <v>3757</v>
      </c>
      <c r="BV347" s="112">
        <v>6074</v>
      </c>
      <c r="BW347" s="112">
        <v>1485901810</v>
      </c>
      <c r="BX347" s="111">
        <v>0</v>
      </c>
      <c r="BY347" s="112"/>
      <c r="BZ347" s="112"/>
      <c r="CA347" s="111">
        <v>0</v>
      </c>
      <c r="CB347" s="112"/>
      <c r="CC347" s="112"/>
      <c r="CD347" s="111" t="s">
        <v>3757</v>
      </c>
      <c r="CE347" s="112">
        <v>27</v>
      </c>
      <c r="CF347" s="112">
        <v>230000</v>
      </c>
      <c r="CG347" s="111" t="s">
        <v>3757</v>
      </c>
      <c r="CH347" s="112">
        <v>30845</v>
      </c>
      <c r="CI347" s="112">
        <v>744702661</v>
      </c>
      <c r="CJ347" s="111" t="s">
        <v>3757</v>
      </c>
      <c r="CK347" s="120" t="s">
        <v>6153</v>
      </c>
      <c r="CL347" s="112">
        <v>21080</v>
      </c>
      <c r="CM347" s="112">
        <v>476782850</v>
      </c>
      <c r="CN347" s="166" t="s">
        <v>6154</v>
      </c>
      <c r="CO347" s="125" t="s">
        <v>6155</v>
      </c>
      <c r="CP347" s="111" t="s">
        <v>3870</v>
      </c>
      <c r="CQ347" s="112">
        <v>23837854</v>
      </c>
      <c r="CR347" s="166" t="s">
        <v>6156</v>
      </c>
      <c r="CS347" s="166" t="s">
        <v>6157</v>
      </c>
      <c r="CT347" s="111" t="s">
        <v>3870</v>
      </c>
      <c r="CU347" s="112">
        <v>4450866</v>
      </c>
      <c r="CV347" s="166" t="s">
        <v>6158</v>
      </c>
      <c r="CW347" s="166" t="s">
        <v>6159</v>
      </c>
      <c r="CX347" s="111" t="s">
        <v>3875</v>
      </c>
      <c r="CY347" s="112">
        <v>1904980</v>
      </c>
      <c r="CZ347" s="111" t="s">
        <v>3757</v>
      </c>
      <c r="DA347" s="111" t="s">
        <v>3757</v>
      </c>
      <c r="DB347" s="111" t="s">
        <v>3757</v>
      </c>
      <c r="DC347" s="120">
        <v>0</v>
      </c>
      <c r="DD347" s="127" t="s">
        <v>3717</v>
      </c>
      <c r="DE347" s="109" t="s">
        <v>6160</v>
      </c>
      <c r="DF347" s="172" t="s">
        <v>3717</v>
      </c>
    </row>
    <row r="348" spans="1:110" ht="35.15" customHeight="1" x14ac:dyDescent="0.35">
      <c r="A348" s="140" t="s">
        <v>765</v>
      </c>
      <c r="B348" s="136" t="s">
        <v>732</v>
      </c>
      <c r="C348" s="136" t="s">
        <v>766</v>
      </c>
      <c r="D348" s="112">
        <v>20716</v>
      </c>
      <c r="E348" s="112">
        <v>351737000</v>
      </c>
      <c r="F348" s="112">
        <v>20716</v>
      </c>
      <c r="G348" s="112">
        <v>351737000</v>
      </c>
      <c r="H348" s="112">
        <v>4759</v>
      </c>
      <c r="I348" s="112">
        <v>99556000</v>
      </c>
      <c r="J348" s="112">
        <v>0</v>
      </c>
      <c r="K348" s="112">
        <v>0</v>
      </c>
      <c r="L348" s="112">
        <v>77375157</v>
      </c>
      <c r="M348" s="112">
        <v>33463668</v>
      </c>
      <c r="N348" s="112">
        <v>4293280</v>
      </c>
      <c r="O348" s="112">
        <v>3136293</v>
      </c>
      <c r="P348" s="112">
        <v>30806510</v>
      </c>
      <c r="Q348" s="112">
        <v>0</v>
      </c>
      <c r="R348" s="112">
        <v>149074908</v>
      </c>
      <c r="S348" s="421">
        <v>0.21998014709854238</v>
      </c>
      <c r="T348" s="421">
        <v>9.5138322098613448E-2</v>
      </c>
      <c r="U348" s="421">
        <v>1.2205937959327565E-2</v>
      </c>
      <c r="V348" s="421">
        <v>8.9165854032984878E-3</v>
      </c>
      <c r="W348" s="421">
        <v>8.7583933450276763E-2</v>
      </c>
      <c r="X348" s="421">
        <v>0</v>
      </c>
      <c r="Y348" s="421">
        <v>0.42382492601005867</v>
      </c>
      <c r="Z348" s="120">
        <v>0</v>
      </c>
      <c r="AA348" s="127" t="s">
        <v>3717</v>
      </c>
      <c r="AB348" s="127">
        <v>0</v>
      </c>
      <c r="AC348" s="111" t="s">
        <v>3717</v>
      </c>
      <c r="AD348" s="127">
        <v>0</v>
      </c>
      <c r="AE348" s="111">
        <v>0</v>
      </c>
      <c r="AF348" s="111" t="s">
        <v>3757</v>
      </c>
      <c r="AG348" s="127" t="s">
        <v>3758</v>
      </c>
      <c r="AH348" s="127" t="s">
        <v>3778</v>
      </c>
      <c r="AI348" s="124"/>
      <c r="AJ348" s="128"/>
      <c r="AK348" s="109">
        <v>0</v>
      </c>
      <c r="AL348" s="109">
        <v>0</v>
      </c>
      <c r="AM348" s="127">
        <v>0</v>
      </c>
      <c r="AN348" s="127">
        <v>0</v>
      </c>
      <c r="AO348" s="120">
        <v>0</v>
      </c>
      <c r="AP348" s="120">
        <v>0</v>
      </c>
      <c r="AQ348" s="174">
        <v>0</v>
      </c>
      <c r="AR348" s="109">
        <v>0</v>
      </c>
      <c r="AS348" s="127">
        <v>0</v>
      </c>
      <c r="AT348" s="127">
        <v>0</v>
      </c>
      <c r="AU348" s="120">
        <v>0</v>
      </c>
      <c r="AV348" s="120">
        <v>0</v>
      </c>
      <c r="AW348" s="174">
        <v>0</v>
      </c>
      <c r="AX348" s="109">
        <v>0</v>
      </c>
      <c r="AY348" s="127">
        <v>0</v>
      </c>
      <c r="AZ348" s="127">
        <v>0</v>
      </c>
      <c r="BA348" s="120">
        <v>0</v>
      </c>
      <c r="BB348" s="120">
        <v>0</v>
      </c>
      <c r="BC348" s="111" t="s">
        <v>3757</v>
      </c>
      <c r="BD348" s="112">
        <v>10157</v>
      </c>
      <c r="BE348" s="112">
        <v>177230000</v>
      </c>
      <c r="BF348" s="111">
        <v>0</v>
      </c>
      <c r="BG348" s="112"/>
      <c r="BH348" s="112"/>
      <c r="BI348" s="111">
        <v>0</v>
      </c>
      <c r="BJ348" s="112"/>
      <c r="BK348" s="112"/>
      <c r="BL348" s="111">
        <v>0</v>
      </c>
      <c r="BM348" s="112"/>
      <c r="BN348" s="112"/>
      <c r="BO348" s="111">
        <v>0</v>
      </c>
      <c r="BP348" s="112"/>
      <c r="BQ348" s="112"/>
      <c r="BR348" s="111">
        <v>0</v>
      </c>
      <c r="BS348" s="112"/>
      <c r="BT348" s="112"/>
      <c r="BU348" s="111" t="s">
        <v>3757</v>
      </c>
      <c r="BV348" s="112">
        <v>3745</v>
      </c>
      <c r="BW348" s="112">
        <v>59587000</v>
      </c>
      <c r="BX348" s="111">
        <v>0</v>
      </c>
      <c r="BY348" s="112"/>
      <c r="BZ348" s="112"/>
      <c r="CA348" s="111">
        <v>0</v>
      </c>
      <c r="CB348" s="112"/>
      <c r="CC348" s="112"/>
      <c r="CD348" s="111">
        <v>0</v>
      </c>
      <c r="CE348" s="112"/>
      <c r="CF348" s="112"/>
      <c r="CG348" s="111" t="s">
        <v>3757</v>
      </c>
      <c r="CH348" s="112">
        <v>6835</v>
      </c>
      <c r="CI348" s="112">
        <v>114920000</v>
      </c>
      <c r="CJ348" s="111">
        <v>0</v>
      </c>
      <c r="CK348" s="120"/>
      <c r="CL348" s="112"/>
      <c r="CM348" s="112"/>
      <c r="CN348" s="166" t="s">
        <v>6161</v>
      </c>
      <c r="CO348" s="125" t="s">
        <v>6162</v>
      </c>
      <c r="CP348" s="111" t="s">
        <v>3875</v>
      </c>
      <c r="CQ348" s="112">
        <v>9000000</v>
      </c>
      <c r="CR348" s="166" t="s">
        <v>6163</v>
      </c>
      <c r="CS348" s="166" t="s">
        <v>6164</v>
      </c>
      <c r="CT348" s="111" t="s">
        <v>3717</v>
      </c>
      <c r="CU348" s="112">
        <v>50900000</v>
      </c>
      <c r="CV348" s="166" t="s">
        <v>6165</v>
      </c>
      <c r="CW348" s="166" t="s">
        <v>6166</v>
      </c>
      <c r="CX348" s="111" t="s">
        <v>3875</v>
      </c>
      <c r="CY348" s="112">
        <v>12500000</v>
      </c>
      <c r="CZ348" s="111" t="s">
        <v>3757</v>
      </c>
      <c r="DA348" s="111" t="s">
        <v>3757</v>
      </c>
      <c r="DB348" s="111" t="s">
        <v>3757</v>
      </c>
      <c r="DC348" s="120">
        <v>0</v>
      </c>
      <c r="DD348" s="127" t="s">
        <v>3717</v>
      </c>
      <c r="DE348" s="109" t="s">
        <v>6167</v>
      </c>
      <c r="DF348" s="172" t="s">
        <v>3717</v>
      </c>
    </row>
    <row r="349" spans="1:110" ht="35.15" customHeight="1" x14ac:dyDescent="0.35">
      <c r="A349" s="140" t="s">
        <v>767</v>
      </c>
      <c r="B349" s="136" t="s">
        <v>732</v>
      </c>
      <c r="C349" s="136" t="s">
        <v>768</v>
      </c>
      <c r="D349" s="112">
        <v>9017</v>
      </c>
      <c r="E349" s="112">
        <v>119814831</v>
      </c>
      <c r="F349" s="112">
        <v>9017</v>
      </c>
      <c r="G349" s="112">
        <v>119814831</v>
      </c>
      <c r="H349" s="112">
        <v>2453</v>
      </c>
      <c r="I349" s="112">
        <v>33047331</v>
      </c>
      <c r="J349" s="112">
        <v>0</v>
      </c>
      <c r="K349" s="112">
        <v>0</v>
      </c>
      <c r="L349" s="112">
        <v>32613968</v>
      </c>
      <c r="M349" s="112">
        <v>9378454</v>
      </c>
      <c r="N349" s="112">
        <v>1769921</v>
      </c>
      <c r="O349" s="112">
        <v>12860741</v>
      </c>
      <c r="P349" s="112">
        <v>3271110</v>
      </c>
      <c r="Q349" s="112">
        <v>0</v>
      </c>
      <c r="R349" s="112">
        <v>59894194</v>
      </c>
      <c r="S349" s="421">
        <v>0.27220309645973628</v>
      </c>
      <c r="T349" s="421">
        <v>7.8274566860591741E-2</v>
      </c>
      <c r="U349" s="421">
        <v>1.4772136180703705E-2</v>
      </c>
      <c r="V349" s="421">
        <v>0.1073384729808616</v>
      </c>
      <c r="W349" s="421">
        <v>2.7301378073971493E-2</v>
      </c>
      <c r="X349" s="421">
        <v>0</v>
      </c>
      <c r="Y349" s="421">
        <v>0.49988965055586482</v>
      </c>
      <c r="Z349" s="120">
        <v>0</v>
      </c>
      <c r="AA349" s="127" t="s">
        <v>3778</v>
      </c>
      <c r="AB349" s="127">
        <v>0</v>
      </c>
      <c r="AC349" s="111" t="s">
        <v>3717</v>
      </c>
      <c r="AD349" s="127">
        <v>0</v>
      </c>
      <c r="AE349" s="111">
        <v>0</v>
      </c>
      <c r="AF349" s="111" t="s">
        <v>3757</v>
      </c>
      <c r="AG349" s="127" t="s">
        <v>3758</v>
      </c>
      <c r="AH349" s="127" t="s">
        <v>3778</v>
      </c>
      <c r="AI349" s="124"/>
      <c r="AJ349" s="128"/>
      <c r="AK349" s="109">
        <v>0</v>
      </c>
      <c r="AL349" s="109">
        <v>0</v>
      </c>
      <c r="AM349" s="127">
        <v>0</v>
      </c>
      <c r="AN349" s="127">
        <v>0</v>
      </c>
      <c r="AO349" s="120">
        <v>0</v>
      </c>
      <c r="AP349" s="120">
        <v>0</v>
      </c>
      <c r="AQ349" s="174">
        <v>0</v>
      </c>
      <c r="AR349" s="120">
        <v>0</v>
      </c>
      <c r="AS349" s="127">
        <v>0</v>
      </c>
      <c r="AT349" s="127">
        <v>0</v>
      </c>
      <c r="AU349" s="120">
        <v>0</v>
      </c>
      <c r="AV349" s="120">
        <v>0</v>
      </c>
      <c r="AW349" s="174">
        <v>0</v>
      </c>
      <c r="AX349" s="120">
        <v>0</v>
      </c>
      <c r="AY349" s="127">
        <v>0</v>
      </c>
      <c r="AZ349" s="127">
        <v>0</v>
      </c>
      <c r="BA349" s="120">
        <v>0</v>
      </c>
      <c r="BB349" s="120">
        <v>0</v>
      </c>
      <c r="BC349" s="111">
        <v>0</v>
      </c>
      <c r="BD349" s="112"/>
      <c r="BE349" s="112"/>
      <c r="BF349" s="111">
        <v>0</v>
      </c>
      <c r="BG349" s="112"/>
      <c r="BH349" s="112"/>
      <c r="BI349" s="111" t="s">
        <v>3757</v>
      </c>
      <c r="BJ349" s="112">
        <v>805</v>
      </c>
      <c r="BK349" s="112">
        <v>10714333</v>
      </c>
      <c r="BL349" s="111" t="s">
        <v>3757</v>
      </c>
      <c r="BM349" s="112">
        <v>1283</v>
      </c>
      <c r="BN349" s="112">
        <v>15712833</v>
      </c>
      <c r="BO349" s="111" t="s">
        <v>3757</v>
      </c>
      <c r="BP349" s="112">
        <v>1660</v>
      </c>
      <c r="BQ349" s="112">
        <v>22272333</v>
      </c>
      <c r="BR349" s="111">
        <v>0</v>
      </c>
      <c r="BS349" s="112"/>
      <c r="BT349" s="112"/>
      <c r="BU349" s="111" t="s">
        <v>3757</v>
      </c>
      <c r="BV349" s="112">
        <v>318</v>
      </c>
      <c r="BW349" s="112">
        <v>3852333</v>
      </c>
      <c r="BX349" s="111" t="s">
        <v>3757</v>
      </c>
      <c r="BY349" s="112">
        <v>2080</v>
      </c>
      <c r="BZ349" s="112">
        <v>28203833</v>
      </c>
      <c r="CA349" s="111">
        <v>0</v>
      </c>
      <c r="CB349" s="112"/>
      <c r="CC349" s="112"/>
      <c r="CD349" s="111">
        <v>0</v>
      </c>
      <c r="CE349" s="112">
        <v>0</v>
      </c>
      <c r="CF349" s="112">
        <v>0</v>
      </c>
      <c r="CG349" s="111" t="s">
        <v>3757</v>
      </c>
      <c r="CH349" s="112">
        <v>2871</v>
      </c>
      <c r="CI349" s="112">
        <v>39059166</v>
      </c>
      <c r="CJ349" s="111">
        <v>0</v>
      </c>
      <c r="CK349" s="120">
        <v>0</v>
      </c>
      <c r="CL349" s="112">
        <v>0</v>
      </c>
      <c r="CM349" s="112">
        <v>0</v>
      </c>
      <c r="CN349" s="166" t="s">
        <v>6168</v>
      </c>
      <c r="CO349" s="125" t="s">
        <v>6169</v>
      </c>
      <c r="CP349" s="111" t="s">
        <v>3766</v>
      </c>
      <c r="CQ349" s="112">
        <v>19811000</v>
      </c>
      <c r="CR349" s="166" t="s">
        <v>6170</v>
      </c>
      <c r="CS349" s="166" t="s">
        <v>6171</v>
      </c>
      <c r="CT349" s="111" t="s">
        <v>3875</v>
      </c>
      <c r="CU349" s="112">
        <v>1800000</v>
      </c>
      <c r="CV349" s="166" t="s">
        <v>6172</v>
      </c>
      <c r="CW349" s="166" t="s">
        <v>6173</v>
      </c>
      <c r="CX349" s="111" t="s">
        <v>3790</v>
      </c>
      <c r="CY349" s="112">
        <v>3000000</v>
      </c>
      <c r="CZ349" s="111" t="s">
        <v>3757</v>
      </c>
      <c r="DA349" s="111" t="s">
        <v>3757</v>
      </c>
      <c r="DB349" s="111" t="s">
        <v>3757</v>
      </c>
      <c r="DC349" s="120">
        <v>0</v>
      </c>
      <c r="DD349" s="127" t="s">
        <v>3778</v>
      </c>
      <c r="DE349" s="109">
        <v>0</v>
      </c>
      <c r="DF349" s="172" t="s">
        <v>3717</v>
      </c>
    </row>
    <row r="350" spans="1:110" ht="35.15" customHeight="1" x14ac:dyDescent="0.35">
      <c r="A350" s="140" t="s">
        <v>769</v>
      </c>
      <c r="B350" s="136" t="s">
        <v>732</v>
      </c>
      <c r="C350" s="136" t="s">
        <v>770</v>
      </c>
      <c r="D350" s="112">
        <v>18236</v>
      </c>
      <c r="E350" s="112">
        <v>254580000</v>
      </c>
      <c r="F350" s="112">
        <v>18236</v>
      </c>
      <c r="G350" s="112">
        <v>254580000</v>
      </c>
      <c r="H350" s="112">
        <v>3722</v>
      </c>
      <c r="I350" s="112">
        <v>54263000</v>
      </c>
      <c r="J350" s="112">
        <v>0</v>
      </c>
      <c r="K350" s="112">
        <v>0</v>
      </c>
      <c r="L350" s="112">
        <v>68116954</v>
      </c>
      <c r="M350" s="112">
        <v>27682637</v>
      </c>
      <c r="N350" s="112">
        <v>529608</v>
      </c>
      <c r="O350" s="112">
        <v>2283217</v>
      </c>
      <c r="P350" s="112">
        <v>28676450</v>
      </c>
      <c r="Q350" s="112">
        <v>0</v>
      </c>
      <c r="R350" s="112">
        <v>127288866</v>
      </c>
      <c r="S350" s="421">
        <v>0.26756600675622594</v>
      </c>
      <c r="T350" s="421">
        <v>0.10873845942336398</v>
      </c>
      <c r="U350" s="421">
        <v>2.0803205279283526E-3</v>
      </c>
      <c r="V350" s="421">
        <v>8.9685639091837532E-3</v>
      </c>
      <c r="W350" s="421">
        <v>0.11264219498782307</v>
      </c>
      <c r="X350" s="421">
        <v>0</v>
      </c>
      <c r="Y350" s="421">
        <v>0.49999554560452508</v>
      </c>
      <c r="Z350" s="120">
        <v>0</v>
      </c>
      <c r="AA350" s="127" t="s">
        <v>3717</v>
      </c>
      <c r="AB350" s="127">
        <v>0</v>
      </c>
      <c r="AC350" s="111" t="s">
        <v>3717</v>
      </c>
      <c r="AD350" s="127">
        <v>0</v>
      </c>
      <c r="AE350" s="111">
        <v>0</v>
      </c>
      <c r="AF350" s="111" t="s">
        <v>3757</v>
      </c>
      <c r="AG350" s="127" t="s">
        <v>3758</v>
      </c>
      <c r="AH350" s="127" t="s">
        <v>3758</v>
      </c>
      <c r="AI350" s="124"/>
      <c r="AJ350" s="128"/>
      <c r="AK350" s="109">
        <v>0</v>
      </c>
      <c r="AL350" s="109">
        <v>0</v>
      </c>
      <c r="AM350" s="127">
        <v>0</v>
      </c>
      <c r="AN350" s="127">
        <v>0</v>
      </c>
      <c r="AO350" s="120">
        <v>0</v>
      </c>
      <c r="AP350" s="120">
        <v>0</v>
      </c>
      <c r="AQ350" s="174">
        <v>0</v>
      </c>
      <c r="AR350" s="120">
        <v>0</v>
      </c>
      <c r="AS350" s="127">
        <v>0</v>
      </c>
      <c r="AT350" s="127">
        <v>0</v>
      </c>
      <c r="AU350" s="120">
        <v>0</v>
      </c>
      <c r="AV350" s="120">
        <v>0</v>
      </c>
      <c r="AW350" s="174">
        <v>0</v>
      </c>
      <c r="AX350" s="120">
        <v>0</v>
      </c>
      <c r="AY350" s="127">
        <v>0</v>
      </c>
      <c r="AZ350" s="127">
        <v>0</v>
      </c>
      <c r="BA350" s="120">
        <v>0</v>
      </c>
      <c r="BB350" s="120">
        <v>0</v>
      </c>
      <c r="BC350" s="111">
        <v>0</v>
      </c>
      <c r="BD350" s="112"/>
      <c r="BE350" s="112"/>
      <c r="BF350" s="111" t="s">
        <v>3757</v>
      </c>
      <c r="BG350" s="112">
        <v>409</v>
      </c>
      <c r="BH350" s="112">
        <v>5607000</v>
      </c>
      <c r="BI350" s="111" t="s">
        <v>3757</v>
      </c>
      <c r="BJ350" s="112">
        <v>947</v>
      </c>
      <c r="BK350" s="112">
        <v>12361000</v>
      </c>
      <c r="BL350" s="111" t="s">
        <v>3757</v>
      </c>
      <c r="BM350" s="112">
        <v>1597</v>
      </c>
      <c r="BN350" s="112">
        <v>21169000</v>
      </c>
      <c r="BO350" s="111" t="s">
        <v>3757</v>
      </c>
      <c r="BP350" s="112">
        <v>921</v>
      </c>
      <c r="BQ350" s="112">
        <v>13798000</v>
      </c>
      <c r="BR350" s="111" t="s">
        <v>3757</v>
      </c>
      <c r="BS350" s="112">
        <v>5074</v>
      </c>
      <c r="BT350" s="112">
        <v>71960000</v>
      </c>
      <c r="BU350" s="111" t="s">
        <v>3757</v>
      </c>
      <c r="BV350" s="112">
        <v>1348</v>
      </c>
      <c r="BW350" s="112">
        <v>17802000</v>
      </c>
      <c r="BX350" s="111">
        <v>0</v>
      </c>
      <c r="BY350" s="112"/>
      <c r="BZ350" s="112"/>
      <c r="CA350" s="111">
        <v>0</v>
      </c>
      <c r="CB350" s="112"/>
      <c r="CC350" s="112"/>
      <c r="CD350" s="111" t="s">
        <v>3757</v>
      </c>
      <c r="CE350" s="112">
        <v>668</v>
      </c>
      <c r="CF350" s="112">
        <v>8797000</v>
      </c>
      <c r="CG350" s="111" t="s">
        <v>3757</v>
      </c>
      <c r="CH350" s="112">
        <v>7271</v>
      </c>
      <c r="CI350" s="112">
        <v>102086000</v>
      </c>
      <c r="CJ350" s="111">
        <v>0</v>
      </c>
      <c r="CK350" s="120">
        <v>0</v>
      </c>
      <c r="CL350" s="112">
        <v>0</v>
      </c>
      <c r="CM350" s="112">
        <v>0</v>
      </c>
      <c r="CN350" s="166" t="s">
        <v>6174</v>
      </c>
      <c r="CO350" s="125" t="s">
        <v>6175</v>
      </c>
      <c r="CP350" s="111" t="s">
        <v>3790</v>
      </c>
      <c r="CQ350" s="112">
        <v>15000000</v>
      </c>
      <c r="CR350" s="166" t="s">
        <v>6176</v>
      </c>
      <c r="CS350" s="166" t="s">
        <v>6177</v>
      </c>
      <c r="CT350" s="111" t="s">
        <v>3790</v>
      </c>
      <c r="CU350" s="112">
        <v>1000000</v>
      </c>
      <c r="CV350" s="166" t="s">
        <v>6178</v>
      </c>
      <c r="CW350" s="166" t="s">
        <v>6179</v>
      </c>
      <c r="CX350" s="111" t="s">
        <v>3870</v>
      </c>
      <c r="CY350" s="112">
        <v>4000000</v>
      </c>
      <c r="CZ350" s="111" t="s">
        <v>3757</v>
      </c>
      <c r="DA350" s="111" t="s">
        <v>3757</v>
      </c>
      <c r="DB350" s="111" t="s">
        <v>3757</v>
      </c>
      <c r="DC350" s="120">
        <v>0</v>
      </c>
      <c r="DD350" s="127" t="s">
        <v>3717</v>
      </c>
      <c r="DE350" s="109" t="s">
        <v>6180</v>
      </c>
      <c r="DF350" s="172" t="s">
        <v>3717</v>
      </c>
    </row>
    <row r="351" spans="1:110" ht="35.15" customHeight="1" x14ac:dyDescent="0.35">
      <c r="A351" s="140" t="s">
        <v>771</v>
      </c>
      <c r="B351" s="136" t="s">
        <v>732</v>
      </c>
      <c r="C351" s="136" t="s">
        <v>772</v>
      </c>
      <c r="D351" s="112">
        <v>30671</v>
      </c>
      <c r="E351" s="112">
        <v>675130000</v>
      </c>
      <c r="F351" s="112">
        <v>30671</v>
      </c>
      <c r="G351" s="112">
        <v>675130000</v>
      </c>
      <c r="H351" s="112">
        <v>6781</v>
      </c>
      <c r="I351" s="112">
        <v>158166000</v>
      </c>
      <c r="J351" s="112">
        <v>0</v>
      </c>
      <c r="K351" s="112">
        <v>0</v>
      </c>
      <c r="L351" s="112">
        <v>195060937</v>
      </c>
      <c r="M351" s="112">
        <v>41932904</v>
      </c>
      <c r="N351" s="112">
        <v>13069060</v>
      </c>
      <c r="O351" s="112">
        <v>19163365</v>
      </c>
      <c r="P351" s="112">
        <v>62011055</v>
      </c>
      <c r="Q351" s="112">
        <v>0</v>
      </c>
      <c r="R351" s="112">
        <v>331237321</v>
      </c>
      <c r="S351" s="421">
        <v>0.28892352139587929</v>
      </c>
      <c r="T351" s="421">
        <v>6.2110858649445294E-2</v>
      </c>
      <c r="U351" s="421">
        <v>1.9357842193355353E-2</v>
      </c>
      <c r="V351" s="421">
        <v>2.8384703686697377E-2</v>
      </c>
      <c r="W351" s="421">
        <v>9.1850539896020031E-2</v>
      </c>
      <c r="X351" s="421">
        <v>0</v>
      </c>
      <c r="Y351" s="421">
        <v>0.49062746582139738</v>
      </c>
      <c r="Z351" s="120">
        <v>0</v>
      </c>
      <c r="AA351" s="127" t="s">
        <v>3717</v>
      </c>
      <c r="AB351" s="127">
        <v>0</v>
      </c>
      <c r="AC351" s="111" t="s">
        <v>3717</v>
      </c>
      <c r="AD351" s="127">
        <v>0</v>
      </c>
      <c r="AE351" s="111">
        <v>0</v>
      </c>
      <c r="AF351" s="111" t="s">
        <v>3757</v>
      </c>
      <c r="AG351" s="127" t="s">
        <v>3758</v>
      </c>
      <c r="AH351" s="127" t="s">
        <v>3778</v>
      </c>
      <c r="AI351" s="124"/>
      <c r="AJ351" s="128"/>
      <c r="AK351" s="109">
        <v>0</v>
      </c>
      <c r="AL351" s="109">
        <v>0</v>
      </c>
      <c r="AM351" s="127">
        <v>0</v>
      </c>
      <c r="AN351" s="127">
        <v>0</v>
      </c>
      <c r="AO351" s="120">
        <v>0</v>
      </c>
      <c r="AP351" s="120">
        <v>0</v>
      </c>
      <c r="AQ351" s="174">
        <v>0</v>
      </c>
      <c r="AR351" s="120">
        <v>0</v>
      </c>
      <c r="AS351" s="127">
        <v>0</v>
      </c>
      <c r="AT351" s="127">
        <v>0</v>
      </c>
      <c r="AU351" s="120">
        <v>0</v>
      </c>
      <c r="AV351" s="120">
        <v>0</v>
      </c>
      <c r="AW351" s="174">
        <v>0</v>
      </c>
      <c r="AX351" s="120">
        <v>0</v>
      </c>
      <c r="AY351" s="127">
        <v>0</v>
      </c>
      <c r="AZ351" s="127">
        <v>0</v>
      </c>
      <c r="BA351" s="120">
        <v>0</v>
      </c>
      <c r="BB351" s="120">
        <v>0</v>
      </c>
      <c r="BC351" s="111">
        <v>0</v>
      </c>
      <c r="BD351" s="112"/>
      <c r="BE351" s="112"/>
      <c r="BF351" s="111">
        <v>0</v>
      </c>
      <c r="BG351" s="112"/>
      <c r="BH351" s="112"/>
      <c r="BI351" s="111">
        <v>0</v>
      </c>
      <c r="BJ351" s="112"/>
      <c r="BK351" s="112"/>
      <c r="BL351" s="111">
        <v>0</v>
      </c>
      <c r="BM351" s="112"/>
      <c r="BN351" s="112"/>
      <c r="BO351" s="111" t="s">
        <v>3757</v>
      </c>
      <c r="BP351" s="112">
        <v>2955</v>
      </c>
      <c r="BQ351" s="112">
        <v>66241500</v>
      </c>
      <c r="BR351" s="111" t="s">
        <v>3757</v>
      </c>
      <c r="BS351" s="112">
        <v>5013</v>
      </c>
      <c r="BT351" s="112">
        <v>109594000</v>
      </c>
      <c r="BU351" s="111">
        <v>0</v>
      </c>
      <c r="BV351" s="112"/>
      <c r="BW351" s="112"/>
      <c r="BX351" s="111" t="s">
        <v>3757</v>
      </c>
      <c r="BY351" s="112">
        <v>2243</v>
      </c>
      <c r="BZ351" s="112">
        <v>45273000</v>
      </c>
      <c r="CA351" s="111" t="s">
        <v>3757</v>
      </c>
      <c r="CB351" s="112">
        <v>3948</v>
      </c>
      <c r="CC351" s="112">
        <v>81361000</v>
      </c>
      <c r="CD351" s="111">
        <v>0</v>
      </c>
      <c r="CE351" s="112">
        <v>0</v>
      </c>
      <c r="CF351" s="112">
        <v>0</v>
      </c>
      <c r="CG351" s="111" t="s">
        <v>3757</v>
      </c>
      <c r="CH351" s="112">
        <v>16811</v>
      </c>
      <c r="CI351" s="112">
        <v>372660500</v>
      </c>
      <c r="CJ351" s="111">
        <v>0</v>
      </c>
      <c r="CK351" s="120">
        <v>0</v>
      </c>
      <c r="CL351" s="112">
        <v>0</v>
      </c>
      <c r="CM351" s="112">
        <v>0</v>
      </c>
      <c r="CN351" s="166" t="s">
        <v>6181</v>
      </c>
      <c r="CO351" s="125" t="s">
        <v>6182</v>
      </c>
      <c r="CP351" s="111" t="s">
        <v>3766</v>
      </c>
      <c r="CQ351" s="112">
        <v>7800000</v>
      </c>
      <c r="CR351" s="166" t="s">
        <v>6183</v>
      </c>
      <c r="CS351" s="166" t="s">
        <v>6184</v>
      </c>
      <c r="CT351" s="111" t="s">
        <v>4016</v>
      </c>
      <c r="CU351" s="112">
        <v>7900000</v>
      </c>
      <c r="CV351" s="166" t="s">
        <v>6185</v>
      </c>
      <c r="CW351" s="166" t="s">
        <v>6186</v>
      </c>
      <c r="CX351" s="111" t="s">
        <v>3790</v>
      </c>
      <c r="CY351" s="112">
        <v>13200000</v>
      </c>
      <c r="CZ351" s="111" t="s">
        <v>3757</v>
      </c>
      <c r="DA351" s="111" t="s">
        <v>3757</v>
      </c>
      <c r="DB351" s="111" t="s">
        <v>3757</v>
      </c>
      <c r="DC351" s="120">
        <v>0</v>
      </c>
      <c r="DD351" s="127" t="s">
        <v>3778</v>
      </c>
      <c r="DE351" s="109">
        <v>0</v>
      </c>
      <c r="DF351" s="172" t="s">
        <v>3717</v>
      </c>
    </row>
    <row r="352" spans="1:110" ht="35.15" customHeight="1" x14ac:dyDescent="0.35">
      <c r="A352" s="140" t="s">
        <v>773</v>
      </c>
      <c r="B352" s="136" t="s">
        <v>732</v>
      </c>
      <c r="C352" s="136" t="s">
        <v>774</v>
      </c>
      <c r="D352" s="112">
        <v>3530</v>
      </c>
      <c r="E352" s="112">
        <v>131992000</v>
      </c>
      <c r="F352" s="112">
        <v>3528</v>
      </c>
      <c r="G352" s="112">
        <v>130492000</v>
      </c>
      <c r="H352" s="112">
        <v>868</v>
      </c>
      <c r="I352" s="112">
        <v>33436500</v>
      </c>
      <c r="J352" s="112">
        <v>0</v>
      </c>
      <c r="K352" s="112">
        <v>0</v>
      </c>
      <c r="L352" s="112">
        <v>33475550</v>
      </c>
      <c r="M352" s="112">
        <v>12848856</v>
      </c>
      <c r="N352" s="112">
        <v>117590</v>
      </c>
      <c r="O352" s="112">
        <v>11072420</v>
      </c>
      <c r="P352" s="112">
        <v>8407444</v>
      </c>
      <c r="Q352" s="112">
        <v>0</v>
      </c>
      <c r="R352" s="112">
        <v>65921860</v>
      </c>
      <c r="S352" s="421">
        <v>0.25361802230438207</v>
      </c>
      <c r="T352" s="421">
        <v>9.7345717922298319E-2</v>
      </c>
      <c r="U352" s="421">
        <v>8.9088732650463662E-4</v>
      </c>
      <c r="V352" s="421">
        <v>8.3887053760833996E-2</v>
      </c>
      <c r="W352" s="421">
        <v>6.3696617976847086E-2</v>
      </c>
      <c r="X352" s="421">
        <v>0</v>
      </c>
      <c r="Y352" s="421">
        <v>0.49943829929086614</v>
      </c>
      <c r="Z352" s="120">
        <v>0</v>
      </c>
      <c r="AA352" s="127" t="s">
        <v>3717</v>
      </c>
      <c r="AB352" s="127">
        <v>0</v>
      </c>
      <c r="AC352" s="111" t="s">
        <v>3778</v>
      </c>
      <c r="AD352" s="127" t="s">
        <v>6187</v>
      </c>
      <c r="AE352" s="111">
        <v>0</v>
      </c>
      <c r="AF352" s="111">
        <v>0</v>
      </c>
      <c r="AG352" s="127" t="s">
        <v>3758</v>
      </c>
      <c r="AH352" s="127" t="s">
        <v>3758</v>
      </c>
      <c r="AI352" s="124"/>
      <c r="AJ352" s="128"/>
      <c r="AK352" s="109">
        <v>0</v>
      </c>
      <c r="AL352" s="109">
        <v>0</v>
      </c>
      <c r="AM352" s="127">
        <v>0</v>
      </c>
      <c r="AN352" s="127">
        <v>0</v>
      </c>
      <c r="AO352" s="120">
        <v>0</v>
      </c>
      <c r="AP352" s="120">
        <v>0</v>
      </c>
      <c r="AQ352" s="174">
        <v>0</v>
      </c>
      <c r="AR352" s="120">
        <v>0</v>
      </c>
      <c r="AS352" s="127">
        <v>0</v>
      </c>
      <c r="AT352" s="127">
        <v>0</v>
      </c>
      <c r="AU352" s="120">
        <v>0</v>
      </c>
      <c r="AV352" s="120">
        <v>0</v>
      </c>
      <c r="AW352" s="174">
        <v>0</v>
      </c>
      <c r="AX352" s="120">
        <v>0</v>
      </c>
      <c r="AY352" s="127">
        <v>0</v>
      </c>
      <c r="AZ352" s="127">
        <v>0</v>
      </c>
      <c r="BA352" s="120">
        <v>0</v>
      </c>
      <c r="BB352" s="120">
        <v>0</v>
      </c>
      <c r="BC352" s="111">
        <v>0</v>
      </c>
      <c r="BD352" s="112"/>
      <c r="BE352" s="112"/>
      <c r="BF352" s="111">
        <v>0</v>
      </c>
      <c r="BG352" s="112"/>
      <c r="BH352" s="112"/>
      <c r="BI352" s="111">
        <v>0</v>
      </c>
      <c r="BJ352" s="112"/>
      <c r="BK352" s="112"/>
      <c r="BL352" s="111">
        <v>0</v>
      </c>
      <c r="BM352" s="112"/>
      <c r="BN352" s="112"/>
      <c r="BO352" s="111">
        <v>0</v>
      </c>
      <c r="BP352" s="112"/>
      <c r="BQ352" s="112"/>
      <c r="BR352" s="111">
        <v>0</v>
      </c>
      <c r="BS352" s="112"/>
      <c r="BT352" s="112"/>
      <c r="BU352" s="111">
        <v>0</v>
      </c>
      <c r="BV352" s="112"/>
      <c r="BW352" s="112"/>
      <c r="BX352" s="111">
        <v>0</v>
      </c>
      <c r="BY352" s="112"/>
      <c r="BZ352" s="112"/>
      <c r="CA352" s="111">
        <v>0</v>
      </c>
      <c r="CB352" s="112"/>
      <c r="CC352" s="112"/>
      <c r="CD352" s="111">
        <v>0</v>
      </c>
      <c r="CE352" s="112">
        <v>0</v>
      </c>
      <c r="CF352" s="112">
        <v>0</v>
      </c>
      <c r="CG352" s="111">
        <v>0</v>
      </c>
      <c r="CH352" s="112">
        <v>0</v>
      </c>
      <c r="CI352" s="112">
        <v>0</v>
      </c>
      <c r="CJ352" s="111">
        <v>0</v>
      </c>
      <c r="CK352" s="120">
        <v>0</v>
      </c>
      <c r="CL352" s="112">
        <v>0</v>
      </c>
      <c r="CM352" s="112">
        <v>0</v>
      </c>
      <c r="CN352" s="166">
        <v>0</v>
      </c>
      <c r="CO352" s="125">
        <v>0</v>
      </c>
      <c r="CP352" s="111">
        <v>0</v>
      </c>
      <c r="CQ352" s="112">
        <v>0</v>
      </c>
      <c r="CR352" s="166">
        <v>0</v>
      </c>
      <c r="CS352" s="166">
        <v>0</v>
      </c>
      <c r="CT352" s="111">
        <v>0</v>
      </c>
      <c r="CU352" s="112">
        <v>0</v>
      </c>
      <c r="CV352" s="166">
        <v>0</v>
      </c>
      <c r="CW352" s="166">
        <v>0</v>
      </c>
      <c r="CX352" s="111">
        <v>0</v>
      </c>
      <c r="CY352" s="112">
        <v>0</v>
      </c>
      <c r="CZ352" s="111" t="s">
        <v>3757</v>
      </c>
      <c r="DA352" s="111" t="s">
        <v>3757</v>
      </c>
      <c r="DB352" s="111" t="s">
        <v>3757</v>
      </c>
      <c r="DC352" s="120">
        <v>0</v>
      </c>
      <c r="DD352" s="127" t="s">
        <v>3717</v>
      </c>
      <c r="DE352" s="109" t="s">
        <v>6188</v>
      </c>
      <c r="DF352" s="172" t="s">
        <v>3717</v>
      </c>
    </row>
    <row r="353" spans="1:110" ht="35.15" customHeight="1" x14ac:dyDescent="0.35">
      <c r="A353" s="140" t="s">
        <v>775</v>
      </c>
      <c r="B353" s="136" t="s">
        <v>732</v>
      </c>
      <c r="C353" s="136" t="s">
        <v>776</v>
      </c>
      <c r="D353" s="112">
        <v>21576</v>
      </c>
      <c r="E353" s="112">
        <v>246623900</v>
      </c>
      <c r="F353" s="112">
        <v>21576</v>
      </c>
      <c r="G353" s="112">
        <v>246623900</v>
      </c>
      <c r="H353" s="112">
        <v>5946</v>
      </c>
      <c r="I353" s="112">
        <v>85702400</v>
      </c>
      <c r="J353" s="112">
        <v>0</v>
      </c>
      <c r="K353" s="112">
        <v>0</v>
      </c>
      <c r="L353" s="112">
        <v>70042417</v>
      </c>
      <c r="M353" s="112">
        <v>19863710</v>
      </c>
      <c r="N353" s="112">
        <v>19761016</v>
      </c>
      <c r="O353" s="112">
        <v>821487</v>
      </c>
      <c r="P353" s="112">
        <v>12237077</v>
      </c>
      <c r="Q353" s="112">
        <v>0</v>
      </c>
      <c r="R353" s="112">
        <v>122725707</v>
      </c>
      <c r="S353" s="421">
        <v>0.28400498491833109</v>
      </c>
      <c r="T353" s="421">
        <v>8.0542518385282202E-2</v>
      </c>
      <c r="U353" s="421">
        <v>8.0126119163633366E-2</v>
      </c>
      <c r="V353" s="421">
        <v>3.3309302139816945E-3</v>
      </c>
      <c r="W353" s="421">
        <v>4.9618374374908514E-2</v>
      </c>
      <c r="X353" s="421">
        <v>0</v>
      </c>
      <c r="Y353" s="421">
        <v>0.49762292705613692</v>
      </c>
      <c r="Z353" s="120">
        <v>0</v>
      </c>
      <c r="AA353" s="127" t="s">
        <v>3717</v>
      </c>
      <c r="AB353" s="127">
        <v>0</v>
      </c>
      <c r="AC353" s="111" t="s">
        <v>3717</v>
      </c>
      <c r="AD353" s="127">
        <v>0</v>
      </c>
      <c r="AE353" s="111" t="s">
        <v>3757</v>
      </c>
      <c r="AF353" s="111">
        <v>0</v>
      </c>
      <c r="AG353" s="127" t="s">
        <v>3758</v>
      </c>
      <c r="AH353" s="127" t="s">
        <v>3778</v>
      </c>
      <c r="AI353" s="124"/>
      <c r="AJ353" s="128"/>
      <c r="AK353" s="109" t="s">
        <v>6189</v>
      </c>
      <c r="AL353" s="109" t="s">
        <v>6190</v>
      </c>
      <c r="AM353" s="127" t="s">
        <v>3765</v>
      </c>
      <c r="AN353" s="127" t="s">
        <v>3790</v>
      </c>
      <c r="AO353" s="120">
        <v>0</v>
      </c>
      <c r="AP353" s="120">
        <v>79807100</v>
      </c>
      <c r="AQ353" s="174" t="s">
        <v>6191</v>
      </c>
      <c r="AR353" s="120" t="s">
        <v>6192</v>
      </c>
      <c r="AS353" s="127" t="s">
        <v>3765</v>
      </c>
      <c r="AT353" s="127" t="s">
        <v>3870</v>
      </c>
      <c r="AU353" s="120">
        <v>0</v>
      </c>
      <c r="AV353" s="120">
        <v>15128500</v>
      </c>
      <c r="AW353" s="174" t="s">
        <v>6193</v>
      </c>
      <c r="AX353" s="120" t="s">
        <v>6194</v>
      </c>
      <c r="AY353" s="127" t="s">
        <v>3765</v>
      </c>
      <c r="AZ353" s="127" t="s">
        <v>3781</v>
      </c>
      <c r="BA353" s="120">
        <v>0</v>
      </c>
      <c r="BB353" s="120">
        <v>11924000</v>
      </c>
      <c r="BC353" s="111">
        <v>0</v>
      </c>
      <c r="BD353" s="112"/>
      <c r="BE353" s="112"/>
      <c r="BF353" s="111">
        <v>0</v>
      </c>
      <c r="BG353" s="112"/>
      <c r="BH353" s="112"/>
      <c r="BI353" s="111">
        <v>0</v>
      </c>
      <c r="BJ353" s="112"/>
      <c r="BK353" s="112"/>
      <c r="BL353" s="111">
        <v>0</v>
      </c>
      <c r="BM353" s="112"/>
      <c r="BN353" s="112"/>
      <c r="BO353" s="111">
        <v>0</v>
      </c>
      <c r="BP353" s="112"/>
      <c r="BQ353" s="112"/>
      <c r="BR353" s="111">
        <v>0</v>
      </c>
      <c r="BS353" s="112"/>
      <c r="BT353" s="112"/>
      <c r="BU353" s="111">
        <v>0</v>
      </c>
      <c r="BV353" s="112"/>
      <c r="BW353" s="112"/>
      <c r="BX353" s="111">
        <v>0</v>
      </c>
      <c r="BY353" s="112"/>
      <c r="BZ353" s="112"/>
      <c r="CA353" s="111">
        <v>0</v>
      </c>
      <c r="CB353" s="112"/>
      <c r="CC353" s="112"/>
      <c r="CD353" s="111">
        <v>0</v>
      </c>
      <c r="CE353" s="112">
        <v>0</v>
      </c>
      <c r="CF353" s="112">
        <v>0</v>
      </c>
      <c r="CG353" s="111">
        <v>0</v>
      </c>
      <c r="CH353" s="112">
        <v>0</v>
      </c>
      <c r="CI353" s="112">
        <v>0</v>
      </c>
      <c r="CJ353" s="111">
        <v>0</v>
      </c>
      <c r="CK353" s="120">
        <v>0</v>
      </c>
      <c r="CL353" s="112">
        <v>0</v>
      </c>
      <c r="CM353" s="112">
        <v>0</v>
      </c>
      <c r="CN353" s="166">
        <v>0</v>
      </c>
      <c r="CO353" s="125">
        <v>0</v>
      </c>
      <c r="CP353" s="111">
        <v>0</v>
      </c>
      <c r="CQ353" s="112">
        <v>0</v>
      </c>
      <c r="CR353" s="166">
        <v>0</v>
      </c>
      <c r="CS353" s="166">
        <v>0</v>
      </c>
      <c r="CT353" s="111">
        <v>0</v>
      </c>
      <c r="CU353" s="112">
        <v>0</v>
      </c>
      <c r="CV353" s="166">
        <v>0</v>
      </c>
      <c r="CW353" s="166">
        <v>0</v>
      </c>
      <c r="CX353" s="111">
        <v>0</v>
      </c>
      <c r="CY353" s="112">
        <v>0</v>
      </c>
      <c r="CZ353" s="111" t="s">
        <v>3757</v>
      </c>
      <c r="DA353" s="111" t="s">
        <v>3757</v>
      </c>
      <c r="DB353" s="111" t="s">
        <v>3757</v>
      </c>
      <c r="DC353" s="120">
        <v>0</v>
      </c>
      <c r="DD353" s="127" t="s">
        <v>3778</v>
      </c>
      <c r="DE353" s="109">
        <v>0</v>
      </c>
      <c r="DF353" s="172" t="s">
        <v>3717</v>
      </c>
    </row>
    <row r="354" spans="1:110" ht="35.15" customHeight="1" x14ac:dyDescent="0.35">
      <c r="A354" s="140" t="s">
        <v>777</v>
      </c>
      <c r="B354" s="136" t="s">
        <v>732</v>
      </c>
      <c r="C354" s="136" t="s">
        <v>778</v>
      </c>
      <c r="D354" s="112">
        <v>39681</v>
      </c>
      <c r="E354" s="112">
        <v>645732500</v>
      </c>
      <c r="F354" s="112">
        <v>39681</v>
      </c>
      <c r="G354" s="112">
        <v>645732500</v>
      </c>
      <c r="H354" s="112">
        <v>9610</v>
      </c>
      <c r="I354" s="112">
        <v>154804000</v>
      </c>
      <c r="J354" s="112">
        <v>0</v>
      </c>
      <c r="K354" s="112">
        <v>0</v>
      </c>
      <c r="L354" s="112">
        <v>177546705</v>
      </c>
      <c r="M354" s="112">
        <v>48549526</v>
      </c>
      <c r="N354" s="112">
        <v>0</v>
      </c>
      <c r="O354" s="112">
        <v>4346076</v>
      </c>
      <c r="P354" s="112">
        <v>75099867</v>
      </c>
      <c r="Q354" s="112">
        <v>0</v>
      </c>
      <c r="R354" s="112">
        <v>305542174</v>
      </c>
      <c r="S354" s="421">
        <v>0.27495395539174505</v>
      </c>
      <c r="T354" s="421">
        <v>7.5185198205139123E-2</v>
      </c>
      <c r="U354" s="421">
        <v>0</v>
      </c>
      <c r="V354" s="421">
        <v>6.7304588200222228E-3</v>
      </c>
      <c r="W354" s="421">
        <v>0.11630182312335216</v>
      </c>
      <c r="X354" s="421">
        <v>0</v>
      </c>
      <c r="Y354" s="421">
        <v>0.47317143554025853</v>
      </c>
      <c r="Z354" s="120">
        <v>0</v>
      </c>
      <c r="AA354" s="127" t="s">
        <v>3717</v>
      </c>
      <c r="AB354" s="127">
        <v>0</v>
      </c>
      <c r="AC354" s="111" t="s">
        <v>3717</v>
      </c>
      <c r="AD354" s="127">
        <v>0</v>
      </c>
      <c r="AE354" s="111">
        <v>0</v>
      </c>
      <c r="AF354" s="111" t="s">
        <v>3757</v>
      </c>
      <c r="AG354" s="127" t="s">
        <v>3758</v>
      </c>
      <c r="AH354" s="127" t="s">
        <v>3778</v>
      </c>
      <c r="AI354" s="124"/>
      <c r="AJ354" s="128"/>
      <c r="AK354" s="109">
        <v>0</v>
      </c>
      <c r="AL354" s="109">
        <v>0</v>
      </c>
      <c r="AM354" s="127">
        <v>0</v>
      </c>
      <c r="AN354" s="127">
        <v>0</v>
      </c>
      <c r="AO354" s="120">
        <v>0</v>
      </c>
      <c r="AP354" s="120">
        <v>0</v>
      </c>
      <c r="AQ354" s="174">
        <v>0</v>
      </c>
      <c r="AR354" s="120">
        <v>0</v>
      </c>
      <c r="AS354" s="127">
        <v>0</v>
      </c>
      <c r="AT354" s="127">
        <v>0</v>
      </c>
      <c r="AU354" s="120">
        <v>0</v>
      </c>
      <c r="AV354" s="120">
        <v>0</v>
      </c>
      <c r="AW354" s="174">
        <v>0</v>
      </c>
      <c r="AX354" s="120">
        <v>0</v>
      </c>
      <c r="AY354" s="127">
        <v>0</v>
      </c>
      <c r="AZ354" s="127">
        <v>0</v>
      </c>
      <c r="BA354" s="120">
        <v>0</v>
      </c>
      <c r="BB354" s="120">
        <v>0</v>
      </c>
      <c r="BC354" s="111">
        <v>0</v>
      </c>
      <c r="BD354" s="112"/>
      <c r="BE354" s="112"/>
      <c r="BF354" s="111">
        <v>0</v>
      </c>
      <c r="BG354" s="112"/>
      <c r="BH354" s="112"/>
      <c r="BI354" s="111" t="s">
        <v>3757</v>
      </c>
      <c r="BJ354" s="112">
        <v>2960</v>
      </c>
      <c r="BK354" s="112">
        <v>45733500</v>
      </c>
      <c r="BL354" s="111" t="s">
        <v>3757</v>
      </c>
      <c r="BM354" s="112">
        <v>2391</v>
      </c>
      <c r="BN354" s="112">
        <v>37843000</v>
      </c>
      <c r="BO354" s="111">
        <v>0</v>
      </c>
      <c r="BP354" s="112"/>
      <c r="BQ354" s="112"/>
      <c r="BR354" s="111" t="s">
        <v>3757</v>
      </c>
      <c r="BS354" s="112">
        <v>18214</v>
      </c>
      <c r="BT354" s="112">
        <v>284934000</v>
      </c>
      <c r="BU354" s="111" t="s">
        <v>3757</v>
      </c>
      <c r="BV354" s="112">
        <v>2107</v>
      </c>
      <c r="BW354" s="112">
        <v>34371000</v>
      </c>
      <c r="BX354" s="111">
        <v>0</v>
      </c>
      <c r="BY354" s="112"/>
      <c r="BZ354" s="112"/>
      <c r="CA354" s="111" t="s">
        <v>3757</v>
      </c>
      <c r="CB354" s="112">
        <v>921</v>
      </c>
      <c r="CC354" s="112">
        <v>14685000</v>
      </c>
      <c r="CD354" s="111">
        <v>0</v>
      </c>
      <c r="CE354" s="112">
        <v>0</v>
      </c>
      <c r="CF354" s="112">
        <v>0</v>
      </c>
      <c r="CG354" s="111" t="s">
        <v>3757</v>
      </c>
      <c r="CH354" s="112">
        <v>11829</v>
      </c>
      <c r="CI354" s="112">
        <v>207148000</v>
      </c>
      <c r="CJ354" s="111" t="s">
        <v>3757</v>
      </c>
      <c r="CK354" s="120" t="s">
        <v>6195</v>
      </c>
      <c r="CL354" s="112">
        <v>1260</v>
      </c>
      <c r="CM354" s="112">
        <v>21018000</v>
      </c>
      <c r="CN354" s="166" t="s">
        <v>6196</v>
      </c>
      <c r="CO354" s="125" t="s">
        <v>6197</v>
      </c>
      <c r="CP354" s="111" t="s">
        <v>3790</v>
      </c>
      <c r="CQ354" s="112">
        <v>4988000</v>
      </c>
      <c r="CR354" s="166" t="s">
        <v>6198</v>
      </c>
      <c r="CS354" s="166" t="s">
        <v>6199</v>
      </c>
      <c r="CT354" s="111" t="s">
        <v>3781</v>
      </c>
      <c r="CU354" s="112">
        <v>6163000</v>
      </c>
      <c r="CV354" s="166" t="s">
        <v>6200</v>
      </c>
      <c r="CW354" s="166" t="s">
        <v>6201</v>
      </c>
      <c r="CX354" s="111" t="s">
        <v>3870</v>
      </c>
      <c r="CY354" s="112">
        <v>3860000</v>
      </c>
      <c r="CZ354" s="111" t="s">
        <v>3757</v>
      </c>
      <c r="DA354" s="111" t="s">
        <v>3757</v>
      </c>
      <c r="DB354" s="111" t="s">
        <v>3757</v>
      </c>
      <c r="DC354" s="120">
        <v>0</v>
      </c>
      <c r="DD354" s="127" t="s">
        <v>3778</v>
      </c>
      <c r="DE354" s="109">
        <v>0</v>
      </c>
      <c r="DF354" s="172" t="s">
        <v>3717</v>
      </c>
    </row>
    <row r="355" spans="1:110" ht="35.15" customHeight="1" x14ac:dyDescent="0.35">
      <c r="A355" s="140" t="s">
        <v>779</v>
      </c>
      <c r="B355" s="136" t="s">
        <v>732</v>
      </c>
      <c r="C355" s="136" t="s">
        <v>780</v>
      </c>
      <c r="D355" s="112">
        <v>10121</v>
      </c>
      <c r="E355" s="112">
        <v>180763500</v>
      </c>
      <c r="F355" s="112">
        <v>10121</v>
      </c>
      <c r="G355" s="112">
        <v>180763500</v>
      </c>
      <c r="H355" s="112">
        <v>4147</v>
      </c>
      <c r="I355" s="112">
        <v>86073500</v>
      </c>
      <c r="J355" s="112">
        <v>0</v>
      </c>
      <c r="K355" s="112">
        <v>0</v>
      </c>
      <c r="L355" s="112">
        <v>50623944</v>
      </c>
      <c r="M355" s="112">
        <v>12817664</v>
      </c>
      <c r="N355" s="112">
        <v>27126</v>
      </c>
      <c r="O355" s="112">
        <v>2099276</v>
      </c>
      <c r="P355" s="112">
        <v>26516005</v>
      </c>
      <c r="Q355" s="112">
        <v>0</v>
      </c>
      <c r="R355" s="112">
        <v>92084015</v>
      </c>
      <c r="S355" s="421">
        <v>0.28005622816553122</v>
      </c>
      <c r="T355" s="421">
        <v>7.0908474332484164E-2</v>
      </c>
      <c r="U355" s="421">
        <v>1.5006348073587865E-4</v>
      </c>
      <c r="V355" s="421">
        <v>1.1613384339205647E-2</v>
      </c>
      <c r="W355" s="421">
        <v>0.14668893333001409</v>
      </c>
      <c r="X355" s="421">
        <v>0</v>
      </c>
      <c r="Y355" s="421">
        <v>0.509417083647971</v>
      </c>
      <c r="Z355" s="120">
        <v>0</v>
      </c>
      <c r="AA355" s="127" t="s">
        <v>3717</v>
      </c>
      <c r="AB355" s="127">
        <v>0</v>
      </c>
      <c r="AC355" s="111" t="s">
        <v>3717</v>
      </c>
      <c r="AD355" s="127">
        <v>0</v>
      </c>
      <c r="AE355" s="111">
        <v>0</v>
      </c>
      <c r="AF355" s="111" t="s">
        <v>3757</v>
      </c>
      <c r="AG355" s="127" t="s">
        <v>3758</v>
      </c>
      <c r="AH355" s="127" t="s">
        <v>3758</v>
      </c>
      <c r="AI355" s="124"/>
      <c r="AJ355" s="128"/>
      <c r="AK355" s="109">
        <v>0</v>
      </c>
      <c r="AL355" s="109">
        <v>0</v>
      </c>
      <c r="AM355" s="127">
        <v>0</v>
      </c>
      <c r="AN355" s="127">
        <v>0</v>
      </c>
      <c r="AO355" s="120">
        <v>0</v>
      </c>
      <c r="AP355" s="120">
        <v>0</v>
      </c>
      <c r="AQ355" s="174">
        <v>0</v>
      </c>
      <c r="AR355" s="109">
        <v>0</v>
      </c>
      <c r="AS355" s="127">
        <v>0</v>
      </c>
      <c r="AT355" s="127">
        <v>0</v>
      </c>
      <c r="AU355" s="120">
        <v>0</v>
      </c>
      <c r="AV355" s="120">
        <v>0</v>
      </c>
      <c r="AW355" s="174">
        <v>0</v>
      </c>
      <c r="AX355" s="109">
        <v>0</v>
      </c>
      <c r="AY355" s="127">
        <v>0</v>
      </c>
      <c r="AZ355" s="127">
        <v>0</v>
      </c>
      <c r="BA355" s="120">
        <v>0</v>
      </c>
      <c r="BB355" s="120">
        <v>0</v>
      </c>
      <c r="BC355" s="111" t="s">
        <v>3757</v>
      </c>
      <c r="BD355" s="112">
        <v>488</v>
      </c>
      <c r="BE355" s="112">
        <v>9001000</v>
      </c>
      <c r="BF355" s="111">
        <v>0</v>
      </c>
      <c r="BG355" s="112"/>
      <c r="BH355" s="112"/>
      <c r="BI355" s="111">
        <v>0</v>
      </c>
      <c r="BJ355" s="112"/>
      <c r="BK355" s="112"/>
      <c r="BL355" s="111" t="s">
        <v>3757</v>
      </c>
      <c r="BM355" s="112">
        <v>1381</v>
      </c>
      <c r="BN355" s="112">
        <v>24650000</v>
      </c>
      <c r="BO355" s="111">
        <v>0</v>
      </c>
      <c r="BP355" s="112"/>
      <c r="BQ355" s="112"/>
      <c r="BR355" s="111" t="s">
        <v>3757</v>
      </c>
      <c r="BS355" s="112">
        <v>3358</v>
      </c>
      <c r="BT355" s="112">
        <v>66933000</v>
      </c>
      <c r="BU355" s="111" t="s">
        <v>3757</v>
      </c>
      <c r="BV355" s="112">
        <v>612</v>
      </c>
      <c r="BW355" s="112">
        <v>10798500</v>
      </c>
      <c r="BX355" s="111">
        <v>0</v>
      </c>
      <c r="BY355" s="112"/>
      <c r="BZ355" s="112"/>
      <c r="CA355" s="111" t="s">
        <v>3757</v>
      </c>
      <c r="CB355" s="112">
        <v>599</v>
      </c>
      <c r="CC355" s="112">
        <v>10365000</v>
      </c>
      <c r="CD355" s="111">
        <v>0</v>
      </c>
      <c r="CE355" s="112"/>
      <c r="CF355" s="112"/>
      <c r="CG355" s="111" t="s">
        <v>3757</v>
      </c>
      <c r="CH355" s="112">
        <v>3683</v>
      </c>
      <c r="CI355" s="112">
        <v>59016000</v>
      </c>
      <c r="CJ355" s="111">
        <v>0</v>
      </c>
      <c r="CK355" s="120">
        <v>0</v>
      </c>
      <c r="CL355" s="112"/>
      <c r="CM355" s="112"/>
      <c r="CN355" s="166" t="s">
        <v>6202</v>
      </c>
      <c r="CO355" s="125" t="s">
        <v>6203</v>
      </c>
      <c r="CP355" s="111" t="s">
        <v>3790</v>
      </c>
      <c r="CQ355" s="112">
        <v>7684000</v>
      </c>
      <c r="CR355" s="166" t="s">
        <v>6204</v>
      </c>
      <c r="CS355" s="166" t="s">
        <v>6205</v>
      </c>
      <c r="CT355" s="111" t="s">
        <v>3790</v>
      </c>
      <c r="CU355" s="112">
        <v>1452000</v>
      </c>
      <c r="CV355" s="166" t="s">
        <v>6206</v>
      </c>
      <c r="CW355" s="166" t="s">
        <v>6207</v>
      </c>
      <c r="CX355" s="111" t="s">
        <v>3790</v>
      </c>
      <c r="CY355" s="112">
        <v>224000</v>
      </c>
      <c r="CZ355" s="111" t="s">
        <v>3757</v>
      </c>
      <c r="DA355" s="111">
        <v>0</v>
      </c>
      <c r="DB355" s="111">
        <v>0</v>
      </c>
      <c r="DC355" s="120" t="s">
        <v>6208</v>
      </c>
      <c r="DD355" s="127" t="s">
        <v>3778</v>
      </c>
      <c r="DE355" s="109">
        <v>0</v>
      </c>
      <c r="DF355" s="172" t="s">
        <v>3717</v>
      </c>
    </row>
    <row r="356" spans="1:110" ht="35.15" customHeight="1" x14ac:dyDescent="0.35">
      <c r="A356" s="140" t="s">
        <v>781</v>
      </c>
      <c r="B356" s="136" t="s">
        <v>732</v>
      </c>
      <c r="C356" s="136" t="s">
        <v>782</v>
      </c>
      <c r="D356" s="112">
        <v>5759</v>
      </c>
      <c r="E356" s="112">
        <v>113289500</v>
      </c>
      <c r="F356" s="112">
        <v>5758</v>
      </c>
      <c r="G356" s="112">
        <v>113229500</v>
      </c>
      <c r="H356" s="112">
        <v>1725</v>
      </c>
      <c r="I356" s="112">
        <v>46683500</v>
      </c>
      <c r="J356" s="112">
        <v>0</v>
      </c>
      <c r="K356" s="112">
        <v>0</v>
      </c>
      <c r="L356" s="112">
        <v>32322136</v>
      </c>
      <c r="M356" s="112">
        <v>9582215</v>
      </c>
      <c r="N356" s="112">
        <v>1119800</v>
      </c>
      <c r="O356" s="112">
        <v>1770306</v>
      </c>
      <c r="P356" s="112">
        <v>16421812</v>
      </c>
      <c r="Q356" s="112">
        <v>0</v>
      </c>
      <c r="R356" s="112">
        <v>61216269</v>
      </c>
      <c r="S356" s="421">
        <v>0.28530566380820815</v>
      </c>
      <c r="T356" s="421">
        <v>8.458166908672031E-2</v>
      </c>
      <c r="U356" s="421">
        <v>9.8844111766756854E-3</v>
      </c>
      <c r="V356" s="421">
        <v>1.5626390795263463E-2</v>
      </c>
      <c r="W356" s="421">
        <v>0.14495440442406402</v>
      </c>
      <c r="X356" s="421">
        <v>0</v>
      </c>
      <c r="Y356" s="421">
        <v>0.54035253929093163</v>
      </c>
      <c r="Z356" s="120">
        <v>0</v>
      </c>
      <c r="AA356" s="127" t="s">
        <v>3717</v>
      </c>
      <c r="AB356" s="127">
        <v>0</v>
      </c>
      <c r="AC356" s="111" t="s">
        <v>3717</v>
      </c>
      <c r="AD356" s="127">
        <v>0</v>
      </c>
      <c r="AE356" s="111">
        <v>0</v>
      </c>
      <c r="AF356" s="111" t="s">
        <v>3757</v>
      </c>
      <c r="AG356" s="127" t="s">
        <v>3758</v>
      </c>
      <c r="AH356" s="127" t="s">
        <v>3778</v>
      </c>
      <c r="AI356" s="124"/>
      <c r="AJ356" s="128"/>
      <c r="AK356" s="109">
        <v>0</v>
      </c>
      <c r="AL356" s="109">
        <v>0</v>
      </c>
      <c r="AM356" s="127">
        <v>0</v>
      </c>
      <c r="AN356" s="127">
        <v>0</v>
      </c>
      <c r="AO356" s="120">
        <v>0</v>
      </c>
      <c r="AP356" s="120">
        <v>0</v>
      </c>
      <c r="AQ356" s="174">
        <v>0</v>
      </c>
      <c r="AR356" s="120">
        <v>0</v>
      </c>
      <c r="AS356" s="127">
        <v>0</v>
      </c>
      <c r="AT356" s="127">
        <v>0</v>
      </c>
      <c r="AU356" s="120">
        <v>0</v>
      </c>
      <c r="AV356" s="120">
        <v>0</v>
      </c>
      <c r="AW356" s="174">
        <v>0</v>
      </c>
      <c r="AX356" s="120">
        <v>0</v>
      </c>
      <c r="AY356" s="127">
        <v>0</v>
      </c>
      <c r="AZ356" s="127">
        <v>0</v>
      </c>
      <c r="BA356" s="120">
        <v>0</v>
      </c>
      <c r="BB356" s="120">
        <v>0</v>
      </c>
      <c r="BC356" s="111">
        <v>0</v>
      </c>
      <c r="BD356" s="112"/>
      <c r="BE356" s="112"/>
      <c r="BF356" s="111">
        <v>0</v>
      </c>
      <c r="BG356" s="112"/>
      <c r="BH356" s="112"/>
      <c r="BI356" s="111">
        <v>0</v>
      </c>
      <c r="BJ356" s="112"/>
      <c r="BK356" s="112"/>
      <c r="BL356" s="111" t="s">
        <v>3757</v>
      </c>
      <c r="BM356" s="112">
        <v>567</v>
      </c>
      <c r="BN356" s="112">
        <v>10673500</v>
      </c>
      <c r="BO356" s="111">
        <v>0</v>
      </c>
      <c r="BP356" s="112"/>
      <c r="BQ356" s="112"/>
      <c r="BR356" s="111" t="s">
        <v>3757</v>
      </c>
      <c r="BS356" s="112">
        <v>1939</v>
      </c>
      <c r="BT356" s="112">
        <v>40438000</v>
      </c>
      <c r="BU356" s="111" t="s">
        <v>3757</v>
      </c>
      <c r="BV356" s="112">
        <v>487</v>
      </c>
      <c r="BW356" s="112">
        <v>8719500</v>
      </c>
      <c r="BX356" s="111">
        <v>0</v>
      </c>
      <c r="BY356" s="112"/>
      <c r="BZ356" s="112"/>
      <c r="CA356" s="111" t="s">
        <v>3757</v>
      </c>
      <c r="CB356" s="112">
        <v>377</v>
      </c>
      <c r="CC356" s="112">
        <v>6586000</v>
      </c>
      <c r="CD356" s="111">
        <v>0</v>
      </c>
      <c r="CE356" s="112">
        <v>0</v>
      </c>
      <c r="CF356" s="112">
        <v>0</v>
      </c>
      <c r="CG356" s="111" t="s">
        <v>3757</v>
      </c>
      <c r="CH356" s="112">
        <v>2393</v>
      </c>
      <c r="CI356" s="112">
        <v>49076000</v>
      </c>
      <c r="CJ356" s="111" t="s">
        <v>3757</v>
      </c>
      <c r="CK356" s="120" t="s">
        <v>6209</v>
      </c>
      <c r="CL356" s="112">
        <v>84</v>
      </c>
      <c r="CM356" s="112">
        <v>1696500</v>
      </c>
      <c r="CN356" s="166" t="s">
        <v>6210</v>
      </c>
      <c r="CO356" s="125" t="s">
        <v>6211</v>
      </c>
      <c r="CP356" s="111" t="s">
        <v>3790</v>
      </c>
      <c r="CQ356" s="112">
        <v>15000000</v>
      </c>
      <c r="CR356" s="166" t="s">
        <v>6212</v>
      </c>
      <c r="CS356" s="166" t="s">
        <v>6213</v>
      </c>
      <c r="CT356" s="111" t="s">
        <v>3790</v>
      </c>
      <c r="CU356" s="112">
        <v>25000000</v>
      </c>
      <c r="CV356" s="166" t="s">
        <v>4286</v>
      </c>
      <c r="CW356" s="166" t="s">
        <v>6214</v>
      </c>
      <c r="CX356" s="111" t="s">
        <v>3870</v>
      </c>
      <c r="CY356" s="112">
        <v>8000000</v>
      </c>
      <c r="CZ356" s="111" t="s">
        <v>3757</v>
      </c>
      <c r="DA356" s="111">
        <v>0</v>
      </c>
      <c r="DB356" s="111">
        <v>0</v>
      </c>
      <c r="DC356" s="120" t="s">
        <v>6215</v>
      </c>
      <c r="DD356" s="127" t="s">
        <v>3778</v>
      </c>
      <c r="DE356" s="109">
        <v>0</v>
      </c>
      <c r="DF356" s="172" t="s">
        <v>3717</v>
      </c>
    </row>
    <row r="357" spans="1:110" ht="35.15" customHeight="1" x14ac:dyDescent="0.35">
      <c r="A357" s="140" t="s">
        <v>783</v>
      </c>
      <c r="B357" s="136" t="s">
        <v>732</v>
      </c>
      <c r="C357" s="136" t="s">
        <v>784</v>
      </c>
      <c r="D357" s="112">
        <v>6611</v>
      </c>
      <c r="E357" s="112">
        <v>120716500</v>
      </c>
      <c r="F357" s="112">
        <v>6611</v>
      </c>
      <c r="G357" s="112">
        <v>120716500</v>
      </c>
      <c r="H357" s="112">
        <v>2498</v>
      </c>
      <c r="I357" s="112">
        <v>55921500</v>
      </c>
      <c r="J357" s="112">
        <v>0</v>
      </c>
      <c r="K357" s="112">
        <v>0</v>
      </c>
      <c r="L357" s="112">
        <v>36530480</v>
      </c>
      <c r="M357" s="112">
        <v>11583097</v>
      </c>
      <c r="N357" s="112">
        <v>0</v>
      </c>
      <c r="O357" s="112">
        <v>294388</v>
      </c>
      <c r="P357" s="112">
        <v>17454664</v>
      </c>
      <c r="Q357" s="112">
        <v>0</v>
      </c>
      <c r="R357" s="112">
        <v>65862629</v>
      </c>
      <c r="S357" s="421">
        <v>0.30261381004253768</v>
      </c>
      <c r="T357" s="421">
        <v>9.5952889621551324E-2</v>
      </c>
      <c r="U357" s="421">
        <v>0</v>
      </c>
      <c r="V357" s="421">
        <v>2.4386724267187999E-3</v>
      </c>
      <c r="W357" s="421">
        <v>0.14459219742123072</v>
      </c>
      <c r="X357" s="421">
        <v>0</v>
      </c>
      <c r="Y357" s="421">
        <v>0.54559756951203853</v>
      </c>
      <c r="Z357" s="120">
        <v>0</v>
      </c>
      <c r="AA357" s="127" t="s">
        <v>3717</v>
      </c>
      <c r="AB357" s="127">
        <v>0</v>
      </c>
      <c r="AC357" s="111" t="s">
        <v>3717</v>
      </c>
      <c r="AD357" s="127">
        <v>0</v>
      </c>
      <c r="AE357" s="111">
        <v>0</v>
      </c>
      <c r="AF357" s="111" t="s">
        <v>3757</v>
      </c>
      <c r="AG357" s="127" t="s">
        <v>3758</v>
      </c>
      <c r="AH357" s="127" t="s">
        <v>3758</v>
      </c>
      <c r="AI357" s="124"/>
      <c r="AJ357" s="128"/>
      <c r="AK357" s="109">
        <v>0</v>
      </c>
      <c r="AL357" s="109">
        <v>0</v>
      </c>
      <c r="AM357" s="127">
        <v>0</v>
      </c>
      <c r="AN357" s="127">
        <v>0</v>
      </c>
      <c r="AO357" s="120">
        <v>0</v>
      </c>
      <c r="AP357" s="120">
        <v>0</v>
      </c>
      <c r="AQ357" s="174">
        <v>0</v>
      </c>
      <c r="AR357" s="120">
        <v>0</v>
      </c>
      <c r="AS357" s="127">
        <v>0</v>
      </c>
      <c r="AT357" s="127">
        <v>0</v>
      </c>
      <c r="AU357" s="120">
        <v>0</v>
      </c>
      <c r="AV357" s="120">
        <v>0</v>
      </c>
      <c r="AW357" s="174">
        <v>0</v>
      </c>
      <c r="AX357" s="120">
        <v>0</v>
      </c>
      <c r="AY357" s="127">
        <v>0</v>
      </c>
      <c r="AZ357" s="127">
        <v>0</v>
      </c>
      <c r="BA357" s="120">
        <v>0</v>
      </c>
      <c r="BB357" s="120">
        <v>0</v>
      </c>
      <c r="BC357" s="111">
        <v>0</v>
      </c>
      <c r="BD357" s="112"/>
      <c r="BE357" s="112"/>
      <c r="BF357" s="111" t="s">
        <v>3757</v>
      </c>
      <c r="BG357" s="112">
        <v>672</v>
      </c>
      <c r="BH357" s="112">
        <v>12942500</v>
      </c>
      <c r="BI357" s="111">
        <v>0</v>
      </c>
      <c r="BJ357" s="112"/>
      <c r="BK357" s="112"/>
      <c r="BL357" s="111">
        <v>0</v>
      </c>
      <c r="BM357" s="112"/>
      <c r="BN357" s="112"/>
      <c r="BO357" s="111" t="s">
        <v>3757</v>
      </c>
      <c r="BP357" s="112">
        <v>1769</v>
      </c>
      <c r="BQ357" s="112">
        <v>34740000</v>
      </c>
      <c r="BR357" s="111">
        <v>0</v>
      </c>
      <c r="BS357" s="112"/>
      <c r="BT357" s="112"/>
      <c r="BU357" s="111" t="s">
        <v>3757</v>
      </c>
      <c r="BV357" s="112">
        <v>504</v>
      </c>
      <c r="BW357" s="112">
        <v>8390000</v>
      </c>
      <c r="BX357" s="111" t="s">
        <v>3757</v>
      </c>
      <c r="BY357" s="112">
        <v>986</v>
      </c>
      <c r="BZ357" s="112">
        <v>17477500</v>
      </c>
      <c r="CA357" s="111">
        <v>0</v>
      </c>
      <c r="CB357" s="112"/>
      <c r="CC357" s="112"/>
      <c r="CD357" s="111">
        <v>0</v>
      </c>
      <c r="CE357" s="112">
        <v>0</v>
      </c>
      <c r="CF357" s="112">
        <v>0</v>
      </c>
      <c r="CG357" s="111" t="s">
        <v>3757</v>
      </c>
      <c r="CH357" s="112">
        <v>2680</v>
      </c>
      <c r="CI357" s="112">
        <v>47166500</v>
      </c>
      <c r="CJ357" s="111">
        <v>0</v>
      </c>
      <c r="CK357" s="120">
        <v>0</v>
      </c>
      <c r="CL357" s="112">
        <v>0</v>
      </c>
      <c r="CM357" s="112">
        <v>0</v>
      </c>
      <c r="CN357" s="166" t="s">
        <v>6216</v>
      </c>
      <c r="CO357" s="125" t="s">
        <v>6217</v>
      </c>
      <c r="CP357" s="111" t="s">
        <v>3875</v>
      </c>
      <c r="CQ357" s="112">
        <v>29348000</v>
      </c>
      <c r="CR357" s="166" t="s">
        <v>6218</v>
      </c>
      <c r="CS357" s="166" t="s">
        <v>6219</v>
      </c>
      <c r="CT357" s="111" t="s">
        <v>3766</v>
      </c>
      <c r="CU357" s="112">
        <v>17562000</v>
      </c>
      <c r="CV357" s="166" t="s">
        <v>6220</v>
      </c>
      <c r="CW357" s="166" t="s">
        <v>6221</v>
      </c>
      <c r="CX357" s="111" t="s">
        <v>3870</v>
      </c>
      <c r="CY357" s="112">
        <v>3514000</v>
      </c>
      <c r="CZ357" s="111" t="s">
        <v>3757</v>
      </c>
      <c r="DA357" s="111" t="s">
        <v>3757</v>
      </c>
      <c r="DB357" s="111">
        <v>0</v>
      </c>
      <c r="DC357" s="120" t="s">
        <v>6222</v>
      </c>
      <c r="DD357" s="127" t="s">
        <v>3778</v>
      </c>
      <c r="DE357" s="109">
        <v>0</v>
      </c>
      <c r="DF357" s="172" t="s">
        <v>3717</v>
      </c>
    </row>
    <row r="358" spans="1:110" ht="35.15" customHeight="1" x14ac:dyDescent="0.35">
      <c r="A358" s="140" t="s">
        <v>785</v>
      </c>
      <c r="B358" s="136" t="s">
        <v>732</v>
      </c>
      <c r="C358" s="136" t="s">
        <v>786</v>
      </c>
      <c r="D358" s="112">
        <v>4382</v>
      </c>
      <c r="E358" s="112">
        <v>116994000</v>
      </c>
      <c r="F358" s="112">
        <v>4382</v>
      </c>
      <c r="G358" s="112">
        <v>116994000</v>
      </c>
      <c r="H358" s="112">
        <v>2051</v>
      </c>
      <c r="I358" s="112">
        <v>62069500</v>
      </c>
      <c r="J358" s="112">
        <v>0</v>
      </c>
      <c r="K358" s="112">
        <v>0</v>
      </c>
      <c r="L358" s="112">
        <v>33220256</v>
      </c>
      <c r="M358" s="112">
        <v>8361464</v>
      </c>
      <c r="N358" s="112">
        <v>0</v>
      </c>
      <c r="O358" s="112">
        <v>13704012</v>
      </c>
      <c r="P358" s="112">
        <v>4037829</v>
      </c>
      <c r="Q358" s="112">
        <v>0</v>
      </c>
      <c r="R358" s="112">
        <v>59323561</v>
      </c>
      <c r="S358" s="421">
        <v>0.28394837342085921</v>
      </c>
      <c r="T358" s="421">
        <v>7.1469169359112433E-2</v>
      </c>
      <c r="U358" s="421">
        <v>0</v>
      </c>
      <c r="V358" s="421">
        <v>0.11713431458023488</v>
      </c>
      <c r="W358" s="421">
        <v>3.451312887840402E-2</v>
      </c>
      <c r="X358" s="421">
        <v>0</v>
      </c>
      <c r="Y358" s="421">
        <v>0.50706498623861052</v>
      </c>
      <c r="Z358" s="120">
        <v>0</v>
      </c>
      <c r="AA358" s="127" t="s">
        <v>3717</v>
      </c>
      <c r="AB358" s="127">
        <v>0</v>
      </c>
      <c r="AC358" s="111" t="s">
        <v>3717</v>
      </c>
      <c r="AD358" s="127">
        <v>0</v>
      </c>
      <c r="AE358" s="111">
        <v>0</v>
      </c>
      <c r="AF358" s="111" t="s">
        <v>3757</v>
      </c>
      <c r="AG358" s="127" t="s">
        <v>3758</v>
      </c>
      <c r="AH358" s="127" t="s">
        <v>3758</v>
      </c>
      <c r="AI358" s="124"/>
      <c r="AJ358" s="128"/>
      <c r="AK358" s="109">
        <v>0</v>
      </c>
      <c r="AL358" s="109">
        <v>0</v>
      </c>
      <c r="AM358" s="127">
        <v>0</v>
      </c>
      <c r="AN358" s="127">
        <v>0</v>
      </c>
      <c r="AO358" s="120">
        <v>0</v>
      </c>
      <c r="AP358" s="120">
        <v>0</v>
      </c>
      <c r="AQ358" s="174">
        <v>0</v>
      </c>
      <c r="AR358" s="109">
        <v>0</v>
      </c>
      <c r="AS358" s="127">
        <v>0</v>
      </c>
      <c r="AT358" s="127">
        <v>0</v>
      </c>
      <c r="AU358" s="120">
        <v>0</v>
      </c>
      <c r="AV358" s="120">
        <v>0</v>
      </c>
      <c r="AW358" s="174">
        <v>0</v>
      </c>
      <c r="AX358" s="109">
        <v>0</v>
      </c>
      <c r="AY358" s="127">
        <v>0</v>
      </c>
      <c r="AZ358" s="127">
        <v>0</v>
      </c>
      <c r="BA358" s="120">
        <v>0</v>
      </c>
      <c r="BB358" s="120">
        <v>0</v>
      </c>
      <c r="BC358" s="111" t="s">
        <v>3757</v>
      </c>
      <c r="BD358" s="112">
        <v>363</v>
      </c>
      <c r="BE358" s="112">
        <v>8630500</v>
      </c>
      <c r="BF358" s="111">
        <v>0</v>
      </c>
      <c r="BG358" s="112"/>
      <c r="BH358" s="112"/>
      <c r="BI358" s="111" t="s">
        <v>3757</v>
      </c>
      <c r="BJ358" s="112">
        <v>274</v>
      </c>
      <c r="BK358" s="112">
        <v>6466000</v>
      </c>
      <c r="BL358" s="111" t="s">
        <v>3757</v>
      </c>
      <c r="BM358" s="112">
        <v>401</v>
      </c>
      <c r="BN358" s="112">
        <v>8677500</v>
      </c>
      <c r="BO358" s="111" t="s">
        <v>3757</v>
      </c>
      <c r="BP358" s="112">
        <v>122</v>
      </c>
      <c r="BQ358" s="112">
        <v>2885500</v>
      </c>
      <c r="BR358" s="111" t="s">
        <v>3757</v>
      </c>
      <c r="BS358" s="112">
        <v>1486</v>
      </c>
      <c r="BT358" s="112">
        <v>37034500</v>
      </c>
      <c r="BU358" s="111">
        <v>0</v>
      </c>
      <c r="BV358" s="112"/>
      <c r="BW358" s="112"/>
      <c r="BX358" s="111" t="s">
        <v>3757</v>
      </c>
      <c r="BY358" s="112">
        <v>100</v>
      </c>
      <c r="BZ358" s="112">
        <v>2437500</v>
      </c>
      <c r="CA358" s="111">
        <v>0</v>
      </c>
      <c r="CB358" s="112"/>
      <c r="CC358" s="112"/>
      <c r="CD358" s="111">
        <v>0</v>
      </c>
      <c r="CE358" s="112"/>
      <c r="CF358" s="112"/>
      <c r="CG358" s="111" t="s">
        <v>3757</v>
      </c>
      <c r="CH358" s="112">
        <v>1636</v>
      </c>
      <c r="CI358" s="112">
        <v>50862500</v>
      </c>
      <c r="CJ358" s="111">
        <v>0</v>
      </c>
      <c r="CK358" s="120">
        <v>0</v>
      </c>
      <c r="CL358" s="112"/>
      <c r="CM358" s="112"/>
      <c r="CN358" s="166" t="s">
        <v>4091</v>
      </c>
      <c r="CO358" s="125" t="s">
        <v>6223</v>
      </c>
      <c r="CP358" s="111" t="s">
        <v>3774</v>
      </c>
      <c r="CQ358" s="112">
        <v>13000000</v>
      </c>
      <c r="CR358" s="166" t="s">
        <v>6224</v>
      </c>
      <c r="CS358" s="166" t="s">
        <v>6225</v>
      </c>
      <c r="CT358" s="111" t="s">
        <v>3774</v>
      </c>
      <c r="CU358" s="112">
        <v>27000000</v>
      </c>
      <c r="CV358" s="166" t="s">
        <v>5440</v>
      </c>
      <c r="CW358" s="166" t="s">
        <v>6226</v>
      </c>
      <c r="CX358" s="111" t="s">
        <v>3790</v>
      </c>
      <c r="CY358" s="112">
        <v>30000000</v>
      </c>
      <c r="CZ358" s="111" t="s">
        <v>3757</v>
      </c>
      <c r="DA358" s="111" t="s">
        <v>3757</v>
      </c>
      <c r="DB358" s="111">
        <v>0</v>
      </c>
      <c r="DC358" s="120" t="s">
        <v>6227</v>
      </c>
      <c r="DD358" s="127" t="s">
        <v>3778</v>
      </c>
      <c r="DE358" s="109">
        <v>0</v>
      </c>
      <c r="DF358" s="172" t="s">
        <v>3717</v>
      </c>
    </row>
    <row r="359" spans="1:110" ht="35.15" customHeight="1" x14ac:dyDescent="0.35">
      <c r="A359" s="140" t="s">
        <v>787</v>
      </c>
      <c r="B359" s="136" t="s">
        <v>732</v>
      </c>
      <c r="C359" s="136" t="s">
        <v>788</v>
      </c>
      <c r="D359" s="112">
        <v>25396</v>
      </c>
      <c r="E359" s="112">
        <v>429715588</v>
      </c>
      <c r="F359" s="112">
        <v>25396</v>
      </c>
      <c r="G359" s="112">
        <v>429715588</v>
      </c>
      <c r="H359" s="112">
        <v>5887</v>
      </c>
      <c r="I359" s="112">
        <v>109764713</v>
      </c>
      <c r="J359" s="112">
        <v>0</v>
      </c>
      <c r="K359" s="112">
        <v>0</v>
      </c>
      <c r="L359" s="112">
        <v>121158488</v>
      </c>
      <c r="M359" s="112">
        <v>37084318</v>
      </c>
      <c r="N359" s="112">
        <v>1036957</v>
      </c>
      <c r="O359" s="112">
        <v>38487745</v>
      </c>
      <c r="P359" s="112">
        <v>45438654</v>
      </c>
      <c r="Q359" s="112">
        <v>0</v>
      </c>
      <c r="R359" s="112">
        <v>243206162</v>
      </c>
      <c r="S359" s="421">
        <v>0.28195041414229544</v>
      </c>
      <c r="T359" s="421">
        <v>8.6299680615728555E-2</v>
      </c>
      <c r="U359" s="421">
        <v>2.4131240033116973E-3</v>
      </c>
      <c r="V359" s="421">
        <v>8.9565624507901259E-2</v>
      </c>
      <c r="W359" s="421">
        <v>0.1057412280794431</v>
      </c>
      <c r="X359" s="421">
        <v>0</v>
      </c>
      <c r="Y359" s="421">
        <v>0.56597007134868005</v>
      </c>
      <c r="Z359" s="120">
        <v>0</v>
      </c>
      <c r="AA359" s="127" t="s">
        <v>3717</v>
      </c>
      <c r="AB359" s="127">
        <v>0</v>
      </c>
      <c r="AC359" s="111" t="s">
        <v>3717</v>
      </c>
      <c r="AD359" s="127">
        <v>0</v>
      </c>
      <c r="AE359" s="111">
        <v>0</v>
      </c>
      <c r="AF359" s="111" t="s">
        <v>3757</v>
      </c>
      <c r="AG359" s="127" t="s">
        <v>3758</v>
      </c>
      <c r="AH359" s="127" t="s">
        <v>3758</v>
      </c>
      <c r="AI359" s="124"/>
      <c r="AJ359" s="128"/>
      <c r="AK359" s="109">
        <v>0</v>
      </c>
      <c r="AL359" s="109">
        <v>0</v>
      </c>
      <c r="AM359" s="127">
        <v>0</v>
      </c>
      <c r="AN359" s="127">
        <v>0</v>
      </c>
      <c r="AO359" s="120">
        <v>0</v>
      </c>
      <c r="AP359" s="120">
        <v>0</v>
      </c>
      <c r="AQ359" s="174">
        <v>0</v>
      </c>
      <c r="AR359" s="109">
        <v>0</v>
      </c>
      <c r="AS359" s="127">
        <v>0</v>
      </c>
      <c r="AT359" s="127">
        <v>0</v>
      </c>
      <c r="AU359" s="120">
        <v>0</v>
      </c>
      <c r="AV359" s="120">
        <v>0</v>
      </c>
      <c r="AW359" s="174">
        <v>0</v>
      </c>
      <c r="AX359" s="109">
        <v>0</v>
      </c>
      <c r="AY359" s="127">
        <v>0</v>
      </c>
      <c r="AZ359" s="127">
        <v>0</v>
      </c>
      <c r="BA359" s="120">
        <v>0</v>
      </c>
      <c r="BB359" s="120">
        <v>0</v>
      </c>
      <c r="BC359" s="111" t="s">
        <v>3757</v>
      </c>
      <c r="BD359" s="112">
        <v>463</v>
      </c>
      <c r="BE359" s="112">
        <v>7030092</v>
      </c>
      <c r="BF359" s="111" t="s">
        <v>3757</v>
      </c>
      <c r="BG359" s="112">
        <v>386</v>
      </c>
      <c r="BH359" s="112">
        <v>6332929</v>
      </c>
      <c r="BI359" s="111" t="s">
        <v>3757</v>
      </c>
      <c r="BJ359" s="112">
        <v>3647</v>
      </c>
      <c r="BK359" s="112">
        <v>62192550</v>
      </c>
      <c r="BL359" s="111" t="s">
        <v>3757</v>
      </c>
      <c r="BM359" s="112">
        <v>1078</v>
      </c>
      <c r="BN359" s="112">
        <v>17572425</v>
      </c>
      <c r="BO359" s="111" t="s">
        <v>3757</v>
      </c>
      <c r="BP359" s="112">
        <v>2041</v>
      </c>
      <c r="BQ359" s="112">
        <v>35008127</v>
      </c>
      <c r="BR359" s="111" t="s">
        <v>3757</v>
      </c>
      <c r="BS359" s="112">
        <v>6941</v>
      </c>
      <c r="BT359" s="112">
        <v>110846310</v>
      </c>
      <c r="BU359" s="111" t="s">
        <v>3757</v>
      </c>
      <c r="BV359" s="112">
        <v>2060</v>
      </c>
      <c r="BW359" s="112">
        <v>36585752</v>
      </c>
      <c r="BX359" s="111" t="s">
        <v>3757</v>
      </c>
      <c r="BY359" s="112">
        <v>1010</v>
      </c>
      <c r="BZ359" s="112">
        <v>17175902</v>
      </c>
      <c r="CA359" s="111" t="s">
        <v>3757</v>
      </c>
      <c r="CB359" s="112">
        <v>507</v>
      </c>
      <c r="CC359" s="112">
        <v>8387136</v>
      </c>
      <c r="CD359" s="111" t="s">
        <v>3757</v>
      </c>
      <c r="CE359" s="112">
        <v>2</v>
      </c>
      <c r="CF359" s="112">
        <v>4965</v>
      </c>
      <c r="CG359" s="111" t="s">
        <v>3757</v>
      </c>
      <c r="CH359" s="112">
        <v>7435</v>
      </c>
      <c r="CI359" s="112">
        <v>128579400</v>
      </c>
      <c r="CJ359" s="111">
        <v>0</v>
      </c>
      <c r="CK359" s="120">
        <v>0</v>
      </c>
      <c r="CL359" s="112"/>
      <c r="CM359" s="112"/>
      <c r="CN359" s="166" t="s">
        <v>6228</v>
      </c>
      <c r="CO359" s="125" t="s">
        <v>6229</v>
      </c>
      <c r="CP359" s="111" t="s">
        <v>3870</v>
      </c>
      <c r="CQ359" s="112">
        <v>1000000</v>
      </c>
      <c r="CR359" s="166" t="s">
        <v>6230</v>
      </c>
      <c r="CS359" s="166" t="s">
        <v>6231</v>
      </c>
      <c r="CT359" s="111" t="s">
        <v>3766</v>
      </c>
      <c r="CU359" s="112">
        <v>400000</v>
      </c>
      <c r="CV359" s="166" t="s">
        <v>6232</v>
      </c>
      <c r="CW359" s="166" t="s">
        <v>6233</v>
      </c>
      <c r="CX359" s="111" t="s">
        <v>3781</v>
      </c>
      <c r="CY359" s="112">
        <v>175000</v>
      </c>
      <c r="CZ359" s="111" t="s">
        <v>3757</v>
      </c>
      <c r="DA359" s="111" t="s">
        <v>3757</v>
      </c>
      <c r="DB359" s="111" t="s">
        <v>3757</v>
      </c>
      <c r="DC359" s="120">
        <v>0</v>
      </c>
      <c r="DD359" s="127" t="s">
        <v>3717</v>
      </c>
      <c r="DE359" s="109" t="s">
        <v>6234</v>
      </c>
      <c r="DF359" s="172" t="s">
        <v>3717</v>
      </c>
    </row>
    <row r="360" spans="1:110" ht="35.15" customHeight="1" x14ac:dyDescent="0.35">
      <c r="A360" s="140" t="s">
        <v>789</v>
      </c>
      <c r="B360" s="136" t="s">
        <v>732</v>
      </c>
      <c r="C360" s="136" t="s">
        <v>790</v>
      </c>
      <c r="D360" s="112">
        <v>9772</v>
      </c>
      <c r="E360" s="112">
        <v>213205400</v>
      </c>
      <c r="F360" s="112">
        <v>9766</v>
      </c>
      <c r="G360" s="112">
        <v>213177400</v>
      </c>
      <c r="H360" s="112">
        <v>2623</v>
      </c>
      <c r="I360" s="112">
        <v>61577000</v>
      </c>
      <c r="J360" s="112">
        <v>0</v>
      </c>
      <c r="K360" s="112">
        <v>0</v>
      </c>
      <c r="L360" s="112">
        <v>63020203</v>
      </c>
      <c r="M360" s="112">
        <v>14736190</v>
      </c>
      <c r="N360" s="112">
        <v>1455482</v>
      </c>
      <c r="O360" s="112">
        <v>637839</v>
      </c>
      <c r="P360" s="112">
        <v>28573191</v>
      </c>
      <c r="Q360" s="112">
        <v>0</v>
      </c>
      <c r="R360" s="112">
        <v>108422905</v>
      </c>
      <c r="S360" s="421">
        <v>0.29558445986827725</v>
      </c>
      <c r="T360" s="421">
        <v>6.9117339429489125E-2</v>
      </c>
      <c r="U360" s="421">
        <v>6.8266657411116226E-3</v>
      </c>
      <c r="V360" s="421">
        <v>2.9916643762306207E-3</v>
      </c>
      <c r="W360" s="421">
        <v>0.13401720125287633</v>
      </c>
      <c r="X360" s="421">
        <v>0</v>
      </c>
      <c r="Y360" s="421">
        <v>0.50853733066798501</v>
      </c>
      <c r="Z360" s="120">
        <v>0</v>
      </c>
      <c r="AA360" s="127" t="s">
        <v>3717</v>
      </c>
      <c r="AB360" s="127">
        <v>0</v>
      </c>
      <c r="AC360" s="111" t="s">
        <v>3717</v>
      </c>
      <c r="AD360" s="127">
        <v>0</v>
      </c>
      <c r="AE360" s="111" t="s">
        <v>3757</v>
      </c>
      <c r="AF360" s="111" t="s">
        <v>3757</v>
      </c>
      <c r="AG360" s="127" t="s">
        <v>3717</v>
      </c>
      <c r="AH360" s="127" t="s">
        <v>3758</v>
      </c>
      <c r="AI360" s="128">
        <v>1</v>
      </c>
      <c r="AJ360" s="128">
        <v>291000</v>
      </c>
      <c r="AK360" s="109" t="s">
        <v>6235</v>
      </c>
      <c r="AL360" s="109" t="s">
        <v>6236</v>
      </c>
      <c r="AM360" s="127" t="s">
        <v>3761</v>
      </c>
      <c r="AN360" s="127" t="s">
        <v>3717</v>
      </c>
      <c r="AO360" s="120">
        <v>2000000</v>
      </c>
      <c r="AP360" s="120">
        <v>291000</v>
      </c>
      <c r="AQ360" s="174">
        <v>0</v>
      </c>
      <c r="AR360" s="109">
        <v>0</v>
      </c>
      <c r="AS360" s="127">
        <v>0</v>
      </c>
      <c r="AT360" s="127">
        <v>0</v>
      </c>
      <c r="AU360" s="120">
        <v>0</v>
      </c>
      <c r="AV360" s="120">
        <v>0</v>
      </c>
      <c r="AW360" s="174">
        <v>0</v>
      </c>
      <c r="AX360" s="109">
        <v>0</v>
      </c>
      <c r="AY360" s="127">
        <v>0</v>
      </c>
      <c r="AZ360" s="127">
        <v>0</v>
      </c>
      <c r="BA360" s="120">
        <v>0</v>
      </c>
      <c r="BB360" s="120">
        <v>0</v>
      </c>
      <c r="BC360" s="111" t="s">
        <v>3757</v>
      </c>
      <c r="BD360" s="112">
        <v>121</v>
      </c>
      <c r="BE360" s="112">
        <v>2231000</v>
      </c>
      <c r="BF360" s="111">
        <v>0</v>
      </c>
      <c r="BG360" s="112"/>
      <c r="BH360" s="112"/>
      <c r="BI360" s="111" t="s">
        <v>3757</v>
      </c>
      <c r="BJ360" s="112">
        <v>665</v>
      </c>
      <c r="BK360" s="112">
        <v>12862000</v>
      </c>
      <c r="BL360" s="111" t="s">
        <v>3757</v>
      </c>
      <c r="BM360" s="112">
        <v>516</v>
      </c>
      <c r="BN360" s="112">
        <v>1004500</v>
      </c>
      <c r="BO360" s="111">
        <v>0</v>
      </c>
      <c r="BP360" s="112"/>
      <c r="BQ360" s="112"/>
      <c r="BR360" s="111" t="s">
        <v>3757</v>
      </c>
      <c r="BS360" s="112">
        <v>1821</v>
      </c>
      <c r="BT360" s="112">
        <v>45470000</v>
      </c>
      <c r="BU360" s="111" t="s">
        <v>3757</v>
      </c>
      <c r="BV360" s="112">
        <v>303</v>
      </c>
      <c r="BW360" s="112">
        <v>6351000</v>
      </c>
      <c r="BX360" s="111" t="s">
        <v>3757</v>
      </c>
      <c r="BY360" s="112">
        <v>51</v>
      </c>
      <c r="BZ360" s="112">
        <v>1026000</v>
      </c>
      <c r="CA360" s="111">
        <v>0</v>
      </c>
      <c r="CB360" s="112"/>
      <c r="CC360" s="112"/>
      <c r="CD360" s="111" t="s">
        <v>3757</v>
      </c>
      <c r="CE360" s="112">
        <v>18</v>
      </c>
      <c r="CF360" s="112">
        <v>22000</v>
      </c>
      <c r="CG360" s="111" t="s">
        <v>3757</v>
      </c>
      <c r="CH360" s="112">
        <v>6287</v>
      </c>
      <c r="CI360" s="112">
        <v>135198400</v>
      </c>
      <c r="CJ360" s="111">
        <v>0</v>
      </c>
      <c r="CK360" s="120">
        <v>0</v>
      </c>
      <c r="CL360" s="112"/>
      <c r="CM360" s="112"/>
      <c r="CN360" s="166" t="s">
        <v>6237</v>
      </c>
      <c r="CO360" s="125" t="s">
        <v>6238</v>
      </c>
      <c r="CP360" s="111" t="s">
        <v>3875</v>
      </c>
      <c r="CQ360" s="112">
        <v>19548000</v>
      </c>
      <c r="CR360" s="166" t="s">
        <v>6239</v>
      </c>
      <c r="CS360" s="166" t="s">
        <v>6240</v>
      </c>
      <c r="CT360" s="111" t="s">
        <v>3875</v>
      </c>
      <c r="CU360" s="112">
        <v>1273000</v>
      </c>
      <c r="CV360" s="166" t="s">
        <v>6241</v>
      </c>
      <c r="CW360" s="166" t="s">
        <v>6242</v>
      </c>
      <c r="CX360" s="111" t="s">
        <v>4041</v>
      </c>
      <c r="CY360" s="112">
        <v>469000</v>
      </c>
      <c r="CZ360" s="111" t="s">
        <v>3757</v>
      </c>
      <c r="DA360" s="111" t="s">
        <v>3757</v>
      </c>
      <c r="DB360" s="111" t="s">
        <v>3757</v>
      </c>
      <c r="DC360" s="120">
        <v>0</v>
      </c>
      <c r="DD360" s="127" t="s">
        <v>3717</v>
      </c>
      <c r="DE360" s="109" t="s">
        <v>6243</v>
      </c>
      <c r="DF360" s="172" t="s">
        <v>3717</v>
      </c>
    </row>
    <row r="361" spans="1:110" ht="35.15" customHeight="1" x14ac:dyDescent="0.35">
      <c r="A361" s="140" t="s">
        <v>791</v>
      </c>
      <c r="B361" s="136" t="s">
        <v>732</v>
      </c>
      <c r="C361" s="136" t="s">
        <v>792</v>
      </c>
      <c r="D361" s="112">
        <v>9102</v>
      </c>
      <c r="E361" s="112">
        <v>171186000</v>
      </c>
      <c r="F361" s="112">
        <v>9102</v>
      </c>
      <c r="G361" s="112">
        <v>171186000</v>
      </c>
      <c r="H361" s="112">
        <v>1716</v>
      </c>
      <c r="I361" s="112">
        <v>36792000</v>
      </c>
      <c r="J361" s="112">
        <v>0</v>
      </c>
      <c r="K361" s="112">
        <v>0</v>
      </c>
      <c r="L361" s="112">
        <v>50851347</v>
      </c>
      <c r="M361" s="112">
        <v>9037696</v>
      </c>
      <c r="N361" s="112">
        <v>370155</v>
      </c>
      <c r="O361" s="112">
        <v>23352853</v>
      </c>
      <c r="P361" s="112">
        <v>1695109</v>
      </c>
      <c r="Q361" s="112">
        <v>0</v>
      </c>
      <c r="R361" s="112">
        <v>85307160</v>
      </c>
      <c r="S361" s="421">
        <v>0.29705318776068135</v>
      </c>
      <c r="T361" s="421">
        <v>5.2794597689063361E-2</v>
      </c>
      <c r="U361" s="421">
        <v>2.1622971504679121E-3</v>
      </c>
      <c r="V361" s="421">
        <v>0.1364180073136822</v>
      </c>
      <c r="W361" s="421">
        <v>9.9021473718645218E-3</v>
      </c>
      <c r="X361" s="421">
        <v>0</v>
      </c>
      <c r="Y361" s="421">
        <v>0.49833023728575937</v>
      </c>
      <c r="Z361" s="120">
        <v>0</v>
      </c>
      <c r="AA361" s="127" t="s">
        <v>3717</v>
      </c>
      <c r="AB361" s="127">
        <v>0</v>
      </c>
      <c r="AC361" s="111" t="s">
        <v>3717</v>
      </c>
      <c r="AD361" s="127">
        <v>0</v>
      </c>
      <c r="AE361" s="111">
        <v>0</v>
      </c>
      <c r="AF361" s="111" t="s">
        <v>3757</v>
      </c>
      <c r="AG361" s="127" t="s">
        <v>3758</v>
      </c>
      <c r="AH361" s="127" t="s">
        <v>3758</v>
      </c>
      <c r="AI361" s="124"/>
      <c r="AJ361" s="128"/>
      <c r="AK361" s="109">
        <v>0</v>
      </c>
      <c r="AL361" s="109">
        <v>0</v>
      </c>
      <c r="AM361" s="127">
        <v>0</v>
      </c>
      <c r="AN361" s="127">
        <v>0</v>
      </c>
      <c r="AO361" s="120">
        <v>0</v>
      </c>
      <c r="AP361" s="120">
        <v>0</v>
      </c>
      <c r="AQ361" s="174">
        <v>0</v>
      </c>
      <c r="AR361" s="120">
        <v>0</v>
      </c>
      <c r="AS361" s="127">
        <v>0</v>
      </c>
      <c r="AT361" s="127">
        <v>0</v>
      </c>
      <c r="AU361" s="120">
        <v>0</v>
      </c>
      <c r="AV361" s="120">
        <v>0</v>
      </c>
      <c r="AW361" s="174">
        <v>0</v>
      </c>
      <c r="AX361" s="120">
        <v>0</v>
      </c>
      <c r="AY361" s="127">
        <v>0</v>
      </c>
      <c r="AZ361" s="127">
        <v>0</v>
      </c>
      <c r="BA361" s="120">
        <v>0</v>
      </c>
      <c r="BB361" s="120">
        <v>0</v>
      </c>
      <c r="BC361" s="111">
        <v>0</v>
      </c>
      <c r="BD361" s="112"/>
      <c r="BE361" s="112"/>
      <c r="BF361" s="111">
        <v>0</v>
      </c>
      <c r="BG361" s="112"/>
      <c r="BH361" s="112"/>
      <c r="BI361" s="111">
        <v>0</v>
      </c>
      <c r="BJ361" s="112"/>
      <c r="BK361" s="112"/>
      <c r="BL361" s="111">
        <v>0</v>
      </c>
      <c r="BM361" s="112"/>
      <c r="BN361" s="112"/>
      <c r="BO361" s="111" t="s">
        <v>3757</v>
      </c>
      <c r="BP361" s="112">
        <v>1076</v>
      </c>
      <c r="BQ361" s="112">
        <v>21924000</v>
      </c>
      <c r="BR361" s="111" t="s">
        <v>3757</v>
      </c>
      <c r="BS361" s="112">
        <v>1875</v>
      </c>
      <c r="BT361" s="112">
        <v>50200500</v>
      </c>
      <c r="BU361" s="111">
        <v>0</v>
      </c>
      <c r="BV361" s="112"/>
      <c r="BW361" s="112"/>
      <c r="BX361" s="111" t="s">
        <v>3757</v>
      </c>
      <c r="BY361" s="112">
        <v>280</v>
      </c>
      <c r="BZ361" s="112">
        <v>6360000</v>
      </c>
      <c r="CA361" s="111" t="s">
        <v>3757</v>
      </c>
      <c r="CB361" s="112">
        <v>174</v>
      </c>
      <c r="CC361" s="112">
        <v>4232000</v>
      </c>
      <c r="CD361" s="111" t="s">
        <v>3757</v>
      </c>
      <c r="CE361" s="112">
        <v>27</v>
      </c>
      <c r="CF361" s="112">
        <v>420000</v>
      </c>
      <c r="CG361" s="111" t="s">
        <v>3757</v>
      </c>
      <c r="CH361" s="112">
        <v>5670</v>
      </c>
      <c r="CI361" s="112">
        <v>88049500</v>
      </c>
      <c r="CJ361" s="111">
        <v>0</v>
      </c>
      <c r="CK361" s="120">
        <v>0</v>
      </c>
      <c r="CL361" s="112">
        <v>0</v>
      </c>
      <c r="CM361" s="112">
        <v>0</v>
      </c>
      <c r="CN361" s="166" t="s">
        <v>6244</v>
      </c>
      <c r="CO361" s="125" t="s">
        <v>6245</v>
      </c>
      <c r="CP361" s="111" t="s">
        <v>3766</v>
      </c>
      <c r="CQ361" s="112">
        <v>12100000</v>
      </c>
      <c r="CR361" s="166" t="s">
        <v>6246</v>
      </c>
      <c r="CS361" s="166" t="s">
        <v>6247</v>
      </c>
      <c r="CT361" s="111" t="s">
        <v>3875</v>
      </c>
      <c r="CU361" s="112">
        <v>2900000</v>
      </c>
      <c r="CV361" s="166" t="s">
        <v>6248</v>
      </c>
      <c r="CW361" s="166" t="s">
        <v>6249</v>
      </c>
      <c r="CX361" s="111" t="s">
        <v>3766</v>
      </c>
      <c r="CY361" s="112">
        <v>5700000</v>
      </c>
      <c r="CZ361" s="111" t="s">
        <v>3757</v>
      </c>
      <c r="DA361" s="111">
        <v>0</v>
      </c>
      <c r="DB361" s="111">
        <v>0</v>
      </c>
      <c r="DC361" s="120" t="s">
        <v>6250</v>
      </c>
      <c r="DD361" s="127" t="s">
        <v>3717</v>
      </c>
      <c r="DE361" s="109" t="s">
        <v>6251</v>
      </c>
      <c r="DF361" s="172" t="s">
        <v>3717</v>
      </c>
    </row>
    <row r="362" spans="1:110" ht="35.15" customHeight="1" x14ac:dyDescent="0.35">
      <c r="A362" s="140" t="s">
        <v>793</v>
      </c>
      <c r="B362" s="136" t="s">
        <v>732</v>
      </c>
      <c r="C362" s="136" t="s">
        <v>794</v>
      </c>
      <c r="D362" s="112">
        <v>4077</v>
      </c>
      <c r="E362" s="112">
        <v>91028000</v>
      </c>
      <c r="F362" s="112">
        <v>4077</v>
      </c>
      <c r="G362" s="112">
        <v>91028000</v>
      </c>
      <c r="H362" s="112">
        <v>1735</v>
      </c>
      <c r="I362" s="112">
        <v>41407000</v>
      </c>
      <c r="J362" s="112">
        <v>0</v>
      </c>
      <c r="K362" s="112">
        <v>0</v>
      </c>
      <c r="L362" s="112">
        <v>23225730</v>
      </c>
      <c r="M362" s="112">
        <v>7761419</v>
      </c>
      <c r="N362" s="112">
        <v>402501</v>
      </c>
      <c r="O362" s="112">
        <v>3299738</v>
      </c>
      <c r="P362" s="112">
        <v>12945278</v>
      </c>
      <c r="Q362" s="112">
        <v>0</v>
      </c>
      <c r="R362" s="112">
        <v>47634666</v>
      </c>
      <c r="S362" s="421">
        <v>0.25514929472250297</v>
      </c>
      <c r="T362" s="421">
        <v>8.5264083578679081E-2</v>
      </c>
      <c r="U362" s="421">
        <v>4.4217273805861931E-3</v>
      </c>
      <c r="V362" s="421">
        <v>3.624970338796854E-2</v>
      </c>
      <c r="W362" s="421">
        <v>0.14221204464560355</v>
      </c>
      <c r="X362" s="421">
        <v>0</v>
      </c>
      <c r="Y362" s="421">
        <v>0.52329685371534029</v>
      </c>
      <c r="Z362" s="120">
        <v>0</v>
      </c>
      <c r="AA362" s="127" t="s">
        <v>3717</v>
      </c>
      <c r="AB362" s="127">
        <v>0</v>
      </c>
      <c r="AC362" s="111" t="s">
        <v>3717</v>
      </c>
      <c r="AD362" s="127">
        <v>0</v>
      </c>
      <c r="AE362" s="111">
        <v>0</v>
      </c>
      <c r="AF362" s="111" t="s">
        <v>3757</v>
      </c>
      <c r="AG362" s="127" t="s">
        <v>3758</v>
      </c>
      <c r="AH362" s="127" t="s">
        <v>3758</v>
      </c>
      <c r="AI362" s="124"/>
      <c r="AJ362" s="128"/>
      <c r="AK362" s="109">
        <v>0</v>
      </c>
      <c r="AL362" s="109">
        <v>0</v>
      </c>
      <c r="AM362" s="127">
        <v>0</v>
      </c>
      <c r="AN362" s="127">
        <v>0</v>
      </c>
      <c r="AO362" s="120">
        <v>0</v>
      </c>
      <c r="AP362" s="120">
        <v>0</v>
      </c>
      <c r="AQ362" s="174">
        <v>0</v>
      </c>
      <c r="AR362" s="120">
        <v>0</v>
      </c>
      <c r="AS362" s="127">
        <v>0</v>
      </c>
      <c r="AT362" s="127">
        <v>0</v>
      </c>
      <c r="AU362" s="120">
        <v>0</v>
      </c>
      <c r="AV362" s="120">
        <v>0</v>
      </c>
      <c r="AW362" s="174">
        <v>0</v>
      </c>
      <c r="AX362" s="120">
        <v>0</v>
      </c>
      <c r="AY362" s="127">
        <v>0</v>
      </c>
      <c r="AZ362" s="127">
        <v>0</v>
      </c>
      <c r="BA362" s="120">
        <v>0</v>
      </c>
      <c r="BB362" s="120">
        <v>0</v>
      </c>
      <c r="BC362" s="111">
        <v>0</v>
      </c>
      <c r="BD362" s="112"/>
      <c r="BE362" s="112"/>
      <c r="BF362" s="111" t="s">
        <v>3757</v>
      </c>
      <c r="BG362" s="112">
        <v>933</v>
      </c>
      <c r="BH362" s="112">
        <v>20703000</v>
      </c>
      <c r="BI362" s="111" t="s">
        <v>3757</v>
      </c>
      <c r="BJ362" s="112">
        <v>448</v>
      </c>
      <c r="BK362" s="112">
        <v>8884000</v>
      </c>
      <c r="BL362" s="111">
        <v>0</v>
      </c>
      <c r="BM362" s="112"/>
      <c r="BN362" s="112"/>
      <c r="BO362" s="111" t="s">
        <v>3757</v>
      </c>
      <c r="BP362" s="112">
        <v>712</v>
      </c>
      <c r="BQ362" s="112">
        <v>18404000</v>
      </c>
      <c r="BR362" s="111">
        <v>0</v>
      </c>
      <c r="BS362" s="112"/>
      <c r="BT362" s="112"/>
      <c r="BU362" s="111" t="s">
        <v>3757</v>
      </c>
      <c r="BV362" s="112">
        <v>732</v>
      </c>
      <c r="BW362" s="112">
        <v>16280000</v>
      </c>
      <c r="BX362" s="111" t="s">
        <v>3757</v>
      </c>
      <c r="BY362" s="112">
        <v>386</v>
      </c>
      <c r="BZ362" s="112">
        <v>7206000</v>
      </c>
      <c r="CA362" s="111">
        <v>0</v>
      </c>
      <c r="CB362" s="112"/>
      <c r="CC362" s="112"/>
      <c r="CD362" s="111">
        <v>0</v>
      </c>
      <c r="CE362" s="112">
        <v>0</v>
      </c>
      <c r="CF362" s="112">
        <v>0</v>
      </c>
      <c r="CG362" s="111" t="s">
        <v>3757</v>
      </c>
      <c r="CH362" s="112">
        <v>866</v>
      </c>
      <c r="CI362" s="112">
        <v>19551000</v>
      </c>
      <c r="CJ362" s="111">
        <v>0</v>
      </c>
      <c r="CK362" s="120">
        <v>0</v>
      </c>
      <c r="CL362" s="112">
        <v>0</v>
      </c>
      <c r="CM362" s="112">
        <v>0</v>
      </c>
      <c r="CN362" s="166" t="s">
        <v>6252</v>
      </c>
      <c r="CO362" s="125" t="s">
        <v>6253</v>
      </c>
      <c r="CP362" s="111" t="s">
        <v>3766</v>
      </c>
      <c r="CQ362" s="112">
        <v>10200000</v>
      </c>
      <c r="CR362" s="166">
        <v>0</v>
      </c>
      <c r="CS362" s="166">
        <v>0</v>
      </c>
      <c r="CT362" s="111">
        <v>0</v>
      </c>
      <c r="CU362" s="112">
        <v>0</v>
      </c>
      <c r="CV362" s="166">
        <v>0</v>
      </c>
      <c r="CW362" s="166">
        <v>0</v>
      </c>
      <c r="CX362" s="111">
        <v>0</v>
      </c>
      <c r="CY362" s="112">
        <v>0</v>
      </c>
      <c r="CZ362" s="111" t="s">
        <v>3757</v>
      </c>
      <c r="DA362" s="111" t="s">
        <v>3757</v>
      </c>
      <c r="DB362" s="111">
        <v>0</v>
      </c>
      <c r="DC362" s="120" t="s">
        <v>6254</v>
      </c>
      <c r="DD362" s="127" t="s">
        <v>3717</v>
      </c>
      <c r="DE362" s="109" t="s">
        <v>4801</v>
      </c>
      <c r="DF362" s="172" t="s">
        <v>3717</v>
      </c>
    </row>
    <row r="363" spans="1:110" ht="35.15" customHeight="1" x14ac:dyDescent="0.35">
      <c r="A363" s="140" t="s">
        <v>795</v>
      </c>
      <c r="B363" s="136" t="s">
        <v>732</v>
      </c>
      <c r="C363" s="136" t="s">
        <v>796</v>
      </c>
      <c r="D363" s="112">
        <v>6831</v>
      </c>
      <c r="E363" s="112">
        <v>141139500</v>
      </c>
      <c r="F363" s="112">
        <v>6831</v>
      </c>
      <c r="G363" s="112">
        <v>141139500</v>
      </c>
      <c r="H363" s="112">
        <v>0</v>
      </c>
      <c r="I363" s="112">
        <v>0</v>
      </c>
      <c r="J363" s="112">
        <v>0</v>
      </c>
      <c r="K363" s="112">
        <v>0</v>
      </c>
      <c r="L363" s="112">
        <v>41288827</v>
      </c>
      <c r="M363" s="112">
        <v>10190512</v>
      </c>
      <c r="N363" s="112">
        <v>2026002</v>
      </c>
      <c r="O363" s="112">
        <v>1068206</v>
      </c>
      <c r="P363" s="112">
        <v>12927042</v>
      </c>
      <c r="Q363" s="112">
        <v>2992729</v>
      </c>
      <c r="R363" s="112">
        <v>70493318</v>
      </c>
      <c r="S363" s="421">
        <v>0.29253913326885811</v>
      </c>
      <c r="T363" s="421">
        <v>7.2201701153822989E-2</v>
      </c>
      <c r="U363" s="421">
        <v>1.4354606612606676E-2</v>
      </c>
      <c r="V363" s="421">
        <v>7.5684411521933972E-3</v>
      </c>
      <c r="W363" s="421">
        <v>9.159053277076934E-2</v>
      </c>
      <c r="X363" s="421">
        <v>2.1204049893899297E-2</v>
      </c>
      <c r="Y363" s="421">
        <v>0.49945846485214984</v>
      </c>
      <c r="Z363" s="120" t="s">
        <v>6255</v>
      </c>
      <c r="AA363" s="127" t="s">
        <v>3717</v>
      </c>
      <c r="AB363" s="127">
        <v>0</v>
      </c>
      <c r="AC363" s="111" t="s">
        <v>3717</v>
      </c>
      <c r="AD363" s="127">
        <v>0</v>
      </c>
      <c r="AE363" s="111" t="s">
        <v>3757</v>
      </c>
      <c r="AF363" s="111" t="s">
        <v>3757</v>
      </c>
      <c r="AG363" s="127" t="s">
        <v>3758</v>
      </c>
      <c r="AH363" s="127" t="s">
        <v>3778</v>
      </c>
      <c r="AI363" s="124"/>
      <c r="AJ363" s="128"/>
      <c r="AK363" s="109" t="s">
        <v>6256</v>
      </c>
      <c r="AL363" s="109" t="s">
        <v>6257</v>
      </c>
      <c r="AM363" s="127" t="s">
        <v>3765</v>
      </c>
      <c r="AN363" s="127" t="s">
        <v>4041</v>
      </c>
      <c r="AO363" s="120">
        <v>0</v>
      </c>
      <c r="AP363" s="120">
        <v>18578500</v>
      </c>
      <c r="AQ363" s="174" t="s">
        <v>6258</v>
      </c>
      <c r="AR363" s="120" t="s">
        <v>6259</v>
      </c>
      <c r="AS363" s="127" t="s">
        <v>3765</v>
      </c>
      <c r="AT363" s="127" t="s">
        <v>3790</v>
      </c>
      <c r="AU363" s="120">
        <v>0</v>
      </c>
      <c r="AV363" s="120">
        <v>15538000</v>
      </c>
      <c r="AW363" s="174" t="s">
        <v>6260</v>
      </c>
      <c r="AX363" s="120" t="s">
        <v>6261</v>
      </c>
      <c r="AY363" s="127" t="s">
        <v>3765</v>
      </c>
      <c r="AZ363" s="127" t="s">
        <v>3766</v>
      </c>
      <c r="BA363" s="120">
        <v>0</v>
      </c>
      <c r="BB363" s="120">
        <v>2022000</v>
      </c>
      <c r="BC363" s="111">
        <v>0</v>
      </c>
      <c r="BD363" s="112"/>
      <c r="BE363" s="112"/>
      <c r="BF363" s="111">
        <v>0</v>
      </c>
      <c r="BG363" s="112"/>
      <c r="BH363" s="112"/>
      <c r="BI363" s="111" t="s">
        <v>3757</v>
      </c>
      <c r="BJ363" s="112">
        <v>14</v>
      </c>
      <c r="BK363" s="112">
        <v>10067000</v>
      </c>
      <c r="BL363" s="111">
        <v>0</v>
      </c>
      <c r="BM363" s="112"/>
      <c r="BN363" s="112"/>
      <c r="BO363" s="111" t="s">
        <v>3757</v>
      </c>
      <c r="BP363" s="112">
        <v>519</v>
      </c>
      <c r="BQ363" s="112">
        <v>5550000</v>
      </c>
      <c r="BR363" s="111">
        <v>0</v>
      </c>
      <c r="BS363" s="112"/>
      <c r="BT363" s="112"/>
      <c r="BU363" s="111" t="s">
        <v>3757</v>
      </c>
      <c r="BV363" s="112">
        <v>155</v>
      </c>
      <c r="BW363" s="112">
        <v>5595000</v>
      </c>
      <c r="BX363" s="111" t="s">
        <v>3757</v>
      </c>
      <c r="BY363" s="112">
        <v>124</v>
      </c>
      <c r="BZ363" s="112">
        <v>2406000</v>
      </c>
      <c r="CA363" s="111" t="s">
        <v>3757</v>
      </c>
      <c r="CB363" s="112">
        <v>133</v>
      </c>
      <c r="CC363" s="112">
        <v>3010000</v>
      </c>
      <c r="CD363" s="111">
        <v>0</v>
      </c>
      <c r="CE363" s="112">
        <v>0</v>
      </c>
      <c r="CF363" s="112">
        <v>0</v>
      </c>
      <c r="CG363" s="111" t="s">
        <v>3757</v>
      </c>
      <c r="CH363" s="112">
        <v>4050</v>
      </c>
      <c r="CI363" s="112">
        <v>78423000</v>
      </c>
      <c r="CJ363" s="111">
        <v>0</v>
      </c>
      <c r="CK363" s="120">
        <v>0</v>
      </c>
      <c r="CL363" s="112">
        <v>0</v>
      </c>
      <c r="CM363" s="112">
        <v>0</v>
      </c>
      <c r="CN363" s="166" t="s">
        <v>6262</v>
      </c>
      <c r="CO363" s="125" t="s">
        <v>6263</v>
      </c>
      <c r="CP363" s="111" t="s">
        <v>3766</v>
      </c>
      <c r="CQ363" s="112">
        <v>200000</v>
      </c>
      <c r="CR363" s="166" t="s">
        <v>6264</v>
      </c>
      <c r="CS363" s="166" t="s">
        <v>6265</v>
      </c>
      <c r="CT363" s="111" t="s">
        <v>3870</v>
      </c>
      <c r="CU363" s="112">
        <v>200000</v>
      </c>
      <c r="CV363" s="166" t="s">
        <v>6266</v>
      </c>
      <c r="CW363" s="166" t="s">
        <v>6267</v>
      </c>
      <c r="CX363" s="111" t="s">
        <v>3766</v>
      </c>
      <c r="CY363" s="112">
        <v>3000000</v>
      </c>
      <c r="CZ363" s="111" t="s">
        <v>3757</v>
      </c>
      <c r="DA363" s="111">
        <v>0</v>
      </c>
      <c r="DB363" s="111">
        <v>0</v>
      </c>
      <c r="DC363" s="120" t="s">
        <v>6268</v>
      </c>
      <c r="DD363" s="127" t="s">
        <v>3778</v>
      </c>
      <c r="DE363" s="109">
        <v>0</v>
      </c>
      <c r="DF363" s="172" t="s">
        <v>3717</v>
      </c>
    </row>
    <row r="364" spans="1:110" ht="35.15" customHeight="1" x14ac:dyDescent="0.35">
      <c r="A364" s="140" t="s">
        <v>797</v>
      </c>
      <c r="B364" s="136" t="s">
        <v>732</v>
      </c>
      <c r="C364" s="136" t="s">
        <v>798</v>
      </c>
      <c r="D364" s="112">
        <v>16545</v>
      </c>
      <c r="E364" s="112">
        <v>361224500</v>
      </c>
      <c r="F364" s="112">
        <v>16545</v>
      </c>
      <c r="G364" s="112">
        <v>361224500</v>
      </c>
      <c r="H364" s="112">
        <v>2670</v>
      </c>
      <c r="I364" s="112">
        <v>56928600</v>
      </c>
      <c r="J364" s="112">
        <v>0</v>
      </c>
      <c r="K364" s="112">
        <v>0</v>
      </c>
      <c r="L364" s="112">
        <v>100832588</v>
      </c>
      <c r="M364" s="112">
        <v>27344695</v>
      </c>
      <c r="N364" s="112">
        <v>8245836</v>
      </c>
      <c r="O364" s="112">
        <v>2841917</v>
      </c>
      <c r="P364" s="112">
        <v>39510689</v>
      </c>
      <c r="Q364" s="112">
        <v>0</v>
      </c>
      <c r="R364" s="112">
        <v>178775725</v>
      </c>
      <c r="S364" s="421">
        <v>0.27914105493951824</v>
      </c>
      <c r="T364" s="421">
        <v>7.5700000968926526E-2</v>
      </c>
      <c r="U364" s="421">
        <v>2.2827454948376978E-2</v>
      </c>
      <c r="V364" s="421">
        <v>7.8674536195634578E-3</v>
      </c>
      <c r="W364" s="421">
        <v>0.10937987041299801</v>
      </c>
      <c r="X364" s="421">
        <v>0</v>
      </c>
      <c r="Y364" s="421">
        <v>0.49491583488938318</v>
      </c>
      <c r="Z364" s="120">
        <v>0</v>
      </c>
      <c r="AA364" s="127" t="s">
        <v>3717</v>
      </c>
      <c r="AB364" s="127">
        <v>0</v>
      </c>
      <c r="AC364" s="111" t="s">
        <v>3717</v>
      </c>
      <c r="AD364" s="127">
        <v>0</v>
      </c>
      <c r="AE364" s="111">
        <v>0</v>
      </c>
      <c r="AF364" s="111" t="s">
        <v>3757</v>
      </c>
      <c r="AG364" s="127" t="s">
        <v>3758</v>
      </c>
      <c r="AH364" s="127" t="s">
        <v>3758</v>
      </c>
      <c r="AI364" s="124"/>
      <c r="AJ364" s="128"/>
      <c r="AK364" s="109">
        <v>0</v>
      </c>
      <c r="AL364" s="109">
        <v>0</v>
      </c>
      <c r="AM364" s="127">
        <v>0</v>
      </c>
      <c r="AN364" s="127">
        <v>0</v>
      </c>
      <c r="AO364" s="120">
        <v>0</v>
      </c>
      <c r="AP364" s="120">
        <v>0</v>
      </c>
      <c r="AQ364" s="174">
        <v>0</v>
      </c>
      <c r="AR364" s="109">
        <v>0</v>
      </c>
      <c r="AS364" s="127">
        <v>0</v>
      </c>
      <c r="AT364" s="127">
        <v>0</v>
      </c>
      <c r="AU364" s="120">
        <v>0</v>
      </c>
      <c r="AV364" s="120">
        <v>0</v>
      </c>
      <c r="AW364" s="174">
        <v>0</v>
      </c>
      <c r="AX364" s="109">
        <v>0</v>
      </c>
      <c r="AY364" s="127">
        <v>0</v>
      </c>
      <c r="AZ364" s="127">
        <v>0</v>
      </c>
      <c r="BA364" s="120">
        <v>0</v>
      </c>
      <c r="BB364" s="120">
        <v>0</v>
      </c>
      <c r="BC364" s="111" t="s">
        <v>3757</v>
      </c>
      <c r="BD364" s="112">
        <v>87</v>
      </c>
      <c r="BE364" s="112">
        <v>1897800</v>
      </c>
      <c r="BF364" s="111" t="s">
        <v>3757</v>
      </c>
      <c r="BG364" s="112">
        <v>337</v>
      </c>
      <c r="BH364" s="112">
        <v>6640700</v>
      </c>
      <c r="BI364" s="111" t="s">
        <v>3757</v>
      </c>
      <c r="BJ364" s="112">
        <v>1252</v>
      </c>
      <c r="BK364" s="112">
        <v>26252900</v>
      </c>
      <c r="BL364" s="111" t="s">
        <v>3757</v>
      </c>
      <c r="BM364" s="112">
        <v>1143</v>
      </c>
      <c r="BN364" s="112">
        <v>24903200</v>
      </c>
      <c r="BO364" s="111">
        <v>0</v>
      </c>
      <c r="BP364" s="112"/>
      <c r="BQ364" s="112"/>
      <c r="BR364" s="111">
        <v>0</v>
      </c>
      <c r="BS364" s="112"/>
      <c r="BT364" s="112"/>
      <c r="BU364" s="111" t="s">
        <v>3757</v>
      </c>
      <c r="BV364" s="112">
        <v>1055</v>
      </c>
      <c r="BW364" s="112">
        <v>24894000</v>
      </c>
      <c r="BX364" s="111" t="s">
        <v>3757</v>
      </c>
      <c r="BY364" s="112">
        <v>213</v>
      </c>
      <c r="BZ364" s="112">
        <v>4138200</v>
      </c>
      <c r="CA364" s="111" t="s">
        <v>3757</v>
      </c>
      <c r="CB364" s="112">
        <v>1280</v>
      </c>
      <c r="CC364" s="112">
        <v>26307900</v>
      </c>
      <c r="CD364" s="111">
        <v>0</v>
      </c>
      <c r="CE364" s="112"/>
      <c r="CF364" s="112"/>
      <c r="CG364" s="111" t="s">
        <v>3757</v>
      </c>
      <c r="CH364" s="112">
        <v>4692</v>
      </c>
      <c r="CI364" s="112">
        <v>104922900</v>
      </c>
      <c r="CJ364" s="111" t="s">
        <v>3757</v>
      </c>
      <c r="CK364" s="120" t="s">
        <v>6269</v>
      </c>
      <c r="CL364" s="112">
        <v>6486</v>
      </c>
      <c r="CM364" s="112">
        <v>141266900</v>
      </c>
      <c r="CN364" s="166" t="s">
        <v>6270</v>
      </c>
      <c r="CO364" s="125" t="s">
        <v>6271</v>
      </c>
      <c r="CP364" s="111" t="s">
        <v>3870</v>
      </c>
      <c r="CQ364" s="112">
        <v>9600000</v>
      </c>
      <c r="CR364" s="166" t="s">
        <v>6272</v>
      </c>
      <c r="CS364" s="166" t="s">
        <v>6273</v>
      </c>
      <c r="CT364" s="111" t="s">
        <v>3774</v>
      </c>
      <c r="CU364" s="112">
        <v>6100000</v>
      </c>
      <c r="CV364" s="166" t="s">
        <v>6274</v>
      </c>
      <c r="CW364" s="166" t="s">
        <v>6275</v>
      </c>
      <c r="CX364" s="111" t="s">
        <v>3774</v>
      </c>
      <c r="CY364" s="112">
        <v>25000000</v>
      </c>
      <c r="CZ364" s="111" t="s">
        <v>3757</v>
      </c>
      <c r="DA364" s="111" t="s">
        <v>3757</v>
      </c>
      <c r="DB364" s="111">
        <v>0</v>
      </c>
      <c r="DC364" s="120" t="s">
        <v>6276</v>
      </c>
      <c r="DD364" s="127" t="s">
        <v>3717</v>
      </c>
      <c r="DE364" s="109" t="s">
        <v>6277</v>
      </c>
      <c r="DF364" s="172" t="s">
        <v>3717</v>
      </c>
    </row>
    <row r="365" spans="1:110" ht="35.15" customHeight="1" x14ac:dyDescent="0.35">
      <c r="A365" s="140" t="s">
        <v>799</v>
      </c>
      <c r="B365" s="136" t="s">
        <v>732</v>
      </c>
      <c r="C365" s="136" t="s">
        <v>800</v>
      </c>
      <c r="D365" s="112">
        <v>25686</v>
      </c>
      <c r="E365" s="112">
        <v>546167500</v>
      </c>
      <c r="F365" s="112">
        <v>25686</v>
      </c>
      <c r="G365" s="112">
        <v>546167500</v>
      </c>
      <c r="H365" s="112">
        <v>8010</v>
      </c>
      <c r="I365" s="112">
        <v>173169500</v>
      </c>
      <c r="J365" s="112">
        <v>0</v>
      </c>
      <c r="K365" s="112">
        <v>0</v>
      </c>
      <c r="L365" s="112">
        <v>164117494</v>
      </c>
      <c r="M365" s="112">
        <v>46448510</v>
      </c>
      <c r="N365" s="112">
        <v>3716323</v>
      </c>
      <c r="O365" s="112">
        <v>2740616</v>
      </c>
      <c r="P365" s="112">
        <v>67678040</v>
      </c>
      <c r="Q365" s="112">
        <v>0</v>
      </c>
      <c r="R365" s="112">
        <v>284700983</v>
      </c>
      <c r="S365" s="421">
        <v>0.30048930776730581</v>
      </c>
      <c r="T365" s="421">
        <v>8.5044441494596432E-2</v>
      </c>
      <c r="U365" s="421">
        <v>6.8043649612985029E-3</v>
      </c>
      <c r="V365" s="421">
        <v>5.0179038481784431E-3</v>
      </c>
      <c r="W365" s="421">
        <v>0.12391444016716484</v>
      </c>
      <c r="X365" s="421">
        <v>0</v>
      </c>
      <c r="Y365" s="421">
        <v>0.52127045823854401</v>
      </c>
      <c r="Z365" s="120">
        <v>0</v>
      </c>
      <c r="AA365" s="127" t="s">
        <v>3717</v>
      </c>
      <c r="AB365" s="127">
        <v>0</v>
      </c>
      <c r="AC365" s="111" t="s">
        <v>3717</v>
      </c>
      <c r="AD365" s="127">
        <v>0</v>
      </c>
      <c r="AE365" s="111">
        <v>0</v>
      </c>
      <c r="AF365" s="111" t="s">
        <v>3757</v>
      </c>
      <c r="AG365" s="127" t="s">
        <v>3758</v>
      </c>
      <c r="AH365" s="127" t="s">
        <v>3758</v>
      </c>
      <c r="AI365" s="124"/>
      <c r="AJ365" s="128"/>
      <c r="AK365" s="109">
        <v>0</v>
      </c>
      <c r="AL365" s="109">
        <v>0</v>
      </c>
      <c r="AM365" s="127">
        <v>0</v>
      </c>
      <c r="AN365" s="127">
        <v>0</v>
      </c>
      <c r="AO365" s="120">
        <v>0</v>
      </c>
      <c r="AP365" s="120">
        <v>0</v>
      </c>
      <c r="AQ365" s="174">
        <v>0</v>
      </c>
      <c r="AR365" s="120">
        <v>0</v>
      </c>
      <c r="AS365" s="127">
        <v>0</v>
      </c>
      <c r="AT365" s="127">
        <v>0</v>
      </c>
      <c r="AU365" s="120">
        <v>0</v>
      </c>
      <c r="AV365" s="120">
        <v>0</v>
      </c>
      <c r="AW365" s="174">
        <v>0</v>
      </c>
      <c r="AX365" s="120">
        <v>0</v>
      </c>
      <c r="AY365" s="127">
        <v>0</v>
      </c>
      <c r="AZ365" s="127">
        <v>0</v>
      </c>
      <c r="BA365" s="120">
        <v>0</v>
      </c>
      <c r="BB365" s="120">
        <v>0</v>
      </c>
      <c r="BC365" s="111">
        <v>0</v>
      </c>
      <c r="BD365" s="112"/>
      <c r="BE365" s="112"/>
      <c r="BF365" s="111">
        <v>0</v>
      </c>
      <c r="BG365" s="112"/>
      <c r="BH365" s="112"/>
      <c r="BI365" s="111" t="s">
        <v>3757</v>
      </c>
      <c r="BJ365" s="112">
        <v>797</v>
      </c>
      <c r="BK365" s="112">
        <v>16385000</v>
      </c>
      <c r="BL365" s="111" t="s">
        <v>3757</v>
      </c>
      <c r="BM365" s="112">
        <v>1581</v>
      </c>
      <c r="BN365" s="112">
        <v>32094000</v>
      </c>
      <c r="BO365" s="111">
        <v>0</v>
      </c>
      <c r="BP365" s="112"/>
      <c r="BQ365" s="112"/>
      <c r="BR365" s="111" t="s">
        <v>3757</v>
      </c>
      <c r="BS365" s="112">
        <v>6692</v>
      </c>
      <c r="BT365" s="112">
        <v>149091100</v>
      </c>
      <c r="BU365" s="111" t="s">
        <v>3757</v>
      </c>
      <c r="BV365" s="112">
        <v>11827</v>
      </c>
      <c r="BW365" s="112">
        <v>247344400</v>
      </c>
      <c r="BX365" s="111">
        <v>0</v>
      </c>
      <c r="BY365" s="112"/>
      <c r="BZ365" s="112"/>
      <c r="CA365" s="111" t="s">
        <v>3757</v>
      </c>
      <c r="CB365" s="112">
        <v>975</v>
      </c>
      <c r="CC365" s="112">
        <v>19889000</v>
      </c>
      <c r="CD365" s="111">
        <v>0</v>
      </c>
      <c r="CE365" s="112">
        <v>0</v>
      </c>
      <c r="CF365" s="112">
        <v>0</v>
      </c>
      <c r="CG365" s="111" t="s">
        <v>3757</v>
      </c>
      <c r="CH365" s="112">
        <v>3814</v>
      </c>
      <c r="CI365" s="112">
        <v>81364000</v>
      </c>
      <c r="CJ365" s="111">
        <v>0</v>
      </c>
      <c r="CK365" s="120">
        <v>0</v>
      </c>
      <c r="CL365" s="112">
        <v>0</v>
      </c>
      <c r="CM365" s="112">
        <v>0</v>
      </c>
      <c r="CN365" s="166" t="s">
        <v>6278</v>
      </c>
      <c r="CO365" s="125" t="s">
        <v>6279</v>
      </c>
      <c r="CP365" s="111" t="s">
        <v>3781</v>
      </c>
      <c r="CQ365" s="112">
        <v>1625837</v>
      </c>
      <c r="CR365" s="166" t="s">
        <v>6280</v>
      </c>
      <c r="CS365" s="166" t="s">
        <v>6281</v>
      </c>
      <c r="CT365" s="111" t="s">
        <v>3790</v>
      </c>
      <c r="CU365" s="112">
        <v>1408500</v>
      </c>
      <c r="CV365" s="166" t="s">
        <v>6282</v>
      </c>
      <c r="CW365" s="166" t="s">
        <v>6283</v>
      </c>
      <c r="CX365" s="111" t="s">
        <v>3870</v>
      </c>
      <c r="CY365" s="112">
        <v>3403000</v>
      </c>
      <c r="CZ365" s="111" t="s">
        <v>3757</v>
      </c>
      <c r="DA365" s="111" t="s">
        <v>3757</v>
      </c>
      <c r="DB365" s="111" t="s">
        <v>3757</v>
      </c>
      <c r="DC365" s="120">
        <v>0</v>
      </c>
      <c r="DD365" s="127" t="s">
        <v>3717</v>
      </c>
      <c r="DE365" s="109" t="s">
        <v>6284</v>
      </c>
      <c r="DF365" s="172" t="s">
        <v>3717</v>
      </c>
    </row>
    <row r="366" spans="1:110" ht="35.15" customHeight="1" x14ac:dyDescent="0.35">
      <c r="A366" s="140" t="s">
        <v>801</v>
      </c>
      <c r="B366" s="136" t="s">
        <v>732</v>
      </c>
      <c r="C366" s="136" t="s">
        <v>802</v>
      </c>
      <c r="D366" s="112">
        <v>60771</v>
      </c>
      <c r="E366" s="112">
        <v>1326792000</v>
      </c>
      <c r="F366" s="112">
        <v>60771</v>
      </c>
      <c r="G366" s="112">
        <v>1326792000</v>
      </c>
      <c r="H366" s="112">
        <v>24670</v>
      </c>
      <c r="I366" s="112">
        <v>602719000</v>
      </c>
      <c r="J366" s="112">
        <v>0</v>
      </c>
      <c r="K366" s="112">
        <v>0</v>
      </c>
      <c r="L366" s="112">
        <v>331755638</v>
      </c>
      <c r="M366" s="112">
        <v>102657928</v>
      </c>
      <c r="N366" s="112">
        <v>794200</v>
      </c>
      <c r="O366" s="112">
        <v>114884252</v>
      </c>
      <c r="P366" s="112">
        <v>59247253</v>
      </c>
      <c r="Q366" s="112">
        <v>204489</v>
      </c>
      <c r="R366" s="112">
        <v>609543760</v>
      </c>
      <c r="S366" s="421">
        <v>0.25004344162461034</v>
      </c>
      <c r="T366" s="421">
        <v>7.7373038125041455E-2</v>
      </c>
      <c r="U366" s="421">
        <v>5.9858666618430013E-4</v>
      </c>
      <c r="V366" s="421">
        <v>8.6587989677357119E-2</v>
      </c>
      <c r="W366" s="421">
        <v>4.4654514799606873E-2</v>
      </c>
      <c r="X366" s="421">
        <v>1.5412287683374637E-4</v>
      </c>
      <c r="Y366" s="421">
        <v>0.45941169376963381</v>
      </c>
      <c r="Z366" s="120" t="s">
        <v>6285</v>
      </c>
      <c r="AA366" s="127" t="s">
        <v>3717</v>
      </c>
      <c r="AB366" s="127">
        <v>0</v>
      </c>
      <c r="AC366" s="111" t="s">
        <v>3717</v>
      </c>
      <c r="AD366" s="127">
        <v>0</v>
      </c>
      <c r="AE366" s="111" t="s">
        <v>3757</v>
      </c>
      <c r="AF366" s="111" t="s">
        <v>3757</v>
      </c>
      <c r="AG366" s="127" t="s">
        <v>3717</v>
      </c>
      <c r="AH366" s="127" t="s">
        <v>3758</v>
      </c>
      <c r="AI366" s="128">
        <v>2</v>
      </c>
      <c r="AJ366" s="128">
        <v>1399000</v>
      </c>
      <c r="AK366" s="109" t="s">
        <v>6286</v>
      </c>
      <c r="AL366" s="109" t="s">
        <v>6287</v>
      </c>
      <c r="AM366" s="127" t="s">
        <v>3765</v>
      </c>
      <c r="AN366" s="127" t="s">
        <v>3762</v>
      </c>
      <c r="AO366" s="120">
        <v>1000000</v>
      </c>
      <c r="AP366" s="120">
        <v>813000</v>
      </c>
      <c r="AQ366" s="174" t="s">
        <v>6288</v>
      </c>
      <c r="AR366" s="109" t="s">
        <v>6289</v>
      </c>
      <c r="AS366" s="127" t="s">
        <v>3765</v>
      </c>
      <c r="AT366" s="127" t="s">
        <v>3762</v>
      </c>
      <c r="AU366" s="120">
        <v>1000000</v>
      </c>
      <c r="AV366" s="120">
        <v>586000</v>
      </c>
      <c r="AW366" s="174">
        <v>0</v>
      </c>
      <c r="AX366" s="109">
        <v>0</v>
      </c>
      <c r="AY366" s="127">
        <v>0</v>
      </c>
      <c r="AZ366" s="127">
        <v>0</v>
      </c>
      <c r="BA366" s="120">
        <v>0</v>
      </c>
      <c r="BB366" s="120">
        <v>0</v>
      </c>
      <c r="BC366" s="111" t="s">
        <v>3757</v>
      </c>
      <c r="BD366" s="112">
        <v>951</v>
      </c>
      <c r="BE366" s="112">
        <v>20690000</v>
      </c>
      <c r="BF366" s="111" t="s">
        <v>3757</v>
      </c>
      <c r="BG366" s="112">
        <v>1195</v>
      </c>
      <c r="BH366" s="112">
        <v>23375000</v>
      </c>
      <c r="BI366" s="111" t="s">
        <v>3757</v>
      </c>
      <c r="BJ366" s="112">
        <v>2585</v>
      </c>
      <c r="BK366" s="112">
        <v>50055000</v>
      </c>
      <c r="BL366" s="111">
        <v>0</v>
      </c>
      <c r="BM366" s="112"/>
      <c r="BN366" s="112"/>
      <c r="BO366" s="111">
        <v>0</v>
      </c>
      <c r="BP366" s="112"/>
      <c r="BQ366" s="112"/>
      <c r="BR366" s="111" t="s">
        <v>3757</v>
      </c>
      <c r="BS366" s="112">
        <v>21138</v>
      </c>
      <c r="BT366" s="112">
        <v>489111000</v>
      </c>
      <c r="BU366" s="111" t="s">
        <v>3757</v>
      </c>
      <c r="BV366" s="112">
        <v>2675</v>
      </c>
      <c r="BW366" s="112">
        <v>57070000</v>
      </c>
      <c r="BX366" s="111" t="s">
        <v>3757</v>
      </c>
      <c r="BY366" s="112">
        <v>22950</v>
      </c>
      <c r="BZ366" s="112">
        <v>497324000</v>
      </c>
      <c r="CA366" s="111" t="s">
        <v>3757</v>
      </c>
      <c r="CB366" s="112">
        <v>1947</v>
      </c>
      <c r="CC366" s="112">
        <v>43155000</v>
      </c>
      <c r="CD366" s="111">
        <v>0</v>
      </c>
      <c r="CE366" s="112"/>
      <c r="CF366" s="112"/>
      <c r="CG366" s="111" t="s">
        <v>3757</v>
      </c>
      <c r="CH366" s="112">
        <v>7227</v>
      </c>
      <c r="CI366" s="112">
        <v>144613000</v>
      </c>
      <c r="CJ366" s="111">
        <v>0</v>
      </c>
      <c r="CK366" s="120">
        <v>0</v>
      </c>
      <c r="CL366" s="112"/>
      <c r="CM366" s="112"/>
      <c r="CN366" s="166" t="s">
        <v>6290</v>
      </c>
      <c r="CO366" s="125" t="s">
        <v>6291</v>
      </c>
      <c r="CP366" s="111" t="s">
        <v>3774</v>
      </c>
      <c r="CQ366" s="112">
        <v>177891000</v>
      </c>
      <c r="CR366" s="166" t="s">
        <v>6292</v>
      </c>
      <c r="CS366" s="166" t="s">
        <v>6293</v>
      </c>
      <c r="CT366" s="111" t="s">
        <v>3790</v>
      </c>
      <c r="CU366" s="112">
        <v>137400000</v>
      </c>
      <c r="CV366" s="166" t="s">
        <v>6294</v>
      </c>
      <c r="CW366" s="166" t="s">
        <v>6295</v>
      </c>
      <c r="CX366" s="111" t="s">
        <v>3781</v>
      </c>
      <c r="CY366" s="112">
        <v>23372000</v>
      </c>
      <c r="CZ366" s="111" t="s">
        <v>3757</v>
      </c>
      <c r="DA366" s="111" t="s">
        <v>3757</v>
      </c>
      <c r="DB366" s="111" t="s">
        <v>3757</v>
      </c>
      <c r="DC366" s="120">
        <v>0</v>
      </c>
      <c r="DD366" s="127" t="s">
        <v>3778</v>
      </c>
      <c r="DE366" s="109">
        <v>0</v>
      </c>
      <c r="DF366" s="172" t="s">
        <v>3717</v>
      </c>
    </row>
    <row r="367" spans="1:110" ht="35.15" customHeight="1" x14ac:dyDescent="0.35">
      <c r="A367" s="140" t="s">
        <v>803</v>
      </c>
      <c r="B367" s="136" t="s">
        <v>804</v>
      </c>
      <c r="C367" s="136">
        <v>0</v>
      </c>
      <c r="D367" s="112">
        <v>789</v>
      </c>
      <c r="E367" s="112">
        <v>162725181</v>
      </c>
      <c r="F367" s="112">
        <v>755</v>
      </c>
      <c r="G367" s="112">
        <v>162164181</v>
      </c>
      <c r="H367" s="112">
        <v>19</v>
      </c>
      <c r="I367" s="112">
        <v>310200</v>
      </c>
      <c r="J367" s="112">
        <v>0</v>
      </c>
      <c r="K367" s="112">
        <v>0</v>
      </c>
      <c r="L367" s="112">
        <v>0</v>
      </c>
      <c r="M367" s="112">
        <v>0</v>
      </c>
      <c r="N367" s="112">
        <v>41250</v>
      </c>
      <c r="O367" s="112">
        <v>1392220</v>
      </c>
      <c r="P367" s="112">
        <v>5435813</v>
      </c>
      <c r="Q367" s="112">
        <v>43164</v>
      </c>
      <c r="R367" s="112">
        <v>6912447</v>
      </c>
      <c r="S367" s="421">
        <v>0</v>
      </c>
      <c r="T367" s="421">
        <v>0</v>
      </c>
      <c r="U367" s="421">
        <v>2.5349487858305103E-4</v>
      </c>
      <c r="V367" s="421">
        <v>8.5556518754156437E-3</v>
      </c>
      <c r="W367" s="421">
        <v>3.3404866822670798E-2</v>
      </c>
      <c r="X367" s="421">
        <v>2.6525704094930457E-4</v>
      </c>
      <c r="Y367" s="421">
        <v>4.2479270617618796E-2</v>
      </c>
      <c r="Z367" s="120" t="s">
        <v>6296</v>
      </c>
      <c r="AA367" s="127" t="s">
        <v>3762</v>
      </c>
      <c r="AB367" s="127" t="s">
        <v>6297</v>
      </c>
      <c r="AC367" s="111" t="s">
        <v>3717</v>
      </c>
      <c r="AD367" s="127">
        <v>0</v>
      </c>
      <c r="AE367" s="111">
        <v>0</v>
      </c>
      <c r="AF367" s="111" t="s">
        <v>3757</v>
      </c>
      <c r="AG367" s="127" t="s">
        <v>3758</v>
      </c>
      <c r="AH367" s="127" t="s">
        <v>3758</v>
      </c>
      <c r="AI367" s="124"/>
      <c r="AJ367" s="128"/>
      <c r="AK367" s="109">
        <v>0</v>
      </c>
      <c r="AL367" s="109">
        <v>0</v>
      </c>
      <c r="AM367" s="127">
        <v>0</v>
      </c>
      <c r="AN367" s="127">
        <v>0</v>
      </c>
      <c r="AO367" s="120">
        <v>0</v>
      </c>
      <c r="AP367" s="120">
        <v>0</v>
      </c>
      <c r="AQ367" s="174">
        <v>0</v>
      </c>
      <c r="AR367" s="120">
        <v>0</v>
      </c>
      <c r="AS367" s="127">
        <v>0</v>
      </c>
      <c r="AT367" s="127">
        <v>0</v>
      </c>
      <c r="AU367" s="120">
        <v>0</v>
      </c>
      <c r="AV367" s="120">
        <v>0</v>
      </c>
      <c r="AW367" s="174">
        <v>0</v>
      </c>
      <c r="AX367" s="120">
        <v>0</v>
      </c>
      <c r="AY367" s="127">
        <v>0</v>
      </c>
      <c r="AZ367" s="127">
        <v>0</v>
      </c>
      <c r="BA367" s="120">
        <v>0</v>
      </c>
      <c r="BB367" s="120">
        <v>0</v>
      </c>
      <c r="BC367" s="111">
        <v>0</v>
      </c>
      <c r="BD367" s="112"/>
      <c r="BE367" s="112"/>
      <c r="BF367" s="111" t="s">
        <v>3757</v>
      </c>
      <c r="BG367" s="112">
        <v>27</v>
      </c>
      <c r="BH367" s="112">
        <v>36530200</v>
      </c>
      <c r="BI367" s="111">
        <v>0</v>
      </c>
      <c r="BJ367" s="112"/>
      <c r="BK367" s="112"/>
      <c r="BL367" s="111" t="s">
        <v>3757</v>
      </c>
      <c r="BM367" s="112">
        <v>35</v>
      </c>
      <c r="BN367" s="112">
        <v>2026000</v>
      </c>
      <c r="BO367" s="111" t="s">
        <v>3757</v>
      </c>
      <c r="BP367" s="112">
        <v>25</v>
      </c>
      <c r="BQ367" s="112">
        <v>935000</v>
      </c>
      <c r="BR367" s="111" t="s">
        <v>3757</v>
      </c>
      <c r="BS367" s="112">
        <v>237</v>
      </c>
      <c r="BT367" s="112">
        <v>65693960</v>
      </c>
      <c r="BU367" s="111" t="s">
        <v>3757</v>
      </c>
      <c r="BV367" s="112">
        <v>19</v>
      </c>
      <c r="BW367" s="112">
        <v>410690</v>
      </c>
      <c r="BX367" s="111" t="s">
        <v>3757</v>
      </c>
      <c r="BY367" s="112">
        <v>152</v>
      </c>
      <c r="BZ367" s="112">
        <v>1214472</v>
      </c>
      <c r="CA367" s="111">
        <v>0</v>
      </c>
      <c r="CB367" s="112"/>
      <c r="CC367" s="112"/>
      <c r="CD367" s="111" t="s">
        <v>3757</v>
      </c>
      <c r="CE367" s="112">
        <v>240</v>
      </c>
      <c r="CF367" s="112">
        <v>13734326</v>
      </c>
      <c r="CG367" s="111">
        <v>0</v>
      </c>
      <c r="CH367" s="112">
        <v>0</v>
      </c>
      <c r="CI367" s="112">
        <v>0</v>
      </c>
      <c r="CJ367" s="111" t="s">
        <v>3757</v>
      </c>
      <c r="CK367" s="120" t="s">
        <v>6298</v>
      </c>
      <c r="CL367" s="112">
        <v>55</v>
      </c>
      <c r="CM367" s="112">
        <v>42180533</v>
      </c>
      <c r="CN367" s="166" t="s">
        <v>6298</v>
      </c>
      <c r="CO367" s="125" t="s">
        <v>6299</v>
      </c>
      <c r="CP367" s="111" t="s">
        <v>3783</v>
      </c>
      <c r="CQ367" s="112">
        <v>42180533</v>
      </c>
      <c r="CR367" s="166" t="s">
        <v>6300</v>
      </c>
      <c r="CS367" s="166" t="s">
        <v>6301</v>
      </c>
      <c r="CT367" s="111" t="s">
        <v>3790</v>
      </c>
      <c r="CU367" s="112">
        <v>39697038</v>
      </c>
      <c r="CV367" s="166" t="s">
        <v>6302</v>
      </c>
      <c r="CW367" s="166" t="s">
        <v>6303</v>
      </c>
      <c r="CX367" s="111" t="s">
        <v>3762</v>
      </c>
      <c r="CY367" s="112">
        <v>653687</v>
      </c>
      <c r="CZ367" s="111" t="s">
        <v>3757</v>
      </c>
      <c r="DA367" s="111" t="s">
        <v>3757</v>
      </c>
      <c r="DB367" s="111">
        <v>0</v>
      </c>
      <c r="DC367" s="120" t="s">
        <v>6304</v>
      </c>
      <c r="DD367" s="127" t="s">
        <v>3717</v>
      </c>
      <c r="DE367" s="109" t="s">
        <v>6305</v>
      </c>
      <c r="DF367" s="172" t="s">
        <v>3778</v>
      </c>
    </row>
    <row r="368" spans="1:110" ht="35.15" customHeight="1" x14ac:dyDescent="0.35">
      <c r="A368" s="140" t="s">
        <v>805</v>
      </c>
      <c r="B368" s="136" t="s">
        <v>804</v>
      </c>
      <c r="C368" s="136" t="s">
        <v>806</v>
      </c>
      <c r="D368" s="112">
        <v>57309</v>
      </c>
      <c r="E368" s="112">
        <v>1458102800</v>
      </c>
      <c r="F368" s="112">
        <v>57306</v>
      </c>
      <c r="G368" s="112">
        <v>1458027800</v>
      </c>
      <c r="H368" s="112">
        <v>22910</v>
      </c>
      <c r="I368" s="112">
        <v>596531300</v>
      </c>
      <c r="J368" s="112">
        <v>78</v>
      </c>
      <c r="K368" s="112">
        <v>1387000</v>
      </c>
      <c r="L368" s="112">
        <v>353052140</v>
      </c>
      <c r="M368" s="112">
        <v>82671732</v>
      </c>
      <c r="N368" s="112">
        <v>5908369</v>
      </c>
      <c r="O368" s="112">
        <v>11616952</v>
      </c>
      <c r="P368" s="112">
        <v>270893786</v>
      </c>
      <c r="Q368" s="112">
        <v>0</v>
      </c>
      <c r="R368" s="112">
        <v>724142979</v>
      </c>
      <c r="S368" s="421">
        <v>0.24213117209568488</v>
      </c>
      <c r="T368" s="421">
        <v>5.6698150500774022E-2</v>
      </c>
      <c r="U368" s="421">
        <v>4.0520935835251124E-3</v>
      </c>
      <c r="V368" s="421">
        <v>7.9671693929947874E-3</v>
      </c>
      <c r="W368" s="421">
        <v>0.18578510788128244</v>
      </c>
      <c r="X368" s="421">
        <v>0</v>
      </c>
      <c r="Y368" s="421">
        <v>0.49663369345426123</v>
      </c>
      <c r="Z368" s="120">
        <v>0</v>
      </c>
      <c r="AA368" s="127" t="s">
        <v>3717</v>
      </c>
      <c r="AB368" s="127">
        <v>0</v>
      </c>
      <c r="AC368" s="111" t="s">
        <v>3717</v>
      </c>
      <c r="AD368" s="127">
        <v>0</v>
      </c>
      <c r="AE368" s="111">
        <v>0</v>
      </c>
      <c r="AF368" s="111" t="s">
        <v>3757</v>
      </c>
      <c r="AG368" s="127" t="s">
        <v>3758</v>
      </c>
      <c r="AH368" s="127" t="s">
        <v>3758</v>
      </c>
      <c r="AI368" s="124"/>
      <c r="AJ368" s="128"/>
      <c r="AK368" s="109">
        <v>0</v>
      </c>
      <c r="AL368" s="109">
        <v>0</v>
      </c>
      <c r="AM368" s="127">
        <v>0</v>
      </c>
      <c r="AN368" s="127">
        <v>0</v>
      </c>
      <c r="AO368" s="120">
        <v>0</v>
      </c>
      <c r="AP368" s="120">
        <v>0</v>
      </c>
      <c r="AQ368" s="174">
        <v>0</v>
      </c>
      <c r="AR368" s="109">
        <v>0</v>
      </c>
      <c r="AS368" s="127">
        <v>0</v>
      </c>
      <c r="AT368" s="127">
        <v>0</v>
      </c>
      <c r="AU368" s="120">
        <v>0</v>
      </c>
      <c r="AV368" s="120">
        <v>0</v>
      </c>
      <c r="AW368" s="174">
        <v>0</v>
      </c>
      <c r="AX368" s="109">
        <v>0</v>
      </c>
      <c r="AY368" s="127">
        <v>0</v>
      </c>
      <c r="AZ368" s="127">
        <v>0</v>
      </c>
      <c r="BA368" s="120">
        <v>0</v>
      </c>
      <c r="BB368" s="120">
        <v>0</v>
      </c>
      <c r="BC368" s="111" t="s">
        <v>3757</v>
      </c>
      <c r="BD368" s="112">
        <v>951</v>
      </c>
      <c r="BE368" s="112">
        <v>29049000</v>
      </c>
      <c r="BF368" s="111" t="s">
        <v>3757</v>
      </c>
      <c r="BG368" s="112">
        <v>1166</v>
      </c>
      <c r="BH368" s="112">
        <v>30943000</v>
      </c>
      <c r="BI368" s="111" t="s">
        <v>3757</v>
      </c>
      <c r="BJ368" s="112">
        <v>1518</v>
      </c>
      <c r="BK368" s="112">
        <v>39328000</v>
      </c>
      <c r="BL368" s="111" t="s">
        <v>3757</v>
      </c>
      <c r="BM368" s="112">
        <v>1144</v>
      </c>
      <c r="BN368" s="112">
        <v>24813000</v>
      </c>
      <c r="BO368" s="111">
        <v>0</v>
      </c>
      <c r="BP368" s="112"/>
      <c r="BQ368" s="112"/>
      <c r="BR368" s="111" t="s">
        <v>3757</v>
      </c>
      <c r="BS368" s="112">
        <v>10080</v>
      </c>
      <c r="BT368" s="112">
        <v>262110000</v>
      </c>
      <c r="BU368" s="111" t="s">
        <v>3757</v>
      </c>
      <c r="BV368" s="112">
        <v>11072</v>
      </c>
      <c r="BW368" s="112">
        <v>274451000</v>
      </c>
      <c r="BX368" s="111" t="s">
        <v>3757</v>
      </c>
      <c r="BY368" s="112">
        <v>1162</v>
      </c>
      <c r="BZ368" s="112">
        <v>31507000</v>
      </c>
      <c r="CA368" s="111" t="s">
        <v>3757</v>
      </c>
      <c r="CB368" s="112">
        <v>2566</v>
      </c>
      <c r="CC368" s="112">
        <v>65823800</v>
      </c>
      <c r="CD368" s="111" t="s">
        <v>3757</v>
      </c>
      <c r="CE368" s="112">
        <v>27648</v>
      </c>
      <c r="CF368" s="112">
        <v>700043000</v>
      </c>
      <c r="CG368" s="111">
        <v>0</v>
      </c>
      <c r="CH368" s="112"/>
      <c r="CI368" s="112"/>
      <c r="CJ368" s="111" t="s">
        <v>3757</v>
      </c>
      <c r="CK368" s="120" t="s">
        <v>6306</v>
      </c>
      <c r="CL368" s="112">
        <v>2</v>
      </c>
      <c r="CM368" s="112">
        <v>35000</v>
      </c>
      <c r="CN368" s="166">
        <v>0</v>
      </c>
      <c r="CO368" s="125">
        <v>0</v>
      </c>
      <c r="CP368" s="111">
        <v>0</v>
      </c>
      <c r="CQ368" s="112">
        <v>0</v>
      </c>
      <c r="CR368" s="166">
        <v>0</v>
      </c>
      <c r="CS368" s="166">
        <v>0</v>
      </c>
      <c r="CT368" s="111">
        <v>0</v>
      </c>
      <c r="CU368" s="112">
        <v>0</v>
      </c>
      <c r="CV368" s="166">
        <v>0</v>
      </c>
      <c r="CW368" s="166">
        <v>0</v>
      </c>
      <c r="CX368" s="111">
        <v>0</v>
      </c>
      <c r="CY368" s="112">
        <v>0</v>
      </c>
      <c r="CZ368" s="111" t="s">
        <v>3757</v>
      </c>
      <c r="DA368" s="111" t="s">
        <v>3757</v>
      </c>
      <c r="DB368" s="111" t="s">
        <v>3757</v>
      </c>
      <c r="DC368" s="120">
        <v>0</v>
      </c>
      <c r="DD368" s="127" t="s">
        <v>3717</v>
      </c>
      <c r="DE368" s="109" t="s">
        <v>6307</v>
      </c>
      <c r="DF368" s="172" t="s">
        <v>3717</v>
      </c>
    </row>
    <row r="369" spans="1:110" ht="35.15" customHeight="1" x14ac:dyDescent="0.35">
      <c r="A369" s="140" t="s">
        <v>807</v>
      </c>
      <c r="B369" s="136" t="s">
        <v>804</v>
      </c>
      <c r="C369" s="136" t="s">
        <v>808</v>
      </c>
      <c r="D369" s="112">
        <v>5167</v>
      </c>
      <c r="E369" s="112">
        <v>201329423</v>
      </c>
      <c r="F369" s="112">
        <v>5146</v>
      </c>
      <c r="G369" s="112">
        <v>136641600</v>
      </c>
      <c r="H369" s="112">
        <v>1683</v>
      </c>
      <c r="I369" s="112">
        <v>37707600</v>
      </c>
      <c r="J369" s="112">
        <v>0</v>
      </c>
      <c r="K369" s="112">
        <v>0</v>
      </c>
      <c r="L369" s="112">
        <v>39432686</v>
      </c>
      <c r="M369" s="112">
        <v>4843416</v>
      </c>
      <c r="N369" s="112">
        <v>80080</v>
      </c>
      <c r="O369" s="112">
        <v>2500029</v>
      </c>
      <c r="P369" s="112">
        <v>23829208</v>
      </c>
      <c r="Q369" s="112">
        <v>0</v>
      </c>
      <c r="R369" s="112">
        <v>70685419</v>
      </c>
      <c r="S369" s="421">
        <v>0.19586151597921184</v>
      </c>
      <c r="T369" s="421">
        <v>2.4057169229556676E-2</v>
      </c>
      <c r="U369" s="421">
        <v>3.9775606966300202E-4</v>
      </c>
      <c r="V369" s="421">
        <v>1.2417603759784282E-2</v>
      </c>
      <c r="W369" s="421">
        <v>0.11835929217360346</v>
      </c>
      <c r="X369" s="421">
        <v>0</v>
      </c>
      <c r="Y369" s="421">
        <v>0.35109333721181923</v>
      </c>
      <c r="Z369" s="120">
        <v>0</v>
      </c>
      <c r="AA369" s="127" t="s">
        <v>3717</v>
      </c>
      <c r="AB369" s="127">
        <v>0</v>
      </c>
      <c r="AC369" s="111" t="s">
        <v>3717</v>
      </c>
      <c r="AD369" s="127">
        <v>0</v>
      </c>
      <c r="AE369" s="111" t="s">
        <v>3757</v>
      </c>
      <c r="AF369" s="111" t="s">
        <v>3757</v>
      </c>
      <c r="AG369" s="127" t="s">
        <v>3758</v>
      </c>
      <c r="AH369" s="127" t="s">
        <v>3778</v>
      </c>
      <c r="AI369" s="124"/>
      <c r="AJ369" s="128"/>
      <c r="AK369" s="109" t="s">
        <v>6308</v>
      </c>
      <c r="AL369" s="109" t="s">
        <v>6309</v>
      </c>
      <c r="AM369" s="127" t="s">
        <v>3765</v>
      </c>
      <c r="AN369" s="127" t="s">
        <v>3783</v>
      </c>
      <c r="AO369" s="120">
        <v>0</v>
      </c>
      <c r="AP369" s="120">
        <v>24188600</v>
      </c>
      <c r="AQ369" s="174" t="s">
        <v>6310</v>
      </c>
      <c r="AR369" s="109" t="s">
        <v>6311</v>
      </c>
      <c r="AS369" s="127" t="s">
        <v>3765</v>
      </c>
      <c r="AT369" s="127" t="s">
        <v>3783</v>
      </c>
      <c r="AU369" s="120">
        <v>0</v>
      </c>
      <c r="AV369" s="120">
        <v>3280500</v>
      </c>
      <c r="AW369" s="174" t="s">
        <v>6312</v>
      </c>
      <c r="AX369" s="109" t="s">
        <v>6313</v>
      </c>
      <c r="AY369" s="127" t="s">
        <v>3765</v>
      </c>
      <c r="AZ369" s="127" t="s">
        <v>3778</v>
      </c>
      <c r="BA369" s="120">
        <v>0</v>
      </c>
      <c r="BB369" s="120">
        <v>16131000</v>
      </c>
      <c r="BC369" s="111" t="s">
        <v>3757</v>
      </c>
      <c r="BD369" s="112">
        <v>1176</v>
      </c>
      <c r="BE369" s="112">
        <v>92489323</v>
      </c>
      <c r="BF369" s="111" t="s">
        <v>3757</v>
      </c>
      <c r="BG369" s="112">
        <v>73</v>
      </c>
      <c r="BH369" s="112">
        <v>2641000</v>
      </c>
      <c r="BI369" s="111" t="s">
        <v>3757</v>
      </c>
      <c r="BJ369" s="112">
        <v>206</v>
      </c>
      <c r="BK369" s="112">
        <v>7728000</v>
      </c>
      <c r="BL369" s="111" t="s">
        <v>3757</v>
      </c>
      <c r="BM369" s="112">
        <v>99</v>
      </c>
      <c r="BN369" s="112">
        <v>2699000</v>
      </c>
      <c r="BO369" s="111" t="s">
        <v>3757</v>
      </c>
      <c r="BP369" s="112">
        <v>118</v>
      </c>
      <c r="BQ369" s="112">
        <v>3347500</v>
      </c>
      <c r="BR369" s="111" t="s">
        <v>3757</v>
      </c>
      <c r="BS369" s="112">
        <v>1241</v>
      </c>
      <c r="BT369" s="112">
        <v>33475000</v>
      </c>
      <c r="BU369" s="111" t="s">
        <v>3757</v>
      </c>
      <c r="BV369" s="112">
        <v>186</v>
      </c>
      <c r="BW369" s="112">
        <v>4157000</v>
      </c>
      <c r="BX369" s="111" t="s">
        <v>3757</v>
      </c>
      <c r="BY369" s="112">
        <v>201</v>
      </c>
      <c r="BZ369" s="112">
        <v>7131500</v>
      </c>
      <c r="CA369" s="111" t="s">
        <v>3757</v>
      </c>
      <c r="CB369" s="112">
        <v>141</v>
      </c>
      <c r="CC369" s="112">
        <v>2496000</v>
      </c>
      <c r="CD369" s="111"/>
      <c r="CE369" s="112"/>
      <c r="CF369" s="112"/>
      <c r="CG369" s="111">
        <v>0</v>
      </c>
      <c r="CH369" s="112"/>
      <c r="CI369" s="112"/>
      <c r="CJ369" s="111" t="s">
        <v>3757</v>
      </c>
      <c r="CK369" s="120" t="s">
        <v>6314</v>
      </c>
      <c r="CL369" s="112">
        <v>65</v>
      </c>
      <c r="CM369" s="112">
        <v>1565000</v>
      </c>
      <c r="CN369" s="166" t="s">
        <v>6315</v>
      </c>
      <c r="CO369" s="125" t="s">
        <v>6316</v>
      </c>
      <c r="CP369" s="111" t="s">
        <v>3790</v>
      </c>
      <c r="CQ369" s="112">
        <v>29945500</v>
      </c>
      <c r="CR369" s="166" t="s">
        <v>6317</v>
      </c>
      <c r="CS369" s="166" t="s">
        <v>6318</v>
      </c>
      <c r="CT369" s="111" t="s">
        <v>3717</v>
      </c>
      <c r="CU369" s="112">
        <v>4443600</v>
      </c>
      <c r="CV369" s="166" t="s">
        <v>6319</v>
      </c>
      <c r="CW369" s="166" t="s">
        <v>6320</v>
      </c>
      <c r="CX369" s="111" t="s">
        <v>3774</v>
      </c>
      <c r="CY369" s="112">
        <v>7131500</v>
      </c>
      <c r="CZ369" s="111" t="s">
        <v>3757</v>
      </c>
      <c r="DA369" s="111" t="s">
        <v>3757</v>
      </c>
      <c r="DB369" s="111">
        <v>0</v>
      </c>
      <c r="DC369" s="120" t="s">
        <v>6321</v>
      </c>
      <c r="DD369" s="127" t="s">
        <v>3778</v>
      </c>
      <c r="DE369" s="109">
        <v>0</v>
      </c>
      <c r="DF369" s="172" t="s">
        <v>3717</v>
      </c>
    </row>
    <row r="370" spans="1:110" ht="35.15" customHeight="1" x14ac:dyDescent="0.35">
      <c r="A370" s="140" t="s">
        <v>809</v>
      </c>
      <c r="B370" s="136" t="s">
        <v>804</v>
      </c>
      <c r="C370" s="136" t="s">
        <v>810</v>
      </c>
      <c r="D370" s="112">
        <v>7017</v>
      </c>
      <c r="E370" s="112">
        <v>209615529</v>
      </c>
      <c r="F370" s="112">
        <v>6959</v>
      </c>
      <c r="G370" s="112">
        <v>197869646</v>
      </c>
      <c r="H370" s="112">
        <v>1571</v>
      </c>
      <c r="I370" s="112">
        <v>29476000</v>
      </c>
      <c r="J370" s="112">
        <v>0</v>
      </c>
      <c r="K370" s="112">
        <v>0</v>
      </c>
      <c r="L370" s="112">
        <v>41408072</v>
      </c>
      <c r="M370" s="112">
        <v>7538862</v>
      </c>
      <c r="N370" s="112">
        <v>0</v>
      </c>
      <c r="O370" s="112">
        <v>2423033</v>
      </c>
      <c r="P370" s="112">
        <v>25168748</v>
      </c>
      <c r="Q370" s="112">
        <v>0</v>
      </c>
      <c r="R370" s="112">
        <v>76538715</v>
      </c>
      <c r="S370" s="421">
        <v>0.19754295971077601</v>
      </c>
      <c r="T370" s="421">
        <v>3.5965188437923415E-2</v>
      </c>
      <c r="U370" s="421">
        <v>0</v>
      </c>
      <c r="V370" s="421">
        <v>1.1559415524028279E-2</v>
      </c>
      <c r="W370" s="421">
        <v>0.12007100867035476</v>
      </c>
      <c r="X370" s="421">
        <v>0</v>
      </c>
      <c r="Y370" s="421">
        <v>0.36513857234308245</v>
      </c>
      <c r="Z370" s="120">
        <v>0</v>
      </c>
      <c r="AA370" s="127" t="s">
        <v>3778</v>
      </c>
      <c r="AB370" s="127">
        <v>0</v>
      </c>
      <c r="AC370" s="111" t="s">
        <v>3717</v>
      </c>
      <c r="AD370" s="127">
        <v>0</v>
      </c>
      <c r="AE370" s="111" t="s">
        <v>3757</v>
      </c>
      <c r="AF370" s="111" t="s">
        <v>3757</v>
      </c>
      <c r="AG370" s="127" t="s">
        <v>3717</v>
      </c>
      <c r="AH370" s="127" t="s">
        <v>3758</v>
      </c>
      <c r="AI370" s="128">
        <v>2</v>
      </c>
      <c r="AJ370" s="128">
        <v>438000</v>
      </c>
      <c r="AK370" s="109" t="s">
        <v>6322</v>
      </c>
      <c r="AL370" s="109" t="s">
        <v>6323</v>
      </c>
      <c r="AM370" s="127" t="s">
        <v>3765</v>
      </c>
      <c r="AN370" s="127" t="s">
        <v>3783</v>
      </c>
      <c r="AO370" s="120">
        <v>1800000</v>
      </c>
      <c r="AP370" s="120">
        <v>383000</v>
      </c>
      <c r="AQ370" s="174" t="s">
        <v>6324</v>
      </c>
      <c r="AR370" s="120" t="s">
        <v>6325</v>
      </c>
      <c r="AS370" s="127" t="s">
        <v>3765</v>
      </c>
      <c r="AT370" s="127" t="s">
        <v>3783</v>
      </c>
      <c r="AU370" s="120">
        <v>3500000</v>
      </c>
      <c r="AV370" s="120">
        <v>55000</v>
      </c>
      <c r="AW370" s="174">
        <v>0</v>
      </c>
      <c r="AX370" s="120">
        <v>0</v>
      </c>
      <c r="AY370" s="127">
        <v>0</v>
      </c>
      <c r="AZ370" s="127">
        <v>0</v>
      </c>
      <c r="BA370" s="120">
        <v>0</v>
      </c>
      <c r="BB370" s="120">
        <v>0</v>
      </c>
      <c r="BC370" s="111">
        <v>0</v>
      </c>
      <c r="BD370" s="112"/>
      <c r="BE370" s="112"/>
      <c r="BF370" s="111" t="s">
        <v>3757</v>
      </c>
      <c r="BG370" s="112">
        <v>141</v>
      </c>
      <c r="BH370" s="112">
        <v>2969000</v>
      </c>
      <c r="BI370" s="111" t="s">
        <v>3757</v>
      </c>
      <c r="BJ370" s="112">
        <v>533</v>
      </c>
      <c r="BK370" s="112">
        <v>10265000</v>
      </c>
      <c r="BL370" s="111" t="s">
        <v>3757</v>
      </c>
      <c r="BM370" s="112">
        <v>520</v>
      </c>
      <c r="BN370" s="112">
        <v>10631300</v>
      </c>
      <c r="BO370" s="111" t="s">
        <v>3757</v>
      </c>
      <c r="BP370" s="112">
        <v>407</v>
      </c>
      <c r="BQ370" s="112">
        <v>8858000</v>
      </c>
      <c r="BR370" s="111" t="s">
        <v>3757</v>
      </c>
      <c r="BS370" s="112">
        <v>1626</v>
      </c>
      <c r="BT370" s="112">
        <v>35445000</v>
      </c>
      <c r="BU370" s="111" t="s">
        <v>3757</v>
      </c>
      <c r="BV370" s="112">
        <v>1</v>
      </c>
      <c r="BW370" s="112">
        <v>5000000</v>
      </c>
      <c r="BX370" s="111">
        <v>0</v>
      </c>
      <c r="BY370" s="112"/>
      <c r="BZ370" s="112"/>
      <c r="CA370" s="111" t="s">
        <v>3757</v>
      </c>
      <c r="CB370" s="112">
        <v>222</v>
      </c>
      <c r="CC370" s="112">
        <v>4077000</v>
      </c>
      <c r="CD370" s="111" t="s">
        <v>3757</v>
      </c>
      <c r="CE370" s="112">
        <v>280</v>
      </c>
      <c r="CF370" s="112">
        <v>5342000</v>
      </c>
      <c r="CG370" s="111" t="s">
        <v>3757</v>
      </c>
      <c r="CH370" s="112">
        <v>1849</v>
      </c>
      <c r="CI370" s="112">
        <v>40183346</v>
      </c>
      <c r="CJ370" s="111" t="s">
        <v>3757</v>
      </c>
      <c r="CK370" s="120" t="s">
        <v>16682</v>
      </c>
      <c r="CL370" s="112">
        <v>1375</v>
      </c>
      <c r="CM370" s="112">
        <v>24289000</v>
      </c>
      <c r="CN370" s="166" t="s">
        <v>6326</v>
      </c>
      <c r="CO370" s="125" t="s">
        <v>6327</v>
      </c>
      <c r="CP370" s="111" t="s">
        <v>3762</v>
      </c>
      <c r="CQ370" s="112">
        <v>38992000</v>
      </c>
      <c r="CR370" s="166" t="s">
        <v>6328</v>
      </c>
      <c r="CS370" s="166" t="s">
        <v>6329</v>
      </c>
      <c r="CT370" s="111" t="s">
        <v>3790</v>
      </c>
      <c r="CU370" s="112">
        <v>35445000</v>
      </c>
      <c r="CV370" s="166" t="s">
        <v>6330</v>
      </c>
      <c r="CW370" s="166" t="s">
        <v>6331</v>
      </c>
      <c r="CX370" s="111" t="s">
        <v>4041</v>
      </c>
      <c r="CY370" s="112">
        <v>22069000</v>
      </c>
      <c r="CZ370" s="111" t="s">
        <v>3757</v>
      </c>
      <c r="DA370" s="111">
        <v>0</v>
      </c>
      <c r="DB370" s="111">
        <v>0</v>
      </c>
      <c r="DC370" s="120" t="s">
        <v>6332</v>
      </c>
      <c r="DD370" s="127" t="s">
        <v>3778</v>
      </c>
      <c r="DE370" s="109">
        <v>0</v>
      </c>
      <c r="DF370" s="172" t="s">
        <v>3717</v>
      </c>
    </row>
    <row r="371" spans="1:110" ht="35.15" customHeight="1" x14ac:dyDescent="0.35">
      <c r="A371" s="140" t="s">
        <v>811</v>
      </c>
      <c r="B371" s="136" t="s">
        <v>804</v>
      </c>
      <c r="C371" s="136" t="s">
        <v>812</v>
      </c>
      <c r="D371" s="112">
        <v>42291</v>
      </c>
      <c r="E371" s="112">
        <v>921481176</v>
      </c>
      <c r="F371" s="112">
        <v>42274</v>
      </c>
      <c r="G371" s="112">
        <v>920983847</v>
      </c>
      <c r="H371" s="112">
        <v>11532</v>
      </c>
      <c r="I371" s="112">
        <v>239809547</v>
      </c>
      <c r="J371" s="112">
        <v>0</v>
      </c>
      <c r="K371" s="112">
        <v>0</v>
      </c>
      <c r="L371" s="112">
        <v>269474143</v>
      </c>
      <c r="M371" s="112">
        <v>49380593</v>
      </c>
      <c r="N371" s="112">
        <v>0</v>
      </c>
      <c r="O371" s="112">
        <v>11433022</v>
      </c>
      <c r="P371" s="112">
        <v>119318004</v>
      </c>
      <c r="Q371" s="112">
        <v>0</v>
      </c>
      <c r="R371" s="112">
        <v>449605762</v>
      </c>
      <c r="S371" s="421">
        <v>0.29243586306314301</v>
      </c>
      <c r="T371" s="421">
        <v>5.3588281872835569E-2</v>
      </c>
      <c r="U371" s="421">
        <v>0</v>
      </c>
      <c r="V371" s="421">
        <v>1.2407222521494026E-2</v>
      </c>
      <c r="W371" s="421">
        <v>0.12948501511223492</v>
      </c>
      <c r="X371" s="421">
        <v>0</v>
      </c>
      <c r="Y371" s="421">
        <v>0.48791638256970754</v>
      </c>
      <c r="Z371" s="120">
        <v>0</v>
      </c>
      <c r="AA371" s="127" t="s">
        <v>3717</v>
      </c>
      <c r="AB371" s="127">
        <v>0</v>
      </c>
      <c r="AC371" s="111" t="s">
        <v>3717</v>
      </c>
      <c r="AD371" s="127">
        <v>0</v>
      </c>
      <c r="AE371" s="111">
        <v>0</v>
      </c>
      <c r="AF371" s="111" t="s">
        <v>3757</v>
      </c>
      <c r="AG371" s="127" t="s">
        <v>3758</v>
      </c>
      <c r="AH371" s="127" t="s">
        <v>3758</v>
      </c>
      <c r="AI371" s="124"/>
      <c r="AJ371" s="128"/>
      <c r="AK371" s="109">
        <v>0</v>
      </c>
      <c r="AL371" s="109">
        <v>0</v>
      </c>
      <c r="AM371" s="127">
        <v>0</v>
      </c>
      <c r="AN371" s="127">
        <v>0</v>
      </c>
      <c r="AO371" s="120">
        <v>0</v>
      </c>
      <c r="AP371" s="120">
        <v>0</v>
      </c>
      <c r="AQ371" s="174">
        <v>0</v>
      </c>
      <c r="AR371" s="109">
        <v>0</v>
      </c>
      <c r="AS371" s="127">
        <v>0</v>
      </c>
      <c r="AT371" s="127">
        <v>0</v>
      </c>
      <c r="AU371" s="120">
        <v>0</v>
      </c>
      <c r="AV371" s="120">
        <v>0</v>
      </c>
      <c r="AW371" s="174">
        <v>0</v>
      </c>
      <c r="AX371" s="109">
        <v>0</v>
      </c>
      <c r="AY371" s="127">
        <v>0</v>
      </c>
      <c r="AZ371" s="127">
        <v>0</v>
      </c>
      <c r="BA371" s="120">
        <v>0</v>
      </c>
      <c r="BB371" s="120">
        <v>0</v>
      </c>
      <c r="BC371" s="111" t="s">
        <v>3757</v>
      </c>
      <c r="BD371" s="112">
        <v>10246</v>
      </c>
      <c r="BE371" s="112">
        <v>216068000</v>
      </c>
      <c r="BF371" s="111" t="s">
        <v>3757</v>
      </c>
      <c r="BG371" s="112">
        <v>481</v>
      </c>
      <c r="BH371" s="112">
        <v>11253000</v>
      </c>
      <c r="BI371" s="111" t="s">
        <v>3757</v>
      </c>
      <c r="BJ371" s="112">
        <v>892</v>
      </c>
      <c r="BK371" s="112">
        <v>18952000</v>
      </c>
      <c r="BL371" s="111" t="s">
        <v>3757</v>
      </c>
      <c r="BM371" s="112">
        <v>1350</v>
      </c>
      <c r="BN371" s="112">
        <v>29608547</v>
      </c>
      <c r="BO371" s="111" t="s">
        <v>3757</v>
      </c>
      <c r="BP371" s="112">
        <v>2932</v>
      </c>
      <c r="BQ371" s="112">
        <v>76556000</v>
      </c>
      <c r="BR371" s="111" t="s">
        <v>3757</v>
      </c>
      <c r="BS371" s="112">
        <v>2932</v>
      </c>
      <c r="BT371" s="112">
        <v>76556000</v>
      </c>
      <c r="BU371" s="111" t="s">
        <v>3757</v>
      </c>
      <c r="BV371" s="112">
        <v>3007</v>
      </c>
      <c r="BW371" s="112">
        <v>58742000</v>
      </c>
      <c r="BX371" s="111">
        <v>0</v>
      </c>
      <c r="BY371" s="112"/>
      <c r="BZ371" s="112"/>
      <c r="CA371" s="111">
        <v>0</v>
      </c>
      <c r="CB371" s="112"/>
      <c r="CC371" s="112"/>
      <c r="CD371" s="111" t="s">
        <v>3757</v>
      </c>
      <c r="CE371" s="112">
        <v>11942</v>
      </c>
      <c r="CF371" s="112">
        <v>245182629</v>
      </c>
      <c r="CG371" s="111" t="s">
        <v>3757</v>
      </c>
      <c r="CH371" s="112">
        <v>8509</v>
      </c>
      <c r="CI371" s="112">
        <v>188563000</v>
      </c>
      <c r="CJ371" s="111">
        <v>0</v>
      </c>
      <c r="CK371" s="120">
        <v>0</v>
      </c>
      <c r="CL371" s="112"/>
      <c r="CM371" s="112"/>
      <c r="CN371" s="166" t="s">
        <v>6333</v>
      </c>
      <c r="CO371" s="125" t="s">
        <v>6334</v>
      </c>
      <c r="CP371" s="111" t="s">
        <v>3717</v>
      </c>
      <c r="CQ371" s="112">
        <v>51778000</v>
      </c>
      <c r="CR371" s="166" t="s">
        <v>6335</v>
      </c>
      <c r="CS371" s="166" t="s">
        <v>6336</v>
      </c>
      <c r="CT371" s="111" t="s">
        <v>3717</v>
      </c>
      <c r="CU371" s="112">
        <v>18400000</v>
      </c>
      <c r="CV371" s="166" t="s">
        <v>6337</v>
      </c>
      <c r="CW371" s="166" t="s">
        <v>6338</v>
      </c>
      <c r="CX371" s="111" t="s">
        <v>3766</v>
      </c>
      <c r="CY371" s="112">
        <v>13900000</v>
      </c>
      <c r="CZ371" s="111" t="s">
        <v>3757</v>
      </c>
      <c r="DA371" s="111" t="s">
        <v>3757</v>
      </c>
      <c r="DB371" s="111" t="s">
        <v>3757</v>
      </c>
      <c r="DC371" s="120">
        <v>0</v>
      </c>
      <c r="DD371" s="127" t="s">
        <v>3778</v>
      </c>
      <c r="DE371" s="109">
        <v>0</v>
      </c>
      <c r="DF371" s="172" t="s">
        <v>3717</v>
      </c>
    </row>
    <row r="372" spans="1:110" ht="35.15" customHeight="1" x14ac:dyDescent="0.35">
      <c r="A372" s="140" t="s">
        <v>813</v>
      </c>
      <c r="B372" s="136" t="s">
        <v>804</v>
      </c>
      <c r="C372" s="136" t="s">
        <v>814</v>
      </c>
      <c r="D372" s="112">
        <v>9771</v>
      </c>
      <c r="E372" s="112">
        <v>862247075</v>
      </c>
      <c r="F372" s="112">
        <v>9452</v>
      </c>
      <c r="G372" s="112">
        <v>548655000</v>
      </c>
      <c r="H372" s="112">
        <v>2553</v>
      </c>
      <c r="I372" s="112">
        <v>96068500</v>
      </c>
      <c r="J372" s="112">
        <v>0</v>
      </c>
      <c r="K372" s="112">
        <v>0</v>
      </c>
      <c r="L372" s="112">
        <v>156729886</v>
      </c>
      <c r="M372" s="112">
        <v>11091939</v>
      </c>
      <c r="N372" s="112">
        <v>1299680</v>
      </c>
      <c r="O372" s="112">
        <v>10740005</v>
      </c>
      <c r="P372" s="112">
        <v>85123772</v>
      </c>
      <c r="Q372" s="112">
        <v>0</v>
      </c>
      <c r="R372" s="112">
        <v>264985282</v>
      </c>
      <c r="S372" s="421">
        <v>0.18176911298887272</v>
      </c>
      <c r="T372" s="421">
        <v>1.2863991449318631E-2</v>
      </c>
      <c r="U372" s="421">
        <v>1.5073173776785499E-3</v>
      </c>
      <c r="V372" s="421">
        <v>1.2455832337848175E-2</v>
      </c>
      <c r="W372" s="421">
        <v>9.8723178620234803E-2</v>
      </c>
      <c r="X372" s="421">
        <v>0</v>
      </c>
      <c r="Y372" s="421">
        <v>0.30731943277395285</v>
      </c>
      <c r="Z372" s="120">
        <v>0</v>
      </c>
      <c r="AA372" s="127" t="s">
        <v>3717</v>
      </c>
      <c r="AB372" s="127">
        <v>0</v>
      </c>
      <c r="AC372" s="111" t="s">
        <v>3717</v>
      </c>
      <c r="AD372" s="127">
        <v>0</v>
      </c>
      <c r="AE372" s="111">
        <v>0</v>
      </c>
      <c r="AF372" s="111" t="s">
        <v>3757</v>
      </c>
      <c r="AG372" s="127" t="s">
        <v>3758</v>
      </c>
      <c r="AH372" s="127" t="s">
        <v>3758</v>
      </c>
      <c r="AI372" s="124"/>
      <c r="AJ372" s="128"/>
      <c r="AK372" s="109">
        <v>0</v>
      </c>
      <c r="AL372" s="109">
        <v>0</v>
      </c>
      <c r="AM372" s="127">
        <v>0</v>
      </c>
      <c r="AN372" s="127">
        <v>0</v>
      </c>
      <c r="AO372" s="120">
        <v>0</v>
      </c>
      <c r="AP372" s="120">
        <v>0</v>
      </c>
      <c r="AQ372" s="174">
        <v>0</v>
      </c>
      <c r="AR372" s="120">
        <v>0</v>
      </c>
      <c r="AS372" s="127">
        <v>0</v>
      </c>
      <c r="AT372" s="127">
        <v>0</v>
      </c>
      <c r="AU372" s="120">
        <v>0</v>
      </c>
      <c r="AV372" s="120">
        <v>0</v>
      </c>
      <c r="AW372" s="174">
        <v>0</v>
      </c>
      <c r="AX372" s="120">
        <v>0</v>
      </c>
      <c r="AY372" s="127">
        <v>0</v>
      </c>
      <c r="AZ372" s="127">
        <v>0</v>
      </c>
      <c r="BA372" s="120">
        <v>0</v>
      </c>
      <c r="BB372" s="120">
        <v>0</v>
      </c>
      <c r="BC372" s="111">
        <v>0</v>
      </c>
      <c r="BD372" s="112"/>
      <c r="BE372" s="112"/>
      <c r="BF372" s="111" t="s">
        <v>3757</v>
      </c>
      <c r="BG372" s="112">
        <v>100</v>
      </c>
      <c r="BH372" s="112">
        <v>5262000</v>
      </c>
      <c r="BI372" s="111" t="s">
        <v>3757</v>
      </c>
      <c r="BJ372" s="112">
        <v>5278</v>
      </c>
      <c r="BK372" s="112">
        <v>290331500</v>
      </c>
      <c r="BL372" s="111">
        <v>0</v>
      </c>
      <c r="BM372" s="112"/>
      <c r="BN372" s="112"/>
      <c r="BO372" s="111" t="s">
        <v>3757</v>
      </c>
      <c r="BP372" s="112">
        <v>1249</v>
      </c>
      <c r="BQ372" s="112">
        <v>68975000</v>
      </c>
      <c r="BR372" s="111">
        <v>0</v>
      </c>
      <c r="BS372" s="112"/>
      <c r="BT372" s="112"/>
      <c r="BU372" s="111">
        <v>0</v>
      </c>
      <c r="BV372" s="112"/>
      <c r="BW372" s="112"/>
      <c r="BX372" s="111" t="s">
        <v>3757</v>
      </c>
      <c r="BY372" s="112">
        <v>2629</v>
      </c>
      <c r="BZ372" s="112">
        <v>180955000</v>
      </c>
      <c r="CA372" s="111">
        <v>0</v>
      </c>
      <c r="CB372" s="112"/>
      <c r="CC372" s="112"/>
      <c r="CD372" s="111">
        <v>0</v>
      </c>
      <c r="CE372" s="112">
        <v>0</v>
      </c>
      <c r="CF372" s="112">
        <v>0</v>
      </c>
      <c r="CG372" s="111">
        <v>0</v>
      </c>
      <c r="CH372" s="112">
        <v>0</v>
      </c>
      <c r="CI372" s="112">
        <v>0</v>
      </c>
      <c r="CJ372" s="111">
        <v>0</v>
      </c>
      <c r="CK372" s="120">
        <v>0</v>
      </c>
      <c r="CL372" s="112">
        <v>0</v>
      </c>
      <c r="CM372" s="112">
        <v>0</v>
      </c>
      <c r="CN372" s="166" t="s">
        <v>6339</v>
      </c>
      <c r="CO372" s="125" t="s">
        <v>6340</v>
      </c>
      <c r="CP372" s="111" t="s">
        <v>3774</v>
      </c>
      <c r="CQ372" s="112">
        <v>167816000</v>
      </c>
      <c r="CR372" s="166" t="s">
        <v>6341</v>
      </c>
      <c r="CS372" s="166" t="s">
        <v>6342</v>
      </c>
      <c r="CT372" s="111" t="s">
        <v>3766</v>
      </c>
      <c r="CU372" s="112">
        <v>68975000</v>
      </c>
      <c r="CV372" s="166" t="s">
        <v>6343</v>
      </c>
      <c r="CW372" s="166" t="s">
        <v>6344</v>
      </c>
      <c r="CX372" s="111" t="s">
        <v>3781</v>
      </c>
      <c r="CY372" s="112">
        <v>3078000</v>
      </c>
      <c r="CZ372" s="111" t="s">
        <v>3757</v>
      </c>
      <c r="DA372" s="111" t="s">
        <v>3757</v>
      </c>
      <c r="DB372" s="111" t="s">
        <v>3757</v>
      </c>
      <c r="DC372" s="120">
        <v>0</v>
      </c>
      <c r="DD372" s="127" t="s">
        <v>3778</v>
      </c>
      <c r="DE372" s="109">
        <v>0</v>
      </c>
      <c r="DF372" s="172" t="s">
        <v>3717</v>
      </c>
    </row>
    <row r="373" spans="1:110" ht="35.15" customHeight="1" x14ac:dyDescent="0.35">
      <c r="A373" s="140" t="s">
        <v>815</v>
      </c>
      <c r="B373" s="136" t="s">
        <v>804</v>
      </c>
      <c r="C373" s="136" t="s">
        <v>816</v>
      </c>
      <c r="D373" s="112">
        <v>4933</v>
      </c>
      <c r="E373" s="112">
        <v>100608000</v>
      </c>
      <c r="F373" s="112">
        <v>4933</v>
      </c>
      <c r="G373" s="112">
        <v>100608000</v>
      </c>
      <c r="H373" s="112">
        <v>1271</v>
      </c>
      <c r="I373" s="112">
        <v>24750000</v>
      </c>
      <c r="J373" s="112">
        <v>0</v>
      </c>
      <c r="K373" s="112">
        <v>0</v>
      </c>
      <c r="L373" s="112">
        <v>29103576</v>
      </c>
      <c r="M373" s="112">
        <v>5170885</v>
      </c>
      <c r="N373" s="112">
        <v>223534</v>
      </c>
      <c r="O373" s="112">
        <v>1047164</v>
      </c>
      <c r="P373" s="112">
        <v>13031611</v>
      </c>
      <c r="Q373" s="112">
        <v>0</v>
      </c>
      <c r="R373" s="112">
        <v>48576770</v>
      </c>
      <c r="S373" s="421">
        <v>0.28927695610687021</v>
      </c>
      <c r="T373" s="421">
        <v>5.1396360130407125E-2</v>
      </c>
      <c r="U373" s="421">
        <v>2.2218312659033077E-3</v>
      </c>
      <c r="V373" s="421">
        <v>1.0408357188295166E-2</v>
      </c>
      <c r="W373" s="421">
        <v>0.12952857625636099</v>
      </c>
      <c r="X373" s="421">
        <v>0</v>
      </c>
      <c r="Y373" s="421">
        <v>0.48283208094783697</v>
      </c>
      <c r="Z373" s="120">
        <v>0</v>
      </c>
      <c r="AA373" s="127" t="s">
        <v>3717</v>
      </c>
      <c r="AB373" s="127">
        <v>0</v>
      </c>
      <c r="AC373" s="111" t="s">
        <v>3717</v>
      </c>
      <c r="AD373" s="127">
        <v>0</v>
      </c>
      <c r="AE373" s="111">
        <v>0</v>
      </c>
      <c r="AF373" s="111" t="s">
        <v>3757</v>
      </c>
      <c r="AG373" s="127" t="s">
        <v>3758</v>
      </c>
      <c r="AH373" s="127" t="s">
        <v>3758</v>
      </c>
      <c r="AI373" s="124"/>
      <c r="AJ373" s="128"/>
      <c r="AK373" s="109">
        <v>0</v>
      </c>
      <c r="AL373" s="109">
        <v>0</v>
      </c>
      <c r="AM373" s="127">
        <v>0</v>
      </c>
      <c r="AN373" s="127">
        <v>0</v>
      </c>
      <c r="AO373" s="120">
        <v>0</v>
      </c>
      <c r="AP373" s="120">
        <v>0</v>
      </c>
      <c r="AQ373" s="174">
        <v>0</v>
      </c>
      <c r="AR373" s="120">
        <v>0</v>
      </c>
      <c r="AS373" s="127">
        <v>0</v>
      </c>
      <c r="AT373" s="127">
        <v>0</v>
      </c>
      <c r="AU373" s="120">
        <v>0</v>
      </c>
      <c r="AV373" s="120">
        <v>0</v>
      </c>
      <c r="AW373" s="174">
        <v>0</v>
      </c>
      <c r="AX373" s="120">
        <v>0</v>
      </c>
      <c r="AY373" s="127">
        <v>0</v>
      </c>
      <c r="AZ373" s="127">
        <v>0</v>
      </c>
      <c r="BA373" s="120">
        <v>0</v>
      </c>
      <c r="BB373" s="120">
        <v>0</v>
      </c>
      <c r="BC373" s="111">
        <v>0</v>
      </c>
      <c r="BD373" s="112"/>
      <c r="BE373" s="112"/>
      <c r="BF373" s="111" t="s">
        <v>3757</v>
      </c>
      <c r="BG373" s="112">
        <v>167</v>
      </c>
      <c r="BH373" s="112">
        <v>3214000</v>
      </c>
      <c r="BI373" s="111">
        <v>0</v>
      </c>
      <c r="BJ373" s="112"/>
      <c r="BK373" s="112"/>
      <c r="BL373" s="111" t="s">
        <v>3757</v>
      </c>
      <c r="BM373" s="112">
        <v>278</v>
      </c>
      <c r="BN373" s="112">
        <v>5440000</v>
      </c>
      <c r="BO373" s="111" t="s">
        <v>3757</v>
      </c>
      <c r="BP373" s="112">
        <v>1285</v>
      </c>
      <c r="BQ373" s="112">
        <v>37844000</v>
      </c>
      <c r="BR373" s="111">
        <v>0</v>
      </c>
      <c r="BS373" s="112"/>
      <c r="BT373" s="112"/>
      <c r="BU373" s="111">
        <v>0</v>
      </c>
      <c r="BV373" s="112"/>
      <c r="BW373" s="112"/>
      <c r="BX373" s="111">
        <v>0</v>
      </c>
      <c r="BY373" s="112"/>
      <c r="BZ373" s="112"/>
      <c r="CA373" s="111" t="s">
        <v>3757</v>
      </c>
      <c r="CB373" s="112">
        <v>247</v>
      </c>
      <c r="CC373" s="112">
        <v>5128000</v>
      </c>
      <c r="CD373" s="111">
        <v>0</v>
      </c>
      <c r="CE373" s="112">
        <v>0</v>
      </c>
      <c r="CF373" s="112">
        <v>0</v>
      </c>
      <c r="CG373" s="111" t="s">
        <v>3757</v>
      </c>
      <c r="CH373" s="112">
        <v>2956</v>
      </c>
      <c r="CI373" s="112">
        <v>48982000</v>
      </c>
      <c r="CJ373" s="111">
        <v>0</v>
      </c>
      <c r="CK373" s="120">
        <v>0</v>
      </c>
      <c r="CL373" s="112">
        <v>0</v>
      </c>
      <c r="CM373" s="112">
        <v>0</v>
      </c>
      <c r="CN373" s="166" t="s">
        <v>6345</v>
      </c>
      <c r="CO373" s="125" t="s">
        <v>6346</v>
      </c>
      <c r="CP373" s="111" t="s">
        <v>3778</v>
      </c>
      <c r="CQ373" s="112">
        <v>8989200</v>
      </c>
      <c r="CR373" s="166" t="s">
        <v>6347</v>
      </c>
      <c r="CS373" s="166" t="s">
        <v>6348</v>
      </c>
      <c r="CT373" s="111" t="s">
        <v>3762</v>
      </c>
      <c r="CU373" s="112">
        <v>1806112</v>
      </c>
      <c r="CV373" s="166" t="s">
        <v>5839</v>
      </c>
      <c r="CW373" s="166" t="s">
        <v>6349</v>
      </c>
      <c r="CX373" s="111" t="s">
        <v>3766</v>
      </c>
      <c r="CY373" s="112">
        <v>4774720</v>
      </c>
      <c r="CZ373" s="111" t="s">
        <v>3757</v>
      </c>
      <c r="DA373" s="111" t="s">
        <v>3757</v>
      </c>
      <c r="DB373" s="111">
        <v>0</v>
      </c>
      <c r="DC373" s="120" t="s">
        <v>6350</v>
      </c>
      <c r="DD373" s="127" t="s">
        <v>3778</v>
      </c>
      <c r="DE373" s="109">
        <v>0</v>
      </c>
      <c r="DF373" s="172" t="s">
        <v>3717</v>
      </c>
    </row>
    <row r="374" spans="1:110" ht="35.15" customHeight="1" x14ac:dyDescent="0.35">
      <c r="A374" s="140" t="s">
        <v>817</v>
      </c>
      <c r="B374" s="136" t="s">
        <v>804</v>
      </c>
      <c r="C374" s="136" t="s">
        <v>818</v>
      </c>
      <c r="D374" s="112">
        <v>5500</v>
      </c>
      <c r="E374" s="112">
        <v>115515000</v>
      </c>
      <c r="F374" s="112">
        <v>5485</v>
      </c>
      <c r="G374" s="112">
        <v>111500000</v>
      </c>
      <c r="H374" s="112">
        <v>1253</v>
      </c>
      <c r="I374" s="112">
        <v>20875000</v>
      </c>
      <c r="J374" s="112">
        <v>0</v>
      </c>
      <c r="K374" s="112">
        <v>0</v>
      </c>
      <c r="L374" s="112">
        <v>30143381</v>
      </c>
      <c r="M374" s="112">
        <v>5684977</v>
      </c>
      <c r="N374" s="112">
        <v>99000</v>
      </c>
      <c r="O374" s="112">
        <v>520704</v>
      </c>
      <c r="P374" s="112">
        <v>21178690</v>
      </c>
      <c r="Q374" s="112">
        <v>0</v>
      </c>
      <c r="R374" s="112">
        <v>57626752</v>
      </c>
      <c r="S374" s="421">
        <v>0.26094776435960698</v>
      </c>
      <c r="T374" s="421">
        <v>4.9214188633510798E-2</v>
      </c>
      <c r="U374" s="421">
        <v>8.5703155434359172E-4</v>
      </c>
      <c r="V374" s="421">
        <v>4.5076743280093494E-3</v>
      </c>
      <c r="W374" s="421">
        <v>0.1833414708046574</v>
      </c>
      <c r="X374" s="421">
        <v>0</v>
      </c>
      <c r="Y374" s="421">
        <v>0.49886812968012811</v>
      </c>
      <c r="Z374" s="120">
        <v>0</v>
      </c>
      <c r="AA374" s="127" t="s">
        <v>3717</v>
      </c>
      <c r="AB374" s="127">
        <v>0</v>
      </c>
      <c r="AC374" s="111" t="s">
        <v>3717</v>
      </c>
      <c r="AD374" s="127">
        <v>0</v>
      </c>
      <c r="AE374" s="111" t="s">
        <v>3757</v>
      </c>
      <c r="AF374" s="111" t="s">
        <v>3757</v>
      </c>
      <c r="AG374" s="127" t="s">
        <v>3717</v>
      </c>
      <c r="AH374" s="127" t="s">
        <v>3758</v>
      </c>
      <c r="AI374" s="128">
        <v>1</v>
      </c>
      <c r="AJ374" s="128">
        <v>5809000</v>
      </c>
      <c r="AK374" s="109" t="s">
        <v>6351</v>
      </c>
      <c r="AL374" s="109" t="s">
        <v>6352</v>
      </c>
      <c r="AM374" s="127" t="s">
        <v>3765</v>
      </c>
      <c r="AN374" s="127" t="s">
        <v>3774</v>
      </c>
      <c r="AO374" s="120">
        <v>2000000</v>
      </c>
      <c r="AP374" s="120">
        <v>5809000</v>
      </c>
      <c r="AQ374" s="174">
        <v>0</v>
      </c>
      <c r="AR374" s="109">
        <v>0</v>
      </c>
      <c r="AS374" s="127">
        <v>0</v>
      </c>
      <c r="AT374" s="127">
        <v>0</v>
      </c>
      <c r="AU374" s="120">
        <v>0</v>
      </c>
      <c r="AV374" s="120">
        <v>0</v>
      </c>
      <c r="AW374" s="174">
        <v>0</v>
      </c>
      <c r="AX374" s="109">
        <v>0</v>
      </c>
      <c r="AY374" s="127">
        <v>0</v>
      </c>
      <c r="AZ374" s="127">
        <v>0</v>
      </c>
      <c r="BA374" s="120">
        <v>0</v>
      </c>
      <c r="BB374" s="120">
        <v>0</v>
      </c>
      <c r="BC374" s="111" t="s">
        <v>3757</v>
      </c>
      <c r="BD374" s="112">
        <v>176</v>
      </c>
      <c r="BE374" s="112">
        <v>7304000</v>
      </c>
      <c r="BF374" s="111">
        <v>0</v>
      </c>
      <c r="BG374" s="112"/>
      <c r="BH374" s="112"/>
      <c r="BI374" s="111" t="s">
        <v>3757</v>
      </c>
      <c r="BJ374" s="112">
        <v>475</v>
      </c>
      <c r="BK374" s="112">
        <v>11970000</v>
      </c>
      <c r="BL374" s="111" t="s">
        <v>3757</v>
      </c>
      <c r="BM374" s="112">
        <v>348</v>
      </c>
      <c r="BN374" s="112">
        <v>9879000</v>
      </c>
      <c r="BO374" s="111" t="s">
        <v>3757</v>
      </c>
      <c r="BP374" s="112">
        <v>1026</v>
      </c>
      <c r="BQ374" s="112">
        <v>21956000</v>
      </c>
      <c r="BR374" s="111">
        <v>0</v>
      </c>
      <c r="BS374" s="112"/>
      <c r="BT374" s="112"/>
      <c r="BU374" s="111" t="s">
        <v>3757</v>
      </c>
      <c r="BV374" s="112">
        <v>420</v>
      </c>
      <c r="BW374" s="112">
        <v>12416000</v>
      </c>
      <c r="BX374" s="111" t="s">
        <v>3757</v>
      </c>
      <c r="BY374" s="112">
        <v>1113</v>
      </c>
      <c r="BZ374" s="112">
        <v>23333000</v>
      </c>
      <c r="CA374" s="111">
        <v>0</v>
      </c>
      <c r="CB374" s="112"/>
      <c r="CC374" s="112"/>
      <c r="CD374" s="111">
        <v>0</v>
      </c>
      <c r="CE374" s="112"/>
      <c r="CF374" s="112"/>
      <c r="CG374" s="111" t="s">
        <v>3757</v>
      </c>
      <c r="CH374" s="112">
        <v>1942</v>
      </c>
      <c r="CI374" s="112">
        <v>28657000</v>
      </c>
      <c r="CJ374" s="111"/>
      <c r="CK374" s="120"/>
      <c r="CL374" s="112"/>
      <c r="CM374" s="112"/>
      <c r="CN374" s="166" t="s">
        <v>6353</v>
      </c>
      <c r="CO374" s="125" t="s">
        <v>6354</v>
      </c>
      <c r="CP374" s="111" t="s">
        <v>3766</v>
      </c>
      <c r="CQ374" s="112">
        <v>22800000</v>
      </c>
      <c r="CR374" s="166" t="s">
        <v>6355</v>
      </c>
      <c r="CS374" s="166" t="s">
        <v>6356</v>
      </c>
      <c r="CT374" s="111" t="s">
        <v>3781</v>
      </c>
      <c r="CU374" s="112">
        <v>11000000</v>
      </c>
      <c r="CV374" s="166" t="s">
        <v>6357</v>
      </c>
      <c r="CW374" s="166" t="s">
        <v>6358</v>
      </c>
      <c r="CX374" s="111" t="s">
        <v>3875</v>
      </c>
      <c r="CY374" s="112">
        <v>10760000</v>
      </c>
      <c r="CZ374" s="111" t="s">
        <v>3757</v>
      </c>
      <c r="DA374" s="111" t="s">
        <v>3757</v>
      </c>
      <c r="DB374" s="111" t="s">
        <v>3757</v>
      </c>
      <c r="DC374" s="120">
        <v>0</v>
      </c>
      <c r="DD374" s="127" t="s">
        <v>3717</v>
      </c>
      <c r="DE374" s="109" t="s">
        <v>6359</v>
      </c>
      <c r="DF374" s="172" t="s">
        <v>3717</v>
      </c>
    </row>
    <row r="375" spans="1:110" ht="35.15" customHeight="1" x14ac:dyDescent="0.35">
      <c r="A375" s="140" t="s">
        <v>819</v>
      </c>
      <c r="B375" s="136" t="s">
        <v>804</v>
      </c>
      <c r="C375" s="136" t="s">
        <v>820</v>
      </c>
      <c r="D375" s="112">
        <v>81</v>
      </c>
      <c r="E375" s="112">
        <v>7353845</v>
      </c>
      <c r="F375" s="112">
        <v>77</v>
      </c>
      <c r="G375" s="112">
        <v>7337845</v>
      </c>
      <c r="H375" s="112">
        <v>4</v>
      </c>
      <c r="I375" s="112">
        <v>241000</v>
      </c>
      <c r="J375" s="112">
        <v>0</v>
      </c>
      <c r="K375" s="112">
        <v>0</v>
      </c>
      <c r="L375" s="112">
        <v>303300</v>
      </c>
      <c r="M375" s="112">
        <v>49600</v>
      </c>
      <c r="N375" s="112">
        <v>0</v>
      </c>
      <c r="O375" s="112">
        <v>0</v>
      </c>
      <c r="P375" s="112">
        <v>369954</v>
      </c>
      <c r="Q375" s="112">
        <v>0</v>
      </c>
      <c r="R375" s="112">
        <v>722854</v>
      </c>
      <c r="S375" s="421">
        <v>4.1243730320668984E-2</v>
      </c>
      <c r="T375" s="421">
        <v>6.7447709327569452E-3</v>
      </c>
      <c r="U375" s="421">
        <v>0</v>
      </c>
      <c r="V375" s="421">
        <v>0</v>
      </c>
      <c r="W375" s="421">
        <v>5.0307560194700868E-2</v>
      </c>
      <c r="X375" s="421">
        <v>0</v>
      </c>
      <c r="Y375" s="421">
        <v>9.829606144812679E-2</v>
      </c>
      <c r="Z375" s="120">
        <v>0</v>
      </c>
      <c r="AA375" s="127" t="s">
        <v>3781</v>
      </c>
      <c r="AB375" s="127">
        <v>0</v>
      </c>
      <c r="AC375" s="111" t="s">
        <v>3717</v>
      </c>
      <c r="AD375" s="127">
        <v>0</v>
      </c>
      <c r="AE375" s="111">
        <v>0</v>
      </c>
      <c r="AF375" s="111" t="s">
        <v>3757</v>
      </c>
      <c r="AG375" s="127" t="s">
        <v>3758</v>
      </c>
      <c r="AH375" s="127" t="s">
        <v>3778</v>
      </c>
      <c r="AI375" s="124"/>
      <c r="AJ375" s="128"/>
      <c r="AK375" s="109">
        <v>0</v>
      </c>
      <c r="AL375" s="109">
        <v>0</v>
      </c>
      <c r="AM375" s="127">
        <v>0</v>
      </c>
      <c r="AN375" s="127">
        <v>0</v>
      </c>
      <c r="AO375" s="120">
        <v>0</v>
      </c>
      <c r="AP375" s="120">
        <v>0</v>
      </c>
      <c r="AQ375" s="174">
        <v>0</v>
      </c>
      <c r="AR375" s="120">
        <v>0</v>
      </c>
      <c r="AS375" s="127">
        <v>0</v>
      </c>
      <c r="AT375" s="127">
        <v>0</v>
      </c>
      <c r="AU375" s="120">
        <v>0</v>
      </c>
      <c r="AV375" s="120">
        <v>0</v>
      </c>
      <c r="AW375" s="174">
        <v>0</v>
      </c>
      <c r="AX375" s="120">
        <v>0</v>
      </c>
      <c r="AY375" s="127">
        <v>0</v>
      </c>
      <c r="AZ375" s="127">
        <v>0</v>
      </c>
      <c r="BA375" s="120">
        <v>0</v>
      </c>
      <c r="BB375" s="120">
        <v>0</v>
      </c>
      <c r="BC375" s="111">
        <v>0</v>
      </c>
      <c r="BD375" s="112"/>
      <c r="BE375" s="112"/>
      <c r="BF375" s="111" t="s">
        <v>3757</v>
      </c>
      <c r="BG375" s="112"/>
      <c r="BH375" s="112"/>
      <c r="BI375" s="111" t="s">
        <v>3757</v>
      </c>
      <c r="BJ375" s="112">
        <v>2</v>
      </c>
      <c r="BK375" s="112">
        <v>25000</v>
      </c>
      <c r="BL375" s="111">
        <v>0</v>
      </c>
      <c r="BM375" s="112"/>
      <c r="BN375" s="112"/>
      <c r="BO375" s="111" t="s">
        <v>3757</v>
      </c>
      <c r="BP375" s="112">
        <v>3</v>
      </c>
      <c r="BQ375" s="112">
        <v>466000</v>
      </c>
      <c r="BR375" s="111" t="s">
        <v>3757</v>
      </c>
      <c r="BS375" s="112">
        <v>29</v>
      </c>
      <c r="BT375" s="112">
        <v>2281200</v>
      </c>
      <c r="BU375" s="111">
        <v>0</v>
      </c>
      <c r="BV375" s="112"/>
      <c r="BW375" s="112"/>
      <c r="BX375" s="111">
        <v>0</v>
      </c>
      <c r="BY375" s="112"/>
      <c r="BZ375" s="112"/>
      <c r="CA375" s="111" t="s">
        <v>3757</v>
      </c>
      <c r="CB375" s="112">
        <v>4</v>
      </c>
      <c r="CC375" s="112">
        <v>630000</v>
      </c>
      <c r="CD375" s="111" t="s">
        <v>3757</v>
      </c>
      <c r="CE375" s="112">
        <v>0</v>
      </c>
      <c r="CF375" s="112">
        <v>0</v>
      </c>
      <c r="CG375" s="111" t="s">
        <v>3757</v>
      </c>
      <c r="CH375" s="112">
        <v>43</v>
      </c>
      <c r="CI375" s="112">
        <v>3951645</v>
      </c>
      <c r="CJ375" s="111">
        <v>0</v>
      </c>
      <c r="CK375" s="120">
        <v>0</v>
      </c>
      <c r="CL375" s="112">
        <v>0</v>
      </c>
      <c r="CM375" s="112">
        <v>0</v>
      </c>
      <c r="CN375" s="166" t="s">
        <v>6360</v>
      </c>
      <c r="CO375" s="125" t="s">
        <v>6361</v>
      </c>
      <c r="CP375" s="111" t="s">
        <v>3790</v>
      </c>
      <c r="CQ375" s="112">
        <v>4000000</v>
      </c>
      <c r="CR375" s="166" t="s">
        <v>4091</v>
      </c>
      <c r="CS375" s="166" t="s">
        <v>6362</v>
      </c>
      <c r="CT375" s="111" t="s">
        <v>3774</v>
      </c>
      <c r="CU375" s="112">
        <v>2200000</v>
      </c>
      <c r="CV375" s="166" t="s">
        <v>6363</v>
      </c>
      <c r="CW375" s="166" t="s">
        <v>6364</v>
      </c>
      <c r="CX375" s="111" t="s">
        <v>3781</v>
      </c>
      <c r="CY375" s="112">
        <v>1160000</v>
      </c>
      <c r="CZ375" s="111" t="s">
        <v>3757</v>
      </c>
      <c r="DA375" s="111" t="s">
        <v>3757</v>
      </c>
      <c r="DB375" s="111">
        <v>0</v>
      </c>
      <c r="DC375" s="120" t="s">
        <v>6365</v>
      </c>
      <c r="DD375" s="127" t="s">
        <v>3717</v>
      </c>
      <c r="DE375" s="109" t="s">
        <v>6366</v>
      </c>
      <c r="DF375" s="172" t="s">
        <v>3717</v>
      </c>
    </row>
    <row r="376" spans="1:110" ht="35.15" customHeight="1" x14ac:dyDescent="0.35">
      <c r="A376" s="140" t="s">
        <v>821</v>
      </c>
      <c r="B376" s="136" t="s">
        <v>804</v>
      </c>
      <c r="C376" s="136" t="s">
        <v>822</v>
      </c>
      <c r="D376" s="112">
        <v>8385</v>
      </c>
      <c r="E376" s="112">
        <v>147418000</v>
      </c>
      <c r="F376" s="112">
        <v>8382</v>
      </c>
      <c r="G376" s="112">
        <v>146817000</v>
      </c>
      <c r="H376" s="112">
        <v>2956</v>
      </c>
      <c r="I376" s="112">
        <v>45568000</v>
      </c>
      <c r="J376" s="112">
        <v>0</v>
      </c>
      <c r="K376" s="112">
        <v>0</v>
      </c>
      <c r="L376" s="112">
        <v>38089494</v>
      </c>
      <c r="M376" s="112">
        <v>9216539</v>
      </c>
      <c r="N376" s="112">
        <v>1143915</v>
      </c>
      <c r="O376" s="112">
        <v>2127617</v>
      </c>
      <c r="P376" s="112">
        <v>22695047</v>
      </c>
      <c r="Q376" s="112">
        <v>0</v>
      </c>
      <c r="R376" s="112">
        <v>73272612</v>
      </c>
      <c r="S376" s="421">
        <v>0.25837749799888754</v>
      </c>
      <c r="T376" s="421">
        <v>6.251976692127148E-2</v>
      </c>
      <c r="U376" s="421">
        <v>7.7596697825231655E-3</v>
      </c>
      <c r="V376" s="421">
        <v>1.4432545550746856E-2</v>
      </c>
      <c r="W376" s="421">
        <v>0.15395031135953546</v>
      </c>
      <c r="X376" s="421">
        <v>0</v>
      </c>
      <c r="Y376" s="421">
        <v>0.49703979161296452</v>
      </c>
      <c r="Z376" s="120">
        <v>0</v>
      </c>
      <c r="AA376" s="127" t="s">
        <v>3717</v>
      </c>
      <c r="AB376" s="127">
        <v>0</v>
      </c>
      <c r="AC376" s="111" t="s">
        <v>3717</v>
      </c>
      <c r="AD376" s="127">
        <v>0</v>
      </c>
      <c r="AE376" s="111">
        <v>0</v>
      </c>
      <c r="AF376" s="111" t="s">
        <v>3757</v>
      </c>
      <c r="AG376" s="127" t="s">
        <v>3758</v>
      </c>
      <c r="AH376" s="127" t="s">
        <v>3758</v>
      </c>
      <c r="AI376" s="124"/>
      <c r="AJ376" s="128"/>
      <c r="AK376" s="109">
        <v>0</v>
      </c>
      <c r="AL376" s="109">
        <v>0</v>
      </c>
      <c r="AM376" s="127">
        <v>0</v>
      </c>
      <c r="AN376" s="127">
        <v>0</v>
      </c>
      <c r="AO376" s="120">
        <v>0</v>
      </c>
      <c r="AP376" s="120">
        <v>0</v>
      </c>
      <c r="AQ376" s="174">
        <v>0</v>
      </c>
      <c r="AR376" s="120">
        <v>0</v>
      </c>
      <c r="AS376" s="127">
        <v>0</v>
      </c>
      <c r="AT376" s="127">
        <v>0</v>
      </c>
      <c r="AU376" s="120">
        <v>0</v>
      </c>
      <c r="AV376" s="120">
        <v>0</v>
      </c>
      <c r="AW376" s="174">
        <v>0</v>
      </c>
      <c r="AX376" s="120">
        <v>0</v>
      </c>
      <c r="AY376" s="127">
        <v>0</v>
      </c>
      <c r="AZ376" s="127">
        <v>0</v>
      </c>
      <c r="BA376" s="120">
        <v>0</v>
      </c>
      <c r="BB376" s="120">
        <v>0</v>
      </c>
      <c r="BC376" s="111">
        <v>0</v>
      </c>
      <c r="BD376" s="112"/>
      <c r="BE376" s="112"/>
      <c r="BF376" s="111" t="s">
        <v>3757</v>
      </c>
      <c r="BG376" s="112">
        <v>265</v>
      </c>
      <c r="BH376" s="112">
        <v>4275000</v>
      </c>
      <c r="BI376" s="111">
        <v>0</v>
      </c>
      <c r="BJ376" s="112"/>
      <c r="BK376" s="112"/>
      <c r="BL376" s="111">
        <v>0</v>
      </c>
      <c r="BM376" s="112"/>
      <c r="BN376" s="112"/>
      <c r="BO376" s="111">
        <v>0</v>
      </c>
      <c r="BP376" s="112"/>
      <c r="BQ376" s="112"/>
      <c r="BR376" s="111">
        <v>0</v>
      </c>
      <c r="BS376" s="112"/>
      <c r="BT376" s="112"/>
      <c r="BU376" s="111">
        <v>0</v>
      </c>
      <c r="BV376" s="112"/>
      <c r="BW376" s="112"/>
      <c r="BX376" s="111">
        <v>0</v>
      </c>
      <c r="BY376" s="112"/>
      <c r="BZ376" s="112"/>
      <c r="CA376" s="111">
        <v>0</v>
      </c>
      <c r="CB376" s="112"/>
      <c r="CC376" s="112"/>
      <c r="CD376" s="111">
        <v>0</v>
      </c>
      <c r="CE376" s="112">
        <v>0</v>
      </c>
      <c r="CF376" s="112">
        <v>0</v>
      </c>
      <c r="CG376" s="111" t="s">
        <v>3757</v>
      </c>
      <c r="CH376" s="112">
        <v>3696</v>
      </c>
      <c r="CI376" s="112">
        <v>66318000</v>
      </c>
      <c r="CJ376" s="111" t="s">
        <v>3757</v>
      </c>
      <c r="CK376" s="120" t="s">
        <v>6367</v>
      </c>
      <c r="CL376" s="112">
        <v>4424</v>
      </c>
      <c r="CM376" s="112">
        <v>76825000</v>
      </c>
      <c r="CN376" s="166" t="s">
        <v>6368</v>
      </c>
      <c r="CO376" s="125" t="s">
        <v>6369</v>
      </c>
      <c r="CP376" s="111" t="s">
        <v>3774</v>
      </c>
      <c r="CQ376" s="112">
        <v>45000000</v>
      </c>
      <c r="CR376" s="166" t="s">
        <v>6370</v>
      </c>
      <c r="CS376" s="166" t="s">
        <v>6371</v>
      </c>
      <c r="CT376" s="111" t="s">
        <v>3717</v>
      </c>
      <c r="CU376" s="112">
        <v>29435510</v>
      </c>
      <c r="CV376" s="166" t="s">
        <v>6372</v>
      </c>
      <c r="CW376" s="166" t="s">
        <v>6373</v>
      </c>
      <c r="CX376" s="111" t="s">
        <v>3870</v>
      </c>
      <c r="CY376" s="112">
        <v>13618000</v>
      </c>
      <c r="CZ376" s="111" t="s">
        <v>3757</v>
      </c>
      <c r="DA376" s="111" t="s">
        <v>3757</v>
      </c>
      <c r="DB376" s="111">
        <v>0</v>
      </c>
      <c r="DC376" s="120" t="s">
        <v>6374</v>
      </c>
      <c r="DD376" s="127" t="s">
        <v>3717</v>
      </c>
      <c r="DE376" s="109" t="s">
        <v>6375</v>
      </c>
      <c r="DF376" s="172" t="s">
        <v>3717</v>
      </c>
    </row>
    <row r="377" spans="1:110" ht="35.15" customHeight="1" x14ac:dyDescent="0.35">
      <c r="A377" s="140" t="s">
        <v>823</v>
      </c>
      <c r="B377" s="136" t="s">
        <v>804</v>
      </c>
      <c r="C377" s="136" t="s">
        <v>824</v>
      </c>
      <c r="D377" s="112">
        <v>8619</v>
      </c>
      <c r="E377" s="112">
        <v>142357900</v>
      </c>
      <c r="F377" s="112">
        <v>8619</v>
      </c>
      <c r="G377" s="112">
        <v>142357900</v>
      </c>
      <c r="H377" s="112">
        <v>2424</v>
      </c>
      <c r="I377" s="112">
        <v>48534900</v>
      </c>
      <c r="J377" s="112">
        <v>0</v>
      </c>
      <c r="K377" s="112">
        <v>0</v>
      </c>
      <c r="L377" s="112">
        <v>36258619</v>
      </c>
      <c r="M377" s="112">
        <v>9176244</v>
      </c>
      <c r="N377" s="112">
        <v>2730317</v>
      </c>
      <c r="O377" s="112">
        <v>464498</v>
      </c>
      <c r="P377" s="112">
        <v>21378026</v>
      </c>
      <c r="Q377" s="112">
        <v>0</v>
      </c>
      <c r="R377" s="112">
        <v>70007704</v>
      </c>
      <c r="S377" s="421">
        <v>0.25470043460882746</v>
      </c>
      <c r="T377" s="421">
        <v>6.4458972772146822E-2</v>
      </c>
      <c r="U377" s="421">
        <v>1.917924470647572E-2</v>
      </c>
      <c r="V377" s="421">
        <v>3.2628888175506945E-3</v>
      </c>
      <c r="W377" s="421">
        <v>0.15017098453967079</v>
      </c>
      <c r="X377" s="421">
        <v>0</v>
      </c>
      <c r="Y377" s="421">
        <v>0.49177252544467148</v>
      </c>
      <c r="Z377" s="120">
        <v>0</v>
      </c>
      <c r="AA377" s="127" t="s">
        <v>3778</v>
      </c>
      <c r="AB377" s="127">
        <v>0</v>
      </c>
      <c r="AC377" s="111" t="s">
        <v>3717</v>
      </c>
      <c r="AD377" s="127">
        <v>0</v>
      </c>
      <c r="AE377" s="111">
        <v>0</v>
      </c>
      <c r="AF377" s="111" t="s">
        <v>3757</v>
      </c>
      <c r="AG377" s="127" t="s">
        <v>3758</v>
      </c>
      <c r="AH377" s="127" t="s">
        <v>3758</v>
      </c>
      <c r="AI377" s="124"/>
      <c r="AJ377" s="128"/>
      <c r="AK377" s="109">
        <v>0</v>
      </c>
      <c r="AL377" s="109">
        <v>0</v>
      </c>
      <c r="AM377" s="127">
        <v>0</v>
      </c>
      <c r="AN377" s="127">
        <v>0</v>
      </c>
      <c r="AO377" s="120">
        <v>0</v>
      </c>
      <c r="AP377" s="120">
        <v>0</v>
      </c>
      <c r="AQ377" s="174">
        <v>0</v>
      </c>
      <c r="AR377" s="120">
        <v>0</v>
      </c>
      <c r="AS377" s="127">
        <v>0</v>
      </c>
      <c r="AT377" s="127">
        <v>0</v>
      </c>
      <c r="AU377" s="120">
        <v>0</v>
      </c>
      <c r="AV377" s="120">
        <v>0</v>
      </c>
      <c r="AW377" s="174">
        <v>0</v>
      </c>
      <c r="AX377" s="120">
        <v>0</v>
      </c>
      <c r="AY377" s="127">
        <v>0</v>
      </c>
      <c r="AZ377" s="127">
        <v>0</v>
      </c>
      <c r="BA377" s="120">
        <v>0</v>
      </c>
      <c r="BB377" s="120">
        <v>0</v>
      </c>
      <c r="BC377" s="111">
        <v>0</v>
      </c>
      <c r="BD377" s="112"/>
      <c r="BE377" s="112"/>
      <c r="BF377" s="111">
        <v>0</v>
      </c>
      <c r="BG377" s="112"/>
      <c r="BH377" s="112"/>
      <c r="BI377" s="111">
        <v>0</v>
      </c>
      <c r="BJ377" s="112"/>
      <c r="BK377" s="112"/>
      <c r="BL377" s="111" t="s">
        <v>3757</v>
      </c>
      <c r="BM377" s="112">
        <v>1202</v>
      </c>
      <c r="BN377" s="112">
        <v>18950400</v>
      </c>
      <c r="BO377" s="111" t="s">
        <v>3757</v>
      </c>
      <c r="BP377" s="112">
        <v>344</v>
      </c>
      <c r="BQ377" s="112">
        <v>5845500</v>
      </c>
      <c r="BR377" s="111" t="s">
        <v>3757</v>
      </c>
      <c r="BS377" s="112">
        <v>3508</v>
      </c>
      <c r="BT377" s="112">
        <v>59152000</v>
      </c>
      <c r="BU377" s="111" t="s">
        <v>3757</v>
      </c>
      <c r="BV377" s="112">
        <v>821</v>
      </c>
      <c r="BW377" s="112">
        <v>14044500</v>
      </c>
      <c r="BX377" s="111">
        <v>0</v>
      </c>
      <c r="BY377" s="112"/>
      <c r="BZ377" s="112"/>
      <c r="CA377" s="111">
        <v>0</v>
      </c>
      <c r="CB377" s="112"/>
      <c r="CC377" s="112"/>
      <c r="CD377" s="111" t="s">
        <v>3757</v>
      </c>
      <c r="CE377" s="112">
        <v>11</v>
      </c>
      <c r="CF377" s="112">
        <v>84000</v>
      </c>
      <c r="CG377" s="111" t="s">
        <v>3757</v>
      </c>
      <c r="CH377" s="112">
        <v>2213</v>
      </c>
      <c r="CI377" s="112">
        <v>36211500</v>
      </c>
      <c r="CJ377" s="111" t="s">
        <v>3757</v>
      </c>
      <c r="CK377" s="120" t="s">
        <v>6376</v>
      </c>
      <c r="CL377" s="112">
        <v>520</v>
      </c>
      <c r="CM377" s="112">
        <v>8070000</v>
      </c>
      <c r="CN377" s="166" t="s">
        <v>6377</v>
      </c>
      <c r="CO377" s="125" t="s">
        <v>6378</v>
      </c>
      <c r="CP377" s="111" t="s">
        <v>3875</v>
      </c>
      <c r="CQ377" s="112">
        <v>30000000</v>
      </c>
      <c r="CR377" s="166" t="s">
        <v>6379</v>
      </c>
      <c r="CS377" s="166" t="s">
        <v>6380</v>
      </c>
      <c r="CT377" s="111" t="s">
        <v>3790</v>
      </c>
      <c r="CU377" s="112">
        <v>15000000</v>
      </c>
      <c r="CV377" s="166" t="s">
        <v>6381</v>
      </c>
      <c r="CW377" s="166" t="s">
        <v>6382</v>
      </c>
      <c r="CX377" s="111" t="s">
        <v>3766</v>
      </c>
      <c r="CY377" s="112">
        <v>9782000</v>
      </c>
      <c r="CZ377" s="111" t="s">
        <v>3757</v>
      </c>
      <c r="DA377" s="111">
        <v>0</v>
      </c>
      <c r="DB377" s="111">
        <v>0</v>
      </c>
      <c r="DC377" s="120" t="s">
        <v>6383</v>
      </c>
      <c r="DD377" s="127" t="s">
        <v>3717</v>
      </c>
      <c r="DE377" s="109" t="s">
        <v>6384</v>
      </c>
      <c r="DF377" s="172" t="s">
        <v>3717</v>
      </c>
    </row>
    <row r="378" spans="1:110" ht="35.15" customHeight="1" x14ac:dyDescent="0.35">
      <c r="A378" s="140" t="s">
        <v>825</v>
      </c>
      <c r="B378" s="136" t="s">
        <v>804</v>
      </c>
      <c r="C378" s="136" t="s">
        <v>826</v>
      </c>
      <c r="D378" s="112">
        <v>7889</v>
      </c>
      <c r="E378" s="112">
        <v>186939190</v>
      </c>
      <c r="F378" s="112">
        <v>7888</v>
      </c>
      <c r="G378" s="112">
        <v>186739190</v>
      </c>
      <c r="H378" s="112">
        <v>1730</v>
      </c>
      <c r="I378" s="112">
        <v>40986200</v>
      </c>
      <c r="J378" s="112">
        <v>0</v>
      </c>
      <c r="K378" s="112">
        <v>0</v>
      </c>
      <c r="L378" s="112">
        <v>50499494</v>
      </c>
      <c r="M378" s="112">
        <v>10397947</v>
      </c>
      <c r="N378" s="112">
        <v>275000</v>
      </c>
      <c r="O378" s="112">
        <v>1797697</v>
      </c>
      <c r="P378" s="112">
        <v>28785842.25</v>
      </c>
      <c r="Q378" s="112">
        <v>2106</v>
      </c>
      <c r="R378" s="112">
        <v>91758086.25</v>
      </c>
      <c r="S378" s="421">
        <v>0.27013861566427028</v>
      </c>
      <c r="T378" s="421">
        <v>5.5622082239684463E-2</v>
      </c>
      <c r="U378" s="421">
        <v>1.4710666072748043E-3</v>
      </c>
      <c r="V378" s="421">
        <v>9.6164800970839764E-3</v>
      </c>
      <c r="W378" s="421">
        <v>0.15398505925910988</v>
      </c>
      <c r="X378" s="421">
        <v>1.1265695545166318E-5</v>
      </c>
      <c r="Y378" s="421">
        <v>0.49084456956296857</v>
      </c>
      <c r="Z378" s="120" t="s">
        <v>6385</v>
      </c>
      <c r="AA378" s="127" t="s">
        <v>3717</v>
      </c>
      <c r="AB378" s="127">
        <v>0</v>
      </c>
      <c r="AC378" s="111" t="s">
        <v>3717</v>
      </c>
      <c r="AD378" s="127">
        <v>0</v>
      </c>
      <c r="AE378" s="111" t="s">
        <v>3757</v>
      </c>
      <c r="AF378" s="111" t="s">
        <v>3757</v>
      </c>
      <c r="AG378" s="127" t="s">
        <v>3717</v>
      </c>
      <c r="AH378" s="127" t="s">
        <v>3758</v>
      </c>
      <c r="AI378" s="128">
        <v>1</v>
      </c>
      <c r="AJ378" s="128">
        <v>2214200</v>
      </c>
      <c r="AK378" s="109" t="s">
        <v>6386</v>
      </c>
      <c r="AL378" s="109" t="s">
        <v>6387</v>
      </c>
      <c r="AM378" s="127" t="s">
        <v>3765</v>
      </c>
      <c r="AN378" s="127" t="s">
        <v>3778</v>
      </c>
      <c r="AO378" s="120">
        <v>10000000</v>
      </c>
      <c r="AP378" s="120">
        <v>2214200</v>
      </c>
      <c r="AQ378" s="174">
        <v>0</v>
      </c>
      <c r="AR378" s="109">
        <v>0</v>
      </c>
      <c r="AS378" s="127">
        <v>0</v>
      </c>
      <c r="AT378" s="127">
        <v>0</v>
      </c>
      <c r="AU378" s="120">
        <v>0</v>
      </c>
      <c r="AV378" s="120">
        <v>0</v>
      </c>
      <c r="AW378" s="174">
        <v>0</v>
      </c>
      <c r="AX378" s="109">
        <v>0</v>
      </c>
      <c r="AY378" s="127">
        <v>0</v>
      </c>
      <c r="AZ378" s="127">
        <v>0</v>
      </c>
      <c r="BA378" s="120">
        <v>0</v>
      </c>
      <c r="BB378" s="120">
        <v>0</v>
      </c>
      <c r="BC378" s="111" t="s">
        <v>3757</v>
      </c>
      <c r="BD378" s="112">
        <v>157</v>
      </c>
      <c r="BE378" s="112">
        <v>3609000</v>
      </c>
      <c r="BF378" s="111" t="s">
        <v>3757</v>
      </c>
      <c r="BG378" s="112">
        <v>1575</v>
      </c>
      <c r="BH378" s="112">
        <v>39392500</v>
      </c>
      <c r="BI378" s="111">
        <v>0</v>
      </c>
      <c r="BJ378" s="112"/>
      <c r="BK378" s="112"/>
      <c r="BL378" s="111">
        <v>0</v>
      </c>
      <c r="BM378" s="112"/>
      <c r="BN378" s="112"/>
      <c r="BO378" s="111" t="s">
        <v>3757</v>
      </c>
      <c r="BP378" s="112">
        <v>1746</v>
      </c>
      <c r="BQ378" s="112">
        <v>45800500</v>
      </c>
      <c r="BR378" s="111">
        <v>0</v>
      </c>
      <c r="BS378" s="112"/>
      <c r="BT378" s="112"/>
      <c r="BU378" s="111">
        <v>0</v>
      </c>
      <c r="BV378" s="112"/>
      <c r="BW378" s="112"/>
      <c r="BX378" s="111">
        <v>0</v>
      </c>
      <c r="BY378" s="112"/>
      <c r="BZ378" s="112"/>
      <c r="CA378" s="111">
        <v>0</v>
      </c>
      <c r="CB378" s="112"/>
      <c r="CC378" s="112"/>
      <c r="CD378" s="111" t="s">
        <v>3757</v>
      </c>
      <c r="CE378" s="112">
        <v>2289</v>
      </c>
      <c r="CF378" s="112">
        <v>42441490</v>
      </c>
      <c r="CG378" s="111" t="s">
        <v>3757</v>
      </c>
      <c r="CH378" s="112">
        <v>2029</v>
      </c>
      <c r="CI378" s="112">
        <v>51840000</v>
      </c>
      <c r="CJ378" s="111" t="s">
        <v>3757</v>
      </c>
      <c r="CK378" s="120" t="s">
        <v>6388</v>
      </c>
      <c r="CL378" s="112">
        <v>87</v>
      </c>
      <c r="CM378" s="112">
        <v>1641500</v>
      </c>
      <c r="CN378" s="166" t="s">
        <v>6389</v>
      </c>
      <c r="CO378" s="125" t="s">
        <v>6390</v>
      </c>
      <c r="CP378" s="111" t="s">
        <v>3778</v>
      </c>
      <c r="CQ378" s="112">
        <v>300000</v>
      </c>
      <c r="CR378" s="166" t="s">
        <v>6391</v>
      </c>
      <c r="CS378" s="166" t="s">
        <v>6392</v>
      </c>
      <c r="CT378" s="111" t="s">
        <v>3766</v>
      </c>
      <c r="CU378" s="112">
        <v>6000000</v>
      </c>
      <c r="CV378" s="166" t="s">
        <v>6393</v>
      </c>
      <c r="CW378" s="166" t="s">
        <v>6394</v>
      </c>
      <c r="CX378" s="111" t="s">
        <v>4041</v>
      </c>
      <c r="CY378" s="112">
        <v>6000000</v>
      </c>
      <c r="CZ378" s="111" t="s">
        <v>3757</v>
      </c>
      <c r="DA378" s="111" t="s">
        <v>3757</v>
      </c>
      <c r="DB378" s="111" t="s">
        <v>3757</v>
      </c>
      <c r="DC378" s="120">
        <v>0</v>
      </c>
      <c r="DD378" s="127" t="s">
        <v>3778</v>
      </c>
      <c r="DE378" s="109">
        <v>0</v>
      </c>
      <c r="DF378" s="172" t="s">
        <v>3717</v>
      </c>
    </row>
    <row r="379" spans="1:110" ht="35.15" customHeight="1" x14ac:dyDescent="0.35">
      <c r="A379" s="140" t="s">
        <v>827</v>
      </c>
      <c r="B379" s="136" t="s">
        <v>804</v>
      </c>
      <c r="C379" s="136" t="s">
        <v>165</v>
      </c>
      <c r="D379" s="112">
        <v>21531</v>
      </c>
      <c r="E379" s="112">
        <v>386123000</v>
      </c>
      <c r="F379" s="112">
        <v>21529</v>
      </c>
      <c r="G379" s="112">
        <v>385993000</v>
      </c>
      <c r="H379" s="112">
        <v>6351</v>
      </c>
      <c r="I379" s="112">
        <v>114279000</v>
      </c>
      <c r="J379" s="112">
        <v>40</v>
      </c>
      <c r="K379" s="112">
        <v>903000</v>
      </c>
      <c r="L379" s="112">
        <v>131006186</v>
      </c>
      <c r="M379" s="112">
        <v>39945211</v>
      </c>
      <c r="N379" s="112">
        <v>1374243</v>
      </c>
      <c r="O379" s="112">
        <v>11914564</v>
      </c>
      <c r="P379" s="112">
        <v>38165600</v>
      </c>
      <c r="Q379" s="112">
        <v>0</v>
      </c>
      <c r="R379" s="112">
        <v>222405804</v>
      </c>
      <c r="S379" s="421">
        <v>0.33928614975020915</v>
      </c>
      <c r="T379" s="421">
        <v>0.1034520373041751</v>
      </c>
      <c r="U379" s="421">
        <v>3.5590809146308299E-3</v>
      </c>
      <c r="V379" s="421">
        <v>3.0856913470578028E-2</v>
      </c>
      <c r="W379" s="421">
        <v>9.8843114758768585E-2</v>
      </c>
      <c r="X379" s="421">
        <v>0</v>
      </c>
      <c r="Y379" s="421">
        <v>0.57599729619836171</v>
      </c>
      <c r="Z379" s="120">
        <v>0</v>
      </c>
      <c r="AA379" s="127" t="s">
        <v>3717</v>
      </c>
      <c r="AB379" s="127">
        <v>0</v>
      </c>
      <c r="AC379" s="111" t="s">
        <v>3717</v>
      </c>
      <c r="AD379" s="127">
        <v>0</v>
      </c>
      <c r="AE379" s="111" t="s">
        <v>3757</v>
      </c>
      <c r="AF379" s="111" t="s">
        <v>3757</v>
      </c>
      <c r="AG379" s="127" t="s">
        <v>3717</v>
      </c>
      <c r="AH379" s="127" t="s">
        <v>3758</v>
      </c>
      <c r="AI379" s="128">
        <v>1</v>
      </c>
      <c r="AJ379" s="128">
        <v>49729000</v>
      </c>
      <c r="AK379" s="109" t="s">
        <v>6395</v>
      </c>
      <c r="AL379" s="109" t="s">
        <v>6396</v>
      </c>
      <c r="AM379" s="127" t="s">
        <v>3765</v>
      </c>
      <c r="AN379" s="127" t="s">
        <v>3870</v>
      </c>
      <c r="AO379" s="120">
        <v>60000000</v>
      </c>
      <c r="AP379" s="120">
        <v>49729000</v>
      </c>
      <c r="AQ379" s="174">
        <v>0</v>
      </c>
      <c r="AR379" s="109">
        <v>0</v>
      </c>
      <c r="AS379" s="127">
        <v>0</v>
      </c>
      <c r="AT379" s="127">
        <v>0</v>
      </c>
      <c r="AU379" s="120">
        <v>0</v>
      </c>
      <c r="AV379" s="120">
        <v>0</v>
      </c>
      <c r="AW379" s="174">
        <v>0</v>
      </c>
      <c r="AX379" s="109">
        <v>0</v>
      </c>
      <c r="AY379" s="127">
        <v>0</v>
      </c>
      <c r="AZ379" s="127">
        <v>0</v>
      </c>
      <c r="BA379" s="120">
        <v>0</v>
      </c>
      <c r="BB379" s="120">
        <v>0</v>
      </c>
      <c r="BC379" s="111" t="s">
        <v>3757</v>
      </c>
      <c r="BD379" s="112">
        <v>914</v>
      </c>
      <c r="BE379" s="112">
        <v>15492000</v>
      </c>
      <c r="BF379" s="111">
        <v>0</v>
      </c>
      <c r="BG379" s="112"/>
      <c r="BH379" s="112"/>
      <c r="BI379" s="111" t="s">
        <v>3757</v>
      </c>
      <c r="BJ379" s="112">
        <v>2902</v>
      </c>
      <c r="BK379" s="112">
        <v>50280000</v>
      </c>
      <c r="BL379" s="111" t="s">
        <v>3757</v>
      </c>
      <c r="BM379" s="112">
        <v>1416</v>
      </c>
      <c r="BN379" s="112">
        <v>23788000</v>
      </c>
      <c r="BO379" s="111" t="s">
        <v>3757</v>
      </c>
      <c r="BP379" s="112">
        <v>5353</v>
      </c>
      <c r="BQ379" s="112">
        <v>103337000</v>
      </c>
      <c r="BR379" s="111">
        <v>0</v>
      </c>
      <c r="BS379" s="112"/>
      <c r="BT379" s="112"/>
      <c r="BU379" s="111" t="s">
        <v>3757</v>
      </c>
      <c r="BV379" s="112">
        <v>5980</v>
      </c>
      <c r="BW379" s="112">
        <v>96186000</v>
      </c>
      <c r="BX379" s="111">
        <v>0</v>
      </c>
      <c r="BY379" s="112"/>
      <c r="BZ379" s="112"/>
      <c r="CA379" s="111" t="s">
        <v>3757</v>
      </c>
      <c r="CB379" s="112">
        <v>4924</v>
      </c>
      <c r="CC379" s="112">
        <v>96056000</v>
      </c>
      <c r="CD379" s="111" t="s">
        <v>3757</v>
      </c>
      <c r="CE379" s="112">
        <v>40</v>
      </c>
      <c r="CF379" s="112">
        <v>903000</v>
      </c>
      <c r="CG379" s="111">
        <v>0</v>
      </c>
      <c r="CH379" s="112"/>
      <c r="CI379" s="112"/>
      <c r="CJ379" s="111" t="s">
        <v>3757</v>
      </c>
      <c r="CK379" s="120" t="s">
        <v>6397</v>
      </c>
      <c r="CL379" s="112">
        <v>2</v>
      </c>
      <c r="CM379" s="112">
        <v>81000</v>
      </c>
      <c r="CN379" s="166" t="s">
        <v>6398</v>
      </c>
      <c r="CO379" s="125" t="s">
        <v>6399</v>
      </c>
      <c r="CP379" s="111" t="s">
        <v>4016</v>
      </c>
      <c r="CQ379" s="112">
        <v>42200000</v>
      </c>
      <c r="CR379" s="166" t="s">
        <v>6400</v>
      </c>
      <c r="CS379" s="166" t="s">
        <v>6401</v>
      </c>
      <c r="CT379" s="111" t="s">
        <v>3781</v>
      </c>
      <c r="CU379" s="112">
        <v>17900000</v>
      </c>
      <c r="CV379" s="166" t="s">
        <v>6402</v>
      </c>
      <c r="CW379" s="166" t="s">
        <v>6403</v>
      </c>
      <c r="CX379" s="111" t="s">
        <v>3766</v>
      </c>
      <c r="CY379" s="112">
        <v>24500000</v>
      </c>
      <c r="CZ379" s="111" t="s">
        <v>3757</v>
      </c>
      <c r="DA379" s="111" t="s">
        <v>3757</v>
      </c>
      <c r="DB379" s="111" t="s">
        <v>3757</v>
      </c>
      <c r="DC379" s="120">
        <v>0</v>
      </c>
      <c r="DD379" s="127" t="s">
        <v>3717</v>
      </c>
      <c r="DE379" s="109" t="s">
        <v>6404</v>
      </c>
      <c r="DF379" s="172" t="s">
        <v>3717</v>
      </c>
    </row>
    <row r="380" spans="1:110" ht="35.15" customHeight="1" x14ac:dyDescent="0.35">
      <c r="A380" s="140" t="s">
        <v>828</v>
      </c>
      <c r="B380" s="136" t="s">
        <v>804</v>
      </c>
      <c r="C380" s="136" t="s">
        <v>829</v>
      </c>
      <c r="D380" s="112">
        <v>39028</v>
      </c>
      <c r="E380" s="112">
        <v>747211500</v>
      </c>
      <c r="F380" s="112">
        <v>39025</v>
      </c>
      <c r="G380" s="112">
        <v>745881500</v>
      </c>
      <c r="H380" s="112">
        <v>8952</v>
      </c>
      <c r="I380" s="112">
        <v>228284500</v>
      </c>
      <c r="J380" s="112">
        <v>0</v>
      </c>
      <c r="K380" s="112">
        <v>0</v>
      </c>
      <c r="L380" s="112">
        <v>205099369</v>
      </c>
      <c r="M380" s="112">
        <v>36290020</v>
      </c>
      <c r="N380" s="112">
        <v>859728</v>
      </c>
      <c r="O380" s="112">
        <v>3583887</v>
      </c>
      <c r="P380" s="112">
        <v>126625899</v>
      </c>
      <c r="Q380" s="112">
        <v>0</v>
      </c>
      <c r="R380" s="112">
        <v>372458903</v>
      </c>
      <c r="S380" s="421">
        <v>0.27448636564078577</v>
      </c>
      <c r="T380" s="421">
        <v>4.8567266429919778E-2</v>
      </c>
      <c r="U380" s="421">
        <v>1.1505818633680022E-3</v>
      </c>
      <c r="V380" s="421">
        <v>4.7963488249310937E-3</v>
      </c>
      <c r="W380" s="421">
        <v>0.16946460138796043</v>
      </c>
      <c r="X380" s="421">
        <v>0</v>
      </c>
      <c r="Y380" s="421">
        <v>0.49846516414696507</v>
      </c>
      <c r="Z380" s="120">
        <v>0</v>
      </c>
      <c r="AA380" s="127" t="s">
        <v>3717</v>
      </c>
      <c r="AB380" s="127">
        <v>0</v>
      </c>
      <c r="AC380" s="111" t="s">
        <v>3717</v>
      </c>
      <c r="AD380" s="127">
        <v>0</v>
      </c>
      <c r="AE380" s="111">
        <v>0</v>
      </c>
      <c r="AF380" s="111" t="s">
        <v>3757</v>
      </c>
      <c r="AG380" s="127" t="s">
        <v>3758</v>
      </c>
      <c r="AH380" s="127" t="s">
        <v>3758</v>
      </c>
      <c r="AI380" s="124"/>
      <c r="AJ380" s="128"/>
      <c r="AK380" s="109">
        <v>0</v>
      </c>
      <c r="AL380" s="109">
        <v>0</v>
      </c>
      <c r="AM380" s="127">
        <v>0</v>
      </c>
      <c r="AN380" s="127">
        <v>0</v>
      </c>
      <c r="AO380" s="120">
        <v>0</v>
      </c>
      <c r="AP380" s="120">
        <v>0</v>
      </c>
      <c r="AQ380" s="174">
        <v>0</v>
      </c>
      <c r="AR380" s="120">
        <v>0</v>
      </c>
      <c r="AS380" s="127">
        <v>0</v>
      </c>
      <c r="AT380" s="127">
        <v>0</v>
      </c>
      <c r="AU380" s="120">
        <v>0</v>
      </c>
      <c r="AV380" s="120">
        <v>0</v>
      </c>
      <c r="AW380" s="174">
        <v>0</v>
      </c>
      <c r="AX380" s="120">
        <v>0</v>
      </c>
      <c r="AY380" s="127">
        <v>0</v>
      </c>
      <c r="AZ380" s="127">
        <v>0</v>
      </c>
      <c r="BA380" s="120">
        <v>0</v>
      </c>
      <c r="BB380" s="120">
        <v>0</v>
      </c>
      <c r="BC380" s="111">
        <v>0</v>
      </c>
      <c r="BD380" s="112"/>
      <c r="BE380" s="112"/>
      <c r="BF380" s="111">
        <v>0</v>
      </c>
      <c r="BG380" s="112"/>
      <c r="BH380" s="112"/>
      <c r="BI380" s="111" t="s">
        <v>3757</v>
      </c>
      <c r="BJ380" s="112">
        <v>4304</v>
      </c>
      <c r="BK380" s="112">
        <v>82270700</v>
      </c>
      <c r="BL380" s="111">
        <v>0</v>
      </c>
      <c r="BM380" s="112"/>
      <c r="BN380" s="112"/>
      <c r="BO380" s="111">
        <v>0</v>
      </c>
      <c r="BP380" s="112"/>
      <c r="BQ380" s="112"/>
      <c r="BR380" s="111" t="s">
        <v>3757</v>
      </c>
      <c r="BS380" s="112">
        <v>17343</v>
      </c>
      <c r="BT380" s="112">
        <v>331469800</v>
      </c>
      <c r="BU380" s="111">
        <v>0</v>
      </c>
      <c r="BV380" s="112"/>
      <c r="BW380" s="112"/>
      <c r="BX380" s="111">
        <v>0</v>
      </c>
      <c r="BY380" s="112"/>
      <c r="BZ380" s="112"/>
      <c r="CA380" s="111">
        <v>0</v>
      </c>
      <c r="CB380" s="112"/>
      <c r="CC380" s="112"/>
      <c r="CD380" s="111">
        <v>0</v>
      </c>
      <c r="CE380" s="112">
        <v>0</v>
      </c>
      <c r="CF380" s="112">
        <v>0</v>
      </c>
      <c r="CG380" s="111" t="s">
        <v>3757</v>
      </c>
      <c r="CH380" s="112">
        <v>17381</v>
      </c>
      <c r="CI380" s="112">
        <v>333471000</v>
      </c>
      <c r="CJ380" s="111">
        <v>0</v>
      </c>
      <c r="CK380" s="120">
        <v>0</v>
      </c>
      <c r="CL380" s="112">
        <v>0</v>
      </c>
      <c r="CM380" s="112">
        <v>0</v>
      </c>
      <c r="CN380" s="166" t="s">
        <v>6405</v>
      </c>
      <c r="CO380" s="125" t="s">
        <v>6406</v>
      </c>
      <c r="CP380" s="111" t="s">
        <v>3781</v>
      </c>
      <c r="CQ380" s="112">
        <v>33737000</v>
      </c>
      <c r="CR380" s="166" t="s">
        <v>6174</v>
      </c>
      <c r="CS380" s="166" t="s">
        <v>6407</v>
      </c>
      <c r="CT380" s="111" t="s">
        <v>3790</v>
      </c>
      <c r="CU380" s="112">
        <v>71924000</v>
      </c>
      <c r="CV380" s="166" t="s">
        <v>6408</v>
      </c>
      <c r="CW380" s="166" t="s">
        <v>6409</v>
      </c>
      <c r="CX380" s="111" t="s">
        <v>3790</v>
      </c>
      <c r="CY380" s="112">
        <v>2402691</v>
      </c>
      <c r="CZ380" s="111" t="s">
        <v>3757</v>
      </c>
      <c r="DA380" s="111" t="s">
        <v>3757</v>
      </c>
      <c r="DB380" s="111" t="s">
        <v>3757</v>
      </c>
      <c r="DC380" s="120">
        <v>0</v>
      </c>
      <c r="DD380" s="127" t="s">
        <v>3717</v>
      </c>
      <c r="DE380" s="109" t="s">
        <v>6410</v>
      </c>
      <c r="DF380" s="172" t="s">
        <v>3717</v>
      </c>
    </row>
    <row r="381" spans="1:110" ht="35.15" customHeight="1" x14ac:dyDescent="0.35">
      <c r="A381" s="140" t="s">
        <v>830</v>
      </c>
      <c r="B381" s="136" t="s">
        <v>804</v>
      </c>
      <c r="C381" s="136" t="s">
        <v>831</v>
      </c>
      <c r="D381" s="112">
        <v>11182</v>
      </c>
      <c r="E381" s="112">
        <v>213200000</v>
      </c>
      <c r="F381" s="112">
        <v>11182</v>
      </c>
      <c r="G381" s="112">
        <v>213200000</v>
      </c>
      <c r="H381" s="112">
        <v>3404</v>
      </c>
      <c r="I381" s="112">
        <v>65795000</v>
      </c>
      <c r="J381" s="112">
        <v>0</v>
      </c>
      <c r="K381" s="112">
        <v>0</v>
      </c>
      <c r="L381" s="112">
        <v>36605861</v>
      </c>
      <c r="M381" s="112">
        <v>13108210</v>
      </c>
      <c r="N381" s="112">
        <v>0</v>
      </c>
      <c r="O381" s="112">
        <v>1376563</v>
      </c>
      <c r="P381" s="112">
        <v>37763573</v>
      </c>
      <c r="Q381" s="112">
        <v>1476629</v>
      </c>
      <c r="R381" s="112">
        <v>90330836</v>
      </c>
      <c r="S381" s="421">
        <v>0.1716972842401501</v>
      </c>
      <c r="T381" s="421">
        <v>6.1483161350844279E-2</v>
      </c>
      <c r="U381" s="421">
        <v>0</v>
      </c>
      <c r="V381" s="421">
        <v>6.4566744840525332E-3</v>
      </c>
      <c r="W381" s="421">
        <v>0.17712745309568481</v>
      </c>
      <c r="X381" s="421">
        <v>6.9260272045028144E-3</v>
      </c>
      <c r="Y381" s="421">
        <v>0.42369060037523454</v>
      </c>
      <c r="Z381" s="120" t="s">
        <v>6411</v>
      </c>
      <c r="AA381" s="127" t="s">
        <v>3717</v>
      </c>
      <c r="AB381" s="127">
        <v>0</v>
      </c>
      <c r="AC381" s="111" t="s">
        <v>3717</v>
      </c>
      <c r="AD381" s="127">
        <v>0</v>
      </c>
      <c r="AE381" s="111">
        <v>0</v>
      </c>
      <c r="AF381" s="111" t="s">
        <v>3757</v>
      </c>
      <c r="AG381" s="127" t="s">
        <v>3758</v>
      </c>
      <c r="AH381" s="127" t="s">
        <v>3758</v>
      </c>
      <c r="AI381" s="124"/>
      <c r="AJ381" s="128"/>
      <c r="AK381" s="109">
        <v>0</v>
      </c>
      <c r="AL381" s="109">
        <v>0</v>
      </c>
      <c r="AM381" s="127">
        <v>0</v>
      </c>
      <c r="AN381" s="127">
        <v>0</v>
      </c>
      <c r="AO381" s="120">
        <v>0</v>
      </c>
      <c r="AP381" s="120">
        <v>0</v>
      </c>
      <c r="AQ381" s="174">
        <v>0</v>
      </c>
      <c r="AR381" s="109">
        <v>0</v>
      </c>
      <c r="AS381" s="127">
        <v>0</v>
      </c>
      <c r="AT381" s="127">
        <v>0</v>
      </c>
      <c r="AU381" s="120">
        <v>0</v>
      </c>
      <c r="AV381" s="120">
        <v>0</v>
      </c>
      <c r="AW381" s="174">
        <v>0</v>
      </c>
      <c r="AX381" s="109">
        <v>0</v>
      </c>
      <c r="AY381" s="127">
        <v>0</v>
      </c>
      <c r="AZ381" s="127">
        <v>0</v>
      </c>
      <c r="BA381" s="120">
        <v>0</v>
      </c>
      <c r="BB381" s="120">
        <v>0</v>
      </c>
      <c r="BC381" s="111" t="s">
        <v>3757</v>
      </c>
      <c r="BD381" s="112">
        <v>109</v>
      </c>
      <c r="BE381" s="112">
        <v>1950000</v>
      </c>
      <c r="BF381" s="111">
        <v>0</v>
      </c>
      <c r="BG381" s="112"/>
      <c r="BH381" s="112"/>
      <c r="BI381" s="111" t="s">
        <v>3757</v>
      </c>
      <c r="BJ381" s="112">
        <v>280</v>
      </c>
      <c r="BK381" s="112">
        <v>6160000</v>
      </c>
      <c r="BL381" s="111">
        <v>0</v>
      </c>
      <c r="BM381" s="112"/>
      <c r="BN381" s="112"/>
      <c r="BO381" s="111" t="s">
        <v>3757</v>
      </c>
      <c r="BP381" s="112">
        <v>1712</v>
      </c>
      <c r="BQ381" s="112">
        <v>31980000</v>
      </c>
      <c r="BR381" s="111" t="s">
        <v>3757</v>
      </c>
      <c r="BS381" s="112">
        <v>2780</v>
      </c>
      <c r="BT381" s="112">
        <v>53515000</v>
      </c>
      <c r="BU381" s="111" t="s">
        <v>3757</v>
      </c>
      <c r="BV381" s="112">
        <v>1229</v>
      </c>
      <c r="BW381" s="112">
        <v>23755000</v>
      </c>
      <c r="BX381" s="111" t="s">
        <v>3757</v>
      </c>
      <c r="BY381" s="112">
        <v>366</v>
      </c>
      <c r="BZ381" s="112">
        <v>6950000</v>
      </c>
      <c r="CA381" s="111" t="s">
        <v>3757</v>
      </c>
      <c r="CB381" s="112">
        <v>194</v>
      </c>
      <c r="CC381" s="112">
        <v>3780000</v>
      </c>
      <c r="CD381" s="111" t="s">
        <v>3757</v>
      </c>
      <c r="CE381" s="112">
        <v>815</v>
      </c>
      <c r="CF381" s="112">
        <v>15100000</v>
      </c>
      <c r="CG381" s="111" t="s">
        <v>3757</v>
      </c>
      <c r="CH381" s="112">
        <v>3697</v>
      </c>
      <c r="CI381" s="112">
        <v>70010000</v>
      </c>
      <c r="CJ381" s="111"/>
      <c r="CK381" s="120"/>
      <c r="CL381" s="112"/>
      <c r="CM381" s="112"/>
      <c r="CN381" s="166" t="s">
        <v>6412</v>
      </c>
      <c r="CO381" s="125" t="s">
        <v>6413</v>
      </c>
      <c r="CP381" s="111" t="s">
        <v>3783</v>
      </c>
      <c r="CQ381" s="112">
        <v>36823954</v>
      </c>
      <c r="CR381" s="166" t="s">
        <v>6414</v>
      </c>
      <c r="CS381" s="166" t="s">
        <v>6415</v>
      </c>
      <c r="CT381" s="111" t="s">
        <v>3783</v>
      </c>
      <c r="CU381" s="112">
        <v>8000000</v>
      </c>
      <c r="CV381" s="166" t="s">
        <v>6416</v>
      </c>
      <c r="CW381" s="166" t="s">
        <v>6417</v>
      </c>
      <c r="CX381" s="111" t="s">
        <v>3783</v>
      </c>
      <c r="CY381" s="112">
        <v>1945710</v>
      </c>
      <c r="CZ381" s="111" t="s">
        <v>3757</v>
      </c>
      <c r="DA381" s="111" t="s">
        <v>3757</v>
      </c>
      <c r="DB381" s="111" t="s">
        <v>3757</v>
      </c>
      <c r="DC381" s="120">
        <v>0</v>
      </c>
      <c r="DD381" s="127" t="s">
        <v>3778</v>
      </c>
      <c r="DE381" s="109">
        <v>0</v>
      </c>
      <c r="DF381" s="172" t="s">
        <v>3717</v>
      </c>
    </row>
    <row r="382" spans="1:110" ht="35.15" customHeight="1" x14ac:dyDescent="0.35">
      <c r="A382" s="140" t="s">
        <v>832</v>
      </c>
      <c r="B382" s="136" t="s">
        <v>804</v>
      </c>
      <c r="C382" s="136" t="s">
        <v>833</v>
      </c>
      <c r="D382" s="112">
        <v>5387</v>
      </c>
      <c r="E382" s="112">
        <v>243332000</v>
      </c>
      <c r="F382" s="112">
        <v>5384</v>
      </c>
      <c r="G382" s="112">
        <v>243272000</v>
      </c>
      <c r="H382" s="112">
        <v>1466</v>
      </c>
      <c r="I382" s="112">
        <v>52638000</v>
      </c>
      <c r="J382" s="112">
        <v>0</v>
      </c>
      <c r="K382" s="112">
        <v>0</v>
      </c>
      <c r="L382" s="112">
        <v>65289280</v>
      </c>
      <c r="M382" s="112">
        <v>5871893</v>
      </c>
      <c r="N382" s="112">
        <v>0</v>
      </c>
      <c r="O382" s="112">
        <v>1606366</v>
      </c>
      <c r="P382" s="112">
        <v>36848768</v>
      </c>
      <c r="Q382" s="112">
        <v>0</v>
      </c>
      <c r="R382" s="112">
        <v>109616307</v>
      </c>
      <c r="S382" s="421">
        <v>0.26831357980043724</v>
      </c>
      <c r="T382" s="421">
        <v>2.4131199349037531E-2</v>
      </c>
      <c r="U382" s="421">
        <v>0</v>
      </c>
      <c r="V382" s="421">
        <v>6.6015402824125061E-3</v>
      </c>
      <c r="W382" s="421">
        <v>0.15143412292670097</v>
      </c>
      <c r="X382" s="421">
        <v>0</v>
      </c>
      <c r="Y382" s="421">
        <v>0.45048044235858825</v>
      </c>
      <c r="Z382" s="120">
        <v>0</v>
      </c>
      <c r="AA382" s="127" t="s">
        <v>3717</v>
      </c>
      <c r="AB382" s="127">
        <v>0</v>
      </c>
      <c r="AC382" s="111" t="s">
        <v>3717</v>
      </c>
      <c r="AD382" s="127">
        <v>0</v>
      </c>
      <c r="AE382" s="111" t="s">
        <v>3757</v>
      </c>
      <c r="AF382" s="111">
        <v>0</v>
      </c>
      <c r="AG382" s="127" t="s">
        <v>3758</v>
      </c>
      <c r="AH382" s="127" t="s">
        <v>3778</v>
      </c>
      <c r="AI382" s="124"/>
      <c r="AJ382" s="128"/>
      <c r="AK382" s="109" t="s">
        <v>6418</v>
      </c>
      <c r="AL382" s="109" t="s">
        <v>6419</v>
      </c>
      <c r="AM382" s="127" t="s">
        <v>3765</v>
      </c>
      <c r="AN382" s="127" t="s">
        <v>3790</v>
      </c>
      <c r="AO382" s="120">
        <v>0</v>
      </c>
      <c r="AP382" s="120">
        <v>48976000</v>
      </c>
      <c r="AQ382" s="174" t="s">
        <v>6420</v>
      </c>
      <c r="AR382" s="120" t="s">
        <v>6421</v>
      </c>
      <c r="AS382" s="127" t="s">
        <v>3765</v>
      </c>
      <c r="AT382" s="127" t="s">
        <v>3766</v>
      </c>
      <c r="AU382" s="120">
        <v>0</v>
      </c>
      <c r="AV382" s="120">
        <v>41254000</v>
      </c>
      <c r="AW382" s="174" t="s">
        <v>6422</v>
      </c>
      <c r="AX382" s="120" t="s">
        <v>6423</v>
      </c>
      <c r="AY382" s="127" t="s">
        <v>3765</v>
      </c>
      <c r="AZ382" s="127" t="s">
        <v>3870</v>
      </c>
      <c r="BA382" s="120">
        <v>0</v>
      </c>
      <c r="BB382" s="120">
        <v>24444000</v>
      </c>
      <c r="BC382" s="111">
        <v>0</v>
      </c>
      <c r="BD382" s="112"/>
      <c r="BE382" s="112"/>
      <c r="BF382" s="111">
        <v>0</v>
      </c>
      <c r="BG382" s="112"/>
      <c r="BH382" s="112"/>
      <c r="BI382" s="111">
        <v>0</v>
      </c>
      <c r="BJ382" s="112"/>
      <c r="BK382" s="112"/>
      <c r="BL382" s="111">
        <v>0</v>
      </c>
      <c r="BM382" s="112"/>
      <c r="BN382" s="112"/>
      <c r="BO382" s="111">
        <v>0</v>
      </c>
      <c r="BP382" s="112"/>
      <c r="BQ382" s="112"/>
      <c r="BR382" s="111">
        <v>0</v>
      </c>
      <c r="BS382" s="112"/>
      <c r="BT382" s="112"/>
      <c r="BU382" s="111">
        <v>0</v>
      </c>
      <c r="BV382" s="112"/>
      <c r="BW382" s="112"/>
      <c r="BX382" s="111">
        <v>0</v>
      </c>
      <c r="BY382" s="112"/>
      <c r="BZ382" s="112"/>
      <c r="CA382" s="111">
        <v>0</v>
      </c>
      <c r="CB382" s="112"/>
      <c r="CC382" s="112"/>
      <c r="CD382" s="111">
        <v>0</v>
      </c>
      <c r="CE382" s="112">
        <v>0</v>
      </c>
      <c r="CF382" s="112">
        <v>0</v>
      </c>
      <c r="CG382" s="111">
        <v>0</v>
      </c>
      <c r="CH382" s="112">
        <v>0</v>
      </c>
      <c r="CI382" s="112">
        <v>0</v>
      </c>
      <c r="CJ382" s="111">
        <v>0</v>
      </c>
      <c r="CK382" s="120">
        <v>0</v>
      </c>
      <c r="CL382" s="112">
        <v>0</v>
      </c>
      <c r="CM382" s="112">
        <v>0</v>
      </c>
      <c r="CN382" s="166">
        <v>0</v>
      </c>
      <c r="CO382" s="125">
        <v>0</v>
      </c>
      <c r="CP382" s="111">
        <v>0</v>
      </c>
      <c r="CQ382" s="112">
        <v>0</v>
      </c>
      <c r="CR382" s="166">
        <v>0</v>
      </c>
      <c r="CS382" s="166">
        <v>0</v>
      </c>
      <c r="CT382" s="111">
        <v>0</v>
      </c>
      <c r="CU382" s="112">
        <v>0</v>
      </c>
      <c r="CV382" s="166">
        <v>0</v>
      </c>
      <c r="CW382" s="166">
        <v>0</v>
      </c>
      <c r="CX382" s="111">
        <v>0</v>
      </c>
      <c r="CY382" s="112">
        <v>0</v>
      </c>
      <c r="CZ382" s="111">
        <v>0</v>
      </c>
      <c r="DA382" s="111" t="s">
        <v>3757</v>
      </c>
      <c r="DB382" s="111">
        <v>0</v>
      </c>
      <c r="DC382" s="120" t="s">
        <v>6424</v>
      </c>
      <c r="DD382" s="127" t="s">
        <v>3778</v>
      </c>
      <c r="DE382" s="109">
        <v>0</v>
      </c>
      <c r="DF382" s="172" t="s">
        <v>3717</v>
      </c>
    </row>
    <row r="383" spans="1:110" ht="35.15" customHeight="1" x14ac:dyDescent="0.35">
      <c r="A383" s="140" t="s">
        <v>834</v>
      </c>
      <c r="B383" s="136" t="s">
        <v>804</v>
      </c>
      <c r="C383" s="136" t="s">
        <v>835</v>
      </c>
      <c r="D383" s="112">
        <v>1264</v>
      </c>
      <c r="E383" s="112">
        <v>35892000</v>
      </c>
      <c r="F383" s="112">
        <v>1264</v>
      </c>
      <c r="G383" s="112">
        <v>35892000</v>
      </c>
      <c r="H383" s="112">
        <v>302</v>
      </c>
      <c r="I383" s="112">
        <v>8625000</v>
      </c>
      <c r="J383" s="112">
        <v>0</v>
      </c>
      <c r="K383" s="112">
        <v>0</v>
      </c>
      <c r="L383" s="112">
        <v>9786813</v>
      </c>
      <c r="M383" s="112">
        <v>1324826</v>
      </c>
      <c r="N383" s="112">
        <v>0</v>
      </c>
      <c r="O383" s="112">
        <v>688566</v>
      </c>
      <c r="P383" s="112">
        <v>4637083</v>
      </c>
      <c r="Q383" s="112">
        <v>0</v>
      </c>
      <c r="R383" s="112">
        <v>16437288</v>
      </c>
      <c r="S383" s="421">
        <v>0.27267393848211302</v>
      </c>
      <c r="T383" s="421">
        <v>3.6911456591998217E-2</v>
      </c>
      <c r="U383" s="421">
        <v>0</v>
      </c>
      <c r="V383" s="421">
        <v>1.9184386492811768E-2</v>
      </c>
      <c r="W383" s="421">
        <v>0.129</v>
      </c>
      <c r="X383" s="421">
        <v>0</v>
      </c>
      <c r="Y383" s="421">
        <v>0.45800000000000002</v>
      </c>
      <c r="Z383" s="120">
        <v>0</v>
      </c>
      <c r="AA383" s="127" t="s">
        <v>3717</v>
      </c>
      <c r="AB383" s="127">
        <v>0</v>
      </c>
      <c r="AC383" s="111" t="s">
        <v>3717</v>
      </c>
      <c r="AD383" s="127">
        <v>0</v>
      </c>
      <c r="AE383" s="111">
        <v>0</v>
      </c>
      <c r="AF383" s="111" t="s">
        <v>3757</v>
      </c>
      <c r="AG383" s="127" t="s">
        <v>3758</v>
      </c>
      <c r="AH383" s="127" t="s">
        <v>3758</v>
      </c>
      <c r="AI383" s="124"/>
      <c r="AJ383" s="128"/>
      <c r="AK383" s="109">
        <v>0</v>
      </c>
      <c r="AL383" s="109">
        <v>0</v>
      </c>
      <c r="AM383" s="127">
        <v>0</v>
      </c>
      <c r="AN383" s="127">
        <v>0</v>
      </c>
      <c r="AO383" s="120">
        <v>0</v>
      </c>
      <c r="AP383" s="120">
        <v>0</v>
      </c>
      <c r="AQ383" s="174">
        <v>0</v>
      </c>
      <c r="AR383" s="120">
        <v>0</v>
      </c>
      <c r="AS383" s="127">
        <v>0</v>
      </c>
      <c r="AT383" s="127">
        <v>0</v>
      </c>
      <c r="AU383" s="120">
        <v>0</v>
      </c>
      <c r="AV383" s="120">
        <v>0</v>
      </c>
      <c r="AW383" s="174">
        <v>0</v>
      </c>
      <c r="AX383" s="120">
        <v>0</v>
      </c>
      <c r="AY383" s="127">
        <v>0</v>
      </c>
      <c r="AZ383" s="127">
        <v>0</v>
      </c>
      <c r="BA383" s="120">
        <v>0</v>
      </c>
      <c r="BB383" s="120">
        <v>0</v>
      </c>
      <c r="BC383" s="111">
        <v>0</v>
      </c>
      <c r="BD383" s="112"/>
      <c r="BE383" s="112"/>
      <c r="BF383" s="111" t="s">
        <v>3757</v>
      </c>
      <c r="BG383" s="112">
        <v>86</v>
      </c>
      <c r="BH383" s="112">
        <v>1813000</v>
      </c>
      <c r="BI383" s="111">
        <v>0</v>
      </c>
      <c r="BJ383" s="112"/>
      <c r="BK383" s="112"/>
      <c r="BL383" s="111">
        <v>0</v>
      </c>
      <c r="BM383" s="112"/>
      <c r="BN383" s="112"/>
      <c r="BO383" s="111" t="s">
        <v>3757</v>
      </c>
      <c r="BP383" s="112">
        <v>34</v>
      </c>
      <c r="BQ383" s="112">
        <v>923000</v>
      </c>
      <c r="BR383" s="111" t="s">
        <v>3757</v>
      </c>
      <c r="BS383" s="112">
        <v>273</v>
      </c>
      <c r="BT383" s="112">
        <v>6837000</v>
      </c>
      <c r="BU383" s="111">
        <v>0</v>
      </c>
      <c r="BV383" s="112"/>
      <c r="BW383" s="112"/>
      <c r="BX383" s="111">
        <v>0</v>
      </c>
      <c r="BY383" s="112"/>
      <c r="BZ383" s="112"/>
      <c r="CA383" s="111">
        <v>0</v>
      </c>
      <c r="CB383" s="112"/>
      <c r="CC383" s="112"/>
      <c r="CD383" s="111">
        <v>0</v>
      </c>
      <c r="CE383" s="112">
        <v>0</v>
      </c>
      <c r="CF383" s="112">
        <v>0</v>
      </c>
      <c r="CG383" s="111" t="s">
        <v>3757</v>
      </c>
      <c r="CH383" s="112">
        <v>871</v>
      </c>
      <c r="CI383" s="112">
        <v>26319000</v>
      </c>
      <c r="CJ383" s="111">
        <v>0</v>
      </c>
      <c r="CK383" s="120">
        <v>0</v>
      </c>
      <c r="CL383" s="112">
        <v>0</v>
      </c>
      <c r="CM383" s="112">
        <v>0</v>
      </c>
      <c r="CN383" s="166" t="s">
        <v>6425</v>
      </c>
      <c r="CO383" s="125" t="s">
        <v>6426</v>
      </c>
      <c r="CP383" s="111" t="s">
        <v>3790</v>
      </c>
      <c r="CQ383" s="112">
        <v>9000000</v>
      </c>
      <c r="CR383" s="166" t="s">
        <v>6427</v>
      </c>
      <c r="CS383" s="166" t="s">
        <v>6428</v>
      </c>
      <c r="CT383" s="111" t="s">
        <v>3766</v>
      </c>
      <c r="CU383" s="112">
        <v>2410000</v>
      </c>
      <c r="CV383" s="166" t="s">
        <v>6429</v>
      </c>
      <c r="CW383" s="166" t="s">
        <v>6430</v>
      </c>
      <c r="CX383" s="111" t="s">
        <v>3766</v>
      </c>
      <c r="CY383" s="112">
        <v>1262000</v>
      </c>
      <c r="CZ383" s="111" t="s">
        <v>3757</v>
      </c>
      <c r="DA383" s="111" t="s">
        <v>3757</v>
      </c>
      <c r="DB383" s="111" t="s">
        <v>3757</v>
      </c>
      <c r="DC383" s="120">
        <v>0</v>
      </c>
      <c r="DD383" s="127" t="s">
        <v>3778</v>
      </c>
      <c r="DE383" s="109">
        <v>0</v>
      </c>
      <c r="DF383" s="172" t="s">
        <v>3717</v>
      </c>
    </row>
    <row r="384" spans="1:110" ht="35.15" customHeight="1" x14ac:dyDescent="0.35">
      <c r="A384" s="140" t="s">
        <v>836</v>
      </c>
      <c r="B384" s="136" t="s">
        <v>804</v>
      </c>
      <c r="C384" s="136" t="s">
        <v>837</v>
      </c>
      <c r="D384" s="112">
        <v>3059</v>
      </c>
      <c r="E384" s="112">
        <v>41504500</v>
      </c>
      <c r="F384" s="112">
        <v>3059</v>
      </c>
      <c r="G384" s="112">
        <v>41504500</v>
      </c>
      <c r="H384" s="112">
        <v>656</v>
      </c>
      <c r="I384" s="112">
        <v>10043000</v>
      </c>
      <c r="J384" s="112">
        <v>0</v>
      </c>
      <c r="K384" s="112">
        <v>0</v>
      </c>
      <c r="L384" s="112">
        <v>8628424</v>
      </c>
      <c r="M384" s="112">
        <v>5050249</v>
      </c>
      <c r="N384" s="112">
        <v>67361</v>
      </c>
      <c r="O384" s="112">
        <v>626400</v>
      </c>
      <c r="P384" s="112">
        <v>6278093</v>
      </c>
      <c r="Q384" s="112">
        <v>70290</v>
      </c>
      <c r="R384" s="112">
        <v>20720817</v>
      </c>
      <c r="S384" s="421">
        <v>0.20789128889638472</v>
      </c>
      <c r="T384" s="421">
        <v>0.12167955281957378</v>
      </c>
      <c r="U384" s="421">
        <v>1.6229806406534231E-3</v>
      </c>
      <c r="V384" s="421">
        <v>1.5092339384885977E-2</v>
      </c>
      <c r="W384" s="421">
        <v>0.15126294739124674</v>
      </c>
      <c r="X384" s="421">
        <v>1.6935513016660844E-3</v>
      </c>
      <c r="Y384" s="421">
        <v>0.49924266043441073</v>
      </c>
      <c r="Z384" s="120" t="s">
        <v>6431</v>
      </c>
      <c r="AA384" s="127" t="s">
        <v>3717</v>
      </c>
      <c r="AB384" s="127">
        <v>0</v>
      </c>
      <c r="AC384" s="111" t="s">
        <v>3717</v>
      </c>
      <c r="AD384" s="127">
        <v>0</v>
      </c>
      <c r="AE384" s="111">
        <v>0</v>
      </c>
      <c r="AF384" s="111" t="s">
        <v>3757</v>
      </c>
      <c r="AG384" s="127" t="s">
        <v>3758</v>
      </c>
      <c r="AH384" s="127" t="s">
        <v>3758</v>
      </c>
      <c r="AI384" s="124"/>
      <c r="AJ384" s="128"/>
      <c r="AK384" s="109">
        <v>0</v>
      </c>
      <c r="AL384" s="109">
        <v>0</v>
      </c>
      <c r="AM384" s="127">
        <v>0</v>
      </c>
      <c r="AN384" s="127">
        <v>0</v>
      </c>
      <c r="AO384" s="120">
        <v>0</v>
      </c>
      <c r="AP384" s="120">
        <v>0</v>
      </c>
      <c r="AQ384" s="174">
        <v>0</v>
      </c>
      <c r="AR384" s="109">
        <v>0</v>
      </c>
      <c r="AS384" s="127">
        <v>0</v>
      </c>
      <c r="AT384" s="127">
        <v>0</v>
      </c>
      <c r="AU384" s="120">
        <v>0</v>
      </c>
      <c r="AV384" s="120">
        <v>0</v>
      </c>
      <c r="AW384" s="174">
        <v>0</v>
      </c>
      <c r="AX384" s="109">
        <v>0</v>
      </c>
      <c r="AY384" s="127">
        <v>0</v>
      </c>
      <c r="AZ384" s="127">
        <v>0</v>
      </c>
      <c r="BA384" s="120">
        <v>0</v>
      </c>
      <c r="BB384" s="120">
        <v>0</v>
      </c>
      <c r="BC384" s="111" t="s">
        <v>3757</v>
      </c>
      <c r="BD384" s="112">
        <v>577</v>
      </c>
      <c r="BE384" s="112">
        <v>5563000</v>
      </c>
      <c r="BF384" s="111">
        <v>0</v>
      </c>
      <c r="BG384" s="112"/>
      <c r="BH384" s="112"/>
      <c r="BI384" s="111">
        <v>0</v>
      </c>
      <c r="BJ384" s="112"/>
      <c r="BK384" s="112"/>
      <c r="BL384" s="111" t="s">
        <v>3757</v>
      </c>
      <c r="BM384" s="112">
        <v>635</v>
      </c>
      <c r="BN384" s="112">
        <v>7244000</v>
      </c>
      <c r="BO384" s="111" t="s">
        <v>3757</v>
      </c>
      <c r="BP384" s="112">
        <v>1117</v>
      </c>
      <c r="BQ384" s="112">
        <v>14314000</v>
      </c>
      <c r="BR384" s="111">
        <v>0</v>
      </c>
      <c r="BS384" s="112"/>
      <c r="BT384" s="112"/>
      <c r="BU384" s="111">
        <v>0</v>
      </c>
      <c r="BV384" s="112"/>
      <c r="BW384" s="112"/>
      <c r="BX384" s="111" t="s">
        <v>3757</v>
      </c>
      <c r="BY384" s="112">
        <v>336</v>
      </c>
      <c r="BZ384" s="112">
        <v>3801500</v>
      </c>
      <c r="CA384" s="111">
        <v>0</v>
      </c>
      <c r="CB384" s="112"/>
      <c r="CC384" s="112"/>
      <c r="CD384" s="111">
        <v>0</v>
      </c>
      <c r="CE384" s="112"/>
      <c r="CF384" s="112"/>
      <c r="CG384" s="111" t="s">
        <v>3757</v>
      </c>
      <c r="CH384" s="112">
        <v>394</v>
      </c>
      <c r="CI384" s="112">
        <v>10582000</v>
      </c>
      <c r="CJ384" s="111">
        <v>0</v>
      </c>
      <c r="CK384" s="120">
        <v>0</v>
      </c>
      <c r="CL384" s="112"/>
      <c r="CM384" s="112"/>
      <c r="CN384" s="166" t="s">
        <v>6432</v>
      </c>
      <c r="CO384" s="125" t="s">
        <v>6433</v>
      </c>
      <c r="CP384" s="111" t="s">
        <v>3766</v>
      </c>
      <c r="CQ384" s="112">
        <v>4935001</v>
      </c>
      <c r="CR384" s="166" t="s">
        <v>6434</v>
      </c>
      <c r="CS384" s="166" t="s">
        <v>6435</v>
      </c>
      <c r="CT384" s="111" t="s">
        <v>3875</v>
      </c>
      <c r="CU384" s="112">
        <v>4210147</v>
      </c>
      <c r="CV384" s="166" t="s">
        <v>6436</v>
      </c>
      <c r="CW384" s="166" t="s">
        <v>6437</v>
      </c>
      <c r="CX384" s="111" t="s">
        <v>3766</v>
      </c>
      <c r="CY384" s="112">
        <v>498300</v>
      </c>
      <c r="CZ384" s="111" t="s">
        <v>3757</v>
      </c>
      <c r="DA384" s="111" t="s">
        <v>3757</v>
      </c>
      <c r="DB384" s="111" t="s">
        <v>3757</v>
      </c>
      <c r="DC384" s="120">
        <v>0</v>
      </c>
      <c r="DD384" s="127" t="s">
        <v>3778</v>
      </c>
      <c r="DE384" s="109">
        <v>0</v>
      </c>
      <c r="DF384" s="172" t="s">
        <v>3717</v>
      </c>
    </row>
    <row r="385" spans="1:110" ht="35.15" customHeight="1" x14ac:dyDescent="0.35">
      <c r="A385" s="140" t="s">
        <v>838</v>
      </c>
      <c r="B385" s="136" t="s">
        <v>804</v>
      </c>
      <c r="C385" s="136" t="s">
        <v>839</v>
      </c>
      <c r="D385" s="112">
        <v>1989</v>
      </c>
      <c r="E385" s="112">
        <v>26351000</v>
      </c>
      <c r="F385" s="112">
        <v>1986</v>
      </c>
      <c r="G385" s="112">
        <v>25051000</v>
      </c>
      <c r="H385" s="112">
        <v>539</v>
      </c>
      <c r="I385" s="112">
        <v>7128000</v>
      </c>
      <c r="J385" s="112">
        <v>0</v>
      </c>
      <c r="K385" s="112">
        <v>0</v>
      </c>
      <c r="L385" s="112">
        <v>6987656</v>
      </c>
      <c r="M385" s="112">
        <v>1782562</v>
      </c>
      <c r="N385" s="112">
        <v>0</v>
      </c>
      <c r="O385" s="112">
        <v>11330</v>
      </c>
      <c r="P385" s="112">
        <v>4363248</v>
      </c>
      <c r="Q385" s="112">
        <v>0</v>
      </c>
      <c r="R385" s="112">
        <v>13144796</v>
      </c>
      <c r="S385" s="421">
        <v>0.26517612234829796</v>
      </c>
      <c r="T385" s="421">
        <v>6.7646844522029528E-2</v>
      </c>
      <c r="U385" s="421">
        <v>0</v>
      </c>
      <c r="V385" s="421">
        <v>4.299647072217373E-4</v>
      </c>
      <c r="W385" s="421">
        <v>0.16558187545064704</v>
      </c>
      <c r="X385" s="421">
        <v>0</v>
      </c>
      <c r="Y385" s="421">
        <v>0.49883480702819627</v>
      </c>
      <c r="Z385" s="120">
        <v>0</v>
      </c>
      <c r="AA385" s="127" t="s">
        <v>3717</v>
      </c>
      <c r="AB385" s="127">
        <v>0</v>
      </c>
      <c r="AC385" s="111" t="s">
        <v>3717</v>
      </c>
      <c r="AD385" s="127">
        <v>0</v>
      </c>
      <c r="AE385" s="111" t="s">
        <v>3757</v>
      </c>
      <c r="AF385" s="111" t="s">
        <v>3757</v>
      </c>
      <c r="AG385" s="127" t="s">
        <v>3758</v>
      </c>
      <c r="AH385" s="127" t="s">
        <v>3778</v>
      </c>
      <c r="AI385" s="124"/>
      <c r="AJ385" s="128"/>
      <c r="AK385" s="109" t="s">
        <v>6438</v>
      </c>
      <c r="AL385" s="109" t="s">
        <v>6439</v>
      </c>
      <c r="AM385" s="127" t="s">
        <v>3765</v>
      </c>
      <c r="AN385" s="127" t="s">
        <v>3870</v>
      </c>
      <c r="AO385" s="120">
        <v>0</v>
      </c>
      <c r="AP385" s="120">
        <v>909000</v>
      </c>
      <c r="AQ385" s="174">
        <v>0</v>
      </c>
      <c r="AR385" s="109">
        <v>0</v>
      </c>
      <c r="AS385" s="127">
        <v>0</v>
      </c>
      <c r="AT385" s="127">
        <v>0</v>
      </c>
      <c r="AU385" s="120">
        <v>0</v>
      </c>
      <c r="AV385" s="120">
        <v>0</v>
      </c>
      <c r="AW385" s="174">
        <v>0</v>
      </c>
      <c r="AX385" s="109">
        <v>0</v>
      </c>
      <c r="AY385" s="127">
        <v>0</v>
      </c>
      <c r="AZ385" s="127">
        <v>0</v>
      </c>
      <c r="BA385" s="120">
        <v>0</v>
      </c>
      <c r="BB385" s="120">
        <v>0</v>
      </c>
      <c r="BC385" s="111" t="s">
        <v>3757</v>
      </c>
      <c r="BD385" s="112">
        <v>48</v>
      </c>
      <c r="BE385" s="112">
        <v>577000</v>
      </c>
      <c r="BF385" s="111">
        <v>0</v>
      </c>
      <c r="BG385" s="112"/>
      <c r="BH385" s="112"/>
      <c r="BI385" s="111">
        <v>0</v>
      </c>
      <c r="BJ385" s="112"/>
      <c r="BK385" s="112"/>
      <c r="BL385" s="111">
        <v>0</v>
      </c>
      <c r="BM385" s="112"/>
      <c r="BN385" s="112"/>
      <c r="BO385" s="111" t="s">
        <v>3757</v>
      </c>
      <c r="BP385" s="112">
        <v>282</v>
      </c>
      <c r="BQ385" s="112">
        <v>3482000</v>
      </c>
      <c r="BR385" s="111">
        <v>0</v>
      </c>
      <c r="BS385" s="112"/>
      <c r="BT385" s="112"/>
      <c r="BU385" s="111">
        <v>0</v>
      </c>
      <c r="BV385" s="112"/>
      <c r="BW385" s="112"/>
      <c r="BX385" s="111">
        <v>0</v>
      </c>
      <c r="BY385" s="112"/>
      <c r="BZ385" s="112"/>
      <c r="CA385" s="111">
        <v>0</v>
      </c>
      <c r="CB385" s="112"/>
      <c r="CC385" s="112"/>
      <c r="CD385" s="111">
        <v>0</v>
      </c>
      <c r="CE385" s="112"/>
      <c r="CF385" s="112"/>
      <c r="CG385" s="111">
        <v>0</v>
      </c>
      <c r="CH385" s="112"/>
      <c r="CI385" s="112"/>
      <c r="CJ385" s="111" t="s">
        <v>3757</v>
      </c>
      <c r="CK385" s="120" t="s">
        <v>6440</v>
      </c>
      <c r="CL385" s="112">
        <v>1593</v>
      </c>
      <c r="CM385" s="112">
        <v>22333000</v>
      </c>
      <c r="CN385" s="166" t="s">
        <v>6441</v>
      </c>
      <c r="CO385" s="125" t="s">
        <v>6442</v>
      </c>
      <c r="CP385" s="111" t="s">
        <v>3781</v>
      </c>
      <c r="CQ385" s="112">
        <v>500000</v>
      </c>
      <c r="CR385" s="166" t="s">
        <v>6443</v>
      </c>
      <c r="CS385" s="166" t="s">
        <v>6444</v>
      </c>
      <c r="CT385" s="111" t="s">
        <v>3766</v>
      </c>
      <c r="CU385" s="112">
        <v>2000000</v>
      </c>
      <c r="CV385" s="166" t="s">
        <v>6445</v>
      </c>
      <c r="CW385" s="166" t="s">
        <v>6446</v>
      </c>
      <c r="CX385" s="111" t="s">
        <v>3717</v>
      </c>
      <c r="CY385" s="112">
        <v>1200000</v>
      </c>
      <c r="CZ385" s="111" t="s">
        <v>3757</v>
      </c>
      <c r="DA385" s="111">
        <v>0</v>
      </c>
      <c r="DB385" s="111">
        <v>0</v>
      </c>
      <c r="DC385" s="120" t="s">
        <v>6447</v>
      </c>
      <c r="DD385" s="127" t="s">
        <v>3778</v>
      </c>
      <c r="DE385" s="109">
        <v>0</v>
      </c>
      <c r="DF385" s="172" t="s">
        <v>3717</v>
      </c>
    </row>
    <row r="386" spans="1:110" ht="35.15" customHeight="1" x14ac:dyDescent="0.35">
      <c r="A386" s="140" t="s">
        <v>840</v>
      </c>
      <c r="B386" s="136" t="s">
        <v>804</v>
      </c>
      <c r="C386" s="136" t="s">
        <v>841</v>
      </c>
      <c r="D386" s="112">
        <v>3273</v>
      </c>
      <c r="E386" s="112">
        <v>100029000</v>
      </c>
      <c r="F386" s="112">
        <v>3273</v>
      </c>
      <c r="G386" s="112">
        <v>100029000</v>
      </c>
      <c r="H386" s="112">
        <v>920</v>
      </c>
      <c r="I386" s="112">
        <v>25148000</v>
      </c>
      <c r="J386" s="112">
        <v>0</v>
      </c>
      <c r="K386" s="112">
        <v>0</v>
      </c>
      <c r="L386" s="112">
        <v>25747221</v>
      </c>
      <c r="M386" s="112">
        <v>3132186</v>
      </c>
      <c r="N386" s="112">
        <v>0</v>
      </c>
      <c r="O386" s="112">
        <v>7362894</v>
      </c>
      <c r="P386" s="112">
        <v>13005080</v>
      </c>
      <c r="Q386" s="112">
        <v>0</v>
      </c>
      <c r="R386" s="112">
        <v>49247381</v>
      </c>
      <c r="S386" s="421">
        <v>0.2573975647062352</v>
      </c>
      <c r="T386" s="421">
        <v>3.1312779294004736E-2</v>
      </c>
      <c r="U386" s="421">
        <v>0</v>
      </c>
      <c r="V386" s="421">
        <v>7.3607593797798632E-2</v>
      </c>
      <c r="W386" s="421">
        <v>0.13001309620210139</v>
      </c>
      <c r="X386" s="421">
        <v>0</v>
      </c>
      <c r="Y386" s="421">
        <v>0.49233103400013994</v>
      </c>
      <c r="Z386" s="120">
        <v>0</v>
      </c>
      <c r="AA386" s="127" t="s">
        <v>3717</v>
      </c>
      <c r="AB386" s="127">
        <v>0</v>
      </c>
      <c r="AC386" s="111" t="s">
        <v>3717</v>
      </c>
      <c r="AD386" s="127">
        <v>0</v>
      </c>
      <c r="AE386" s="111">
        <v>0</v>
      </c>
      <c r="AF386" s="111" t="s">
        <v>3757</v>
      </c>
      <c r="AG386" s="127" t="s">
        <v>3758</v>
      </c>
      <c r="AH386" s="127" t="s">
        <v>3758</v>
      </c>
      <c r="AI386" s="124"/>
      <c r="AJ386" s="128"/>
      <c r="AK386" s="109">
        <v>0</v>
      </c>
      <c r="AL386" s="109">
        <v>0</v>
      </c>
      <c r="AM386" s="127">
        <v>0</v>
      </c>
      <c r="AN386" s="127">
        <v>0</v>
      </c>
      <c r="AO386" s="120">
        <v>0</v>
      </c>
      <c r="AP386" s="120">
        <v>0</v>
      </c>
      <c r="AQ386" s="174">
        <v>0</v>
      </c>
      <c r="AR386" s="120">
        <v>0</v>
      </c>
      <c r="AS386" s="127">
        <v>0</v>
      </c>
      <c r="AT386" s="127">
        <v>0</v>
      </c>
      <c r="AU386" s="120">
        <v>0</v>
      </c>
      <c r="AV386" s="120">
        <v>0</v>
      </c>
      <c r="AW386" s="174">
        <v>0</v>
      </c>
      <c r="AX386" s="120">
        <v>0</v>
      </c>
      <c r="AY386" s="127">
        <v>0</v>
      </c>
      <c r="AZ386" s="127">
        <v>0</v>
      </c>
      <c r="BA386" s="120">
        <v>0</v>
      </c>
      <c r="BB386" s="120">
        <v>0</v>
      </c>
      <c r="BC386" s="111">
        <v>0</v>
      </c>
      <c r="BD386" s="112"/>
      <c r="BE386" s="112"/>
      <c r="BF386" s="111">
        <v>0</v>
      </c>
      <c r="BG386" s="112"/>
      <c r="BH386" s="112"/>
      <c r="BI386" s="111" t="s">
        <v>3757</v>
      </c>
      <c r="BJ386" s="112">
        <v>137</v>
      </c>
      <c r="BK386" s="112">
        <v>3664000</v>
      </c>
      <c r="BL386" s="111" t="s">
        <v>3757</v>
      </c>
      <c r="BM386" s="112">
        <v>594</v>
      </c>
      <c r="BN386" s="112">
        <v>20343000</v>
      </c>
      <c r="BO386" s="111" t="s">
        <v>3757</v>
      </c>
      <c r="BP386" s="112">
        <v>1147</v>
      </c>
      <c r="BQ386" s="112">
        <v>31315000</v>
      </c>
      <c r="BR386" s="111" t="s">
        <v>3757</v>
      </c>
      <c r="BS386" s="112">
        <v>1147</v>
      </c>
      <c r="BT386" s="112">
        <v>31315000</v>
      </c>
      <c r="BU386" s="111" t="s">
        <v>3757</v>
      </c>
      <c r="BV386" s="112">
        <v>315</v>
      </c>
      <c r="BW386" s="112">
        <v>9037000</v>
      </c>
      <c r="BX386" s="111" t="s">
        <v>3757</v>
      </c>
      <c r="BY386" s="112">
        <v>85</v>
      </c>
      <c r="BZ386" s="112">
        <v>2979000</v>
      </c>
      <c r="CA386" s="111" t="s">
        <v>3757</v>
      </c>
      <c r="CB386" s="112">
        <v>90</v>
      </c>
      <c r="CC386" s="112">
        <v>2230000</v>
      </c>
      <c r="CD386" s="111">
        <v>0</v>
      </c>
      <c r="CE386" s="112">
        <v>0</v>
      </c>
      <c r="CF386" s="112">
        <v>0</v>
      </c>
      <c r="CG386" s="111" t="s">
        <v>3757</v>
      </c>
      <c r="CH386" s="112">
        <v>905</v>
      </c>
      <c r="CI386" s="112">
        <v>30461000</v>
      </c>
      <c r="CJ386" s="111">
        <v>0</v>
      </c>
      <c r="CK386" s="120">
        <v>0</v>
      </c>
      <c r="CL386" s="112">
        <v>0</v>
      </c>
      <c r="CM386" s="112">
        <v>0</v>
      </c>
      <c r="CN386" s="166" t="s">
        <v>6448</v>
      </c>
      <c r="CO386" s="125" t="s">
        <v>6449</v>
      </c>
      <c r="CP386" s="111" t="s">
        <v>3790</v>
      </c>
      <c r="CQ386" s="112">
        <v>3200000</v>
      </c>
      <c r="CR386" s="166" t="s">
        <v>6450</v>
      </c>
      <c r="CS386" s="166" t="s">
        <v>6451</v>
      </c>
      <c r="CT386" s="111" t="s">
        <v>3774</v>
      </c>
      <c r="CU386" s="112">
        <v>5000000</v>
      </c>
      <c r="CV386" s="166" t="s">
        <v>6452</v>
      </c>
      <c r="CW386" s="166" t="s">
        <v>6453</v>
      </c>
      <c r="CX386" s="111" t="s">
        <v>3774</v>
      </c>
      <c r="CY386" s="112">
        <v>1000000</v>
      </c>
      <c r="CZ386" s="111" t="s">
        <v>3757</v>
      </c>
      <c r="DA386" s="111">
        <v>0</v>
      </c>
      <c r="DB386" s="111">
        <v>0</v>
      </c>
      <c r="DC386" s="120" t="s">
        <v>6454</v>
      </c>
      <c r="DD386" s="127" t="s">
        <v>3778</v>
      </c>
      <c r="DE386" s="109">
        <v>0</v>
      </c>
      <c r="DF386" s="172" t="s">
        <v>3717</v>
      </c>
    </row>
    <row r="387" spans="1:110" ht="35.15" customHeight="1" x14ac:dyDescent="0.35">
      <c r="A387" s="140" t="s">
        <v>842</v>
      </c>
      <c r="B387" s="136" t="s">
        <v>804</v>
      </c>
      <c r="C387" s="136" t="s">
        <v>843</v>
      </c>
      <c r="D387" s="112">
        <v>346</v>
      </c>
      <c r="E387" s="112">
        <v>4415000</v>
      </c>
      <c r="F387" s="112">
        <v>346</v>
      </c>
      <c r="G387" s="112">
        <v>4415000</v>
      </c>
      <c r="H387" s="112">
        <v>94</v>
      </c>
      <c r="I387" s="112">
        <v>1298000</v>
      </c>
      <c r="J387" s="112">
        <v>0</v>
      </c>
      <c r="K387" s="112">
        <v>0</v>
      </c>
      <c r="L387" s="112">
        <v>1132800</v>
      </c>
      <c r="M387" s="112">
        <v>422095</v>
      </c>
      <c r="N387" s="112">
        <v>0</v>
      </c>
      <c r="O387" s="112">
        <v>197464</v>
      </c>
      <c r="P387" s="112">
        <v>447186</v>
      </c>
      <c r="Q387" s="112">
        <v>0</v>
      </c>
      <c r="R387" s="112">
        <v>2199545</v>
      </c>
      <c r="S387" s="421">
        <v>0.25657984144960361</v>
      </c>
      <c r="T387" s="421">
        <v>9.5604756511891278E-2</v>
      </c>
      <c r="U387" s="421">
        <v>0</v>
      </c>
      <c r="V387" s="421">
        <v>4.4725707814269537E-2</v>
      </c>
      <c r="W387" s="421">
        <v>0.10128788221970556</v>
      </c>
      <c r="X387" s="421">
        <v>0</v>
      </c>
      <c r="Y387" s="421">
        <v>0.49819818799547</v>
      </c>
      <c r="Z387" s="120">
        <v>0</v>
      </c>
      <c r="AA387" s="127" t="s">
        <v>3717</v>
      </c>
      <c r="AB387" s="127">
        <v>0</v>
      </c>
      <c r="AC387" s="111" t="s">
        <v>3717</v>
      </c>
      <c r="AD387" s="127">
        <v>0</v>
      </c>
      <c r="AE387" s="111">
        <v>0</v>
      </c>
      <c r="AF387" s="111" t="s">
        <v>3757</v>
      </c>
      <c r="AG387" s="127" t="s">
        <v>3758</v>
      </c>
      <c r="AH387" s="127" t="s">
        <v>3758</v>
      </c>
      <c r="AI387" s="124"/>
      <c r="AJ387" s="128"/>
      <c r="AK387" s="109">
        <v>0</v>
      </c>
      <c r="AL387" s="109">
        <v>0</v>
      </c>
      <c r="AM387" s="127">
        <v>0</v>
      </c>
      <c r="AN387" s="127">
        <v>0</v>
      </c>
      <c r="AO387" s="120">
        <v>0</v>
      </c>
      <c r="AP387" s="120">
        <v>0</v>
      </c>
      <c r="AQ387" s="174">
        <v>0</v>
      </c>
      <c r="AR387" s="120">
        <v>0</v>
      </c>
      <c r="AS387" s="127">
        <v>0</v>
      </c>
      <c r="AT387" s="127">
        <v>0</v>
      </c>
      <c r="AU387" s="120">
        <v>0</v>
      </c>
      <c r="AV387" s="120">
        <v>0</v>
      </c>
      <c r="AW387" s="174">
        <v>0</v>
      </c>
      <c r="AX387" s="120">
        <v>0</v>
      </c>
      <c r="AY387" s="127">
        <v>0</v>
      </c>
      <c r="AZ387" s="127">
        <v>0</v>
      </c>
      <c r="BA387" s="120">
        <v>0</v>
      </c>
      <c r="BB387" s="120">
        <v>0</v>
      </c>
      <c r="BC387" s="111">
        <v>0</v>
      </c>
      <c r="BD387" s="112"/>
      <c r="BE387" s="112"/>
      <c r="BF387" s="111">
        <v>0</v>
      </c>
      <c r="BG387" s="112"/>
      <c r="BH387" s="112"/>
      <c r="BI387" s="111">
        <v>0</v>
      </c>
      <c r="BJ387" s="112"/>
      <c r="BK387" s="112"/>
      <c r="BL387" s="111">
        <v>0</v>
      </c>
      <c r="BM387" s="112"/>
      <c r="BN387" s="112"/>
      <c r="BO387" s="111" t="s">
        <v>3757</v>
      </c>
      <c r="BP387" s="112">
        <v>27</v>
      </c>
      <c r="BQ387" s="112">
        <v>281000</v>
      </c>
      <c r="BR387" s="111" t="s">
        <v>3757</v>
      </c>
      <c r="BS387" s="112">
        <v>53</v>
      </c>
      <c r="BT387" s="112">
        <v>589000</v>
      </c>
      <c r="BU387" s="111">
        <v>0</v>
      </c>
      <c r="BV387" s="112"/>
      <c r="BW387" s="112"/>
      <c r="BX387" s="111" t="s">
        <v>3757</v>
      </c>
      <c r="BY387" s="112">
        <v>22</v>
      </c>
      <c r="BZ387" s="112">
        <v>259000</v>
      </c>
      <c r="CA387" s="111">
        <v>0</v>
      </c>
      <c r="CB387" s="112"/>
      <c r="CC387" s="112"/>
      <c r="CD387" s="111">
        <v>0</v>
      </c>
      <c r="CE387" s="112">
        <v>0</v>
      </c>
      <c r="CF387" s="112">
        <v>0</v>
      </c>
      <c r="CG387" s="111" t="s">
        <v>3757</v>
      </c>
      <c r="CH387" s="112">
        <v>244</v>
      </c>
      <c r="CI387" s="112">
        <v>3286000</v>
      </c>
      <c r="CJ387" s="111">
        <v>0</v>
      </c>
      <c r="CK387" s="120">
        <v>0</v>
      </c>
      <c r="CL387" s="112">
        <v>0</v>
      </c>
      <c r="CM387" s="112">
        <v>0</v>
      </c>
      <c r="CN387" s="166" t="s">
        <v>6455</v>
      </c>
      <c r="CO387" s="125" t="s">
        <v>6456</v>
      </c>
      <c r="CP387" s="111" t="s">
        <v>3766</v>
      </c>
      <c r="CQ387" s="112">
        <v>2400000</v>
      </c>
      <c r="CR387" s="166">
        <v>0</v>
      </c>
      <c r="CS387" s="166">
        <v>0</v>
      </c>
      <c r="CT387" s="111">
        <v>0</v>
      </c>
      <c r="CU387" s="112">
        <v>0</v>
      </c>
      <c r="CV387" s="166">
        <v>0</v>
      </c>
      <c r="CW387" s="166">
        <v>0</v>
      </c>
      <c r="CX387" s="111">
        <v>0</v>
      </c>
      <c r="CY387" s="112">
        <v>0</v>
      </c>
      <c r="CZ387" s="111" t="s">
        <v>3757</v>
      </c>
      <c r="DA387" s="111" t="s">
        <v>3757</v>
      </c>
      <c r="DB387" s="111" t="s">
        <v>3757</v>
      </c>
      <c r="DC387" s="120">
        <v>0</v>
      </c>
      <c r="DD387" s="127" t="s">
        <v>3778</v>
      </c>
      <c r="DE387" s="109">
        <v>0</v>
      </c>
      <c r="DF387" s="172" t="s">
        <v>3717</v>
      </c>
    </row>
    <row r="388" spans="1:110" ht="35.15" customHeight="1" x14ac:dyDescent="0.35">
      <c r="A388" s="140" t="s">
        <v>844</v>
      </c>
      <c r="B388" s="136" t="s">
        <v>804</v>
      </c>
      <c r="C388" s="136" t="s">
        <v>845</v>
      </c>
      <c r="D388" s="112">
        <v>185</v>
      </c>
      <c r="E388" s="112">
        <v>6362000</v>
      </c>
      <c r="F388" s="112">
        <v>185</v>
      </c>
      <c r="G388" s="112">
        <v>6362000</v>
      </c>
      <c r="H388" s="112">
        <v>39</v>
      </c>
      <c r="I388" s="112">
        <v>1300000</v>
      </c>
      <c r="J388" s="112">
        <v>0</v>
      </c>
      <c r="K388" s="112">
        <v>0</v>
      </c>
      <c r="L388" s="112">
        <v>1849650</v>
      </c>
      <c r="M388" s="112">
        <v>86495</v>
      </c>
      <c r="N388" s="112">
        <v>0</v>
      </c>
      <c r="O388" s="112">
        <v>35282</v>
      </c>
      <c r="P388" s="112">
        <v>782892</v>
      </c>
      <c r="Q388" s="112">
        <v>0</v>
      </c>
      <c r="R388" s="112">
        <v>2754319</v>
      </c>
      <c r="S388" s="421">
        <v>0.2907340458975165</v>
      </c>
      <c r="T388" s="421">
        <v>1.3595567431625275E-2</v>
      </c>
      <c r="U388" s="421">
        <v>0</v>
      </c>
      <c r="V388" s="421">
        <v>5.5457403332285441E-3</v>
      </c>
      <c r="W388" s="421">
        <v>0.12305752907890601</v>
      </c>
      <c r="X388" s="421">
        <v>0</v>
      </c>
      <c r="Y388" s="421">
        <v>0.43293288274127634</v>
      </c>
      <c r="Z388" s="120">
        <v>0</v>
      </c>
      <c r="AA388" s="127" t="s">
        <v>3717</v>
      </c>
      <c r="AB388" s="127">
        <v>0</v>
      </c>
      <c r="AC388" s="111" t="s">
        <v>3717</v>
      </c>
      <c r="AD388" s="127">
        <v>0</v>
      </c>
      <c r="AE388" s="111" t="s">
        <v>3757</v>
      </c>
      <c r="AF388" s="111" t="s">
        <v>3757</v>
      </c>
      <c r="AG388" s="127" t="s">
        <v>3717</v>
      </c>
      <c r="AH388" s="127" t="s">
        <v>3758</v>
      </c>
      <c r="AI388" s="128">
        <v>1</v>
      </c>
      <c r="AJ388" s="128">
        <v>1082000</v>
      </c>
      <c r="AK388" s="109" t="s">
        <v>6457</v>
      </c>
      <c r="AL388" s="109" t="s">
        <v>6458</v>
      </c>
      <c r="AM388" s="127" t="s">
        <v>3765</v>
      </c>
      <c r="AN388" s="127" t="s">
        <v>3762</v>
      </c>
      <c r="AO388" s="120">
        <v>1200000</v>
      </c>
      <c r="AP388" s="120">
        <v>1082000</v>
      </c>
      <c r="AQ388" s="174">
        <v>0</v>
      </c>
      <c r="AR388" s="120">
        <v>0</v>
      </c>
      <c r="AS388" s="127">
        <v>0</v>
      </c>
      <c r="AT388" s="127">
        <v>0</v>
      </c>
      <c r="AU388" s="120">
        <v>0</v>
      </c>
      <c r="AV388" s="120">
        <v>0</v>
      </c>
      <c r="AW388" s="174">
        <v>0</v>
      </c>
      <c r="AX388" s="120">
        <v>0</v>
      </c>
      <c r="AY388" s="127">
        <v>0</v>
      </c>
      <c r="AZ388" s="127">
        <v>0</v>
      </c>
      <c r="BA388" s="120">
        <v>0</v>
      </c>
      <c r="BB388" s="120">
        <v>0</v>
      </c>
      <c r="BC388" s="111">
        <v>0</v>
      </c>
      <c r="BD388" s="112"/>
      <c r="BE388" s="112"/>
      <c r="BF388" s="111" t="s">
        <v>3757</v>
      </c>
      <c r="BG388" s="112">
        <v>8</v>
      </c>
      <c r="BH388" s="112">
        <v>160000</v>
      </c>
      <c r="BI388" s="111">
        <v>0</v>
      </c>
      <c r="BJ388" s="112"/>
      <c r="BK388" s="112"/>
      <c r="BL388" s="111" t="s">
        <v>3757</v>
      </c>
      <c r="BM388" s="112">
        <v>85</v>
      </c>
      <c r="BN388" s="112">
        <v>3505000</v>
      </c>
      <c r="BO388" s="111">
        <v>0</v>
      </c>
      <c r="BP388" s="112"/>
      <c r="BQ388" s="112"/>
      <c r="BR388" s="111" t="s">
        <v>3757</v>
      </c>
      <c r="BS388" s="112">
        <v>6</v>
      </c>
      <c r="BT388" s="112">
        <v>210000</v>
      </c>
      <c r="BU388" s="111">
        <v>0</v>
      </c>
      <c r="BV388" s="112"/>
      <c r="BW388" s="112"/>
      <c r="BX388" s="111">
        <v>0</v>
      </c>
      <c r="BY388" s="112"/>
      <c r="BZ388" s="112"/>
      <c r="CA388" s="111">
        <v>0</v>
      </c>
      <c r="CB388" s="112"/>
      <c r="CC388" s="112"/>
      <c r="CD388" s="111">
        <v>0</v>
      </c>
      <c r="CE388" s="112">
        <v>0</v>
      </c>
      <c r="CF388" s="112">
        <v>0</v>
      </c>
      <c r="CG388" s="111" t="s">
        <v>3757</v>
      </c>
      <c r="CH388" s="112">
        <v>28</v>
      </c>
      <c r="CI388" s="112">
        <v>1405000</v>
      </c>
      <c r="CJ388" s="111">
        <v>0</v>
      </c>
      <c r="CK388" s="120">
        <v>0</v>
      </c>
      <c r="CL388" s="112">
        <v>0</v>
      </c>
      <c r="CM388" s="112">
        <v>0</v>
      </c>
      <c r="CN388" s="166" t="s">
        <v>6457</v>
      </c>
      <c r="CO388" s="125" t="s">
        <v>6458</v>
      </c>
      <c r="CP388" s="111" t="s">
        <v>3762</v>
      </c>
      <c r="CQ388" s="112">
        <v>4910000</v>
      </c>
      <c r="CR388" s="166">
        <v>0</v>
      </c>
      <c r="CS388" s="166">
        <v>0</v>
      </c>
      <c r="CT388" s="111">
        <v>0</v>
      </c>
      <c r="CU388" s="112">
        <v>0</v>
      </c>
      <c r="CV388" s="166">
        <v>0</v>
      </c>
      <c r="CW388" s="166">
        <v>0</v>
      </c>
      <c r="CX388" s="111">
        <v>0</v>
      </c>
      <c r="CY388" s="112">
        <v>0</v>
      </c>
      <c r="CZ388" s="111" t="s">
        <v>3757</v>
      </c>
      <c r="DA388" s="111" t="s">
        <v>3757</v>
      </c>
      <c r="DB388" s="111" t="s">
        <v>3757</v>
      </c>
      <c r="DC388" s="120">
        <v>0</v>
      </c>
      <c r="DD388" s="127" t="s">
        <v>3778</v>
      </c>
      <c r="DE388" s="109">
        <v>0</v>
      </c>
      <c r="DF388" s="172" t="s">
        <v>3717</v>
      </c>
    </row>
    <row r="389" spans="1:110" ht="35.15" customHeight="1" x14ac:dyDescent="0.35">
      <c r="A389" s="140" t="s">
        <v>846</v>
      </c>
      <c r="B389" s="136" t="s">
        <v>804</v>
      </c>
      <c r="C389" s="136" t="s">
        <v>847</v>
      </c>
      <c r="D389" s="112">
        <v>1249</v>
      </c>
      <c r="E389" s="112">
        <v>25641319</v>
      </c>
      <c r="F389" s="112">
        <v>1248</v>
      </c>
      <c r="G389" s="112">
        <v>25549000</v>
      </c>
      <c r="H389" s="112">
        <v>332</v>
      </c>
      <c r="I389" s="112">
        <v>6253000</v>
      </c>
      <c r="J389" s="112">
        <v>0</v>
      </c>
      <c r="K389" s="112">
        <v>0</v>
      </c>
      <c r="L389" s="112">
        <v>6351937</v>
      </c>
      <c r="M389" s="112">
        <v>2212800</v>
      </c>
      <c r="N389" s="112">
        <v>25507</v>
      </c>
      <c r="O389" s="112">
        <v>232148</v>
      </c>
      <c r="P389" s="112">
        <v>2093118</v>
      </c>
      <c r="Q389" s="112">
        <v>0</v>
      </c>
      <c r="R389" s="112">
        <v>10915510</v>
      </c>
      <c r="S389" s="421">
        <v>0.24772270880448857</v>
      </c>
      <c r="T389" s="421">
        <v>8.6298212662148932E-2</v>
      </c>
      <c r="U389" s="421">
        <v>9.9476161893231776E-4</v>
      </c>
      <c r="V389" s="421">
        <v>9.0536684169796409E-3</v>
      </c>
      <c r="W389" s="421">
        <v>8.1630668063526687E-2</v>
      </c>
      <c r="X389" s="421">
        <v>0</v>
      </c>
      <c r="Y389" s="421">
        <v>0.42570001956607617</v>
      </c>
      <c r="Z389" s="120">
        <v>0</v>
      </c>
      <c r="AA389" s="127" t="s">
        <v>3717</v>
      </c>
      <c r="AB389" s="127">
        <v>0</v>
      </c>
      <c r="AC389" s="111" t="s">
        <v>3717</v>
      </c>
      <c r="AD389" s="127">
        <v>0</v>
      </c>
      <c r="AE389" s="111">
        <v>0</v>
      </c>
      <c r="AF389" s="111" t="s">
        <v>3757</v>
      </c>
      <c r="AG389" s="127" t="s">
        <v>3758</v>
      </c>
      <c r="AH389" s="127" t="s">
        <v>3778</v>
      </c>
      <c r="AI389" s="124"/>
      <c r="AJ389" s="128"/>
      <c r="AK389" s="109">
        <v>0</v>
      </c>
      <c r="AL389" s="109">
        <v>0</v>
      </c>
      <c r="AM389" s="127">
        <v>0</v>
      </c>
      <c r="AN389" s="127">
        <v>0</v>
      </c>
      <c r="AO389" s="120">
        <v>0</v>
      </c>
      <c r="AP389" s="120">
        <v>0</v>
      </c>
      <c r="AQ389" s="174">
        <v>0</v>
      </c>
      <c r="AR389" s="109">
        <v>0</v>
      </c>
      <c r="AS389" s="127">
        <v>0</v>
      </c>
      <c r="AT389" s="127">
        <v>0</v>
      </c>
      <c r="AU389" s="120">
        <v>0</v>
      </c>
      <c r="AV389" s="120">
        <v>0</v>
      </c>
      <c r="AW389" s="174">
        <v>0</v>
      </c>
      <c r="AX389" s="109">
        <v>0</v>
      </c>
      <c r="AY389" s="127">
        <v>0</v>
      </c>
      <c r="AZ389" s="127">
        <v>0</v>
      </c>
      <c r="BA389" s="120">
        <v>0</v>
      </c>
      <c r="BB389" s="120">
        <v>0</v>
      </c>
      <c r="BC389" s="111" t="s">
        <v>3757</v>
      </c>
      <c r="BD389" s="112">
        <v>571</v>
      </c>
      <c r="BE389" s="112">
        <v>10034000</v>
      </c>
      <c r="BF389" s="111">
        <v>0</v>
      </c>
      <c r="BG389" s="112"/>
      <c r="BH389" s="112"/>
      <c r="BI389" s="111">
        <v>0</v>
      </c>
      <c r="BJ389" s="112"/>
      <c r="BK389" s="112"/>
      <c r="BL389" s="111">
        <v>0</v>
      </c>
      <c r="BM389" s="112"/>
      <c r="BN389" s="112"/>
      <c r="BO389" s="111">
        <v>0</v>
      </c>
      <c r="BP389" s="112"/>
      <c r="BQ389" s="112"/>
      <c r="BR389" s="111">
        <v>0</v>
      </c>
      <c r="BS389" s="112"/>
      <c r="BT389" s="112"/>
      <c r="BU389" s="111">
        <v>0</v>
      </c>
      <c r="BV389" s="112"/>
      <c r="BW389" s="112"/>
      <c r="BX389" s="111" t="s">
        <v>3757</v>
      </c>
      <c r="BY389" s="112">
        <v>402</v>
      </c>
      <c r="BZ389" s="112">
        <v>6021319</v>
      </c>
      <c r="CA389" s="111">
        <v>0</v>
      </c>
      <c r="CB389" s="112"/>
      <c r="CC389" s="112"/>
      <c r="CD389" s="111">
        <v>0</v>
      </c>
      <c r="CE389" s="112"/>
      <c r="CF389" s="112"/>
      <c r="CG389" s="111" t="s">
        <v>3757</v>
      </c>
      <c r="CH389" s="112">
        <v>276</v>
      </c>
      <c r="CI389" s="112">
        <v>9586000</v>
      </c>
      <c r="CJ389" s="111">
        <v>0</v>
      </c>
      <c r="CK389" s="120">
        <v>0</v>
      </c>
      <c r="CL389" s="112"/>
      <c r="CM389" s="112"/>
      <c r="CN389" s="166" t="s">
        <v>6459</v>
      </c>
      <c r="CO389" s="125" t="s">
        <v>6460</v>
      </c>
      <c r="CP389" s="111" t="s">
        <v>3774</v>
      </c>
      <c r="CQ389" s="112">
        <v>4768135</v>
      </c>
      <c r="CR389" s="166" t="s">
        <v>6461</v>
      </c>
      <c r="CS389" s="166" t="s">
        <v>6462</v>
      </c>
      <c r="CT389" s="111" t="s">
        <v>3717</v>
      </c>
      <c r="CU389" s="112">
        <v>2859695</v>
      </c>
      <c r="CV389" s="166" t="s">
        <v>6463</v>
      </c>
      <c r="CW389" s="166" t="s">
        <v>6464</v>
      </c>
      <c r="CX389" s="111" t="s">
        <v>3717</v>
      </c>
      <c r="CY389" s="112">
        <v>741347</v>
      </c>
      <c r="CZ389" s="111" t="s">
        <v>3757</v>
      </c>
      <c r="DA389" s="111" t="s">
        <v>3757</v>
      </c>
      <c r="DB389" s="111" t="s">
        <v>3757</v>
      </c>
      <c r="DC389" s="120">
        <v>0</v>
      </c>
      <c r="DD389" s="127" t="s">
        <v>3778</v>
      </c>
      <c r="DE389" s="109">
        <v>0</v>
      </c>
      <c r="DF389" s="172" t="s">
        <v>3717</v>
      </c>
    </row>
    <row r="390" spans="1:110" ht="35.15" customHeight="1" x14ac:dyDescent="0.35">
      <c r="A390" s="140" t="s">
        <v>848</v>
      </c>
      <c r="B390" s="136" t="s">
        <v>804</v>
      </c>
      <c r="C390" s="136" t="s">
        <v>849</v>
      </c>
      <c r="D390" s="112">
        <v>2922</v>
      </c>
      <c r="E390" s="112">
        <v>58527000</v>
      </c>
      <c r="F390" s="112">
        <v>2922</v>
      </c>
      <c r="G390" s="112">
        <v>58527000</v>
      </c>
      <c r="H390" s="112">
        <v>597</v>
      </c>
      <c r="I390" s="112">
        <v>13141000</v>
      </c>
      <c r="J390" s="112">
        <v>0</v>
      </c>
      <c r="K390" s="112">
        <v>0</v>
      </c>
      <c r="L390" s="112">
        <v>14335808</v>
      </c>
      <c r="M390" s="112">
        <v>3024173</v>
      </c>
      <c r="N390" s="112">
        <v>0</v>
      </c>
      <c r="O390" s="112">
        <v>1231220</v>
      </c>
      <c r="P390" s="112">
        <v>7758926</v>
      </c>
      <c r="Q390" s="112">
        <v>0</v>
      </c>
      <c r="R390" s="112">
        <v>26350127</v>
      </c>
      <c r="S390" s="421">
        <v>0.24494349616416355</v>
      </c>
      <c r="T390" s="421">
        <v>5.1671416611136743E-2</v>
      </c>
      <c r="U390" s="421">
        <v>0</v>
      </c>
      <c r="V390" s="421">
        <v>2.1036786440446289E-2</v>
      </c>
      <c r="W390" s="421">
        <v>0.13257002750867122</v>
      </c>
      <c r="X390" s="421">
        <v>0</v>
      </c>
      <c r="Y390" s="421">
        <v>0.45022172672441779</v>
      </c>
      <c r="Z390" s="120">
        <v>0</v>
      </c>
      <c r="AA390" s="127" t="s">
        <v>3781</v>
      </c>
      <c r="AB390" s="127">
        <v>0</v>
      </c>
      <c r="AC390" s="111" t="s">
        <v>3717</v>
      </c>
      <c r="AD390" s="127">
        <v>0</v>
      </c>
      <c r="AE390" s="111">
        <v>0</v>
      </c>
      <c r="AF390" s="111" t="s">
        <v>3757</v>
      </c>
      <c r="AG390" s="127" t="s">
        <v>3758</v>
      </c>
      <c r="AH390" s="127" t="s">
        <v>3758</v>
      </c>
      <c r="AI390" s="124"/>
      <c r="AJ390" s="128"/>
      <c r="AK390" s="109">
        <v>0</v>
      </c>
      <c r="AL390" s="109">
        <v>0</v>
      </c>
      <c r="AM390" s="127">
        <v>0</v>
      </c>
      <c r="AN390" s="127">
        <v>0</v>
      </c>
      <c r="AO390" s="120">
        <v>0</v>
      </c>
      <c r="AP390" s="120">
        <v>0</v>
      </c>
      <c r="AQ390" s="174">
        <v>0</v>
      </c>
      <c r="AR390" s="109">
        <v>0</v>
      </c>
      <c r="AS390" s="127">
        <v>0</v>
      </c>
      <c r="AT390" s="127">
        <v>0</v>
      </c>
      <c r="AU390" s="120">
        <v>0</v>
      </c>
      <c r="AV390" s="120">
        <v>0</v>
      </c>
      <c r="AW390" s="174">
        <v>0</v>
      </c>
      <c r="AX390" s="109">
        <v>0</v>
      </c>
      <c r="AY390" s="127">
        <v>0</v>
      </c>
      <c r="AZ390" s="127">
        <v>0</v>
      </c>
      <c r="BA390" s="120">
        <v>0</v>
      </c>
      <c r="BB390" s="120">
        <v>0</v>
      </c>
      <c r="BC390" s="111" t="s">
        <v>3757</v>
      </c>
      <c r="BD390" s="112">
        <v>582</v>
      </c>
      <c r="BE390" s="112">
        <v>10242000</v>
      </c>
      <c r="BF390" s="111" t="s">
        <v>3757</v>
      </c>
      <c r="BG390" s="112">
        <v>74</v>
      </c>
      <c r="BH390" s="112">
        <v>1159000</v>
      </c>
      <c r="BI390" s="111">
        <v>0</v>
      </c>
      <c r="BJ390" s="112"/>
      <c r="BK390" s="112"/>
      <c r="BL390" s="111">
        <v>0</v>
      </c>
      <c r="BM390" s="112"/>
      <c r="BN390" s="112"/>
      <c r="BO390" s="111">
        <v>0</v>
      </c>
      <c r="BP390" s="112"/>
      <c r="BQ390" s="112"/>
      <c r="BR390" s="111" t="s">
        <v>3757</v>
      </c>
      <c r="BS390" s="112">
        <v>664</v>
      </c>
      <c r="BT390" s="112">
        <v>10769000</v>
      </c>
      <c r="BU390" s="111">
        <v>0</v>
      </c>
      <c r="BV390" s="112"/>
      <c r="BW390" s="112"/>
      <c r="BX390" s="111" t="s">
        <v>3757</v>
      </c>
      <c r="BY390" s="112">
        <v>143</v>
      </c>
      <c r="BZ390" s="112">
        <v>1890000</v>
      </c>
      <c r="CA390" s="111">
        <v>0</v>
      </c>
      <c r="CB390" s="112"/>
      <c r="CC390" s="112"/>
      <c r="CD390" s="111">
        <v>0</v>
      </c>
      <c r="CE390" s="112"/>
      <c r="CF390" s="112"/>
      <c r="CG390" s="111" t="s">
        <v>3757</v>
      </c>
      <c r="CH390" s="112">
        <v>1459</v>
      </c>
      <c r="CI390" s="112">
        <v>34467000</v>
      </c>
      <c r="CJ390" s="111">
        <v>0</v>
      </c>
      <c r="CK390" s="120">
        <v>0</v>
      </c>
      <c r="CL390" s="112"/>
      <c r="CM390" s="112"/>
      <c r="CN390" s="166" t="s">
        <v>6465</v>
      </c>
      <c r="CO390" s="125" t="s">
        <v>6466</v>
      </c>
      <c r="CP390" s="111" t="s">
        <v>3875</v>
      </c>
      <c r="CQ390" s="112">
        <v>10000000</v>
      </c>
      <c r="CR390" s="166">
        <v>0</v>
      </c>
      <c r="CS390" s="166">
        <v>0</v>
      </c>
      <c r="CT390" s="111">
        <v>0</v>
      </c>
      <c r="CU390" s="112">
        <v>0</v>
      </c>
      <c r="CV390" s="166">
        <v>0</v>
      </c>
      <c r="CW390" s="166">
        <v>0</v>
      </c>
      <c r="CX390" s="111">
        <v>0</v>
      </c>
      <c r="CY390" s="112">
        <v>0</v>
      </c>
      <c r="CZ390" s="111" t="s">
        <v>3757</v>
      </c>
      <c r="DA390" s="111" t="s">
        <v>3757</v>
      </c>
      <c r="DB390" s="111">
        <v>0</v>
      </c>
      <c r="DC390" s="120" t="s">
        <v>6467</v>
      </c>
      <c r="DD390" s="127" t="s">
        <v>3778</v>
      </c>
      <c r="DE390" s="109">
        <v>0</v>
      </c>
      <c r="DF390" s="172" t="s">
        <v>3717</v>
      </c>
    </row>
    <row r="391" spans="1:110" ht="35.15" customHeight="1" x14ac:dyDescent="0.35">
      <c r="A391" s="140" t="s">
        <v>850</v>
      </c>
      <c r="B391" s="136" t="s">
        <v>804</v>
      </c>
      <c r="C391" s="136" t="s">
        <v>851</v>
      </c>
      <c r="D391" s="112">
        <v>1767</v>
      </c>
      <c r="E391" s="112">
        <v>107479000</v>
      </c>
      <c r="F391" s="112">
        <v>1767</v>
      </c>
      <c r="G391" s="112">
        <v>107479000</v>
      </c>
      <c r="H391" s="112">
        <v>511</v>
      </c>
      <c r="I391" s="112">
        <v>21584000</v>
      </c>
      <c r="J391" s="112">
        <v>0</v>
      </c>
      <c r="K391" s="112">
        <v>0</v>
      </c>
      <c r="L391" s="112">
        <v>28281255</v>
      </c>
      <c r="M391" s="112">
        <v>1622716</v>
      </c>
      <c r="N391" s="112">
        <v>0</v>
      </c>
      <c r="O391" s="112">
        <v>676427</v>
      </c>
      <c r="P391" s="112">
        <v>14994627</v>
      </c>
      <c r="Q391" s="112">
        <v>0</v>
      </c>
      <c r="R391" s="112">
        <v>45575025</v>
      </c>
      <c r="S391" s="421">
        <v>0.26313284455568065</v>
      </c>
      <c r="T391" s="421">
        <v>1.5097981931354032E-2</v>
      </c>
      <c r="U391" s="421">
        <v>0</v>
      </c>
      <c r="V391" s="421">
        <v>6.293573628336698E-3</v>
      </c>
      <c r="W391" s="421">
        <v>0.1395121558630058</v>
      </c>
      <c r="X391" s="421">
        <v>0</v>
      </c>
      <c r="Y391" s="421">
        <v>0.42403655597837719</v>
      </c>
      <c r="Z391" s="120">
        <v>0</v>
      </c>
      <c r="AA391" s="127" t="s">
        <v>3717</v>
      </c>
      <c r="AB391" s="127">
        <v>0</v>
      </c>
      <c r="AC391" s="111" t="s">
        <v>3717</v>
      </c>
      <c r="AD391" s="127">
        <v>0</v>
      </c>
      <c r="AE391" s="111">
        <v>0</v>
      </c>
      <c r="AF391" s="111" t="s">
        <v>3757</v>
      </c>
      <c r="AG391" s="127" t="s">
        <v>3758</v>
      </c>
      <c r="AH391" s="127" t="s">
        <v>3758</v>
      </c>
      <c r="AI391" s="124"/>
      <c r="AJ391" s="128"/>
      <c r="AK391" s="109">
        <v>0</v>
      </c>
      <c r="AL391" s="109">
        <v>0</v>
      </c>
      <c r="AM391" s="127">
        <v>0</v>
      </c>
      <c r="AN391" s="127">
        <v>0</v>
      </c>
      <c r="AO391" s="120">
        <v>0</v>
      </c>
      <c r="AP391" s="120">
        <v>0</v>
      </c>
      <c r="AQ391" s="174">
        <v>0</v>
      </c>
      <c r="AR391" s="120">
        <v>0</v>
      </c>
      <c r="AS391" s="127">
        <v>0</v>
      </c>
      <c r="AT391" s="127">
        <v>0</v>
      </c>
      <c r="AU391" s="120">
        <v>0</v>
      </c>
      <c r="AV391" s="120">
        <v>0</v>
      </c>
      <c r="AW391" s="174">
        <v>0</v>
      </c>
      <c r="AX391" s="120">
        <v>0</v>
      </c>
      <c r="AY391" s="127">
        <v>0</v>
      </c>
      <c r="AZ391" s="127">
        <v>0</v>
      </c>
      <c r="BA391" s="120">
        <v>0</v>
      </c>
      <c r="BB391" s="120">
        <v>0</v>
      </c>
      <c r="BC391" s="111">
        <v>0</v>
      </c>
      <c r="BD391" s="112"/>
      <c r="BE391" s="112"/>
      <c r="BF391" s="111" t="s">
        <v>3757</v>
      </c>
      <c r="BG391" s="112">
        <v>98</v>
      </c>
      <c r="BH391" s="112">
        <v>5863000</v>
      </c>
      <c r="BI391" s="111">
        <v>0</v>
      </c>
      <c r="BJ391" s="112"/>
      <c r="BK391" s="112"/>
      <c r="BL391" s="111">
        <v>0</v>
      </c>
      <c r="BM391" s="112"/>
      <c r="BN391" s="112"/>
      <c r="BO391" s="111" t="s">
        <v>3757</v>
      </c>
      <c r="BP391" s="112">
        <v>478</v>
      </c>
      <c r="BQ391" s="112">
        <v>24660000</v>
      </c>
      <c r="BR391" s="111">
        <v>0</v>
      </c>
      <c r="BS391" s="112"/>
      <c r="BT391" s="112"/>
      <c r="BU391" s="111" t="s">
        <v>3757</v>
      </c>
      <c r="BV391" s="112">
        <v>254</v>
      </c>
      <c r="BW391" s="112">
        <v>13302000</v>
      </c>
      <c r="BX391" s="111" t="s">
        <v>3757</v>
      </c>
      <c r="BY391" s="112">
        <v>161</v>
      </c>
      <c r="BZ391" s="112">
        <v>7680000</v>
      </c>
      <c r="CA391" s="111" t="s">
        <v>3757</v>
      </c>
      <c r="CB391" s="112">
        <v>177</v>
      </c>
      <c r="CC391" s="112">
        <v>8707000</v>
      </c>
      <c r="CD391" s="111">
        <v>0</v>
      </c>
      <c r="CE391" s="112">
        <v>0</v>
      </c>
      <c r="CF391" s="112">
        <v>0</v>
      </c>
      <c r="CG391" s="111" t="s">
        <v>3757</v>
      </c>
      <c r="CH391" s="112">
        <v>599</v>
      </c>
      <c r="CI391" s="112">
        <v>47267000</v>
      </c>
      <c r="CJ391" s="111">
        <v>0</v>
      </c>
      <c r="CK391" s="120">
        <v>0</v>
      </c>
      <c r="CL391" s="112">
        <v>0</v>
      </c>
      <c r="CM391" s="112">
        <v>0</v>
      </c>
      <c r="CN391" s="166" t="s">
        <v>6468</v>
      </c>
      <c r="CO391" s="125" t="s">
        <v>6469</v>
      </c>
      <c r="CP391" s="111" t="s">
        <v>4016</v>
      </c>
      <c r="CQ391" s="112">
        <v>2129000</v>
      </c>
      <c r="CR391" s="166" t="s">
        <v>6470</v>
      </c>
      <c r="CS391" s="166" t="s">
        <v>6471</v>
      </c>
      <c r="CT391" s="111" t="s">
        <v>3875</v>
      </c>
      <c r="CU391" s="112">
        <v>2000000</v>
      </c>
      <c r="CV391" s="166" t="s">
        <v>6472</v>
      </c>
      <c r="CW391" s="166" t="s">
        <v>6473</v>
      </c>
      <c r="CX391" s="111" t="s">
        <v>3870</v>
      </c>
      <c r="CY391" s="112">
        <v>2000000</v>
      </c>
      <c r="CZ391" s="111" t="s">
        <v>3757</v>
      </c>
      <c r="DA391" s="111" t="s">
        <v>3757</v>
      </c>
      <c r="DB391" s="111">
        <v>0</v>
      </c>
      <c r="DC391" s="120" t="s">
        <v>6474</v>
      </c>
      <c r="DD391" s="127" t="s">
        <v>3778</v>
      </c>
      <c r="DE391" s="109">
        <v>0</v>
      </c>
      <c r="DF391" s="172" t="s">
        <v>3717</v>
      </c>
    </row>
    <row r="392" spans="1:110" ht="35.15" customHeight="1" x14ac:dyDescent="0.35">
      <c r="A392" s="140" t="s">
        <v>852</v>
      </c>
      <c r="B392" s="136" t="s">
        <v>804</v>
      </c>
      <c r="C392" s="136" t="s">
        <v>853</v>
      </c>
      <c r="D392" s="112">
        <v>9944</v>
      </c>
      <c r="E392" s="112">
        <v>242086462</v>
      </c>
      <c r="F392" s="112">
        <v>9943</v>
      </c>
      <c r="G392" s="112">
        <v>241986462</v>
      </c>
      <c r="H392" s="112">
        <v>3407</v>
      </c>
      <c r="I392" s="112">
        <v>87699462</v>
      </c>
      <c r="J392" s="112">
        <v>0</v>
      </c>
      <c r="K392" s="112">
        <v>0</v>
      </c>
      <c r="L392" s="112">
        <v>65632355</v>
      </c>
      <c r="M392" s="112">
        <v>18992131</v>
      </c>
      <c r="N392" s="112">
        <v>660000</v>
      </c>
      <c r="O392" s="112">
        <v>6564508</v>
      </c>
      <c r="P392" s="112">
        <v>29164340</v>
      </c>
      <c r="Q392" s="112">
        <v>0</v>
      </c>
      <c r="R392" s="112">
        <v>121013334</v>
      </c>
      <c r="S392" s="421">
        <v>0.27111121562840634</v>
      </c>
      <c r="T392" s="421">
        <v>7.8451850810228291E-2</v>
      </c>
      <c r="U392" s="421">
        <v>2.7262986725792209E-3</v>
      </c>
      <c r="V392" s="421">
        <v>2.7116377949296479E-2</v>
      </c>
      <c r="W392" s="421">
        <v>0.12047075974037738</v>
      </c>
      <c r="X392" s="421">
        <v>0</v>
      </c>
      <c r="Y392" s="421">
        <v>0.49987650280088775</v>
      </c>
      <c r="Z392" s="120">
        <v>0</v>
      </c>
      <c r="AA392" s="127" t="s">
        <v>3717</v>
      </c>
      <c r="AB392" s="127">
        <v>0</v>
      </c>
      <c r="AC392" s="111" t="s">
        <v>3717</v>
      </c>
      <c r="AD392" s="127">
        <v>0</v>
      </c>
      <c r="AE392" s="111">
        <v>0</v>
      </c>
      <c r="AF392" s="111" t="s">
        <v>3757</v>
      </c>
      <c r="AG392" s="127" t="s">
        <v>3758</v>
      </c>
      <c r="AH392" s="127" t="s">
        <v>3758</v>
      </c>
      <c r="AI392" s="124"/>
      <c r="AJ392" s="128"/>
      <c r="AK392" s="109">
        <v>0</v>
      </c>
      <c r="AL392" s="109">
        <v>0</v>
      </c>
      <c r="AM392" s="127">
        <v>0</v>
      </c>
      <c r="AN392" s="127">
        <v>0</v>
      </c>
      <c r="AO392" s="120">
        <v>0</v>
      </c>
      <c r="AP392" s="120">
        <v>0</v>
      </c>
      <c r="AQ392" s="174">
        <v>0</v>
      </c>
      <c r="AR392" s="120">
        <v>0</v>
      </c>
      <c r="AS392" s="127">
        <v>0</v>
      </c>
      <c r="AT392" s="127">
        <v>0</v>
      </c>
      <c r="AU392" s="120">
        <v>0</v>
      </c>
      <c r="AV392" s="120">
        <v>0</v>
      </c>
      <c r="AW392" s="174">
        <v>0</v>
      </c>
      <c r="AX392" s="120">
        <v>0</v>
      </c>
      <c r="AY392" s="127">
        <v>0</v>
      </c>
      <c r="AZ392" s="127">
        <v>0</v>
      </c>
      <c r="BA392" s="120">
        <v>0</v>
      </c>
      <c r="BB392" s="120">
        <v>0</v>
      </c>
      <c r="BC392" s="111"/>
      <c r="BD392" s="112"/>
      <c r="BE392" s="112"/>
      <c r="BF392" s="111">
        <v>0</v>
      </c>
      <c r="BG392" s="112"/>
      <c r="BH392" s="112"/>
      <c r="BI392" s="111" t="s">
        <v>3757</v>
      </c>
      <c r="BJ392" s="112">
        <v>238</v>
      </c>
      <c r="BK392" s="112">
        <v>4949000</v>
      </c>
      <c r="BL392" s="111" t="s">
        <v>3757</v>
      </c>
      <c r="BM392" s="112">
        <v>1070</v>
      </c>
      <c r="BN392" s="112">
        <v>23894000</v>
      </c>
      <c r="BO392" s="111">
        <v>0</v>
      </c>
      <c r="BP392" s="112"/>
      <c r="BQ392" s="112"/>
      <c r="BR392" s="111" t="s">
        <v>3757</v>
      </c>
      <c r="BS392" s="112">
        <v>2699</v>
      </c>
      <c r="BT392" s="112">
        <v>65780462</v>
      </c>
      <c r="BU392" s="111" t="s">
        <v>3757</v>
      </c>
      <c r="BV392" s="112">
        <v>1185</v>
      </c>
      <c r="BW392" s="112">
        <v>26953000</v>
      </c>
      <c r="BX392" s="111">
        <v>0</v>
      </c>
      <c r="BY392" s="112"/>
      <c r="BZ392" s="112"/>
      <c r="CA392" s="111">
        <v>0</v>
      </c>
      <c r="CB392" s="112"/>
      <c r="CC392" s="112"/>
      <c r="CD392" s="111" t="s">
        <v>3757</v>
      </c>
      <c r="CE392" s="112">
        <v>55</v>
      </c>
      <c r="CF392" s="112">
        <v>1192000</v>
      </c>
      <c r="CG392" s="111" t="s">
        <v>3757</v>
      </c>
      <c r="CH392" s="112">
        <v>4620</v>
      </c>
      <c r="CI392" s="112">
        <v>117453000</v>
      </c>
      <c r="CJ392" s="111" t="s">
        <v>3757</v>
      </c>
      <c r="CK392" s="120" t="s">
        <v>6475</v>
      </c>
      <c r="CL392" s="112">
        <v>77</v>
      </c>
      <c r="CM392" s="112">
        <v>1865000</v>
      </c>
      <c r="CN392" s="166" t="s">
        <v>6476</v>
      </c>
      <c r="CO392" s="125" t="s">
        <v>6477</v>
      </c>
      <c r="CP392" s="111" t="s">
        <v>3875</v>
      </c>
      <c r="CQ392" s="112">
        <v>58741128</v>
      </c>
      <c r="CR392" s="166" t="s">
        <v>6478</v>
      </c>
      <c r="CS392" s="166" t="s">
        <v>6479</v>
      </c>
      <c r="CT392" s="111" t="s">
        <v>3790</v>
      </c>
      <c r="CU392" s="112">
        <v>32897000</v>
      </c>
      <c r="CV392" s="166" t="s">
        <v>6480</v>
      </c>
      <c r="CW392" s="166" t="s">
        <v>6481</v>
      </c>
      <c r="CX392" s="111" t="s">
        <v>3870</v>
      </c>
      <c r="CY392" s="112">
        <v>13480000</v>
      </c>
      <c r="CZ392" s="111" t="s">
        <v>3757</v>
      </c>
      <c r="DA392" s="111" t="s">
        <v>3757</v>
      </c>
      <c r="DB392" s="111" t="s">
        <v>3757</v>
      </c>
      <c r="DC392" s="120">
        <v>0</v>
      </c>
      <c r="DD392" s="127" t="s">
        <v>3717</v>
      </c>
      <c r="DE392" s="109" t="s">
        <v>6482</v>
      </c>
      <c r="DF392" s="172" t="s">
        <v>3717</v>
      </c>
    </row>
    <row r="393" spans="1:110" ht="35.15" customHeight="1" x14ac:dyDescent="0.35">
      <c r="A393" s="140" t="s">
        <v>854</v>
      </c>
      <c r="B393" s="136" t="s">
        <v>804</v>
      </c>
      <c r="C393" s="136" t="s">
        <v>855</v>
      </c>
      <c r="D393" s="112">
        <v>15700</v>
      </c>
      <c r="E393" s="112">
        <v>624571300</v>
      </c>
      <c r="F393" s="112">
        <v>15697</v>
      </c>
      <c r="G393" s="112">
        <v>624371300</v>
      </c>
      <c r="H393" s="112">
        <v>4832</v>
      </c>
      <c r="I393" s="112">
        <v>111538600</v>
      </c>
      <c r="J393" s="112">
        <v>0</v>
      </c>
      <c r="K393" s="112">
        <v>0</v>
      </c>
      <c r="L393" s="112">
        <v>181221592</v>
      </c>
      <c r="M393" s="112">
        <v>20759220</v>
      </c>
      <c r="N393" s="112">
        <v>7934591</v>
      </c>
      <c r="O393" s="112">
        <v>10435574</v>
      </c>
      <c r="P393" s="112">
        <v>90195416</v>
      </c>
      <c r="Q393" s="112">
        <v>0</v>
      </c>
      <c r="R393" s="112">
        <v>310546393</v>
      </c>
      <c r="S393" s="421">
        <v>0.29015356933627912</v>
      </c>
      <c r="T393" s="421">
        <v>3.3237550300502121E-2</v>
      </c>
      <c r="U393" s="421">
        <v>1.2704059568539252E-2</v>
      </c>
      <c r="V393" s="421">
        <v>1.6708379011331452E-2</v>
      </c>
      <c r="W393" s="421">
        <v>0.14441172048731665</v>
      </c>
      <c r="X393" s="421">
        <v>0</v>
      </c>
      <c r="Y393" s="421">
        <v>0.49721527870396864</v>
      </c>
      <c r="Z393" s="120">
        <v>0</v>
      </c>
      <c r="AA393" s="127" t="s">
        <v>3717</v>
      </c>
      <c r="AB393" s="127">
        <v>0</v>
      </c>
      <c r="AC393" s="111" t="s">
        <v>3717</v>
      </c>
      <c r="AD393" s="127">
        <v>0</v>
      </c>
      <c r="AE393" s="111">
        <v>0</v>
      </c>
      <c r="AF393" s="111" t="s">
        <v>3757</v>
      </c>
      <c r="AG393" s="127" t="s">
        <v>3758</v>
      </c>
      <c r="AH393" s="127" t="s">
        <v>3758</v>
      </c>
      <c r="AI393" s="124"/>
      <c r="AJ393" s="128"/>
      <c r="AK393" s="109">
        <v>0</v>
      </c>
      <c r="AL393" s="109">
        <v>0</v>
      </c>
      <c r="AM393" s="127">
        <v>0</v>
      </c>
      <c r="AN393" s="127">
        <v>0</v>
      </c>
      <c r="AO393" s="120">
        <v>0</v>
      </c>
      <c r="AP393" s="120">
        <v>0</v>
      </c>
      <c r="AQ393" s="174">
        <v>0</v>
      </c>
      <c r="AR393" s="109">
        <v>0</v>
      </c>
      <c r="AS393" s="127">
        <v>0</v>
      </c>
      <c r="AT393" s="127">
        <v>0</v>
      </c>
      <c r="AU393" s="120">
        <v>0</v>
      </c>
      <c r="AV393" s="120">
        <v>0</v>
      </c>
      <c r="AW393" s="174">
        <v>0</v>
      </c>
      <c r="AX393" s="109">
        <v>0</v>
      </c>
      <c r="AY393" s="127">
        <v>0</v>
      </c>
      <c r="AZ393" s="127">
        <v>0</v>
      </c>
      <c r="BA393" s="120">
        <v>0</v>
      </c>
      <c r="BB393" s="120">
        <v>0</v>
      </c>
      <c r="BC393" s="111" t="s">
        <v>3757</v>
      </c>
      <c r="BD393" s="112">
        <v>1634</v>
      </c>
      <c r="BE393" s="112">
        <v>49978500</v>
      </c>
      <c r="BF393" s="111" t="s">
        <v>3757</v>
      </c>
      <c r="BG393" s="112">
        <v>1908</v>
      </c>
      <c r="BH393" s="112">
        <v>100442000</v>
      </c>
      <c r="BI393" s="111">
        <v>0</v>
      </c>
      <c r="BJ393" s="112"/>
      <c r="BK393" s="112"/>
      <c r="BL393" s="111">
        <v>0</v>
      </c>
      <c r="BM393" s="112"/>
      <c r="BN393" s="112"/>
      <c r="BO393" s="111">
        <v>0</v>
      </c>
      <c r="BP393" s="112"/>
      <c r="BQ393" s="112"/>
      <c r="BR393" s="111" t="s">
        <v>3757</v>
      </c>
      <c r="BS393" s="112">
        <v>3703</v>
      </c>
      <c r="BT393" s="112">
        <v>180686500</v>
      </c>
      <c r="BU393" s="111" t="s">
        <v>3757</v>
      </c>
      <c r="BV393" s="112">
        <v>1969</v>
      </c>
      <c r="BW393" s="112">
        <v>40248100</v>
      </c>
      <c r="BX393" s="111">
        <v>0</v>
      </c>
      <c r="BY393" s="112"/>
      <c r="BZ393" s="112"/>
      <c r="CA393" s="111">
        <v>0</v>
      </c>
      <c r="CB393" s="112"/>
      <c r="CC393" s="112"/>
      <c r="CD393" s="111">
        <v>0</v>
      </c>
      <c r="CE393" s="112"/>
      <c r="CF393" s="112"/>
      <c r="CG393" s="111" t="s">
        <v>3757</v>
      </c>
      <c r="CH393" s="112">
        <v>5821</v>
      </c>
      <c r="CI393" s="112">
        <v>202930100</v>
      </c>
      <c r="CJ393" s="111" t="s">
        <v>3757</v>
      </c>
      <c r="CK393" s="120" t="s">
        <v>6483</v>
      </c>
      <c r="CL393" s="112">
        <v>660</v>
      </c>
      <c r="CM393" s="112">
        <v>49786100</v>
      </c>
      <c r="CN393" s="166" t="s">
        <v>6484</v>
      </c>
      <c r="CO393" s="125" t="s">
        <v>6485</v>
      </c>
      <c r="CP393" s="111" t="s">
        <v>3790</v>
      </c>
      <c r="CQ393" s="112">
        <v>20000000</v>
      </c>
      <c r="CR393" s="166" t="s">
        <v>6486</v>
      </c>
      <c r="CS393" s="166" t="s">
        <v>6487</v>
      </c>
      <c r="CT393" s="111" t="s">
        <v>3717</v>
      </c>
      <c r="CU393" s="112">
        <v>13000000</v>
      </c>
      <c r="CV393" s="166" t="s">
        <v>6488</v>
      </c>
      <c r="CW393" s="166" t="s">
        <v>6489</v>
      </c>
      <c r="CX393" s="111" t="s">
        <v>3717</v>
      </c>
      <c r="CY393" s="112">
        <v>2700000</v>
      </c>
      <c r="CZ393" s="111" t="s">
        <v>3757</v>
      </c>
      <c r="DA393" s="111" t="s">
        <v>3757</v>
      </c>
      <c r="DB393" s="111" t="s">
        <v>3757</v>
      </c>
      <c r="DC393" s="120">
        <v>0</v>
      </c>
      <c r="DD393" s="127" t="s">
        <v>3717</v>
      </c>
      <c r="DE393" s="109" t="s">
        <v>6490</v>
      </c>
      <c r="DF393" s="172" t="s">
        <v>3717</v>
      </c>
    </row>
    <row r="394" spans="1:110" ht="35.15" customHeight="1" x14ac:dyDescent="0.35">
      <c r="A394" s="140" t="s">
        <v>856</v>
      </c>
      <c r="B394" s="136" t="s">
        <v>804</v>
      </c>
      <c r="C394" s="136" t="s">
        <v>857</v>
      </c>
      <c r="D394" s="112">
        <v>1179</v>
      </c>
      <c r="E394" s="112">
        <v>117499229</v>
      </c>
      <c r="F394" s="112">
        <v>1178</v>
      </c>
      <c r="G394" s="112">
        <v>117199229</v>
      </c>
      <c r="H394" s="112">
        <v>325</v>
      </c>
      <c r="I394" s="112">
        <v>17312000</v>
      </c>
      <c r="J394" s="112">
        <v>0</v>
      </c>
      <c r="K394" s="112">
        <v>0</v>
      </c>
      <c r="L394" s="112">
        <v>25896408</v>
      </c>
      <c r="M394" s="112">
        <v>682377</v>
      </c>
      <c r="N394" s="112">
        <v>883009</v>
      </c>
      <c r="O394" s="112">
        <v>356121</v>
      </c>
      <c r="P394" s="112">
        <v>15946168</v>
      </c>
      <c r="Q394" s="112">
        <v>0</v>
      </c>
      <c r="R394" s="112">
        <v>43764083</v>
      </c>
      <c r="S394" s="421">
        <v>0.22039640787770615</v>
      </c>
      <c r="T394" s="421">
        <v>5.8075019368850501E-3</v>
      </c>
      <c r="U394" s="421">
        <v>7.5150195240855583E-3</v>
      </c>
      <c r="V394" s="421">
        <v>3.0308369087255881E-3</v>
      </c>
      <c r="W394" s="421">
        <v>0.13571295859311552</v>
      </c>
      <c r="X394" s="421">
        <v>0</v>
      </c>
      <c r="Y394" s="421">
        <v>0.3724627248405179</v>
      </c>
      <c r="Z394" s="120">
        <v>0</v>
      </c>
      <c r="AA394" s="127" t="s">
        <v>3717</v>
      </c>
      <c r="AB394" s="127">
        <v>0</v>
      </c>
      <c r="AC394" s="111" t="s">
        <v>3717</v>
      </c>
      <c r="AD394" s="127">
        <v>0</v>
      </c>
      <c r="AE394" s="111">
        <v>0</v>
      </c>
      <c r="AF394" s="111" t="s">
        <v>3757</v>
      </c>
      <c r="AG394" s="127" t="s">
        <v>3758</v>
      </c>
      <c r="AH394" s="127" t="s">
        <v>3758</v>
      </c>
      <c r="AI394" s="124"/>
      <c r="AJ394" s="128"/>
      <c r="AK394" s="109">
        <v>0</v>
      </c>
      <c r="AL394" s="109">
        <v>0</v>
      </c>
      <c r="AM394" s="127">
        <v>0</v>
      </c>
      <c r="AN394" s="127">
        <v>0</v>
      </c>
      <c r="AO394" s="120">
        <v>0</v>
      </c>
      <c r="AP394" s="120">
        <v>0</v>
      </c>
      <c r="AQ394" s="174">
        <v>0</v>
      </c>
      <c r="AR394" s="109">
        <v>0</v>
      </c>
      <c r="AS394" s="127">
        <v>0</v>
      </c>
      <c r="AT394" s="127">
        <v>0</v>
      </c>
      <c r="AU394" s="120">
        <v>0</v>
      </c>
      <c r="AV394" s="120">
        <v>0</v>
      </c>
      <c r="AW394" s="174">
        <v>0</v>
      </c>
      <c r="AX394" s="109">
        <v>0</v>
      </c>
      <c r="AY394" s="127">
        <v>0</v>
      </c>
      <c r="AZ394" s="127">
        <v>0</v>
      </c>
      <c r="BA394" s="120">
        <v>0</v>
      </c>
      <c r="BB394" s="120">
        <v>0</v>
      </c>
      <c r="BC394" s="111" t="s">
        <v>3757</v>
      </c>
      <c r="BD394" s="112">
        <v>43</v>
      </c>
      <c r="BE394" s="112">
        <v>3037000</v>
      </c>
      <c r="BF394" s="111" t="s">
        <v>3757</v>
      </c>
      <c r="BG394" s="112">
        <v>49</v>
      </c>
      <c r="BH394" s="112">
        <v>2705000</v>
      </c>
      <c r="BI394" s="111" t="s">
        <v>3757</v>
      </c>
      <c r="BJ394" s="112">
        <v>52</v>
      </c>
      <c r="BK394" s="112">
        <v>4370000</v>
      </c>
      <c r="BL394" s="111" t="s">
        <v>3757</v>
      </c>
      <c r="BM394" s="112">
        <v>52</v>
      </c>
      <c r="BN394" s="112">
        <v>4370000</v>
      </c>
      <c r="BO394" s="111" t="s">
        <v>3757</v>
      </c>
      <c r="BP394" s="112">
        <v>179</v>
      </c>
      <c r="BQ394" s="112">
        <v>12998000</v>
      </c>
      <c r="BR394" s="111" t="s">
        <v>3757</v>
      </c>
      <c r="BS394" s="112">
        <v>52</v>
      </c>
      <c r="BT394" s="112">
        <v>4370000</v>
      </c>
      <c r="BU394" s="111" t="s">
        <v>3757</v>
      </c>
      <c r="BV394" s="112">
        <v>210</v>
      </c>
      <c r="BW394" s="112">
        <v>12297000</v>
      </c>
      <c r="BX394" s="111" t="s">
        <v>3757</v>
      </c>
      <c r="BY394" s="112">
        <v>210</v>
      </c>
      <c r="BZ394" s="112">
        <v>12298000</v>
      </c>
      <c r="CA394" s="111" t="s">
        <v>3757</v>
      </c>
      <c r="CB394" s="112">
        <v>51</v>
      </c>
      <c r="CC394" s="112">
        <v>4371000</v>
      </c>
      <c r="CD394" s="111">
        <v>0</v>
      </c>
      <c r="CE394" s="112"/>
      <c r="CF394" s="112"/>
      <c r="CG394" s="111" t="s">
        <v>3757</v>
      </c>
      <c r="CH394" s="112">
        <v>272</v>
      </c>
      <c r="CI394" s="112">
        <v>49720000</v>
      </c>
      <c r="CJ394" s="111">
        <v>0</v>
      </c>
      <c r="CK394" s="120">
        <v>0</v>
      </c>
      <c r="CL394" s="112"/>
      <c r="CM394" s="112"/>
      <c r="CN394" s="166" t="s">
        <v>6491</v>
      </c>
      <c r="CO394" s="125" t="s">
        <v>6492</v>
      </c>
      <c r="CP394" s="111" t="s">
        <v>3766</v>
      </c>
      <c r="CQ394" s="112">
        <v>15000000</v>
      </c>
      <c r="CR394" s="166" t="s">
        <v>6493</v>
      </c>
      <c r="CS394" s="166" t="s">
        <v>6494</v>
      </c>
      <c r="CT394" s="111" t="s">
        <v>3870</v>
      </c>
      <c r="CU394" s="112">
        <v>11000000</v>
      </c>
      <c r="CV394" s="166" t="s">
        <v>6495</v>
      </c>
      <c r="CW394" s="166" t="s">
        <v>6496</v>
      </c>
      <c r="CX394" s="111" t="s">
        <v>3781</v>
      </c>
      <c r="CY394" s="112">
        <v>9400000</v>
      </c>
      <c r="CZ394" s="111" t="s">
        <v>3757</v>
      </c>
      <c r="DA394" s="111" t="s">
        <v>3757</v>
      </c>
      <c r="DB394" s="111" t="s">
        <v>3757</v>
      </c>
      <c r="DC394" s="120">
        <v>0</v>
      </c>
      <c r="DD394" s="127" t="s">
        <v>3717</v>
      </c>
      <c r="DE394" s="109" t="s">
        <v>4801</v>
      </c>
      <c r="DF394" s="172" t="s">
        <v>3717</v>
      </c>
    </row>
    <row r="395" spans="1:110" ht="35.15" customHeight="1" x14ac:dyDescent="0.35">
      <c r="A395" s="140" t="s">
        <v>858</v>
      </c>
      <c r="B395" s="136" t="s">
        <v>804</v>
      </c>
      <c r="C395" s="136" t="s">
        <v>859</v>
      </c>
      <c r="D395" s="112">
        <v>11221</v>
      </c>
      <c r="E395" s="112">
        <v>515680000</v>
      </c>
      <c r="F395" s="112">
        <v>11221</v>
      </c>
      <c r="G395" s="112">
        <v>515680000</v>
      </c>
      <c r="H395" s="112">
        <v>3773</v>
      </c>
      <c r="I395" s="112">
        <v>185501000</v>
      </c>
      <c r="J395" s="112">
        <v>0</v>
      </c>
      <c r="K395" s="112">
        <v>0</v>
      </c>
      <c r="L395" s="112">
        <v>154051193</v>
      </c>
      <c r="M395" s="112">
        <v>27825386</v>
      </c>
      <c r="N395" s="112">
        <v>584972</v>
      </c>
      <c r="O395" s="112">
        <v>519818</v>
      </c>
      <c r="P395" s="112">
        <v>73319740</v>
      </c>
      <c r="Q395" s="112">
        <v>0</v>
      </c>
      <c r="R395" s="112">
        <v>256301109</v>
      </c>
      <c r="S395" s="421">
        <v>0.29873408509152966</v>
      </c>
      <c r="T395" s="421">
        <v>5.395862938256283E-2</v>
      </c>
      <c r="U395" s="421">
        <v>1.1343701520322681E-3</v>
      </c>
      <c r="V395" s="421">
        <v>1.0080243561898853E-3</v>
      </c>
      <c r="W395" s="421">
        <v>0.14218069345330436</v>
      </c>
      <c r="X395" s="421">
        <v>0</v>
      </c>
      <c r="Y395" s="421">
        <v>0.49701580243561899</v>
      </c>
      <c r="Z395" s="120">
        <v>0</v>
      </c>
      <c r="AA395" s="127" t="s">
        <v>3717</v>
      </c>
      <c r="AB395" s="127">
        <v>0</v>
      </c>
      <c r="AC395" s="111" t="s">
        <v>3717</v>
      </c>
      <c r="AD395" s="127">
        <v>0</v>
      </c>
      <c r="AE395" s="111">
        <v>0</v>
      </c>
      <c r="AF395" s="111" t="s">
        <v>3757</v>
      </c>
      <c r="AG395" s="127" t="s">
        <v>3758</v>
      </c>
      <c r="AH395" s="127" t="s">
        <v>3758</v>
      </c>
      <c r="AI395" s="124"/>
      <c r="AJ395" s="128"/>
      <c r="AK395" s="109">
        <v>0</v>
      </c>
      <c r="AL395" s="109">
        <v>0</v>
      </c>
      <c r="AM395" s="127">
        <v>0</v>
      </c>
      <c r="AN395" s="127">
        <v>0</v>
      </c>
      <c r="AO395" s="120">
        <v>0</v>
      </c>
      <c r="AP395" s="120">
        <v>0</v>
      </c>
      <c r="AQ395" s="174">
        <v>0</v>
      </c>
      <c r="AR395" s="120">
        <v>0</v>
      </c>
      <c r="AS395" s="127">
        <v>0</v>
      </c>
      <c r="AT395" s="127">
        <v>0</v>
      </c>
      <c r="AU395" s="120">
        <v>0</v>
      </c>
      <c r="AV395" s="120">
        <v>0</v>
      </c>
      <c r="AW395" s="174">
        <v>0</v>
      </c>
      <c r="AX395" s="120">
        <v>0</v>
      </c>
      <c r="AY395" s="127">
        <v>0</v>
      </c>
      <c r="AZ395" s="127">
        <v>0</v>
      </c>
      <c r="BA395" s="120">
        <v>0</v>
      </c>
      <c r="BB395" s="120">
        <v>0</v>
      </c>
      <c r="BC395" s="111">
        <v>0</v>
      </c>
      <c r="BD395" s="112"/>
      <c r="BE395" s="112"/>
      <c r="BF395" s="111">
        <v>0</v>
      </c>
      <c r="BG395" s="112"/>
      <c r="BH395" s="112"/>
      <c r="BI395" s="111" t="s">
        <v>3757</v>
      </c>
      <c r="BJ395" s="112">
        <v>827</v>
      </c>
      <c r="BK395" s="112">
        <v>35184000</v>
      </c>
      <c r="BL395" s="111">
        <v>0</v>
      </c>
      <c r="BM395" s="112"/>
      <c r="BN395" s="112"/>
      <c r="BO395" s="111">
        <v>0</v>
      </c>
      <c r="BP395" s="112"/>
      <c r="BQ395" s="112"/>
      <c r="BR395" s="111" t="s">
        <v>3757</v>
      </c>
      <c r="BS395" s="112">
        <v>4647</v>
      </c>
      <c r="BT395" s="112">
        <v>244730000</v>
      </c>
      <c r="BU395" s="111" t="s">
        <v>3757</v>
      </c>
      <c r="BV395" s="112">
        <v>1515</v>
      </c>
      <c r="BW395" s="112">
        <v>57719000</v>
      </c>
      <c r="BX395" s="111" t="s">
        <v>3757</v>
      </c>
      <c r="BY395" s="112">
        <v>904</v>
      </c>
      <c r="BZ395" s="112">
        <v>23940000</v>
      </c>
      <c r="CA395" s="111">
        <v>0</v>
      </c>
      <c r="CB395" s="112"/>
      <c r="CC395" s="112"/>
      <c r="CD395" s="111">
        <v>0</v>
      </c>
      <c r="CE395" s="112">
        <v>0</v>
      </c>
      <c r="CF395" s="112">
        <v>0</v>
      </c>
      <c r="CG395" s="111" t="s">
        <v>3757</v>
      </c>
      <c r="CH395" s="112">
        <v>3223</v>
      </c>
      <c r="CI395" s="112">
        <v>150560000</v>
      </c>
      <c r="CJ395" s="111" t="s">
        <v>3757</v>
      </c>
      <c r="CK395" s="120" t="s">
        <v>6497</v>
      </c>
      <c r="CL395" s="112">
        <v>105</v>
      </c>
      <c r="CM395" s="112">
        <v>3547000</v>
      </c>
      <c r="CN395" s="166" t="s">
        <v>6498</v>
      </c>
      <c r="CO395" s="125" t="s">
        <v>6499</v>
      </c>
      <c r="CP395" s="111" t="s">
        <v>3875</v>
      </c>
      <c r="CQ395" s="112">
        <v>55249000</v>
      </c>
      <c r="CR395" s="166" t="s">
        <v>6500</v>
      </c>
      <c r="CS395" s="166" t="s">
        <v>6501</v>
      </c>
      <c r="CT395" s="111" t="s">
        <v>3790</v>
      </c>
      <c r="CU395" s="112">
        <v>17850000</v>
      </c>
      <c r="CV395" s="166" t="s">
        <v>4723</v>
      </c>
      <c r="CW395" s="166" t="s">
        <v>6502</v>
      </c>
      <c r="CX395" s="111" t="s">
        <v>3870</v>
      </c>
      <c r="CY395" s="112">
        <v>3581000</v>
      </c>
      <c r="CZ395" s="111" t="s">
        <v>3757</v>
      </c>
      <c r="DA395" s="111">
        <v>0</v>
      </c>
      <c r="DB395" s="111">
        <v>0</v>
      </c>
      <c r="DC395" s="120" t="s">
        <v>6503</v>
      </c>
      <c r="DD395" s="127" t="s">
        <v>3717</v>
      </c>
      <c r="DE395" s="109" t="s">
        <v>6504</v>
      </c>
      <c r="DF395" s="172" t="s">
        <v>3717</v>
      </c>
    </row>
    <row r="396" spans="1:110" ht="35.15" customHeight="1" x14ac:dyDescent="0.35">
      <c r="A396" s="140" t="s">
        <v>860</v>
      </c>
      <c r="B396" s="136" t="s">
        <v>804</v>
      </c>
      <c r="C396" s="136" t="s">
        <v>861</v>
      </c>
      <c r="D396" s="112">
        <v>1875</v>
      </c>
      <c r="E396" s="112">
        <v>104603000</v>
      </c>
      <c r="F396" s="112">
        <v>1875</v>
      </c>
      <c r="G396" s="112">
        <v>104603000</v>
      </c>
      <c r="H396" s="112">
        <v>512</v>
      </c>
      <c r="I396" s="112">
        <v>25265500</v>
      </c>
      <c r="J396" s="112">
        <v>0</v>
      </c>
      <c r="K396" s="112">
        <v>0</v>
      </c>
      <c r="L396" s="112">
        <v>27320520</v>
      </c>
      <c r="M396" s="112">
        <v>7624145</v>
      </c>
      <c r="N396" s="112">
        <v>0</v>
      </c>
      <c r="O396" s="112">
        <v>745361</v>
      </c>
      <c r="P396" s="112">
        <v>15576397</v>
      </c>
      <c r="Q396" s="112">
        <v>0</v>
      </c>
      <c r="R396" s="112">
        <v>51266423</v>
      </c>
      <c r="S396" s="421">
        <v>0.26118294886379934</v>
      </c>
      <c r="T396" s="421">
        <v>7.2886485091249772E-2</v>
      </c>
      <c r="U396" s="421">
        <v>0</v>
      </c>
      <c r="V396" s="421">
        <v>7.1256178121086389E-3</v>
      </c>
      <c r="W396" s="421">
        <v>0.14890965842279857</v>
      </c>
      <c r="X396" s="421">
        <v>0</v>
      </c>
      <c r="Y396" s="421">
        <v>0.49010471018995633</v>
      </c>
      <c r="Z396" s="120">
        <v>0</v>
      </c>
      <c r="AA396" s="127" t="s">
        <v>3717</v>
      </c>
      <c r="AB396" s="127">
        <v>0</v>
      </c>
      <c r="AC396" s="111" t="s">
        <v>3778</v>
      </c>
      <c r="AD396" s="127" t="s">
        <v>6505</v>
      </c>
      <c r="AE396" s="111">
        <v>0</v>
      </c>
      <c r="AF396" s="111">
        <v>0</v>
      </c>
      <c r="AG396" s="127" t="s">
        <v>3758</v>
      </c>
      <c r="AH396" s="127" t="s">
        <v>3758</v>
      </c>
      <c r="AI396" s="124"/>
      <c r="AJ396" s="128"/>
      <c r="AK396" s="109">
        <v>0</v>
      </c>
      <c r="AL396" s="109">
        <v>0</v>
      </c>
      <c r="AM396" s="127">
        <v>0</v>
      </c>
      <c r="AN396" s="127">
        <v>0</v>
      </c>
      <c r="AO396" s="120">
        <v>0</v>
      </c>
      <c r="AP396" s="120">
        <v>0</v>
      </c>
      <c r="AQ396" s="174">
        <v>0</v>
      </c>
      <c r="AR396" s="120">
        <v>0</v>
      </c>
      <c r="AS396" s="127">
        <v>0</v>
      </c>
      <c r="AT396" s="127">
        <v>0</v>
      </c>
      <c r="AU396" s="120">
        <v>0</v>
      </c>
      <c r="AV396" s="120">
        <v>0</v>
      </c>
      <c r="AW396" s="174">
        <v>0</v>
      </c>
      <c r="AX396" s="120">
        <v>0</v>
      </c>
      <c r="AY396" s="127">
        <v>0</v>
      </c>
      <c r="AZ396" s="127">
        <v>0</v>
      </c>
      <c r="BA396" s="120">
        <v>0</v>
      </c>
      <c r="BB396" s="120">
        <v>0</v>
      </c>
      <c r="BC396" s="111">
        <v>0</v>
      </c>
      <c r="BD396" s="112"/>
      <c r="BE396" s="112"/>
      <c r="BF396" s="111">
        <v>0</v>
      </c>
      <c r="BG396" s="112"/>
      <c r="BH396" s="112"/>
      <c r="BI396" s="111">
        <v>0</v>
      </c>
      <c r="BJ396" s="112"/>
      <c r="BK396" s="112"/>
      <c r="BL396" s="111">
        <v>0</v>
      </c>
      <c r="BM396" s="112"/>
      <c r="BN396" s="112"/>
      <c r="BO396" s="111">
        <v>0</v>
      </c>
      <c r="BP396" s="112"/>
      <c r="BQ396" s="112"/>
      <c r="BR396" s="111">
        <v>0</v>
      </c>
      <c r="BS396" s="112"/>
      <c r="BT396" s="112"/>
      <c r="BU396" s="111">
        <v>0</v>
      </c>
      <c r="BV396" s="112"/>
      <c r="BW396" s="112"/>
      <c r="BX396" s="111">
        <v>0</v>
      </c>
      <c r="BY396" s="112"/>
      <c r="BZ396" s="112"/>
      <c r="CA396" s="111">
        <v>0</v>
      </c>
      <c r="CB396" s="112"/>
      <c r="CC396" s="112"/>
      <c r="CD396" s="111">
        <v>0</v>
      </c>
      <c r="CE396" s="112">
        <v>0</v>
      </c>
      <c r="CF396" s="112">
        <v>0</v>
      </c>
      <c r="CG396" s="111">
        <v>0</v>
      </c>
      <c r="CH396" s="112">
        <v>0</v>
      </c>
      <c r="CI396" s="112">
        <v>0</v>
      </c>
      <c r="CJ396" s="111">
        <v>0</v>
      </c>
      <c r="CK396" s="120">
        <v>0</v>
      </c>
      <c r="CL396" s="112">
        <v>0</v>
      </c>
      <c r="CM396" s="112">
        <v>0</v>
      </c>
      <c r="CN396" s="166">
        <v>0</v>
      </c>
      <c r="CO396" s="125">
        <v>0</v>
      </c>
      <c r="CP396" s="111">
        <v>0</v>
      </c>
      <c r="CQ396" s="112">
        <v>0</v>
      </c>
      <c r="CR396" s="166">
        <v>0</v>
      </c>
      <c r="CS396" s="166">
        <v>0</v>
      </c>
      <c r="CT396" s="111">
        <v>0</v>
      </c>
      <c r="CU396" s="112">
        <v>0</v>
      </c>
      <c r="CV396" s="166">
        <v>0</v>
      </c>
      <c r="CW396" s="166">
        <v>0</v>
      </c>
      <c r="CX396" s="111">
        <v>0</v>
      </c>
      <c r="CY396" s="112">
        <v>0</v>
      </c>
      <c r="CZ396" s="111" t="s">
        <v>3757</v>
      </c>
      <c r="DA396" s="111" t="s">
        <v>3757</v>
      </c>
      <c r="DB396" s="111" t="s">
        <v>3757</v>
      </c>
      <c r="DC396" s="120">
        <v>0</v>
      </c>
      <c r="DD396" s="127" t="s">
        <v>3717</v>
      </c>
      <c r="DE396" s="109" t="s">
        <v>6506</v>
      </c>
      <c r="DF396" s="172" t="s">
        <v>3717</v>
      </c>
    </row>
    <row r="397" spans="1:110" ht="35.15" customHeight="1" x14ac:dyDescent="0.35">
      <c r="A397" s="140" t="s">
        <v>862</v>
      </c>
      <c r="B397" s="136" t="s">
        <v>804</v>
      </c>
      <c r="C397" s="136" t="s">
        <v>863</v>
      </c>
      <c r="D397" s="112">
        <v>1312</v>
      </c>
      <c r="E397" s="112">
        <v>17268000</v>
      </c>
      <c r="F397" s="112">
        <v>1312</v>
      </c>
      <c r="G397" s="112">
        <v>17268000</v>
      </c>
      <c r="H397" s="112">
        <v>326</v>
      </c>
      <c r="I397" s="112">
        <v>3620000</v>
      </c>
      <c r="J397" s="112">
        <v>0</v>
      </c>
      <c r="K397" s="112">
        <v>0</v>
      </c>
      <c r="L397" s="112">
        <v>4043690</v>
      </c>
      <c r="M397" s="112">
        <v>1263795</v>
      </c>
      <c r="N397" s="112">
        <v>1062155</v>
      </c>
      <c r="O397" s="112">
        <v>346954</v>
      </c>
      <c r="P397" s="112">
        <v>1626368</v>
      </c>
      <c r="Q397" s="112">
        <v>0</v>
      </c>
      <c r="R397" s="112">
        <v>8342962</v>
      </c>
      <c r="S397" s="421">
        <v>0.23417245772527218</v>
      </c>
      <c r="T397" s="421">
        <v>7.3187109103544132E-2</v>
      </c>
      <c r="U397" s="421">
        <v>6.1510018531387538E-2</v>
      </c>
      <c r="V397" s="421">
        <v>2.0092309474171878E-2</v>
      </c>
      <c r="W397" s="421">
        <v>9.4183924021311094E-2</v>
      </c>
      <c r="X397" s="421">
        <v>0</v>
      </c>
      <c r="Y397" s="421">
        <v>0.4831458188556868</v>
      </c>
      <c r="Z397" s="120">
        <v>0</v>
      </c>
      <c r="AA397" s="127" t="s">
        <v>3717</v>
      </c>
      <c r="AB397" s="127">
        <v>0</v>
      </c>
      <c r="AC397" s="111" t="s">
        <v>3717</v>
      </c>
      <c r="AD397" s="127">
        <v>0</v>
      </c>
      <c r="AE397" s="111">
        <v>0</v>
      </c>
      <c r="AF397" s="111" t="s">
        <v>3757</v>
      </c>
      <c r="AG397" s="127" t="s">
        <v>3758</v>
      </c>
      <c r="AH397" s="127" t="s">
        <v>3758</v>
      </c>
      <c r="AI397" s="124"/>
      <c r="AJ397" s="128"/>
      <c r="AK397" s="109">
        <v>0</v>
      </c>
      <c r="AL397" s="109">
        <v>0</v>
      </c>
      <c r="AM397" s="127">
        <v>0</v>
      </c>
      <c r="AN397" s="127">
        <v>0</v>
      </c>
      <c r="AO397" s="120">
        <v>0</v>
      </c>
      <c r="AP397" s="120">
        <v>0</v>
      </c>
      <c r="AQ397" s="174">
        <v>0</v>
      </c>
      <c r="AR397" s="109">
        <v>0</v>
      </c>
      <c r="AS397" s="127">
        <v>0</v>
      </c>
      <c r="AT397" s="127">
        <v>0</v>
      </c>
      <c r="AU397" s="120">
        <v>0</v>
      </c>
      <c r="AV397" s="120">
        <v>0</v>
      </c>
      <c r="AW397" s="174">
        <v>0</v>
      </c>
      <c r="AX397" s="109">
        <v>0</v>
      </c>
      <c r="AY397" s="127">
        <v>0</v>
      </c>
      <c r="AZ397" s="127">
        <v>0</v>
      </c>
      <c r="BA397" s="120">
        <v>0</v>
      </c>
      <c r="BB397" s="120">
        <v>0</v>
      </c>
      <c r="BC397" s="111" t="s">
        <v>3757</v>
      </c>
      <c r="BD397" s="112">
        <v>19</v>
      </c>
      <c r="BE397" s="112">
        <v>246000</v>
      </c>
      <c r="BF397" s="111">
        <v>0</v>
      </c>
      <c r="BG397" s="112"/>
      <c r="BH397" s="112"/>
      <c r="BI397" s="111" t="s">
        <v>3757</v>
      </c>
      <c r="BJ397" s="112">
        <v>60</v>
      </c>
      <c r="BK397" s="112">
        <v>548000</v>
      </c>
      <c r="BL397" s="111" t="s">
        <v>3757</v>
      </c>
      <c r="BM397" s="112">
        <v>63</v>
      </c>
      <c r="BN397" s="112">
        <v>560000</v>
      </c>
      <c r="BO397" s="111" t="s">
        <v>3757</v>
      </c>
      <c r="BP397" s="112">
        <v>26</v>
      </c>
      <c r="BQ397" s="112">
        <v>379000</v>
      </c>
      <c r="BR397" s="111" t="s">
        <v>3757</v>
      </c>
      <c r="BS397" s="112">
        <v>221</v>
      </c>
      <c r="BT397" s="112">
        <v>2304000</v>
      </c>
      <c r="BU397" s="111" t="s">
        <v>3757</v>
      </c>
      <c r="BV397" s="112">
        <v>77</v>
      </c>
      <c r="BW397" s="112">
        <v>1013000</v>
      </c>
      <c r="BX397" s="111" t="s">
        <v>3757</v>
      </c>
      <c r="BY397" s="112">
        <v>115</v>
      </c>
      <c r="BZ397" s="112">
        <v>1142000</v>
      </c>
      <c r="CA397" s="111">
        <v>0</v>
      </c>
      <c r="CB397" s="112"/>
      <c r="CC397" s="112"/>
      <c r="CD397" s="111">
        <v>0</v>
      </c>
      <c r="CE397" s="112"/>
      <c r="CF397" s="112"/>
      <c r="CG397" s="111" t="s">
        <v>3757</v>
      </c>
      <c r="CH397" s="112">
        <v>731</v>
      </c>
      <c r="CI397" s="112">
        <v>11076000</v>
      </c>
      <c r="CJ397" s="111">
        <v>0</v>
      </c>
      <c r="CK397" s="120">
        <v>0</v>
      </c>
      <c r="CL397" s="112"/>
      <c r="CM397" s="112"/>
      <c r="CN397" s="166">
        <v>0</v>
      </c>
      <c r="CO397" s="125">
        <v>0</v>
      </c>
      <c r="CP397" s="111">
        <v>0</v>
      </c>
      <c r="CQ397" s="112">
        <v>0</v>
      </c>
      <c r="CR397" s="166">
        <v>0</v>
      </c>
      <c r="CS397" s="166">
        <v>0</v>
      </c>
      <c r="CT397" s="111">
        <v>0</v>
      </c>
      <c r="CU397" s="112">
        <v>0</v>
      </c>
      <c r="CV397" s="166">
        <v>0</v>
      </c>
      <c r="CW397" s="166">
        <v>0</v>
      </c>
      <c r="CX397" s="111">
        <v>0</v>
      </c>
      <c r="CY397" s="112">
        <v>0</v>
      </c>
      <c r="CZ397" s="111" t="s">
        <v>3757</v>
      </c>
      <c r="DA397" s="111">
        <v>0</v>
      </c>
      <c r="DB397" s="111">
        <v>0</v>
      </c>
      <c r="DC397" s="120" t="s">
        <v>6507</v>
      </c>
      <c r="DD397" s="127" t="s">
        <v>3717</v>
      </c>
      <c r="DE397" s="109" t="s">
        <v>6508</v>
      </c>
      <c r="DF397" s="172" t="s">
        <v>3717</v>
      </c>
    </row>
    <row r="398" spans="1:110" ht="35.15" customHeight="1" x14ac:dyDescent="0.35">
      <c r="A398" s="140" t="s">
        <v>864</v>
      </c>
      <c r="B398" s="136" t="s">
        <v>804</v>
      </c>
      <c r="C398" s="136" t="s">
        <v>865</v>
      </c>
      <c r="D398" s="112">
        <v>403</v>
      </c>
      <c r="E398" s="112">
        <v>6605000</v>
      </c>
      <c r="F398" s="112">
        <v>403</v>
      </c>
      <c r="G398" s="112">
        <v>6605000</v>
      </c>
      <c r="H398" s="112">
        <v>37</v>
      </c>
      <c r="I398" s="112">
        <v>373000</v>
      </c>
      <c r="J398" s="112">
        <v>0</v>
      </c>
      <c r="K398" s="112">
        <v>0</v>
      </c>
      <c r="L398" s="112">
        <v>1353660</v>
      </c>
      <c r="M398" s="112">
        <v>232943</v>
      </c>
      <c r="N398" s="112">
        <v>0</v>
      </c>
      <c r="O398" s="112">
        <v>5826</v>
      </c>
      <c r="P398" s="112">
        <v>1701596</v>
      </c>
      <c r="Q398" s="112">
        <v>0</v>
      </c>
      <c r="R398" s="112">
        <v>3294025</v>
      </c>
      <c r="S398" s="421">
        <v>0.20494473883421649</v>
      </c>
      <c r="T398" s="421">
        <v>3.5267676003028006E-2</v>
      </c>
      <c r="U398" s="421">
        <v>0</v>
      </c>
      <c r="V398" s="421">
        <v>8.8205904617713853E-4</v>
      </c>
      <c r="W398" s="421">
        <v>0.2576224072672218</v>
      </c>
      <c r="X398" s="421">
        <v>0</v>
      </c>
      <c r="Y398" s="421">
        <v>0.49871688115064344</v>
      </c>
      <c r="Z398" s="120"/>
      <c r="AA398" s="127" t="s">
        <v>3717</v>
      </c>
      <c r="AB398" s="127">
        <v>0</v>
      </c>
      <c r="AC398" s="111" t="s">
        <v>3778</v>
      </c>
      <c r="AD398" s="127" t="s">
        <v>6509</v>
      </c>
      <c r="AE398" s="111">
        <v>0</v>
      </c>
      <c r="AF398" s="111">
        <v>0</v>
      </c>
      <c r="AG398" s="127" t="s">
        <v>3758</v>
      </c>
      <c r="AH398" s="127" t="s">
        <v>3758</v>
      </c>
      <c r="AI398" s="124"/>
      <c r="AJ398" s="128"/>
      <c r="AK398" s="109">
        <v>0</v>
      </c>
      <c r="AL398" s="109">
        <v>0</v>
      </c>
      <c r="AM398" s="127">
        <v>0</v>
      </c>
      <c r="AN398" s="127">
        <v>0</v>
      </c>
      <c r="AO398" s="120">
        <v>0</v>
      </c>
      <c r="AP398" s="120">
        <v>0</v>
      </c>
      <c r="AQ398" s="174">
        <v>0</v>
      </c>
      <c r="AR398" s="120">
        <v>0</v>
      </c>
      <c r="AS398" s="127">
        <v>0</v>
      </c>
      <c r="AT398" s="127">
        <v>0</v>
      </c>
      <c r="AU398" s="120">
        <v>0</v>
      </c>
      <c r="AV398" s="120">
        <v>0</v>
      </c>
      <c r="AW398" s="174">
        <v>0</v>
      </c>
      <c r="AX398" s="120">
        <v>0</v>
      </c>
      <c r="AY398" s="127">
        <v>0</v>
      </c>
      <c r="AZ398" s="127">
        <v>0</v>
      </c>
      <c r="BA398" s="120">
        <v>0</v>
      </c>
      <c r="BB398" s="120">
        <v>0</v>
      </c>
      <c r="BC398" s="111">
        <v>0</v>
      </c>
      <c r="BD398" s="112"/>
      <c r="BE398" s="112"/>
      <c r="BF398" s="111">
        <v>0</v>
      </c>
      <c r="BG398" s="112"/>
      <c r="BH398" s="112"/>
      <c r="BI398" s="111">
        <v>0</v>
      </c>
      <c r="BJ398" s="112"/>
      <c r="BK398" s="112"/>
      <c r="BL398" s="111">
        <v>0</v>
      </c>
      <c r="BM398" s="112"/>
      <c r="BN398" s="112"/>
      <c r="BO398" s="111">
        <v>0</v>
      </c>
      <c r="BP398" s="112"/>
      <c r="BQ398" s="112"/>
      <c r="BR398" s="111">
        <v>0</v>
      </c>
      <c r="BS398" s="112"/>
      <c r="BT398" s="112"/>
      <c r="BU398" s="111">
        <v>0</v>
      </c>
      <c r="BV398" s="112"/>
      <c r="BW398" s="112"/>
      <c r="BX398" s="111">
        <v>0</v>
      </c>
      <c r="BY398" s="112"/>
      <c r="BZ398" s="112"/>
      <c r="CA398" s="111">
        <v>0</v>
      </c>
      <c r="CB398" s="112"/>
      <c r="CC398" s="112"/>
      <c r="CD398" s="111">
        <v>0</v>
      </c>
      <c r="CE398" s="112">
        <v>0</v>
      </c>
      <c r="CF398" s="112">
        <v>0</v>
      </c>
      <c r="CG398" s="111">
        <v>0</v>
      </c>
      <c r="CH398" s="112">
        <v>0</v>
      </c>
      <c r="CI398" s="112">
        <v>0</v>
      </c>
      <c r="CJ398" s="111">
        <v>0</v>
      </c>
      <c r="CK398" s="120">
        <v>0</v>
      </c>
      <c r="CL398" s="112">
        <v>0</v>
      </c>
      <c r="CM398" s="112">
        <v>0</v>
      </c>
      <c r="CN398" s="166">
        <v>0</v>
      </c>
      <c r="CO398" s="125">
        <v>0</v>
      </c>
      <c r="CP398" s="111">
        <v>0</v>
      </c>
      <c r="CQ398" s="112">
        <v>0</v>
      </c>
      <c r="CR398" s="166">
        <v>0</v>
      </c>
      <c r="CS398" s="166">
        <v>0</v>
      </c>
      <c r="CT398" s="111">
        <v>0</v>
      </c>
      <c r="CU398" s="112">
        <v>0</v>
      </c>
      <c r="CV398" s="166">
        <v>0</v>
      </c>
      <c r="CW398" s="166">
        <v>0</v>
      </c>
      <c r="CX398" s="111">
        <v>0</v>
      </c>
      <c r="CY398" s="112">
        <v>0</v>
      </c>
      <c r="CZ398" s="111" t="s">
        <v>3757</v>
      </c>
      <c r="DA398" s="111">
        <v>0</v>
      </c>
      <c r="DB398" s="111">
        <v>0</v>
      </c>
      <c r="DC398" s="120" t="s">
        <v>6510</v>
      </c>
      <c r="DD398" s="127" t="s">
        <v>3717</v>
      </c>
      <c r="DE398" s="109" t="s">
        <v>6511</v>
      </c>
      <c r="DF398" s="172" t="s">
        <v>3717</v>
      </c>
    </row>
    <row r="399" spans="1:110" ht="35.15" customHeight="1" x14ac:dyDescent="0.35">
      <c r="A399" s="140" t="s">
        <v>866</v>
      </c>
      <c r="B399" s="136" t="s">
        <v>804</v>
      </c>
      <c r="C399" s="136" t="s">
        <v>774</v>
      </c>
      <c r="D399" s="112">
        <v>1216</v>
      </c>
      <c r="E399" s="112">
        <v>16546500</v>
      </c>
      <c r="F399" s="112">
        <v>1163</v>
      </c>
      <c r="G399" s="112">
        <v>13931500</v>
      </c>
      <c r="H399" s="112">
        <v>296</v>
      </c>
      <c r="I399" s="112">
        <v>2368000</v>
      </c>
      <c r="J399" s="112">
        <v>0</v>
      </c>
      <c r="K399" s="112">
        <v>0</v>
      </c>
      <c r="L399" s="112">
        <v>4024610</v>
      </c>
      <c r="M399" s="112">
        <v>1054994</v>
      </c>
      <c r="N399" s="112">
        <v>0</v>
      </c>
      <c r="O399" s="112">
        <v>886456</v>
      </c>
      <c r="P399" s="112">
        <v>788511</v>
      </c>
      <c r="Q399" s="112">
        <v>0</v>
      </c>
      <c r="R399" s="112">
        <v>6754571</v>
      </c>
      <c r="S399" s="421">
        <v>0.24323029039373886</v>
      </c>
      <c r="T399" s="421">
        <v>6.4000000000000001E-2</v>
      </c>
      <c r="U399" s="421">
        <v>0</v>
      </c>
      <c r="V399" s="421">
        <v>5.3999999999999999E-2</v>
      </c>
      <c r="W399" s="421">
        <v>4.7654247121747803E-2</v>
      </c>
      <c r="X399" s="421">
        <v>0</v>
      </c>
      <c r="Y399" s="421">
        <v>0.40799999999999997</v>
      </c>
      <c r="Z399" s="120">
        <v>0</v>
      </c>
      <c r="AA399" s="127" t="s">
        <v>3717</v>
      </c>
      <c r="AB399" s="127">
        <v>0</v>
      </c>
      <c r="AC399" s="111" t="s">
        <v>3717</v>
      </c>
      <c r="AD399" s="127">
        <v>0</v>
      </c>
      <c r="AE399" s="111">
        <v>0</v>
      </c>
      <c r="AF399" s="111" t="s">
        <v>3757</v>
      </c>
      <c r="AG399" s="127" t="s">
        <v>3758</v>
      </c>
      <c r="AH399" s="127" t="s">
        <v>3758</v>
      </c>
      <c r="AI399" s="124"/>
      <c r="AJ399" s="128"/>
      <c r="AK399" s="109">
        <v>0</v>
      </c>
      <c r="AL399" s="109">
        <v>0</v>
      </c>
      <c r="AM399" s="127">
        <v>0</v>
      </c>
      <c r="AN399" s="127">
        <v>0</v>
      </c>
      <c r="AO399" s="120">
        <v>0</v>
      </c>
      <c r="AP399" s="120">
        <v>0</v>
      </c>
      <c r="AQ399" s="174">
        <v>0</v>
      </c>
      <c r="AR399" s="120">
        <v>0</v>
      </c>
      <c r="AS399" s="127">
        <v>0</v>
      </c>
      <c r="AT399" s="127">
        <v>0</v>
      </c>
      <c r="AU399" s="120">
        <v>0</v>
      </c>
      <c r="AV399" s="120">
        <v>0</v>
      </c>
      <c r="AW399" s="174">
        <v>0</v>
      </c>
      <c r="AX399" s="120">
        <v>0</v>
      </c>
      <c r="AY399" s="127">
        <v>0</v>
      </c>
      <c r="AZ399" s="127">
        <v>0</v>
      </c>
      <c r="BA399" s="120">
        <v>0</v>
      </c>
      <c r="BB399" s="120">
        <v>0</v>
      </c>
      <c r="BC399" s="111">
        <v>0</v>
      </c>
      <c r="BD399" s="112"/>
      <c r="BE399" s="112"/>
      <c r="BF399" s="111">
        <v>0</v>
      </c>
      <c r="BG399" s="112"/>
      <c r="BH399" s="112"/>
      <c r="BI399" s="111">
        <v>0</v>
      </c>
      <c r="BJ399" s="112"/>
      <c r="BK399" s="112"/>
      <c r="BL399" s="111" t="s">
        <v>3757</v>
      </c>
      <c r="BM399" s="112">
        <v>335</v>
      </c>
      <c r="BN399" s="112">
        <v>4248000</v>
      </c>
      <c r="BO399" s="111" t="s">
        <v>3757</v>
      </c>
      <c r="BP399" s="112">
        <v>34</v>
      </c>
      <c r="BQ399" s="112">
        <v>388000</v>
      </c>
      <c r="BR399" s="111" t="s">
        <v>3757</v>
      </c>
      <c r="BS399" s="112">
        <v>273</v>
      </c>
      <c r="BT399" s="112">
        <v>3044500</v>
      </c>
      <c r="BU399" s="111" t="s">
        <v>3757</v>
      </c>
      <c r="BV399" s="112">
        <v>198</v>
      </c>
      <c r="BW399" s="112">
        <v>2013500</v>
      </c>
      <c r="BX399" s="111" t="s">
        <v>3757</v>
      </c>
      <c r="BY399" s="112">
        <v>234</v>
      </c>
      <c r="BZ399" s="112">
        <v>2930500</v>
      </c>
      <c r="CA399" s="111">
        <v>0</v>
      </c>
      <c r="CB399" s="112"/>
      <c r="CC399" s="112"/>
      <c r="CD399" s="111">
        <v>0</v>
      </c>
      <c r="CE399" s="112">
        <v>0</v>
      </c>
      <c r="CF399" s="112">
        <v>0</v>
      </c>
      <c r="CG399" s="111">
        <v>0</v>
      </c>
      <c r="CH399" s="112">
        <v>0</v>
      </c>
      <c r="CI399" s="112">
        <v>0</v>
      </c>
      <c r="CJ399" s="111" t="s">
        <v>3757</v>
      </c>
      <c r="CK399" s="120" t="s">
        <v>6512</v>
      </c>
      <c r="CL399" s="112">
        <v>127</v>
      </c>
      <c r="CM399" s="112">
        <v>2697000</v>
      </c>
      <c r="CN399" s="166" t="s">
        <v>6513</v>
      </c>
      <c r="CO399" s="125" t="s">
        <v>6514</v>
      </c>
      <c r="CP399" s="111" t="s">
        <v>3774</v>
      </c>
      <c r="CQ399" s="112">
        <v>2930500</v>
      </c>
      <c r="CR399" s="166" t="s">
        <v>6515</v>
      </c>
      <c r="CS399" s="166" t="s">
        <v>6516</v>
      </c>
      <c r="CT399" s="111" t="s">
        <v>3766</v>
      </c>
      <c r="CU399" s="112">
        <v>388000</v>
      </c>
      <c r="CV399" s="166" t="s">
        <v>4101</v>
      </c>
      <c r="CW399" s="166" t="s">
        <v>6517</v>
      </c>
      <c r="CX399" s="111" t="s">
        <v>3790</v>
      </c>
      <c r="CY399" s="112">
        <v>3044500</v>
      </c>
      <c r="CZ399" s="111" t="s">
        <v>3757</v>
      </c>
      <c r="DA399" s="111" t="s">
        <v>3757</v>
      </c>
      <c r="DB399" s="111" t="s">
        <v>3757</v>
      </c>
      <c r="DC399" s="120">
        <v>0</v>
      </c>
      <c r="DD399" s="127" t="s">
        <v>3717</v>
      </c>
      <c r="DE399" s="109" t="s">
        <v>6518</v>
      </c>
      <c r="DF399" s="172" t="s">
        <v>3717</v>
      </c>
    </row>
    <row r="400" spans="1:110" ht="35.15" customHeight="1" x14ac:dyDescent="0.35">
      <c r="A400" s="140" t="s">
        <v>867</v>
      </c>
      <c r="B400" s="136" t="s">
        <v>804</v>
      </c>
      <c r="C400" s="136" t="s">
        <v>868</v>
      </c>
      <c r="D400" s="112">
        <v>105</v>
      </c>
      <c r="E400" s="112">
        <v>2405000</v>
      </c>
      <c r="F400" s="112">
        <v>94</v>
      </c>
      <c r="G400" s="112">
        <v>1980000</v>
      </c>
      <c r="H400" s="112">
        <v>33</v>
      </c>
      <c r="I400" s="112">
        <v>490000</v>
      </c>
      <c r="J400" s="112">
        <v>0</v>
      </c>
      <c r="K400" s="112">
        <v>0</v>
      </c>
      <c r="L400" s="112">
        <v>602225</v>
      </c>
      <c r="M400" s="112">
        <v>117177</v>
      </c>
      <c r="N400" s="112">
        <v>0</v>
      </c>
      <c r="O400" s="112">
        <v>12622</v>
      </c>
      <c r="P400" s="112">
        <v>180180</v>
      </c>
      <c r="Q400" s="112">
        <v>0</v>
      </c>
      <c r="R400" s="112">
        <v>912204</v>
      </c>
      <c r="S400" s="421">
        <v>0.2504054054054054</v>
      </c>
      <c r="T400" s="421">
        <v>4.8722245322245325E-2</v>
      </c>
      <c r="U400" s="421">
        <v>0</v>
      </c>
      <c r="V400" s="421">
        <v>5.2482328482328479E-3</v>
      </c>
      <c r="W400" s="421">
        <v>7.4918918918918914E-2</v>
      </c>
      <c r="X400" s="421">
        <v>0</v>
      </c>
      <c r="Y400" s="421">
        <v>0.37929480249480252</v>
      </c>
      <c r="Z400" s="120">
        <v>0</v>
      </c>
      <c r="AA400" s="127" t="s">
        <v>3717</v>
      </c>
      <c r="AB400" s="127">
        <v>0</v>
      </c>
      <c r="AC400" s="111" t="s">
        <v>3717</v>
      </c>
      <c r="AD400" s="127">
        <v>0</v>
      </c>
      <c r="AE400" s="111">
        <v>0</v>
      </c>
      <c r="AF400" s="111" t="s">
        <v>3757</v>
      </c>
      <c r="AG400" s="127" t="s">
        <v>3758</v>
      </c>
      <c r="AH400" s="127" t="s">
        <v>3758</v>
      </c>
      <c r="AI400" s="124"/>
      <c r="AJ400" s="128"/>
      <c r="AK400" s="109">
        <v>0</v>
      </c>
      <c r="AL400" s="109">
        <v>0</v>
      </c>
      <c r="AM400" s="127">
        <v>0</v>
      </c>
      <c r="AN400" s="127">
        <v>0</v>
      </c>
      <c r="AO400" s="120">
        <v>0</v>
      </c>
      <c r="AP400" s="120">
        <v>0</v>
      </c>
      <c r="AQ400" s="174">
        <v>0</v>
      </c>
      <c r="AR400" s="109">
        <v>0</v>
      </c>
      <c r="AS400" s="127">
        <v>0</v>
      </c>
      <c r="AT400" s="127">
        <v>0</v>
      </c>
      <c r="AU400" s="120">
        <v>0</v>
      </c>
      <c r="AV400" s="120">
        <v>0</v>
      </c>
      <c r="AW400" s="174">
        <v>0</v>
      </c>
      <c r="AX400" s="109">
        <v>0</v>
      </c>
      <c r="AY400" s="127">
        <v>0</v>
      </c>
      <c r="AZ400" s="127">
        <v>0</v>
      </c>
      <c r="BA400" s="120">
        <v>0</v>
      </c>
      <c r="BB400" s="120">
        <v>0</v>
      </c>
      <c r="BC400" s="111" t="s">
        <v>3757</v>
      </c>
      <c r="BD400" s="112">
        <v>1</v>
      </c>
      <c r="BE400" s="112">
        <v>30000</v>
      </c>
      <c r="BF400" s="111" t="s">
        <v>3757</v>
      </c>
      <c r="BG400" s="112"/>
      <c r="BH400" s="112"/>
      <c r="BI400" s="111" t="s">
        <v>3757</v>
      </c>
      <c r="BJ400" s="112"/>
      <c r="BK400" s="112"/>
      <c r="BL400" s="111" t="s">
        <v>3757</v>
      </c>
      <c r="BM400" s="112"/>
      <c r="BN400" s="112"/>
      <c r="BO400" s="111" t="s">
        <v>3757</v>
      </c>
      <c r="BP400" s="112">
        <v>5</v>
      </c>
      <c r="BQ400" s="112">
        <v>765000</v>
      </c>
      <c r="BR400" s="111" t="s">
        <v>3757</v>
      </c>
      <c r="BS400" s="112"/>
      <c r="BT400" s="112">
        <v>0</v>
      </c>
      <c r="BU400" s="111" t="s">
        <v>3757</v>
      </c>
      <c r="BV400" s="112">
        <v>1</v>
      </c>
      <c r="BW400" s="112">
        <v>20000</v>
      </c>
      <c r="BX400" s="111" t="s">
        <v>3757</v>
      </c>
      <c r="BY400" s="112">
        <v>0</v>
      </c>
      <c r="BZ400" s="112">
        <v>0</v>
      </c>
      <c r="CA400" s="111" t="s">
        <v>3757</v>
      </c>
      <c r="CB400" s="112">
        <v>3</v>
      </c>
      <c r="CC400" s="112">
        <v>270000</v>
      </c>
      <c r="CD400" s="111">
        <v>0</v>
      </c>
      <c r="CE400" s="112"/>
      <c r="CF400" s="112"/>
      <c r="CG400" s="111" t="s">
        <v>3757</v>
      </c>
      <c r="CH400" s="112">
        <v>40</v>
      </c>
      <c r="CI400" s="112">
        <v>550000</v>
      </c>
      <c r="CJ400" s="111" t="s">
        <v>3757</v>
      </c>
      <c r="CK400" s="120" t="s">
        <v>6519</v>
      </c>
      <c r="CL400" s="112">
        <v>55</v>
      </c>
      <c r="CM400" s="112">
        <v>770000</v>
      </c>
      <c r="CN400" s="166">
        <v>0</v>
      </c>
      <c r="CO400" s="125">
        <v>0</v>
      </c>
      <c r="CP400" s="111">
        <v>0</v>
      </c>
      <c r="CQ400" s="112">
        <v>0</v>
      </c>
      <c r="CR400" s="166">
        <v>0</v>
      </c>
      <c r="CS400" s="166">
        <v>0</v>
      </c>
      <c r="CT400" s="111">
        <v>0</v>
      </c>
      <c r="CU400" s="112">
        <v>0</v>
      </c>
      <c r="CV400" s="166">
        <v>0</v>
      </c>
      <c r="CW400" s="166">
        <v>0</v>
      </c>
      <c r="CX400" s="111">
        <v>0</v>
      </c>
      <c r="CY400" s="112">
        <v>0</v>
      </c>
      <c r="CZ400" s="111" t="s">
        <v>3757</v>
      </c>
      <c r="DA400" s="111">
        <v>0</v>
      </c>
      <c r="DB400" s="111">
        <v>0</v>
      </c>
      <c r="DC400" s="120" t="s">
        <v>6520</v>
      </c>
      <c r="DD400" s="127" t="s">
        <v>3778</v>
      </c>
      <c r="DE400" s="109">
        <v>0</v>
      </c>
      <c r="DF400" s="172" t="s">
        <v>3717</v>
      </c>
    </row>
    <row r="401" spans="1:110" ht="35.15" customHeight="1" x14ac:dyDescent="0.35">
      <c r="A401" s="140" t="s">
        <v>869</v>
      </c>
      <c r="B401" s="136" t="s">
        <v>804</v>
      </c>
      <c r="C401" s="136" t="s">
        <v>870</v>
      </c>
      <c r="D401" s="112">
        <v>1754</v>
      </c>
      <c r="E401" s="112">
        <v>34720000</v>
      </c>
      <c r="F401" s="112">
        <v>1724</v>
      </c>
      <c r="G401" s="112">
        <v>32100000</v>
      </c>
      <c r="H401" s="112">
        <v>620</v>
      </c>
      <c r="I401" s="112">
        <v>10212000</v>
      </c>
      <c r="J401" s="112">
        <v>0</v>
      </c>
      <c r="K401" s="112">
        <v>0</v>
      </c>
      <c r="L401" s="112">
        <v>7476419</v>
      </c>
      <c r="M401" s="112">
        <v>1944279</v>
      </c>
      <c r="N401" s="112">
        <v>0</v>
      </c>
      <c r="O401" s="112">
        <v>856931</v>
      </c>
      <c r="P401" s="112">
        <v>3383706</v>
      </c>
      <c r="Q401" s="112">
        <v>0</v>
      </c>
      <c r="R401" s="112">
        <v>13661335</v>
      </c>
      <c r="S401" s="421">
        <v>0.21533464861751153</v>
      </c>
      <c r="T401" s="421">
        <v>5.5998819124423962E-2</v>
      </c>
      <c r="U401" s="421">
        <v>0</v>
      </c>
      <c r="V401" s="421">
        <v>2.4681192396313365E-2</v>
      </c>
      <c r="W401" s="421">
        <v>9.7456970046082947E-2</v>
      </c>
      <c r="X401" s="421">
        <v>0</v>
      </c>
      <c r="Y401" s="421">
        <v>0.39347163018433179</v>
      </c>
      <c r="Z401" s="120">
        <v>0</v>
      </c>
      <c r="AA401" s="127" t="s">
        <v>3717</v>
      </c>
      <c r="AB401" s="127">
        <v>0</v>
      </c>
      <c r="AC401" s="111" t="s">
        <v>3717</v>
      </c>
      <c r="AD401" s="127">
        <v>0</v>
      </c>
      <c r="AE401" s="111">
        <v>0</v>
      </c>
      <c r="AF401" s="111" t="s">
        <v>3757</v>
      </c>
      <c r="AG401" s="127" t="s">
        <v>3758</v>
      </c>
      <c r="AH401" s="127" t="s">
        <v>3758</v>
      </c>
      <c r="AI401" s="124"/>
      <c r="AJ401" s="128"/>
      <c r="AK401" s="109">
        <v>0</v>
      </c>
      <c r="AL401" s="109">
        <v>0</v>
      </c>
      <c r="AM401" s="127">
        <v>0</v>
      </c>
      <c r="AN401" s="127">
        <v>0</v>
      </c>
      <c r="AO401" s="120">
        <v>0</v>
      </c>
      <c r="AP401" s="120">
        <v>0</v>
      </c>
      <c r="AQ401" s="174">
        <v>0</v>
      </c>
      <c r="AR401" s="120">
        <v>0</v>
      </c>
      <c r="AS401" s="127">
        <v>0</v>
      </c>
      <c r="AT401" s="127">
        <v>0</v>
      </c>
      <c r="AU401" s="120">
        <v>0</v>
      </c>
      <c r="AV401" s="120">
        <v>0</v>
      </c>
      <c r="AW401" s="174">
        <v>0</v>
      </c>
      <c r="AX401" s="120">
        <v>0</v>
      </c>
      <c r="AY401" s="127">
        <v>0</v>
      </c>
      <c r="AZ401" s="127">
        <v>0</v>
      </c>
      <c r="BA401" s="120">
        <v>0</v>
      </c>
      <c r="BB401" s="120">
        <v>0</v>
      </c>
      <c r="BC401" s="111">
        <v>0</v>
      </c>
      <c r="BD401" s="112"/>
      <c r="BE401" s="112"/>
      <c r="BF401" s="111">
        <v>0</v>
      </c>
      <c r="BG401" s="112"/>
      <c r="BH401" s="112"/>
      <c r="BI401" s="111">
        <v>0</v>
      </c>
      <c r="BJ401" s="112"/>
      <c r="BK401" s="112"/>
      <c r="BL401" s="111" t="s">
        <v>3757</v>
      </c>
      <c r="BM401" s="112">
        <v>342</v>
      </c>
      <c r="BN401" s="112">
        <v>5376000</v>
      </c>
      <c r="BO401" s="111" t="s">
        <v>3757</v>
      </c>
      <c r="BP401" s="112">
        <v>240</v>
      </c>
      <c r="BQ401" s="112">
        <v>3695000</v>
      </c>
      <c r="BR401" s="111" t="s">
        <v>3757</v>
      </c>
      <c r="BS401" s="112">
        <v>183</v>
      </c>
      <c r="BT401" s="112">
        <v>2868000</v>
      </c>
      <c r="BU401" s="111">
        <v>0</v>
      </c>
      <c r="BV401" s="112"/>
      <c r="BW401" s="112"/>
      <c r="BX401" s="111" t="s">
        <v>3757</v>
      </c>
      <c r="BY401" s="112">
        <v>211</v>
      </c>
      <c r="BZ401" s="112">
        <v>5584000</v>
      </c>
      <c r="CA401" s="111" t="s">
        <v>3757</v>
      </c>
      <c r="CB401" s="112">
        <v>179</v>
      </c>
      <c r="CC401" s="112">
        <v>2691000</v>
      </c>
      <c r="CD401" s="111">
        <v>0</v>
      </c>
      <c r="CE401" s="112">
        <v>0</v>
      </c>
      <c r="CF401" s="112">
        <v>0</v>
      </c>
      <c r="CG401" s="111" t="s">
        <v>3757</v>
      </c>
      <c r="CH401" s="112">
        <v>564</v>
      </c>
      <c r="CI401" s="112">
        <v>11456000</v>
      </c>
      <c r="CJ401" s="111">
        <v>0</v>
      </c>
      <c r="CK401" s="120">
        <v>0</v>
      </c>
      <c r="CL401" s="112">
        <v>0</v>
      </c>
      <c r="CM401" s="112">
        <v>0</v>
      </c>
      <c r="CN401" s="166" t="s">
        <v>6521</v>
      </c>
      <c r="CO401" s="125" t="s">
        <v>6522</v>
      </c>
      <c r="CP401" s="111" t="s">
        <v>3875</v>
      </c>
      <c r="CQ401" s="112">
        <v>8371000</v>
      </c>
      <c r="CR401" s="166" t="s">
        <v>6523</v>
      </c>
      <c r="CS401" s="166" t="s">
        <v>6524</v>
      </c>
      <c r="CT401" s="111" t="s">
        <v>3774</v>
      </c>
      <c r="CU401" s="112">
        <v>6918000</v>
      </c>
      <c r="CV401" s="166" t="s">
        <v>5984</v>
      </c>
      <c r="CW401" s="166" t="s">
        <v>6525</v>
      </c>
      <c r="CX401" s="111" t="s">
        <v>3762</v>
      </c>
      <c r="CY401" s="112">
        <v>4703000</v>
      </c>
      <c r="CZ401" s="111" t="s">
        <v>3757</v>
      </c>
      <c r="DA401" s="111" t="s">
        <v>3757</v>
      </c>
      <c r="DB401" s="111" t="s">
        <v>3757</v>
      </c>
      <c r="DC401" s="120">
        <v>0</v>
      </c>
      <c r="DD401" s="127" t="s">
        <v>3717</v>
      </c>
      <c r="DE401" s="109" t="s">
        <v>6526</v>
      </c>
      <c r="DF401" s="172" t="s">
        <v>3717</v>
      </c>
    </row>
    <row r="402" spans="1:110" ht="35.15" customHeight="1" x14ac:dyDescent="0.35">
      <c r="A402" s="140" t="s">
        <v>871</v>
      </c>
      <c r="B402" s="136" t="s">
        <v>804</v>
      </c>
      <c r="C402" s="136" t="s">
        <v>872</v>
      </c>
      <c r="D402" s="112">
        <v>2770</v>
      </c>
      <c r="E402" s="112">
        <v>31956000</v>
      </c>
      <c r="F402" s="112">
        <v>2766</v>
      </c>
      <c r="G402" s="112">
        <v>31930000</v>
      </c>
      <c r="H402" s="112">
        <v>771</v>
      </c>
      <c r="I402" s="112">
        <v>9409000</v>
      </c>
      <c r="J402" s="112">
        <v>0</v>
      </c>
      <c r="K402" s="112">
        <v>0</v>
      </c>
      <c r="L402" s="112">
        <v>9092812</v>
      </c>
      <c r="M402" s="112">
        <v>2969865</v>
      </c>
      <c r="N402" s="112">
        <v>0</v>
      </c>
      <c r="O402" s="112">
        <v>726692</v>
      </c>
      <c r="P402" s="112">
        <v>3172453</v>
      </c>
      <c r="Q402" s="112">
        <v>0</v>
      </c>
      <c r="R402" s="112">
        <v>15961822</v>
      </c>
      <c r="S402" s="421">
        <v>0.28454161972712477</v>
      </c>
      <c r="T402" s="421">
        <v>9.2936068343972958E-2</v>
      </c>
      <c r="U402" s="421">
        <v>0</v>
      </c>
      <c r="V402" s="421">
        <v>2.2740393040430591E-2</v>
      </c>
      <c r="W402" s="421">
        <v>9.9275660282888978E-2</v>
      </c>
      <c r="X402" s="421">
        <v>0</v>
      </c>
      <c r="Y402" s="421">
        <v>0.49949374139441732</v>
      </c>
      <c r="Z402" s="120">
        <v>0</v>
      </c>
      <c r="AA402" s="127" t="s">
        <v>3717</v>
      </c>
      <c r="AB402" s="127">
        <v>0</v>
      </c>
      <c r="AC402" s="111" t="s">
        <v>3717</v>
      </c>
      <c r="AD402" s="127">
        <v>0</v>
      </c>
      <c r="AE402" s="111" t="s">
        <v>3757</v>
      </c>
      <c r="AF402" s="111" t="s">
        <v>3757</v>
      </c>
      <c r="AG402" s="127" t="s">
        <v>3717</v>
      </c>
      <c r="AH402" s="127" t="s">
        <v>3758</v>
      </c>
      <c r="AI402" s="128">
        <v>1</v>
      </c>
      <c r="AJ402" s="128">
        <v>392000</v>
      </c>
      <c r="AK402" s="109" t="s">
        <v>6527</v>
      </c>
      <c r="AL402" s="109" t="s">
        <v>6528</v>
      </c>
      <c r="AM402" s="127" t="s">
        <v>3765</v>
      </c>
      <c r="AN402" s="127" t="s">
        <v>3774</v>
      </c>
      <c r="AO402" s="120">
        <v>1800000</v>
      </c>
      <c r="AP402" s="120">
        <v>392000</v>
      </c>
      <c r="AQ402" s="174">
        <v>0</v>
      </c>
      <c r="AR402" s="109">
        <v>0</v>
      </c>
      <c r="AS402" s="127">
        <v>0</v>
      </c>
      <c r="AT402" s="127">
        <v>0</v>
      </c>
      <c r="AU402" s="120">
        <v>0</v>
      </c>
      <c r="AV402" s="120">
        <v>0</v>
      </c>
      <c r="AW402" s="174">
        <v>0</v>
      </c>
      <c r="AX402" s="109">
        <v>0</v>
      </c>
      <c r="AY402" s="127">
        <v>0</v>
      </c>
      <c r="AZ402" s="127">
        <v>0</v>
      </c>
      <c r="BA402" s="120">
        <v>0</v>
      </c>
      <c r="BB402" s="120">
        <v>0</v>
      </c>
      <c r="BC402" s="111" t="s">
        <v>3757</v>
      </c>
      <c r="BD402" s="112">
        <v>10</v>
      </c>
      <c r="BE402" s="112">
        <v>101000</v>
      </c>
      <c r="BF402" s="111" t="s">
        <v>3757</v>
      </c>
      <c r="BG402" s="112" t="s">
        <v>6529</v>
      </c>
      <c r="BH402" s="112" t="s">
        <v>6529</v>
      </c>
      <c r="BI402" s="111" t="s">
        <v>3757</v>
      </c>
      <c r="BJ402" s="112">
        <v>105</v>
      </c>
      <c r="BK402" s="112">
        <v>1257000</v>
      </c>
      <c r="BL402" s="111" t="s">
        <v>3757</v>
      </c>
      <c r="BM402" s="112">
        <v>133</v>
      </c>
      <c r="BN402" s="112">
        <v>1742000</v>
      </c>
      <c r="BO402" s="111" t="s">
        <v>3757</v>
      </c>
      <c r="BP402" s="112" t="s">
        <v>6529</v>
      </c>
      <c r="BQ402" s="112" t="s">
        <v>6529</v>
      </c>
      <c r="BR402" s="111" t="s">
        <v>3757</v>
      </c>
      <c r="BS402" s="112">
        <v>1739</v>
      </c>
      <c r="BT402" s="112">
        <v>19659000</v>
      </c>
      <c r="BU402" s="111" t="s">
        <v>3757</v>
      </c>
      <c r="BV402" s="112" t="s">
        <v>6529</v>
      </c>
      <c r="BW402" s="112" t="s">
        <v>6529</v>
      </c>
      <c r="BX402" s="111" t="s">
        <v>3757</v>
      </c>
      <c r="BY402" s="112" t="s">
        <v>6529</v>
      </c>
      <c r="BZ402" s="112" t="s">
        <v>6529</v>
      </c>
      <c r="CA402" s="111" t="s">
        <v>3757</v>
      </c>
      <c r="CB402" s="112">
        <v>34</v>
      </c>
      <c r="CC402" s="112">
        <v>335000</v>
      </c>
      <c r="CD402" s="111">
        <v>0</v>
      </c>
      <c r="CE402" s="112"/>
      <c r="CF402" s="112"/>
      <c r="CG402" s="111" t="s">
        <v>3757</v>
      </c>
      <c r="CH402" s="112">
        <v>407</v>
      </c>
      <c r="CI402" s="112">
        <v>4439000</v>
      </c>
      <c r="CJ402" s="111" t="s">
        <v>3757</v>
      </c>
      <c r="CK402" s="120" t="s">
        <v>6530</v>
      </c>
      <c r="CL402" s="112">
        <v>47</v>
      </c>
      <c r="CM402" s="112">
        <v>436000</v>
      </c>
      <c r="CN402" s="166" t="s">
        <v>6531</v>
      </c>
      <c r="CO402" s="125" t="s">
        <v>6532</v>
      </c>
      <c r="CP402" s="111" t="s">
        <v>3790</v>
      </c>
      <c r="CQ402" s="112">
        <v>4000000</v>
      </c>
      <c r="CR402" s="166" t="s">
        <v>6533</v>
      </c>
      <c r="CS402" s="166" t="s">
        <v>6534</v>
      </c>
      <c r="CT402" s="111" t="s">
        <v>3870</v>
      </c>
      <c r="CU402" s="112">
        <v>2537000</v>
      </c>
      <c r="CV402" s="166" t="s">
        <v>6535</v>
      </c>
      <c r="CW402" s="166" t="s">
        <v>6536</v>
      </c>
      <c r="CX402" s="111" t="s">
        <v>3766</v>
      </c>
      <c r="CY402" s="112">
        <v>1058000</v>
      </c>
      <c r="CZ402" s="111" t="s">
        <v>3757</v>
      </c>
      <c r="DA402" s="111">
        <v>0</v>
      </c>
      <c r="DB402" s="111">
        <v>0</v>
      </c>
      <c r="DC402" s="120" t="s">
        <v>6537</v>
      </c>
      <c r="DD402" s="127" t="s">
        <v>3778</v>
      </c>
      <c r="DE402" s="109">
        <v>0</v>
      </c>
      <c r="DF402" s="172" t="s">
        <v>3717</v>
      </c>
    </row>
    <row r="403" spans="1:110" ht="35.15" customHeight="1" x14ac:dyDescent="0.35">
      <c r="A403" s="140" t="s">
        <v>873</v>
      </c>
      <c r="B403" s="136" t="s">
        <v>804</v>
      </c>
      <c r="C403" s="136" t="s">
        <v>874</v>
      </c>
      <c r="D403" s="112">
        <v>492</v>
      </c>
      <c r="E403" s="112">
        <v>7232000</v>
      </c>
      <c r="F403" s="112">
        <v>487</v>
      </c>
      <c r="G403" s="112">
        <v>6071000</v>
      </c>
      <c r="H403" s="112">
        <v>181</v>
      </c>
      <c r="I403" s="112">
        <v>2121000</v>
      </c>
      <c r="J403" s="112">
        <v>0</v>
      </c>
      <c r="K403" s="112">
        <v>0</v>
      </c>
      <c r="L403" s="112">
        <v>1730210</v>
      </c>
      <c r="M403" s="112">
        <v>669647</v>
      </c>
      <c r="N403" s="112">
        <v>0</v>
      </c>
      <c r="O403" s="112">
        <v>155032</v>
      </c>
      <c r="P403" s="112">
        <v>1052489</v>
      </c>
      <c r="Q403" s="112">
        <v>0</v>
      </c>
      <c r="R403" s="112">
        <v>3607378</v>
      </c>
      <c r="S403" s="421">
        <v>0.23924363938053098</v>
      </c>
      <c r="T403" s="421">
        <v>9.2594994469026554E-2</v>
      </c>
      <c r="U403" s="421">
        <v>0</v>
      </c>
      <c r="V403" s="421">
        <v>2.1436946902654866E-2</v>
      </c>
      <c r="W403" s="421">
        <v>0.14553221792035398</v>
      </c>
      <c r="X403" s="421">
        <v>0</v>
      </c>
      <c r="Y403" s="421">
        <v>0.49880779867256636</v>
      </c>
      <c r="Z403" s="120">
        <v>0</v>
      </c>
      <c r="AA403" s="127" t="s">
        <v>3762</v>
      </c>
      <c r="AB403" s="127" t="s">
        <v>6538</v>
      </c>
      <c r="AC403" s="111" t="s">
        <v>3778</v>
      </c>
      <c r="AD403" s="127" t="s">
        <v>6539</v>
      </c>
      <c r="AE403" s="111">
        <v>0</v>
      </c>
      <c r="AF403" s="111">
        <v>0</v>
      </c>
      <c r="AG403" s="127" t="s">
        <v>3758</v>
      </c>
      <c r="AH403" s="127" t="s">
        <v>3758</v>
      </c>
      <c r="AI403" s="124"/>
      <c r="AJ403" s="128"/>
      <c r="AK403" s="109">
        <v>0</v>
      </c>
      <c r="AL403" s="109">
        <v>0</v>
      </c>
      <c r="AM403" s="127">
        <v>0</v>
      </c>
      <c r="AN403" s="127">
        <v>0</v>
      </c>
      <c r="AO403" s="120">
        <v>0</v>
      </c>
      <c r="AP403" s="120">
        <v>0</v>
      </c>
      <c r="AQ403" s="174">
        <v>0</v>
      </c>
      <c r="AR403" s="120">
        <v>0</v>
      </c>
      <c r="AS403" s="127">
        <v>0</v>
      </c>
      <c r="AT403" s="127">
        <v>0</v>
      </c>
      <c r="AU403" s="120">
        <v>0</v>
      </c>
      <c r="AV403" s="120">
        <v>0</v>
      </c>
      <c r="AW403" s="174">
        <v>0</v>
      </c>
      <c r="AX403" s="120">
        <v>0</v>
      </c>
      <c r="AY403" s="127">
        <v>0</v>
      </c>
      <c r="AZ403" s="127">
        <v>0</v>
      </c>
      <c r="BA403" s="120">
        <v>0</v>
      </c>
      <c r="BB403" s="120">
        <v>0</v>
      </c>
      <c r="BC403" s="111">
        <v>0</v>
      </c>
      <c r="BD403" s="112"/>
      <c r="BE403" s="112"/>
      <c r="BF403" s="111">
        <v>0</v>
      </c>
      <c r="BG403" s="112"/>
      <c r="BH403" s="112"/>
      <c r="BI403" s="111">
        <v>0</v>
      </c>
      <c r="BJ403" s="112"/>
      <c r="BK403" s="112"/>
      <c r="BL403" s="111">
        <v>0</v>
      </c>
      <c r="BM403" s="112"/>
      <c r="BN403" s="112"/>
      <c r="BO403" s="111">
        <v>0</v>
      </c>
      <c r="BP403" s="112"/>
      <c r="BQ403" s="112"/>
      <c r="BR403" s="111">
        <v>0</v>
      </c>
      <c r="BS403" s="112"/>
      <c r="BT403" s="112"/>
      <c r="BU403" s="111">
        <v>0</v>
      </c>
      <c r="BV403" s="112"/>
      <c r="BW403" s="112"/>
      <c r="BX403" s="111">
        <v>0</v>
      </c>
      <c r="BY403" s="112"/>
      <c r="BZ403" s="112"/>
      <c r="CA403" s="111">
        <v>0</v>
      </c>
      <c r="CB403" s="112"/>
      <c r="CC403" s="112"/>
      <c r="CD403" s="111">
        <v>0</v>
      </c>
      <c r="CE403" s="112">
        <v>0</v>
      </c>
      <c r="CF403" s="112">
        <v>0</v>
      </c>
      <c r="CG403" s="111">
        <v>0</v>
      </c>
      <c r="CH403" s="112">
        <v>0</v>
      </c>
      <c r="CI403" s="112">
        <v>0</v>
      </c>
      <c r="CJ403" s="111">
        <v>0</v>
      </c>
      <c r="CK403" s="120">
        <v>0</v>
      </c>
      <c r="CL403" s="112">
        <v>0</v>
      </c>
      <c r="CM403" s="112">
        <v>0</v>
      </c>
      <c r="CN403" s="166">
        <v>0</v>
      </c>
      <c r="CO403" s="125">
        <v>0</v>
      </c>
      <c r="CP403" s="111">
        <v>0</v>
      </c>
      <c r="CQ403" s="112">
        <v>0</v>
      </c>
      <c r="CR403" s="166">
        <v>0</v>
      </c>
      <c r="CS403" s="166">
        <v>0</v>
      </c>
      <c r="CT403" s="111">
        <v>0</v>
      </c>
      <c r="CU403" s="112">
        <v>0</v>
      </c>
      <c r="CV403" s="166">
        <v>0</v>
      </c>
      <c r="CW403" s="166">
        <v>0</v>
      </c>
      <c r="CX403" s="111">
        <v>0</v>
      </c>
      <c r="CY403" s="112">
        <v>0</v>
      </c>
      <c r="CZ403" s="111" t="s">
        <v>3757</v>
      </c>
      <c r="DA403" s="111">
        <v>0</v>
      </c>
      <c r="DB403" s="111">
        <v>0</v>
      </c>
      <c r="DC403" s="120" t="s">
        <v>6539</v>
      </c>
      <c r="DD403" s="127" t="s">
        <v>3778</v>
      </c>
      <c r="DE403" s="109">
        <v>0</v>
      </c>
      <c r="DF403" s="172" t="s">
        <v>3717</v>
      </c>
    </row>
    <row r="404" spans="1:110" ht="35.15" customHeight="1" x14ac:dyDescent="0.35">
      <c r="A404" s="140" t="s">
        <v>875</v>
      </c>
      <c r="B404" s="136" t="s">
        <v>804</v>
      </c>
      <c r="C404" s="136" t="s">
        <v>876</v>
      </c>
      <c r="D404" s="112">
        <v>120</v>
      </c>
      <c r="E404" s="112">
        <v>2982000</v>
      </c>
      <c r="F404" s="112">
        <v>118</v>
      </c>
      <c r="G404" s="112">
        <v>2832000</v>
      </c>
      <c r="H404" s="112">
        <v>36</v>
      </c>
      <c r="I404" s="112">
        <v>755000</v>
      </c>
      <c r="J404" s="112">
        <v>0</v>
      </c>
      <c r="K404" s="112">
        <v>0</v>
      </c>
      <c r="L404" s="112">
        <v>509995</v>
      </c>
      <c r="M404" s="112">
        <v>128995</v>
      </c>
      <c r="N404" s="112">
        <v>49500</v>
      </c>
      <c r="O404" s="112">
        <v>80915</v>
      </c>
      <c r="P404" s="112">
        <v>299288</v>
      </c>
      <c r="Q404" s="112">
        <v>4641</v>
      </c>
      <c r="R404" s="112">
        <v>1073334</v>
      </c>
      <c r="S404" s="421">
        <v>0.17102448021462105</v>
      </c>
      <c r="T404" s="421">
        <v>4.3257880617035546E-2</v>
      </c>
      <c r="U404" s="421">
        <v>1.659959758551308E-2</v>
      </c>
      <c r="V404" s="421">
        <v>2.7134473507712944E-2</v>
      </c>
      <c r="W404" s="421">
        <v>0.10036485580147551</v>
      </c>
      <c r="X404" s="421">
        <v>1.556338028169014E-3</v>
      </c>
      <c r="Y404" s="421">
        <v>0.35993762575452715</v>
      </c>
      <c r="Z404" s="120" t="s">
        <v>6540</v>
      </c>
      <c r="AA404" s="127" t="s">
        <v>3778</v>
      </c>
      <c r="AB404" s="127">
        <v>0</v>
      </c>
      <c r="AC404" s="111" t="s">
        <v>3717</v>
      </c>
      <c r="AD404" s="127">
        <v>0</v>
      </c>
      <c r="AE404" s="111">
        <v>0</v>
      </c>
      <c r="AF404" s="111" t="s">
        <v>3757</v>
      </c>
      <c r="AG404" s="127" t="s">
        <v>3758</v>
      </c>
      <c r="AH404" s="127" t="s">
        <v>3758</v>
      </c>
      <c r="AI404" s="124"/>
      <c r="AJ404" s="128"/>
      <c r="AK404" s="109">
        <v>0</v>
      </c>
      <c r="AL404" s="109">
        <v>0</v>
      </c>
      <c r="AM404" s="127">
        <v>0</v>
      </c>
      <c r="AN404" s="127">
        <v>0</v>
      </c>
      <c r="AO404" s="120">
        <v>0</v>
      </c>
      <c r="AP404" s="120">
        <v>0</v>
      </c>
      <c r="AQ404" s="174">
        <v>0</v>
      </c>
      <c r="AR404" s="120">
        <v>0</v>
      </c>
      <c r="AS404" s="127">
        <v>0</v>
      </c>
      <c r="AT404" s="127">
        <v>0</v>
      </c>
      <c r="AU404" s="120">
        <v>0</v>
      </c>
      <c r="AV404" s="120">
        <v>0</v>
      </c>
      <c r="AW404" s="174">
        <v>0</v>
      </c>
      <c r="AX404" s="120">
        <v>0</v>
      </c>
      <c r="AY404" s="127">
        <v>0</v>
      </c>
      <c r="AZ404" s="127">
        <v>0</v>
      </c>
      <c r="BA404" s="120">
        <v>0</v>
      </c>
      <c r="BB404" s="120">
        <v>0</v>
      </c>
      <c r="BC404" s="111">
        <v>0</v>
      </c>
      <c r="BD404" s="112"/>
      <c r="BE404" s="112"/>
      <c r="BF404" s="111">
        <v>0</v>
      </c>
      <c r="BG404" s="112"/>
      <c r="BH404" s="112"/>
      <c r="BI404" s="111">
        <v>0</v>
      </c>
      <c r="BJ404" s="112"/>
      <c r="BK404" s="112"/>
      <c r="BL404" s="111" t="s">
        <v>3757</v>
      </c>
      <c r="BM404" s="112">
        <v>13</v>
      </c>
      <c r="BN404" s="112">
        <v>141000</v>
      </c>
      <c r="BO404" s="111">
        <v>0</v>
      </c>
      <c r="BP404" s="112"/>
      <c r="BQ404" s="112"/>
      <c r="BR404" s="111" t="s">
        <v>3757</v>
      </c>
      <c r="BS404" s="112">
        <v>39</v>
      </c>
      <c r="BT404" s="112">
        <v>1184000</v>
      </c>
      <c r="BU404" s="111">
        <v>0</v>
      </c>
      <c r="BV404" s="112"/>
      <c r="BW404" s="112"/>
      <c r="BX404" s="111">
        <v>0</v>
      </c>
      <c r="BY404" s="112"/>
      <c r="BZ404" s="112"/>
      <c r="CA404" s="111">
        <v>0</v>
      </c>
      <c r="CB404" s="112"/>
      <c r="CC404" s="112"/>
      <c r="CD404" s="111">
        <v>0</v>
      </c>
      <c r="CE404" s="112">
        <v>0</v>
      </c>
      <c r="CF404" s="112">
        <v>0</v>
      </c>
      <c r="CG404" s="111" t="s">
        <v>3757</v>
      </c>
      <c r="CH404" s="112">
        <v>66</v>
      </c>
      <c r="CI404" s="112">
        <v>1507000</v>
      </c>
      <c r="CJ404" s="111">
        <v>0</v>
      </c>
      <c r="CK404" s="120">
        <v>0</v>
      </c>
      <c r="CL404" s="112">
        <v>0</v>
      </c>
      <c r="CM404" s="112">
        <v>0</v>
      </c>
      <c r="CN404" s="166" t="s">
        <v>16683</v>
      </c>
      <c r="CO404" s="125" t="s">
        <v>6541</v>
      </c>
      <c r="CP404" s="111" t="s">
        <v>3790</v>
      </c>
      <c r="CQ404" s="112">
        <v>2500000</v>
      </c>
      <c r="CR404" s="166" t="s">
        <v>6500</v>
      </c>
      <c r="CS404" s="166" t="s">
        <v>16684</v>
      </c>
      <c r="CT404" s="111" t="s">
        <v>3790</v>
      </c>
      <c r="CU404" s="112">
        <v>10000000</v>
      </c>
      <c r="CV404" s="166" t="s">
        <v>6542</v>
      </c>
      <c r="CW404" s="166" t="s">
        <v>6543</v>
      </c>
      <c r="CX404" s="111" t="s">
        <v>3762</v>
      </c>
      <c r="CY404" s="112">
        <v>60000</v>
      </c>
      <c r="CZ404" s="111" t="s">
        <v>3757</v>
      </c>
      <c r="DA404" s="111" t="s">
        <v>3757</v>
      </c>
      <c r="DB404" s="111">
        <v>0</v>
      </c>
      <c r="DC404" s="120" t="s">
        <v>6544</v>
      </c>
      <c r="DD404" s="127" t="s">
        <v>3778</v>
      </c>
      <c r="DE404" s="109">
        <v>0</v>
      </c>
      <c r="DF404" s="172" t="s">
        <v>3717</v>
      </c>
    </row>
    <row r="405" spans="1:110" ht="35.15" customHeight="1" x14ac:dyDescent="0.35">
      <c r="A405" s="140" t="s">
        <v>877</v>
      </c>
      <c r="B405" s="136" t="s">
        <v>804</v>
      </c>
      <c r="C405" s="136" t="s">
        <v>878</v>
      </c>
      <c r="D405" s="112">
        <v>860</v>
      </c>
      <c r="E405" s="112">
        <v>10332000</v>
      </c>
      <c r="F405" s="112">
        <v>860</v>
      </c>
      <c r="G405" s="112">
        <v>10332000</v>
      </c>
      <c r="H405" s="112">
        <v>220</v>
      </c>
      <c r="I405" s="112">
        <v>2164600</v>
      </c>
      <c r="J405" s="112">
        <v>0</v>
      </c>
      <c r="K405" s="112">
        <v>0</v>
      </c>
      <c r="L405" s="112">
        <v>2765436</v>
      </c>
      <c r="M405" s="112">
        <v>873309</v>
      </c>
      <c r="N405" s="112">
        <v>0</v>
      </c>
      <c r="O405" s="112">
        <v>107190</v>
      </c>
      <c r="P405" s="112">
        <v>1371161</v>
      </c>
      <c r="Q405" s="112">
        <v>0</v>
      </c>
      <c r="R405" s="112">
        <v>5117096</v>
      </c>
      <c r="S405" s="421">
        <v>0.26765737514518001</v>
      </c>
      <c r="T405" s="421">
        <v>8.4524680603948896E-2</v>
      </c>
      <c r="U405" s="421">
        <v>0</v>
      </c>
      <c r="V405" s="421">
        <v>1.0374564459930314E-2</v>
      </c>
      <c r="W405" s="421">
        <v>0.13271012388695316</v>
      </c>
      <c r="X405" s="421">
        <v>0</v>
      </c>
      <c r="Y405" s="421">
        <v>0.4952667440960124</v>
      </c>
      <c r="Z405" s="120">
        <v>0</v>
      </c>
      <c r="AA405" s="127" t="s">
        <v>3717</v>
      </c>
      <c r="AB405" s="127">
        <v>0</v>
      </c>
      <c r="AC405" s="111" t="s">
        <v>3717</v>
      </c>
      <c r="AD405" s="127">
        <v>0</v>
      </c>
      <c r="AE405" s="111">
        <v>0</v>
      </c>
      <c r="AF405" s="111" t="s">
        <v>3757</v>
      </c>
      <c r="AG405" s="127" t="s">
        <v>3758</v>
      </c>
      <c r="AH405" s="127" t="s">
        <v>3778</v>
      </c>
      <c r="AI405" s="124"/>
      <c r="AJ405" s="128"/>
      <c r="AK405" s="109">
        <v>0</v>
      </c>
      <c r="AL405" s="109">
        <v>0</v>
      </c>
      <c r="AM405" s="127">
        <v>0</v>
      </c>
      <c r="AN405" s="127">
        <v>0</v>
      </c>
      <c r="AO405" s="120">
        <v>0</v>
      </c>
      <c r="AP405" s="120">
        <v>0</v>
      </c>
      <c r="AQ405" s="174">
        <v>0</v>
      </c>
      <c r="AR405" s="109">
        <v>0</v>
      </c>
      <c r="AS405" s="127">
        <v>0</v>
      </c>
      <c r="AT405" s="127">
        <v>0</v>
      </c>
      <c r="AU405" s="120">
        <v>0</v>
      </c>
      <c r="AV405" s="120">
        <v>0</v>
      </c>
      <c r="AW405" s="174">
        <v>0</v>
      </c>
      <c r="AX405" s="109">
        <v>0</v>
      </c>
      <c r="AY405" s="127">
        <v>0</v>
      </c>
      <c r="AZ405" s="127">
        <v>0</v>
      </c>
      <c r="BA405" s="120">
        <v>0</v>
      </c>
      <c r="BB405" s="120">
        <v>0</v>
      </c>
      <c r="BC405" s="111" t="s">
        <v>3757</v>
      </c>
      <c r="BD405" s="112">
        <v>20</v>
      </c>
      <c r="BE405" s="112">
        <v>334000</v>
      </c>
      <c r="BF405" s="111">
        <v>0</v>
      </c>
      <c r="BG405" s="112"/>
      <c r="BH405" s="112"/>
      <c r="BI405" s="111">
        <v>0</v>
      </c>
      <c r="BJ405" s="112"/>
      <c r="BK405" s="112"/>
      <c r="BL405" s="111" t="s">
        <v>3757</v>
      </c>
      <c r="BM405" s="112">
        <v>70</v>
      </c>
      <c r="BN405" s="112">
        <v>862800</v>
      </c>
      <c r="BO405" s="111">
        <v>0</v>
      </c>
      <c r="BP405" s="112"/>
      <c r="BQ405" s="112"/>
      <c r="BR405" s="111" t="s">
        <v>3757</v>
      </c>
      <c r="BS405" s="112">
        <v>186</v>
      </c>
      <c r="BT405" s="112">
        <v>3089800</v>
      </c>
      <c r="BU405" s="111">
        <v>0</v>
      </c>
      <c r="BV405" s="112"/>
      <c r="BW405" s="112"/>
      <c r="BX405" s="111">
        <v>0</v>
      </c>
      <c r="BY405" s="112"/>
      <c r="BZ405" s="112"/>
      <c r="CA405" s="111">
        <v>0</v>
      </c>
      <c r="CB405" s="112"/>
      <c r="CC405" s="112"/>
      <c r="CD405" s="111" t="s">
        <v>3757</v>
      </c>
      <c r="CE405" s="112">
        <v>548</v>
      </c>
      <c r="CF405" s="112">
        <v>5575400</v>
      </c>
      <c r="CG405" s="111">
        <v>0</v>
      </c>
      <c r="CH405" s="112"/>
      <c r="CI405" s="112"/>
      <c r="CJ405" s="111" t="s">
        <v>3757</v>
      </c>
      <c r="CK405" s="120" t="s">
        <v>6545</v>
      </c>
      <c r="CL405" s="112">
        <v>36</v>
      </c>
      <c r="CM405" s="112">
        <v>470000</v>
      </c>
      <c r="CN405" s="166">
        <v>0</v>
      </c>
      <c r="CO405" s="125">
        <v>0</v>
      </c>
      <c r="CP405" s="111">
        <v>0</v>
      </c>
      <c r="CQ405" s="112">
        <v>0</v>
      </c>
      <c r="CR405" s="166">
        <v>0</v>
      </c>
      <c r="CS405" s="166">
        <v>0</v>
      </c>
      <c r="CT405" s="111">
        <v>0</v>
      </c>
      <c r="CU405" s="112">
        <v>0</v>
      </c>
      <c r="CV405" s="166">
        <v>0</v>
      </c>
      <c r="CW405" s="166">
        <v>0</v>
      </c>
      <c r="CX405" s="111">
        <v>0</v>
      </c>
      <c r="CY405" s="112">
        <v>0</v>
      </c>
      <c r="CZ405" s="111" t="s">
        <v>3757</v>
      </c>
      <c r="DA405" s="111" t="s">
        <v>3757</v>
      </c>
      <c r="DB405" s="111" t="s">
        <v>3757</v>
      </c>
      <c r="DC405" s="120">
        <v>0</v>
      </c>
      <c r="DD405" s="127" t="s">
        <v>3778</v>
      </c>
      <c r="DE405" s="109">
        <v>0</v>
      </c>
      <c r="DF405" s="172" t="s">
        <v>3717</v>
      </c>
    </row>
    <row r="406" spans="1:110" ht="35.15" customHeight="1" x14ac:dyDescent="0.35">
      <c r="A406" s="140" t="s">
        <v>879</v>
      </c>
      <c r="B406" s="136" t="s">
        <v>804</v>
      </c>
      <c r="C406" s="136" t="s">
        <v>880</v>
      </c>
      <c r="D406" s="112">
        <v>20890</v>
      </c>
      <c r="E406" s="112">
        <v>471794500</v>
      </c>
      <c r="F406" s="112">
        <v>20857</v>
      </c>
      <c r="G406" s="112">
        <v>469954500</v>
      </c>
      <c r="H406" s="112">
        <v>4172</v>
      </c>
      <c r="I406" s="112">
        <v>95929000</v>
      </c>
      <c r="J406" s="112">
        <v>0</v>
      </c>
      <c r="K406" s="112">
        <v>0</v>
      </c>
      <c r="L406" s="112">
        <v>132958919</v>
      </c>
      <c r="M406" s="112">
        <v>28710671</v>
      </c>
      <c r="N406" s="112">
        <v>0</v>
      </c>
      <c r="O406" s="112">
        <v>1042817</v>
      </c>
      <c r="P406" s="112">
        <v>65681456</v>
      </c>
      <c r="Q406" s="112">
        <v>0</v>
      </c>
      <c r="R406" s="112">
        <v>228393863</v>
      </c>
      <c r="S406" s="421">
        <v>0.2818153221370745</v>
      </c>
      <c r="T406" s="421">
        <v>6.0854187575310859E-2</v>
      </c>
      <c r="U406" s="421">
        <v>0</v>
      </c>
      <c r="V406" s="421">
        <v>2.2103203831329108E-3</v>
      </c>
      <c r="W406" s="421">
        <v>0.13921623927366683</v>
      </c>
      <c r="X406" s="421">
        <v>0</v>
      </c>
      <c r="Y406" s="421">
        <v>0.48409606936918509</v>
      </c>
      <c r="Z406" s="120">
        <v>0</v>
      </c>
      <c r="AA406" s="127" t="s">
        <v>3717</v>
      </c>
      <c r="AB406" s="127">
        <v>0</v>
      </c>
      <c r="AC406" s="111" t="s">
        <v>3717</v>
      </c>
      <c r="AD406" s="127">
        <v>0</v>
      </c>
      <c r="AE406" s="111" t="s">
        <v>3757</v>
      </c>
      <c r="AF406" s="111" t="s">
        <v>3757</v>
      </c>
      <c r="AG406" s="127" t="s">
        <v>3717</v>
      </c>
      <c r="AH406" s="127" t="s">
        <v>3758</v>
      </c>
      <c r="AI406" s="128">
        <v>1</v>
      </c>
      <c r="AJ406" s="128">
        <v>4845500</v>
      </c>
      <c r="AK406" s="109" t="s">
        <v>6546</v>
      </c>
      <c r="AL406" s="109" t="s">
        <v>6547</v>
      </c>
      <c r="AM406" s="127" t="s">
        <v>3761</v>
      </c>
      <c r="AN406" s="127" t="s">
        <v>4016</v>
      </c>
      <c r="AO406" s="120">
        <v>8000000</v>
      </c>
      <c r="AP406" s="120">
        <v>4845500</v>
      </c>
      <c r="AQ406" s="174">
        <v>0</v>
      </c>
      <c r="AR406" s="120">
        <v>0</v>
      </c>
      <c r="AS406" s="127">
        <v>0</v>
      </c>
      <c r="AT406" s="127">
        <v>0</v>
      </c>
      <c r="AU406" s="120">
        <v>0</v>
      </c>
      <c r="AV406" s="120">
        <v>0</v>
      </c>
      <c r="AW406" s="174">
        <v>0</v>
      </c>
      <c r="AX406" s="120">
        <v>0</v>
      </c>
      <c r="AY406" s="127">
        <v>0</v>
      </c>
      <c r="AZ406" s="127">
        <v>0</v>
      </c>
      <c r="BA406" s="120">
        <v>0</v>
      </c>
      <c r="BB406" s="120">
        <v>0</v>
      </c>
      <c r="BC406" s="111">
        <v>0</v>
      </c>
      <c r="BD406" s="112"/>
      <c r="BE406" s="112"/>
      <c r="BF406" s="111">
        <v>0</v>
      </c>
      <c r="BG406" s="112"/>
      <c r="BH406" s="112"/>
      <c r="BI406" s="111" t="s">
        <v>3757</v>
      </c>
      <c r="BJ406" s="112">
        <v>3554</v>
      </c>
      <c r="BK406" s="112">
        <v>84177000</v>
      </c>
      <c r="BL406" s="111">
        <v>0</v>
      </c>
      <c r="BM406" s="112"/>
      <c r="BN406" s="112"/>
      <c r="BO406" s="111" t="s">
        <v>3757</v>
      </c>
      <c r="BP406" s="112">
        <v>969</v>
      </c>
      <c r="BQ406" s="112">
        <v>23274000</v>
      </c>
      <c r="BR406" s="111" t="s">
        <v>3757</v>
      </c>
      <c r="BS406" s="112">
        <v>6640</v>
      </c>
      <c r="BT406" s="112">
        <v>146567000</v>
      </c>
      <c r="BU406" s="111" t="s">
        <v>3757</v>
      </c>
      <c r="BV406" s="112">
        <v>1666</v>
      </c>
      <c r="BW406" s="112">
        <v>43035000</v>
      </c>
      <c r="BX406" s="111">
        <v>0</v>
      </c>
      <c r="BY406" s="112"/>
      <c r="BZ406" s="112"/>
      <c r="CA406" s="111">
        <v>0</v>
      </c>
      <c r="CB406" s="112"/>
      <c r="CC406" s="112"/>
      <c r="CD406" s="111">
        <v>0</v>
      </c>
      <c r="CE406" s="112">
        <v>0</v>
      </c>
      <c r="CF406" s="112">
        <v>0</v>
      </c>
      <c r="CG406" s="111" t="s">
        <v>3757</v>
      </c>
      <c r="CH406" s="112">
        <v>7865</v>
      </c>
      <c r="CI406" s="112">
        <v>169866000</v>
      </c>
      <c r="CJ406" s="111">
        <v>0</v>
      </c>
      <c r="CK406" s="120">
        <v>0</v>
      </c>
      <c r="CL406" s="112">
        <v>0</v>
      </c>
      <c r="CM406" s="112">
        <v>0</v>
      </c>
      <c r="CN406" s="166" t="s">
        <v>6548</v>
      </c>
      <c r="CO406" s="125" t="s">
        <v>6549</v>
      </c>
      <c r="CP406" s="111" t="s">
        <v>3790</v>
      </c>
      <c r="CQ406" s="112">
        <v>21960000</v>
      </c>
      <c r="CR406" s="166" t="s">
        <v>6550</v>
      </c>
      <c r="CS406" s="166" t="s">
        <v>6551</v>
      </c>
      <c r="CT406" s="111" t="s">
        <v>3781</v>
      </c>
      <c r="CU406" s="112">
        <v>21089000</v>
      </c>
      <c r="CV406" s="166" t="s">
        <v>6552</v>
      </c>
      <c r="CW406" s="166" t="s">
        <v>6553</v>
      </c>
      <c r="CX406" s="111" t="s">
        <v>3790</v>
      </c>
      <c r="CY406" s="112">
        <v>4000000</v>
      </c>
      <c r="CZ406" s="111" t="s">
        <v>3757</v>
      </c>
      <c r="DA406" s="111" t="s">
        <v>3757</v>
      </c>
      <c r="DB406" s="111">
        <v>0</v>
      </c>
      <c r="DC406" s="120" t="s">
        <v>6554</v>
      </c>
      <c r="DD406" s="127" t="s">
        <v>3778</v>
      </c>
      <c r="DE406" s="109">
        <v>0</v>
      </c>
      <c r="DF406" s="172" t="s">
        <v>3717</v>
      </c>
    </row>
    <row r="407" spans="1:110" ht="35.15" customHeight="1" x14ac:dyDescent="0.35">
      <c r="A407" s="140" t="s">
        <v>881</v>
      </c>
      <c r="B407" s="136" t="s">
        <v>804</v>
      </c>
      <c r="C407" s="136" t="s">
        <v>882</v>
      </c>
      <c r="D407" s="112">
        <v>65</v>
      </c>
      <c r="E407" s="112">
        <v>11882222</v>
      </c>
      <c r="F407" s="112">
        <v>56</v>
      </c>
      <c r="G407" s="112">
        <v>7722222</v>
      </c>
      <c r="H407" s="112">
        <v>10</v>
      </c>
      <c r="I407" s="112">
        <v>270000</v>
      </c>
      <c r="J407" s="112">
        <v>0</v>
      </c>
      <c r="K407" s="112">
        <v>0</v>
      </c>
      <c r="L407" s="112">
        <v>300000</v>
      </c>
      <c r="M407" s="112">
        <v>34474</v>
      </c>
      <c r="N407" s="112">
        <v>0</v>
      </c>
      <c r="O407" s="112">
        <v>19881</v>
      </c>
      <c r="P407" s="112">
        <v>4834790</v>
      </c>
      <c r="Q407" s="112">
        <v>0</v>
      </c>
      <c r="R407" s="112">
        <v>5189145</v>
      </c>
      <c r="S407" s="421">
        <v>2.5247802978264504E-2</v>
      </c>
      <c r="T407" s="421">
        <v>2.901309199575635E-3</v>
      </c>
      <c r="U407" s="421">
        <v>0</v>
      </c>
      <c r="V407" s="421">
        <v>1.6731719033695885E-3</v>
      </c>
      <c r="W407" s="421">
        <v>0.40689275120427815</v>
      </c>
      <c r="X407" s="421">
        <v>0</v>
      </c>
      <c r="Y407" s="421">
        <v>0.43671503528548783</v>
      </c>
      <c r="Z407" s="120">
        <v>0</v>
      </c>
      <c r="AA407" s="127" t="s">
        <v>3762</v>
      </c>
      <c r="AB407" s="127" t="s">
        <v>6555</v>
      </c>
      <c r="AC407" s="111" t="s">
        <v>3717</v>
      </c>
      <c r="AD407" s="127">
        <v>0</v>
      </c>
      <c r="AE407" s="111">
        <v>0</v>
      </c>
      <c r="AF407" s="111" t="s">
        <v>3757</v>
      </c>
      <c r="AG407" s="127" t="s">
        <v>3758</v>
      </c>
      <c r="AH407" s="127" t="s">
        <v>3758</v>
      </c>
      <c r="AI407" s="124"/>
      <c r="AJ407" s="128"/>
      <c r="AK407" s="109">
        <v>0</v>
      </c>
      <c r="AL407" s="109">
        <v>0</v>
      </c>
      <c r="AM407" s="127">
        <v>0</v>
      </c>
      <c r="AN407" s="127">
        <v>0</v>
      </c>
      <c r="AO407" s="120">
        <v>0</v>
      </c>
      <c r="AP407" s="120">
        <v>0</v>
      </c>
      <c r="AQ407" s="174">
        <v>0</v>
      </c>
      <c r="AR407" s="109">
        <v>0</v>
      </c>
      <c r="AS407" s="127">
        <v>0</v>
      </c>
      <c r="AT407" s="127">
        <v>0</v>
      </c>
      <c r="AU407" s="120">
        <v>0</v>
      </c>
      <c r="AV407" s="120">
        <v>0</v>
      </c>
      <c r="AW407" s="174">
        <v>0</v>
      </c>
      <c r="AX407" s="109">
        <v>0</v>
      </c>
      <c r="AY407" s="127">
        <v>0</v>
      </c>
      <c r="AZ407" s="127">
        <v>0</v>
      </c>
      <c r="BA407" s="120">
        <v>0</v>
      </c>
      <c r="BB407" s="120">
        <v>0</v>
      </c>
      <c r="BC407" s="111" t="s">
        <v>3757</v>
      </c>
      <c r="BD407" s="112">
        <v>22</v>
      </c>
      <c r="BE407" s="112">
        <v>5170000</v>
      </c>
      <c r="BF407" s="111">
        <v>0</v>
      </c>
      <c r="BG407" s="112"/>
      <c r="BH407" s="112"/>
      <c r="BI407" s="111" t="s">
        <v>3757</v>
      </c>
      <c r="BJ407" s="112">
        <v>9</v>
      </c>
      <c r="BK407" s="112">
        <v>291111</v>
      </c>
      <c r="BL407" s="111" t="s">
        <v>3757</v>
      </c>
      <c r="BM407" s="112">
        <v>1</v>
      </c>
      <c r="BN407" s="112">
        <v>5000</v>
      </c>
      <c r="BO407" s="111" t="s">
        <v>3757</v>
      </c>
      <c r="BP407" s="112">
        <v>9</v>
      </c>
      <c r="BQ407" s="112">
        <v>5830000</v>
      </c>
      <c r="BR407" s="111" t="s">
        <v>3757</v>
      </c>
      <c r="BS407" s="112">
        <v>8</v>
      </c>
      <c r="BT407" s="112">
        <v>191111</v>
      </c>
      <c r="BU407" s="111" t="s">
        <v>3757</v>
      </c>
      <c r="BV407" s="112">
        <v>11</v>
      </c>
      <c r="BW407" s="112">
        <v>275000</v>
      </c>
      <c r="BX407" s="111">
        <v>0</v>
      </c>
      <c r="BY407" s="112"/>
      <c r="BZ407" s="112"/>
      <c r="CA407" s="111" t="s">
        <v>3757</v>
      </c>
      <c r="CB407" s="112">
        <v>3</v>
      </c>
      <c r="CC407" s="112">
        <v>72000</v>
      </c>
      <c r="CD407" s="111" t="s">
        <v>3757</v>
      </c>
      <c r="CE407" s="112">
        <v>2</v>
      </c>
      <c r="CF407" s="112">
        <v>48000</v>
      </c>
      <c r="CG407" s="111">
        <v>0</v>
      </c>
      <c r="CH407" s="112"/>
      <c r="CI407" s="112"/>
      <c r="CJ407" s="111">
        <v>0</v>
      </c>
      <c r="CK407" s="120">
        <v>0</v>
      </c>
      <c r="CL407" s="112"/>
      <c r="CM407" s="112"/>
      <c r="CN407" s="166">
        <v>0</v>
      </c>
      <c r="CO407" s="125">
        <v>0</v>
      </c>
      <c r="CP407" s="111">
        <v>0</v>
      </c>
      <c r="CQ407" s="112">
        <v>0</v>
      </c>
      <c r="CR407" s="166">
        <v>0</v>
      </c>
      <c r="CS407" s="166">
        <v>0</v>
      </c>
      <c r="CT407" s="111">
        <v>0</v>
      </c>
      <c r="CU407" s="112">
        <v>0</v>
      </c>
      <c r="CV407" s="166">
        <v>0</v>
      </c>
      <c r="CW407" s="166">
        <v>0</v>
      </c>
      <c r="CX407" s="111">
        <v>0</v>
      </c>
      <c r="CY407" s="112">
        <v>0</v>
      </c>
      <c r="CZ407" s="111" t="s">
        <v>3757</v>
      </c>
      <c r="DA407" s="111" t="s">
        <v>3757</v>
      </c>
      <c r="DB407" s="111" t="s">
        <v>3757</v>
      </c>
      <c r="DC407" s="120">
        <v>0</v>
      </c>
      <c r="DD407" s="127" t="s">
        <v>3717</v>
      </c>
      <c r="DE407" s="109" t="s">
        <v>6556</v>
      </c>
      <c r="DF407" s="172" t="s">
        <v>3717</v>
      </c>
    </row>
    <row r="408" spans="1:110" ht="35.15" customHeight="1" x14ac:dyDescent="0.35">
      <c r="A408" s="140" t="s">
        <v>883</v>
      </c>
      <c r="B408" s="136" t="s">
        <v>804</v>
      </c>
      <c r="C408" s="136" t="s">
        <v>884</v>
      </c>
      <c r="D408" s="112">
        <v>175</v>
      </c>
      <c r="E408" s="112">
        <v>3513000</v>
      </c>
      <c r="F408" s="112">
        <v>175</v>
      </c>
      <c r="G408" s="112">
        <v>3513000</v>
      </c>
      <c r="H408" s="112">
        <v>38</v>
      </c>
      <c r="I408" s="112">
        <v>526000</v>
      </c>
      <c r="J408" s="112">
        <v>0</v>
      </c>
      <c r="K408" s="112">
        <v>0</v>
      </c>
      <c r="L408" s="112">
        <v>1052696</v>
      </c>
      <c r="M408" s="112">
        <v>176120</v>
      </c>
      <c r="N408" s="112">
        <v>0</v>
      </c>
      <c r="O408" s="112">
        <v>52885</v>
      </c>
      <c r="P408" s="112">
        <v>456420</v>
      </c>
      <c r="Q408" s="112">
        <v>0</v>
      </c>
      <c r="R408" s="112">
        <v>1738121</v>
      </c>
      <c r="S408" s="421">
        <v>0.29965727298605183</v>
      </c>
      <c r="T408" s="421">
        <v>5.013378878451466E-2</v>
      </c>
      <c r="U408" s="421">
        <v>0</v>
      </c>
      <c r="V408" s="421">
        <v>1.5054084827782522E-2</v>
      </c>
      <c r="W408" s="421">
        <v>0.12992314261315116</v>
      </c>
      <c r="X408" s="421">
        <v>0</v>
      </c>
      <c r="Y408" s="421">
        <v>0.49476828921150012</v>
      </c>
      <c r="Z408" s="120">
        <v>0</v>
      </c>
      <c r="AA408" s="127" t="s">
        <v>3762</v>
      </c>
      <c r="AB408" s="127" t="s">
        <v>6557</v>
      </c>
      <c r="AC408" s="111" t="s">
        <v>3717</v>
      </c>
      <c r="AD408" s="127">
        <v>0</v>
      </c>
      <c r="AE408" s="111">
        <v>0</v>
      </c>
      <c r="AF408" s="111" t="s">
        <v>3757</v>
      </c>
      <c r="AG408" s="127" t="s">
        <v>3758</v>
      </c>
      <c r="AH408" s="127" t="s">
        <v>3758</v>
      </c>
      <c r="AI408" s="124"/>
      <c r="AJ408" s="128"/>
      <c r="AK408" s="109">
        <v>0</v>
      </c>
      <c r="AL408" s="109">
        <v>0</v>
      </c>
      <c r="AM408" s="127">
        <v>0</v>
      </c>
      <c r="AN408" s="127">
        <v>0</v>
      </c>
      <c r="AO408" s="120">
        <v>0</v>
      </c>
      <c r="AP408" s="120">
        <v>0</v>
      </c>
      <c r="AQ408" s="174">
        <v>0</v>
      </c>
      <c r="AR408" s="120">
        <v>0</v>
      </c>
      <c r="AS408" s="127">
        <v>0</v>
      </c>
      <c r="AT408" s="127">
        <v>0</v>
      </c>
      <c r="AU408" s="120">
        <v>0</v>
      </c>
      <c r="AV408" s="120">
        <v>0</v>
      </c>
      <c r="AW408" s="174">
        <v>0</v>
      </c>
      <c r="AX408" s="120">
        <v>0</v>
      </c>
      <c r="AY408" s="127">
        <v>0</v>
      </c>
      <c r="AZ408" s="127">
        <v>0</v>
      </c>
      <c r="BA408" s="120">
        <v>0</v>
      </c>
      <c r="BB408" s="120">
        <v>0</v>
      </c>
      <c r="BC408" s="111">
        <v>0</v>
      </c>
      <c r="BD408" s="112"/>
      <c r="BE408" s="112"/>
      <c r="BF408" s="111">
        <v>0</v>
      </c>
      <c r="BG408" s="112"/>
      <c r="BH408" s="112"/>
      <c r="BI408" s="111" t="s">
        <v>3757</v>
      </c>
      <c r="BJ408" s="112">
        <v>15</v>
      </c>
      <c r="BK408" s="112">
        <v>1183000</v>
      </c>
      <c r="BL408" s="111" t="s">
        <v>3757</v>
      </c>
      <c r="BM408" s="112">
        <v>48</v>
      </c>
      <c r="BN408" s="112">
        <v>752000</v>
      </c>
      <c r="BO408" s="111">
        <v>0</v>
      </c>
      <c r="BP408" s="112"/>
      <c r="BQ408" s="112"/>
      <c r="BR408" s="111" t="s">
        <v>3757</v>
      </c>
      <c r="BS408" s="112">
        <v>51</v>
      </c>
      <c r="BT408" s="112">
        <v>641000</v>
      </c>
      <c r="BU408" s="111" t="s">
        <v>3757</v>
      </c>
      <c r="BV408" s="112">
        <v>17</v>
      </c>
      <c r="BW408" s="112">
        <v>250000</v>
      </c>
      <c r="BX408" s="111">
        <v>0</v>
      </c>
      <c r="BY408" s="112"/>
      <c r="BZ408" s="112"/>
      <c r="CA408" s="111">
        <v>0</v>
      </c>
      <c r="CB408" s="112"/>
      <c r="CC408" s="112"/>
      <c r="CD408" s="111">
        <v>0</v>
      </c>
      <c r="CE408" s="112">
        <v>0</v>
      </c>
      <c r="CF408" s="112">
        <v>0</v>
      </c>
      <c r="CG408" s="111" t="s">
        <v>3757</v>
      </c>
      <c r="CH408" s="112">
        <v>44</v>
      </c>
      <c r="CI408" s="112">
        <v>687000</v>
      </c>
      <c r="CJ408" s="111">
        <v>0</v>
      </c>
      <c r="CK408" s="120">
        <v>0</v>
      </c>
      <c r="CL408" s="112">
        <v>0</v>
      </c>
      <c r="CM408" s="112">
        <v>0</v>
      </c>
      <c r="CN408" s="166" t="s">
        <v>6558</v>
      </c>
      <c r="CO408" s="125">
        <v>0</v>
      </c>
      <c r="CP408" s="111">
        <v>0</v>
      </c>
      <c r="CQ408" s="112">
        <v>0</v>
      </c>
      <c r="CR408" s="166">
        <v>0</v>
      </c>
      <c r="CS408" s="166">
        <v>0</v>
      </c>
      <c r="CT408" s="111">
        <v>0</v>
      </c>
      <c r="CU408" s="112">
        <v>0</v>
      </c>
      <c r="CV408" s="166">
        <v>0</v>
      </c>
      <c r="CW408" s="166">
        <v>0</v>
      </c>
      <c r="CX408" s="111">
        <v>0</v>
      </c>
      <c r="CY408" s="112">
        <v>0</v>
      </c>
      <c r="CZ408" s="111" t="s">
        <v>3757</v>
      </c>
      <c r="DA408" s="111">
        <v>0</v>
      </c>
      <c r="DB408" s="111">
        <v>0</v>
      </c>
      <c r="DC408" s="120" t="s">
        <v>6559</v>
      </c>
      <c r="DD408" s="127" t="s">
        <v>3778</v>
      </c>
      <c r="DE408" s="109">
        <v>0</v>
      </c>
      <c r="DF408" s="172" t="s">
        <v>3717</v>
      </c>
    </row>
    <row r="409" spans="1:110" ht="35.15" customHeight="1" x14ac:dyDescent="0.35">
      <c r="A409" s="140" t="s">
        <v>885</v>
      </c>
      <c r="B409" s="136" t="s">
        <v>804</v>
      </c>
      <c r="C409" s="136" t="s">
        <v>886</v>
      </c>
      <c r="D409" s="112">
        <v>805</v>
      </c>
      <c r="E409" s="112">
        <v>8850000</v>
      </c>
      <c r="F409" s="112">
        <v>803</v>
      </c>
      <c r="G409" s="112">
        <v>8790000</v>
      </c>
      <c r="H409" s="112">
        <v>167</v>
      </c>
      <c r="I409" s="112">
        <v>1858000</v>
      </c>
      <c r="J409" s="112">
        <v>0</v>
      </c>
      <c r="K409" s="112">
        <v>0</v>
      </c>
      <c r="L409" s="112">
        <v>1844623</v>
      </c>
      <c r="M409" s="112">
        <v>864933</v>
      </c>
      <c r="N409" s="112">
        <v>0</v>
      </c>
      <c r="O409" s="112">
        <v>103952</v>
      </c>
      <c r="P409" s="112">
        <v>1085595</v>
      </c>
      <c r="Q409" s="112">
        <v>0</v>
      </c>
      <c r="R409" s="112">
        <v>3899103</v>
      </c>
      <c r="S409" s="421">
        <v>0.20843197740112995</v>
      </c>
      <c r="T409" s="421">
        <v>9.7732542372881356E-2</v>
      </c>
      <c r="U409" s="421">
        <v>0</v>
      </c>
      <c r="V409" s="421">
        <v>1.1745988700564971E-2</v>
      </c>
      <c r="W409" s="421">
        <v>0.12266610169491525</v>
      </c>
      <c r="X409" s="421">
        <v>0</v>
      </c>
      <c r="Y409" s="421">
        <v>0.44057661016949151</v>
      </c>
      <c r="Z409" s="120">
        <v>0</v>
      </c>
      <c r="AA409" s="127" t="s">
        <v>3717</v>
      </c>
      <c r="AB409" s="127">
        <v>0</v>
      </c>
      <c r="AC409" s="111" t="s">
        <v>3717</v>
      </c>
      <c r="AD409" s="127">
        <v>0</v>
      </c>
      <c r="AE409" s="111">
        <v>0</v>
      </c>
      <c r="AF409" s="111" t="s">
        <v>3757</v>
      </c>
      <c r="AG409" s="127" t="s">
        <v>3758</v>
      </c>
      <c r="AH409" s="127" t="s">
        <v>3758</v>
      </c>
      <c r="AI409" s="124"/>
      <c r="AJ409" s="128"/>
      <c r="AK409" s="109">
        <v>0</v>
      </c>
      <c r="AL409" s="109">
        <v>0</v>
      </c>
      <c r="AM409" s="127">
        <v>0</v>
      </c>
      <c r="AN409" s="127">
        <v>0</v>
      </c>
      <c r="AO409" s="120">
        <v>0</v>
      </c>
      <c r="AP409" s="120">
        <v>0</v>
      </c>
      <c r="AQ409" s="174">
        <v>0</v>
      </c>
      <c r="AR409" s="120">
        <v>0</v>
      </c>
      <c r="AS409" s="127">
        <v>0</v>
      </c>
      <c r="AT409" s="127">
        <v>0</v>
      </c>
      <c r="AU409" s="120">
        <v>0</v>
      </c>
      <c r="AV409" s="120">
        <v>0</v>
      </c>
      <c r="AW409" s="174">
        <v>0</v>
      </c>
      <c r="AX409" s="120">
        <v>0</v>
      </c>
      <c r="AY409" s="127">
        <v>0</v>
      </c>
      <c r="AZ409" s="127">
        <v>0</v>
      </c>
      <c r="BA409" s="120">
        <v>0</v>
      </c>
      <c r="BB409" s="120">
        <v>0</v>
      </c>
      <c r="BC409" s="111">
        <v>0</v>
      </c>
      <c r="BD409" s="112"/>
      <c r="BE409" s="112"/>
      <c r="BF409" s="111">
        <v>0</v>
      </c>
      <c r="BG409" s="112"/>
      <c r="BH409" s="112"/>
      <c r="BI409" s="111">
        <v>0</v>
      </c>
      <c r="BJ409" s="112"/>
      <c r="BK409" s="112"/>
      <c r="BL409" s="111" t="s">
        <v>3757</v>
      </c>
      <c r="BM409" s="112">
        <v>135</v>
      </c>
      <c r="BN409" s="112">
        <v>1439500</v>
      </c>
      <c r="BO409" s="111">
        <v>0</v>
      </c>
      <c r="BP409" s="112"/>
      <c r="BQ409" s="112"/>
      <c r="BR409" s="111">
        <v>0</v>
      </c>
      <c r="BS409" s="112"/>
      <c r="BT409" s="112"/>
      <c r="BU409" s="111" t="s">
        <v>3757</v>
      </c>
      <c r="BV409" s="112">
        <v>53</v>
      </c>
      <c r="BW409" s="112">
        <v>377000</v>
      </c>
      <c r="BX409" s="111">
        <v>0</v>
      </c>
      <c r="BY409" s="112"/>
      <c r="BZ409" s="112"/>
      <c r="CA409" s="111">
        <v>0</v>
      </c>
      <c r="CB409" s="112"/>
      <c r="CC409" s="112"/>
      <c r="CD409" s="111">
        <v>0</v>
      </c>
      <c r="CE409" s="112">
        <v>0</v>
      </c>
      <c r="CF409" s="112">
        <v>0</v>
      </c>
      <c r="CG409" s="111" t="s">
        <v>3757</v>
      </c>
      <c r="CH409" s="112">
        <v>479</v>
      </c>
      <c r="CI409" s="112">
        <v>4588500</v>
      </c>
      <c r="CJ409" s="111" t="s">
        <v>3757</v>
      </c>
      <c r="CK409" s="120" t="s">
        <v>6560</v>
      </c>
      <c r="CL409" s="112">
        <v>154</v>
      </c>
      <c r="CM409" s="112">
        <v>2445000</v>
      </c>
      <c r="CN409" s="166" t="s">
        <v>6561</v>
      </c>
      <c r="CO409" s="125" t="s">
        <v>6562</v>
      </c>
      <c r="CP409" s="111" t="s">
        <v>3783</v>
      </c>
      <c r="CQ409" s="112">
        <v>1870000</v>
      </c>
      <c r="CR409" s="166"/>
      <c r="CS409" s="166"/>
      <c r="CT409" s="111"/>
      <c r="CU409" s="112"/>
      <c r="CV409" s="166">
        <v>0</v>
      </c>
      <c r="CW409" s="166">
        <v>0</v>
      </c>
      <c r="CX409" s="111">
        <v>0</v>
      </c>
      <c r="CY409" s="112">
        <v>0</v>
      </c>
      <c r="CZ409" s="111" t="s">
        <v>3757</v>
      </c>
      <c r="DA409" s="111" t="s">
        <v>3757</v>
      </c>
      <c r="DB409" s="111">
        <v>0</v>
      </c>
      <c r="DC409" s="120" t="s">
        <v>6563</v>
      </c>
      <c r="DD409" s="127" t="s">
        <v>3778</v>
      </c>
      <c r="DE409" s="109">
        <v>0</v>
      </c>
      <c r="DF409" s="172" t="s">
        <v>3717</v>
      </c>
    </row>
    <row r="410" spans="1:110" ht="35.15" customHeight="1" x14ac:dyDescent="0.35">
      <c r="A410" s="140" t="s">
        <v>887</v>
      </c>
      <c r="B410" s="136" t="s">
        <v>804</v>
      </c>
      <c r="C410" s="136" t="s">
        <v>888</v>
      </c>
      <c r="D410" s="112">
        <v>441</v>
      </c>
      <c r="E410" s="112">
        <v>18451000</v>
      </c>
      <c r="F410" s="112">
        <v>440</v>
      </c>
      <c r="G410" s="112">
        <v>18421000</v>
      </c>
      <c r="H410" s="112">
        <v>155</v>
      </c>
      <c r="I410" s="112">
        <v>3741000</v>
      </c>
      <c r="J410" s="112">
        <v>0</v>
      </c>
      <c r="K410" s="112">
        <v>0</v>
      </c>
      <c r="L410" s="112">
        <v>4985116</v>
      </c>
      <c r="M410" s="112">
        <v>452885</v>
      </c>
      <c r="N410" s="112">
        <v>22808</v>
      </c>
      <c r="O410" s="112">
        <v>278768</v>
      </c>
      <c r="P410" s="112">
        <v>3485571</v>
      </c>
      <c r="Q410" s="112">
        <v>0</v>
      </c>
      <c r="R410" s="112">
        <v>9225148</v>
      </c>
      <c r="S410" s="421">
        <v>0.27018134518454284</v>
      </c>
      <c r="T410" s="421">
        <v>2.4545282098531244E-2</v>
      </c>
      <c r="U410" s="421">
        <v>1.2361389626578505E-3</v>
      </c>
      <c r="V410" s="421">
        <v>1.5108557801745163E-2</v>
      </c>
      <c r="W410" s="421">
        <v>0.18890959839575092</v>
      </c>
      <c r="X410" s="421">
        <v>0</v>
      </c>
      <c r="Y410" s="421">
        <v>0.499980922443228</v>
      </c>
      <c r="Z410" s="120">
        <v>0</v>
      </c>
      <c r="AA410" s="127" t="s">
        <v>3717</v>
      </c>
      <c r="AB410" s="127">
        <v>0</v>
      </c>
      <c r="AC410" s="111" t="s">
        <v>3717</v>
      </c>
      <c r="AD410" s="127">
        <v>0</v>
      </c>
      <c r="AE410" s="111">
        <v>0</v>
      </c>
      <c r="AF410" s="111" t="s">
        <v>3757</v>
      </c>
      <c r="AG410" s="127" t="s">
        <v>3758</v>
      </c>
      <c r="AH410" s="127" t="s">
        <v>3758</v>
      </c>
      <c r="AI410" s="124"/>
      <c r="AJ410" s="128"/>
      <c r="AK410" s="109">
        <v>0</v>
      </c>
      <c r="AL410" s="109">
        <v>0</v>
      </c>
      <c r="AM410" s="127">
        <v>0</v>
      </c>
      <c r="AN410" s="127">
        <v>0</v>
      </c>
      <c r="AO410" s="120">
        <v>0</v>
      </c>
      <c r="AP410" s="120">
        <v>0</v>
      </c>
      <c r="AQ410" s="174">
        <v>0</v>
      </c>
      <c r="AR410" s="109">
        <v>0</v>
      </c>
      <c r="AS410" s="127">
        <v>0</v>
      </c>
      <c r="AT410" s="127">
        <v>0</v>
      </c>
      <c r="AU410" s="120">
        <v>0</v>
      </c>
      <c r="AV410" s="120">
        <v>0</v>
      </c>
      <c r="AW410" s="174">
        <v>0</v>
      </c>
      <c r="AX410" s="109">
        <v>0</v>
      </c>
      <c r="AY410" s="127">
        <v>0</v>
      </c>
      <c r="AZ410" s="127">
        <v>0</v>
      </c>
      <c r="BA410" s="120">
        <v>0</v>
      </c>
      <c r="BB410" s="120">
        <v>0</v>
      </c>
      <c r="BC410" s="111" t="s">
        <v>3757</v>
      </c>
      <c r="BD410" s="112">
        <v>45</v>
      </c>
      <c r="BE410" s="112">
        <v>1708000</v>
      </c>
      <c r="BF410" s="111" t="s">
        <v>3757</v>
      </c>
      <c r="BG410" s="112">
        <v>27</v>
      </c>
      <c r="BH410" s="112">
        <v>732000</v>
      </c>
      <c r="BI410" s="111">
        <v>0</v>
      </c>
      <c r="BJ410" s="112"/>
      <c r="BK410" s="112"/>
      <c r="BL410" s="111">
        <v>0</v>
      </c>
      <c r="BM410" s="112"/>
      <c r="BN410" s="112"/>
      <c r="BO410" s="111">
        <v>0</v>
      </c>
      <c r="BP410" s="112"/>
      <c r="BQ410" s="112"/>
      <c r="BR410" s="111" t="s">
        <v>3757</v>
      </c>
      <c r="BS410" s="112">
        <v>213</v>
      </c>
      <c r="BT410" s="112">
        <v>7637000</v>
      </c>
      <c r="BU410" s="111" t="s">
        <v>3757</v>
      </c>
      <c r="BV410" s="112">
        <v>76</v>
      </c>
      <c r="BW410" s="112">
        <v>4541000</v>
      </c>
      <c r="BX410" s="111" t="s">
        <v>3757</v>
      </c>
      <c r="BY410" s="112">
        <v>75</v>
      </c>
      <c r="BZ410" s="112">
        <v>2363000</v>
      </c>
      <c r="CA410" s="111" t="s">
        <v>3757</v>
      </c>
      <c r="CB410" s="112">
        <v>1</v>
      </c>
      <c r="CC410" s="112">
        <v>30000</v>
      </c>
      <c r="CD410" s="111">
        <v>0</v>
      </c>
      <c r="CE410" s="112"/>
      <c r="CF410" s="112"/>
      <c r="CG410" s="111" t="s">
        <v>3757</v>
      </c>
      <c r="CH410" s="112">
        <v>4</v>
      </c>
      <c r="CI410" s="112">
        <v>1440000</v>
      </c>
      <c r="CJ410" s="111">
        <v>0</v>
      </c>
      <c r="CK410" s="120">
        <v>0</v>
      </c>
      <c r="CL410" s="112"/>
      <c r="CM410" s="112"/>
      <c r="CN410" s="166" t="s">
        <v>6564</v>
      </c>
      <c r="CO410" s="125" t="s">
        <v>6565</v>
      </c>
      <c r="CP410" s="111" t="s">
        <v>3790</v>
      </c>
      <c r="CQ410" s="112">
        <v>9000000</v>
      </c>
      <c r="CR410" s="166" t="s">
        <v>6566</v>
      </c>
      <c r="CS410" s="166" t="s">
        <v>6567</v>
      </c>
      <c r="CT410" s="111" t="s">
        <v>3870</v>
      </c>
      <c r="CU410" s="112">
        <v>4000000</v>
      </c>
      <c r="CV410" s="166" t="s">
        <v>6568</v>
      </c>
      <c r="CW410" s="166" t="s">
        <v>6569</v>
      </c>
      <c r="CX410" s="111" t="s">
        <v>3717</v>
      </c>
      <c r="CY410" s="112">
        <v>4000000</v>
      </c>
      <c r="CZ410" s="111" t="s">
        <v>3757</v>
      </c>
      <c r="DA410" s="111" t="s">
        <v>3757</v>
      </c>
      <c r="DB410" s="111">
        <v>0</v>
      </c>
      <c r="DC410" s="120" t="s">
        <v>6570</v>
      </c>
      <c r="DD410" s="127" t="s">
        <v>3778</v>
      </c>
      <c r="DE410" s="109">
        <v>0</v>
      </c>
      <c r="DF410" s="172" t="s">
        <v>3717</v>
      </c>
    </row>
    <row r="411" spans="1:110" ht="35.15" customHeight="1" x14ac:dyDescent="0.35">
      <c r="A411" s="140" t="s">
        <v>889</v>
      </c>
      <c r="B411" s="136" t="s">
        <v>804</v>
      </c>
      <c r="C411" s="136" t="s">
        <v>890</v>
      </c>
      <c r="D411" s="112">
        <v>821</v>
      </c>
      <c r="E411" s="112">
        <v>16948000</v>
      </c>
      <c r="F411" s="112">
        <v>821</v>
      </c>
      <c r="G411" s="112">
        <v>16948000</v>
      </c>
      <c r="H411" s="112">
        <v>308</v>
      </c>
      <c r="I411" s="112">
        <v>5441000</v>
      </c>
      <c r="J411" s="112">
        <v>0</v>
      </c>
      <c r="K411" s="112">
        <v>0</v>
      </c>
      <c r="L411" s="112">
        <v>4942152</v>
      </c>
      <c r="M411" s="112">
        <v>1290911</v>
      </c>
      <c r="N411" s="112">
        <v>0</v>
      </c>
      <c r="O411" s="112">
        <v>288798</v>
      </c>
      <c r="P411" s="112">
        <v>1948893</v>
      </c>
      <c r="Q411" s="112">
        <v>0</v>
      </c>
      <c r="R411" s="112">
        <v>8470754</v>
      </c>
      <c r="S411" s="421">
        <v>0.29160679726221383</v>
      </c>
      <c r="T411" s="421">
        <v>7.6168928487137119E-2</v>
      </c>
      <c r="U411" s="421">
        <v>0</v>
      </c>
      <c r="V411" s="421">
        <v>1.7040240736370074E-2</v>
      </c>
      <c r="W411" s="421">
        <v>0.11499250649044135</v>
      </c>
      <c r="X411" s="421">
        <v>0</v>
      </c>
      <c r="Y411" s="421">
        <v>0.49980847297616238</v>
      </c>
      <c r="Z411" s="120">
        <v>0</v>
      </c>
      <c r="AA411" s="127" t="s">
        <v>3717</v>
      </c>
      <c r="AB411" s="127">
        <v>0</v>
      </c>
      <c r="AC411" s="111" t="s">
        <v>3717</v>
      </c>
      <c r="AD411" s="127">
        <v>0</v>
      </c>
      <c r="AE411" s="111">
        <v>0</v>
      </c>
      <c r="AF411" s="111" t="s">
        <v>3757</v>
      </c>
      <c r="AG411" s="127" t="s">
        <v>3758</v>
      </c>
      <c r="AH411" s="127" t="s">
        <v>3778</v>
      </c>
      <c r="AI411" s="124"/>
      <c r="AJ411" s="128"/>
      <c r="AK411" s="109">
        <v>0</v>
      </c>
      <c r="AL411" s="109">
        <v>0</v>
      </c>
      <c r="AM411" s="127">
        <v>0</v>
      </c>
      <c r="AN411" s="127">
        <v>0</v>
      </c>
      <c r="AO411" s="120">
        <v>0</v>
      </c>
      <c r="AP411" s="120">
        <v>0</v>
      </c>
      <c r="AQ411" s="174">
        <v>0</v>
      </c>
      <c r="AR411" s="120">
        <v>0</v>
      </c>
      <c r="AS411" s="127">
        <v>0</v>
      </c>
      <c r="AT411" s="127">
        <v>0</v>
      </c>
      <c r="AU411" s="120">
        <v>0</v>
      </c>
      <c r="AV411" s="120">
        <v>0</v>
      </c>
      <c r="AW411" s="174">
        <v>0</v>
      </c>
      <c r="AX411" s="120">
        <v>0</v>
      </c>
      <c r="AY411" s="127">
        <v>0</v>
      </c>
      <c r="AZ411" s="127">
        <v>0</v>
      </c>
      <c r="BA411" s="120">
        <v>0</v>
      </c>
      <c r="BB411" s="120">
        <v>0</v>
      </c>
      <c r="BC411" s="111">
        <v>0</v>
      </c>
      <c r="BD411" s="112"/>
      <c r="BE411" s="112"/>
      <c r="BF411" s="111">
        <v>0</v>
      </c>
      <c r="BG411" s="112"/>
      <c r="BH411" s="112"/>
      <c r="BI411" s="111" t="s">
        <v>3757</v>
      </c>
      <c r="BJ411" s="112">
        <v>71</v>
      </c>
      <c r="BK411" s="112">
        <v>1889000</v>
      </c>
      <c r="BL411" s="111">
        <v>0</v>
      </c>
      <c r="BM411" s="112"/>
      <c r="BN411" s="112"/>
      <c r="BO411" s="111" t="s">
        <v>3757</v>
      </c>
      <c r="BP411" s="112">
        <v>89</v>
      </c>
      <c r="BQ411" s="112">
        <v>1601000</v>
      </c>
      <c r="BR411" s="111" t="s">
        <v>3757</v>
      </c>
      <c r="BS411" s="112">
        <v>306</v>
      </c>
      <c r="BT411" s="112">
        <v>6290000</v>
      </c>
      <c r="BU411" s="111" t="s">
        <v>3757</v>
      </c>
      <c r="BV411" s="112">
        <v>355</v>
      </c>
      <c r="BW411" s="112">
        <v>7168000</v>
      </c>
      <c r="BX411" s="111">
        <v>0</v>
      </c>
      <c r="BY411" s="112"/>
      <c r="BZ411" s="112"/>
      <c r="CA411" s="111">
        <v>0</v>
      </c>
      <c r="CB411" s="112"/>
      <c r="CC411" s="112"/>
      <c r="CD411" s="111">
        <v>0</v>
      </c>
      <c r="CE411" s="112">
        <v>0</v>
      </c>
      <c r="CF411" s="112">
        <v>0</v>
      </c>
      <c r="CG411" s="111">
        <v>0</v>
      </c>
      <c r="CH411" s="112">
        <v>0</v>
      </c>
      <c r="CI411" s="112">
        <v>0</v>
      </c>
      <c r="CJ411" s="111">
        <v>0</v>
      </c>
      <c r="CK411" s="120">
        <v>0</v>
      </c>
      <c r="CL411" s="112">
        <v>0</v>
      </c>
      <c r="CM411" s="112">
        <v>0</v>
      </c>
      <c r="CN411" s="166" t="s">
        <v>6571</v>
      </c>
      <c r="CO411" s="125" t="s">
        <v>6572</v>
      </c>
      <c r="CP411" s="111" t="s">
        <v>3766</v>
      </c>
      <c r="CQ411" s="112">
        <v>1600</v>
      </c>
      <c r="CR411" s="166" t="s">
        <v>6573</v>
      </c>
      <c r="CS411" s="166" t="s">
        <v>6574</v>
      </c>
      <c r="CT411" s="111" t="s">
        <v>3766</v>
      </c>
      <c r="CU411" s="112">
        <v>4900</v>
      </c>
      <c r="CV411" s="166" t="s">
        <v>6575</v>
      </c>
      <c r="CW411" s="166" t="s">
        <v>6576</v>
      </c>
      <c r="CX411" s="111" t="s">
        <v>3781</v>
      </c>
      <c r="CY411" s="112">
        <v>1900</v>
      </c>
      <c r="CZ411" s="111" t="s">
        <v>3757</v>
      </c>
      <c r="DA411" s="111" t="s">
        <v>3757</v>
      </c>
      <c r="DB411" s="111">
        <v>0</v>
      </c>
      <c r="DC411" s="120" t="s">
        <v>6577</v>
      </c>
      <c r="DD411" s="127" t="s">
        <v>3778</v>
      </c>
      <c r="DE411" s="109">
        <v>0</v>
      </c>
      <c r="DF411" s="172" t="s">
        <v>3717</v>
      </c>
    </row>
    <row r="412" spans="1:110" ht="35.15" customHeight="1" x14ac:dyDescent="0.35">
      <c r="A412" s="140" t="s">
        <v>891</v>
      </c>
      <c r="B412" s="136" t="s">
        <v>804</v>
      </c>
      <c r="C412" s="136" t="s">
        <v>892</v>
      </c>
      <c r="D412" s="112">
        <v>16</v>
      </c>
      <c r="E412" s="112">
        <v>469000</v>
      </c>
      <c r="F412" s="112">
        <v>16</v>
      </c>
      <c r="G412" s="112">
        <v>469000</v>
      </c>
      <c r="H412" s="112">
        <v>0</v>
      </c>
      <c r="I412" s="112">
        <v>0</v>
      </c>
      <c r="J412" s="112">
        <v>0</v>
      </c>
      <c r="K412" s="112">
        <v>0</v>
      </c>
      <c r="L412" s="112">
        <v>47296</v>
      </c>
      <c r="M412" s="112">
        <v>13990</v>
      </c>
      <c r="N412" s="112">
        <v>0</v>
      </c>
      <c r="O412" s="112">
        <v>814</v>
      </c>
      <c r="P412" s="112">
        <v>1344</v>
      </c>
      <c r="Q412" s="112">
        <v>0</v>
      </c>
      <c r="R412" s="112">
        <v>63444</v>
      </c>
      <c r="S412" s="421">
        <v>0.10084434968017057</v>
      </c>
      <c r="T412" s="421">
        <v>2.9829424307036247E-2</v>
      </c>
      <c r="U412" s="421">
        <v>0</v>
      </c>
      <c r="V412" s="421">
        <v>1.7356076759061834E-3</v>
      </c>
      <c r="W412" s="421">
        <v>2.865671641791045E-3</v>
      </c>
      <c r="X412" s="421">
        <v>0</v>
      </c>
      <c r="Y412" s="421">
        <v>0.13527505330490405</v>
      </c>
      <c r="Z412" s="120">
        <v>0</v>
      </c>
      <c r="AA412" s="127" t="s">
        <v>3762</v>
      </c>
      <c r="AB412" s="127" t="s">
        <v>6555</v>
      </c>
      <c r="AC412" s="111" t="s">
        <v>3717</v>
      </c>
      <c r="AD412" s="127">
        <v>0</v>
      </c>
      <c r="AE412" s="111">
        <v>0</v>
      </c>
      <c r="AF412" s="111" t="s">
        <v>3757</v>
      </c>
      <c r="AG412" s="127" t="s">
        <v>3758</v>
      </c>
      <c r="AH412" s="127" t="s">
        <v>3758</v>
      </c>
      <c r="AI412" s="124"/>
      <c r="AJ412" s="128"/>
      <c r="AK412" s="109">
        <v>0</v>
      </c>
      <c r="AL412" s="109">
        <v>0</v>
      </c>
      <c r="AM412" s="127">
        <v>0</v>
      </c>
      <c r="AN412" s="127">
        <v>0</v>
      </c>
      <c r="AO412" s="120">
        <v>0</v>
      </c>
      <c r="AP412" s="120">
        <v>0</v>
      </c>
      <c r="AQ412" s="174">
        <v>0</v>
      </c>
      <c r="AR412" s="120">
        <v>0</v>
      </c>
      <c r="AS412" s="127">
        <v>0</v>
      </c>
      <c r="AT412" s="127">
        <v>0</v>
      </c>
      <c r="AU412" s="120">
        <v>0</v>
      </c>
      <c r="AV412" s="120">
        <v>0</v>
      </c>
      <c r="AW412" s="174">
        <v>0</v>
      </c>
      <c r="AX412" s="120">
        <v>0</v>
      </c>
      <c r="AY412" s="127">
        <v>0</v>
      </c>
      <c r="AZ412" s="127">
        <v>0</v>
      </c>
      <c r="BA412" s="120">
        <v>0</v>
      </c>
      <c r="BB412" s="120">
        <v>0</v>
      </c>
      <c r="BC412" s="111">
        <v>0</v>
      </c>
      <c r="BD412" s="112"/>
      <c r="BE412" s="112"/>
      <c r="BF412" s="111">
        <v>0</v>
      </c>
      <c r="BG412" s="112"/>
      <c r="BH412" s="112"/>
      <c r="BI412" s="111" t="s">
        <v>3757</v>
      </c>
      <c r="BJ412" s="112">
        <v>6</v>
      </c>
      <c r="BK412" s="112">
        <v>170000</v>
      </c>
      <c r="BL412" s="111">
        <v>0</v>
      </c>
      <c r="BM412" s="112"/>
      <c r="BN412" s="112"/>
      <c r="BO412" s="111">
        <v>0</v>
      </c>
      <c r="BP412" s="112"/>
      <c r="BQ412" s="112"/>
      <c r="BR412" s="111" t="s">
        <v>3757</v>
      </c>
      <c r="BS412" s="112">
        <v>2</v>
      </c>
      <c r="BT412" s="112">
        <v>30000</v>
      </c>
      <c r="BU412" s="111">
        <v>0</v>
      </c>
      <c r="BV412" s="112"/>
      <c r="BW412" s="112"/>
      <c r="BX412" s="111" t="s">
        <v>3757</v>
      </c>
      <c r="BY412" s="112">
        <v>1</v>
      </c>
      <c r="BZ412" s="112">
        <v>20000</v>
      </c>
      <c r="CA412" s="111">
        <v>0</v>
      </c>
      <c r="CB412" s="112"/>
      <c r="CC412" s="112"/>
      <c r="CD412" s="111">
        <v>0</v>
      </c>
      <c r="CE412" s="112">
        <v>0</v>
      </c>
      <c r="CF412" s="112">
        <v>0</v>
      </c>
      <c r="CG412" s="111" t="s">
        <v>3757</v>
      </c>
      <c r="CH412" s="112">
        <v>7</v>
      </c>
      <c r="CI412" s="112">
        <v>249000</v>
      </c>
      <c r="CJ412" s="111">
        <v>0</v>
      </c>
      <c r="CK412" s="120">
        <v>0</v>
      </c>
      <c r="CL412" s="112">
        <v>0</v>
      </c>
      <c r="CM412" s="112">
        <v>0</v>
      </c>
      <c r="CN412" s="166">
        <v>0</v>
      </c>
      <c r="CO412" s="125">
        <v>0</v>
      </c>
      <c r="CP412" s="111">
        <v>0</v>
      </c>
      <c r="CQ412" s="112">
        <v>0</v>
      </c>
      <c r="CR412" s="166">
        <v>0</v>
      </c>
      <c r="CS412" s="166">
        <v>0</v>
      </c>
      <c r="CT412" s="111">
        <v>0</v>
      </c>
      <c r="CU412" s="112">
        <v>0</v>
      </c>
      <c r="CV412" s="166">
        <v>0</v>
      </c>
      <c r="CW412" s="166">
        <v>0</v>
      </c>
      <c r="CX412" s="111">
        <v>0</v>
      </c>
      <c r="CY412" s="112">
        <v>0</v>
      </c>
      <c r="CZ412" s="111" t="s">
        <v>3757</v>
      </c>
      <c r="DA412" s="111">
        <v>0</v>
      </c>
      <c r="DB412" s="111">
        <v>0</v>
      </c>
      <c r="DC412" s="120" t="s">
        <v>6578</v>
      </c>
      <c r="DD412" s="127" t="s">
        <v>3778</v>
      </c>
      <c r="DE412" s="109">
        <v>0</v>
      </c>
      <c r="DF412" s="172" t="s">
        <v>3717</v>
      </c>
    </row>
    <row r="413" spans="1:110" ht="35.15" customHeight="1" x14ac:dyDescent="0.35">
      <c r="A413" s="140" t="s">
        <v>893</v>
      </c>
      <c r="B413" s="136" t="s">
        <v>804</v>
      </c>
      <c r="C413" s="136" t="s">
        <v>894</v>
      </c>
      <c r="D413" s="112">
        <v>68</v>
      </c>
      <c r="E413" s="112">
        <v>3144000</v>
      </c>
      <c r="F413" s="112">
        <v>68</v>
      </c>
      <c r="G413" s="112">
        <v>3144000</v>
      </c>
      <c r="H413" s="112">
        <v>16</v>
      </c>
      <c r="I413" s="112">
        <v>130000</v>
      </c>
      <c r="J413" s="112">
        <v>0</v>
      </c>
      <c r="K413" s="112">
        <v>0</v>
      </c>
      <c r="L413" s="112">
        <v>750415</v>
      </c>
      <c r="M413" s="112">
        <v>122597</v>
      </c>
      <c r="N413" s="112">
        <v>0</v>
      </c>
      <c r="O413" s="112">
        <v>0</v>
      </c>
      <c r="P413" s="112">
        <v>69146</v>
      </c>
      <c r="Q413" s="112">
        <v>0</v>
      </c>
      <c r="R413" s="112">
        <v>942158</v>
      </c>
      <c r="S413" s="421">
        <v>0.23868161577608143</v>
      </c>
      <c r="T413" s="421">
        <v>3.8993956743002545E-2</v>
      </c>
      <c r="U413" s="421">
        <v>0</v>
      </c>
      <c r="V413" s="421">
        <v>0</v>
      </c>
      <c r="W413" s="421">
        <v>2.1993002544529263E-2</v>
      </c>
      <c r="X413" s="421">
        <v>0</v>
      </c>
      <c r="Y413" s="421">
        <v>0.29966857506361322</v>
      </c>
      <c r="Z413" s="120">
        <v>0</v>
      </c>
      <c r="AA413" s="127" t="s">
        <v>3781</v>
      </c>
      <c r="AB413" s="127">
        <v>0</v>
      </c>
      <c r="AC413" s="111" t="s">
        <v>3717</v>
      </c>
      <c r="AD413" s="127">
        <v>0</v>
      </c>
      <c r="AE413" s="111">
        <v>0</v>
      </c>
      <c r="AF413" s="111" t="s">
        <v>3757</v>
      </c>
      <c r="AG413" s="127" t="s">
        <v>3758</v>
      </c>
      <c r="AH413" s="127" t="s">
        <v>3758</v>
      </c>
      <c r="AI413" s="124"/>
      <c r="AJ413" s="128"/>
      <c r="AK413" s="109">
        <v>0</v>
      </c>
      <c r="AL413" s="109">
        <v>0</v>
      </c>
      <c r="AM413" s="127">
        <v>0</v>
      </c>
      <c r="AN413" s="127">
        <v>0</v>
      </c>
      <c r="AO413" s="120">
        <v>0</v>
      </c>
      <c r="AP413" s="120">
        <v>0</v>
      </c>
      <c r="AQ413" s="174">
        <v>0</v>
      </c>
      <c r="AR413" s="120">
        <v>0</v>
      </c>
      <c r="AS413" s="127">
        <v>0</v>
      </c>
      <c r="AT413" s="127">
        <v>0</v>
      </c>
      <c r="AU413" s="120">
        <v>0</v>
      </c>
      <c r="AV413" s="120">
        <v>0</v>
      </c>
      <c r="AW413" s="174">
        <v>0</v>
      </c>
      <c r="AX413" s="120">
        <v>0</v>
      </c>
      <c r="AY413" s="127">
        <v>0</v>
      </c>
      <c r="AZ413" s="127">
        <v>0</v>
      </c>
      <c r="BA413" s="120">
        <v>0</v>
      </c>
      <c r="BB413" s="120">
        <v>0</v>
      </c>
      <c r="BC413" s="111">
        <v>0</v>
      </c>
      <c r="BD413" s="112"/>
      <c r="BE413" s="112"/>
      <c r="BF413" s="111" t="s">
        <v>3757</v>
      </c>
      <c r="BG413" s="112">
        <v>13</v>
      </c>
      <c r="BH413" s="112">
        <v>1180000</v>
      </c>
      <c r="BI413" s="111">
        <v>0</v>
      </c>
      <c r="BJ413" s="112"/>
      <c r="BK413" s="112"/>
      <c r="BL413" s="111" t="s">
        <v>3757</v>
      </c>
      <c r="BM413" s="112">
        <v>8</v>
      </c>
      <c r="BN413" s="112">
        <v>100000</v>
      </c>
      <c r="BO413" s="111" t="s">
        <v>3757</v>
      </c>
      <c r="BP413" s="112">
        <v>5</v>
      </c>
      <c r="BQ413" s="112">
        <v>90000</v>
      </c>
      <c r="BR413" s="111" t="s">
        <v>3757</v>
      </c>
      <c r="BS413" s="112">
        <v>11</v>
      </c>
      <c r="BT413" s="112">
        <v>230000</v>
      </c>
      <c r="BU413" s="111">
        <v>0</v>
      </c>
      <c r="BV413" s="112"/>
      <c r="BW413" s="112"/>
      <c r="BX413" s="111">
        <v>0</v>
      </c>
      <c r="BY413" s="112"/>
      <c r="BZ413" s="112"/>
      <c r="CA413" s="111">
        <v>0</v>
      </c>
      <c r="CB413" s="112"/>
      <c r="CC413" s="112"/>
      <c r="CD413" s="111">
        <v>0</v>
      </c>
      <c r="CE413" s="112">
        <v>0</v>
      </c>
      <c r="CF413" s="112">
        <v>0</v>
      </c>
      <c r="CG413" s="111" t="s">
        <v>3757</v>
      </c>
      <c r="CH413" s="112">
        <v>32</v>
      </c>
      <c r="CI413" s="112">
        <v>1544000</v>
      </c>
      <c r="CJ413" s="111">
        <v>0</v>
      </c>
      <c r="CK413" s="120"/>
      <c r="CL413" s="112">
        <v>0</v>
      </c>
      <c r="CM413" s="112">
        <v>0</v>
      </c>
      <c r="CN413" s="166">
        <v>0</v>
      </c>
      <c r="CO413" s="125">
        <v>0</v>
      </c>
      <c r="CP413" s="111">
        <v>0</v>
      </c>
      <c r="CQ413" s="112">
        <v>0</v>
      </c>
      <c r="CR413" s="166">
        <v>0</v>
      </c>
      <c r="CS413" s="166">
        <v>0</v>
      </c>
      <c r="CT413" s="111">
        <v>0</v>
      </c>
      <c r="CU413" s="112">
        <v>0</v>
      </c>
      <c r="CV413" s="166">
        <v>0</v>
      </c>
      <c r="CW413" s="166">
        <v>0</v>
      </c>
      <c r="CX413" s="111">
        <v>0</v>
      </c>
      <c r="CY413" s="112">
        <v>0</v>
      </c>
      <c r="CZ413" s="111">
        <v>0</v>
      </c>
      <c r="DA413" s="111">
        <v>0</v>
      </c>
      <c r="DB413" s="111">
        <v>0</v>
      </c>
      <c r="DC413" s="120" t="s">
        <v>6579</v>
      </c>
      <c r="DD413" s="127" t="s">
        <v>3778</v>
      </c>
      <c r="DE413" s="109">
        <v>0</v>
      </c>
      <c r="DF413" s="172" t="s">
        <v>3717</v>
      </c>
    </row>
    <row r="414" spans="1:110" ht="35.15" customHeight="1" x14ac:dyDescent="0.35">
      <c r="A414" s="140" t="s">
        <v>895</v>
      </c>
      <c r="B414" s="136" t="s">
        <v>804</v>
      </c>
      <c r="C414" s="136" t="s">
        <v>896</v>
      </c>
      <c r="D414" s="112">
        <v>322</v>
      </c>
      <c r="E414" s="112">
        <v>5099000</v>
      </c>
      <c r="F414" s="112">
        <v>322</v>
      </c>
      <c r="G414" s="112">
        <v>5099000</v>
      </c>
      <c r="H414" s="112">
        <v>77</v>
      </c>
      <c r="I414" s="112">
        <v>1367000</v>
      </c>
      <c r="J414" s="112">
        <v>0</v>
      </c>
      <c r="K414" s="112">
        <v>0</v>
      </c>
      <c r="L414" s="112">
        <v>1275210</v>
      </c>
      <c r="M414" s="112">
        <v>301577</v>
      </c>
      <c r="N414" s="112">
        <v>0</v>
      </c>
      <c r="O414" s="112">
        <v>82511</v>
      </c>
      <c r="P414" s="112">
        <v>719287</v>
      </c>
      <c r="Q414" s="112">
        <v>0</v>
      </c>
      <c r="R414" s="112">
        <v>2378585</v>
      </c>
      <c r="S414" s="421">
        <v>0.25009021376740537</v>
      </c>
      <c r="T414" s="421">
        <v>5.9144342027848601E-2</v>
      </c>
      <c r="U414" s="421">
        <v>0</v>
      </c>
      <c r="V414" s="421">
        <v>1.6181800353010395E-2</v>
      </c>
      <c r="W414" s="421">
        <v>0.14106432633849775</v>
      </c>
      <c r="X414" s="421">
        <v>0</v>
      </c>
      <c r="Y414" s="421">
        <v>0.46648068248676211</v>
      </c>
      <c r="Z414" s="120">
        <v>0</v>
      </c>
      <c r="AA414" s="127" t="s">
        <v>3717</v>
      </c>
      <c r="AB414" s="127">
        <v>0</v>
      </c>
      <c r="AC414" s="111" t="s">
        <v>3717</v>
      </c>
      <c r="AD414" s="127">
        <v>0</v>
      </c>
      <c r="AE414" s="111">
        <v>0</v>
      </c>
      <c r="AF414" s="111" t="s">
        <v>3757</v>
      </c>
      <c r="AG414" s="127" t="s">
        <v>3758</v>
      </c>
      <c r="AH414" s="127" t="s">
        <v>3758</v>
      </c>
      <c r="AI414" s="124"/>
      <c r="AJ414" s="128"/>
      <c r="AK414" s="109">
        <v>0</v>
      </c>
      <c r="AL414" s="109">
        <v>0</v>
      </c>
      <c r="AM414" s="127">
        <v>0</v>
      </c>
      <c r="AN414" s="127">
        <v>0</v>
      </c>
      <c r="AO414" s="120">
        <v>0</v>
      </c>
      <c r="AP414" s="120">
        <v>0</v>
      </c>
      <c r="AQ414" s="174">
        <v>0</v>
      </c>
      <c r="AR414" s="120">
        <v>0</v>
      </c>
      <c r="AS414" s="127">
        <v>0</v>
      </c>
      <c r="AT414" s="127">
        <v>0</v>
      </c>
      <c r="AU414" s="120">
        <v>0</v>
      </c>
      <c r="AV414" s="120">
        <v>0</v>
      </c>
      <c r="AW414" s="174">
        <v>0</v>
      </c>
      <c r="AX414" s="120">
        <v>0</v>
      </c>
      <c r="AY414" s="127">
        <v>0</v>
      </c>
      <c r="AZ414" s="127">
        <v>0</v>
      </c>
      <c r="BA414" s="120">
        <v>0</v>
      </c>
      <c r="BB414" s="120">
        <v>0</v>
      </c>
      <c r="BC414" s="111">
        <v>0</v>
      </c>
      <c r="BD414" s="112"/>
      <c r="BE414" s="112"/>
      <c r="BF414" s="111">
        <v>0</v>
      </c>
      <c r="BG414" s="112"/>
      <c r="BH414" s="112"/>
      <c r="BI414" s="111">
        <v>0</v>
      </c>
      <c r="BJ414" s="112"/>
      <c r="BK414" s="112"/>
      <c r="BL414" s="111" t="s">
        <v>3757</v>
      </c>
      <c r="BM414" s="112">
        <v>49</v>
      </c>
      <c r="BN414" s="112">
        <v>871000</v>
      </c>
      <c r="BO414" s="111">
        <v>0</v>
      </c>
      <c r="BP414" s="112"/>
      <c r="BQ414" s="112"/>
      <c r="BR414" s="111" t="s">
        <v>3757</v>
      </c>
      <c r="BS414" s="112">
        <v>70</v>
      </c>
      <c r="BT414" s="112">
        <v>1025000</v>
      </c>
      <c r="BU414" s="111" t="s">
        <v>3757</v>
      </c>
      <c r="BV414" s="112">
        <v>169</v>
      </c>
      <c r="BW414" s="112">
        <v>2677000</v>
      </c>
      <c r="BX414" s="111">
        <v>0</v>
      </c>
      <c r="BY414" s="112"/>
      <c r="BZ414" s="112"/>
      <c r="CA414" s="111">
        <v>0</v>
      </c>
      <c r="CB414" s="112"/>
      <c r="CC414" s="112"/>
      <c r="CD414" s="111">
        <v>0</v>
      </c>
      <c r="CE414" s="112">
        <v>0</v>
      </c>
      <c r="CF414" s="112">
        <v>0</v>
      </c>
      <c r="CG414" s="111">
        <v>0</v>
      </c>
      <c r="CH414" s="112">
        <v>0</v>
      </c>
      <c r="CI414" s="112">
        <v>0</v>
      </c>
      <c r="CJ414" s="111" t="s">
        <v>3757</v>
      </c>
      <c r="CK414" s="120" t="s">
        <v>6580</v>
      </c>
      <c r="CL414" s="112">
        <v>34</v>
      </c>
      <c r="CM414" s="112">
        <v>526000</v>
      </c>
      <c r="CN414" s="166" t="s">
        <v>6581</v>
      </c>
      <c r="CO414" s="125" t="s">
        <v>6582</v>
      </c>
      <c r="CP414" s="111" t="s">
        <v>3790</v>
      </c>
      <c r="CQ414" s="112">
        <v>1262881</v>
      </c>
      <c r="CR414" s="166">
        <v>0</v>
      </c>
      <c r="CS414" s="166">
        <v>0</v>
      </c>
      <c r="CT414" s="111">
        <v>0</v>
      </c>
      <c r="CU414" s="112">
        <v>0</v>
      </c>
      <c r="CV414" s="166">
        <v>0</v>
      </c>
      <c r="CW414" s="166">
        <v>0</v>
      </c>
      <c r="CX414" s="111">
        <v>0</v>
      </c>
      <c r="CY414" s="112">
        <v>0</v>
      </c>
      <c r="CZ414" s="111">
        <v>0</v>
      </c>
      <c r="DA414" s="111">
        <v>0</v>
      </c>
      <c r="DB414" s="111">
        <v>0</v>
      </c>
      <c r="DC414" s="120" t="s">
        <v>6583</v>
      </c>
      <c r="DD414" s="127" t="s">
        <v>3778</v>
      </c>
      <c r="DE414" s="109">
        <v>0</v>
      </c>
      <c r="DF414" s="172" t="s">
        <v>3717</v>
      </c>
    </row>
    <row r="415" spans="1:110" ht="35.15" customHeight="1" x14ac:dyDescent="0.35">
      <c r="A415" s="140" t="s">
        <v>897</v>
      </c>
      <c r="B415" s="136" t="s">
        <v>804</v>
      </c>
      <c r="C415" s="136" t="s">
        <v>898</v>
      </c>
      <c r="D415" s="112">
        <v>915</v>
      </c>
      <c r="E415" s="112">
        <v>25019000</v>
      </c>
      <c r="F415" s="112">
        <v>853</v>
      </c>
      <c r="G415" s="112">
        <v>23967000</v>
      </c>
      <c r="H415" s="112">
        <v>294</v>
      </c>
      <c r="I415" s="112">
        <v>7548000</v>
      </c>
      <c r="J415" s="112">
        <v>0</v>
      </c>
      <c r="K415" s="112">
        <v>0</v>
      </c>
      <c r="L415" s="112">
        <v>6953592</v>
      </c>
      <c r="M415" s="112">
        <v>937208</v>
      </c>
      <c r="N415" s="112">
        <v>0</v>
      </c>
      <c r="O415" s="112">
        <v>151233</v>
      </c>
      <c r="P415" s="112">
        <v>4184976</v>
      </c>
      <c r="Q415" s="112">
        <v>0</v>
      </c>
      <c r="R415" s="112">
        <v>12227009</v>
      </c>
      <c r="S415" s="421">
        <v>0.27793245133698391</v>
      </c>
      <c r="T415" s="421">
        <v>3.7459850513609658E-2</v>
      </c>
      <c r="U415" s="421">
        <v>0</v>
      </c>
      <c r="V415" s="421">
        <v>6.0447260082337421E-3</v>
      </c>
      <c r="W415" s="421">
        <v>0.16727191334585714</v>
      </c>
      <c r="X415" s="421">
        <v>0</v>
      </c>
      <c r="Y415" s="421">
        <v>0.48870894120468444</v>
      </c>
      <c r="Z415" s="120">
        <v>0</v>
      </c>
      <c r="AA415" s="127" t="s">
        <v>3717</v>
      </c>
      <c r="AB415" s="127">
        <v>0</v>
      </c>
      <c r="AC415" s="111" t="s">
        <v>3717</v>
      </c>
      <c r="AD415" s="127">
        <v>0</v>
      </c>
      <c r="AE415" s="111">
        <v>0</v>
      </c>
      <c r="AF415" s="111" t="s">
        <v>3757</v>
      </c>
      <c r="AG415" s="127" t="s">
        <v>3758</v>
      </c>
      <c r="AH415" s="127" t="s">
        <v>3758</v>
      </c>
      <c r="AI415" s="124"/>
      <c r="AJ415" s="128"/>
      <c r="AK415" s="109">
        <v>0</v>
      </c>
      <c r="AL415" s="109">
        <v>0</v>
      </c>
      <c r="AM415" s="127">
        <v>0</v>
      </c>
      <c r="AN415" s="127">
        <v>0</v>
      </c>
      <c r="AO415" s="120">
        <v>0</v>
      </c>
      <c r="AP415" s="120">
        <v>0</v>
      </c>
      <c r="AQ415" s="174">
        <v>0</v>
      </c>
      <c r="AR415" s="120">
        <v>0</v>
      </c>
      <c r="AS415" s="127">
        <v>0</v>
      </c>
      <c r="AT415" s="127">
        <v>0</v>
      </c>
      <c r="AU415" s="120">
        <v>0</v>
      </c>
      <c r="AV415" s="120">
        <v>0</v>
      </c>
      <c r="AW415" s="174">
        <v>0</v>
      </c>
      <c r="AX415" s="120">
        <v>0</v>
      </c>
      <c r="AY415" s="127">
        <v>0</v>
      </c>
      <c r="AZ415" s="127">
        <v>0</v>
      </c>
      <c r="BA415" s="120">
        <v>0</v>
      </c>
      <c r="BB415" s="120">
        <v>0</v>
      </c>
      <c r="BC415" s="111">
        <v>0</v>
      </c>
      <c r="BD415" s="112"/>
      <c r="BE415" s="112"/>
      <c r="BF415" s="111">
        <v>0</v>
      </c>
      <c r="BG415" s="112"/>
      <c r="BH415" s="112"/>
      <c r="BI415" s="111" t="s">
        <v>3757</v>
      </c>
      <c r="BJ415" s="112">
        <v>38</v>
      </c>
      <c r="BK415" s="112">
        <v>916000</v>
      </c>
      <c r="BL415" s="111" t="s">
        <v>3757</v>
      </c>
      <c r="BM415" s="112">
        <v>57</v>
      </c>
      <c r="BN415" s="112">
        <v>759000</v>
      </c>
      <c r="BO415" s="111">
        <v>0</v>
      </c>
      <c r="BP415" s="112"/>
      <c r="BQ415" s="112"/>
      <c r="BR415" s="111" t="s">
        <v>3757</v>
      </c>
      <c r="BS415" s="112">
        <v>107</v>
      </c>
      <c r="BT415" s="112">
        <v>3663000</v>
      </c>
      <c r="BU415" s="111" t="s">
        <v>3757</v>
      </c>
      <c r="BV415" s="112">
        <v>34</v>
      </c>
      <c r="BW415" s="112">
        <v>1011000</v>
      </c>
      <c r="BX415" s="111" t="s">
        <v>3757</v>
      </c>
      <c r="BY415" s="112">
        <v>33</v>
      </c>
      <c r="BZ415" s="112">
        <v>684000</v>
      </c>
      <c r="CA415" s="111">
        <v>0</v>
      </c>
      <c r="CB415" s="112"/>
      <c r="CC415" s="112"/>
      <c r="CD415" s="111" t="s">
        <v>3757</v>
      </c>
      <c r="CE415" s="112">
        <v>1</v>
      </c>
      <c r="CF415" s="112">
        <v>12000</v>
      </c>
      <c r="CG415" s="111" t="s">
        <v>3757</v>
      </c>
      <c r="CH415" s="112">
        <v>645</v>
      </c>
      <c r="CI415" s="112">
        <v>17974000</v>
      </c>
      <c r="CJ415" s="111">
        <v>0</v>
      </c>
      <c r="CK415" s="120">
        <v>0</v>
      </c>
      <c r="CL415" s="112">
        <v>0</v>
      </c>
      <c r="CM415" s="112">
        <v>0</v>
      </c>
      <c r="CN415" s="166" t="s">
        <v>6584</v>
      </c>
      <c r="CO415" s="125" t="s">
        <v>6585</v>
      </c>
      <c r="CP415" s="111" t="s">
        <v>3790</v>
      </c>
      <c r="CQ415" s="112">
        <v>3545000</v>
      </c>
      <c r="CR415" s="166" t="s">
        <v>6586</v>
      </c>
      <c r="CS415" s="166" t="s">
        <v>6587</v>
      </c>
      <c r="CT415" s="111" t="s">
        <v>3875</v>
      </c>
      <c r="CU415" s="112">
        <v>2700000</v>
      </c>
      <c r="CV415" s="166" t="s">
        <v>6588</v>
      </c>
      <c r="CW415" s="166" t="s">
        <v>6589</v>
      </c>
      <c r="CX415" s="111" t="s">
        <v>3875</v>
      </c>
      <c r="CY415" s="112">
        <v>4400000</v>
      </c>
      <c r="CZ415" s="111" t="s">
        <v>3757</v>
      </c>
      <c r="DA415" s="111" t="s">
        <v>3757</v>
      </c>
      <c r="DB415" s="111">
        <v>0</v>
      </c>
      <c r="DC415" s="120" t="s">
        <v>6590</v>
      </c>
      <c r="DD415" s="127" t="s">
        <v>3717</v>
      </c>
      <c r="DE415" s="109" t="s">
        <v>6591</v>
      </c>
      <c r="DF415" s="172" t="s">
        <v>3717</v>
      </c>
    </row>
    <row r="416" spans="1:110" ht="35.15" customHeight="1" x14ac:dyDescent="0.35">
      <c r="A416" s="140" t="s">
        <v>899</v>
      </c>
      <c r="B416" s="136" t="s">
        <v>804</v>
      </c>
      <c r="C416" s="136" t="s">
        <v>900</v>
      </c>
      <c r="D416" s="112">
        <v>637</v>
      </c>
      <c r="E416" s="112">
        <v>15191000</v>
      </c>
      <c r="F416" s="112">
        <v>565</v>
      </c>
      <c r="G416" s="112">
        <v>13098000</v>
      </c>
      <c r="H416" s="112">
        <v>178</v>
      </c>
      <c r="I416" s="112">
        <v>3184000</v>
      </c>
      <c r="J416" s="112">
        <v>0</v>
      </c>
      <c r="K416" s="112">
        <v>0</v>
      </c>
      <c r="L416" s="112">
        <v>4216909</v>
      </c>
      <c r="M416" s="112">
        <v>1085972</v>
      </c>
      <c r="N416" s="112">
        <v>0</v>
      </c>
      <c r="O416" s="112">
        <v>11670</v>
      </c>
      <c r="P416" s="112">
        <v>1188555</v>
      </c>
      <c r="Q416" s="112">
        <v>0</v>
      </c>
      <c r="R416" s="112">
        <v>6503106</v>
      </c>
      <c r="S416" s="421">
        <v>0.27759258771641104</v>
      </c>
      <c r="T416" s="421">
        <v>7.1487854650780072E-2</v>
      </c>
      <c r="U416" s="421">
        <v>0</v>
      </c>
      <c r="V416" s="421">
        <v>7.682180238298993E-4</v>
      </c>
      <c r="W416" s="421">
        <v>7.8240734645513788E-2</v>
      </c>
      <c r="X416" s="421">
        <v>0</v>
      </c>
      <c r="Y416" s="421">
        <v>0.42808939503653481</v>
      </c>
      <c r="Z416" s="120">
        <v>0</v>
      </c>
      <c r="AA416" s="127" t="s">
        <v>3717</v>
      </c>
      <c r="AB416" s="127">
        <v>0</v>
      </c>
      <c r="AC416" s="111" t="s">
        <v>3717</v>
      </c>
      <c r="AD416" s="127">
        <v>0</v>
      </c>
      <c r="AE416" s="111">
        <v>0</v>
      </c>
      <c r="AF416" s="111" t="s">
        <v>3757</v>
      </c>
      <c r="AG416" s="127" t="s">
        <v>3758</v>
      </c>
      <c r="AH416" s="127" t="s">
        <v>3758</v>
      </c>
      <c r="AI416" s="124"/>
      <c r="AJ416" s="128"/>
      <c r="AK416" s="109">
        <v>0</v>
      </c>
      <c r="AL416" s="109">
        <v>0</v>
      </c>
      <c r="AM416" s="127">
        <v>0</v>
      </c>
      <c r="AN416" s="127">
        <v>0</v>
      </c>
      <c r="AO416" s="120">
        <v>0</v>
      </c>
      <c r="AP416" s="120">
        <v>0</v>
      </c>
      <c r="AQ416" s="174">
        <v>0</v>
      </c>
      <c r="AR416" s="109">
        <v>0</v>
      </c>
      <c r="AS416" s="127">
        <v>0</v>
      </c>
      <c r="AT416" s="127">
        <v>0</v>
      </c>
      <c r="AU416" s="120">
        <v>0</v>
      </c>
      <c r="AV416" s="120">
        <v>0</v>
      </c>
      <c r="AW416" s="174">
        <v>0</v>
      </c>
      <c r="AX416" s="109">
        <v>0</v>
      </c>
      <c r="AY416" s="127">
        <v>0</v>
      </c>
      <c r="AZ416" s="127">
        <v>0</v>
      </c>
      <c r="BA416" s="120">
        <v>0</v>
      </c>
      <c r="BB416" s="120">
        <v>0</v>
      </c>
      <c r="BC416" s="111" t="s">
        <v>3757</v>
      </c>
      <c r="BD416" s="112">
        <v>254</v>
      </c>
      <c r="BE416" s="112">
        <v>7633000</v>
      </c>
      <c r="BF416" s="111">
        <v>0</v>
      </c>
      <c r="BG416" s="112"/>
      <c r="BH416" s="112"/>
      <c r="BI416" s="111">
        <v>0</v>
      </c>
      <c r="BJ416" s="112"/>
      <c r="BK416" s="112"/>
      <c r="BL416" s="111" t="s">
        <v>3757</v>
      </c>
      <c r="BM416" s="112">
        <v>93</v>
      </c>
      <c r="BN416" s="112">
        <v>2068000</v>
      </c>
      <c r="BO416" s="111" t="s">
        <v>3757</v>
      </c>
      <c r="BP416" s="112">
        <v>22</v>
      </c>
      <c r="BQ416" s="112">
        <v>356000</v>
      </c>
      <c r="BR416" s="111" t="s">
        <v>3757</v>
      </c>
      <c r="BS416" s="112">
        <v>196</v>
      </c>
      <c r="BT416" s="112">
        <v>3834000</v>
      </c>
      <c r="BU416" s="111" t="s">
        <v>3757</v>
      </c>
      <c r="BV416" s="112">
        <v>25</v>
      </c>
      <c r="BW416" s="112">
        <v>416000</v>
      </c>
      <c r="BX416" s="111">
        <v>0</v>
      </c>
      <c r="BY416" s="112"/>
      <c r="BZ416" s="112"/>
      <c r="CA416" s="111" t="s">
        <v>3757</v>
      </c>
      <c r="CB416" s="112">
        <v>47</v>
      </c>
      <c r="CC416" s="112">
        <v>884000</v>
      </c>
      <c r="CD416" s="111">
        <v>0</v>
      </c>
      <c r="CE416" s="112"/>
      <c r="CF416" s="112"/>
      <c r="CG416" s="111">
        <v>0</v>
      </c>
      <c r="CH416" s="112"/>
      <c r="CI416" s="112"/>
      <c r="CJ416" s="111">
        <v>0</v>
      </c>
      <c r="CK416" s="120">
        <v>0</v>
      </c>
      <c r="CL416" s="112"/>
      <c r="CM416" s="112"/>
      <c r="CN416" s="166" t="s">
        <v>6592</v>
      </c>
      <c r="CO416" s="125" t="s">
        <v>6593</v>
      </c>
      <c r="CP416" s="111" t="s">
        <v>3870</v>
      </c>
      <c r="CQ416" s="112">
        <v>416000</v>
      </c>
      <c r="CR416" s="166" t="s">
        <v>6594</v>
      </c>
      <c r="CS416" s="166" t="s">
        <v>6595</v>
      </c>
      <c r="CT416" s="111" t="s">
        <v>3790</v>
      </c>
      <c r="CU416" s="112">
        <v>3834000</v>
      </c>
      <c r="CV416" s="166" t="s">
        <v>6596</v>
      </c>
      <c r="CW416" s="166" t="s">
        <v>6597</v>
      </c>
      <c r="CX416" s="111" t="s">
        <v>3766</v>
      </c>
      <c r="CY416" s="112">
        <v>356000</v>
      </c>
      <c r="CZ416" s="111" t="s">
        <v>3757</v>
      </c>
      <c r="DA416" s="111" t="s">
        <v>3757</v>
      </c>
      <c r="DB416" s="111" t="s">
        <v>3757</v>
      </c>
      <c r="DC416" s="120">
        <v>0</v>
      </c>
      <c r="DD416" s="127" t="s">
        <v>3717</v>
      </c>
      <c r="DE416" s="109" t="s">
        <v>6598</v>
      </c>
      <c r="DF416" s="172" t="s">
        <v>3717</v>
      </c>
    </row>
    <row r="417" spans="1:110" ht="35.15" customHeight="1" x14ac:dyDescent="0.35">
      <c r="A417" s="140" t="s">
        <v>901</v>
      </c>
      <c r="B417" s="136" t="s">
        <v>804</v>
      </c>
      <c r="C417" s="136" t="s">
        <v>902</v>
      </c>
      <c r="D417" s="112">
        <v>111</v>
      </c>
      <c r="E417" s="112">
        <v>2855000</v>
      </c>
      <c r="F417" s="112">
        <v>111</v>
      </c>
      <c r="G417" s="112">
        <v>2855000</v>
      </c>
      <c r="H417" s="112">
        <v>30</v>
      </c>
      <c r="I417" s="112">
        <v>950000</v>
      </c>
      <c r="J417" s="112">
        <v>0</v>
      </c>
      <c r="K417" s="112">
        <v>0</v>
      </c>
      <c r="L417" s="112">
        <v>379627</v>
      </c>
      <c r="M417" s="112">
        <v>308588</v>
      </c>
      <c r="N417" s="112">
        <v>99000</v>
      </c>
      <c r="O417" s="112">
        <v>0</v>
      </c>
      <c r="P417" s="112">
        <v>483712</v>
      </c>
      <c r="Q417" s="112">
        <v>33796</v>
      </c>
      <c r="R417" s="112">
        <v>1304723</v>
      </c>
      <c r="S417" s="421">
        <v>0.13296917688266199</v>
      </c>
      <c r="T417" s="421">
        <v>0.10808686514886165</v>
      </c>
      <c r="U417" s="421">
        <v>3.4676007005253938E-2</v>
      </c>
      <c r="V417" s="421">
        <v>0</v>
      </c>
      <c r="W417" s="421">
        <v>0.1694262697022767</v>
      </c>
      <c r="X417" s="421">
        <v>1.1837478108581436E-2</v>
      </c>
      <c r="Y417" s="421">
        <v>0.45699579684763575</v>
      </c>
      <c r="Z417" s="120" t="s">
        <v>6599</v>
      </c>
      <c r="AA417" s="127" t="s">
        <v>3717</v>
      </c>
      <c r="AB417" s="127">
        <v>0</v>
      </c>
      <c r="AC417" s="111" t="s">
        <v>3717</v>
      </c>
      <c r="AD417" s="127">
        <v>0</v>
      </c>
      <c r="AE417" s="111" t="s">
        <v>3757</v>
      </c>
      <c r="AF417" s="111">
        <v>0</v>
      </c>
      <c r="AG417" s="127" t="s">
        <v>3758</v>
      </c>
      <c r="AH417" s="127" t="s">
        <v>3778</v>
      </c>
      <c r="AI417" s="124"/>
      <c r="AJ417" s="128"/>
      <c r="AK417" s="109" t="s">
        <v>6600</v>
      </c>
      <c r="AL417" s="109" t="s">
        <v>6601</v>
      </c>
      <c r="AM417" s="127" t="s">
        <v>3761</v>
      </c>
      <c r="AN417" s="127" t="s">
        <v>3870</v>
      </c>
      <c r="AO417" s="120">
        <v>0</v>
      </c>
      <c r="AP417" s="120">
        <v>532000</v>
      </c>
      <c r="AQ417" s="174" t="s">
        <v>6602</v>
      </c>
      <c r="AR417" s="120" t="s">
        <v>6603</v>
      </c>
      <c r="AS417" s="127" t="s">
        <v>3761</v>
      </c>
      <c r="AT417" s="127" t="s">
        <v>3774</v>
      </c>
      <c r="AU417" s="120">
        <v>0</v>
      </c>
      <c r="AV417" s="120">
        <v>250000</v>
      </c>
      <c r="AW417" s="174">
        <v>0</v>
      </c>
      <c r="AX417" s="120">
        <v>0</v>
      </c>
      <c r="AY417" s="127">
        <v>0</v>
      </c>
      <c r="AZ417" s="127">
        <v>0</v>
      </c>
      <c r="BA417" s="120">
        <v>0</v>
      </c>
      <c r="BB417" s="120">
        <v>0</v>
      </c>
      <c r="BC417" s="111">
        <v>0</v>
      </c>
      <c r="BD417" s="112"/>
      <c r="BE417" s="112"/>
      <c r="BF417" s="111">
        <v>0</v>
      </c>
      <c r="BG417" s="112"/>
      <c r="BH417" s="112"/>
      <c r="BI417" s="111">
        <v>0</v>
      </c>
      <c r="BJ417" s="112"/>
      <c r="BK417" s="112"/>
      <c r="BL417" s="111">
        <v>0</v>
      </c>
      <c r="BM417" s="112"/>
      <c r="BN417" s="112"/>
      <c r="BO417" s="111">
        <v>0</v>
      </c>
      <c r="BP417" s="112"/>
      <c r="BQ417" s="112"/>
      <c r="BR417" s="111">
        <v>0</v>
      </c>
      <c r="BS417" s="112"/>
      <c r="BT417" s="112"/>
      <c r="BU417" s="111">
        <v>0</v>
      </c>
      <c r="BV417" s="112"/>
      <c r="BW417" s="112"/>
      <c r="BX417" s="111">
        <v>0</v>
      </c>
      <c r="BY417" s="112"/>
      <c r="BZ417" s="112"/>
      <c r="CA417" s="111">
        <v>0</v>
      </c>
      <c r="CB417" s="112"/>
      <c r="CC417" s="112"/>
      <c r="CD417" s="111">
        <v>0</v>
      </c>
      <c r="CE417" s="112">
        <v>0</v>
      </c>
      <c r="CF417" s="112">
        <v>0</v>
      </c>
      <c r="CG417" s="111">
        <v>0</v>
      </c>
      <c r="CH417" s="112">
        <v>0</v>
      </c>
      <c r="CI417" s="112">
        <v>0</v>
      </c>
      <c r="CJ417" s="111">
        <v>0</v>
      </c>
      <c r="CK417" s="120">
        <v>0</v>
      </c>
      <c r="CL417" s="112">
        <v>0</v>
      </c>
      <c r="CM417" s="112">
        <v>0</v>
      </c>
      <c r="CN417" s="166">
        <v>0</v>
      </c>
      <c r="CO417" s="125">
        <v>0</v>
      </c>
      <c r="CP417" s="111">
        <v>0</v>
      </c>
      <c r="CQ417" s="112">
        <v>0</v>
      </c>
      <c r="CR417" s="166">
        <v>0</v>
      </c>
      <c r="CS417" s="166">
        <v>0</v>
      </c>
      <c r="CT417" s="111">
        <v>0</v>
      </c>
      <c r="CU417" s="112">
        <v>0</v>
      </c>
      <c r="CV417" s="166">
        <v>0</v>
      </c>
      <c r="CW417" s="166">
        <v>0</v>
      </c>
      <c r="CX417" s="111">
        <v>0</v>
      </c>
      <c r="CY417" s="112">
        <v>0</v>
      </c>
      <c r="CZ417" s="111">
        <v>0</v>
      </c>
      <c r="DA417" s="111">
        <v>0</v>
      </c>
      <c r="DB417" s="111" t="s">
        <v>3757</v>
      </c>
      <c r="DC417" s="120" t="s">
        <v>6604</v>
      </c>
      <c r="DD417" s="127" t="s">
        <v>3717</v>
      </c>
      <c r="DE417" s="109" t="s">
        <v>6605</v>
      </c>
      <c r="DF417" s="172" t="s">
        <v>3717</v>
      </c>
    </row>
    <row r="418" spans="1:110" ht="35.15" customHeight="1" x14ac:dyDescent="0.35">
      <c r="A418" s="140" t="s">
        <v>903</v>
      </c>
      <c r="B418" s="136" t="s">
        <v>804</v>
      </c>
      <c r="C418" s="136" t="s">
        <v>904</v>
      </c>
      <c r="D418" s="112">
        <v>388</v>
      </c>
      <c r="E418" s="112">
        <v>7189039</v>
      </c>
      <c r="F418" s="112">
        <v>373</v>
      </c>
      <c r="G418" s="112">
        <v>6898039</v>
      </c>
      <c r="H418" s="112">
        <v>153</v>
      </c>
      <c r="I418" s="112">
        <v>3088039</v>
      </c>
      <c r="J418" s="112">
        <v>0</v>
      </c>
      <c r="K418" s="112">
        <v>0</v>
      </c>
      <c r="L418" s="112">
        <v>1645756</v>
      </c>
      <c r="M418" s="112">
        <v>436352</v>
      </c>
      <c r="N418" s="112">
        <v>0</v>
      </c>
      <c r="O418" s="112">
        <v>954508</v>
      </c>
      <c r="P418" s="112">
        <v>865997</v>
      </c>
      <c r="Q418" s="112">
        <v>0</v>
      </c>
      <c r="R418" s="112">
        <v>3902613</v>
      </c>
      <c r="S418" s="421">
        <v>0.22892572985067963</v>
      </c>
      <c r="T418" s="421">
        <v>6.0696846963829237E-2</v>
      </c>
      <c r="U418" s="421">
        <v>0</v>
      </c>
      <c r="V418" s="421">
        <v>0.13277268352557275</v>
      </c>
      <c r="W418" s="421">
        <v>0.120460745866033</v>
      </c>
      <c r="X418" s="421">
        <v>0</v>
      </c>
      <c r="Y418" s="421">
        <v>0.54285600620611463</v>
      </c>
      <c r="Z418" s="120">
        <v>0</v>
      </c>
      <c r="AA418" s="127" t="s">
        <v>3781</v>
      </c>
      <c r="AB418" s="127">
        <v>0</v>
      </c>
      <c r="AC418" s="111" t="s">
        <v>3717</v>
      </c>
      <c r="AD418" s="127">
        <v>0</v>
      </c>
      <c r="AE418" s="111">
        <v>0</v>
      </c>
      <c r="AF418" s="111" t="s">
        <v>3757</v>
      </c>
      <c r="AG418" s="127" t="s">
        <v>3758</v>
      </c>
      <c r="AH418" s="127" t="s">
        <v>3758</v>
      </c>
      <c r="AI418" s="124"/>
      <c r="AJ418" s="128"/>
      <c r="AK418" s="109">
        <v>0</v>
      </c>
      <c r="AL418" s="109">
        <v>0</v>
      </c>
      <c r="AM418" s="127">
        <v>0</v>
      </c>
      <c r="AN418" s="127">
        <v>0</v>
      </c>
      <c r="AO418" s="120">
        <v>0</v>
      </c>
      <c r="AP418" s="120">
        <v>0</v>
      </c>
      <c r="AQ418" s="174">
        <v>0</v>
      </c>
      <c r="AR418" s="120">
        <v>0</v>
      </c>
      <c r="AS418" s="127">
        <v>0</v>
      </c>
      <c r="AT418" s="127">
        <v>0</v>
      </c>
      <c r="AU418" s="120">
        <v>0</v>
      </c>
      <c r="AV418" s="120">
        <v>0</v>
      </c>
      <c r="AW418" s="174">
        <v>0</v>
      </c>
      <c r="AX418" s="120">
        <v>0</v>
      </c>
      <c r="AY418" s="127">
        <v>0</v>
      </c>
      <c r="AZ418" s="127">
        <v>0</v>
      </c>
      <c r="BA418" s="120">
        <v>0</v>
      </c>
      <c r="BB418" s="120">
        <v>0</v>
      </c>
      <c r="BC418" s="111">
        <v>0</v>
      </c>
      <c r="BD418" s="112"/>
      <c r="BE418" s="112"/>
      <c r="BF418" s="111" t="s">
        <v>3757</v>
      </c>
      <c r="BG418" s="112">
        <v>24</v>
      </c>
      <c r="BH418" s="112">
        <v>485000</v>
      </c>
      <c r="BI418" s="111" t="s">
        <v>3757</v>
      </c>
      <c r="BJ418" s="112">
        <v>1</v>
      </c>
      <c r="BK418" s="112">
        <v>30000</v>
      </c>
      <c r="BL418" s="111" t="s">
        <v>3757</v>
      </c>
      <c r="BM418" s="112">
        <v>16</v>
      </c>
      <c r="BN418" s="112">
        <v>283000</v>
      </c>
      <c r="BO418" s="111">
        <v>0</v>
      </c>
      <c r="BP418" s="112"/>
      <c r="BQ418" s="112"/>
      <c r="BR418" s="111" t="s">
        <v>3757</v>
      </c>
      <c r="BS418" s="112">
        <v>79</v>
      </c>
      <c r="BT418" s="112">
        <v>1320000</v>
      </c>
      <c r="BU418" s="111">
        <v>0</v>
      </c>
      <c r="BV418" s="112"/>
      <c r="BW418" s="112"/>
      <c r="BX418" s="111">
        <v>0</v>
      </c>
      <c r="BY418" s="112"/>
      <c r="BZ418" s="112"/>
      <c r="CA418" s="111">
        <v>0</v>
      </c>
      <c r="CB418" s="112"/>
      <c r="CC418" s="112"/>
      <c r="CD418" s="111" t="s">
        <v>3757</v>
      </c>
      <c r="CE418" s="112">
        <v>210</v>
      </c>
      <c r="CF418" s="112">
        <v>3684039</v>
      </c>
      <c r="CG418" s="111" t="s">
        <v>3757</v>
      </c>
      <c r="CH418" s="112">
        <v>54</v>
      </c>
      <c r="CI418" s="112">
        <v>1281000</v>
      </c>
      <c r="CJ418" s="424" t="s">
        <v>16675</v>
      </c>
      <c r="CK418" s="120" t="s">
        <v>6606</v>
      </c>
      <c r="CL418" s="112">
        <v>4</v>
      </c>
      <c r="CM418" s="112">
        <v>106000</v>
      </c>
      <c r="CN418" s="166" t="s">
        <v>6607</v>
      </c>
      <c r="CO418" s="125" t="s">
        <v>6608</v>
      </c>
      <c r="CP418" s="111" t="s">
        <v>3778</v>
      </c>
      <c r="CQ418" s="112">
        <v>5505500</v>
      </c>
      <c r="CR418" s="166">
        <v>0</v>
      </c>
      <c r="CS418" s="166">
        <v>0</v>
      </c>
      <c r="CT418" s="111">
        <v>0</v>
      </c>
      <c r="CU418" s="112">
        <v>0</v>
      </c>
      <c r="CV418" s="166">
        <v>0</v>
      </c>
      <c r="CW418" s="166">
        <v>0</v>
      </c>
      <c r="CX418" s="111">
        <v>0</v>
      </c>
      <c r="CY418" s="112">
        <v>0</v>
      </c>
      <c r="CZ418" s="111" t="s">
        <v>3757</v>
      </c>
      <c r="DA418" s="111">
        <v>0</v>
      </c>
      <c r="DB418" s="111">
        <v>0</v>
      </c>
      <c r="DC418" s="120" t="s">
        <v>6609</v>
      </c>
      <c r="DD418" s="127" t="s">
        <v>3778</v>
      </c>
      <c r="DE418" s="109">
        <v>0</v>
      </c>
      <c r="DF418" s="172" t="s">
        <v>3717</v>
      </c>
    </row>
    <row r="419" spans="1:110" ht="35.15" customHeight="1" x14ac:dyDescent="0.35">
      <c r="A419" s="140" t="s">
        <v>905</v>
      </c>
      <c r="B419" s="136" t="s">
        <v>804</v>
      </c>
      <c r="C419" s="136" t="s">
        <v>906</v>
      </c>
      <c r="D419" s="112">
        <v>309</v>
      </c>
      <c r="E419" s="112">
        <v>10462000</v>
      </c>
      <c r="F419" s="112">
        <v>304</v>
      </c>
      <c r="G419" s="112">
        <v>9292000</v>
      </c>
      <c r="H419" s="112">
        <v>51</v>
      </c>
      <c r="I419" s="112">
        <v>988000</v>
      </c>
      <c r="J419" s="112">
        <v>0</v>
      </c>
      <c r="K419" s="112">
        <v>0</v>
      </c>
      <c r="L419" s="112">
        <v>1246670</v>
      </c>
      <c r="M419" s="112">
        <v>229788</v>
      </c>
      <c r="N419" s="112">
        <v>0</v>
      </c>
      <c r="O419" s="112">
        <v>138407</v>
      </c>
      <c r="P419" s="112">
        <v>252570</v>
      </c>
      <c r="Q419" s="112">
        <v>0</v>
      </c>
      <c r="R419" s="112">
        <v>1867435</v>
      </c>
      <c r="S419" s="421">
        <v>0.11916172815905181</v>
      </c>
      <c r="T419" s="421">
        <v>2.1964060409099598E-2</v>
      </c>
      <c r="U419" s="421">
        <v>0</v>
      </c>
      <c r="V419" s="421">
        <v>1.3229497228063467E-2</v>
      </c>
      <c r="W419" s="421">
        <v>2.4141655515197858E-2</v>
      </c>
      <c r="X419" s="421">
        <v>0</v>
      </c>
      <c r="Y419" s="421">
        <v>0.17849694131141272</v>
      </c>
      <c r="Z419" s="120">
        <v>0</v>
      </c>
      <c r="AA419" s="127" t="s">
        <v>3717</v>
      </c>
      <c r="AB419" s="127">
        <v>0</v>
      </c>
      <c r="AC419" s="111" t="s">
        <v>3717</v>
      </c>
      <c r="AD419" s="127">
        <v>0</v>
      </c>
      <c r="AE419" s="111" t="s">
        <v>3757</v>
      </c>
      <c r="AF419" s="111">
        <v>0</v>
      </c>
      <c r="AG419" s="127" t="s">
        <v>3758</v>
      </c>
      <c r="AH419" s="127" t="s">
        <v>3778</v>
      </c>
      <c r="AI419" s="124"/>
      <c r="AJ419" s="128"/>
      <c r="AK419" s="109" t="s">
        <v>6610</v>
      </c>
      <c r="AL419" s="109" t="s">
        <v>6611</v>
      </c>
      <c r="AM419" s="127" t="s">
        <v>3765</v>
      </c>
      <c r="AN419" s="127" t="s">
        <v>3774</v>
      </c>
      <c r="AO419" s="120">
        <v>0</v>
      </c>
      <c r="AP419" s="120">
        <v>627000</v>
      </c>
      <c r="AQ419" s="174" t="s">
        <v>6612</v>
      </c>
      <c r="AR419" s="120" t="s">
        <v>6613</v>
      </c>
      <c r="AS419" s="127" t="s">
        <v>3765</v>
      </c>
      <c r="AT419" s="127" t="s">
        <v>3766</v>
      </c>
      <c r="AU419" s="120">
        <v>0</v>
      </c>
      <c r="AV419" s="120">
        <v>757000</v>
      </c>
      <c r="AW419" s="174" t="s">
        <v>6614</v>
      </c>
      <c r="AX419" s="120" t="s">
        <v>6615</v>
      </c>
      <c r="AY419" s="127" t="s">
        <v>3765</v>
      </c>
      <c r="AZ419" s="127" t="s">
        <v>3766</v>
      </c>
      <c r="BA419" s="120">
        <v>0</v>
      </c>
      <c r="BB419" s="120">
        <v>458000</v>
      </c>
      <c r="BC419" s="111">
        <v>0</v>
      </c>
      <c r="BD419" s="112"/>
      <c r="BE419" s="112"/>
      <c r="BF419" s="111">
        <v>0</v>
      </c>
      <c r="BG419" s="112"/>
      <c r="BH419" s="112"/>
      <c r="BI419" s="111">
        <v>0</v>
      </c>
      <c r="BJ419" s="112"/>
      <c r="BK419" s="112"/>
      <c r="BL419" s="111">
        <v>0</v>
      </c>
      <c r="BM419" s="112"/>
      <c r="BN419" s="112"/>
      <c r="BO419" s="111">
        <v>0</v>
      </c>
      <c r="BP419" s="112"/>
      <c r="BQ419" s="112"/>
      <c r="BR419" s="111">
        <v>0</v>
      </c>
      <c r="BS419" s="112"/>
      <c r="BT419" s="112"/>
      <c r="BU419" s="111">
        <v>0</v>
      </c>
      <c r="BV419" s="112"/>
      <c r="BW419" s="112"/>
      <c r="BX419" s="111">
        <v>0</v>
      </c>
      <c r="BY419" s="112"/>
      <c r="BZ419" s="112"/>
      <c r="CA419" s="111">
        <v>0</v>
      </c>
      <c r="CB419" s="112"/>
      <c r="CC419" s="112"/>
      <c r="CD419" s="111">
        <v>0</v>
      </c>
      <c r="CE419" s="112">
        <v>0</v>
      </c>
      <c r="CF419" s="112">
        <v>0</v>
      </c>
      <c r="CG419" s="111">
        <v>0</v>
      </c>
      <c r="CH419" s="112">
        <v>0</v>
      </c>
      <c r="CI419" s="112">
        <v>0</v>
      </c>
      <c r="CJ419" s="111">
        <v>0</v>
      </c>
      <c r="CK419" s="120">
        <v>0</v>
      </c>
      <c r="CL419" s="112">
        <v>0</v>
      </c>
      <c r="CM419" s="112">
        <v>0</v>
      </c>
      <c r="CN419" s="166">
        <v>0</v>
      </c>
      <c r="CO419" s="125">
        <v>0</v>
      </c>
      <c r="CP419" s="111">
        <v>0</v>
      </c>
      <c r="CQ419" s="112">
        <v>0</v>
      </c>
      <c r="CR419" s="166">
        <v>0</v>
      </c>
      <c r="CS419" s="166">
        <v>0</v>
      </c>
      <c r="CT419" s="111">
        <v>0</v>
      </c>
      <c r="CU419" s="112">
        <v>0</v>
      </c>
      <c r="CV419" s="166">
        <v>0</v>
      </c>
      <c r="CW419" s="166">
        <v>0</v>
      </c>
      <c r="CX419" s="111">
        <v>0</v>
      </c>
      <c r="CY419" s="112">
        <v>0</v>
      </c>
      <c r="CZ419" s="111">
        <v>0</v>
      </c>
      <c r="DA419" s="111">
        <v>0</v>
      </c>
      <c r="DB419" s="111">
        <v>0</v>
      </c>
      <c r="DC419" s="120" t="s">
        <v>6616</v>
      </c>
      <c r="DD419" s="127" t="s">
        <v>3717</v>
      </c>
      <c r="DE419" s="109" t="s">
        <v>6617</v>
      </c>
      <c r="DF419" s="172" t="s">
        <v>3717</v>
      </c>
    </row>
    <row r="420" spans="1:110" ht="35.15" customHeight="1" x14ac:dyDescent="0.35">
      <c r="A420" s="140" t="s">
        <v>907</v>
      </c>
      <c r="B420" s="136" t="s">
        <v>804</v>
      </c>
      <c r="C420" s="136" t="s">
        <v>908</v>
      </c>
      <c r="D420" s="112">
        <v>208</v>
      </c>
      <c r="E420" s="112">
        <v>10681000</v>
      </c>
      <c r="F420" s="112">
        <v>208</v>
      </c>
      <c r="G420" s="112">
        <v>10681000</v>
      </c>
      <c r="H420" s="112">
        <v>42</v>
      </c>
      <c r="I420" s="112">
        <v>898000</v>
      </c>
      <c r="J420" s="112">
        <v>0</v>
      </c>
      <c r="K420" s="112">
        <v>0</v>
      </c>
      <c r="L420" s="112">
        <v>1123448</v>
      </c>
      <c r="M420" s="112">
        <v>302819</v>
      </c>
      <c r="N420" s="112">
        <v>396000</v>
      </c>
      <c r="O420" s="112">
        <v>87163</v>
      </c>
      <c r="P420" s="112">
        <v>2681123</v>
      </c>
      <c r="Q420" s="112">
        <v>0</v>
      </c>
      <c r="R420" s="112">
        <v>4590553</v>
      </c>
      <c r="S420" s="421">
        <v>0.10518191180601068</v>
      </c>
      <c r="T420" s="421">
        <v>2.8351184346035015E-2</v>
      </c>
      <c r="U420" s="421">
        <v>3.7075180226570546E-2</v>
      </c>
      <c r="V420" s="421">
        <v>8.1605654901226472E-3</v>
      </c>
      <c r="W420" s="421">
        <v>0.25101797584495833</v>
      </c>
      <c r="X420" s="421">
        <v>0</v>
      </c>
      <c r="Y420" s="421">
        <v>0.4297868177136972</v>
      </c>
      <c r="Z420" s="120">
        <v>0</v>
      </c>
      <c r="AA420" s="127" t="s">
        <v>3717</v>
      </c>
      <c r="AB420" s="127">
        <v>0</v>
      </c>
      <c r="AC420" s="111" t="s">
        <v>3717</v>
      </c>
      <c r="AD420" s="127">
        <v>0</v>
      </c>
      <c r="AE420" s="111">
        <v>0</v>
      </c>
      <c r="AF420" s="111" t="s">
        <v>3757</v>
      </c>
      <c r="AG420" s="127" t="s">
        <v>3758</v>
      </c>
      <c r="AH420" s="127" t="s">
        <v>3758</v>
      </c>
      <c r="AI420" s="124"/>
      <c r="AJ420" s="128"/>
      <c r="AK420" s="109">
        <v>0</v>
      </c>
      <c r="AL420" s="109">
        <v>0</v>
      </c>
      <c r="AM420" s="127">
        <v>0</v>
      </c>
      <c r="AN420" s="127">
        <v>0</v>
      </c>
      <c r="AO420" s="120">
        <v>0</v>
      </c>
      <c r="AP420" s="120">
        <v>0</v>
      </c>
      <c r="AQ420" s="174">
        <v>0</v>
      </c>
      <c r="AR420" s="109">
        <v>0</v>
      </c>
      <c r="AS420" s="127">
        <v>0</v>
      </c>
      <c r="AT420" s="127">
        <v>0</v>
      </c>
      <c r="AU420" s="120">
        <v>0</v>
      </c>
      <c r="AV420" s="120">
        <v>0</v>
      </c>
      <c r="AW420" s="174">
        <v>0</v>
      </c>
      <c r="AX420" s="109">
        <v>0</v>
      </c>
      <c r="AY420" s="127">
        <v>0</v>
      </c>
      <c r="AZ420" s="127">
        <v>0</v>
      </c>
      <c r="BA420" s="120">
        <v>0</v>
      </c>
      <c r="BB420" s="120">
        <v>0</v>
      </c>
      <c r="BC420" s="111" t="s">
        <v>3757</v>
      </c>
      <c r="BD420" s="112">
        <v>34</v>
      </c>
      <c r="BE420" s="112">
        <v>740000</v>
      </c>
      <c r="BF420" s="111">
        <v>0</v>
      </c>
      <c r="BG420" s="112"/>
      <c r="BH420" s="112"/>
      <c r="BI420" s="111" t="s">
        <v>3757</v>
      </c>
      <c r="BJ420" s="112">
        <v>26</v>
      </c>
      <c r="BK420" s="112">
        <v>675000</v>
      </c>
      <c r="BL420" s="111" t="s">
        <v>3757</v>
      </c>
      <c r="BM420" s="112">
        <v>18</v>
      </c>
      <c r="BN420" s="112">
        <v>445000</v>
      </c>
      <c r="BO420" s="111" t="s">
        <v>3757</v>
      </c>
      <c r="BP420" s="112">
        <v>42</v>
      </c>
      <c r="BQ420" s="112">
        <v>1493000</v>
      </c>
      <c r="BR420" s="111">
        <v>0</v>
      </c>
      <c r="BS420" s="112"/>
      <c r="BT420" s="112"/>
      <c r="BU420" s="111" t="s">
        <v>3757</v>
      </c>
      <c r="BV420" s="112">
        <v>36</v>
      </c>
      <c r="BW420" s="112">
        <v>898000</v>
      </c>
      <c r="BX420" s="111">
        <v>0</v>
      </c>
      <c r="BY420" s="112"/>
      <c r="BZ420" s="112"/>
      <c r="CA420" s="111" t="s">
        <v>3757</v>
      </c>
      <c r="CB420" s="112">
        <v>24</v>
      </c>
      <c r="CC420" s="112">
        <v>741000</v>
      </c>
      <c r="CD420" s="111">
        <v>0</v>
      </c>
      <c r="CE420" s="112"/>
      <c r="CF420" s="112"/>
      <c r="CG420" s="111" t="s">
        <v>3757</v>
      </c>
      <c r="CH420" s="112">
        <v>28</v>
      </c>
      <c r="CI420" s="112">
        <v>5689000</v>
      </c>
      <c r="CJ420" s="111">
        <v>0</v>
      </c>
      <c r="CK420" s="120">
        <v>0</v>
      </c>
      <c r="CL420" s="112"/>
      <c r="CM420" s="112"/>
      <c r="CN420" s="166" t="s">
        <v>6618</v>
      </c>
      <c r="CO420" s="125" t="s">
        <v>6619</v>
      </c>
      <c r="CP420" s="111" t="s">
        <v>3766</v>
      </c>
      <c r="CQ420" s="112">
        <v>418500</v>
      </c>
      <c r="CR420" s="166" t="s">
        <v>6620</v>
      </c>
      <c r="CS420" s="166" t="s">
        <v>6621</v>
      </c>
      <c r="CT420" s="111" t="s">
        <v>3766</v>
      </c>
      <c r="CU420" s="112">
        <v>1168000</v>
      </c>
      <c r="CV420" s="166" t="s">
        <v>6622</v>
      </c>
      <c r="CW420" s="166" t="s">
        <v>6623</v>
      </c>
      <c r="CX420" s="111" t="s">
        <v>3766</v>
      </c>
      <c r="CY420" s="112">
        <v>4555000</v>
      </c>
      <c r="CZ420" s="111" t="s">
        <v>3757</v>
      </c>
      <c r="DA420" s="111" t="s">
        <v>3757</v>
      </c>
      <c r="DB420" s="111" t="s">
        <v>3757</v>
      </c>
      <c r="DC420" s="120">
        <v>0</v>
      </c>
      <c r="DD420" s="127" t="s">
        <v>3717</v>
      </c>
      <c r="DE420" s="109" t="s">
        <v>6624</v>
      </c>
      <c r="DF420" s="172" t="s">
        <v>3717</v>
      </c>
    </row>
    <row r="421" spans="1:110" ht="35.15" customHeight="1" x14ac:dyDescent="0.35">
      <c r="A421" s="140" t="s">
        <v>909</v>
      </c>
      <c r="B421" s="136" t="s">
        <v>804</v>
      </c>
      <c r="C421" s="136" t="s">
        <v>910</v>
      </c>
      <c r="D421" s="112">
        <v>336</v>
      </c>
      <c r="E421" s="112">
        <v>11009784</v>
      </c>
      <c r="F421" s="112">
        <v>336</v>
      </c>
      <c r="G421" s="112">
        <v>11009784</v>
      </c>
      <c r="H421" s="112">
        <v>30</v>
      </c>
      <c r="I421" s="112">
        <v>710000</v>
      </c>
      <c r="J421" s="112">
        <v>0</v>
      </c>
      <c r="K421" s="112">
        <v>0</v>
      </c>
      <c r="L421" s="112">
        <v>351860</v>
      </c>
      <c r="M421" s="112">
        <v>174676</v>
      </c>
      <c r="N421" s="112">
        <v>0</v>
      </c>
      <c r="O421" s="112">
        <v>840</v>
      </c>
      <c r="P421" s="112">
        <v>2013759</v>
      </c>
      <c r="Q421" s="112">
        <v>0</v>
      </c>
      <c r="R421" s="112">
        <v>2541135</v>
      </c>
      <c r="S421" s="421">
        <v>3.1958846785731673E-2</v>
      </c>
      <c r="T421" s="421">
        <v>1.5865524700575416E-2</v>
      </c>
      <c r="U421" s="421">
        <v>0</v>
      </c>
      <c r="V421" s="421">
        <v>7.6295774739994896E-5</v>
      </c>
      <c r="W421" s="421">
        <v>0.18290631314837785</v>
      </c>
      <c r="X421" s="421">
        <v>0</v>
      </c>
      <c r="Y421" s="421">
        <v>0.23080698040942493</v>
      </c>
      <c r="Z421" s="120">
        <v>0</v>
      </c>
      <c r="AA421" s="127" t="s">
        <v>3717</v>
      </c>
      <c r="AB421" s="127">
        <v>0</v>
      </c>
      <c r="AC421" s="111" t="s">
        <v>3717</v>
      </c>
      <c r="AD421" s="127">
        <v>0</v>
      </c>
      <c r="AE421" s="111">
        <v>0</v>
      </c>
      <c r="AF421" s="111" t="s">
        <v>3757</v>
      </c>
      <c r="AG421" s="127" t="s">
        <v>3758</v>
      </c>
      <c r="AH421" s="127" t="s">
        <v>3758</v>
      </c>
      <c r="AI421" s="124"/>
      <c r="AJ421" s="128"/>
      <c r="AK421" s="109">
        <v>0</v>
      </c>
      <c r="AL421" s="109">
        <v>0</v>
      </c>
      <c r="AM421" s="127">
        <v>0</v>
      </c>
      <c r="AN421" s="127">
        <v>0</v>
      </c>
      <c r="AO421" s="120">
        <v>0</v>
      </c>
      <c r="AP421" s="120">
        <v>0</v>
      </c>
      <c r="AQ421" s="174">
        <v>0</v>
      </c>
      <c r="AR421" s="120">
        <v>0</v>
      </c>
      <c r="AS421" s="127">
        <v>0</v>
      </c>
      <c r="AT421" s="127">
        <v>0</v>
      </c>
      <c r="AU421" s="120">
        <v>0</v>
      </c>
      <c r="AV421" s="120">
        <v>0</v>
      </c>
      <c r="AW421" s="174">
        <v>0</v>
      </c>
      <c r="AX421" s="120">
        <v>0</v>
      </c>
      <c r="AY421" s="127">
        <v>0</v>
      </c>
      <c r="AZ421" s="127">
        <v>0</v>
      </c>
      <c r="BA421" s="120">
        <v>0</v>
      </c>
      <c r="BB421" s="120">
        <v>0</v>
      </c>
      <c r="BC421" s="111">
        <v>0</v>
      </c>
      <c r="BD421" s="112"/>
      <c r="BE421" s="112"/>
      <c r="BF421" s="111">
        <v>0</v>
      </c>
      <c r="BG421" s="112"/>
      <c r="BH421" s="112"/>
      <c r="BI421" s="111">
        <v>0</v>
      </c>
      <c r="BJ421" s="112"/>
      <c r="BK421" s="112"/>
      <c r="BL421" s="111">
        <v>0</v>
      </c>
      <c r="BM421" s="112"/>
      <c r="BN421" s="112"/>
      <c r="BO421" s="111">
        <v>0</v>
      </c>
      <c r="BP421" s="112"/>
      <c r="BQ421" s="112"/>
      <c r="BR421" s="111">
        <v>0</v>
      </c>
      <c r="BS421" s="112"/>
      <c r="BT421" s="112"/>
      <c r="BU421" s="111">
        <v>0</v>
      </c>
      <c r="BV421" s="112"/>
      <c r="BW421" s="112"/>
      <c r="BX421" s="111">
        <v>0</v>
      </c>
      <c r="BY421" s="112"/>
      <c r="BZ421" s="112"/>
      <c r="CA421" s="111">
        <v>0</v>
      </c>
      <c r="CB421" s="112"/>
      <c r="CC421" s="112"/>
      <c r="CD421" s="111">
        <v>0</v>
      </c>
      <c r="CE421" s="112">
        <v>0</v>
      </c>
      <c r="CF421" s="112">
        <v>0</v>
      </c>
      <c r="CG421" s="111" t="s">
        <v>3757</v>
      </c>
      <c r="CH421" s="112">
        <v>161</v>
      </c>
      <c r="CI421" s="112">
        <v>8585000</v>
      </c>
      <c r="CJ421" s="111" t="s">
        <v>3757</v>
      </c>
      <c r="CK421" s="120" t="s">
        <v>6625</v>
      </c>
      <c r="CL421" s="112">
        <v>3</v>
      </c>
      <c r="CM421" s="112">
        <v>60000</v>
      </c>
      <c r="CN421" s="166" t="s">
        <v>6626</v>
      </c>
      <c r="CO421" s="125">
        <v>0</v>
      </c>
      <c r="CP421" s="111">
        <v>0</v>
      </c>
      <c r="CQ421" s="112">
        <v>8585000</v>
      </c>
      <c r="CR421" s="166">
        <v>0</v>
      </c>
      <c r="CS421" s="166">
        <v>0</v>
      </c>
      <c r="CT421" s="111">
        <v>0</v>
      </c>
      <c r="CU421" s="112">
        <v>0</v>
      </c>
      <c r="CV421" s="166">
        <v>0</v>
      </c>
      <c r="CW421" s="166">
        <v>0</v>
      </c>
      <c r="CX421" s="111">
        <v>0</v>
      </c>
      <c r="CY421" s="112">
        <v>0</v>
      </c>
      <c r="CZ421" s="111">
        <v>0</v>
      </c>
      <c r="DA421" s="111">
        <v>0</v>
      </c>
      <c r="DB421" s="111">
        <v>0</v>
      </c>
      <c r="DC421" s="120" t="s">
        <v>6627</v>
      </c>
      <c r="DD421" s="127" t="s">
        <v>3717</v>
      </c>
      <c r="DE421" s="109" t="s">
        <v>6628</v>
      </c>
      <c r="DF421" s="172" t="s">
        <v>3717</v>
      </c>
    </row>
    <row r="422" spans="1:110" ht="35.15" customHeight="1" x14ac:dyDescent="0.35">
      <c r="A422" s="140" t="s">
        <v>911</v>
      </c>
      <c r="B422" s="136" t="s">
        <v>804</v>
      </c>
      <c r="C422" s="136" t="s">
        <v>912</v>
      </c>
      <c r="D422" s="112">
        <v>133</v>
      </c>
      <c r="E422" s="112">
        <v>53641787</v>
      </c>
      <c r="F422" s="112">
        <v>129</v>
      </c>
      <c r="G422" s="112">
        <v>53391787</v>
      </c>
      <c r="H422" s="112">
        <v>6</v>
      </c>
      <c r="I422" s="112">
        <v>200000</v>
      </c>
      <c r="J422" s="112">
        <v>0</v>
      </c>
      <c r="K422" s="112">
        <v>0</v>
      </c>
      <c r="L422" s="112">
        <v>0</v>
      </c>
      <c r="M422" s="112">
        <v>0</v>
      </c>
      <c r="N422" s="112">
        <v>0</v>
      </c>
      <c r="O422" s="112">
        <v>0</v>
      </c>
      <c r="P422" s="112">
        <v>213700</v>
      </c>
      <c r="Q422" s="112">
        <v>0</v>
      </c>
      <c r="R422" s="112">
        <v>213700</v>
      </c>
      <c r="S422" s="421">
        <v>0</v>
      </c>
      <c r="T422" s="421">
        <v>0</v>
      </c>
      <c r="U422" s="421">
        <v>0</v>
      </c>
      <c r="V422" s="421">
        <v>0</v>
      </c>
      <c r="W422" s="421">
        <v>3.9838344684527379E-3</v>
      </c>
      <c r="X422" s="421">
        <v>0</v>
      </c>
      <c r="Y422" s="421">
        <v>3.9838344684527379E-3</v>
      </c>
      <c r="Z422" s="120">
        <v>0</v>
      </c>
      <c r="AA422" s="127" t="s">
        <v>3778</v>
      </c>
      <c r="AB422" s="127">
        <v>0</v>
      </c>
      <c r="AC422" s="111" t="s">
        <v>3717</v>
      </c>
      <c r="AD422" s="127">
        <v>0</v>
      </c>
      <c r="AE422" s="111">
        <v>0</v>
      </c>
      <c r="AF422" s="111" t="s">
        <v>3757</v>
      </c>
      <c r="AG422" s="127" t="s">
        <v>3758</v>
      </c>
      <c r="AH422" s="127" t="s">
        <v>3758</v>
      </c>
      <c r="AI422" s="124"/>
      <c r="AJ422" s="128"/>
      <c r="AK422" s="109">
        <v>0</v>
      </c>
      <c r="AL422" s="109">
        <v>0</v>
      </c>
      <c r="AM422" s="127">
        <v>0</v>
      </c>
      <c r="AN422" s="127">
        <v>0</v>
      </c>
      <c r="AO422" s="120">
        <v>0</v>
      </c>
      <c r="AP422" s="120">
        <v>0</v>
      </c>
      <c r="AQ422" s="174">
        <v>0</v>
      </c>
      <c r="AR422" s="120">
        <v>0</v>
      </c>
      <c r="AS422" s="127">
        <v>0</v>
      </c>
      <c r="AT422" s="127">
        <v>0</v>
      </c>
      <c r="AU422" s="120">
        <v>0</v>
      </c>
      <c r="AV422" s="120">
        <v>0</v>
      </c>
      <c r="AW422" s="174">
        <v>0</v>
      </c>
      <c r="AX422" s="120">
        <v>0</v>
      </c>
      <c r="AY422" s="127">
        <v>0</v>
      </c>
      <c r="AZ422" s="127">
        <v>0</v>
      </c>
      <c r="BA422" s="120">
        <v>0</v>
      </c>
      <c r="BB422" s="120">
        <v>0</v>
      </c>
      <c r="BC422" s="111">
        <v>0</v>
      </c>
      <c r="BD422" s="112"/>
      <c r="BE422" s="112"/>
      <c r="BF422" s="111">
        <v>0</v>
      </c>
      <c r="BG422" s="112"/>
      <c r="BH422" s="112"/>
      <c r="BI422" s="111" t="s">
        <v>3757</v>
      </c>
      <c r="BJ422" s="112">
        <v>9</v>
      </c>
      <c r="BK422" s="112">
        <v>18400</v>
      </c>
      <c r="BL422" s="111" t="s">
        <v>3757</v>
      </c>
      <c r="BM422" s="112">
        <v>13</v>
      </c>
      <c r="BN422" s="112">
        <v>307000</v>
      </c>
      <c r="BO422" s="111" t="s">
        <v>3757</v>
      </c>
      <c r="BP422" s="112">
        <v>7</v>
      </c>
      <c r="BQ422" s="112">
        <v>122000</v>
      </c>
      <c r="BR422" s="111">
        <v>0</v>
      </c>
      <c r="BS422" s="112"/>
      <c r="BT422" s="112"/>
      <c r="BU422" s="111" t="s">
        <v>3757</v>
      </c>
      <c r="BV422" s="112">
        <v>6</v>
      </c>
      <c r="BW422" s="112">
        <v>67000</v>
      </c>
      <c r="BX422" s="111">
        <v>0</v>
      </c>
      <c r="BY422" s="112"/>
      <c r="BZ422" s="112"/>
      <c r="CA422" s="111">
        <v>0</v>
      </c>
      <c r="CB422" s="112"/>
      <c r="CC422" s="112"/>
      <c r="CD422" s="111">
        <v>0</v>
      </c>
      <c r="CE422" s="112">
        <v>0</v>
      </c>
      <c r="CF422" s="112">
        <v>0</v>
      </c>
      <c r="CG422" s="111" t="s">
        <v>3757</v>
      </c>
      <c r="CH422" s="112">
        <v>57</v>
      </c>
      <c r="CI422" s="112">
        <v>1908000</v>
      </c>
      <c r="CJ422" s="111" t="s">
        <v>3757</v>
      </c>
      <c r="CK422" s="120" t="s">
        <v>6629</v>
      </c>
      <c r="CL422" s="112">
        <v>2</v>
      </c>
      <c r="CM422" s="112">
        <v>12000</v>
      </c>
      <c r="CN422" s="166">
        <v>0</v>
      </c>
      <c r="CO422" s="125">
        <v>0</v>
      </c>
      <c r="CP422" s="111">
        <v>0</v>
      </c>
      <c r="CQ422" s="112">
        <v>0</v>
      </c>
      <c r="CR422" s="166">
        <v>0</v>
      </c>
      <c r="CS422" s="166">
        <v>0</v>
      </c>
      <c r="CT422" s="111">
        <v>0</v>
      </c>
      <c r="CU422" s="112">
        <v>0</v>
      </c>
      <c r="CV422" s="166">
        <v>0</v>
      </c>
      <c r="CW422" s="166">
        <v>0</v>
      </c>
      <c r="CX422" s="111">
        <v>0</v>
      </c>
      <c r="CY422" s="112">
        <v>0</v>
      </c>
      <c r="CZ422" s="111" t="s">
        <v>3757</v>
      </c>
      <c r="DA422" s="111" t="s">
        <v>3757</v>
      </c>
      <c r="DB422" s="111">
        <v>0</v>
      </c>
      <c r="DC422" s="120" t="s">
        <v>6630</v>
      </c>
      <c r="DD422" s="127" t="s">
        <v>3778</v>
      </c>
      <c r="DE422" s="109">
        <v>0</v>
      </c>
      <c r="DF422" s="172" t="s">
        <v>3778</v>
      </c>
    </row>
    <row r="423" spans="1:110" ht="35.15" customHeight="1" x14ac:dyDescent="0.35">
      <c r="A423" s="140" t="s">
        <v>913</v>
      </c>
      <c r="B423" s="136" t="s">
        <v>804</v>
      </c>
      <c r="C423" s="136" t="s">
        <v>914</v>
      </c>
      <c r="D423" s="112">
        <v>1137</v>
      </c>
      <c r="E423" s="112">
        <v>31968033</v>
      </c>
      <c r="F423" s="112">
        <v>1103</v>
      </c>
      <c r="G423" s="112">
        <v>28153033</v>
      </c>
      <c r="H423" s="112">
        <v>217</v>
      </c>
      <c r="I423" s="112">
        <v>4909965</v>
      </c>
      <c r="J423" s="112">
        <v>0</v>
      </c>
      <c r="K423" s="112">
        <v>0</v>
      </c>
      <c r="L423" s="112">
        <v>6525102</v>
      </c>
      <c r="M423" s="112">
        <v>1243448</v>
      </c>
      <c r="N423" s="112">
        <v>0</v>
      </c>
      <c r="O423" s="112">
        <v>2622939</v>
      </c>
      <c r="P423" s="112">
        <v>3952920</v>
      </c>
      <c r="Q423" s="112">
        <v>0</v>
      </c>
      <c r="R423" s="112">
        <v>14344409</v>
      </c>
      <c r="S423" s="421">
        <v>0.20411334034846623</v>
      </c>
      <c r="T423" s="421">
        <v>3.8896606494368921E-2</v>
      </c>
      <c r="U423" s="421">
        <v>0</v>
      </c>
      <c r="V423" s="421">
        <v>8.2048807945111921E-2</v>
      </c>
      <c r="W423" s="421">
        <v>0.12365227475835</v>
      </c>
      <c r="X423" s="421">
        <v>0</v>
      </c>
      <c r="Y423" s="421">
        <v>0.4487110295462971</v>
      </c>
      <c r="Z423" s="120"/>
      <c r="AA423" s="127" t="s">
        <v>3717</v>
      </c>
      <c r="AB423" s="127">
        <v>0</v>
      </c>
      <c r="AC423" s="111" t="s">
        <v>3717</v>
      </c>
      <c r="AD423" s="127">
        <v>0</v>
      </c>
      <c r="AE423" s="111">
        <v>0</v>
      </c>
      <c r="AF423" s="111" t="s">
        <v>3757</v>
      </c>
      <c r="AG423" s="127" t="s">
        <v>3758</v>
      </c>
      <c r="AH423" s="127" t="s">
        <v>3778</v>
      </c>
      <c r="AI423" s="124"/>
      <c r="AJ423" s="128"/>
      <c r="AK423" s="109">
        <v>0</v>
      </c>
      <c r="AL423" s="109">
        <v>0</v>
      </c>
      <c r="AM423" s="127">
        <v>0</v>
      </c>
      <c r="AN423" s="127">
        <v>0</v>
      </c>
      <c r="AO423" s="120">
        <v>0</v>
      </c>
      <c r="AP423" s="120">
        <v>0</v>
      </c>
      <c r="AQ423" s="174">
        <v>0</v>
      </c>
      <c r="AR423" s="120">
        <v>0</v>
      </c>
      <c r="AS423" s="127">
        <v>0</v>
      </c>
      <c r="AT423" s="127">
        <v>0</v>
      </c>
      <c r="AU423" s="120">
        <v>0</v>
      </c>
      <c r="AV423" s="120">
        <v>0</v>
      </c>
      <c r="AW423" s="174">
        <v>0</v>
      </c>
      <c r="AX423" s="120">
        <v>0</v>
      </c>
      <c r="AY423" s="127">
        <v>0</v>
      </c>
      <c r="AZ423" s="127">
        <v>0</v>
      </c>
      <c r="BA423" s="120">
        <v>0</v>
      </c>
      <c r="BB423" s="120">
        <v>0</v>
      </c>
      <c r="BC423" s="111">
        <v>0</v>
      </c>
      <c r="BD423" s="112"/>
      <c r="BE423" s="112"/>
      <c r="BF423" s="111">
        <v>0</v>
      </c>
      <c r="BG423" s="112"/>
      <c r="BH423" s="112"/>
      <c r="BI423" s="111" t="s">
        <v>3757</v>
      </c>
      <c r="BJ423" s="112">
        <v>28</v>
      </c>
      <c r="BK423" s="112">
        <v>569000</v>
      </c>
      <c r="BL423" s="111">
        <v>0</v>
      </c>
      <c r="BM423" s="112"/>
      <c r="BN423" s="112"/>
      <c r="BO423" s="111">
        <v>0</v>
      </c>
      <c r="BP423" s="112"/>
      <c r="BQ423" s="112"/>
      <c r="BR423" s="111" t="s">
        <v>3757</v>
      </c>
      <c r="BS423" s="112">
        <v>179</v>
      </c>
      <c r="BT423" s="112">
        <v>4593000</v>
      </c>
      <c r="BU423" s="111" t="s">
        <v>3757</v>
      </c>
      <c r="BV423" s="112">
        <v>362</v>
      </c>
      <c r="BW423" s="112">
        <v>6326000</v>
      </c>
      <c r="BX423" s="111">
        <v>0</v>
      </c>
      <c r="BY423" s="112"/>
      <c r="BZ423" s="112"/>
      <c r="CA423" s="111">
        <v>0</v>
      </c>
      <c r="CB423" s="112"/>
      <c r="CC423" s="112"/>
      <c r="CD423" s="111">
        <v>0</v>
      </c>
      <c r="CE423" s="112">
        <v>0</v>
      </c>
      <c r="CF423" s="112">
        <v>0</v>
      </c>
      <c r="CG423" s="111" t="s">
        <v>3757</v>
      </c>
      <c r="CH423" s="112">
        <v>464</v>
      </c>
      <c r="CI423" s="112">
        <v>15196965</v>
      </c>
      <c r="CJ423" s="111" t="s">
        <v>3757</v>
      </c>
      <c r="CK423" s="120" t="s">
        <v>6631</v>
      </c>
      <c r="CL423" s="112">
        <v>114</v>
      </c>
      <c r="CM423" s="112">
        <v>1910000</v>
      </c>
      <c r="CN423" s="166">
        <v>0</v>
      </c>
      <c r="CO423" s="125">
        <v>0</v>
      </c>
      <c r="CP423" s="111">
        <v>0</v>
      </c>
      <c r="CQ423" s="112">
        <v>0</v>
      </c>
      <c r="CR423" s="166">
        <v>0</v>
      </c>
      <c r="CS423" s="166">
        <v>0</v>
      </c>
      <c r="CT423" s="111">
        <v>0</v>
      </c>
      <c r="CU423" s="112">
        <v>0</v>
      </c>
      <c r="CV423" s="166">
        <v>0</v>
      </c>
      <c r="CW423" s="166">
        <v>0</v>
      </c>
      <c r="CX423" s="111">
        <v>0</v>
      </c>
      <c r="CY423" s="112">
        <v>0</v>
      </c>
      <c r="CZ423" s="111">
        <v>0</v>
      </c>
      <c r="DA423" s="111">
        <v>0</v>
      </c>
      <c r="DB423" s="111">
        <v>0</v>
      </c>
      <c r="DC423" s="120" t="s">
        <v>6632</v>
      </c>
      <c r="DD423" s="127" t="s">
        <v>3717</v>
      </c>
      <c r="DE423" s="109" t="s">
        <v>6633</v>
      </c>
      <c r="DF423" s="172" t="s">
        <v>3717</v>
      </c>
    </row>
    <row r="424" spans="1:110" ht="35.15" customHeight="1" x14ac:dyDescent="0.35">
      <c r="A424" s="140" t="s">
        <v>915</v>
      </c>
      <c r="B424" s="136" t="s">
        <v>804</v>
      </c>
      <c r="C424" s="136" t="s">
        <v>916</v>
      </c>
      <c r="D424" s="112">
        <v>2391</v>
      </c>
      <c r="E424" s="112">
        <v>51836000</v>
      </c>
      <c r="F424" s="112">
        <v>2370</v>
      </c>
      <c r="G424" s="112">
        <v>51354000</v>
      </c>
      <c r="H424" s="112">
        <v>530</v>
      </c>
      <c r="I424" s="112">
        <v>12318000</v>
      </c>
      <c r="J424" s="112">
        <v>0</v>
      </c>
      <c r="K424" s="112">
        <v>0</v>
      </c>
      <c r="L424" s="112">
        <v>12861526</v>
      </c>
      <c r="M424" s="112">
        <v>1645138</v>
      </c>
      <c r="N424" s="112">
        <v>0</v>
      </c>
      <c r="O424" s="112">
        <v>95056</v>
      </c>
      <c r="P424" s="112">
        <v>9689751</v>
      </c>
      <c r="Q424" s="112">
        <v>0</v>
      </c>
      <c r="R424" s="112">
        <v>24291471</v>
      </c>
      <c r="S424" s="421">
        <v>0.24811956941122001</v>
      </c>
      <c r="T424" s="421">
        <v>3.1737363994135348E-2</v>
      </c>
      <c r="U424" s="421">
        <v>0</v>
      </c>
      <c r="V424" s="421">
        <v>1.8337834709468324E-3</v>
      </c>
      <c r="W424" s="421">
        <v>0.18693091673740259</v>
      </c>
      <c r="X424" s="421">
        <v>0</v>
      </c>
      <c r="Y424" s="421">
        <v>0.46862163361370474</v>
      </c>
      <c r="Z424" s="120">
        <v>0</v>
      </c>
      <c r="AA424" s="127" t="s">
        <v>3717</v>
      </c>
      <c r="AB424" s="127">
        <v>0</v>
      </c>
      <c r="AC424" s="111" t="s">
        <v>3717</v>
      </c>
      <c r="AD424" s="127" t="s">
        <v>6634</v>
      </c>
      <c r="AE424" s="111">
        <v>0</v>
      </c>
      <c r="AF424" s="111" t="s">
        <v>3757</v>
      </c>
      <c r="AG424" s="127" t="s">
        <v>3758</v>
      </c>
      <c r="AH424" s="127" t="s">
        <v>3758</v>
      </c>
      <c r="AI424" s="124"/>
      <c r="AJ424" s="128"/>
      <c r="AK424" s="109">
        <v>0</v>
      </c>
      <c r="AL424" s="109">
        <v>0</v>
      </c>
      <c r="AM424" s="127">
        <v>0</v>
      </c>
      <c r="AN424" s="127">
        <v>0</v>
      </c>
      <c r="AO424" s="120">
        <v>0</v>
      </c>
      <c r="AP424" s="120">
        <v>0</v>
      </c>
      <c r="AQ424" s="174">
        <v>0</v>
      </c>
      <c r="AR424" s="109">
        <v>0</v>
      </c>
      <c r="AS424" s="127">
        <v>0</v>
      </c>
      <c r="AT424" s="127">
        <v>0</v>
      </c>
      <c r="AU424" s="120">
        <v>0</v>
      </c>
      <c r="AV424" s="120">
        <v>0</v>
      </c>
      <c r="AW424" s="174">
        <v>0</v>
      </c>
      <c r="AX424" s="109">
        <v>0</v>
      </c>
      <c r="AY424" s="127">
        <v>0</v>
      </c>
      <c r="AZ424" s="127">
        <v>0</v>
      </c>
      <c r="BA424" s="120">
        <v>0</v>
      </c>
      <c r="BB424" s="120">
        <v>0</v>
      </c>
      <c r="BC424" s="111" t="s">
        <v>3757</v>
      </c>
      <c r="BD424" s="112">
        <v>25</v>
      </c>
      <c r="BE424" s="112">
        <v>515000</v>
      </c>
      <c r="BF424" s="111">
        <v>0</v>
      </c>
      <c r="BG424" s="112"/>
      <c r="BH424" s="112"/>
      <c r="BI424" s="111" t="s">
        <v>3757</v>
      </c>
      <c r="BJ424" s="112">
        <v>211</v>
      </c>
      <c r="BK424" s="112">
        <v>5289000</v>
      </c>
      <c r="BL424" s="111" t="s">
        <v>3757</v>
      </c>
      <c r="BM424" s="112">
        <v>98</v>
      </c>
      <c r="BN424" s="112">
        <v>2129000</v>
      </c>
      <c r="BO424" s="111" t="s">
        <v>3757</v>
      </c>
      <c r="BP424" s="112">
        <v>371</v>
      </c>
      <c r="BQ424" s="112">
        <v>8922000</v>
      </c>
      <c r="BR424" s="111">
        <v>0</v>
      </c>
      <c r="BS424" s="112"/>
      <c r="BT424" s="112"/>
      <c r="BU424" s="111" t="s">
        <v>3757</v>
      </c>
      <c r="BV424" s="112">
        <v>40</v>
      </c>
      <c r="BW424" s="112">
        <v>947000</v>
      </c>
      <c r="BX424" s="111" t="s">
        <v>3757</v>
      </c>
      <c r="BY424" s="112">
        <v>469</v>
      </c>
      <c r="BZ424" s="112">
        <v>11460000</v>
      </c>
      <c r="CA424" s="111">
        <v>0</v>
      </c>
      <c r="CB424" s="112"/>
      <c r="CC424" s="112"/>
      <c r="CD424" s="111">
        <v>0</v>
      </c>
      <c r="CE424" s="112"/>
      <c r="CF424" s="112"/>
      <c r="CG424" s="111" t="s">
        <v>3757</v>
      </c>
      <c r="CH424" s="112">
        <v>1169</v>
      </c>
      <c r="CI424" s="112">
        <v>22574000</v>
      </c>
      <c r="CJ424" s="111"/>
      <c r="CK424" s="120"/>
      <c r="CL424" s="112"/>
      <c r="CM424" s="112"/>
      <c r="CN424" s="166" t="s">
        <v>6635</v>
      </c>
      <c r="CO424" s="125" t="s">
        <v>6636</v>
      </c>
      <c r="CP424" s="111" t="s">
        <v>3774</v>
      </c>
      <c r="CQ424" s="112">
        <v>4629288</v>
      </c>
      <c r="CR424" s="166" t="s">
        <v>6637</v>
      </c>
      <c r="CS424" s="166" t="s">
        <v>6638</v>
      </c>
      <c r="CT424" s="111" t="s">
        <v>3774</v>
      </c>
      <c r="CU424" s="112">
        <v>2904000</v>
      </c>
      <c r="CV424" s="166" t="s">
        <v>6639</v>
      </c>
      <c r="CW424" s="166" t="s">
        <v>6640</v>
      </c>
      <c r="CX424" s="111" t="s">
        <v>3774</v>
      </c>
      <c r="CY424" s="112">
        <v>595200</v>
      </c>
      <c r="CZ424" s="111" t="s">
        <v>3757</v>
      </c>
      <c r="DA424" s="111" t="s">
        <v>3757</v>
      </c>
      <c r="DB424" s="111">
        <v>0</v>
      </c>
      <c r="DC424" s="120" t="s">
        <v>6641</v>
      </c>
      <c r="DD424" s="127" t="s">
        <v>3778</v>
      </c>
      <c r="DE424" s="109">
        <v>0</v>
      </c>
      <c r="DF424" s="172" t="s">
        <v>3717</v>
      </c>
    </row>
    <row r="425" spans="1:110" ht="35.15" customHeight="1" x14ac:dyDescent="0.35">
      <c r="A425" s="140" t="s">
        <v>917</v>
      </c>
      <c r="B425" s="136" t="s">
        <v>804</v>
      </c>
      <c r="C425" s="136" t="s">
        <v>918</v>
      </c>
      <c r="D425" s="112">
        <v>2762</v>
      </c>
      <c r="E425" s="112">
        <v>10337827</v>
      </c>
      <c r="F425" s="112">
        <v>2760</v>
      </c>
      <c r="G425" s="112">
        <v>10187827</v>
      </c>
      <c r="H425" s="112">
        <v>1301</v>
      </c>
      <c r="I425" s="112">
        <v>4285000</v>
      </c>
      <c r="J425" s="112">
        <v>0</v>
      </c>
      <c r="K425" s="112">
        <v>0</v>
      </c>
      <c r="L425" s="112">
        <v>2584105</v>
      </c>
      <c r="M425" s="112">
        <v>1078018</v>
      </c>
      <c r="N425" s="112">
        <v>369216</v>
      </c>
      <c r="O425" s="112">
        <v>369216</v>
      </c>
      <c r="P425" s="112">
        <v>603352</v>
      </c>
      <c r="Q425" s="112">
        <v>0</v>
      </c>
      <c r="R425" s="112">
        <v>5003907</v>
      </c>
      <c r="S425" s="421">
        <v>0.24996597447413271</v>
      </c>
      <c r="T425" s="421">
        <v>0.10427897468201006</v>
      </c>
      <c r="U425" s="421">
        <v>3.5715049207149629E-2</v>
      </c>
      <c r="V425" s="421">
        <v>3.5715049207149629E-2</v>
      </c>
      <c r="W425" s="421">
        <v>5.836352262424202E-2</v>
      </c>
      <c r="X425" s="421">
        <v>0</v>
      </c>
      <c r="Y425" s="421">
        <v>0.48403857019468405</v>
      </c>
      <c r="Z425" s="120">
        <v>0</v>
      </c>
      <c r="AA425" s="127" t="s">
        <v>3717</v>
      </c>
      <c r="AB425" s="127">
        <v>0</v>
      </c>
      <c r="AC425" s="111" t="s">
        <v>3717</v>
      </c>
      <c r="AD425" s="127">
        <v>0</v>
      </c>
      <c r="AE425" s="111">
        <v>0</v>
      </c>
      <c r="AF425" s="111" t="s">
        <v>3757</v>
      </c>
      <c r="AG425" s="127" t="s">
        <v>3758</v>
      </c>
      <c r="AH425" s="127" t="s">
        <v>3758</v>
      </c>
      <c r="AI425" s="124"/>
      <c r="AJ425" s="128"/>
      <c r="AK425" s="109">
        <v>0</v>
      </c>
      <c r="AL425" s="109">
        <v>0</v>
      </c>
      <c r="AM425" s="127">
        <v>0</v>
      </c>
      <c r="AN425" s="127">
        <v>0</v>
      </c>
      <c r="AO425" s="120">
        <v>0</v>
      </c>
      <c r="AP425" s="120">
        <v>0</v>
      </c>
      <c r="AQ425" s="174">
        <v>0</v>
      </c>
      <c r="AR425" s="109">
        <v>0</v>
      </c>
      <c r="AS425" s="127">
        <v>0</v>
      </c>
      <c r="AT425" s="127">
        <v>0</v>
      </c>
      <c r="AU425" s="120">
        <v>0</v>
      </c>
      <c r="AV425" s="120">
        <v>0</v>
      </c>
      <c r="AW425" s="174">
        <v>0</v>
      </c>
      <c r="AX425" s="109">
        <v>0</v>
      </c>
      <c r="AY425" s="127">
        <v>0</v>
      </c>
      <c r="AZ425" s="127">
        <v>0</v>
      </c>
      <c r="BA425" s="120">
        <v>0</v>
      </c>
      <c r="BB425" s="120">
        <v>0</v>
      </c>
      <c r="BC425" s="111" t="s">
        <v>3757</v>
      </c>
      <c r="BD425" s="112">
        <v>50</v>
      </c>
      <c r="BE425" s="112">
        <v>148000</v>
      </c>
      <c r="BF425" s="111">
        <v>0</v>
      </c>
      <c r="BG425" s="112"/>
      <c r="BH425" s="112"/>
      <c r="BI425" s="111">
        <v>0</v>
      </c>
      <c r="BJ425" s="112"/>
      <c r="BK425" s="112"/>
      <c r="BL425" s="111" t="s">
        <v>3757</v>
      </c>
      <c r="BM425" s="112">
        <v>198</v>
      </c>
      <c r="BN425" s="112">
        <v>660000</v>
      </c>
      <c r="BO425" s="111" t="s">
        <v>3757</v>
      </c>
      <c r="BP425" s="112">
        <v>132</v>
      </c>
      <c r="BQ425" s="112">
        <v>436000</v>
      </c>
      <c r="BR425" s="111">
        <v>0</v>
      </c>
      <c r="BS425" s="112"/>
      <c r="BT425" s="112"/>
      <c r="BU425" s="111" t="s">
        <v>3757</v>
      </c>
      <c r="BV425" s="112">
        <v>83</v>
      </c>
      <c r="BW425" s="112">
        <v>346000</v>
      </c>
      <c r="BX425" s="111" t="s">
        <v>3757</v>
      </c>
      <c r="BY425" s="112">
        <v>20</v>
      </c>
      <c r="BZ425" s="112">
        <v>87000</v>
      </c>
      <c r="CA425" s="111" t="s">
        <v>3757</v>
      </c>
      <c r="CB425" s="112">
        <v>273</v>
      </c>
      <c r="CC425" s="112">
        <v>1368000</v>
      </c>
      <c r="CD425" s="111">
        <v>0</v>
      </c>
      <c r="CE425" s="112"/>
      <c r="CF425" s="112"/>
      <c r="CG425" s="111" t="s">
        <v>3757</v>
      </c>
      <c r="CH425" s="112">
        <v>1898</v>
      </c>
      <c r="CI425" s="112">
        <v>6807827</v>
      </c>
      <c r="CJ425" s="111" t="s">
        <v>3757</v>
      </c>
      <c r="CK425" s="120" t="s">
        <v>6642</v>
      </c>
      <c r="CL425" s="112">
        <v>108</v>
      </c>
      <c r="CM425" s="112">
        <v>485000</v>
      </c>
      <c r="CN425" s="166" t="s">
        <v>6643</v>
      </c>
      <c r="CO425" s="125" t="s">
        <v>6644</v>
      </c>
      <c r="CP425" s="111" t="s">
        <v>3783</v>
      </c>
      <c r="CQ425" s="112">
        <v>485000</v>
      </c>
      <c r="CR425" s="166" t="s">
        <v>6645</v>
      </c>
      <c r="CS425" s="166" t="s">
        <v>6646</v>
      </c>
      <c r="CT425" s="111" t="s">
        <v>3875</v>
      </c>
      <c r="CU425" s="112">
        <v>4832000</v>
      </c>
      <c r="CV425" s="166" t="s">
        <v>6647</v>
      </c>
      <c r="CW425" s="166" t="s">
        <v>6648</v>
      </c>
      <c r="CX425" s="111" t="s">
        <v>3717</v>
      </c>
      <c r="CY425" s="112">
        <v>148000</v>
      </c>
      <c r="CZ425" s="111" t="s">
        <v>3757</v>
      </c>
      <c r="DA425" s="111">
        <v>0</v>
      </c>
      <c r="DB425" s="111">
        <v>0</v>
      </c>
      <c r="DC425" s="120" t="s">
        <v>6649</v>
      </c>
      <c r="DD425" s="127" t="s">
        <v>3778</v>
      </c>
      <c r="DE425" s="109">
        <v>0</v>
      </c>
      <c r="DF425" s="172" t="s">
        <v>3717</v>
      </c>
    </row>
    <row r="426" spans="1:110" ht="35.15" customHeight="1" x14ac:dyDescent="0.35">
      <c r="A426" s="140" t="s">
        <v>919</v>
      </c>
      <c r="B426" s="136" t="s">
        <v>804</v>
      </c>
      <c r="C426" s="136" t="s">
        <v>920</v>
      </c>
      <c r="D426" s="112">
        <v>385</v>
      </c>
      <c r="E426" s="112">
        <v>12599351</v>
      </c>
      <c r="F426" s="112">
        <v>383</v>
      </c>
      <c r="G426" s="112">
        <v>12369351</v>
      </c>
      <c r="H426" s="112">
        <v>65</v>
      </c>
      <c r="I426" s="112">
        <v>1766000</v>
      </c>
      <c r="J426" s="112">
        <v>0</v>
      </c>
      <c r="K426" s="112">
        <v>0</v>
      </c>
      <c r="L426" s="112">
        <v>2542620</v>
      </c>
      <c r="M426" s="112">
        <v>650980</v>
      </c>
      <c r="N426" s="112">
        <v>0</v>
      </c>
      <c r="O426" s="112">
        <v>129943</v>
      </c>
      <c r="P426" s="112">
        <v>1655580</v>
      </c>
      <c r="Q426" s="112">
        <v>0</v>
      </c>
      <c r="R426" s="112">
        <v>4979123</v>
      </c>
      <c r="S426" s="421">
        <v>0.20180563268695348</v>
      </c>
      <c r="T426" s="421">
        <v>5.1667740663784982E-2</v>
      </c>
      <c r="U426" s="421">
        <v>0</v>
      </c>
      <c r="V426" s="421">
        <v>1.0313467733377695E-2</v>
      </c>
      <c r="W426" s="421">
        <v>0.13140200634143775</v>
      </c>
      <c r="X426" s="421">
        <v>0</v>
      </c>
      <c r="Y426" s="421">
        <v>0.39518884742555388</v>
      </c>
      <c r="Z426" s="120">
        <v>0</v>
      </c>
      <c r="AA426" s="127" t="s">
        <v>3717</v>
      </c>
      <c r="AB426" s="127">
        <v>0</v>
      </c>
      <c r="AC426" s="111" t="s">
        <v>3717</v>
      </c>
      <c r="AD426" s="127">
        <v>0</v>
      </c>
      <c r="AE426" s="111">
        <v>0</v>
      </c>
      <c r="AF426" s="111" t="s">
        <v>3757</v>
      </c>
      <c r="AG426" s="127" t="s">
        <v>3758</v>
      </c>
      <c r="AH426" s="127" t="s">
        <v>3758</v>
      </c>
      <c r="AI426" s="124"/>
      <c r="AJ426" s="128"/>
      <c r="AK426" s="109">
        <v>0</v>
      </c>
      <c r="AL426" s="109">
        <v>0</v>
      </c>
      <c r="AM426" s="127">
        <v>0</v>
      </c>
      <c r="AN426" s="127">
        <v>0</v>
      </c>
      <c r="AO426" s="120">
        <v>0</v>
      </c>
      <c r="AP426" s="120">
        <v>0</v>
      </c>
      <c r="AQ426" s="174">
        <v>0</v>
      </c>
      <c r="AR426" s="120">
        <v>0</v>
      </c>
      <c r="AS426" s="127">
        <v>0</v>
      </c>
      <c r="AT426" s="127">
        <v>0</v>
      </c>
      <c r="AU426" s="120">
        <v>0</v>
      </c>
      <c r="AV426" s="120">
        <v>0</v>
      </c>
      <c r="AW426" s="174">
        <v>0</v>
      </c>
      <c r="AX426" s="120">
        <v>0</v>
      </c>
      <c r="AY426" s="127">
        <v>0</v>
      </c>
      <c r="AZ426" s="127">
        <v>0</v>
      </c>
      <c r="BA426" s="120">
        <v>0</v>
      </c>
      <c r="BB426" s="120">
        <v>0</v>
      </c>
      <c r="BC426" s="111">
        <v>0</v>
      </c>
      <c r="BD426" s="112"/>
      <c r="BE426" s="112"/>
      <c r="BF426" s="111">
        <v>0</v>
      </c>
      <c r="BG426" s="112"/>
      <c r="BH426" s="112"/>
      <c r="BI426" s="111">
        <v>0</v>
      </c>
      <c r="BJ426" s="112"/>
      <c r="BK426" s="112"/>
      <c r="BL426" s="111">
        <v>0</v>
      </c>
      <c r="BM426" s="112"/>
      <c r="BN426" s="112"/>
      <c r="BO426" s="111" t="s">
        <v>3757</v>
      </c>
      <c r="BP426" s="112">
        <v>19</v>
      </c>
      <c r="BQ426" s="112">
        <v>931444</v>
      </c>
      <c r="BR426" s="111">
        <v>0</v>
      </c>
      <c r="BS426" s="112"/>
      <c r="BT426" s="112"/>
      <c r="BU426" s="111" t="s">
        <v>3757</v>
      </c>
      <c r="BV426" s="112">
        <v>11</v>
      </c>
      <c r="BW426" s="112">
        <v>790000</v>
      </c>
      <c r="BX426" s="111">
        <v>0</v>
      </c>
      <c r="BY426" s="112"/>
      <c r="BZ426" s="112"/>
      <c r="CA426" s="111">
        <v>0</v>
      </c>
      <c r="CB426" s="112"/>
      <c r="CC426" s="112"/>
      <c r="CD426" s="111" t="s">
        <v>3757</v>
      </c>
      <c r="CE426" s="112">
        <v>355</v>
      </c>
      <c r="CF426" s="112">
        <v>10877907</v>
      </c>
      <c r="CG426" s="111">
        <v>0</v>
      </c>
      <c r="CH426" s="112">
        <v>0</v>
      </c>
      <c r="CI426" s="112">
        <v>0</v>
      </c>
      <c r="CJ426" s="111">
        <v>0</v>
      </c>
      <c r="CK426" s="120">
        <v>0</v>
      </c>
      <c r="CL426" s="112">
        <v>0</v>
      </c>
      <c r="CM426" s="112">
        <v>0</v>
      </c>
      <c r="CN426" s="166" t="s">
        <v>6650</v>
      </c>
      <c r="CO426" s="125" t="s">
        <v>6651</v>
      </c>
      <c r="CP426" s="111" t="s">
        <v>3766</v>
      </c>
      <c r="CQ426" s="112">
        <v>22700000</v>
      </c>
      <c r="CR426" s="166" t="s">
        <v>6652</v>
      </c>
      <c r="CS426" s="166" t="s">
        <v>6653</v>
      </c>
      <c r="CT426" s="111" t="s">
        <v>3870</v>
      </c>
      <c r="CU426" s="112">
        <v>2880000</v>
      </c>
      <c r="CV426" s="166" t="s">
        <v>6654</v>
      </c>
      <c r="CW426" s="166" t="s">
        <v>6655</v>
      </c>
      <c r="CX426" s="111" t="s">
        <v>3870</v>
      </c>
      <c r="CY426" s="112">
        <v>4800000</v>
      </c>
      <c r="CZ426" s="111" t="s">
        <v>3757</v>
      </c>
      <c r="DA426" s="111" t="s">
        <v>3757</v>
      </c>
      <c r="DB426" s="111">
        <v>0</v>
      </c>
      <c r="DC426" s="120" t="s">
        <v>6656</v>
      </c>
      <c r="DD426" s="127" t="s">
        <v>3778</v>
      </c>
      <c r="DE426" s="109">
        <v>0</v>
      </c>
      <c r="DF426" s="172" t="s">
        <v>3717</v>
      </c>
    </row>
    <row r="427" spans="1:110" ht="35.15" customHeight="1" x14ac:dyDescent="0.35">
      <c r="A427" s="140" t="s">
        <v>921</v>
      </c>
      <c r="B427" s="136" t="s">
        <v>922</v>
      </c>
      <c r="C427" s="136">
        <v>0</v>
      </c>
      <c r="D427" s="112">
        <v>5846</v>
      </c>
      <c r="E427" s="112">
        <v>165669172</v>
      </c>
      <c r="F427" s="112">
        <v>5751</v>
      </c>
      <c r="G427" s="112">
        <v>163911000</v>
      </c>
      <c r="H427" s="112">
        <v>1015</v>
      </c>
      <c r="I427" s="112">
        <v>25007000</v>
      </c>
      <c r="J427" s="112">
        <v>155</v>
      </c>
      <c r="K427" s="112">
        <v>2636668</v>
      </c>
      <c r="L427" s="112">
        <v>40674870</v>
      </c>
      <c r="M427" s="112">
        <v>5116939</v>
      </c>
      <c r="N427" s="112">
        <v>1100000</v>
      </c>
      <c r="O427" s="112">
        <v>1488634</v>
      </c>
      <c r="P427" s="112">
        <v>21611626</v>
      </c>
      <c r="Q427" s="112">
        <v>0</v>
      </c>
      <c r="R427" s="112">
        <v>69992069</v>
      </c>
      <c r="S427" s="421">
        <v>0.24551864121105163</v>
      </c>
      <c r="T427" s="421">
        <v>3.0886488646179749E-2</v>
      </c>
      <c r="U427" s="421">
        <v>6.6397386231881452E-3</v>
      </c>
      <c r="V427" s="421">
        <v>8.9855824232646011E-3</v>
      </c>
      <c r="W427" s="421">
        <v>0.13045049805645192</v>
      </c>
      <c r="X427" s="421">
        <v>0</v>
      </c>
      <c r="Y427" s="421">
        <v>0.42248094896013605</v>
      </c>
      <c r="Z427" s="120">
        <v>0</v>
      </c>
      <c r="AA427" s="127" t="s">
        <v>3717</v>
      </c>
      <c r="AB427" s="127">
        <v>0</v>
      </c>
      <c r="AC427" s="111" t="s">
        <v>3717</v>
      </c>
      <c r="AD427" s="127">
        <v>0</v>
      </c>
      <c r="AE427" s="111">
        <v>0</v>
      </c>
      <c r="AF427" s="111" t="s">
        <v>3757</v>
      </c>
      <c r="AG427" s="127" t="s">
        <v>3758</v>
      </c>
      <c r="AH427" s="127" t="s">
        <v>3758</v>
      </c>
      <c r="AI427" s="124"/>
      <c r="AJ427" s="128"/>
      <c r="AK427" s="109">
        <v>0</v>
      </c>
      <c r="AL427" s="109">
        <v>0</v>
      </c>
      <c r="AM427" s="127">
        <v>0</v>
      </c>
      <c r="AN427" s="127">
        <v>0</v>
      </c>
      <c r="AO427" s="120">
        <v>0</v>
      </c>
      <c r="AP427" s="120">
        <v>0</v>
      </c>
      <c r="AQ427" s="174">
        <v>0</v>
      </c>
      <c r="AR427" s="120">
        <v>0</v>
      </c>
      <c r="AS427" s="127">
        <v>0</v>
      </c>
      <c r="AT427" s="127">
        <v>0</v>
      </c>
      <c r="AU427" s="120">
        <v>0</v>
      </c>
      <c r="AV427" s="120">
        <v>0</v>
      </c>
      <c r="AW427" s="174">
        <v>0</v>
      </c>
      <c r="AX427" s="120">
        <v>0</v>
      </c>
      <c r="AY427" s="127">
        <v>0</v>
      </c>
      <c r="AZ427" s="127">
        <v>0</v>
      </c>
      <c r="BA427" s="120">
        <v>0</v>
      </c>
      <c r="BB427" s="120">
        <v>0</v>
      </c>
      <c r="BC427" s="111">
        <v>0</v>
      </c>
      <c r="BD427" s="112"/>
      <c r="BE427" s="112"/>
      <c r="BF427" s="111" t="s">
        <v>3757</v>
      </c>
      <c r="BG427" s="112">
        <v>157</v>
      </c>
      <c r="BH427" s="112">
        <v>4229000</v>
      </c>
      <c r="BI427" s="111" t="s">
        <v>3757</v>
      </c>
      <c r="BJ427" s="112">
        <v>148</v>
      </c>
      <c r="BK427" s="112">
        <v>3614000</v>
      </c>
      <c r="BL427" s="111" t="s">
        <v>3757</v>
      </c>
      <c r="BM427" s="112">
        <v>581</v>
      </c>
      <c r="BN427" s="112">
        <v>14317000</v>
      </c>
      <c r="BO427" s="111" t="s">
        <v>3757</v>
      </c>
      <c r="BP427" s="112">
        <v>1101</v>
      </c>
      <c r="BQ427" s="112">
        <v>27457000</v>
      </c>
      <c r="BR427" s="111" t="s">
        <v>3757</v>
      </c>
      <c r="BS427" s="112">
        <v>279</v>
      </c>
      <c r="BT427" s="112">
        <v>8130000</v>
      </c>
      <c r="BU427" s="111" t="s">
        <v>3757</v>
      </c>
      <c r="BV427" s="112">
        <v>274</v>
      </c>
      <c r="BW427" s="112">
        <v>6192000</v>
      </c>
      <c r="BX427" s="111">
        <v>0</v>
      </c>
      <c r="BY427" s="112"/>
      <c r="BZ427" s="112"/>
      <c r="CA427" s="111">
        <v>0</v>
      </c>
      <c r="CB427" s="112"/>
      <c r="CC427" s="112"/>
      <c r="CD427" s="111" t="s">
        <v>3757</v>
      </c>
      <c r="CE427" s="112">
        <v>646</v>
      </c>
      <c r="CF427" s="112">
        <v>13821500</v>
      </c>
      <c r="CG427" s="111" t="s">
        <v>3757</v>
      </c>
      <c r="CH427" s="112">
        <v>2506</v>
      </c>
      <c r="CI427" s="112">
        <v>85272004</v>
      </c>
      <c r="CJ427" s="111">
        <v>0</v>
      </c>
      <c r="CK427" s="120">
        <v>0</v>
      </c>
      <c r="CL427" s="112">
        <v>0</v>
      </c>
      <c r="CM427" s="112">
        <v>0</v>
      </c>
      <c r="CN427" s="166" t="s">
        <v>6657</v>
      </c>
      <c r="CO427" s="125" t="s">
        <v>6658</v>
      </c>
      <c r="CP427" s="111" t="s">
        <v>3762</v>
      </c>
      <c r="CQ427" s="112">
        <v>14317000</v>
      </c>
      <c r="CR427" s="166" t="s">
        <v>6659</v>
      </c>
      <c r="CS427" s="166" t="s">
        <v>6660</v>
      </c>
      <c r="CT427" s="111" t="s">
        <v>4041</v>
      </c>
      <c r="CU427" s="112">
        <v>6058127</v>
      </c>
      <c r="CV427" s="166" t="s">
        <v>6661</v>
      </c>
      <c r="CW427" s="166" t="s">
        <v>6662</v>
      </c>
      <c r="CX427" s="111" t="s">
        <v>3781</v>
      </c>
      <c r="CY427" s="112">
        <v>1575029</v>
      </c>
      <c r="CZ427" s="111" t="s">
        <v>3757</v>
      </c>
      <c r="DA427" s="111" t="s">
        <v>3757</v>
      </c>
      <c r="DB427" s="111">
        <v>0</v>
      </c>
      <c r="DC427" s="120" t="s">
        <v>6663</v>
      </c>
      <c r="DD427" s="127" t="s">
        <v>3778</v>
      </c>
      <c r="DE427" s="109">
        <v>0</v>
      </c>
      <c r="DF427" s="172" t="s">
        <v>3717</v>
      </c>
    </row>
    <row r="428" spans="1:110" ht="35.15" customHeight="1" x14ac:dyDescent="0.35">
      <c r="A428" s="140" t="s">
        <v>923</v>
      </c>
      <c r="B428" s="136" t="s">
        <v>922</v>
      </c>
      <c r="C428" s="136" t="s">
        <v>924</v>
      </c>
      <c r="D428" s="112">
        <v>21211</v>
      </c>
      <c r="E428" s="112">
        <v>336709442</v>
      </c>
      <c r="F428" s="112">
        <v>21115</v>
      </c>
      <c r="G428" s="112">
        <v>333854417</v>
      </c>
      <c r="H428" s="112">
        <v>6416</v>
      </c>
      <c r="I428" s="112">
        <v>92768000</v>
      </c>
      <c r="J428" s="112">
        <v>0</v>
      </c>
      <c r="K428" s="112">
        <v>0</v>
      </c>
      <c r="L428" s="112">
        <v>78287118</v>
      </c>
      <c r="M428" s="112">
        <v>16868484</v>
      </c>
      <c r="N428" s="112">
        <v>2563324</v>
      </c>
      <c r="O428" s="112">
        <v>4680721</v>
      </c>
      <c r="P428" s="112">
        <v>59570831</v>
      </c>
      <c r="Q428" s="112">
        <v>596320</v>
      </c>
      <c r="R428" s="112">
        <v>162566798</v>
      </c>
      <c r="S428" s="421">
        <v>0.23250645284844729</v>
      </c>
      <c r="T428" s="421">
        <v>5.0098042691656984E-2</v>
      </c>
      <c r="U428" s="421">
        <v>7.6128664072330947E-3</v>
      </c>
      <c r="V428" s="421">
        <v>1.3901365438988789E-2</v>
      </c>
      <c r="W428" s="421">
        <v>0.17692058365265564</v>
      </c>
      <c r="X428" s="421">
        <v>1.7710225066988172E-3</v>
      </c>
      <c r="Y428" s="421">
        <v>0.48281033354568059</v>
      </c>
      <c r="Z428" s="120" t="s">
        <v>6664</v>
      </c>
      <c r="AA428" s="127" t="s">
        <v>3717</v>
      </c>
      <c r="AB428" s="127">
        <v>0</v>
      </c>
      <c r="AC428" s="111" t="s">
        <v>3778</v>
      </c>
      <c r="AD428" s="127" t="s">
        <v>6665</v>
      </c>
      <c r="AE428" s="111">
        <v>0</v>
      </c>
      <c r="AF428" s="111">
        <v>0</v>
      </c>
      <c r="AG428" s="127" t="s">
        <v>3758</v>
      </c>
      <c r="AH428" s="127" t="s">
        <v>3758</v>
      </c>
      <c r="AI428" s="124"/>
      <c r="AJ428" s="128"/>
      <c r="AK428" s="109">
        <v>0</v>
      </c>
      <c r="AL428" s="109">
        <v>0</v>
      </c>
      <c r="AM428" s="127">
        <v>0</v>
      </c>
      <c r="AN428" s="127">
        <v>0</v>
      </c>
      <c r="AO428" s="120">
        <v>0</v>
      </c>
      <c r="AP428" s="120">
        <v>0</v>
      </c>
      <c r="AQ428" s="174">
        <v>0</v>
      </c>
      <c r="AR428" s="120">
        <v>0</v>
      </c>
      <c r="AS428" s="127">
        <v>0</v>
      </c>
      <c r="AT428" s="127">
        <v>0</v>
      </c>
      <c r="AU428" s="120">
        <v>0</v>
      </c>
      <c r="AV428" s="120">
        <v>0</v>
      </c>
      <c r="AW428" s="174">
        <v>0</v>
      </c>
      <c r="AX428" s="120">
        <v>0</v>
      </c>
      <c r="AY428" s="127">
        <v>0</v>
      </c>
      <c r="AZ428" s="127">
        <v>0</v>
      </c>
      <c r="BA428" s="120">
        <v>0</v>
      </c>
      <c r="BB428" s="120">
        <v>0</v>
      </c>
      <c r="BC428" s="111">
        <v>0</v>
      </c>
      <c r="BD428" s="112"/>
      <c r="BE428" s="112"/>
      <c r="BF428" s="111">
        <v>0</v>
      </c>
      <c r="BG428" s="112"/>
      <c r="BH428" s="112"/>
      <c r="BI428" s="111">
        <v>0</v>
      </c>
      <c r="BJ428" s="112"/>
      <c r="BK428" s="112"/>
      <c r="BL428" s="111">
        <v>0</v>
      </c>
      <c r="BM428" s="112"/>
      <c r="BN428" s="112"/>
      <c r="BO428" s="111">
        <v>0</v>
      </c>
      <c r="BP428" s="112"/>
      <c r="BQ428" s="112"/>
      <c r="BR428" s="111">
        <v>0</v>
      </c>
      <c r="BS428" s="112"/>
      <c r="BT428" s="112"/>
      <c r="BU428" s="111">
        <v>0</v>
      </c>
      <c r="BV428" s="112"/>
      <c r="BW428" s="112"/>
      <c r="BX428" s="111">
        <v>0</v>
      </c>
      <c r="BY428" s="112"/>
      <c r="BZ428" s="112"/>
      <c r="CA428" s="111">
        <v>0</v>
      </c>
      <c r="CB428" s="112"/>
      <c r="CC428" s="112"/>
      <c r="CD428" s="111">
        <v>0</v>
      </c>
      <c r="CE428" s="112">
        <v>0</v>
      </c>
      <c r="CF428" s="112">
        <v>0</v>
      </c>
      <c r="CG428" s="111">
        <v>0</v>
      </c>
      <c r="CH428" s="112">
        <v>0</v>
      </c>
      <c r="CI428" s="112">
        <v>0</v>
      </c>
      <c r="CJ428" s="111">
        <v>0</v>
      </c>
      <c r="CK428" s="120">
        <v>0</v>
      </c>
      <c r="CL428" s="112">
        <v>0</v>
      </c>
      <c r="CM428" s="112">
        <v>0</v>
      </c>
      <c r="CN428" s="166">
        <v>0</v>
      </c>
      <c r="CO428" s="125">
        <v>0</v>
      </c>
      <c r="CP428" s="111">
        <v>0</v>
      </c>
      <c r="CQ428" s="112">
        <v>0</v>
      </c>
      <c r="CR428" s="166">
        <v>0</v>
      </c>
      <c r="CS428" s="166">
        <v>0</v>
      </c>
      <c r="CT428" s="111">
        <v>0</v>
      </c>
      <c r="CU428" s="112">
        <v>0</v>
      </c>
      <c r="CV428" s="166">
        <v>0</v>
      </c>
      <c r="CW428" s="166">
        <v>0</v>
      </c>
      <c r="CX428" s="111">
        <v>0</v>
      </c>
      <c r="CY428" s="112">
        <v>0</v>
      </c>
      <c r="CZ428" s="111">
        <v>0</v>
      </c>
      <c r="DA428" s="111">
        <v>0</v>
      </c>
      <c r="DB428" s="111">
        <v>0</v>
      </c>
      <c r="DC428" s="120" t="s">
        <v>6666</v>
      </c>
      <c r="DD428" s="127" t="s">
        <v>3717</v>
      </c>
      <c r="DE428" s="109" t="s">
        <v>6667</v>
      </c>
      <c r="DF428" s="172" t="s">
        <v>3717</v>
      </c>
    </row>
    <row r="429" spans="1:110" ht="35.15" customHeight="1" x14ac:dyDescent="0.35">
      <c r="A429" s="140" t="s">
        <v>925</v>
      </c>
      <c r="B429" s="136" t="s">
        <v>922</v>
      </c>
      <c r="C429" s="136" t="s">
        <v>926</v>
      </c>
      <c r="D429" s="112">
        <v>14826</v>
      </c>
      <c r="E429" s="112">
        <v>2222936100</v>
      </c>
      <c r="F429" s="112">
        <v>14799</v>
      </c>
      <c r="G429" s="112">
        <v>2222582100</v>
      </c>
      <c r="H429" s="112">
        <v>3428</v>
      </c>
      <c r="I429" s="112">
        <v>336613000</v>
      </c>
      <c r="J429" s="112">
        <v>356</v>
      </c>
      <c r="K429" s="112">
        <v>6314000</v>
      </c>
      <c r="L429" s="112">
        <v>555311455</v>
      </c>
      <c r="M429" s="112">
        <v>24290661</v>
      </c>
      <c r="N429" s="112">
        <v>4952000</v>
      </c>
      <c r="O429" s="112">
        <v>330833452</v>
      </c>
      <c r="P429" s="112">
        <v>30679616</v>
      </c>
      <c r="Q429" s="112">
        <v>558712</v>
      </c>
      <c r="R429" s="112">
        <v>946625896</v>
      </c>
      <c r="S429" s="421">
        <v>0.24980990456720731</v>
      </c>
      <c r="T429" s="421">
        <v>1.0927287113651174E-2</v>
      </c>
      <c r="U429" s="421">
        <v>2.2276843675353513E-3</v>
      </c>
      <c r="V429" s="421">
        <v>0.14882724339219647</v>
      </c>
      <c r="W429" s="421">
        <v>1.3801393571322181E-2</v>
      </c>
      <c r="X429" s="421">
        <v>2.5133965839144005E-4</v>
      </c>
      <c r="Y429" s="421">
        <v>0.42584485267030392</v>
      </c>
      <c r="Z429" s="120" t="s">
        <v>6668</v>
      </c>
      <c r="AA429" s="127" t="s">
        <v>3717</v>
      </c>
      <c r="AB429" s="127">
        <v>0</v>
      </c>
      <c r="AC429" s="111" t="s">
        <v>3717</v>
      </c>
      <c r="AD429" s="127">
        <v>0</v>
      </c>
      <c r="AE429" s="111">
        <v>0</v>
      </c>
      <c r="AF429" s="111" t="s">
        <v>3757</v>
      </c>
      <c r="AG429" s="127" t="s">
        <v>3758</v>
      </c>
      <c r="AH429" s="127" t="s">
        <v>3758</v>
      </c>
      <c r="AI429" s="124"/>
      <c r="AJ429" s="128"/>
      <c r="AK429" s="109">
        <v>0</v>
      </c>
      <c r="AL429" s="109">
        <v>0</v>
      </c>
      <c r="AM429" s="127">
        <v>0</v>
      </c>
      <c r="AN429" s="127">
        <v>0</v>
      </c>
      <c r="AO429" s="120">
        <v>0</v>
      </c>
      <c r="AP429" s="120">
        <v>0</v>
      </c>
      <c r="AQ429" s="174">
        <v>0</v>
      </c>
      <c r="AR429" s="109">
        <v>0</v>
      </c>
      <c r="AS429" s="127">
        <v>0</v>
      </c>
      <c r="AT429" s="127">
        <v>0</v>
      </c>
      <c r="AU429" s="120">
        <v>0</v>
      </c>
      <c r="AV429" s="120">
        <v>0</v>
      </c>
      <c r="AW429" s="174">
        <v>0</v>
      </c>
      <c r="AX429" s="109">
        <v>0</v>
      </c>
      <c r="AY429" s="127">
        <v>0</v>
      </c>
      <c r="AZ429" s="127">
        <v>0</v>
      </c>
      <c r="BA429" s="120">
        <v>0</v>
      </c>
      <c r="BB429" s="120">
        <v>0</v>
      </c>
      <c r="BC429" s="111" t="s">
        <v>3757</v>
      </c>
      <c r="BD429" s="112">
        <v>841</v>
      </c>
      <c r="BE429" s="112">
        <v>114659000</v>
      </c>
      <c r="BF429" s="111">
        <v>0</v>
      </c>
      <c r="BG429" s="112"/>
      <c r="BH429" s="112"/>
      <c r="BI429" s="111" t="s">
        <v>3757</v>
      </c>
      <c r="BJ429" s="112">
        <v>3739</v>
      </c>
      <c r="BK429" s="112">
        <v>603303000</v>
      </c>
      <c r="BL429" s="111" t="s">
        <v>3757</v>
      </c>
      <c r="BM429" s="112">
        <v>326</v>
      </c>
      <c r="BN429" s="112">
        <v>42324000</v>
      </c>
      <c r="BO429" s="111" t="s">
        <v>3757</v>
      </c>
      <c r="BP429" s="112">
        <v>2570</v>
      </c>
      <c r="BQ429" s="112">
        <v>412214000</v>
      </c>
      <c r="BR429" s="111">
        <v>0</v>
      </c>
      <c r="BS429" s="112"/>
      <c r="BT429" s="112"/>
      <c r="BU429" s="111" t="s">
        <v>3757</v>
      </c>
      <c r="BV429" s="112">
        <v>1298</v>
      </c>
      <c r="BW429" s="112">
        <v>187479100</v>
      </c>
      <c r="BX429" s="111">
        <v>0</v>
      </c>
      <c r="BY429" s="112"/>
      <c r="BZ429" s="112"/>
      <c r="CA429" s="111">
        <v>0</v>
      </c>
      <c r="CB429" s="112"/>
      <c r="CC429" s="112"/>
      <c r="CD429" s="111" t="s">
        <v>3757</v>
      </c>
      <c r="CE429" s="112">
        <v>356</v>
      </c>
      <c r="CF429" s="112">
        <v>6314000</v>
      </c>
      <c r="CG429" s="111" t="s">
        <v>3757</v>
      </c>
      <c r="CH429" s="112">
        <v>5696</v>
      </c>
      <c r="CI429" s="112">
        <v>856643000</v>
      </c>
      <c r="CJ429" s="111">
        <v>0</v>
      </c>
      <c r="CK429" s="120">
        <v>0</v>
      </c>
      <c r="CL429" s="112"/>
      <c r="CM429" s="112"/>
      <c r="CN429" s="166" t="s">
        <v>4787</v>
      </c>
      <c r="CO429" s="125" t="s">
        <v>6669</v>
      </c>
      <c r="CP429" s="111" t="s">
        <v>3781</v>
      </c>
      <c r="CQ429" s="112">
        <v>512154000</v>
      </c>
      <c r="CR429" s="166" t="s">
        <v>6670</v>
      </c>
      <c r="CS429" s="166" t="s">
        <v>6671</v>
      </c>
      <c r="CT429" s="111" t="s">
        <v>3781</v>
      </c>
      <c r="CU429" s="112">
        <v>415244000</v>
      </c>
      <c r="CV429" s="166" t="s">
        <v>6672</v>
      </c>
      <c r="CW429" s="166" t="s">
        <v>6673</v>
      </c>
      <c r="CX429" s="111" t="s">
        <v>3870</v>
      </c>
      <c r="CY429" s="112">
        <v>124950000</v>
      </c>
      <c r="CZ429" s="111" t="s">
        <v>3757</v>
      </c>
      <c r="DA429" s="111" t="s">
        <v>3757</v>
      </c>
      <c r="DB429" s="111">
        <v>0</v>
      </c>
      <c r="DC429" s="120" t="s">
        <v>6674</v>
      </c>
      <c r="DD429" s="127" t="s">
        <v>3778</v>
      </c>
      <c r="DE429" s="109">
        <v>0</v>
      </c>
      <c r="DF429" s="172" t="s">
        <v>3717</v>
      </c>
    </row>
    <row r="430" spans="1:110" ht="35.15" customHeight="1" x14ac:dyDescent="0.35">
      <c r="A430" s="140" t="s">
        <v>927</v>
      </c>
      <c r="B430" s="136" t="s">
        <v>922</v>
      </c>
      <c r="C430" s="136" t="s">
        <v>928</v>
      </c>
      <c r="D430" s="112">
        <v>46693</v>
      </c>
      <c r="E430" s="112">
        <v>620793320</v>
      </c>
      <c r="F430" s="112">
        <v>46692</v>
      </c>
      <c r="G430" s="112">
        <v>620293320</v>
      </c>
      <c r="H430" s="112">
        <v>11040</v>
      </c>
      <c r="I430" s="112">
        <v>170174000</v>
      </c>
      <c r="J430" s="112">
        <v>0</v>
      </c>
      <c r="K430" s="112">
        <v>0</v>
      </c>
      <c r="L430" s="112">
        <v>158024778</v>
      </c>
      <c r="M430" s="112">
        <v>49167719</v>
      </c>
      <c r="N430" s="112">
        <v>0</v>
      </c>
      <c r="O430" s="112">
        <v>1089762</v>
      </c>
      <c r="P430" s="112">
        <v>93529140</v>
      </c>
      <c r="Q430" s="112">
        <v>0</v>
      </c>
      <c r="R430" s="112">
        <v>301811399</v>
      </c>
      <c r="S430" s="421">
        <v>0.2545529613624064</v>
      </c>
      <c r="T430" s="421">
        <v>7.9201430517970142E-2</v>
      </c>
      <c r="U430" s="421">
        <v>0</v>
      </c>
      <c r="V430" s="421">
        <v>1.7554344818014472E-3</v>
      </c>
      <c r="W430" s="421">
        <v>0.15066067399049976</v>
      </c>
      <c r="X430" s="421">
        <v>0</v>
      </c>
      <c r="Y430" s="421">
        <v>0.48617050035267778</v>
      </c>
      <c r="Z430" s="120">
        <v>0</v>
      </c>
      <c r="AA430" s="127" t="s">
        <v>3717</v>
      </c>
      <c r="AB430" s="127">
        <v>0</v>
      </c>
      <c r="AC430" s="111" t="s">
        <v>3717</v>
      </c>
      <c r="AD430" s="127">
        <v>0</v>
      </c>
      <c r="AE430" s="111" t="s">
        <v>3757</v>
      </c>
      <c r="AF430" s="111" t="s">
        <v>3757</v>
      </c>
      <c r="AG430" s="127" t="s">
        <v>3717</v>
      </c>
      <c r="AH430" s="127" t="s">
        <v>3758</v>
      </c>
      <c r="AI430" s="128">
        <v>1</v>
      </c>
      <c r="AJ430" s="128">
        <v>891000</v>
      </c>
      <c r="AK430" s="109" t="s">
        <v>6675</v>
      </c>
      <c r="AL430" s="109" t="s">
        <v>6676</v>
      </c>
      <c r="AM430" s="127" t="s">
        <v>3765</v>
      </c>
      <c r="AN430" s="127" t="s">
        <v>3778</v>
      </c>
      <c r="AO430" s="120">
        <v>1000000</v>
      </c>
      <c r="AP430" s="120">
        <v>891000</v>
      </c>
      <c r="AQ430" s="174">
        <v>0</v>
      </c>
      <c r="AR430" s="120">
        <v>0</v>
      </c>
      <c r="AS430" s="127">
        <v>0</v>
      </c>
      <c r="AT430" s="127">
        <v>0</v>
      </c>
      <c r="AU430" s="120">
        <v>0</v>
      </c>
      <c r="AV430" s="120">
        <v>0</v>
      </c>
      <c r="AW430" s="174">
        <v>0</v>
      </c>
      <c r="AX430" s="120">
        <v>0</v>
      </c>
      <c r="AY430" s="127">
        <v>0</v>
      </c>
      <c r="AZ430" s="127">
        <v>0</v>
      </c>
      <c r="BA430" s="120">
        <v>0</v>
      </c>
      <c r="BB430" s="120">
        <v>0</v>
      </c>
      <c r="BC430" s="111">
        <v>0</v>
      </c>
      <c r="BD430" s="112"/>
      <c r="BE430" s="112"/>
      <c r="BF430" s="111">
        <v>0</v>
      </c>
      <c r="BG430" s="112"/>
      <c r="BH430" s="112"/>
      <c r="BI430" s="111">
        <v>0</v>
      </c>
      <c r="BJ430" s="112"/>
      <c r="BK430" s="112"/>
      <c r="BL430" s="111" t="s">
        <v>3757</v>
      </c>
      <c r="BM430" s="112">
        <v>18823</v>
      </c>
      <c r="BN430" s="112">
        <v>231889320</v>
      </c>
      <c r="BO430" s="111" t="s">
        <v>3757</v>
      </c>
      <c r="BP430" s="112">
        <v>12475</v>
      </c>
      <c r="BQ430" s="112">
        <v>180756000</v>
      </c>
      <c r="BR430" s="111">
        <v>0</v>
      </c>
      <c r="BS430" s="112"/>
      <c r="BT430" s="112"/>
      <c r="BU430" s="111" t="s">
        <v>3757</v>
      </c>
      <c r="BV430" s="112">
        <v>3033</v>
      </c>
      <c r="BW430" s="112">
        <v>39009000</v>
      </c>
      <c r="BX430" s="111" t="s">
        <v>3757</v>
      </c>
      <c r="BY430" s="112">
        <v>1718</v>
      </c>
      <c r="BZ430" s="112">
        <v>23194000</v>
      </c>
      <c r="CA430" s="111" t="s">
        <v>3757</v>
      </c>
      <c r="CB430" s="112">
        <v>2253</v>
      </c>
      <c r="CC430" s="112">
        <v>30357000</v>
      </c>
      <c r="CD430" s="111">
        <v>0</v>
      </c>
      <c r="CE430" s="112">
        <v>0</v>
      </c>
      <c r="CF430" s="112">
        <v>0</v>
      </c>
      <c r="CG430" s="111" t="s">
        <v>3757</v>
      </c>
      <c r="CH430" s="112">
        <v>8359</v>
      </c>
      <c r="CI430" s="112">
        <v>114697000</v>
      </c>
      <c r="CJ430" s="111">
        <v>0</v>
      </c>
      <c r="CK430" s="120">
        <v>0</v>
      </c>
      <c r="CL430" s="112">
        <v>0</v>
      </c>
      <c r="CM430" s="112">
        <v>0</v>
      </c>
      <c r="CN430" s="166" t="s">
        <v>6677</v>
      </c>
      <c r="CO430" s="125" t="s">
        <v>6678</v>
      </c>
      <c r="CP430" s="111" t="s">
        <v>3774</v>
      </c>
      <c r="CQ430" s="112">
        <v>5625000</v>
      </c>
      <c r="CR430" s="166" t="s">
        <v>4695</v>
      </c>
      <c r="CS430" s="166" t="s">
        <v>6679</v>
      </c>
      <c r="CT430" s="111" t="s">
        <v>3766</v>
      </c>
      <c r="CU430" s="112">
        <v>140599000</v>
      </c>
      <c r="CV430" s="166" t="s">
        <v>6680</v>
      </c>
      <c r="CW430" s="166" t="s">
        <v>6681</v>
      </c>
      <c r="CX430" s="111" t="s">
        <v>3774</v>
      </c>
      <c r="CY430" s="112">
        <v>26154000</v>
      </c>
      <c r="CZ430" s="111" t="s">
        <v>3757</v>
      </c>
      <c r="DA430" s="111" t="s">
        <v>3757</v>
      </c>
      <c r="DB430" s="111" t="s">
        <v>3757</v>
      </c>
      <c r="DC430" s="120">
        <v>0</v>
      </c>
      <c r="DD430" s="127" t="s">
        <v>3778</v>
      </c>
      <c r="DE430" s="109">
        <v>0</v>
      </c>
      <c r="DF430" s="172" t="s">
        <v>3717</v>
      </c>
    </row>
    <row r="431" spans="1:110" ht="35.15" customHeight="1" x14ac:dyDescent="0.35">
      <c r="A431" s="140" t="s">
        <v>929</v>
      </c>
      <c r="B431" s="136" t="s">
        <v>922</v>
      </c>
      <c r="C431" s="136" t="s">
        <v>930</v>
      </c>
      <c r="D431" s="112">
        <v>24658</v>
      </c>
      <c r="E431" s="112">
        <v>520464869</v>
      </c>
      <c r="F431" s="112">
        <v>24513</v>
      </c>
      <c r="G431" s="112">
        <v>518262758</v>
      </c>
      <c r="H431" s="112">
        <v>7715</v>
      </c>
      <c r="I431" s="112">
        <v>152402455</v>
      </c>
      <c r="J431" s="112">
        <v>2267</v>
      </c>
      <c r="K431" s="112">
        <v>45268510</v>
      </c>
      <c r="L431" s="112">
        <v>133790118</v>
      </c>
      <c r="M431" s="112">
        <v>24923662</v>
      </c>
      <c r="N431" s="112">
        <v>2718055</v>
      </c>
      <c r="O431" s="112">
        <v>10668937</v>
      </c>
      <c r="P431" s="112">
        <v>64148742</v>
      </c>
      <c r="Q431" s="112">
        <v>102710</v>
      </c>
      <c r="R431" s="112">
        <v>236352224</v>
      </c>
      <c r="S431" s="421">
        <v>0.25705888325769016</v>
      </c>
      <c r="T431" s="421">
        <v>4.7887308989533355E-2</v>
      </c>
      <c r="U431" s="421">
        <v>5.222360166637875E-3</v>
      </c>
      <c r="V431" s="421">
        <v>2.0498860990365905E-2</v>
      </c>
      <c r="W431" s="421">
        <v>0.12325278000655987</v>
      </c>
      <c r="X431" s="421">
        <v>1.9734281047122893E-4</v>
      </c>
      <c r="Y431" s="421">
        <v>0.45411753622125839</v>
      </c>
      <c r="Z431" s="120" t="s">
        <v>6682</v>
      </c>
      <c r="AA431" s="127" t="s">
        <v>3717</v>
      </c>
      <c r="AB431" s="127">
        <v>0</v>
      </c>
      <c r="AC431" s="111" t="s">
        <v>3717</v>
      </c>
      <c r="AD431" s="127">
        <v>0</v>
      </c>
      <c r="AE431" s="111">
        <v>0</v>
      </c>
      <c r="AF431" s="111" t="s">
        <v>3757</v>
      </c>
      <c r="AG431" s="127" t="s">
        <v>3758</v>
      </c>
      <c r="AH431" s="127" t="s">
        <v>3758</v>
      </c>
      <c r="AI431" s="124"/>
      <c r="AJ431" s="128"/>
      <c r="AK431" s="109">
        <v>0</v>
      </c>
      <c r="AL431" s="109">
        <v>0</v>
      </c>
      <c r="AM431" s="127">
        <v>0</v>
      </c>
      <c r="AN431" s="127">
        <v>0</v>
      </c>
      <c r="AO431" s="120">
        <v>0</v>
      </c>
      <c r="AP431" s="120">
        <v>0</v>
      </c>
      <c r="AQ431" s="174">
        <v>0</v>
      </c>
      <c r="AR431" s="109">
        <v>0</v>
      </c>
      <c r="AS431" s="127">
        <v>0</v>
      </c>
      <c r="AT431" s="127">
        <v>0</v>
      </c>
      <c r="AU431" s="120">
        <v>0</v>
      </c>
      <c r="AV431" s="120">
        <v>0</v>
      </c>
      <c r="AW431" s="174">
        <v>0</v>
      </c>
      <c r="AX431" s="109">
        <v>0</v>
      </c>
      <c r="AY431" s="127">
        <v>0</v>
      </c>
      <c r="AZ431" s="127">
        <v>0</v>
      </c>
      <c r="BA431" s="120">
        <v>0</v>
      </c>
      <c r="BB431" s="120">
        <v>0</v>
      </c>
      <c r="BC431" s="111" t="s">
        <v>3757</v>
      </c>
      <c r="BD431" s="112">
        <v>866</v>
      </c>
      <c r="BE431" s="112">
        <v>18796000</v>
      </c>
      <c r="BF431" s="111">
        <v>0</v>
      </c>
      <c r="BG431" s="112"/>
      <c r="BH431" s="112"/>
      <c r="BI431" s="111" t="s">
        <v>3757</v>
      </c>
      <c r="BJ431" s="112">
        <v>1223</v>
      </c>
      <c r="BK431" s="112">
        <v>26352000</v>
      </c>
      <c r="BL431" s="111" t="s">
        <v>3757</v>
      </c>
      <c r="BM431" s="112">
        <v>12</v>
      </c>
      <c r="BN431" s="112">
        <v>154000</v>
      </c>
      <c r="BO431" s="111" t="s">
        <v>3757</v>
      </c>
      <c r="BP431" s="112">
        <v>5145</v>
      </c>
      <c r="BQ431" s="112">
        <v>106213359</v>
      </c>
      <c r="BR431" s="111">
        <v>0</v>
      </c>
      <c r="BS431" s="112"/>
      <c r="BT431" s="112"/>
      <c r="BU431" s="111" t="s">
        <v>3757</v>
      </c>
      <c r="BV431" s="112">
        <v>1386</v>
      </c>
      <c r="BW431" s="112">
        <v>28791000</v>
      </c>
      <c r="BX431" s="111">
        <v>0</v>
      </c>
      <c r="BY431" s="112"/>
      <c r="BZ431" s="112"/>
      <c r="CA431" s="111" t="s">
        <v>3757</v>
      </c>
      <c r="CB431" s="112">
        <v>1860</v>
      </c>
      <c r="CC431" s="112">
        <v>37098000</v>
      </c>
      <c r="CD431" s="111" t="s">
        <v>3757</v>
      </c>
      <c r="CE431" s="112">
        <v>2267</v>
      </c>
      <c r="CF431" s="112">
        <v>45268510</v>
      </c>
      <c r="CG431" s="111" t="s">
        <v>3757</v>
      </c>
      <c r="CH431" s="112">
        <v>10559</v>
      </c>
      <c r="CI431" s="112">
        <v>229596000</v>
      </c>
      <c r="CJ431" s="111" t="s">
        <v>3757</v>
      </c>
      <c r="CK431" s="120" t="s">
        <v>6683</v>
      </c>
      <c r="CL431" s="112">
        <v>1340</v>
      </c>
      <c r="CM431" s="112">
        <v>28196000</v>
      </c>
      <c r="CN431" s="166" t="s">
        <v>6684</v>
      </c>
      <c r="CO431" s="125" t="s">
        <v>6685</v>
      </c>
      <c r="CP431" s="111" t="s">
        <v>3766</v>
      </c>
      <c r="CQ431" s="112">
        <v>25000000</v>
      </c>
      <c r="CR431" s="166" t="s">
        <v>6686</v>
      </c>
      <c r="CS431" s="166" t="s">
        <v>6687</v>
      </c>
      <c r="CT431" s="111" t="s">
        <v>3870</v>
      </c>
      <c r="CU431" s="112">
        <v>15000000</v>
      </c>
      <c r="CV431" s="166" t="s">
        <v>4925</v>
      </c>
      <c r="CW431" s="166" t="s">
        <v>6688</v>
      </c>
      <c r="CX431" s="111" t="s">
        <v>4016</v>
      </c>
      <c r="CY431" s="112">
        <v>15000000</v>
      </c>
      <c r="CZ431" s="111" t="s">
        <v>3757</v>
      </c>
      <c r="DA431" s="111" t="s">
        <v>3757</v>
      </c>
      <c r="DB431" s="111" t="s">
        <v>3757</v>
      </c>
      <c r="DC431" s="120">
        <v>0</v>
      </c>
      <c r="DD431" s="127" t="s">
        <v>3778</v>
      </c>
      <c r="DE431" s="109">
        <v>0</v>
      </c>
      <c r="DF431" s="172" t="s">
        <v>3717</v>
      </c>
    </row>
    <row r="432" spans="1:110" ht="35.15" customHeight="1" x14ac:dyDescent="0.35">
      <c r="A432" s="140" t="s">
        <v>931</v>
      </c>
      <c r="B432" s="136" t="s">
        <v>922</v>
      </c>
      <c r="C432" s="136" t="s">
        <v>932</v>
      </c>
      <c r="D432" s="112">
        <v>7289</v>
      </c>
      <c r="E432" s="112">
        <v>97126000</v>
      </c>
      <c r="F432" s="112">
        <v>7285</v>
      </c>
      <c r="G432" s="112">
        <v>96546000</v>
      </c>
      <c r="H432" s="112">
        <v>1850</v>
      </c>
      <c r="I432" s="112">
        <v>26513000</v>
      </c>
      <c r="J432" s="112">
        <v>64</v>
      </c>
      <c r="K432" s="112">
        <v>1026000</v>
      </c>
      <c r="L432" s="112">
        <v>27918187</v>
      </c>
      <c r="M432" s="112">
        <v>9257288</v>
      </c>
      <c r="N432" s="112">
        <v>0</v>
      </c>
      <c r="O432" s="112">
        <v>8074491</v>
      </c>
      <c r="P432" s="112">
        <v>2851728</v>
      </c>
      <c r="Q432" s="112">
        <v>0</v>
      </c>
      <c r="R432" s="112">
        <v>48101694</v>
      </c>
      <c r="S432" s="421">
        <v>0.28744298128204598</v>
      </c>
      <c r="T432" s="421">
        <v>9.5312151226242203E-2</v>
      </c>
      <c r="U432" s="421">
        <v>0</v>
      </c>
      <c r="V432" s="421">
        <v>8.3134186520602102E-2</v>
      </c>
      <c r="W432" s="421">
        <v>2.9361118547041987E-2</v>
      </c>
      <c r="X432" s="421">
        <v>0</v>
      </c>
      <c r="Y432" s="421">
        <v>0.49525043757593229</v>
      </c>
      <c r="Z432" s="120">
        <v>0</v>
      </c>
      <c r="AA432" s="127" t="s">
        <v>3717</v>
      </c>
      <c r="AB432" s="127">
        <v>0</v>
      </c>
      <c r="AC432" s="111" t="s">
        <v>3717</v>
      </c>
      <c r="AD432" s="127">
        <v>0</v>
      </c>
      <c r="AE432" s="111">
        <v>0</v>
      </c>
      <c r="AF432" s="111" t="s">
        <v>3757</v>
      </c>
      <c r="AG432" s="127" t="s">
        <v>3758</v>
      </c>
      <c r="AH432" s="127" t="s">
        <v>3778</v>
      </c>
      <c r="AI432" s="124"/>
      <c r="AJ432" s="128"/>
      <c r="AK432" s="109">
        <v>0</v>
      </c>
      <c r="AL432" s="109">
        <v>0</v>
      </c>
      <c r="AM432" s="127">
        <v>0</v>
      </c>
      <c r="AN432" s="127">
        <v>0</v>
      </c>
      <c r="AO432" s="120">
        <v>0</v>
      </c>
      <c r="AP432" s="120">
        <v>0</v>
      </c>
      <c r="AQ432" s="174">
        <v>0</v>
      </c>
      <c r="AR432" s="109">
        <v>0</v>
      </c>
      <c r="AS432" s="127">
        <v>0</v>
      </c>
      <c r="AT432" s="127">
        <v>0</v>
      </c>
      <c r="AU432" s="120">
        <v>0</v>
      </c>
      <c r="AV432" s="120">
        <v>0</v>
      </c>
      <c r="AW432" s="174">
        <v>0</v>
      </c>
      <c r="AX432" s="109">
        <v>0</v>
      </c>
      <c r="AY432" s="127">
        <v>0</v>
      </c>
      <c r="AZ432" s="127">
        <v>0</v>
      </c>
      <c r="BA432" s="120">
        <v>0</v>
      </c>
      <c r="BB432" s="120">
        <v>0</v>
      </c>
      <c r="BC432" s="111" t="s">
        <v>3757</v>
      </c>
      <c r="BD432" s="112">
        <v>944</v>
      </c>
      <c r="BE432" s="112">
        <v>12462000</v>
      </c>
      <c r="BF432" s="111">
        <v>0</v>
      </c>
      <c r="BG432" s="112"/>
      <c r="BH432" s="112"/>
      <c r="BI432" s="111" t="s">
        <v>3757</v>
      </c>
      <c r="BJ432" s="112">
        <v>1268</v>
      </c>
      <c r="BK432" s="112">
        <v>15607000</v>
      </c>
      <c r="BL432" s="111">
        <v>0</v>
      </c>
      <c r="BM432" s="112"/>
      <c r="BN432" s="112"/>
      <c r="BO432" s="111">
        <v>0</v>
      </c>
      <c r="BP432" s="112"/>
      <c r="BQ432" s="112"/>
      <c r="BR432" s="111">
        <v>0</v>
      </c>
      <c r="BS432" s="112"/>
      <c r="BT432" s="112"/>
      <c r="BU432" s="111" t="s">
        <v>3757</v>
      </c>
      <c r="BV432" s="112">
        <v>1814</v>
      </c>
      <c r="BW432" s="112">
        <v>24374000</v>
      </c>
      <c r="BX432" s="111">
        <v>0</v>
      </c>
      <c r="BY432" s="112"/>
      <c r="BZ432" s="112"/>
      <c r="CA432" s="111">
        <v>0</v>
      </c>
      <c r="CB432" s="112"/>
      <c r="CC432" s="112"/>
      <c r="CD432" s="111" t="s">
        <v>3757</v>
      </c>
      <c r="CE432" s="112">
        <v>64</v>
      </c>
      <c r="CF432" s="112">
        <v>1026000</v>
      </c>
      <c r="CG432" s="111" t="s">
        <v>3757</v>
      </c>
      <c r="CH432" s="112">
        <v>3198</v>
      </c>
      <c r="CI432" s="112">
        <v>43607000</v>
      </c>
      <c r="CJ432" s="111">
        <v>0</v>
      </c>
      <c r="CK432" s="120">
        <v>0</v>
      </c>
      <c r="CL432" s="112"/>
      <c r="CM432" s="112"/>
      <c r="CN432" s="166" t="s">
        <v>6689</v>
      </c>
      <c r="CO432" s="125" t="s">
        <v>6690</v>
      </c>
      <c r="CP432" s="111" t="s">
        <v>3774</v>
      </c>
      <c r="CQ432" s="112">
        <v>6757450</v>
      </c>
      <c r="CR432" s="166" t="s">
        <v>5030</v>
      </c>
      <c r="CS432" s="166" t="s">
        <v>6691</v>
      </c>
      <c r="CT432" s="111" t="s">
        <v>3790</v>
      </c>
      <c r="CU432" s="112">
        <v>1395180</v>
      </c>
      <c r="CV432" s="166" t="s">
        <v>6692</v>
      </c>
      <c r="CW432" s="166" t="s">
        <v>6693</v>
      </c>
      <c r="CX432" s="111" t="s">
        <v>3778</v>
      </c>
      <c r="CY432" s="112">
        <v>14717740</v>
      </c>
      <c r="CZ432" s="111" t="s">
        <v>3757</v>
      </c>
      <c r="DA432" s="111" t="s">
        <v>3757</v>
      </c>
      <c r="DB432" s="111" t="s">
        <v>3757</v>
      </c>
      <c r="DC432" s="120">
        <v>0</v>
      </c>
      <c r="DD432" s="127" t="s">
        <v>3717</v>
      </c>
      <c r="DE432" s="109" t="s">
        <v>6694</v>
      </c>
      <c r="DF432" s="172" t="s">
        <v>3717</v>
      </c>
    </row>
    <row r="433" spans="1:110" ht="35.15" customHeight="1" x14ac:dyDescent="0.35">
      <c r="A433" s="140" t="s">
        <v>933</v>
      </c>
      <c r="B433" s="136" t="s">
        <v>922</v>
      </c>
      <c r="C433" s="136" t="s">
        <v>934</v>
      </c>
      <c r="D433" s="112">
        <v>5032</v>
      </c>
      <c r="E433" s="112">
        <v>122885500</v>
      </c>
      <c r="F433" s="112">
        <v>5020</v>
      </c>
      <c r="G433" s="112">
        <v>122707500</v>
      </c>
      <c r="H433" s="112">
        <v>1159</v>
      </c>
      <c r="I433" s="112">
        <v>23635000</v>
      </c>
      <c r="J433" s="112">
        <v>341</v>
      </c>
      <c r="K433" s="112">
        <v>7547500</v>
      </c>
      <c r="L433" s="112">
        <v>32127090</v>
      </c>
      <c r="M433" s="112">
        <v>7363814</v>
      </c>
      <c r="N433" s="112">
        <v>810860</v>
      </c>
      <c r="O433" s="112">
        <v>1990573</v>
      </c>
      <c r="P433" s="112">
        <v>18246203</v>
      </c>
      <c r="Q433" s="112">
        <v>0</v>
      </c>
      <c r="R433" s="112">
        <v>60538540</v>
      </c>
      <c r="S433" s="421">
        <v>0.2614392259461043</v>
      </c>
      <c r="T433" s="421">
        <v>5.9924189591123445E-2</v>
      </c>
      <c r="U433" s="421">
        <v>6.5985002298887992E-3</v>
      </c>
      <c r="V433" s="421">
        <v>1.6198599509299309E-2</v>
      </c>
      <c r="W433" s="421">
        <v>0.14848133425017598</v>
      </c>
      <c r="X433" s="421">
        <v>0</v>
      </c>
      <c r="Y433" s="421">
        <v>0.49264184952659185</v>
      </c>
      <c r="Z433" s="120">
        <v>0</v>
      </c>
      <c r="AA433" s="127" t="s">
        <v>3717</v>
      </c>
      <c r="AB433" s="127">
        <v>0</v>
      </c>
      <c r="AC433" s="111" t="s">
        <v>3717</v>
      </c>
      <c r="AD433" s="127">
        <v>0</v>
      </c>
      <c r="AE433" s="111">
        <v>0</v>
      </c>
      <c r="AF433" s="111" t="s">
        <v>3757</v>
      </c>
      <c r="AG433" s="127" t="s">
        <v>3758</v>
      </c>
      <c r="AH433" s="127" t="s">
        <v>3758</v>
      </c>
      <c r="AI433" s="124"/>
      <c r="AJ433" s="128"/>
      <c r="AK433" s="109">
        <v>0</v>
      </c>
      <c r="AL433" s="109">
        <v>0</v>
      </c>
      <c r="AM433" s="127">
        <v>0</v>
      </c>
      <c r="AN433" s="127">
        <v>0</v>
      </c>
      <c r="AO433" s="120">
        <v>0</v>
      </c>
      <c r="AP433" s="120">
        <v>0</v>
      </c>
      <c r="AQ433" s="174">
        <v>0</v>
      </c>
      <c r="AR433" s="109">
        <v>0</v>
      </c>
      <c r="AS433" s="127">
        <v>0</v>
      </c>
      <c r="AT433" s="127">
        <v>0</v>
      </c>
      <c r="AU433" s="120">
        <v>0</v>
      </c>
      <c r="AV433" s="120">
        <v>0</v>
      </c>
      <c r="AW433" s="174">
        <v>0</v>
      </c>
      <c r="AX433" s="109">
        <v>0</v>
      </c>
      <c r="AY433" s="127">
        <v>0</v>
      </c>
      <c r="AZ433" s="127">
        <v>0</v>
      </c>
      <c r="BA433" s="120">
        <v>0</v>
      </c>
      <c r="BB433" s="120">
        <v>0</v>
      </c>
      <c r="BC433" s="111" t="s">
        <v>3757</v>
      </c>
      <c r="BD433" s="112">
        <v>105</v>
      </c>
      <c r="BE433" s="112">
        <v>1552000</v>
      </c>
      <c r="BF433" s="111">
        <v>0</v>
      </c>
      <c r="BG433" s="112"/>
      <c r="BH433" s="112"/>
      <c r="BI433" s="111" t="s">
        <v>3757</v>
      </c>
      <c r="BJ433" s="112">
        <v>1193</v>
      </c>
      <c r="BK433" s="112">
        <v>31429000</v>
      </c>
      <c r="BL433" s="111" t="s">
        <v>3757</v>
      </c>
      <c r="BM433" s="112">
        <v>367</v>
      </c>
      <c r="BN433" s="112">
        <v>11159000</v>
      </c>
      <c r="BO433" s="111" t="s">
        <v>3757</v>
      </c>
      <c r="BP433" s="112">
        <v>1599</v>
      </c>
      <c r="BQ433" s="112">
        <v>41425000</v>
      </c>
      <c r="BR433" s="111">
        <v>0</v>
      </c>
      <c r="BS433" s="112"/>
      <c r="BT433" s="112"/>
      <c r="BU433" s="111" t="s">
        <v>3757</v>
      </c>
      <c r="BV433" s="112">
        <v>461</v>
      </c>
      <c r="BW433" s="112">
        <v>9725000</v>
      </c>
      <c r="BX433" s="111">
        <v>0</v>
      </c>
      <c r="BY433" s="112"/>
      <c r="BZ433" s="112"/>
      <c r="CA433" s="111">
        <v>0</v>
      </c>
      <c r="CB433" s="112"/>
      <c r="CC433" s="112"/>
      <c r="CD433" s="111" t="s">
        <v>3757</v>
      </c>
      <c r="CE433" s="112">
        <v>341</v>
      </c>
      <c r="CF433" s="112">
        <v>7547500</v>
      </c>
      <c r="CG433" s="111" t="s">
        <v>3757</v>
      </c>
      <c r="CH433" s="112">
        <v>966</v>
      </c>
      <c r="CI433" s="112">
        <v>20048000</v>
      </c>
      <c r="CJ433" s="111">
        <v>0</v>
      </c>
      <c r="CK433" s="120">
        <v>0</v>
      </c>
      <c r="CL433" s="112"/>
      <c r="CM433" s="112"/>
      <c r="CN433" s="166">
        <v>0</v>
      </c>
      <c r="CO433" s="125">
        <v>0</v>
      </c>
      <c r="CP433" s="111">
        <v>0</v>
      </c>
      <c r="CQ433" s="112">
        <v>0</v>
      </c>
      <c r="CR433" s="166">
        <v>0</v>
      </c>
      <c r="CS433" s="166">
        <v>0</v>
      </c>
      <c r="CT433" s="111">
        <v>0</v>
      </c>
      <c r="CU433" s="112">
        <v>0</v>
      </c>
      <c r="CV433" s="166">
        <v>0</v>
      </c>
      <c r="CW433" s="166">
        <v>0</v>
      </c>
      <c r="CX433" s="111">
        <v>0</v>
      </c>
      <c r="CY433" s="112">
        <v>0</v>
      </c>
      <c r="CZ433" s="111" t="s">
        <v>3757</v>
      </c>
      <c r="DA433" s="111">
        <v>0</v>
      </c>
      <c r="DB433" s="111">
        <v>0</v>
      </c>
      <c r="DC433" s="120" t="s">
        <v>6695</v>
      </c>
      <c r="DD433" s="127" t="s">
        <v>3717</v>
      </c>
      <c r="DE433" s="109" t="s">
        <v>6696</v>
      </c>
      <c r="DF433" s="172" t="s">
        <v>3717</v>
      </c>
    </row>
    <row r="434" spans="1:110" ht="35.15" customHeight="1" x14ac:dyDescent="0.35">
      <c r="A434" s="140" t="s">
        <v>935</v>
      </c>
      <c r="B434" s="136" t="s">
        <v>922</v>
      </c>
      <c r="C434" s="136" t="s">
        <v>936</v>
      </c>
      <c r="D434" s="112">
        <v>5325</v>
      </c>
      <c r="E434" s="112">
        <v>253647185</v>
      </c>
      <c r="F434" s="112">
        <v>5325</v>
      </c>
      <c r="G434" s="112">
        <v>253647185</v>
      </c>
      <c r="H434" s="112">
        <v>1002</v>
      </c>
      <c r="I434" s="112">
        <v>39428000</v>
      </c>
      <c r="J434" s="112">
        <v>0</v>
      </c>
      <c r="K434" s="112">
        <v>0</v>
      </c>
      <c r="L434" s="112">
        <v>75467024</v>
      </c>
      <c r="M434" s="112">
        <v>5176875</v>
      </c>
      <c r="N434" s="112">
        <v>1026965</v>
      </c>
      <c r="O434" s="112">
        <v>3250346</v>
      </c>
      <c r="P434" s="112">
        <v>34155962</v>
      </c>
      <c r="Q434" s="112">
        <v>0</v>
      </c>
      <c r="R434" s="112">
        <v>119077172</v>
      </c>
      <c r="S434" s="421">
        <v>0.29752754401749026</v>
      </c>
      <c r="T434" s="421">
        <v>2.0409747500253157E-2</v>
      </c>
      <c r="U434" s="421">
        <v>4.0487932085664586E-3</v>
      </c>
      <c r="V434" s="421">
        <v>1.281443750302216E-2</v>
      </c>
      <c r="W434" s="421">
        <v>0.13465933793036181</v>
      </c>
      <c r="X434" s="421">
        <v>0</v>
      </c>
      <c r="Y434" s="421">
        <v>0.46945986015969388</v>
      </c>
      <c r="Z434" s="120">
        <v>0</v>
      </c>
      <c r="AA434" s="127" t="s">
        <v>3717</v>
      </c>
      <c r="AB434" s="127">
        <v>0</v>
      </c>
      <c r="AC434" s="111" t="s">
        <v>3717</v>
      </c>
      <c r="AD434" s="127">
        <v>0</v>
      </c>
      <c r="AE434" s="111" t="s">
        <v>3757</v>
      </c>
      <c r="AF434" s="111" t="s">
        <v>3757</v>
      </c>
      <c r="AG434" s="127" t="s">
        <v>3758</v>
      </c>
      <c r="AH434" s="127" t="s">
        <v>3778</v>
      </c>
      <c r="AI434" s="124"/>
      <c r="AJ434" s="128"/>
      <c r="AK434" s="109" t="s">
        <v>6697</v>
      </c>
      <c r="AL434" s="109" t="s">
        <v>6698</v>
      </c>
      <c r="AM434" s="127" t="s">
        <v>3765</v>
      </c>
      <c r="AN434" s="127" t="s">
        <v>3875</v>
      </c>
      <c r="AO434" s="120">
        <v>0</v>
      </c>
      <c r="AP434" s="120">
        <v>1122000</v>
      </c>
      <c r="AQ434" s="174" t="s">
        <v>6699</v>
      </c>
      <c r="AR434" s="120" t="s">
        <v>6700</v>
      </c>
      <c r="AS434" s="127" t="s">
        <v>3765</v>
      </c>
      <c r="AT434" s="127" t="s">
        <v>3875</v>
      </c>
      <c r="AU434" s="120">
        <v>0</v>
      </c>
      <c r="AV434" s="120">
        <v>7562000</v>
      </c>
      <c r="AW434" s="174">
        <v>0</v>
      </c>
      <c r="AX434" s="120">
        <v>0</v>
      </c>
      <c r="AY434" s="127">
        <v>0</v>
      </c>
      <c r="AZ434" s="127">
        <v>0</v>
      </c>
      <c r="BA434" s="120">
        <v>0</v>
      </c>
      <c r="BB434" s="120">
        <v>0</v>
      </c>
      <c r="BC434" s="111">
        <v>0</v>
      </c>
      <c r="BD434" s="112"/>
      <c r="BE434" s="112"/>
      <c r="BF434" s="111">
        <v>0</v>
      </c>
      <c r="BG434" s="112"/>
      <c r="BH434" s="112"/>
      <c r="BI434" s="111" t="s">
        <v>3757</v>
      </c>
      <c r="BJ434" s="112">
        <v>283</v>
      </c>
      <c r="BK434" s="112">
        <v>11401000</v>
      </c>
      <c r="BL434" s="111" t="s">
        <v>3757</v>
      </c>
      <c r="BM434" s="112">
        <v>440</v>
      </c>
      <c r="BN434" s="112">
        <v>23732000</v>
      </c>
      <c r="BO434" s="111">
        <v>0</v>
      </c>
      <c r="BP434" s="112"/>
      <c r="BQ434" s="112"/>
      <c r="BR434" s="111" t="s">
        <v>3757</v>
      </c>
      <c r="BS434" s="112">
        <v>2061</v>
      </c>
      <c r="BT434" s="112">
        <v>115137185</v>
      </c>
      <c r="BU434" s="111" t="s">
        <v>3757</v>
      </c>
      <c r="BV434" s="112">
        <v>275</v>
      </c>
      <c r="BW434" s="112">
        <v>12452000</v>
      </c>
      <c r="BX434" s="111">
        <v>0</v>
      </c>
      <c r="BY434" s="112"/>
      <c r="BZ434" s="112"/>
      <c r="CA434" s="111">
        <v>0</v>
      </c>
      <c r="CB434" s="112"/>
      <c r="CC434" s="112"/>
      <c r="CD434" s="111">
        <v>0</v>
      </c>
      <c r="CE434" s="112">
        <v>0</v>
      </c>
      <c r="CF434" s="112">
        <v>0</v>
      </c>
      <c r="CG434" s="111" t="s">
        <v>3757</v>
      </c>
      <c r="CH434" s="112">
        <v>2014</v>
      </c>
      <c r="CI434" s="112">
        <v>82241000</v>
      </c>
      <c r="CJ434" s="111">
        <v>0</v>
      </c>
      <c r="CK434" s="120">
        <v>0</v>
      </c>
      <c r="CL434" s="112">
        <v>0</v>
      </c>
      <c r="CM434" s="112">
        <v>0</v>
      </c>
      <c r="CN434" s="166" t="s">
        <v>6701</v>
      </c>
      <c r="CO434" s="125" t="s">
        <v>6702</v>
      </c>
      <c r="CP434" s="111" t="s">
        <v>3875</v>
      </c>
      <c r="CQ434" s="112">
        <v>7532780</v>
      </c>
      <c r="CR434" s="166" t="s">
        <v>4787</v>
      </c>
      <c r="CS434" s="166" t="s">
        <v>6703</v>
      </c>
      <c r="CT434" s="111" t="s">
        <v>3875</v>
      </c>
      <c r="CU434" s="112">
        <v>21000000</v>
      </c>
      <c r="CV434" s="166" t="s">
        <v>6704</v>
      </c>
      <c r="CW434" s="166" t="s">
        <v>6705</v>
      </c>
      <c r="CX434" s="111" t="s">
        <v>3870</v>
      </c>
      <c r="CY434" s="112">
        <v>4344151</v>
      </c>
      <c r="CZ434" s="111" t="s">
        <v>3757</v>
      </c>
      <c r="DA434" s="111" t="s">
        <v>3757</v>
      </c>
      <c r="DB434" s="111" t="s">
        <v>3757</v>
      </c>
      <c r="DC434" s="120">
        <v>0</v>
      </c>
      <c r="DD434" s="127" t="s">
        <v>3717</v>
      </c>
      <c r="DE434" s="109" t="s">
        <v>6706</v>
      </c>
      <c r="DF434" s="172" t="s">
        <v>3717</v>
      </c>
    </row>
    <row r="435" spans="1:110" ht="35.15" customHeight="1" x14ac:dyDescent="0.35">
      <c r="A435" s="140" t="s">
        <v>937</v>
      </c>
      <c r="B435" s="136" t="s">
        <v>922</v>
      </c>
      <c r="C435" s="136" t="s">
        <v>938</v>
      </c>
      <c r="D435" s="112">
        <v>57718</v>
      </c>
      <c r="E435" s="112">
        <v>1138513500</v>
      </c>
      <c r="F435" s="112">
        <v>57718</v>
      </c>
      <c r="G435" s="112">
        <v>1138513500</v>
      </c>
      <c r="H435" s="112">
        <v>12119</v>
      </c>
      <c r="I435" s="112">
        <v>221094000</v>
      </c>
      <c r="J435" s="112">
        <v>0</v>
      </c>
      <c r="K435" s="112">
        <v>0</v>
      </c>
      <c r="L435" s="112">
        <v>302360832</v>
      </c>
      <c r="M435" s="112">
        <v>65241617</v>
      </c>
      <c r="N435" s="112">
        <v>24250921</v>
      </c>
      <c r="O435" s="112">
        <v>17942661</v>
      </c>
      <c r="P435" s="112">
        <v>148801821.66666666</v>
      </c>
      <c r="Q435" s="112">
        <v>0</v>
      </c>
      <c r="R435" s="112">
        <v>558597852.66666663</v>
      </c>
      <c r="S435" s="421">
        <v>0.26557509594747886</v>
      </c>
      <c r="T435" s="421">
        <v>5.7304210270673117E-2</v>
      </c>
      <c r="U435" s="421">
        <v>2.1300512466474925E-2</v>
      </c>
      <c r="V435" s="421">
        <v>1.575972616925491E-2</v>
      </c>
      <c r="W435" s="421">
        <v>0.13069833749592485</v>
      </c>
      <c r="X435" s="421">
        <v>0</v>
      </c>
      <c r="Y435" s="421">
        <v>0.49063788234980665</v>
      </c>
      <c r="Z435" s="120">
        <v>0</v>
      </c>
      <c r="AA435" s="127" t="s">
        <v>3717</v>
      </c>
      <c r="AB435" s="127">
        <v>0</v>
      </c>
      <c r="AC435" s="111" t="s">
        <v>3717</v>
      </c>
      <c r="AD435" s="127">
        <v>0</v>
      </c>
      <c r="AE435" s="111" t="s">
        <v>3757</v>
      </c>
      <c r="AF435" s="111" t="s">
        <v>3757</v>
      </c>
      <c r="AG435" s="127" t="s">
        <v>3758</v>
      </c>
      <c r="AH435" s="127" t="s">
        <v>3778</v>
      </c>
      <c r="AI435" s="124"/>
      <c r="AJ435" s="128"/>
      <c r="AK435" s="109" t="s">
        <v>6707</v>
      </c>
      <c r="AL435" s="109" t="s">
        <v>6708</v>
      </c>
      <c r="AM435" s="127" t="s">
        <v>3761</v>
      </c>
      <c r="AN435" s="127" t="s">
        <v>3783</v>
      </c>
      <c r="AO435" s="120">
        <v>0</v>
      </c>
      <c r="AP435" s="120">
        <v>60000</v>
      </c>
      <c r="AQ435" s="174">
        <v>0</v>
      </c>
      <c r="AR435" s="120">
        <v>0</v>
      </c>
      <c r="AS435" s="127">
        <v>0</v>
      </c>
      <c r="AT435" s="127">
        <v>0</v>
      </c>
      <c r="AU435" s="120">
        <v>0</v>
      </c>
      <c r="AV435" s="120">
        <v>0</v>
      </c>
      <c r="AW435" s="174">
        <v>0</v>
      </c>
      <c r="AX435" s="120">
        <v>0</v>
      </c>
      <c r="AY435" s="127">
        <v>0</v>
      </c>
      <c r="AZ435" s="127">
        <v>0</v>
      </c>
      <c r="BA435" s="120">
        <v>0</v>
      </c>
      <c r="BB435" s="120">
        <v>0</v>
      </c>
      <c r="BC435" s="111">
        <v>0</v>
      </c>
      <c r="BD435" s="112"/>
      <c r="BE435" s="112"/>
      <c r="BF435" s="111">
        <v>0</v>
      </c>
      <c r="BG435" s="112"/>
      <c r="BH435" s="112"/>
      <c r="BI435" s="111">
        <v>0</v>
      </c>
      <c r="BJ435" s="112"/>
      <c r="BK435" s="112"/>
      <c r="BL435" s="111" t="s">
        <v>3757</v>
      </c>
      <c r="BM435" s="112">
        <v>5063</v>
      </c>
      <c r="BN435" s="112">
        <v>84470000</v>
      </c>
      <c r="BO435" s="111" t="s">
        <v>3757</v>
      </c>
      <c r="BP435" s="112">
        <v>4067</v>
      </c>
      <c r="BQ435" s="112">
        <v>80573000</v>
      </c>
      <c r="BR435" s="111" t="s">
        <v>3757</v>
      </c>
      <c r="BS435" s="112">
        <v>17857</v>
      </c>
      <c r="BT435" s="112">
        <v>453831500</v>
      </c>
      <c r="BU435" s="111" t="s">
        <v>3757</v>
      </c>
      <c r="BV435" s="112">
        <v>4742</v>
      </c>
      <c r="BW435" s="112">
        <v>78572000</v>
      </c>
      <c r="BX435" s="111">
        <v>0</v>
      </c>
      <c r="BY435" s="112"/>
      <c r="BZ435" s="112"/>
      <c r="CA435" s="111">
        <v>0</v>
      </c>
      <c r="CB435" s="112"/>
      <c r="CC435" s="112"/>
      <c r="CD435" s="111">
        <v>0</v>
      </c>
      <c r="CE435" s="112">
        <v>0</v>
      </c>
      <c r="CF435" s="112">
        <v>0</v>
      </c>
      <c r="CG435" s="111" t="s">
        <v>3757</v>
      </c>
      <c r="CH435" s="112">
        <v>25106</v>
      </c>
      <c r="CI435" s="112">
        <v>426539000</v>
      </c>
      <c r="CJ435" s="111" t="s">
        <v>3757</v>
      </c>
      <c r="CK435" s="120" t="s">
        <v>6709</v>
      </c>
      <c r="CL435" s="112">
        <v>883</v>
      </c>
      <c r="CM435" s="112">
        <v>14528000</v>
      </c>
      <c r="CN435" s="166" t="s">
        <v>6710</v>
      </c>
      <c r="CO435" s="125" t="s">
        <v>6711</v>
      </c>
      <c r="CP435" s="111" t="s">
        <v>3766</v>
      </c>
      <c r="CQ435" s="112">
        <v>840000</v>
      </c>
      <c r="CR435" s="166" t="s">
        <v>6712</v>
      </c>
      <c r="CS435" s="166" t="s">
        <v>6713</v>
      </c>
      <c r="CT435" s="111" t="s">
        <v>3766</v>
      </c>
      <c r="CU435" s="112">
        <v>933000</v>
      </c>
      <c r="CV435" s="166" t="s">
        <v>6714</v>
      </c>
      <c r="CW435" s="166" t="s">
        <v>6715</v>
      </c>
      <c r="CX435" s="111" t="s">
        <v>4016</v>
      </c>
      <c r="CY435" s="112">
        <v>19250000</v>
      </c>
      <c r="CZ435" s="111" t="s">
        <v>3757</v>
      </c>
      <c r="DA435" s="111" t="s">
        <v>3757</v>
      </c>
      <c r="DB435" s="111">
        <v>0</v>
      </c>
      <c r="DC435" s="120" t="s">
        <v>6716</v>
      </c>
      <c r="DD435" s="127" t="s">
        <v>3778</v>
      </c>
      <c r="DE435" s="109">
        <v>0</v>
      </c>
      <c r="DF435" s="172" t="s">
        <v>3717</v>
      </c>
    </row>
    <row r="436" spans="1:110" ht="35.15" customHeight="1" x14ac:dyDescent="0.35">
      <c r="A436" s="140" t="s">
        <v>939</v>
      </c>
      <c r="B436" s="136" t="s">
        <v>922</v>
      </c>
      <c r="C436" s="136" t="s">
        <v>940</v>
      </c>
      <c r="D436" s="112">
        <v>20182</v>
      </c>
      <c r="E436" s="112">
        <v>433089002</v>
      </c>
      <c r="F436" s="112">
        <v>20182</v>
      </c>
      <c r="G436" s="112">
        <v>433089002</v>
      </c>
      <c r="H436" s="112">
        <v>4263</v>
      </c>
      <c r="I436" s="112">
        <v>84191000</v>
      </c>
      <c r="J436" s="112">
        <v>2332</v>
      </c>
      <c r="K436" s="112">
        <v>53090002</v>
      </c>
      <c r="L436" s="112">
        <v>105019890</v>
      </c>
      <c r="M436" s="112">
        <v>20120192</v>
      </c>
      <c r="N436" s="112">
        <v>1824933</v>
      </c>
      <c r="O436" s="112">
        <v>6882849</v>
      </c>
      <c r="P436" s="112">
        <v>54887072</v>
      </c>
      <c r="Q436" s="112">
        <v>0</v>
      </c>
      <c r="R436" s="112">
        <v>188734936</v>
      </c>
      <c r="S436" s="421">
        <v>0.24249031842189334</v>
      </c>
      <c r="T436" s="421">
        <v>4.6457406923484983E-2</v>
      </c>
      <c r="U436" s="421">
        <v>4.2137597389277507E-3</v>
      </c>
      <c r="V436" s="421">
        <v>1.5892458520569867E-2</v>
      </c>
      <c r="W436" s="421">
        <v>0.12673393170117953</v>
      </c>
      <c r="X436" s="421">
        <v>0</v>
      </c>
      <c r="Y436" s="421">
        <v>0.43578787530605545</v>
      </c>
      <c r="Z436" s="120">
        <v>0</v>
      </c>
      <c r="AA436" s="127" t="s">
        <v>3717</v>
      </c>
      <c r="AB436" s="127">
        <v>0</v>
      </c>
      <c r="AC436" s="111" t="s">
        <v>3717</v>
      </c>
      <c r="AD436" s="127">
        <v>0</v>
      </c>
      <c r="AE436" s="111">
        <v>0</v>
      </c>
      <c r="AF436" s="111" t="s">
        <v>3757</v>
      </c>
      <c r="AG436" s="127" t="s">
        <v>3758</v>
      </c>
      <c r="AH436" s="127" t="s">
        <v>3758</v>
      </c>
      <c r="AI436" s="124"/>
      <c r="AJ436" s="128"/>
      <c r="AK436" s="109">
        <v>0</v>
      </c>
      <c r="AL436" s="109">
        <v>0</v>
      </c>
      <c r="AM436" s="127">
        <v>0</v>
      </c>
      <c r="AN436" s="127">
        <v>0</v>
      </c>
      <c r="AO436" s="120">
        <v>0</v>
      </c>
      <c r="AP436" s="120">
        <v>0</v>
      </c>
      <c r="AQ436" s="174">
        <v>0</v>
      </c>
      <c r="AR436" s="109">
        <v>0</v>
      </c>
      <c r="AS436" s="127">
        <v>0</v>
      </c>
      <c r="AT436" s="127">
        <v>0</v>
      </c>
      <c r="AU436" s="120">
        <v>0</v>
      </c>
      <c r="AV436" s="120">
        <v>0</v>
      </c>
      <c r="AW436" s="174">
        <v>0</v>
      </c>
      <c r="AX436" s="109">
        <v>0</v>
      </c>
      <c r="AY436" s="127">
        <v>0</v>
      </c>
      <c r="AZ436" s="127">
        <v>0</v>
      </c>
      <c r="BA436" s="120">
        <v>0</v>
      </c>
      <c r="BB436" s="120">
        <v>0</v>
      </c>
      <c r="BC436" s="111" t="s">
        <v>3757</v>
      </c>
      <c r="BD436" s="112">
        <v>241</v>
      </c>
      <c r="BE436" s="112">
        <v>4542000</v>
      </c>
      <c r="BF436" s="111">
        <v>0</v>
      </c>
      <c r="BG436" s="112"/>
      <c r="BH436" s="112"/>
      <c r="BI436" s="111" t="s">
        <v>3757</v>
      </c>
      <c r="BJ436" s="112">
        <v>4630</v>
      </c>
      <c r="BK436" s="112">
        <v>101406000</v>
      </c>
      <c r="BL436" s="111" t="s">
        <v>3757</v>
      </c>
      <c r="BM436" s="112">
        <v>542</v>
      </c>
      <c r="BN436" s="112">
        <v>12047000</v>
      </c>
      <c r="BO436" s="111" t="s">
        <v>3757</v>
      </c>
      <c r="BP436" s="112">
        <v>3906</v>
      </c>
      <c r="BQ436" s="112">
        <v>84233000</v>
      </c>
      <c r="BR436" s="111">
        <v>0</v>
      </c>
      <c r="BS436" s="112"/>
      <c r="BT436" s="112"/>
      <c r="BU436" s="111" t="s">
        <v>3757</v>
      </c>
      <c r="BV436" s="112">
        <v>1051</v>
      </c>
      <c r="BW436" s="112">
        <v>24544000</v>
      </c>
      <c r="BX436" s="111">
        <v>0</v>
      </c>
      <c r="BY436" s="112"/>
      <c r="BZ436" s="112"/>
      <c r="CA436" s="111" t="s">
        <v>3757</v>
      </c>
      <c r="CB436" s="112">
        <v>933</v>
      </c>
      <c r="CC436" s="112">
        <v>18340000</v>
      </c>
      <c r="CD436" s="111">
        <v>0</v>
      </c>
      <c r="CE436" s="112"/>
      <c r="CF436" s="112"/>
      <c r="CG436" s="111" t="s">
        <v>3757</v>
      </c>
      <c r="CH436" s="112">
        <v>6547</v>
      </c>
      <c r="CI436" s="112">
        <v>134887000</v>
      </c>
      <c r="CJ436" s="111">
        <v>0</v>
      </c>
      <c r="CK436" s="120">
        <v>0</v>
      </c>
      <c r="CL436" s="112"/>
      <c r="CM436" s="112"/>
      <c r="CN436" s="166" t="s">
        <v>6717</v>
      </c>
      <c r="CO436" s="125" t="s">
        <v>6718</v>
      </c>
      <c r="CP436" s="111" t="s">
        <v>3870</v>
      </c>
      <c r="CQ436" s="112">
        <v>24544000</v>
      </c>
      <c r="CR436" s="166" t="s">
        <v>6719</v>
      </c>
      <c r="CS436" s="166" t="s">
        <v>6720</v>
      </c>
      <c r="CT436" s="111" t="s">
        <v>3781</v>
      </c>
      <c r="CU436" s="112">
        <v>101406000</v>
      </c>
      <c r="CV436" s="166" t="s">
        <v>6721</v>
      </c>
      <c r="CW436" s="166" t="s">
        <v>6722</v>
      </c>
      <c r="CX436" s="111" t="s">
        <v>3766</v>
      </c>
      <c r="CY436" s="112">
        <v>84233000</v>
      </c>
      <c r="CZ436" s="111" t="s">
        <v>3757</v>
      </c>
      <c r="DA436" s="111" t="s">
        <v>3757</v>
      </c>
      <c r="DB436" s="111" t="s">
        <v>3757</v>
      </c>
      <c r="DC436" s="120">
        <v>0</v>
      </c>
      <c r="DD436" s="127" t="s">
        <v>3778</v>
      </c>
      <c r="DE436" s="109">
        <v>0</v>
      </c>
      <c r="DF436" s="172" t="s">
        <v>3717</v>
      </c>
    </row>
    <row r="437" spans="1:110" ht="35.15" customHeight="1" x14ac:dyDescent="0.35">
      <c r="A437" s="140" t="s">
        <v>941</v>
      </c>
      <c r="B437" s="136" t="s">
        <v>922</v>
      </c>
      <c r="C437" s="136" t="s">
        <v>942</v>
      </c>
      <c r="D437" s="112">
        <v>5931</v>
      </c>
      <c r="E437" s="112">
        <v>107671000</v>
      </c>
      <c r="F437" s="112">
        <v>5931</v>
      </c>
      <c r="G437" s="112">
        <v>107671000</v>
      </c>
      <c r="H437" s="112">
        <v>1291</v>
      </c>
      <c r="I437" s="112">
        <v>24262500</v>
      </c>
      <c r="J437" s="112">
        <v>0</v>
      </c>
      <c r="K437" s="112">
        <v>0</v>
      </c>
      <c r="L437" s="112">
        <v>29136847</v>
      </c>
      <c r="M437" s="112">
        <v>7533847</v>
      </c>
      <c r="N437" s="112">
        <v>0</v>
      </c>
      <c r="O437" s="112">
        <v>805909</v>
      </c>
      <c r="P437" s="112">
        <v>16180318</v>
      </c>
      <c r="Q437" s="112">
        <v>0</v>
      </c>
      <c r="R437" s="112">
        <v>53656921</v>
      </c>
      <c r="S437" s="421">
        <v>0.27060997854575514</v>
      </c>
      <c r="T437" s="421">
        <v>6.9970994975434422E-2</v>
      </c>
      <c r="U437" s="421">
        <v>0</v>
      </c>
      <c r="V437" s="421">
        <v>7.4849216594997728E-3</v>
      </c>
      <c r="W437" s="421">
        <v>0.15027554308959701</v>
      </c>
      <c r="X437" s="421">
        <v>0</v>
      </c>
      <c r="Y437" s="421">
        <v>0.49834143827028632</v>
      </c>
      <c r="Z437" s="120">
        <v>0</v>
      </c>
      <c r="AA437" s="127" t="s">
        <v>3717</v>
      </c>
      <c r="AB437" s="127">
        <v>0</v>
      </c>
      <c r="AC437" s="111" t="s">
        <v>3717</v>
      </c>
      <c r="AD437" s="127">
        <v>0</v>
      </c>
      <c r="AE437" s="111">
        <v>0</v>
      </c>
      <c r="AF437" s="111" t="s">
        <v>3757</v>
      </c>
      <c r="AG437" s="127" t="s">
        <v>3758</v>
      </c>
      <c r="AH437" s="127" t="s">
        <v>3758</v>
      </c>
      <c r="AI437" s="124"/>
      <c r="AJ437" s="128"/>
      <c r="AK437" s="109">
        <v>0</v>
      </c>
      <c r="AL437" s="109">
        <v>0</v>
      </c>
      <c r="AM437" s="127">
        <v>0</v>
      </c>
      <c r="AN437" s="127">
        <v>0</v>
      </c>
      <c r="AO437" s="120">
        <v>0</v>
      </c>
      <c r="AP437" s="120">
        <v>0</v>
      </c>
      <c r="AQ437" s="174">
        <v>0</v>
      </c>
      <c r="AR437" s="120">
        <v>0</v>
      </c>
      <c r="AS437" s="127">
        <v>0</v>
      </c>
      <c r="AT437" s="127">
        <v>0</v>
      </c>
      <c r="AU437" s="120">
        <v>0</v>
      </c>
      <c r="AV437" s="120">
        <v>0</v>
      </c>
      <c r="AW437" s="174">
        <v>0</v>
      </c>
      <c r="AX437" s="120">
        <v>0</v>
      </c>
      <c r="AY437" s="127">
        <v>0</v>
      </c>
      <c r="AZ437" s="127">
        <v>0</v>
      </c>
      <c r="BA437" s="120">
        <v>0</v>
      </c>
      <c r="BB437" s="120">
        <v>0</v>
      </c>
      <c r="BC437" s="111">
        <v>0</v>
      </c>
      <c r="BD437" s="112"/>
      <c r="BE437" s="112"/>
      <c r="BF437" s="111" t="s">
        <v>3757</v>
      </c>
      <c r="BG437" s="112">
        <v>330</v>
      </c>
      <c r="BH437" s="112">
        <v>7346000</v>
      </c>
      <c r="BI437" s="111">
        <v>0</v>
      </c>
      <c r="BJ437" s="112"/>
      <c r="BK437" s="112"/>
      <c r="BL437" s="111" t="s">
        <v>3757</v>
      </c>
      <c r="BM437" s="112">
        <v>836</v>
      </c>
      <c r="BN437" s="112">
        <v>15237000</v>
      </c>
      <c r="BO437" s="111" t="s">
        <v>3757</v>
      </c>
      <c r="BP437" s="112">
        <v>3575</v>
      </c>
      <c r="BQ437" s="112">
        <v>63740500</v>
      </c>
      <c r="BR437" s="111">
        <v>0</v>
      </c>
      <c r="BS437" s="112"/>
      <c r="BT437" s="112"/>
      <c r="BU437" s="111" t="s">
        <v>3757</v>
      </c>
      <c r="BV437" s="112">
        <v>838</v>
      </c>
      <c r="BW437" s="112">
        <v>15871000</v>
      </c>
      <c r="BX437" s="111">
        <v>0</v>
      </c>
      <c r="BY437" s="112"/>
      <c r="BZ437" s="112"/>
      <c r="CA437" s="111">
        <v>0</v>
      </c>
      <c r="CB437" s="112"/>
      <c r="CC437" s="112"/>
      <c r="CD437" s="111">
        <v>0</v>
      </c>
      <c r="CE437" s="112">
        <v>0</v>
      </c>
      <c r="CF437" s="112">
        <v>0</v>
      </c>
      <c r="CG437" s="111" t="s">
        <v>3757</v>
      </c>
      <c r="CH437" s="112">
        <v>352</v>
      </c>
      <c r="CI437" s="112">
        <v>5476500</v>
      </c>
      <c r="CJ437" s="111">
        <v>0</v>
      </c>
      <c r="CK437" s="120">
        <v>0</v>
      </c>
      <c r="CL437" s="112">
        <v>0</v>
      </c>
      <c r="CM437" s="112">
        <v>0</v>
      </c>
      <c r="CN437" s="166" t="s">
        <v>6723</v>
      </c>
      <c r="CO437" s="125" t="s">
        <v>6724</v>
      </c>
      <c r="CP437" s="111" t="s">
        <v>3766</v>
      </c>
      <c r="CQ437" s="112">
        <v>15415000</v>
      </c>
      <c r="CR437" s="166" t="s">
        <v>6725</v>
      </c>
      <c r="CS437" s="166" t="s">
        <v>6726</v>
      </c>
      <c r="CT437" s="111" t="s">
        <v>3766</v>
      </c>
      <c r="CU437" s="112">
        <v>3152000</v>
      </c>
      <c r="CV437" s="166" t="s">
        <v>6727</v>
      </c>
      <c r="CW437" s="166" t="s">
        <v>6728</v>
      </c>
      <c r="CX437" s="111" t="s">
        <v>3766</v>
      </c>
      <c r="CY437" s="112">
        <v>2207000</v>
      </c>
      <c r="CZ437" s="111" t="s">
        <v>3757</v>
      </c>
      <c r="DA437" s="111" t="s">
        <v>3757</v>
      </c>
      <c r="DB437" s="111">
        <v>0</v>
      </c>
      <c r="DC437" s="120" t="s">
        <v>6729</v>
      </c>
      <c r="DD437" s="127" t="s">
        <v>3778</v>
      </c>
      <c r="DE437" s="109">
        <v>0</v>
      </c>
      <c r="DF437" s="172" t="s">
        <v>3717</v>
      </c>
    </row>
    <row r="438" spans="1:110" ht="35.15" customHeight="1" x14ac:dyDescent="0.35">
      <c r="A438" s="140" t="s">
        <v>943</v>
      </c>
      <c r="B438" s="136" t="s">
        <v>922</v>
      </c>
      <c r="C438" s="136" t="s">
        <v>944</v>
      </c>
      <c r="D438" s="112">
        <v>1171</v>
      </c>
      <c r="E438" s="112">
        <v>28718000</v>
      </c>
      <c r="F438" s="112">
        <v>1159</v>
      </c>
      <c r="G438" s="112">
        <v>28299000</v>
      </c>
      <c r="H438" s="112">
        <v>291</v>
      </c>
      <c r="I438" s="112">
        <v>7634000</v>
      </c>
      <c r="J438" s="112">
        <v>0</v>
      </c>
      <c r="K438" s="112">
        <v>0</v>
      </c>
      <c r="L438" s="112">
        <v>7349724</v>
      </c>
      <c r="M438" s="112">
        <v>1181598</v>
      </c>
      <c r="N438" s="112">
        <v>592059</v>
      </c>
      <c r="O438" s="112">
        <v>454728</v>
      </c>
      <c r="P438" s="112">
        <v>4743436</v>
      </c>
      <c r="Q438" s="112">
        <v>0</v>
      </c>
      <c r="R438" s="112">
        <v>14321545</v>
      </c>
      <c r="S438" s="421">
        <v>0.25592743227244236</v>
      </c>
      <c r="T438" s="421">
        <v>4.1144856884184136E-2</v>
      </c>
      <c r="U438" s="421">
        <v>2.0616303363743992E-2</v>
      </c>
      <c r="V438" s="421">
        <v>1.5834250295981615E-2</v>
      </c>
      <c r="W438" s="421">
        <v>0.16517292290549482</v>
      </c>
      <c r="X438" s="421">
        <v>0</v>
      </c>
      <c r="Y438" s="421">
        <v>0.49869576572184693</v>
      </c>
      <c r="Z438" s="120">
        <v>0</v>
      </c>
      <c r="AA438" s="127" t="s">
        <v>3717</v>
      </c>
      <c r="AB438" s="127">
        <v>0</v>
      </c>
      <c r="AC438" s="111" t="s">
        <v>3717</v>
      </c>
      <c r="AD438" s="127">
        <v>0</v>
      </c>
      <c r="AE438" s="111" t="s">
        <v>3757</v>
      </c>
      <c r="AF438" s="111" t="s">
        <v>3757</v>
      </c>
      <c r="AG438" s="127" t="s">
        <v>3717</v>
      </c>
      <c r="AH438" s="127" t="s">
        <v>3758</v>
      </c>
      <c r="AI438" s="128">
        <v>1</v>
      </c>
      <c r="AJ438" s="128">
        <v>535000</v>
      </c>
      <c r="AK438" s="109" t="s">
        <v>6730</v>
      </c>
      <c r="AL438" s="109" t="s">
        <v>6731</v>
      </c>
      <c r="AM438" s="127" t="s">
        <v>3765</v>
      </c>
      <c r="AN438" s="127" t="s">
        <v>3778</v>
      </c>
      <c r="AO438" s="120">
        <v>2547000</v>
      </c>
      <c r="AP438" s="120">
        <v>535000</v>
      </c>
      <c r="AQ438" s="174">
        <v>0</v>
      </c>
      <c r="AR438" s="120">
        <v>0</v>
      </c>
      <c r="AS438" s="127">
        <v>0</v>
      </c>
      <c r="AT438" s="127">
        <v>0</v>
      </c>
      <c r="AU438" s="120">
        <v>0</v>
      </c>
      <c r="AV438" s="120">
        <v>0</v>
      </c>
      <c r="AW438" s="174">
        <v>0</v>
      </c>
      <c r="AX438" s="120">
        <v>0</v>
      </c>
      <c r="AY438" s="127">
        <v>0</v>
      </c>
      <c r="AZ438" s="127">
        <v>0</v>
      </c>
      <c r="BA438" s="120">
        <v>0</v>
      </c>
      <c r="BB438" s="120">
        <v>0</v>
      </c>
      <c r="BC438" s="111">
        <v>0</v>
      </c>
      <c r="BD438" s="112"/>
      <c r="BE438" s="112"/>
      <c r="BF438" s="111">
        <v>0</v>
      </c>
      <c r="BG438" s="112"/>
      <c r="BH438" s="112"/>
      <c r="BI438" s="111">
        <v>0</v>
      </c>
      <c r="BJ438" s="112"/>
      <c r="BK438" s="112"/>
      <c r="BL438" s="111">
        <v>0</v>
      </c>
      <c r="BM438" s="112"/>
      <c r="BN438" s="112"/>
      <c r="BO438" s="111">
        <v>0</v>
      </c>
      <c r="BP438" s="112"/>
      <c r="BQ438" s="112"/>
      <c r="BR438" s="111">
        <v>0</v>
      </c>
      <c r="BS438" s="112"/>
      <c r="BT438" s="112"/>
      <c r="BU438" s="111">
        <v>0</v>
      </c>
      <c r="BV438" s="112"/>
      <c r="BW438" s="112"/>
      <c r="BX438" s="111">
        <v>0</v>
      </c>
      <c r="BY438" s="112"/>
      <c r="BZ438" s="112"/>
      <c r="CA438" s="111">
        <v>0</v>
      </c>
      <c r="CB438" s="112"/>
      <c r="CC438" s="112"/>
      <c r="CD438" s="111" t="s">
        <v>3757</v>
      </c>
      <c r="CE438" s="112">
        <v>84</v>
      </c>
      <c r="CF438" s="112">
        <v>306000</v>
      </c>
      <c r="CG438" s="111">
        <v>0</v>
      </c>
      <c r="CH438" s="112">
        <v>0</v>
      </c>
      <c r="CI438" s="112">
        <v>0</v>
      </c>
      <c r="CJ438" s="111" t="s">
        <v>3757</v>
      </c>
      <c r="CK438" s="120" t="s">
        <v>6732</v>
      </c>
      <c r="CL438" s="112">
        <v>1060</v>
      </c>
      <c r="CM438" s="112">
        <v>27877000</v>
      </c>
      <c r="CN438" s="166" t="s">
        <v>6733</v>
      </c>
      <c r="CO438" s="125" t="s">
        <v>6734</v>
      </c>
      <c r="CP438" s="111" t="s">
        <v>3781</v>
      </c>
      <c r="CQ438" s="112">
        <v>5000000</v>
      </c>
      <c r="CR438" s="166" t="s">
        <v>6735</v>
      </c>
      <c r="CS438" s="166" t="s">
        <v>6736</v>
      </c>
      <c r="CT438" s="111" t="s">
        <v>3870</v>
      </c>
      <c r="CU438" s="112">
        <v>2000000</v>
      </c>
      <c r="CV438" s="166" t="s">
        <v>6737</v>
      </c>
      <c r="CW438" s="166" t="s">
        <v>6738</v>
      </c>
      <c r="CX438" s="111" t="s">
        <v>3766</v>
      </c>
      <c r="CY438" s="112">
        <v>350000</v>
      </c>
      <c r="CZ438" s="111" t="s">
        <v>3757</v>
      </c>
      <c r="DA438" s="111" t="s">
        <v>3757</v>
      </c>
      <c r="DB438" s="111" t="s">
        <v>3757</v>
      </c>
      <c r="DC438" s="120">
        <v>0</v>
      </c>
      <c r="DD438" s="127" t="s">
        <v>3778</v>
      </c>
      <c r="DE438" s="109">
        <v>0</v>
      </c>
      <c r="DF438" s="172" t="s">
        <v>3717</v>
      </c>
    </row>
    <row r="439" spans="1:110" ht="35.15" customHeight="1" x14ac:dyDescent="0.35">
      <c r="A439" s="140" t="s">
        <v>945</v>
      </c>
      <c r="B439" s="136" t="s">
        <v>922</v>
      </c>
      <c r="C439" s="136" t="s">
        <v>946</v>
      </c>
      <c r="D439" s="112">
        <v>6513</v>
      </c>
      <c r="E439" s="112">
        <v>135220651</v>
      </c>
      <c r="F439" s="112">
        <v>6507</v>
      </c>
      <c r="G439" s="112">
        <v>134130161</v>
      </c>
      <c r="H439" s="112">
        <v>1510</v>
      </c>
      <c r="I439" s="112">
        <v>30101000</v>
      </c>
      <c r="J439" s="112">
        <v>0</v>
      </c>
      <c r="K439" s="112">
        <v>0</v>
      </c>
      <c r="L439" s="112">
        <v>37525325</v>
      </c>
      <c r="M439" s="112">
        <v>5831662</v>
      </c>
      <c r="N439" s="112">
        <v>0</v>
      </c>
      <c r="O439" s="112">
        <v>577763</v>
      </c>
      <c r="P439" s="112">
        <v>23554590</v>
      </c>
      <c r="Q439" s="112">
        <v>0</v>
      </c>
      <c r="R439" s="112">
        <v>67489340</v>
      </c>
      <c r="S439" s="421">
        <v>0.27751179071013349</v>
      </c>
      <c r="T439" s="421">
        <v>4.3127007279383678E-2</v>
      </c>
      <c r="U439" s="421">
        <v>0</v>
      </c>
      <c r="V439" s="421">
        <v>4.2727423343051352E-3</v>
      </c>
      <c r="W439" s="421">
        <v>0.1741937331746761</v>
      </c>
      <c r="X439" s="421">
        <v>0</v>
      </c>
      <c r="Y439" s="421">
        <v>0.49910527349849837</v>
      </c>
      <c r="Z439" s="120">
        <v>0</v>
      </c>
      <c r="AA439" s="127" t="s">
        <v>3717</v>
      </c>
      <c r="AB439" s="127">
        <v>0</v>
      </c>
      <c r="AC439" s="111" t="s">
        <v>3717</v>
      </c>
      <c r="AD439" s="127">
        <v>0</v>
      </c>
      <c r="AE439" s="111">
        <v>0</v>
      </c>
      <c r="AF439" s="111" t="s">
        <v>3757</v>
      </c>
      <c r="AG439" s="127" t="s">
        <v>3758</v>
      </c>
      <c r="AH439" s="127" t="s">
        <v>3758</v>
      </c>
      <c r="AI439" s="124"/>
      <c r="AJ439" s="128"/>
      <c r="AK439" s="109">
        <v>0</v>
      </c>
      <c r="AL439" s="109">
        <v>0</v>
      </c>
      <c r="AM439" s="127">
        <v>0</v>
      </c>
      <c r="AN439" s="127">
        <v>0</v>
      </c>
      <c r="AO439" s="120">
        <v>0</v>
      </c>
      <c r="AP439" s="120">
        <v>0</v>
      </c>
      <c r="AQ439" s="174">
        <v>0</v>
      </c>
      <c r="AR439" s="120">
        <v>0</v>
      </c>
      <c r="AS439" s="127">
        <v>0</v>
      </c>
      <c r="AT439" s="127">
        <v>0</v>
      </c>
      <c r="AU439" s="120">
        <v>0</v>
      </c>
      <c r="AV439" s="120">
        <v>0</v>
      </c>
      <c r="AW439" s="174">
        <v>0</v>
      </c>
      <c r="AX439" s="120">
        <v>0</v>
      </c>
      <c r="AY439" s="127">
        <v>0</v>
      </c>
      <c r="AZ439" s="127">
        <v>0</v>
      </c>
      <c r="BA439" s="120">
        <v>0</v>
      </c>
      <c r="BB439" s="120">
        <v>0</v>
      </c>
      <c r="BC439" s="111">
        <v>0</v>
      </c>
      <c r="BD439" s="112"/>
      <c r="BE439" s="112"/>
      <c r="BF439" s="111">
        <v>0</v>
      </c>
      <c r="BG439" s="112"/>
      <c r="BH439" s="112"/>
      <c r="BI439" s="111" t="s">
        <v>3757</v>
      </c>
      <c r="BJ439" s="112">
        <v>270</v>
      </c>
      <c r="BK439" s="112">
        <v>5339000</v>
      </c>
      <c r="BL439" s="111" t="s">
        <v>3757</v>
      </c>
      <c r="BM439" s="112">
        <v>494</v>
      </c>
      <c r="BN439" s="112">
        <v>9391000</v>
      </c>
      <c r="BO439" s="111" t="s">
        <v>3757</v>
      </c>
      <c r="BP439" s="112">
        <v>1126</v>
      </c>
      <c r="BQ439" s="112">
        <v>24477984</v>
      </c>
      <c r="BR439" s="111" t="s">
        <v>3757</v>
      </c>
      <c r="BS439" s="112">
        <v>607</v>
      </c>
      <c r="BT439" s="112">
        <v>11211500</v>
      </c>
      <c r="BU439" s="111" t="s">
        <v>3757</v>
      </c>
      <c r="BV439" s="112">
        <v>241</v>
      </c>
      <c r="BW439" s="112">
        <v>4446000</v>
      </c>
      <c r="BX439" s="111">
        <v>0</v>
      </c>
      <c r="BY439" s="112"/>
      <c r="BZ439" s="112"/>
      <c r="CA439" s="111">
        <v>0</v>
      </c>
      <c r="CB439" s="112"/>
      <c r="CC439" s="112"/>
      <c r="CD439" s="111">
        <v>0</v>
      </c>
      <c r="CE439" s="112">
        <v>0</v>
      </c>
      <c r="CF439" s="112">
        <v>0</v>
      </c>
      <c r="CG439" s="111" t="s">
        <v>3757</v>
      </c>
      <c r="CH439" s="112">
        <v>3775</v>
      </c>
      <c r="CI439" s="112">
        <v>80387251</v>
      </c>
      <c r="CJ439" s="111">
        <v>0</v>
      </c>
      <c r="CK439" s="120">
        <v>0</v>
      </c>
      <c r="CL439" s="112">
        <v>0</v>
      </c>
      <c r="CM439" s="112">
        <v>0</v>
      </c>
      <c r="CN439" s="166" t="s">
        <v>6739</v>
      </c>
      <c r="CO439" s="125" t="s">
        <v>6740</v>
      </c>
      <c r="CP439" s="111" t="s">
        <v>3766</v>
      </c>
      <c r="CQ439" s="112">
        <v>20000000</v>
      </c>
      <c r="CR439" s="166" t="s">
        <v>6741</v>
      </c>
      <c r="CS439" s="166" t="s">
        <v>6742</v>
      </c>
      <c r="CT439" s="111" t="s">
        <v>3781</v>
      </c>
      <c r="CU439" s="112">
        <v>6600000</v>
      </c>
      <c r="CV439" s="166" t="s">
        <v>6743</v>
      </c>
      <c r="CW439" s="166" t="s">
        <v>6744</v>
      </c>
      <c r="CX439" s="111" t="s">
        <v>3790</v>
      </c>
      <c r="CY439" s="112">
        <v>7000000</v>
      </c>
      <c r="CZ439" s="111" t="s">
        <v>3757</v>
      </c>
      <c r="DA439" s="111" t="s">
        <v>3757</v>
      </c>
      <c r="DB439" s="111">
        <v>0</v>
      </c>
      <c r="DC439" s="120" t="s">
        <v>6745</v>
      </c>
      <c r="DD439" s="127" t="s">
        <v>3778</v>
      </c>
      <c r="DE439" s="109">
        <v>0</v>
      </c>
      <c r="DF439" s="172" t="s">
        <v>3717</v>
      </c>
    </row>
    <row r="440" spans="1:110" ht="35.15" customHeight="1" x14ac:dyDescent="0.35">
      <c r="A440" s="140" t="s">
        <v>947</v>
      </c>
      <c r="B440" s="136" t="s">
        <v>922</v>
      </c>
      <c r="C440" s="136" t="s">
        <v>948</v>
      </c>
      <c r="D440" s="112">
        <v>12650</v>
      </c>
      <c r="E440" s="112">
        <v>178876000</v>
      </c>
      <c r="F440" s="112">
        <v>12615</v>
      </c>
      <c r="G440" s="112">
        <v>176651000</v>
      </c>
      <c r="H440" s="112">
        <v>3265</v>
      </c>
      <c r="I440" s="112">
        <v>42834000</v>
      </c>
      <c r="J440" s="112">
        <v>0</v>
      </c>
      <c r="K440" s="112">
        <v>0</v>
      </c>
      <c r="L440" s="112">
        <v>49510279</v>
      </c>
      <c r="M440" s="112">
        <v>13793724</v>
      </c>
      <c r="N440" s="112">
        <v>199066</v>
      </c>
      <c r="O440" s="112">
        <v>2494834</v>
      </c>
      <c r="P440" s="112">
        <v>22411500</v>
      </c>
      <c r="Q440" s="112">
        <v>0</v>
      </c>
      <c r="R440" s="112">
        <v>88409403</v>
      </c>
      <c r="S440" s="421">
        <v>0.27678547709027485</v>
      </c>
      <c r="T440" s="421">
        <v>7.711332990451486E-2</v>
      </c>
      <c r="U440" s="421">
        <v>1.1128714863928085E-3</v>
      </c>
      <c r="V440" s="421">
        <v>1.3947281915964132E-2</v>
      </c>
      <c r="W440" s="421">
        <v>0.12529070417495919</v>
      </c>
      <c r="X440" s="421">
        <v>0</v>
      </c>
      <c r="Y440" s="421">
        <v>0.49424966457210584</v>
      </c>
      <c r="Z440" s="120">
        <v>0</v>
      </c>
      <c r="AA440" s="127" t="s">
        <v>3717</v>
      </c>
      <c r="AB440" s="127">
        <v>0</v>
      </c>
      <c r="AC440" s="111" t="s">
        <v>3717</v>
      </c>
      <c r="AD440" s="127">
        <v>0</v>
      </c>
      <c r="AE440" s="111" t="s">
        <v>3757</v>
      </c>
      <c r="AF440" s="111" t="s">
        <v>3757</v>
      </c>
      <c r="AG440" s="127" t="s">
        <v>3717</v>
      </c>
      <c r="AH440" s="127" t="s">
        <v>3758</v>
      </c>
      <c r="AI440" s="128">
        <v>1</v>
      </c>
      <c r="AJ440" s="128">
        <v>1912000</v>
      </c>
      <c r="AK440" s="109" t="s">
        <v>6746</v>
      </c>
      <c r="AL440" s="109" t="s">
        <v>6747</v>
      </c>
      <c r="AM440" s="127" t="s">
        <v>3765</v>
      </c>
      <c r="AN440" s="127" t="s">
        <v>3778</v>
      </c>
      <c r="AO440" s="120">
        <v>1000000</v>
      </c>
      <c r="AP440" s="120">
        <v>1912000</v>
      </c>
      <c r="AQ440" s="174">
        <v>0</v>
      </c>
      <c r="AR440" s="109">
        <v>0</v>
      </c>
      <c r="AS440" s="127">
        <v>0</v>
      </c>
      <c r="AT440" s="127">
        <v>0</v>
      </c>
      <c r="AU440" s="120">
        <v>0</v>
      </c>
      <c r="AV440" s="120">
        <v>0</v>
      </c>
      <c r="AW440" s="174">
        <v>0</v>
      </c>
      <c r="AX440" s="109">
        <v>0</v>
      </c>
      <c r="AY440" s="127">
        <v>0</v>
      </c>
      <c r="AZ440" s="127">
        <v>0</v>
      </c>
      <c r="BA440" s="120">
        <v>0</v>
      </c>
      <c r="BB440" s="120">
        <v>0</v>
      </c>
      <c r="BC440" s="111" t="s">
        <v>3757</v>
      </c>
      <c r="BD440" s="112">
        <v>2310</v>
      </c>
      <c r="BE440" s="112">
        <v>32656000</v>
      </c>
      <c r="BF440" s="111" t="s">
        <v>3757</v>
      </c>
      <c r="BG440" s="112">
        <v>917</v>
      </c>
      <c r="BH440" s="112">
        <v>15462000</v>
      </c>
      <c r="BI440" s="111">
        <v>0</v>
      </c>
      <c r="BJ440" s="112"/>
      <c r="BK440" s="112"/>
      <c r="BL440" s="111">
        <v>0</v>
      </c>
      <c r="BM440" s="112"/>
      <c r="BN440" s="112"/>
      <c r="BO440" s="111">
        <v>0</v>
      </c>
      <c r="BP440" s="112"/>
      <c r="BQ440" s="112"/>
      <c r="BR440" s="111" t="s">
        <v>3757</v>
      </c>
      <c r="BS440" s="112">
        <v>3837</v>
      </c>
      <c r="BT440" s="112">
        <v>54169000</v>
      </c>
      <c r="BU440" s="111">
        <v>0</v>
      </c>
      <c r="BV440" s="112"/>
      <c r="BW440" s="112"/>
      <c r="BX440" s="111">
        <v>0</v>
      </c>
      <c r="BY440" s="112"/>
      <c r="BZ440" s="112"/>
      <c r="CA440" s="111">
        <v>0</v>
      </c>
      <c r="CB440" s="112"/>
      <c r="CC440" s="112"/>
      <c r="CD440" s="111">
        <v>0</v>
      </c>
      <c r="CE440" s="112"/>
      <c r="CF440" s="112"/>
      <c r="CG440" s="111" t="s">
        <v>3757</v>
      </c>
      <c r="CH440" s="112">
        <v>5478</v>
      </c>
      <c r="CI440" s="112">
        <v>73677000</v>
      </c>
      <c r="CJ440" s="111">
        <v>0</v>
      </c>
      <c r="CK440" s="120">
        <v>0</v>
      </c>
      <c r="CL440" s="112"/>
      <c r="CM440" s="112"/>
      <c r="CN440" s="166" t="s">
        <v>6432</v>
      </c>
      <c r="CO440" s="125" t="s">
        <v>6748</v>
      </c>
      <c r="CP440" s="111" t="s">
        <v>3717</v>
      </c>
      <c r="CQ440" s="112">
        <v>21904008</v>
      </c>
      <c r="CR440" s="166" t="s">
        <v>6749</v>
      </c>
      <c r="CS440" s="166" t="s">
        <v>6750</v>
      </c>
      <c r="CT440" s="111" t="s">
        <v>3790</v>
      </c>
      <c r="CU440" s="112">
        <v>23823672</v>
      </c>
      <c r="CV440" s="166" t="s">
        <v>6751</v>
      </c>
      <c r="CW440" s="166" t="s">
        <v>6752</v>
      </c>
      <c r="CX440" s="111" t="s">
        <v>3778</v>
      </c>
      <c r="CY440" s="112">
        <v>5367000</v>
      </c>
      <c r="CZ440" s="111" t="s">
        <v>3757</v>
      </c>
      <c r="DA440" s="111" t="s">
        <v>3757</v>
      </c>
      <c r="DB440" s="111" t="s">
        <v>3757</v>
      </c>
      <c r="DC440" s="120">
        <v>0</v>
      </c>
      <c r="DD440" s="127" t="s">
        <v>3717</v>
      </c>
      <c r="DE440" s="109" t="s">
        <v>6753</v>
      </c>
      <c r="DF440" s="172" t="s">
        <v>3717</v>
      </c>
    </row>
    <row r="441" spans="1:110" ht="35.15" customHeight="1" x14ac:dyDescent="0.35">
      <c r="A441" s="140" t="s">
        <v>949</v>
      </c>
      <c r="B441" s="136" t="s">
        <v>922</v>
      </c>
      <c r="C441" s="136" t="s">
        <v>950</v>
      </c>
      <c r="D441" s="112">
        <v>85383</v>
      </c>
      <c r="E441" s="112">
        <v>1529660302</v>
      </c>
      <c r="F441" s="112">
        <v>85335</v>
      </c>
      <c r="G441" s="112">
        <v>1528159186</v>
      </c>
      <c r="H441" s="112">
        <v>25650</v>
      </c>
      <c r="I441" s="112">
        <v>464935000</v>
      </c>
      <c r="J441" s="112">
        <v>0</v>
      </c>
      <c r="K441" s="112">
        <v>0</v>
      </c>
      <c r="L441" s="112">
        <v>433103249</v>
      </c>
      <c r="M441" s="112">
        <v>112418582</v>
      </c>
      <c r="N441" s="112">
        <v>942270</v>
      </c>
      <c r="O441" s="112">
        <v>3606578</v>
      </c>
      <c r="P441" s="112">
        <v>214331331</v>
      </c>
      <c r="Q441" s="112">
        <v>0</v>
      </c>
      <c r="R441" s="112">
        <v>764402010</v>
      </c>
      <c r="S441" s="421">
        <v>0.2831368823742933</v>
      </c>
      <c r="T441" s="421">
        <v>7.3492514549155105E-2</v>
      </c>
      <c r="U441" s="421">
        <v>6.1599951228910165E-4</v>
      </c>
      <c r="V441" s="421">
        <v>2.3577640050437814E-3</v>
      </c>
      <c r="W441" s="421">
        <v>0.14011694669709746</v>
      </c>
      <c r="X441" s="421">
        <v>0</v>
      </c>
      <c r="Y441" s="421">
        <v>0.49972010713787879</v>
      </c>
      <c r="Z441" s="120">
        <v>0</v>
      </c>
      <c r="AA441" s="127" t="s">
        <v>3717</v>
      </c>
      <c r="AB441" s="127">
        <v>0</v>
      </c>
      <c r="AC441" s="111" t="s">
        <v>3717</v>
      </c>
      <c r="AD441" s="127">
        <v>0</v>
      </c>
      <c r="AE441" s="111">
        <v>0</v>
      </c>
      <c r="AF441" s="111" t="s">
        <v>3757</v>
      </c>
      <c r="AG441" s="127" t="s">
        <v>3758</v>
      </c>
      <c r="AH441" s="127" t="s">
        <v>3758</v>
      </c>
      <c r="AI441" s="124"/>
      <c r="AJ441" s="128"/>
      <c r="AK441" s="109">
        <v>0</v>
      </c>
      <c r="AL441" s="109">
        <v>0</v>
      </c>
      <c r="AM441" s="127">
        <v>0</v>
      </c>
      <c r="AN441" s="127">
        <v>0</v>
      </c>
      <c r="AO441" s="120">
        <v>0</v>
      </c>
      <c r="AP441" s="120">
        <v>0</v>
      </c>
      <c r="AQ441" s="174">
        <v>0</v>
      </c>
      <c r="AR441" s="109">
        <v>0</v>
      </c>
      <c r="AS441" s="127">
        <v>0</v>
      </c>
      <c r="AT441" s="127">
        <v>0</v>
      </c>
      <c r="AU441" s="120">
        <v>0</v>
      </c>
      <c r="AV441" s="120">
        <v>0</v>
      </c>
      <c r="AW441" s="174">
        <v>0</v>
      </c>
      <c r="AX441" s="109">
        <v>0</v>
      </c>
      <c r="AY441" s="127">
        <v>0</v>
      </c>
      <c r="AZ441" s="127">
        <v>0</v>
      </c>
      <c r="BA441" s="120">
        <v>0</v>
      </c>
      <c r="BB441" s="120">
        <v>0</v>
      </c>
      <c r="BC441" s="111" t="s">
        <v>3757</v>
      </c>
      <c r="BD441" s="112">
        <v>3031</v>
      </c>
      <c r="BE441" s="112">
        <v>52821000</v>
      </c>
      <c r="BF441" s="111" t="s">
        <v>3757</v>
      </c>
      <c r="BG441" s="112">
        <v>1361</v>
      </c>
      <c r="BH441" s="112">
        <v>23231500</v>
      </c>
      <c r="BI441" s="111">
        <v>0</v>
      </c>
      <c r="BJ441" s="112"/>
      <c r="BK441" s="112"/>
      <c r="BL441" s="111" t="s">
        <v>3757</v>
      </c>
      <c r="BM441" s="112">
        <v>3290</v>
      </c>
      <c r="BN441" s="112">
        <v>59484000</v>
      </c>
      <c r="BO441" s="111">
        <v>0</v>
      </c>
      <c r="BP441" s="112"/>
      <c r="BQ441" s="112"/>
      <c r="BR441" s="111" t="s">
        <v>3757</v>
      </c>
      <c r="BS441" s="112">
        <v>22189</v>
      </c>
      <c r="BT441" s="112">
        <v>408013500</v>
      </c>
      <c r="BU441" s="111" t="s">
        <v>3757</v>
      </c>
      <c r="BV441" s="112">
        <v>1710</v>
      </c>
      <c r="BW441" s="112">
        <v>30616500</v>
      </c>
      <c r="BX441" s="111">
        <v>0</v>
      </c>
      <c r="BY441" s="112"/>
      <c r="BZ441" s="112"/>
      <c r="CA441" s="111" t="s">
        <v>3757</v>
      </c>
      <c r="CB441" s="112">
        <v>2365</v>
      </c>
      <c r="CC441" s="112">
        <v>41757000</v>
      </c>
      <c r="CD441" s="111">
        <v>0</v>
      </c>
      <c r="CE441" s="112"/>
      <c r="CF441" s="112"/>
      <c r="CG441" s="111" t="s">
        <v>3757</v>
      </c>
      <c r="CH441" s="112">
        <v>52258</v>
      </c>
      <c r="CI441" s="112">
        <v>913736802</v>
      </c>
      <c r="CJ441" s="111">
        <v>0</v>
      </c>
      <c r="CK441" s="120">
        <v>0</v>
      </c>
      <c r="CL441" s="112"/>
      <c r="CM441" s="112"/>
      <c r="CN441" s="166" t="s">
        <v>6754</v>
      </c>
      <c r="CO441" s="125" t="s">
        <v>6755</v>
      </c>
      <c r="CP441" s="111" t="s">
        <v>3870</v>
      </c>
      <c r="CQ441" s="112">
        <v>2450000</v>
      </c>
      <c r="CR441" s="166" t="s">
        <v>6756</v>
      </c>
      <c r="CS441" s="166" t="s">
        <v>6757</v>
      </c>
      <c r="CT441" s="111" t="s">
        <v>4016</v>
      </c>
      <c r="CU441" s="112">
        <v>49060000</v>
      </c>
      <c r="CV441" s="166" t="s">
        <v>6758</v>
      </c>
      <c r="CW441" s="166" t="s">
        <v>6759</v>
      </c>
      <c r="CX441" s="111" t="s">
        <v>3790</v>
      </c>
      <c r="CY441" s="112">
        <v>3450000</v>
      </c>
      <c r="CZ441" s="111" t="s">
        <v>3757</v>
      </c>
      <c r="DA441" s="111" t="s">
        <v>3757</v>
      </c>
      <c r="DB441" s="111">
        <v>0</v>
      </c>
      <c r="DC441" s="120" t="s">
        <v>6760</v>
      </c>
      <c r="DD441" s="127" t="s">
        <v>3778</v>
      </c>
      <c r="DE441" s="109">
        <v>0</v>
      </c>
      <c r="DF441" s="172" t="s">
        <v>3717</v>
      </c>
    </row>
    <row r="442" spans="1:110" ht="35.15" customHeight="1" x14ac:dyDescent="0.35">
      <c r="A442" s="140" t="s">
        <v>951</v>
      </c>
      <c r="B442" s="136" t="s">
        <v>922</v>
      </c>
      <c r="C442" s="136" t="s">
        <v>952</v>
      </c>
      <c r="D442" s="112">
        <v>40287</v>
      </c>
      <c r="E442" s="112">
        <v>777193065</v>
      </c>
      <c r="F442" s="112">
        <v>40277</v>
      </c>
      <c r="G442" s="112">
        <v>772845500</v>
      </c>
      <c r="H442" s="112">
        <v>9729</v>
      </c>
      <c r="I442" s="112">
        <v>198906000</v>
      </c>
      <c r="J442" s="112">
        <v>0</v>
      </c>
      <c r="K442" s="112">
        <v>0</v>
      </c>
      <c r="L442" s="112">
        <v>222984758</v>
      </c>
      <c r="M442" s="112">
        <v>34389022</v>
      </c>
      <c r="N442" s="112">
        <v>125291</v>
      </c>
      <c r="O442" s="112">
        <v>4786959</v>
      </c>
      <c r="P442" s="112">
        <v>125072813</v>
      </c>
      <c r="Q442" s="112">
        <v>0</v>
      </c>
      <c r="R442" s="112">
        <v>387358843</v>
      </c>
      <c r="S442" s="421">
        <v>0.28691038049857021</v>
      </c>
      <c r="T442" s="421">
        <v>4.424772112448018E-2</v>
      </c>
      <c r="U442" s="421">
        <v>1.6120962170448601E-4</v>
      </c>
      <c r="V442" s="421">
        <v>6.1592919643460795E-3</v>
      </c>
      <c r="W442" s="421">
        <v>0.16092888451082615</v>
      </c>
      <c r="X442" s="421">
        <v>0</v>
      </c>
      <c r="Y442" s="421">
        <v>0.4984074877199271</v>
      </c>
      <c r="Z442" s="120">
        <v>0</v>
      </c>
      <c r="AA442" s="127" t="s">
        <v>3717</v>
      </c>
      <c r="AB442" s="127">
        <v>0</v>
      </c>
      <c r="AC442" s="111" t="s">
        <v>3717</v>
      </c>
      <c r="AD442" s="127">
        <v>0</v>
      </c>
      <c r="AE442" s="111">
        <v>0</v>
      </c>
      <c r="AF442" s="111" t="s">
        <v>3757</v>
      </c>
      <c r="AG442" s="127" t="s">
        <v>3758</v>
      </c>
      <c r="AH442" s="127" t="s">
        <v>3758</v>
      </c>
      <c r="AI442" s="124"/>
      <c r="AJ442" s="128"/>
      <c r="AK442" s="109">
        <v>0</v>
      </c>
      <c r="AL442" s="109">
        <v>0</v>
      </c>
      <c r="AM442" s="127">
        <v>0</v>
      </c>
      <c r="AN442" s="127">
        <v>0</v>
      </c>
      <c r="AO442" s="120">
        <v>0</v>
      </c>
      <c r="AP442" s="120">
        <v>0</v>
      </c>
      <c r="AQ442" s="174">
        <v>0</v>
      </c>
      <c r="AR442" s="109">
        <v>0</v>
      </c>
      <c r="AS442" s="127">
        <v>0</v>
      </c>
      <c r="AT442" s="127">
        <v>0</v>
      </c>
      <c r="AU442" s="120">
        <v>0</v>
      </c>
      <c r="AV442" s="120">
        <v>0</v>
      </c>
      <c r="AW442" s="174">
        <v>0</v>
      </c>
      <c r="AX442" s="109">
        <v>0</v>
      </c>
      <c r="AY442" s="127">
        <v>0</v>
      </c>
      <c r="AZ442" s="127">
        <v>0</v>
      </c>
      <c r="BA442" s="120">
        <v>0</v>
      </c>
      <c r="BB442" s="120">
        <v>0</v>
      </c>
      <c r="BC442" s="111" t="s">
        <v>3757</v>
      </c>
      <c r="BD442" s="112">
        <v>831</v>
      </c>
      <c r="BE442" s="112">
        <v>16829000</v>
      </c>
      <c r="BF442" s="111">
        <v>0</v>
      </c>
      <c r="BG442" s="112"/>
      <c r="BH442" s="112"/>
      <c r="BI442" s="111" t="s">
        <v>3757</v>
      </c>
      <c r="BJ442" s="112">
        <v>7358</v>
      </c>
      <c r="BK442" s="112">
        <v>128390500</v>
      </c>
      <c r="BL442" s="111" t="s">
        <v>3757</v>
      </c>
      <c r="BM442" s="112">
        <v>3332</v>
      </c>
      <c r="BN442" s="112">
        <v>57793000</v>
      </c>
      <c r="BO442" s="111" t="s">
        <v>3757</v>
      </c>
      <c r="BP442" s="112">
        <v>6442</v>
      </c>
      <c r="BQ442" s="112">
        <v>113892565</v>
      </c>
      <c r="BR442" s="111">
        <v>0</v>
      </c>
      <c r="BS442" s="112"/>
      <c r="BT442" s="112"/>
      <c r="BU442" s="111" t="s">
        <v>3757</v>
      </c>
      <c r="BV442" s="112">
        <v>2158</v>
      </c>
      <c r="BW442" s="112">
        <v>36913000</v>
      </c>
      <c r="BX442" s="111">
        <v>0</v>
      </c>
      <c r="BY442" s="112"/>
      <c r="BZ442" s="112"/>
      <c r="CA442" s="111" t="s">
        <v>3757</v>
      </c>
      <c r="CB442" s="112">
        <v>1715</v>
      </c>
      <c r="CC442" s="112">
        <v>27915000</v>
      </c>
      <c r="CD442" s="111">
        <v>0</v>
      </c>
      <c r="CE442" s="112"/>
      <c r="CF442" s="112"/>
      <c r="CG442" s="111" t="s">
        <v>3757</v>
      </c>
      <c r="CH442" s="112">
        <v>17355</v>
      </c>
      <c r="CI442" s="112">
        <v>395460000</v>
      </c>
      <c r="CJ442" s="111">
        <v>0</v>
      </c>
      <c r="CK442" s="120">
        <v>0</v>
      </c>
      <c r="CL442" s="112"/>
      <c r="CM442" s="112"/>
      <c r="CN442" s="166" t="s">
        <v>6761</v>
      </c>
      <c r="CO442" s="125" t="s">
        <v>6762</v>
      </c>
      <c r="CP442" s="111" t="s">
        <v>3781</v>
      </c>
      <c r="CQ442" s="112">
        <v>20912880</v>
      </c>
      <c r="CR442" s="166" t="s">
        <v>6763</v>
      </c>
      <c r="CS442" s="166" t="s">
        <v>6764</v>
      </c>
      <c r="CT442" s="111" t="s">
        <v>3762</v>
      </c>
      <c r="CU442" s="112">
        <v>27438752</v>
      </c>
      <c r="CV442" s="166" t="s">
        <v>6765</v>
      </c>
      <c r="CW442" s="166" t="s">
        <v>6766</v>
      </c>
      <c r="CX442" s="111" t="s">
        <v>3766</v>
      </c>
      <c r="CY442" s="112">
        <v>59550861</v>
      </c>
      <c r="CZ442" s="111" t="s">
        <v>3757</v>
      </c>
      <c r="DA442" s="111" t="s">
        <v>3757</v>
      </c>
      <c r="DB442" s="111">
        <v>0</v>
      </c>
      <c r="DC442" s="120" t="s">
        <v>6767</v>
      </c>
      <c r="DD442" s="127" t="s">
        <v>3717</v>
      </c>
      <c r="DE442" s="109" t="s">
        <v>6768</v>
      </c>
      <c r="DF442" s="172" t="s">
        <v>3717</v>
      </c>
    </row>
    <row r="443" spans="1:110" ht="35.15" customHeight="1" x14ac:dyDescent="0.35">
      <c r="A443" s="140" t="s">
        <v>953</v>
      </c>
      <c r="B443" s="136" t="s">
        <v>922</v>
      </c>
      <c r="C443" s="136" t="s">
        <v>954</v>
      </c>
      <c r="D443" s="112">
        <v>10213</v>
      </c>
      <c r="E443" s="112">
        <v>195902357</v>
      </c>
      <c r="F443" s="112">
        <v>9850</v>
      </c>
      <c r="G443" s="112">
        <v>181051364</v>
      </c>
      <c r="H443" s="112">
        <v>3545</v>
      </c>
      <c r="I443" s="112">
        <v>63443000</v>
      </c>
      <c r="J443" s="112">
        <v>0</v>
      </c>
      <c r="K443" s="112">
        <v>0</v>
      </c>
      <c r="L443" s="112">
        <v>46156098</v>
      </c>
      <c r="M443" s="112">
        <v>9067255</v>
      </c>
      <c r="N443" s="112">
        <v>330612</v>
      </c>
      <c r="O443" s="112">
        <v>1373063</v>
      </c>
      <c r="P443" s="112">
        <v>29269769</v>
      </c>
      <c r="Q443" s="112">
        <v>113176</v>
      </c>
      <c r="R443" s="112">
        <v>86309973</v>
      </c>
      <c r="S443" s="421">
        <v>0.23560767061113003</v>
      </c>
      <c r="T443" s="421">
        <v>4.6284563079554981E-2</v>
      </c>
      <c r="U443" s="421">
        <v>1.6876366627891057E-3</v>
      </c>
      <c r="V443" s="421">
        <v>7.0089151607297916E-3</v>
      </c>
      <c r="W443" s="421">
        <v>0.14940998897731486</v>
      </c>
      <c r="X443" s="421">
        <v>5.7771637734812956E-4</v>
      </c>
      <c r="Y443" s="421">
        <v>0.44057649086886685</v>
      </c>
      <c r="Z443" s="120" t="s">
        <v>6769</v>
      </c>
      <c r="AA443" s="127" t="s">
        <v>3717</v>
      </c>
      <c r="AB443" s="127">
        <v>0</v>
      </c>
      <c r="AC443" s="111" t="s">
        <v>3717</v>
      </c>
      <c r="AD443" s="127">
        <v>0</v>
      </c>
      <c r="AE443" s="111">
        <v>0</v>
      </c>
      <c r="AF443" s="111" t="s">
        <v>3757</v>
      </c>
      <c r="AG443" s="127" t="s">
        <v>3758</v>
      </c>
      <c r="AH443" s="127" t="s">
        <v>3758</v>
      </c>
      <c r="AI443" s="124"/>
      <c r="AJ443" s="128"/>
      <c r="AK443" s="109">
        <v>0</v>
      </c>
      <c r="AL443" s="109">
        <v>0</v>
      </c>
      <c r="AM443" s="127">
        <v>0</v>
      </c>
      <c r="AN443" s="127">
        <v>0</v>
      </c>
      <c r="AO443" s="120">
        <v>0</v>
      </c>
      <c r="AP443" s="120">
        <v>0</v>
      </c>
      <c r="AQ443" s="174">
        <v>0</v>
      </c>
      <c r="AR443" s="120">
        <v>0</v>
      </c>
      <c r="AS443" s="127">
        <v>0</v>
      </c>
      <c r="AT443" s="127">
        <v>0</v>
      </c>
      <c r="AU443" s="120">
        <v>0</v>
      </c>
      <c r="AV443" s="120">
        <v>0</v>
      </c>
      <c r="AW443" s="174">
        <v>0</v>
      </c>
      <c r="AX443" s="120">
        <v>0</v>
      </c>
      <c r="AY443" s="127">
        <v>0</v>
      </c>
      <c r="AZ443" s="127">
        <v>0</v>
      </c>
      <c r="BA443" s="120">
        <v>0</v>
      </c>
      <c r="BB443" s="120">
        <v>0</v>
      </c>
      <c r="BC443" s="111">
        <v>0</v>
      </c>
      <c r="BD443" s="112"/>
      <c r="BE443" s="112"/>
      <c r="BF443" s="111">
        <v>0</v>
      </c>
      <c r="BG443" s="112"/>
      <c r="BH443" s="112"/>
      <c r="BI443" s="111">
        <v>0</v>
      </c>
      <c r="BJ443" s="112"/>
      <c r="BK443" s="112"/>
      <c r="BL443" s="111">
        <v>0</v>
      </c>
      <c r="BM443" s="112"/>
      <c r="BN443" s="112"/>
      <c r="BO443" s="111">
        <v>0</v>
      </c>
      <c r="BP443" s="112"/>
      <c r="BQ443" s="112"/>
      <c r="BR443" s="111" t="s">
        <v>3757</v>
      </c>
      <c r="BS443" s="112">
        <v>360</v>
      </c>
      <c r="BT443" s="112">
        <v>4823993</v>
      </c>
      <c r="BU443" s="111">
        <v>0</v>
      </c>
      <c r="BV443" s="112"/>
      <c r="BW443" s="112"/>
      <c r="BX443" s="111">
        <v>0</v>
      </c>
      <c r="BY443" s="112"/>
      <c r="BZ443" s="112"/>
      <c r="CA443" s="111">
        <v>0</v>
      </c>
      <c r="CB443" s="112"/>
      <c r="CC443" s="112"/>
      <c r="CD443" s="111">
        <v>0</v>
      </c>
      <c r="CE443" s="112">
        <v>0</v>
      </c>
      <c r="CF443" s="112">
        <v>0</v>
      </c>
      <c r="CG443" s="111" t="s">
        <v>3757</v>
      </c>
      <c r="CH443" s="112">
        <v>5488</v>
      </c>
      <c r="CI443" s="112">
        <v>106454864</v>
      </c>
      <c r="CJ443" s="111" t="s">
        <v>3757</v>
      </c>
      <c r="CK443" s="120" t="s">
        <v>6770</v>
      </c>
      <c r="CL443" s="112">
        <v>4365</v>
      </c>
      <c r="CM443" s="112">
        <v>84623500</v>
      </c>
      <c r="CN443" s="166" t="s">
        <v>6771</v>
      </c>
      <c r="CO443" s="125" t="s">
        <v>6772</v>
      </c>
      <c r="CP443" s="111" t="s">
        <v>3790</v>
      </c>
      <c r="CQ443" s="112">
        <v>20000000</v>
      </c>
      <c r="CR443" s="166" t="s">
        <v>6773</v>
      </c>
      <c r="CS443" s="166" t="s">
        <v>6774</v>
      </c>
      <c r="CT443" s="111" t="s">
        <v>3790</v>
      </c>
      <c r="CU443" s="112">
        <v>15068000</v>
      </c>
      <c r="CV443" s="166" t="s">
        <v>6775</v>
      </c>
      <c r="CW443" s="166" t="s">
        <v>6776</v>
      </c>
      <c r="CX443" s="111" t="s">
        <v>3766</v>
      </c>
      <c r="CY443" s="112">
        <v>12318000</v>
      </c>
      <c r="CZ443" s="111" t="s">
        <v>3757</v>
      </c>
      <c r="DA443" s="111" t="s">
        <v>3757</v>
      </c>
      <c r="DB443" s="111" t="s">
        <v>3757</v>
      </c>
      <c r="DC443" s="120">
        <v>0</v>
      </c>
      <c r="DD443" s="127" t="s">
        <v>3717</v>
      </c>
      <c r="DE443" s="109" t="s">
        <v>6777</v>
      </c>
      <c r="DF443" s="172" t="s">
        <v>3717</v>
      </c>
    </row>
    <row r="444" spans="1:110" ht="35.15" customHeight="1" x14ac:dyDescent="0.35">
      <c r="A444" s="140" t="s">
        <v>955</v>
      </c>
      <c r="B444" s="136" t="s">
        <v>922</v>
      </c>
      <c r="C444" s="136" t="s">
        <v>956</v>
      </c>
      <c r="D444" s="112">
        <v>21268</v>
      </c>
      <c r="E444" s="112">
        <v>359879000</v>
      </c>
      <c r="F444" s="112">
        <v>21264</v>
      </c>
      <c r="G444" s="112">
        <v>359744000</v>
      </c>
      <c r="H444" s="112">
        <v>7496</v>
      </c>
      <c r="I444" s="112">
        <v>124863000</v>
      </c>
      <c r="J444" s="112">
        <v>0</v>
      </c>
      <c r="K444" s="112">
        <v>0</v>
      </c>
      <c r="L444" s="112">
        <v>103707014</v>
      </c>
      <c r="M444" s="112">
        <v>16597180</v>
      </c>
      <c r="N444" s="112">
        <v>0</v>
      </c>
      <c r="O444" s="112">
        <v>1307941</v>
      </c>
      <c r="P444" s="112">
        <v>57195326</v>
      </c>
      <c r="Q444" s="112">
        <v>0</v>
      </c>
      <c r="R444" s="112">
        <v>178807461</v>
      </c>
      <c r="S444" s="421">
        <v>0.28817189666526805</v>
      </c>
      <c r="T444" s="421">
        <v>4.6118778811767291E-2</v>
      </c>
      <c r="U444" s="421">
        <v>0</v>
      </c>
      <c r="V444" s="421">
        <v>3.6343910036428909E-3</v>
      </c>
      <c r="W444" s="421">
        <v>0.15892932346705421</v>
      </c>
      <c r="X444" s="421">
        <v>0</v>
      </c>
      <c r="Y444" s="421">
        <v>0.49685438994773246</v>
      </c>
      <c r="Z444" s="120">
        <v>0</v>
      </c>
      <c r="AA444" s="127" t="s">
        <v>3717</v>
      </c>
      <c r="AB444" s="127">
        <v>0</v>
      </c>
      <c r="AC444" s="111" t="s">
        <v>3717</v>
      </c>
      <c r="AD444" s="127">
        <v>0</v>
      </c>
      <c r="AE444" s="111">
        <v>0</v>
      </c>
      <c r="AF444" s="111" t="s">
        <v>3757</v>
      </c>
      <c r="AG444" s="127" t="s">
        <v>3758</v>
      </c>
      <c r="AH444" s="127" t="s">
        <v>3778</v>
      </c>
      <c r="AI444" s="124"/>
      <c r="AJ444" s="128"/>
      <c r="AK444" s="109">
        <v>0</v>
      </c>
      <c r="AL444" s="109">
        <v>0</v>
      </c>
      <c r="AM444" s="127">
        <v>0</v>
      </c>
      <c r="AN444" s="127">
        <v>0</v>
      </c>
      <c r="AO444" s="120">
        <v>0</v>
      </c>
      <c r="AP444" s="120">
        <v>0</v>
      </c>
      <c r="AQ444" s="174">
        <v>0</v>
      </c>
      <c r="AR444" s="120">
        <v>0</v>
      </c>
      <c r="AS444" s="127">
        <v>0</v>
      </c>
      <c r="AT444" s="127">
        <v>0</v>
      </c>
      <c r="AU444" s="120">
        <v>0</v>
      </c>
      <c r="AV444" s="120">
        <v>0</v>
      </c>
      <c r="AW444" s="174">
        <v>0</v>
      </c>
      <c r="AX444" s="120">
        <v>0</v>
      </c>
      <c r="AY444" s="127">
        <v>0</v>
      </c>
      <c r="AZ444" s="127">
        <v>0</v>
      </c>
      <c r="BA444" s="120">
        <v>0</v>
      </c>
      <c r="BB444" s="120">
        <v>0</v>
      </c>
      <c r="BC444" s="111">
        <v>0</v>
      </c>
      <c r="BD444" s="112"/>
      <c r="BE444" s="112"/>
      <c r="BF444" s="111" t="s">
        <v>3757</v>
      </c>
      <c r="BG444" s="112">
        <v>737</v>
      </c>
      <c r="BH444" s="112">
        <v>13052000</v>
      </c>
      <c r="BI444" s="111" t="s">
        <v>3757</v>
      </c>
      <c r="BJ444" s="112">
        <v>1704</v>
      </c>
      <c r="BK444" s="112">
        <v>27661000</v>
      </c>
      <c r="BL444" s="111" t="s">
        <v>3757</v>
      </c>
      <c r="BM444" s="112">
        <v>1043</v>
      </c>
      <c r="BN444" s="112">
        <v>18023000</v>
      </c>
      <c r="BO444" s="111" t="s">
        <v>3757</v>
      </c>
      <c r="BP444" s="112">
        <v>2472</v>
      </c>
      <c r="BQ444" s="112">
        <v>44221000</v>
      </c>
      <c r="BR444" s="111">
        <v>0</v>
      </c>
      <c r="BS444" s="112"/>
      <c r="BT444" s="112"/>
      <c r="BU444" s="111" t="s">
        <v>3757</v>
      </c>
      <c r="BV444" s="112">
        <v>8896</v>
      </c>
      <c r="BW444" s="112">
        <v>134567000</v>
      </c>
      <c r="BX444" s="111" t="s">
        <v>3757</v>
      </c>
      <c r="BY444" s="112">
        <v>1115</v>
      </c>
      <c r="BZ444" s="112">
        <v>20212000</v>
      </c>
      <c r="CA444" s="111">
        <v>0</v>
      </c>
      <c r="CB444" s="112"/>
      <c r="CC444" s="112"/>
      <c r="CD444" s="111">
        <v>0</v>
      </c>
      <c r="CE444" s="112">
        <v>0</v>
      </c>
      <c r="CF444" s="112">
        <v>0</v>
      </c>
      <c r="CG444" s="111" t="s">
        <v>3757</v>
      </c>
      <c r="CH444" s="112">
        <v>5301</v>
      </c>
      <c r="CI444" s="112">
        <v>102143000</v>
      </c>
      <c r="CJ444" s="111">
        <v>0</v>
      </c>
      <c r="CK444" s="120">
        <v>0</v>
      </c>
      <c r="CL444" s="112">
        <v>0</v>
      </c>
      <c r="CM444" s="112">
        <v>0</v>
      </c>
      <c r="CN444" s="166" t="s">
        <v>6778</v>
      </c>
      <c r="CO444" s="125" t="s">
        <v>6779</v>
      </c>
      <c r="CP444" s="111" t="s">
        <v>3870</v>
      </c>
      <c r="CQ444" s="112">
        <v>2530000</v>
      </c>
      <c r="CR444" s="166">
        <v>0</v>
      </c>
      <c r="CS444" s="166">
        <v>0</v>
      </c>
      <c r="CT444" s="111">
        <v>0</v>
      </c>
      <c r="CU444" s="112">
        <v>0</v>
      </c>
      <c r="CV444" s="166">
        <v>0</v>
      </c>
      <c r="CW444" s="166">
        <v>0</v>
      </c>
      <c r="CX444" s="111">
        <v>0</v>
      </c>
      <c r="CY444" s="112">
        <v>0</v>
      </c>
      <c r="CZ444" s="111" t="s">
        <v>3757</v>
      </c>
      <c r="DA444" s="111" t="s">
        <v>3757</v>
      </c>
      <c r="DB444" s="111">
        <v>0</v>
      </c>
      <c r="DC444" s="120" t="s">
        <v>6780</v>
      </c>
      <c r="DD444" s="127" t="s">
        <v>3717</v>
      </c>
      <c r="DE444" s="109" t="s">
        <v>6781</v>
      </c>
      <c r="DF444" s="172" t="s">
        <v>3717</v>
      </c>
    </row>
    <row r="445" spans="1:110" ht="35.15" customHeight="1" x14ac:dyDescent="0.35">
      <c r="A445" s="140" t="s">
        <v>957</v>
      </c>
      <c r="B445" s="136" t="s">
        <v>922</v>
      </c>
      <c r="C445" s="136" t="s">
        <v>958</v>
      </c>
      <c r="D445" s="112">
        <v>12856</v>
      </c>
      <c r="E445" s="112">
        <v>151606787</v>
      </c>
      <c r="F445" s="112">
        <v>12852</v>
      </c>
      <c r="G445" s="112">
        <v>151602287</v>
      </c>
      <c r="H445" s="112">
        <v>3687</v>
      </c>
      <c r="I445" s="112">
        <v>42753000</v>
      </c>
      <c r="J445" s="112">
        <v>0</v>
      </c>
      <c r="K445" s="112">
        <v>0</v>
      </c>
      <c r="L445" s="112">
        <v>43586583</v>
      </c>
      <c r="M445" s="112">
        <v>11961995</v>
      </c>
      <c r="N445" s="112">
        <v>0</v>
      </c>
      <c r="O445" s="112">
        <v>519446</v>
      </c>
      <c r="P445" s="112">
        <v>19555243</v>
      </c>
      <c r="Q445" s="112">
        <v>0</v>
      </c>
      <c r="R445" s="112">
        <v>75623267</v>
      </c>
      <c r="S445" s="421">
        <v>0.28749757093658346</v>
      </c>
      <c r="T445" s="421">
        <v>7.8901447861961488E-2</v>
      </c>
      <c r="U445" s="421">
        <v>0</v>
      </c>
      <c r="V445" s="421">
        <v>3.426271410923048E-3</v>
      </c>
      <c r="W445" s="421">
        <v>0.12898659345639982</v>
      </c>
      <c r="X445" s="421">
        <v>0</v>
      </c>
      <c r="Y445" s="421">
        <v>0.49881188366586782</v>
      </c>
      <c r="Z445" s="120">
        <v>0</v>
      </c>
      <c r="AA445" s="127" t="s">
        <v>3717</v>
      </c>
      <c r="AB445" s="127">
        <v>0</v>
      </c>
      <c r="AC445" s="111" t="s">
        <v>3717</v>
      </c>
      <c r="AD445" s="127">
        <v>0</v>
      </c>
      <c r="AE445" s="111" t="s">
        <v>3757</v>
      </c>
      <c r="AF445" s="111" t="s">
        <v>3757</v>
      </c>
      <c r="AG445" s="127" t="s">
        <v>3717</v>
      </c>
      <c r="AH445" s="127" t="s">
        <v>3758</v>
      </c>
      <c r="AI445" s="128">
        <v>2</v>
      </c>
      <c r="AJ445" s="128">
        <v>1648000</v>
      </c>
      <c r="AK445" s="109" t="s">
        <v>6782</v>
      </c>
      <c r="AL445" s="109" t="s">
        <v>6783</v>
      </c>
      <c r="AM445" s="127" t="s">
        <v>3761</v>
      </c>
      <c r="AN445" s="127" t="s">
        <v>3762</v>
      </c>
      <c r="AO445" s="120">
        <v>1500000</v>
      </c>
      <c r="AP445" s="120">
        <v>1613000</v>
      </c>
      <c r="AQ445" s="174" t="s">
        <v>6784</v>
      </c>
      <c r="AR445" s="120" t="s">
        <v>6785</v>
      </c>
      <c r="AS445" s="127" t="s">
        <v>3761</v>
      </c>
      <c r="AT445" s="127" t="s">
        <v>3766</v>
      </c>
      <c r="AU445" s="120">
        <v>2000000</v>
      </c>
      <c r="AV445" s="120">
        <v>35000</v>
      </c>
      <c r="AW445" s="174">
        <v>0</v>
      </c>
      <c r="AX445" s="120">
        <v>0</v>
      </c>
      <c r="AY445" s="127">
        <v>0</v>
      </c>
      <c r="AZ445" s="127">
        <v>0</v>
      </c>
      <c r="BA445" s="120">
        <v>0</v>
      </c>
      <c r="BB445" s="120">
        <v>0</v>
      </c>
      <c r="BC445" s="111">
        <v>0</v>
      </c>
      <c r="BD445" s="112"/>
      <c r="BE445" s="112"/>
      <c r="BF445" s="111">
        <v>0</v>
      </c>
      <c r="BG445" s="112"/>
      <c r="BH445" s="112"/>
      <c r="BI445" s="111">
        <v>0</v>
      </c>
      <c r="BJ445" s="112"/>
      <c r="BK445" s="112"/>
      <c r="BL445" s="111" t="s">
        <v>3757</v>
      </c>
      <c r="BM445" s="112">
        <v>3249</v>
      </c>
      <c r="BN445" s="112">
        <v>40196000</v>
      </c>
      <c r="BO445" s="111">
        <v>0</v>
      </c>
      <c r="BP445" s="112"/>
      <c r="BQ445" s="112"/>
      <c r="BR445" s="111" t="s">
        <v>3757</v>
      </c>
      <c r="BS445" s="112">
        <v>7569</v>
      </c>
      <c r="BT445" s="112">
        <v>84506000</v>
      </c>
      <c r="BU445" s="111">
        <v>0</v>
      </c>
      <c r="BV445" s="112"/>
      <c r="BW445" s="112"/>
      <c r="BX445" s="111">
        <v>0</v>
      </c>
      <c r="BY445" s="112"/>
      <c r="BZ445" s="112"/>
      <c r="CA445" s="111">
        <v>0</v>
      </c>
      <c r="CB445" s="112"/>
      <c r="CC445" s="112"/>
      <c r="CD445" s="111">
        <v>0</v>
      </c>
      <c r="CE445" s="112">
        <v>0</v>
      </c>
      <c r="CF445" s="112">
        <v>0</v>
      </c>
      <c r="CG445" s="111">
        <v>0</v>
      </c>
      <c r="CH445" s="112">
        <v>0</v>
      </c>
      <c r="CI445" s="112">
        <v>0</v>
      </c>
      <c r="CJ445" s="111" t="s">
        <v>3757</v>
      </c>
      <c r="CK445" s="120" t="s">
        <v>6786</v>
      </c>
      <c r="CL445" s="112">
        <v>2019</v>
      </c>
      <c r="CM445" s="112">
        <v>25243000</v>
      </c>
      <c r="CN445" s="166" t="s">
        <v>6787</v>
      </c>
      <c r="CO445" s="125" t="s">
        <v>6788</v>
      </c>
      <c r="CP445" s="111" t="s">
        <v>3790</v>
      </c>
      <c r="CQ445" s="112">
        <v>70000000</v>
      </c>
      <c r="CR445" s="166" t="s">
        <v>6789</v>
      </c>
      <c r="CS445" s="166" t="s">
        <v>6790</v>
      </c>
      <c r="CT445" s="111" t="s">
        <v>3762</v>
      </c>
      <c r="CU445" s="112">
        <v>25000000</v>
      </c>
      <c r="CV445" s="166" t="s">
        <v>6791</v>
      </c>
      <c r="CW445" s="166" t="s">
        <v>6792</v>
      </c>
      <c r="CX445" s="111" t="s">
        <v>3783</v>
      </c>
      <c r="CY445" s="112">
        <v>2000000</v>
      </c>
      <c r="CZ445" s="111" t="s">
        <v>3757</v>
      </c>
      <c r="DA445" s="111">
        <v>0</v>
      </c>
      <c r="DB445" s="111">
        <v>0</v>
      </c>
      <c r="DC445" s="120" t="s">
        <v>6793</v>
      </c>
      <c r="DD445" s="127" t="s">
        <v>3778</v>
      </c>
      <c r="DE445" s="109">
        <v>0</v>
      </c>
      <c r="DF445" s="172" t="s">
        <v>3717</v>
      </c>
    </row>
    <row r="446" spans="1:110" ht="35.15" customHeight="1" x14ac:dyDescent="0.35">
      <c r="A446" s="140" t="s">
        <v>959</v>
      </c>
      <c r="B446" s="136" t="s">
        <v>922</v>
      </c>
      <c r="C446" s="136" t="s">
        <v>960</v>
      </c>
      <c r="D446" s="112">
        <v>22241</v>
      </c>
      <c r="E446" s="112">
        <v>262590000</v>
      </c>
      <c r="F446" s="112">
        <v>22241</v>
      </c>
      <c r="G446" s="112">
        <v>262590000</v>
      </c>
      <c r="H446" s="112">
        <v>7091</v>
      </c>
      <c r="I446" s="112">
        <v>86369000</v>
      </c>
      <c r="J446" s="112">
        <v>0</v>
      </c>
      <c r="K446" s="112">
        <v>0</v>
      </c>
      <c r="L446" s="112">
        <v>81529458</v>
      </c>
      <c r="M446" s="112">
        <v>16077251</v>
      </c>
      <c r="N446" s="112">
        <v>108745</v>
      </c>
      <c r="O446" s="112">
        <v>383990</v>
      </c>
      <c r="P446" s="112">
        <v>37592037</v>
      </c>
      <c r="Q446" s="112">
        <v>53189</v>
      </c>
      <c r="R446" s="112">
        <v>135744670</v>
      </c>
      <c r="S446" s="421">
        <v>0.31048196047069576</v>
      </c>
      <c r="T446" s="421">
        <v>6.1225678814882514E-2</v>
      </c>
      <c r="U446" s="421">
        <v>4.1412468106173119E-4</v>
      </c>
      <c r="V446" s="421">
        <v>1.4623176815567996E-3</v>
      </c>
      <c r="W446" s="421">
        <v>0.14315867702502</v>
      </c>
      <c r="X446" s="421">
        <v>2.0255531436840703E-4</v>
      </c>
      <c r="Y446" s="421">
        <v>0.51694531398758525</v>
      </c>
      <c r="Z446" s="120" t="s">
        <v>6794</v>
      </c>
      <c r="AA446" s="127" t="s">
        <v>3717</v>
      </c>
      <c r="AB446" s="127">
        <v>0</v>
      </c>
      <c r="AC446" s="111" t="s">
        <v>3717</v>
      </c>
      <c r="AD446" s="127">
        <v>0</v>
      </c>
      <c r="AE446" s="111">
        <v>0</v>
      </c>
      <c r="AF446" s="111" t="s">
        <v>3757</v>
      </c>
      <c r="AG446" s="127" t="s">
        <v>3758</v>
      </c>
      <c r="AH446" s="127" t="s">
        <v>3758</v>
      </c>
      <c r="AI446" s="124"/>
      <c r="AJ446" s="128"/>
      <c r="AK446" s="109">
        <v>0</v>
      </c>
      <c r="AL446" s="109">
        <v>0</v>
      </c>
      <c r="AM446" s="127">
        <v>0</v>
      </c>
      <c r="AN446" s="127">
        <v>0</v>
      </c>
      <c r="AO446" s="120">
        <v>0</v>
      </c>
      <c r="AP446" s="120">
        <v>0</v>
      </c>
      <c r="AQ446" s="174">
        <v>0</v>
      </c>
      <c r="AR446" s="109">
        <v>0</v>
      </c>
      <c r="AS446" s="127">
        <v>0</v>
      </c>
      <c r="AT446" s="127">
        <v>0</v>
      </c>
      <c r="AU446" s="120">
        <v>0</v>
      </c>
      <c r="AV446" s="120">
        <v>0</v>
      </c>
      <c r="AW446" s="174">
        <v>0</v>
      </c>
      <c r="AX446" s="109">
        <v>0</v>
      </c>
      <c r="AY446" s="127">
        <v>0</v>
      </c>
      <c r="AZ446" s="127">
        <v>0</v>
      </c>
      <c r="BA446" s="120">
        <v>0</v>
      </c>
      <c r="BB446" s="120">
        <v>0</v>
      </c>
      <c r="BC446" s="111" t="s">
        <v>3757</v>
      </c>
      <c r="BD446" s="112">
        <v>32</v>
      </c>
      <c r="BE446" s="112">
        <v>412000</v>
      </c>
      <c r="BF446" s="111">
        <v>0</v>
      </c>
      <c r="BG446" s="112"/>
      <c r="BH446" s="112"/>
      <c r="BI446" s="111" t="s">
        <v>3757</v>
      </c>
      <c r="BJ446" s="112">
        <v>1783</v>
      </c>
      <c r="BK446" s="112">
        <v>22921000</v>
      </c>
      <c r="BL446" s="111" t="s">
        <v>3757</v>
      </c>
      <c r="BM446" s="112">
        <v>1298</v>
      </c>
      <c r="BN446" s="112">
        <v>15822000</v>
      </c>
      <c r="BO446" s="111">
        <v>0</v>
      </c>
      <c r="BP446" s="112"/>
      <c r="BQ446" s="112"/>
      <c r="BR446" s="111">
        <v>0</v>
      </c>
      <c r="BS446" s="112"/>
      <c r="BT446" s="112"/>
      <c r="BU446" s="111">
        <v>0</v>
      </c>
      <c r="BV446" s="112"/>
      <c r="BW446" s="112"/>
      <c r="BX446" s="111">
        <v>0</v>
      </c>
      <c r="BY446" s="112"/>
      <c r="BZ446" s="112"/>
      <c r="CA446" s="111" t="s">
        <v>3757</v>
      </c>
      <c r="CB446" s="112">
        <v>422</v>
      </c>
      <c r="CC446" s="112">
        <v>5022000</v>
      </c>
      <c r="CD446" s="111">
        <v>0</v>
      </c>
      <c r="CE446" s="112"/>
      <c r="CF446" s="112"/>
      <c r="CG446" s="111">
        <v>0</v>
      </c>
      <c r="CH446" s="112"/>
      <c r="CI446" s="112"/>
      <c r="CJ446" s="111" t="s">
        <v>3757</v>
      </c>
      <c r="CK446" s="120" t="s">
        <v>6795</v>
      </c>
      <c r="CL446" s="112">
        <v>18706</v>
      </c>
      <c r="CM446" s="112">
        <v>218413000</v>
      </c>
      <c r="CN446" s="166" t="s">
        <v>6796</v>
      </c>
      <c r="CO446" s="125" t="s">
        <v>6797</v>
      </c>
      <c r="CP446" s="111" t="s">
        <v>3783</v>
      </c>
      <c r="CQ446" s="112">
        <v>13480000</v>
      </c>
      <c r="CR446" s="166" t="s">
        <v>6798</v>
      </c>
      <c r="CS446" s="166" t="s">
        <v>6799</v>
      </c>
      <c r="CT446" s="111" t="s">
        <v>3781</v>
      </c>
      <c r="CU446" s="112">
        <v>22460000</v>
      </c>
      <c r="CV446" s="166" t="s">
        <v>6800</v>
      </c>
      <c r="CW446" s="166" t="s">
        <v>6801</v>
      </c>
      <c r="CX446" s="111" t="s">
        <v>3766</v>
      </c>
      <c r="CY446" s="112">
        <v>15010000</v>
      </c>
      <c r="CZ446" s="111" t="s">
        <v>3757</v>
      </c>
      <c r="DA446" s="111" t="s">
        <v>3757</v>
      </c>
      <c r="DB446" s="111">
        <v>0</v>
      </c>
      <c r="DC446" s="120" t="s">
        <v>6802</v>
      </c>
      <c r="DD446" s="127" t="s">
        <v>3778</v>
      </c>
      <c r="DE446" s="109">
        <v>0</v>
      </c>
      <c r="DF446" s="172" t="s">
        <v>3717</v>
      </c>
    </row>
    <row r="447" spans="1:110" ht="35.15" customHeight="1" x14ac:dyDescent="0.35">
      <c r="A447" s="140" t="s">
        <v>961</v>
      </c>
      <c r="B447" s="136" t="s">
        <v>922</v>
      </c>
      <c r="C447" s="136" t="s">
        <v>962</v>
      </c>
      <c r="D447" s="112">
        <v>328590</v>
      </c>
      <c r="E447" s="112">
        <v>6904678200</v>
      </c>
      <c r="F447" s="112">
        <v>328588</v>
      </c>
      <c r="G447" s="112">
        <v>6904639600</v>
      </c>
      <c r="H447" s="112">
        <v>101321</v>
      </c>
      <c r="I447" s="112">
        <v>2130214600</v>
      </c>
      <c r="J447" s="112">
        <v>0</v>
      </c>
      <c r="K447" s="112">
        <v>0</v>
      </c>
      <c r="L447" s="112">
        <v>1967618359</v>
      </c>
      <c r="M447" s="112">
        <v>582133725</v>
      </c>
      <c r="N447" s="112">
        <v>43663723</v>
      </c>
      <c r="O447" s="112">
        <v>116304272</v>
      </c>
      <c r="P447" s="112">
        <v>701447973</v>
      </c>
      <c r="Q447" s="112">
        <v>0</v>
      </c>
      <c r="R447" s="112">
        <v>3411168052</v>
      </c>
      <c r="S447" s="421">
        <v>0.28496887211919592</v>
      </c>
      <c r="T447" s="421">
        <v>8.4310044311695795E-2</v>
      </c>
      <c r="U447" s="421">
        <v>6.3237882686553006E-3</v>
      </c>
      <c r="V447" s="421">
        <v>1.6844271178343983E-2</v>
      </c>
      <c r="W447" s="421">
        <v>0.1015902483333691</v>
      </c>
      <c r="X447" s="421">
        <v>0</v>
      </c>
      <c r="Y447" s="421">
        <v>0.49403722421126012</v>
      </c>
      <c r="Z447" s="120">
        <v>0</v>
      </c>
      <c r="AA447" s="127" t="s">
        <v>3717</v>
      </c>
      <c r="AB447" s="127">
        <v>0</v>
      </c>
      <c r="AC447" s="111" t="s">
        <v>3717</v>
      </c>
      <c r="AD447" s="127">
        <v>0</v>
      </c>
      <c r="AE447" s="111" t="s">
        <v>3757</v>
      </c>
      <c r="AF447" s="111" t="s">
        <v>3757</v>
      </c>
      <c r="AG447" s="127" t="s">
        <v>3717</v>
      </c>
      <c r="AH447" s="127" t="s">
        <v>3758</v>
      </c>
      <c r="AI447" s="128">
        <v>1</v>
      </c>
      <c r="AJ447" s="128">
        <v>5691000</v>
      </c>
      <c r="AK447" s="109" t="s">
        <v>6803</v>
      </c>
      <c r="AL447" s="109" t="s">
        <v>6804</v>
      </c>
      <c r="AM447" s="127" t="s">
        <v>3765</v>
      </c>
      <c r="AN447" s="127" t="s">
        <v>3766</v>
      </c>
      <c r="AO447" s="120">
        <v>5000000</v>
      </c>
      <c r="AP447" s="120">
        <v>5691000</v>
      </c>
      <c r="AQ447" s="174">
        <v>0</v>
      </c>
      <c r="AR447" s="109">
        <v>0</v>
      </c>
      <c r="AS447" s="127">
        <v>0</v>
      </c>
      <c r="AT447" s="127">
        <v>0</v>
      </c>
      <c r="AU447" s="120">
        <v>0</v>
      </c>
      <c r="AV447" s="120">
        <v>0</v>
      </c>
      <c r="AW447" s="174">
        <v>0</v>
      </c>
      <c r="AX447" s="109">
        <v>0</v>
      </c>
      <c r="AY447" s="127">
        <v>0</v>
      </c>
      <c r="AZ447" s="127">
        <v>0</v>
      </c>
      <c r="BA447" s="120">
        <v>0</v>
      </c>
      <c r="BB447" s="120">
        <v>0</v>
      </c>
      <c r="BC447" s="111" t="s">
        <v>3757</v>
      </c>
      <c r="BD447" s="112">
        <v>2135</v>
      </c>
      <c r="BE447" s="112">
        <v>43672000</v>
      </c>
      <c r="BF447" s="111">
        <v>0</v>
      </c>
      <c r="BG447" s="112"/>
      <c r="BH447" s="112"/>
      <c r="BI447" s="111" t="s">
        <v>3757</v>
      </c>
      <c r="BJ447" s="112">
        <v>26001</v>
      </c>
      <c r="BK447" s="112">
        <v>570540500</v>
      </c>
      <c r="BL447" s="111" t="s">
        <v>3757</v>
      </c>
      <c r="BM447" s="112">
        <v>15156</v>
      </c>
      <c r="BN447" s="112">
        <v>320124000</v>
      </c>
      <c r="BO447" s="111" t="s">
        <v>3757</v>
      </c>
      <c r="BP447" s="112">
        <v>62673</v>
      </c>
      <c r="BQ447" s="112">
        <v>1357191900</v>
      </c>
      <c r="BR447" s="111">
        <v>0</v>
      </c>
      <c r="BS447" s="112"/>
      <c r="BT447" s="112"/>
      <c r="BU447" s="111" t="s">
        <v>3757</v>
      </c>
      <c r="BV447" s="112">
        <v>13268</v>
      </c>
      <c r="BW447" s="112">
        <v>300559500</v>
      </c>
      <c r="BX447" s="111">
        <v>0</v>
      </c>
      <c r="BY447" s="112"/>
      <c r="BZ447" s="112"/>
      <c r="CA447" s="111" t="s">
        <v>3757</v>
      </c>
      <c r="CB447" s="112">
        <v>9178</v>
      </c>
      <c r="CC447" s="112">
        <v>204298400</v>
      </c>
      <c r="CD447" s="111">
        <v>0</v>
      </c>
      <c r="CE447" s="112"/>
      <c r="CF447" s="112"/>
      <c r="CG447" s="111" t="s">
        <v>3757</v>
      </c>
      <c r="CH447" s="112">
        <v>200134</v>
      </c>
      <c r="CI447" s="112">
        <v>4102600900</v>
      </c>
      <c r="CJ447" s="111">
        <v>0</v>
      </c>
      <c r="CK447" s="120">
        <v>0</v>
      </c>
      <c r="CL447" s="112"/>
      <c r="CM447" s="112"/>
      <c r="CN447" s="166" t="s">
        <v>6805</v>
      </c>
      <c r="CO447" s="125" t="s">
        <v>6806</v>
      </c>
      <c r="CP447" s="111" t="s">
        <v>3766</v>
      </c>
      <c r="CQ447" s="112">
        <v>20456000</v>
      </c>
      <c r="CR447" s="166" t="s">
        <v>6807</v>
      </c>
      <c r="CS447" s="166" t="s">
        <v>6808</v>
      </c>
      <c r="CT447" s="111" t="s">
        <v>3870</v>
      </c>
      <c r="CU447" s="112">
        <v>30765000</v>
      </c>
      <c r="CV447" s="166" t="s">
        <v>6809</v>
      </c>
      <c r="CW447" s="166" t="s">
        <v>6810</v>
      </c>
      <c r="CX447" s="111" t="s">
        <v>3875</v>
      </c>
      <c r="CY447" s="112">
        <v>47597000</v>
      </c>
      <c r="CZ447" s="111" t="s">
        <v>3757</v>
      </c>
      <c r="DA447" s="111" t="s">
        <v>3757</v>
      </c>
      <c r="DB447" s="111" t="s">
        <v>3757</v>
      </c>
      <c r="DC447" s="120">
        <v>0</v>
      </c>
      <c r="DD447" s="127" t="s">
        <v>3717</v>
      </c>
      <c r="DE447" s="109" t="s">
        <v>6811</v>
      </c>
      <c r="DF447" s="172" t="s">
        <v>3717</v>
      </c>
    </row>
    <row r="448" spans="1:110" ht="35.15" customHeight="1" x14ac:dyDescent="0.35">
      <c r="A448" s="140" t="s">
        <v>963</v>
      </c>
      <c r="B448" s="136" t="s">
        <v>922</v>
      </c>
      <c r="C448" s="136" t="s">
        <v>964</v>
      </c>
      <c r="D448" s="112">
        <v>4093</v>
      </c>
      <c r="E448" s="112">
        <v>114436000</v>
      </c>
      <c r="F448" s="112">
        <v>4088</v>
      </c>
      <c r="G448" s="112">
        <v>109101000</v>
      </c>
      <c r="H448" s="112">
        <v>890</v>
      </c>
      <c r="I448" s="112">
        <v>14054000</v>
      </c>
      <c r="J448" s="112">
        <v>0</v>
      </c>
      <c r="K448" s="112">
        <v>0</v>
      </c>
      <c r="L448" s="112">
        <v>26933874</v>
      </c>
      <c r="M448" s="112">
        <v>4726188</v>
      </c>
      <c r="N448" s="112">
        <v>1078795</v>
      </c>
      <c r="O448" s="112">
        <v>530932</v>
      </c>
      <c r="P448" s="112">
        <v>22431134</v>
      </c>
      <c r="Q448" s="112">
        <v>0</v>
      </c>
      <c r="R448" s="112">
        <v>55700923</v>
      </c>
      <c r="S448" s="421">
        <v>0.23536189660596316</v>
      </c>
      <c r="T448" s="421">
        <v>4.1299835716033413E-2</v>
      </c>
      <c r="U448" s="421">
        <v>9.4270596665385013E-3</v>
      </c>
      <c r="V448" s="421">
        <v>4.6395539865077421E-3</v>
      </c>
      <c r="W448" s="421">
        <v>0.19601466321786851</v>
      </c>
      <c r="X448" s="421">
        <v>0</v>
      </c>
      <c r="Y448" s="421">
        <v>0.4867430091929113</v>
      </c>
      <c r="Z448" s="120">
        <v>0</v>
      </c>
      <c r="AA448" s="127" t="s">
        <v>3717</v>
      </c>
      <c r="AB448" s="127">
        <v>0</v>
      </c>
      <c r="AC448" s="111" t="s">
        <v>3717</v>
      </c>
      <c r="AD448" s="127">
        <v>0</v>
      </c>
      <c r="AE448" s="111">
        <v>0</v>
      </c>
      <c r="AF448" s="111" t="s">
        <v>3757</v>
      </c>
      <c r="AG448" s="127" t="s">
        <v>3758</v>
      </c>
      <c r="AH448" s="127" t="s">
        <v>3758</v>
      </c>
      <c r="AI448" s="124"/>
      <c r="AJ448" s="128"/>
      <c r="AK448" s="109">
        <v>0</v>
      </c>
      <c r="AL448" s="109">
        <v>0</v>
      </c>
      <c r="AM448" s="127">
        <v>0</v>
      </c>
      <c r="AN448" s="127">
        <v>0</v>
      </c>
      <c r="AO448" s="120">
        <v>0</v>
      </c>
      <c r="AP448" s="120">
        <v>0</v>
      </c>
      <c r="AQ448" s="174">
        <v>0</v>
      </c>
      <c r="AR448" s="120">
        <v>0</v>
      </c>
      <c r="AS448" s="127">
        <v>0</v>
      </c>
      <c r="AT448" s="127">
        <v>0</v>
      </c>
      <c r="AU448" s="120">
        <v>0</v>
      </c>
      <c r="AV448" s="120">
        <v>0</v>
      </c>
      <c r="AW448" s="174">
        <v>0</v>
      </c>
      <c r="AX448" s="120">
        <v>0</v>
      </c>
      <c r="AY448" s="127">
        <v>0</v>
      </c>
      <c r="AZ448" s="127">
        <v>0</v>
      </c>
      <c r="BA448" s="120">
        <v>0</v>
      </c>
      <c r="BB448" s="120">
        <v>0</v>
      </c>
      <c r="BC448" s="111">
        <v>0</v>
      </c>
      <c r="BD448" s="112"/>
      <c r="BE448" s="112"/>
      <c r="BF448" s="111" t="s">
        <v>3757</v>
      </c>
      <c r="BG448" s="112">
        <v>201</v>
      </c>
      <c r="BH448" s="112">
        <v>3816000</v>
      </c>
      <c r="BI448" s="111">
        <v>0</v>
      </c>
      <c r="BJ448" s="112"/>
      <c r="BK448" s="112"/>
      <c r="BL448" s="111" t="s">
        <v>3757</v>
      </c>
      <c r="BM448" s="112">
        <v>553</v>
      </c>
      <c r="BN448" s="112">
        <v>15812000</v>
      </c>
      <c r="BO448" s="111" t="s">
        <v>3757</v>
      </c>
      <c r="BP448" s="112">
        <v>1337</v>
      </c>
      <c r="BQ448" s="112">
        <v>35870000</v>
      </c>
      <c r="BR448" s="111">
        <v>0</v>
      </c>
      <c r="BS448" s="112"/>
      <c r="BT448" s="112"/>
      <c r="BU448" s="111" t="s">
        <v>3757</v>
      </c>
      <c r="BV448" s="112">
        <v>500</v>
      </c>
      <c r="BW448" s="112">
        <v>9213000</v>
      </c>
      <c r="BX448" s="111">
        <v>0</v>
      </c>
      <c r="BY448" s="112"/>
      <c r="BZ448" s="112"/>
      <c r="CA448" s="111">
        <v>0</v>
      </c>
      <c r="CB448" s="112"/>
      <c r="CC448" s="112"/>
      <c r="CD448" s="111">
        <v>0</v>
      </c>
      <c r="CE448" s="112">
        <v>0</v>
      </c>
      <c r="CF448" s="112">
        <v>0</v>
      </c>
      <c r="CG448" s="111" t="s">
        <v>3757</v>
      </c>
      <c r="CH448" s="112">
        <v>1547</v>
      </c>
      <c r="CI448" s="112">
        <v>44425000</v>
      </c>
      <c r="CJ448" s="111">
        <v>0</v>
      </c>
      <c r="CK448" s="120">
        <v>0</v>
      </c>
      <c r="CL448" s="112">
        <v>0</v>
      </c>
      <c r="CM448" s="112">
        <v>0</v>
      </c>
      <c r="CN448" s="166" t="s">
        <v>6812</v>
      </c>
      <c r="CO448" s="125" t="s">
        <v>6813</v>
      </c>
      <c r="CP448" s="111" t="s">
        <v>3766</v>
      </c>
      <c r="CQ448" s="112">
        <v>12430776</v>
      </c>
      <c r="CR448" s="166" t="s">
        <v>6814</v>
      </c>
      <c r="CS448" s="166" t="s">
        <v>6815</v>
      </c>
      <c r="CT448" s="111" t="s">
        <v>3875</v>
      </c>
      <c r="CU448" s="112">
        <v>3313000</v>
      </c>
      <c r="CV448" s="166" t="s">
        <v>6816</v>
      </c>
      <c r="CW448" s="166" t="s">
        <v>6817</v>
      </c>
      <c r="CX448" s="111" t="s">
        <v>3875</v>
      </c>
      <c r="CY448" s="112">
        <v>7000000</v>
      </c>
      <c r="CZ448" s="111" t="s">
        <v>3757</v>
      </c>
      <c r="DA448" s="111" t="s">
        <v>3757</v>
      </c>
      <c r="DB448" s="111" t="s">
        <v>3757</v>
      </c>
      <c r="DC448" s="120">
        <v>0</v>
      </c>
      <c r="DD448" s="127" t="s">
        <v>3778</v>
      </c>
      <c r="DE448" s="109">
        <v>0</v>
      </c>
      <c r="DF448" s="172" t="s">
        <v>3717</v>
      </c>
    </row>
    <row r="449" spans="1:110" ht="35.15" customHeight="1" x14ac:dyDescent="0.35">
      <c r="A449" s="140" t="s">
        <v>965</v>
      </c>
      <c r="B449" s="136" t="s">
        <v>922</v>
      </c>
      <c r="C449" s="136" t="s">
        <v>966</v>
      </c>
      <c r="D449" s="112">
        <v>1859</v>
      </c>
      <c r="E449" s="112">
        <v>43436774</v>
      </c>
      <c r="F449" s="112">
        <v>1854</v>
      </c>
      <c r="G449" s="112">
        <v>41136000</v>
      </c>
      <c r="H449" s="112">
        <v>548</v>
      </c>
      <c r="I449" s="112">
        <v>12263000</v>
      </c>
      <c r="J449" s="112">
        <v>0</v>
      </c>
      <c r="K449" s="112">
        <v>0</v>
      </c>
      <c r="L449" s="112">
        <v>11238884</v>
      </c>
      <c r="M449" s="112">
        <v>2456993</v>
      </c>
      <c r="N449" s="112">
        <v>199896</v>
      </c>
      <c r="O449" s="112">
        <v>836654</v>
      </c>
      <c r="P449" s="112">
        <v>6976404</v>
      </c>
      <c r="Q449" s="112">
        <v>0</v>
      </c>
      <c r="R449" s="112">
        <v>21708831</v>
      </c>
      <c r="S449" s="421">
        <v>0.25874122235689051</v>
      </c>
      <c r="T449" s="421">
        <v>5.6564813031464996E-2</v>
      </c>
      <c r="U449" s="421">
        <v>4.6019992184502465E-3</v>
      </c>
      <c r="V449" s="421">
        <v>1.9261421209595352E-2</v>
      </c>
      <c r="W449" s="421">
        <v>0.16061054626202212</v>
      </c>
      <c r="X449" s="421">
        <v>0</v>
      </c>
      <c r="Y449" s="421">
        <v>0.49978000207842321</v>
      </c>
      <c r="Z449" s="120">
        <v>0</v>
      </c>
      <c r="AA449" s="127" t="s">
        <v>3717</v>
      </c>
      <c r="AB449" s="127">
        <v>0</v>
      </c>
      <c r="AC449" s="111" t="s">
        <v>3717</v>
      </c>
      <c r="AD449" s="127">
        <v>0</v>
      </c>
      <c r="AE449" s="111">
        <v>0</v>
      </c>
      <c r="AF449" s="111" t="s">
        <v>3757</v>
      </c>
      <c r="AG449" s="127" t="s">
        <v>3758</v>
      </c>
      <c r="AH449" s="127" t="s">
        <v>3758</v>
      </c>
      <c r="AI449" s="124"/>
      <c r="AJ449" s="128"/>
      <c r="AK449" s="109">
        <v>0</v>
      </c>
      <c r="AL449" s="109">
        <v>0</v>
      </c>
      <c r="AM449" s="127">
        <v>0</v>
      </c>
      <c r="AN449" s="127">
        <v>0</v>
      </c>
      <c r="AO449" s="120">
        <v>0</v>
      </c>
      <c r="AP449" s="120">
        <v>0</v>
      </c>
      <c r="AQ449" s="174">
        <v>0</v>
      </c>
      <c r="AR449" s="109">
        <v>0</v>
      </c>
      <c r="AS449" s="127">
        <v>0</v>
      </c>
      <c r="AT449" s="127">
        <v>0</v>
      </c>
      <c r="AU449" s="120">
        <v>0</v>
      </c>
      <c r="AV449" s="120">
        <v>0</v>
      </c>
      <c r="AW449" s="174">
        <v>0</v>
      </c>
      <c r="AX449" s="109">
        <v>0</v>
      </c>
      <c r="AY449" s="127">
        <v>0</v>
      </c>
      <c r="AZ449" s="127">
        <v>0</v>
      </c>
      <c r="BA449" s="120">
        <v>0</v>
      </c>
      <c r="BB449" s="120">
        <v>0</v>
      </c>
      <c r="BC449" s="111" t="s">
        <v>3757</v>
      </c>
      <c r="BD449" s="112">
        <v>77</v>
      </c>
      <c r="BE449" s="112">
        <v>2104000</v>
      </c>
      <c r="BF449" s="111">
        <v>0</v>
      </c>
      <c r="BG449" s="112"/>
      <c r="BH449" s="112"/>
      <c r="BI449" s="111" t="s">
        <v>3757</v>
      </c>
      <c r="BJ449" s="112">
        <v>186</v>
      </c>
      <c r="BK449" s="112">
        <v>4699000</v>
      </c>
      <c r="BL449" s="111" t="s">
        <v>3757</v>
      </c>
      <c r="BM449" s="112">
        <v>541</v>
      </c>
      <c r="BN449" s="112">
        <v>11829000</v>
      </c>
      <c r="BO449" s="111" t="s">
        <v>3757</v>
      </c>
      <c r="BP449" s="112">
        <v>477</v>
      </c>
      <c r="BQ449" s="112">
        <v>10321000</v>
      </c>
      <c r="BR449" s="111">
        <v>0</v>
      </c>
      <c r="BS449" s="112"/>
      <c r="BT449" s="112"/>
      <c r="BU449" s="111" t="s">
        <v>3757</v>
      </c>
      <c r="BV449" s="112">
        <v>146</v>
      </c>
      <c r="BW449" s="112">
        <v>2744000</v>
      </c>
      <c r="BX449" s="111">
        <v>0</v>
      </c>
      <c r="BY449" s="112"/>
      <c r="BZ449" s="112"/>
      <c r="CA449" s="111">
        <v>0</v>
      </c>
      <c r="CB449" s="112"/>
      <c r="CC449" s="112"/>
      <c r="CD449" s="111">
        <v>0</v>
      </c>
      <c r="CE449" s="112"/>
      <c r="CF449" s="112"/>
      <c r="CG449" s="111" t="s">
        <v>3757</v>
      </c>
      <c r="CH449" s="112">
        <v>428</v>
      </c>
      <c r="CI449" s="112">
        <v>9459000</v>
      </c>
      <c r="CJ449" s="111">
        <v>0</v>
      </c>
      <c r="CK449" s="120">
        <v>0</v>
      </c>
      <c r="CL449" s="112"/>
      <c r="CM449" s="112"/>
      <c r="CN449" s="166" t="s">
        <v>6818</v>
      </c>
      <c r="CO449" s="125" t="s">
        <v>6819</v>
      </c>
      <c r="CP449" s="111" t="s">
        <v>3766</v>
      </c>
      <c r="CQ449" s="112">
        <v>6000000</v>
      </c>
      <c r="CR449" s="166" t="s">
        <v>6820</v>
      </c>
      <c r="CS449" s="166" t="s">
        <v>6821</v>
      </c>
      <c r="CT449" s="111" t="s">
        <v>3762</v>
      </c>
      <c r="CU449" s="112">
        <v>5829000</v>
      </c>
      <c r="CV449" s="166" t="s">
        <v>6822</v>
      </c>
      <c r="CW449" s="166" t="s">
        <v>6823</v>
      </c>
      <c r="CX449" s="111" t="s">
        <v>3762</v>
      </c>
      <c r="CY449" s="112">
        <v>5000000</v>
      </c>
      <c r="CZ449" s="111" t="s">
        <v>3757</v>
      </c>
      <c r="DA449" s="111" t="s">
        <v>3757</v>
      </c>
      <c r="DB449" s="111" t="s">
        <v>3757</v>
      </c>
      <c r="DC449" s="120">
        <v>0</v>
      </c>
      <c r="DD449" s="127" t="s">
        <v>3778</v>
      </c>
      <c r="DE449" s="109">
        <v>0</v>
      </c>
      <c r="DF449" s="172" t="s">
        <v>3717</v>
      </c>
    </row>
    <row r="450" spans="1:110" ht="35.15" customHeight="1" x14ac:dyDescent="0.35">
      <c r="A450" s="140" t="s">
        <v>967</v>
      </c>
      <c r="B450" s="136" t="s">
        <v>922</v>
      </c>
      <c r="C450" s="136" t="s">
        <v>968</v>
      </c>
      <c r="D450" s="112">
        <v>30095</v>
      </c>
      <c r="E450" s="112">
        <v>601078000</v>
      </c>
      <c r="F450" s="112">
        <v>30094</v>
      </c>
      <c r="G450" s="112">
        <v>601076000</v>
      </c>
      <c r="H450" s="112">
        <v>7898</v>
      </c>
      <c r="I450" s="112">
        <v>186367000</v>
      </c>
      <c r="J450" s="112">
        <v>0</v>
      </c>
      <c r="K450" s="112">
        <v>0</v>
      </c>
      <c r="L450" s="112">
        <v>156873911</v>
      </c>
      <c r="M450" s="112">
        <v>49201889</v>
      </c>
      <c r="N450" s="112">
        <v>3097223</v>
      </c>
      <c r="O450" s="112">
        <v>4045093</v>
      </c>
      <c r="P450" s="112">
        <v>83113883</v>
      </c>
      <c r="Q450" s="112">
        <v>33404</v>
      </c>
      <c r="R450" s="112">
        <v>296365403</v>
      </c>
      <c r="S450" s="421">
        <v>0.26098761059296799</v>
      </c>
      <c r="T450" s="421">
        <v>8.1856080242497645E-2</v>
      </c>
      <c r="U450" s="421">
        <v>5.1527805043604987E-3</v>
      </c>
      <c r="V450" s="421">
        <v>6.7297305840506557E-3</v>
      </c>
      <c r="W450" s="421">
        <v>0.13827470478041121</v>
      </c>
      <c r="X450" s="421">
        <v>5.5573486302942378E-5</v>
      </c>
      <c r="Y450" s="421">
        <v>0.4930564801905909</v>
      </c>
      <c r="Z450" s="120" t="s">
        <v>6824</v>
      </c>
      <c r="AA450" s="127" t="s">
        <v>3717</v>
      </c>
      <c r="AB450" s="127">
        <v>0</v>
      </c>
      <c r="AC450" s="111" t="s">
        <v>3717</v>
      </c>
      <c r="AD450" s="127">
        <v>0</v>
      </c>
      <c r="AE450" s="111">
        <v>0</v>
      </c>
      <c r="AF450" s="111" t="s">
        <v>3757</v>
      </c>
      <c r="AG450" s="127" t="s">
        <v>3758</v>
      </c>
      <c r="AH450" s="127" t="s">
        <v>3758</v>
      </c>
      <c r="AI450" s="124"/>
      <c r="AJ450" s="128"/>
      <c r="AK450" s="109">
        <v>0</v>
      </c>
      <c r="AL450" s="109">
        <v>0</v>
      </c>
      <c r="AM450" s="127">
        <v>0</v>
      </c>
      <c r="AN450" s="127">
        <v>0</v>
      </c>
      <c r="AO450" s="120">
        <v>0</v>
      </c>
      <c r="AP450" s="120">
        <v>0</v>
      </c>
      <c r="AQ450" s="174">
        <v>0</v>
      </c>
      <c r="AR450" s="109">
        <v>0</v>
      </c>
      <c r="AS450" s="127">
        <v>0</v>
      </c>
      <c r="AT450" s="127">
        <v>0</v>
      </c>
      <c r="AU450" s="120">
        <v>0</v>
      </c>
      <c r="AV450" s="120">
        <v>0</v>
      </c>
      <c r="AW450" s="174">
        <v>0</v>
      </c>
      <c r="AX450" s="109">
        <v>0</v>
      </c>
      <c r="AY450" s="127">
        <v>0</v>
      </c>
      <c r="AZ450" s="127">
        <v>0</v>
      </c>
      <c r="BA450" s="120">
        <v>0</v>
      </c>
      <c r="BB450" s="120">
        <v>0</v>
      </c>
      <c r="BC450" s="111" t="s">
        <v>3757</v>
      </c>
      <c r="BD450" s="112">
        <v>4447</v>
      </c>
      <c r="BE450" s="112">
        <v>85909000</v>
      </c>
      <c r="BF450" s="111" t="s">
        <v>3757</v>
      </c>
      <c r="BG450" s="112">
        <v>1937</v>
      </c>
      <c r="BH450" s="112">
        <v>36746000</v>
      </c>
      <c r="BI450" s="111" t="s">
        <v>3757</v>
      </c>
      <c r="BJ450" s="112">
        <v>5648</v>
      </c>
      <c r="BK450" s="112">
        <v>109342000</v>
      </c>
      <c r="BL450" s="111">
        <v>0</v>
      </c>
      <c r="BM450" s="112"/>
      <c r="BN450" s="112"/>
      <c r="BO450" s="111" t="s">
        <v>3757</v>
      </c>
      <c r="BP450" s="112">
        <v>6493</v>
      </c>
      <c r="BQ450" s="112">
        <v>147548000</v>
      </c>
      <c r="BR450" s="111">
        <v>0</v>
      </c>
      <c r="BS450" s="112"/>
      <c r="BT450" s="112"/>
      <c r="BU450" s="111">
        <v>0</v>
      </c>
      <c r="BV450" s="112"/>
      <c r="BW450" s="112"/>
      <c r="BX450" s="111" t="s">
        <v>3757</v>
      </c>
      <c r="BY450" s="112">
        <v>2721</v>
      </c>
      <c r="BZ450" s="112">
        <v>49878000</v>
      </c>
      <c r="CA450" s="111">
        <v>0</v>
      </c>
      <c r="CB450" s="112"/>
      <c r="CC450" s="112"/>
      <c r="CD450" s="111">
        <v>0</v>
      </c>
      <c r="CE450" s="112"/>
      <c r="CF450" s="112"/>
      <c r="CG450" s="111" t="s">
        <v>3757</v>
      </c>
      <c r="CH450" s="112">
        <v>8849</v>
      </c>
      <c r="CI450" s="112">
        <v>171655000</v>
      </c>
      <c r="CJ450" s="111">
        <v>0</v>
      </c>
      <c r="CK450" s="120">
        <v>0</v>
      </c>
      <c r="CL450" s="112"/>
      <c r="CM450" s="112"/>
      <c r="CN450" s="166" t="s">
        <v>6825</v>
      </c>
      <c r="CO450" s="125" t="s">
        <v>6826</v>
      </c>
      <c r="CP450" s="111" t="s">
        <v>3781</v>
      </c>
      <c r="CQ450" s="112">
        <v>56596000</v>
      </c>
      <c r="CR450" s="166" t="s">
        <v>6827</v>
      </c>
      <c r="CS450" s="166" t="s">
        <v>6828</v>
      </c>
      <c r="CT450" s="111" t="s">
        <v>3717</v>
      </c>
      <c r="CU450" s="112">
        <v>16593000</v>
      </c>
      <c r="CV450" s="166" t="s">
        <v>6829</v>
      </c>
      <c r="CW450" s="166" t="s">
        <v>6830</v>
      </c>
      <c r="CX450" s="111" t="s">
        <v>3717</v>
      </c>
      <c r="CY450" s="112">
        <v>13398000</v>
      </c>
      <c r="CZ450" s="111" t="s">
        <v>3757</v>
      </c>
      <c r="DA450" s="111" t="s">
        <v>3757</v>
      </c>
      <c r="DB450" s="111" t="s">
        <v>3757</v>
      </c>
      <c r="DC450" s="120">
        <v>0</v>
      </c>
      <c r="DD450" s="127" t="s">
        <v>3717</v>
      </c>
      <c r="DE450" s="109" t="s">
        <v>6831</v>
      </c>
      <c r="DF450" s="172" t="s">
        <v>3717</v>
      </c>
    </row>
    <row r="451" spans="1:110" ht="35.15" customHeight="1" x14ac:dyDescent="0.35">
      <c r="A451" s="140" t="s">
        <v>969</v>
      </c>
      <c r="B451" s="136" t="s">
        <v>922</v>
      </c>
      <c r="C451" s="136" t="s">
        <v>970</v>
      </c>
      <c r="D451" s="112">
        <v>3633</v>
      </c>
      <c r="E451" s="112">
        <v>143031000</v>
      </c>
      <c r="F451" s="112">
        <v>3633</v>
      </c>
      <c r="G451" s="112">
        <v>143031000</v>
      </c>
      <c r="H451" s="112">
        <v>654</v>
      </c>
      <c r="I451" s="112">
        <v>13123000</v>
      </c>
      <c r="J451" s="112">
        <v>0</v>
      </c>
      <c r="K451" s="112">
        <v>0</v>
      </c>
      <c r="L451" s="112">
        <v>42265388</v>
      </c>
      <c r="M451" s="112">
        <v>4188004</v>
      </c>
      <c r="N451" s="112">
        <v>641359</v>
      </c>
      <c r="O451" s="112">
        <v>2145791</v>
      </c>
      <c r="P451" s="112">
        <v>21955289</v>
      </c>
      <c r="Q451" s="112">
        <v>0</v>
      </c>
      <c r="R451" s="112">
        <v>71195831</v>
      </c>
      <c r="S451" s="421">
        <v>0.29549809481860578</v>
      </c>
      <c r="T451" s="421">
        <v>2.9280393760793114E-2</v>
      </c>
      <c r="U451" s="421">
        <v>4.484055903964875E-3</v>
      </c>
      <c r="V451" s="421">
        <v>1.5002279226181737E-2</v>
      </c>
      <c r="W451" s="421">
        <v>0.15350021324048632</v>
      </c>
      <c r="X451" s="421">
        <v>0</v>
      </c>
      <c r="Y451" s="421">
        <v>0.49776503695003183</v>
      </c>
      <c r="Z451" s="120">
        <v>0</v>
      </c>
      <c r="AA451" s="127" t="s">
        <v>3717</v>
      </c>
      <c r="AB451" s="127">
        <v>0</v>
      </c>
      <c r="AC451" s="111" t="s">
        <v>3717</v>
      </c>
      <c r="AD451" s="127">
        <v>0</v>
      </c>
      <c r="AE451" s="111">
        <v>0</v>
      </c>
      <c r="AF451" s="111" t="s">
        <v>3757</v>
      </c>
      <c r="AG451" s="127" t="s">
        <v>3758</v>
      </c>
      <c r="AH451" s="127" t="s">
        <v>3778</v>
      </c>
      <c r="AI451" s="124"/>
      <c r="AJ451" s="128"/>
      <c r="AK451" s="109">
        <v>0</v>
      </c>
      <c r="AL451" s="109">
        <v>0</v>
      </c>
      <c r="AM451" s="127">
        <v>0</v>
      </c>
      <c r="AN451" s="127">
        <v>0</v>
      </c>
      <c r="AO451" s="120">
        <v>0</v>
      </c>
      <c r="AP451" s="120">
        <v>0</v>
      </c>
      <c r="AQ451" s="174">
        <v>0</v>
      </c>
      <c r="AR451" s="109">
        <v>0</v>
      </c>
      <c r="AS451" s="127">
        <v>0</v>
      </c>
      <c r="AT451" s="127">
        <v>0</v>
      </c>
      <c r="AU451" s="120">
        <v>0</v>
      </c>
      <c r="AV451" s="120">
        <v>0</v>
      </c>
      <c r="AW451" s="174">
        <v>0</v>
      </c>
      <c r="AX451" s="109">
        <v>0</v>
      </c>
      <c r="AY451" s="127">
        <v>0</v>
      </c>
      <c r="AZ451" s="127">
        <v>0</v>
      </c>
      <c r="BA451" s="120">
        <v>0</v>
      </c>
      <c r="BB451" s="120">
        <v>0</v>
      </c>
      <c r="BC451" s="111" t="s">
        <v>3757</v>
      </c>
      <c r="BD451" s="112">
        <v>471</v>
      </c>
      <c r="BE451" s="112">
        <v>15914016</v>
      </c>
      <c r="BF451" s="111" t="s">
        <v>3757</v>
      </c>
      <c r="BG451" s="112">
        <v>30</v>
      </c>
      <c r="BH451" s="112">
        <v>1062226</v>
      </c>
      <c r="BI451" s="111" t="s">
        <v>3757</v>
      </c>
      <c r="BJ451" s="112">
        <v>75</v>
      </c>
      <c r="BK451" s="112">
        <v>2504984</v>
      </c>
      <c r="BL451" s="111" t="s">
        <v>3757</v>
      </c>
      <c r="BM451" s="112">
        <v>305</v>
      </c>
      <c r="BN451" s="112">
        <v>17922663</v>
      </c>
      <c r="BO451" s="111" t="s">
        <v>3757</v>
      </c>
      <c r="BP451" s="112">
        <v>585</v>
      </c>
      <c r="BQ451" s="112">
        <v>21244520</v>
      </c>
      <c r="BR451" s="111" t="s">
        <v>3757</v>
      </c>
      <c r="BS451" s="112">
        <v>716</v>
      </c>
      <c r="BT451" s="112">
        <v>25976254</v>
      </c>
      <c r="BU451" s="111" t="s">
        <v>3757</v>
      </c>
      <c r="BV451" s="112">
        <v>114</v>
      </c>
      <c r="BW451" s="112">
        <v>3511579</v>
      </c>
      <c r="BX451" s="111" t="s">
        <v>3757</v>
      </c>
      <c r="BY451" s="112">
        <v>230</v>
      </c>
      <c r="BZ451" s="112">
        <v>7097421</v>
      </c>
      <c r="CA451" s="111" t="s">
        <v>3757</v>
      </c>
      <c r="CB451" s="112">
        <v>72</v>
      </c>
      <c r="CC451" s="112">
        <v>4286337</v>
      </c>
      <c r="CD451" s="111">
        <v>0</v>
      </c>
      <c r="CE451" s="112"/>
      <c r="CF451" s="112"/>
      <c r="CG451" s="111" t="s">
        <v>3757</v>
      </c>
      <c r="CH451" s="112">
        <v>1035</v>
      </c>
      <c r="CI451" s="112">
        <v>43511000</v>
      </c>
      <c r="CJ451" s="111">
        <v>0</v>
      </c>
      <c r="CK451" s="120">
        <v>0</v>
      </c>
      <c r="CL451" s="112"/>
      <c r="CM451" s="112"/>
      <c r="CN451" s="166" t="s">
        <v>6832</v>
      </c>
      <c r="CO451" s="125" t="s">
        <v>6833</v>
      </c>
      <c r="CP451" s="111" t="s">
        <v>3790</v>
      </c>
      <c r="CQ451" s="112">
        <v>10700000</v>
      </c>
      <c r="CR451" s="166" t="s">
        <v>6834</v>
      </c>
      <c r="CS451" s="166" t="s">
        <v>6835</v>
      </c>
      <c r="CT451" s="111" t="s">
        <v>3774</v>
      </c>
      <c r="CU451" s="112">
        <v>289698</v>
      </c>
      <c r="CV451" s="166" t="s">
        <v>4227</v>
      </c>
      <c r="CW451" s="166" t="s">
        <v>6836</v>
      </c>
      <c r="CX451" s="111" t="s">
        <v>3717</v>
      </c>
      <c r="CY451" s="112">
        <v>1532421</v>
      </c>
      <c r="CZ451" s="111" t="s">
        <v>3757</v>
      </c>
      <c r="DA451" s="111">
        <v>0</v>
      </c>
      <c r="DB451" s="111">
        <v>0</v>
      </c>
      <c r="DC451" s="120" t="s">
        <v>6837</v>
      </c>
      <c r="DD451" s="127" t="s">
        <v>3778</v>
      </c>
      <c r="DE451" s="109">
        <v>0</v>
      </c>
      <c r="DF451" s="172" t="s">
        <v>3717</v>
      </c>
    </row>
    <row r="452" spans="1:110" ht="35.15" customHeight="1" x14ac:dyDescent="0.35">
      <c r="A452" s="140" t="s">
        <v>971</v>
      </c>
      <c r="B452" s="136" t="s">
        <v>922</v>
      </c>
      <c r="C452" s="136" t="s">
        <v>972</v>
      </c>
      <c r="D452" s="112">
        <v>30713</v>
      </c>
      <c r="E452" s="112">
        <v>541016000</v>
      </c>
      <c r="F452" s="112">
        <v>30713</v>
      </c>
      <c r="G452" s="112">
        <v>541016000</v>
      </c>
      <c r="H452" s="112">
        <v>5921</v>
      </c>
      <c r="I452" s="112">
        <v>137551000</v>
      </c>
      <c r="J452" s="112">
        <v>0</v>
      </c>
      <c r="K452" s="112">
        <v>0</v>
      </c>
      <c r="L452" s="112">
        <v>156049633</v>
      </c>
      <c r="M452" s="112">
        <v>31821024</v>
      </c>
      <c r="N452" s="112">
        <v>1084072</v>
      </c>
      <c r="O452" s="112">
        <v>2479732</v>
      </c>
      <c r="P452" s="112">
        <v>78530100</v>
      </c>
      <c r="Q452" s="112">
        <v>0</v>
      </c>
      <c r="R452" s="112">
        <v>269964561</v>
      </c>
      <c r="S452" s="421">
        <v>0.28843811088766319</v>
      </c>
      <c r="T452" s="421">
        <v>5.8817158827095685E-2</v>
      </c>
      <c r="U452" s="421">
        <v>2.0037706833069633E-3</v>
      </c>
      <c r="V452" s="421">
        <v>4.5834725775208123E-3</v>
      </c>
      <c r="W452" s="421">
        <v>0.14515300841379922</v>
      </c>
      <c r="X452" s="421">
        <v>0</v>
      </c>
      <c r="Y452" s="421">
        <v>0.49899552138938591</v>
      </c>
      <c r="Z452" s="120">
        <v>0</v>
      </c>
      <c r="AA452" s="127" t="s">
        <v>3717</v>
      </c>
      <c r="AB452" s="127">
        <v>0</v>
      </c>
      <c r="AC452" s="111" t="s">
        <v>3717</v>
      </c>
      <c r="AD452" s="127">
        <v>0</v>
      </c>
      <c r="AE452" s="111" t="s">
        <v>3757</v>
      </c>
      <c r="AF452" s="111" t="s">
        <v>3757</v>
      </c>
      <c r="AG452" s="127" t="s">
        <v>3717</v>
      </c>
      <c r="AH452" s="127" t="s">
        <v>3758</v>
      </c>
      <c r="AI452" s="128">
        <v>1</v>
      </c>
      <c r="AJ452" s="128">
        <v>127000</v>
      </c>
      <c r="AK452" s="109" t="s">
        <v>6838</v>
      </c>
      <c r="AL452" s="109" t="s">
        <v>6839</v>
      </c>
      <c r="AM452" s="127" t="s">
        <v>3765</v>
      </c>
      <c r="AN452" s="127" t="s">
        <v>3717</v>
      </c>
      <c r="AO452" s="120">
        <v>300000</v>
      </c>
      <c r="AP452" s="120">
        <v>127000</v>
      </c>
      <c r="AQ452" s="174">
        <v>0</v>
      </c>
      <c r="AR452" s="120">
        <v>0</v>
      </c>
      <c r="AS452" s="127">
        <v>0</v>
      </c>
      <c r="AT452" s="127">
        <v>0</v>
      </c>
      <c r="AU452" s="120">
        <v>0</v>
      </c>
      <c r="AV452" s="120">
        <v>0</v>
      </c>
      <c r="AW452" s="174">
        <v>0</v>
      </c>
      <c r="AX452" s="120">
        <v>0</v>
      </c>
      <c r="AY452" s="127">
        <v>0</v>
      </c>
      <c r="AZ452" s="127">
        <v>0</v>
      </c>
      <c r="BA452" s="120">
        <v>0</v>
      </c>
      <c r="BB452" s="120">
        <v>0</v>
      </c>
      <c r="BC452" s="111">
        <v>0</v>
      </c>
      <c r="BD452" s="112"/>
      <c r="BE452" s="112"/>
      <c r="BF452" s="111">
        <v>0</v>
      </c>
      <c r="BG452" s="112"/>
      <c r="BH452" s="112"/>
      <c r="BI452" s="111" t="s">
        <v>3757</v>
      </c>
      <c r="BJ452" s="112">
        <v>1824</v>
      </c>
      <c r="BK452" s="112">
        <v>36231000</v>
      </c>
      <c r="BL452" s="111" t="s">
        <v>3757</v>
      </c>
      <c r="BM452" s="112">
        <v>1952</v>
      </c>
      <c r="BN452" s="112">
        <v>41170000</v>
      </c>
      <c r="BO452" s="111" t="s">
        <v>3757</v>
      </c>
      <c r="BP452" s="112">
        <v>2797</v>
      </c>
      <c r="BQ452" s="112">
        <v>62215000</v>
      </c>
      <c r="BR452" s="111">
        <v>0</v>
      </c>
      <c r="BS452" s="112"/>
      <c r="BT452" s="112"/>
      <c r="BU452" s="111">
        <v>0</v>
      </c>
      <c r="BV452" s="112"/>
      <c r="BW452" s="112"/>
      <c r="BX452" s="111" t="s">
        <v>3757</v>
      </c>
      <c r="BY452" s="112">
        <v>2864</v>
      </c>
      <c r="BZ452" s="112">
        <v>66367000</v>
      </c>
      <c r="CA452" s="111">
        <v>0</v>
      </c>
      <c r="CB452" s="112"/>
      <c r="CC452" s="112"/>
      <c r="CD452" s="111">
        <v>0</v>
      </c>
      <c r="CE452" s="112">
        <v>0</v>
      </c>
      <c r="CF452" s="112">
        <v>0</v>
      </c>
      <c r="CG452" s="111" t="s">
        <v>3757</v>
      </c>
      <c r="CH452" s="112">
        <v>21270</v>
      </c>
      <c r="CI452" s="112">
        <v>334906000</v>
      </c>
      <c r="CJ452" s="111">
        <v>0</v>
      </c>
      <c r="CK452" s="120">
        <v>0</v>
      </c>
      <c r="CL452" s="112">
        <v>0</v>
      </c>
      <c r="CM452" s="112">
        <v>0</v>
      </c>
      <c r="CN452" s="166" t="s">
        <v>6840</v>
      </c>
      <c r="CO452" s="125" t="s">
        <v>6841</v>
      </c>
      <c r="CP452" s="111" t="s">
        <v>3875</v>
      </c>
      <c r="CQ452" s="112">
        <v>69770000</v>
      </c>
      <c r="CR452" s="166" t="s">
        <v>6842</v>
      </c>
      <c r="CS452" s="166" t="s">
        <v>6843</v>
      </c>
      <c r="CT452" s="111" t="s">
        <v>3875</v>
      </c>
      <c r="CU452" s="112">
        <v>42700000</v>
      </c>
      <c r="CV452" s="166" t="s">
        <v>6844</v>
      </c>
      <c r="CW452" s="166" t="s">
        <v>6845</v>
      </c>
      <c r="CX452" s="111" t="s">
        <v>3875</v>
      </c>
      <c r="CY452" s="112">
        <v>28840000</v>
      </c>
      <c r="CZ452" s="111" t="s">
        <v>3757</v>
      </c>
      <c r="DA452" s="111" t="s">
        <v>3757</v>
      </c>
      <c r="DB452" s="111" t="s">
        <v>3757</v>
      </c>
      <c r="DC452" s="120">
        <v>0</v>
      </c>
      <c r="DD452" s="127" t="s">
        <v>3778</v>
      </c>
      <c r="DE452" s="109">
        <v>0</v>
      </c>
      <c r="DF452" s="172" t="s">
        <v>3717</v>
      </c>
    </row>
    <row r="453" spans="1:110" ht="35.15" customHeight="1" x14ac:dyDescent="0.35">
      <c r="A453" s="140" t="s">
        <v>973</v>
      </c>
      <c r="B453" s="136" t="s">
        <v>922</v>
      </c>
      <c r="C453" s="136" t="s">
        <v>974</v>
      </c>
      <c r="D453" s="112">
        <v>6986</v>
      </c>
      <c r="E453" s="112">
        <v>102554000</v>
      </c>
      <c r="F453" s="112">
        <v>6986</v>
      </c>
      <c r="G453" s="112">
        <v>102554000</v>
      </c>
      <c r="H453" s="112">
        <v>2084</v>
      </c>
      <c r="I453" s="112">
        <v>33830000</v>
      </c>
      <c r="J453" s="112">
        <v>0</v>
      </c>
      <c r="K453" s="112">
        <v>0</v>
      </c>
      <c r="L453" s="112">
        <v>28300946</v>
      </c>
      <c r="M453" s="112">
        <v>7832649</v>
      </c>
      <c r="N453" s="112">
        <v>0</v>
      </c>
      <c r="O453" s="112">
        <v>145292</v>
      </c>
      <c r="P453" s="112">
        <v>11869301</v>
      </c>
      <c r="Q453" s="112">
        <v>48217</v>
      </c>
      <c r="R453" s="112">
        <v>48196405</v>
      </c>
      <c r="S453" s="421">
        <v>0.27596140569846128</v>
      </c>
      <c r="T453" s="421">
        <v>7.6375850771300977E-2</v>
      </c>
      <c r="U453" s="421">
        <v>0</v>
      </c>
      <c r="V453" s="421">
        <v>1.4167365485500323E-3</v>
      </c>
      <c r="W453" s="421">
        <v>0.11573708485285801</v>
      </c>
      <c r="X453" s="421">
        <v>4.7016206096300487E-4</v>
      </c>
      <c r="Y453" s="421">
        <v>0.46996123993213329</v>
      </c>
      <c r="Z453" s="120" t="s">
        <v>6846</v>
      </c>
      <c r="AA453" s="127" t="s">
        <v>3717</v>
      </c>
      <c r="AB453" s="127">
        <v>0</v>
      </c>
      <c r="AC453" s="111" t="s">
        <v>3717</v>
      </c>
      <c r="AD453" s="127">
        <v>0</v>
      </c>
      <c r="AE453" s="111">
        <v>0</v>
      </c>
      <c r="AF453" s="111" t="s">
        <v>3757</v>
      </c>
      <c r="AG453" s="127" t="s">
        <v>3758</v>
      </c>
      <c r="AH453" s="127" t="s">
        <v>3758</v>
      </c>
      <c r="AI453" s="124"/>
      <c r="AJ453" s="128"/>
      <c r="AK453" s="109">
        <v>0</v>
      </c>
      <c r="AL453" s="109">
        <v>0</v>
      </c>
      <c r="AM453" s="127">
        <v>0</v>
      </c>
      <c r="AN453" s="127">
        <v>0</v>
      </c>
      <c r="AO453" s="120">
        <v>0</v>
      </c>
      <c r="AP453" s="120">
        <v>0</v>
      </c>
      <c r="AQ453" s="174">
        <v>0</v>
      </c>
      <c r="AR453" s="109">
        <v>0</v>
      </c>
      <c r="AS453" s="127">
        <v>0</v>
      </c>
      <c r="AT453" s="127">
        <v>0</v>
      </c>
      <c r="AU453" s="120">
        <v>0</v>
      </c>
      <c r="AV453" s="120">
        <v>0</v>
      </c>
      <c r="AW453" s="174">
        <v>0</v>
      </c>
      <c r="AX453" s="109">
        <v>0</v>
      </c>
      <c r="AY453" s="127">
        <v>0</v>
      </c>
      <c r="AZ453" s="127">
        <v>0</v>
      </c>
      <c r="BA453" s="120">
        <v>0</v>
      </c>
      <c r="BB453" s="120">
        <v>0</v>
      </c>
      <c r="BC453" s="111" t="s">
        <v>3757</v>
      </c>
      <c r="BD453" s="112">
        <v>135</v>
      </c>
      <c r="BE453" s="112">
        <v>2105000</v>
      </c>
      <c r="BF453" s="111">
        <v>0</v>
      </c>
      <c r="BG453" s="112"/>
      <c r="BH453" s="112"/>
      <c r="BI453" s="111" t="s">
        <v>3757</v>
      </c>
      <c r="BJ453" s="112">
        <v>309</v>
      </c>
      <c r="BK453" s="112">
        <v>4726000</v>
      </c>
      <c r="BL453" s="111" t="s">
        <v>3757</v>
      </c>
      <c r="BM453" s="112">
        <v>700</v>
      </c>
      <c r="BN453" s="112">
        <v>11060000</v>
      </c>
      <c r="BO453" s="111" t="s">
        <v>3757</v>
      </c>
      <c r="BP453" s="112">
        <v>740</v>
      </c>
      <c r="BQ453" s="112">
        <v>11171000</v>
      </c>
      <c r="BR453" s="111" t="s">
        <v>3757</v>
      </c>
      <c r="BS453" s="112">
        <v>5</v>
      </c>
      <c r="BT453" s="112">
        <v>81000</v>
      </c>
      <c r="BU453" s="111" t="s">
        <v>3757</v>
      </c>
      <c r="BV453" s="112">
        <v>440</v>
      </c>
      <c r="BW453" s="112">
        <v>6018000</v>
      </c>
      <c r="BX453" s="111" t="s">
        <v>3757</v>
      </c>
      <c r="BY453" s="112">
        <v>97</v>
      </c>
      <c r="BZ453" s="112">
        <v>1601000</v>
      </c>
      <c r="CA453" s="111">
        <v>0</v>
      </c>
      <c r="CB453" s="112"/>
      <c r="CC453" s="112"/>
      <c r="CD453" s="111">
        <v>0</v>
      </c>
      <c r="CE453" s="112"/>
      <c r="CF453" s="112"/>
      <c r="CG453" s="111" t="s">
        <v>3757</v>
      </c>
      <c r="CH453" s="112">
        <v>4564</v>
      </c>
      <c r="CI453" s="112">
        <v>65792000</v>
      </c>
      <c r="CJ453" s="111">
        <v>0</v>
      </c>
      <c r="CK453" s="120">
        <v>0</v>
      </c>
      <c r="CL453" s="112"/>
      <c r="CM453" s="112"/>
      <c r="CN453" s="166" t="s">
        <v>6847</v>
      </c>
      <c r="CO453" s="125" t="s">
        <v>6848</v>
      </c>
      <c r="CP453" s="111" t="s">
        <v>3762</v>
      </c>
      <c r="CQ453" s="112">
        <v>30542000</v>
      </c>
      <c r="CR453" s="166" t="s">
        <v>6849</v>
      </c>
      <c r="CS453" s="166" t="s">
        <v>6850</v>
      </c>
      <c r="CT453" s="111" t="s">
        <v>3766</v>
      </c>
      <c r="CU453" s="112">
        <v>30030000</v>
      </c>
      <c r="CV453" s="166" t="s">
        <v>6851</v>
      </c>
      <c r="CW453" s="166" t="s">
        <v>6852</v>
      </c>
      <c r="CX453" s="111" t="s">
        <v>3762</v>
      </c>
      <c r="CY453" s="112">
        <v>8098000</v>
      </c>
      <c r="CZ453" s="111" t="s">
        <v>3757</v>
      </c>
      <c r="DA453" s="111">
        <v>0</v>
      </c>
      <c r="DB453" s="111">
        <v>0</v>
      </c>
      <c r="DC453" s="120" t="s">
        <v>6853</v>
      </c>
      <c r="DD453" s="127" t="s">
        <v>3778</v>
      </c>
      <c r="DE453" s="109">
        <v>0</v>
      </c>
      <c r="DF453" s="172" t="s">
        <v>3717</v>
      </c>
    </row>
    <row r="454" spans="1:110" ht="35.15" customHeight="1" x14ac:dyDescent="0.35">
      <c r="A454" s="140" t="s">
        <v>975</v>
      </c>
      <c r="B454" s="136" t="s">
        <v>922</v>
      </c>
      <c r="C454" s="136" t="s">
        <v>976</v>
      </c>
      <c r="D454" s="112">
        <v>26508</v>
      </c>
      <c r="E454" s="112">
        <v>359301391</v>
      </c>
      <c r="F454" s="112">
        <v>26501</v>
      </c>
      <c r="G454" s="112">
        <v>357951391</v>
      </c>
      <c r="H454" s="112">
        <v>2550</v>
      </c>
      <c r="I454" s="112">
        <v>38386677</v>
      </c>
      <c r="J454" s="112">
        <v>346</v>
      </c>
      <c r="K454" s="112">
        <v>7468500</v>
      </c>
      <c r="L454" s="112">
        <v>87802435</v>
      </c>
      <c r="M454" s="112">
        <v>28566435</v>
      </c>
      <c r="N454" s="112">
        <v>2114363</v>
      </c>
      <c r="O454" s="112">
        <v>6187893</v>
      </c>
      <c r="P454" s="112">
        <v>56835709</v>
      </c>
      <c r="Q454" s="112">
        <v>0</v>
      </c>
      <c r="R454" s="112">
        <v>181506835</v>
      </c>
      <c r="S454" s="421">
        <v>0.24436987220013295</v>
      </c>
      <c r="T454" s="421">
        <v>7.9505495151283731E-2</v>
      </c>
      <c r="U454" s="421">
        <v>5.884650193296914E-3</v>
      </c>
      <c r="V454" s="421">
        <v>1.722201236899748E-2</v>
      </c>
      <c r="W454" s="421">
        <v>0.15818393811895931</v>
      </c>
      <c r="X454" s="421">
        <v>0</v>
      </c>
      <c r="Y454" s="421">
        <v>0.50516596803267033</v>
      </c>
      <c r="Z454" s="120">
        <v>0</v>
      </c>
      <c r="AA454" s="127" t="s">
        <v>3717</v>
      </c>
      <c r="AB454" s="127">
        <v>0</v>
      </c>
      <c r="AC454" s="111" t="s">
        <v>3717</v>
      </c>
      <c r="AD454" s="127">
        <v>0</v>
      </c>
      <c r="AE454" s="111" t="s">
        <v>3757</v>
      </c>
      <c r="AF454" s="111" t="s">
        <v>3757</v>
      </c>
      <c r="AG454" s="127" t="s">
        <v>3717</v>
      </c>
      <c r="AH454" s="127" t="s">
        <v>3758</v>
      </c>
      <c r="AI454" s="128">
        <v>1</v>
      </c>
      <c r="AJ454" s="128">
        <v>224000</v>
      </c>
      <c r="AK454" s="109" t="s">
        <v>6854</v>
      </c>
      <c r="AL454" s="109" t="s">
        <v>6855</v>
      </c>
      <c r="AM454" s="127" t="s">
        <v>3761</v>
      </c>
      <c r="AN454" s="127" t="s">
        <v>3762</v>
      </c>
      <c r="AO454" s="120">
        <v>1000000</v>
      </c>
      <c r="AP454" s="120">
        <v>224000</v>
      </c>
      <c r="AQ454" s="174">
        <v>0</v>
      </c>
      <c r="AR454" s="109">
        <v>0</v>
      </c>
      <c r="AS454" s="127">
        <v>0</v>
      </c>
      <c r="AT454" s="127">
        <v>0</v>
      </c>
      <c r="AU454" s="120">
        <v>0</v>
      </c>
      <c r="AV454" s="120">
        <v>0</v>
      </c>
      <c r="AW454" s="174">
        <v>0</v>
      </c>
      <c r="AX454" s="109">
        <v>0</v>
      </c>
      <c r="AY454" s="127">
        <v>0</v>
      </c>
      <c r="AZ454" s="127">
        <v>0</v>
      </c>
      <c r="BA454" s="120">
        <v>0</v>
      </c>
      <c r="BB454" s="120">
        <v>0</v>
      </c>
      <c r="BC454" s="111" t="s">
        <v>3757</v>
      </c>
      <c r="BD454" s="112">
        <v>966</v>
      </c>
      <c r="BE454" s="112">
        <v>13530000</v>
      </c>
      <c r="BF454" s="111">
        <v>0</v>
      </c>
      <c r="BG454" s="112"/>
      <c r="BH454" s="112"/>
      <c r="BI454" s="111" t="s">
        <v>3757</v>
      </c>
      <c r="BJ454" s="112">
        <v>3191</v>
      </c>
      <c r="BK454" s="112">
        <v>41538000</v>
      </c>
      <c r="BL454" s="111" t="s">
        <v>3757</v>
      </c>
      <c r="BM454" s="112">
        <v>8434</v>
      </c>
      <c r="BN454" s="112">
        <v>109559000</v>
      </c>
      <c r="BO454" s="111">
        <v>0</v>
      </c>
      <c r="BP454" s="112"/>
      <c r="BQ454" s="112"/>
      <c r="BR454" s="111">
        <v>0</v>
      </c>
      <c r="BS454" s="112"/>
      <c r="BT454" s="112"/>
      <c r="BU454" s="111" t="s">
        <v>3757</v>
      </c>
      <c r="BV454" s="112">
        <v>1844</v>
      </c>
      <c r="BW454" s="112">
        <v>24169000</v>
      </c>
      <c r="BX454" s="111">
        <v>0</v>
      </c>
      <c r="BY454" s="112"/>
      <c r="BZ454" s="112"/>
      <c r="CA454" s="111">
        <v>0</v>
      </c>
      <c r="CB454" s="112"/>
      <c r="CC454" s="112"/>
      <c r="CD454" s="111">
        <v>0</v>
      </c>
      <c r="CE454" s="112"/>
      <c r="CF454" s="112"/>
      <c r="CG454" s="111" t="s">
        <v>3757</v>
      </c>
      <c r="CH454" s="112">
        <v>6523</v>
      </c>
      <c r="CI454" s="112">
        <v>87086214</v>
      </c>
      <c r="CJ454" s="111" t="s">
        <v>3757</v>
      </c>
      <c r="CK454" s="120" t="s">
        <v>6856</v>
      </c>
      <c r="CL454" s="112">
        <v>5189</v>
      </c>
      <c r="CM454" s="112">
        <v>75726677</v>
      </c>
      <c r="CN454" s="166" t="s">
        <v>6857</v>
      </c>
      <c r="CO454" s="125" t="s">
        <v>6858</v>
      </c>
      <c r="CP454" s="111" t="s">
        <v>3875</v>
      </c>
      <c r="CQ454" s="112">
        <v>66000000</v>
      </c>
      <c r="CR454" s="166" t="s">
        <v>6859</v>
      </c>
      <c r="CS454" s="166" t="s">
        <v>6860</v>
      </c>
      <c r="CT454" s="111" t="s">
        <v>3875</v>
      </c>
      <c r="CU454" s="112">
        <v>5000000</v>
      </c>
      <c r="CV454" s="166" t="s">
        <v>6861</v>
      </c>
      <c r="CW454" s="166" t="s">
        <v>6862</v>
      </c>
      <c r="CX454" s="111" t="s">
        <v>3870</v>
      </c>
      <c r="CY454" s="112">
        <v>4000000</v>
      </c>
      <c r="CZ454" s="111" t="s">
        <v>3757</v>
      </c>
      <c r="DA454" s="111" t="s">
        <v>3757</v>
      </c>
      <c r="DB454" s="111">
        <v>0</v>
      </c>
      <c r="DC454" s="120" t="s">
        <v>6863</v>
      </c>
      <c r="DD454" s="127" t="s">
        <v>3717</v>
      </c>
      <c r="DE454" s="109" t="s">
        <v>6864</v>
      </c>
      <c r="DF454" s="172" t="s">
        <v>3717</v>
      </c>
    </row>
    <row r="455" spans="1:110" ht="35.15" customHeight="1" x14ac:dyDescent="0.35">
      <c r="A455" s="140" t="s">
        <v>977</v>
      </c>
      <c r="B455" s="136" t="s">
        <v>922</v>
      </c>
      <c r="C455" s="136" t="s">
        <v>978</v>
      </c>
      <c r="D455" s="112">
        <v>23460</v>
      </c>
      <c r="E455" s="112">
        <v>331819000</v>
      </c>
      <c r="F455" s="112">
        <v>23459</v>
      </c>
      <c r="G455" s="112">
        <v>330819000</v>
      </c>
      <c r="H455" s="112">
        <v>7786</v>
      </c>
      <c r="I455" s="112">
        <v>99543000</v>
      </c>
      <c r="J455" s="112">
        <v>0</v>
      </c>
      <c r="K455" s="112">
        <v>0</v>
      </c>
      <c r="L455" s="112">
        <v>90008533</v>
      </c>
      <c r="M455" s="112">
        <v>24895924</v>
      </c>
      <c r="N455" s="112">
        <v>1179621</v>
      </c>
      <c r="O455" s="112">
        <v>6915794</v>
      </c>
      <c r="P455" s="112">
        <v>58915931</v>
      </c>
      <c r="Q455" s="112">
        <v>0</v>
      </c>
      <c r="R455" s="112">
        <v>181915803</v>
      </c>
      <c r="S455" s="421">
        <v>0.27125792374758528</v>
      </c>
      <c r="T455" s="421">
        <v>7.5028627052700414E-2</v>
      </c>
      <c r="U455" s="421">
        <v>3.555013425994292E-3</v>
      </c>
      <c r="V455" s="421">
        <v>2.0842067512710241E-2</v>
      </c>
      <c r="W455" s="421">
        <v>0.17755442274251926</v>
      </c>
      <c r="X455" s="421">
        <v>0</v>
      </c>
      <c r="Y455" s="421">
        <v>0.54823805448150953</v>
      </c>
      <c r="Z455" s="120">
        <v>0</v>
      </c>
      <c r="AA455" s="127" t="s">
        <v>3717</v>
      </c>
      <c r="AB455" s="127">
        <v>0</v>
      </c>
      <c r="AC455" s="111" t="s">
        <v>3717</v>
      </c>
      <c r="AD455" s="127">
        <v>0</v>
      </c>
      <c r="AE455" s="111">
        <v>0</v>
      </c>
      <c r="AF455" s="111" t="s">
        <v>3757</v>
      </c>
      <c r="AG455" s="127" t="s">
        <v>3758</v>
      </c>
      <c r="AH455" s="127" t="s">
        <v>3758</v>
      </c>
      <c r="AI455" s="124"/>
      <c r="AJ455" s="128"/>
      <c r="AK455" s="109">
        <v>0</v>
      </c>
      <c r="AL455" s="109">
        <v>0</v>
      </c>
      <c r="AM455" s="127">
        <v>0</v>
      </c>
      <c r="AN455" s="127">
        <v>0</v>
      </c>
      <c r="AO455" s="120">
        <v>0</v>
      </c>
      <c r="AP455" s="120">
        <v>0</v>
      </c>
      <c r="AQ455" s="174">
        <v>0</v>
      </c>
      <c r="AR455" s="120">
        <v>0</v>
      </c>
      <c r="AS455" s="127">
        <v>0</v>
      </c>
      <c r="AT455" s="127">
        <v>0</v>
      </c>
      <c r="AU455" s="120">
        <v>0</v>
      </c>
      <c r="AV455" s="120">
        <v>0</v>
      </c>
      <c r="AW455" s="174">
        <v>0</v>
      </c>
      <c r="AX455" s="120">
        <v>0</v>
      </c>
      <c r="AY455" s="127">
        <v>0</v>
      </c>
      <c r="AZ455" s="127">
        <v>0</v>
      </c>
      <c r="BA455" s="120">
        <v>0</v>
      </c>
      <c r="BB455" s="120">
        <v>0</v>
      </c>
      <c r="BC455" s="111">
        <v>0</v>
      </c>
      <c r="BD455" s="112"/>
      <c r="BE455" s="112"/>
      <c r="BF455" s="111">
        <v>0</v>
      </c>
      <c r="BG455" s="112"/>
      <c r="BH455" s="112"/>
      <c r="BI455" s="111">
        <v>0</v>
      </c>
      <c r="BJ455" s="112"/>
      <c r="BK455" s="112"/>
      <c r="BL455" s="111">
        <v>0</v>
      </c>
      <c r="BM455" s="112"/>
      <c r="BN455" s="112"/>
      <c r="BO455" s="111">
        <v>0</v>
      </c>
      <c r="BP455" s="112"/>
      <c r="BQ455" s="112"/>
      <c r="BR455" s="111">
        <v>0</v>
      </c>
      <c r="BS455" s="112"/>
      <c r="BT455" s="112"/>
      <c r="BU455" s="111">
        <v>0</v>
      </c>
      <c r="BV455" s="112"/>
      <c r="BW455" s="112"/>
      <c r="BX455" s="111">
        <v>0</v>
      </c>
      <c r="BY455" s="112"/>
      <c r="BZ455" s="112"/>
      <c r="CA455" s="111" t="s">
        <v>3757</v>
      </c>
      <c r="CB455" s="112">
        <v>1163</v>
      </c>
      <c r="CC455" s="112">
        <v>15773000</v>
      </c>
      <c r="CD455" s="111">
        <v>0</v>
      </c>
      <c r="CE455" s="112">
        <v>0</v>
      </c>
      <c r="CF455" s="112">
        <v>0</v>
      </c>
      <c r="CG455" s="111" t="s">
        <v>3757</v>
      </c>
      <c r="CH455" s="112">
        <v>6136</v>
      </c>
      <c r="CI455" s="112">
        <v>95410000</v>
      </c>
      <c r="CJ455" s="111" t="s">
        <v>3757</v>
      </c>
      <c r="CK455" s="120" t="s">
        <v>6865</v>
      </c>
      <c r="CL455" s="112">
        <v>16158</v>
      </c>
      <c r="CM455" s="112">
        <v>217621000</v>
      </c>
      <c r="CN455" s="166" t="s">
        <v>6866</v>
      </c>
      <c r="CO455" s="125" t="s">
        <v>6867</v>
      </c>
      <c r="CP455" s="111" t="s">
        <v>3717</v>
      </c>
      <c r="CQ455" s="112">
        <v>16140000</v>
      </c>
      <c r="CR455" s="166" t="s">
        <v>6868</v>
      </c>
      <c r="CS455" s="166" t="s">
        <v>6869</v>
      </c>
      <c r="CT455" s="111" t="s">
        <v>3781</v>
      </c>
      <c r="CU455" s="112">
        <v>38615000</v>
      </c>
      <c r="CV455" s="166" t="s">
        <v>6870</v>
      </c>
      <c r="CW455" s="166" t="s">
        <v>6871</v>
      </c>
      <c r="CX455" s="111" t="s">
        <v>3790</v>
      </c>
      <c r="CY455" s="112">
        <v>5800000</v>
      </c>
      <c r="CZ455" s="111" t="s">
        <v>3757</v>
      </c>
      <c r="DA455" s="111" t="s">
        <v>3757</v>
      </c>
      <c r="DB455" s="111">
        <v>0</v>
      </c>
      <c r="DC455" s="120" t="s">
        <v>6872</v>
      </c>
      <c r="DD455" s="127" t="s">
        <v>3717</v>
      </c>
      <c r="DE455" s="109" t="s">
        <v>6873</v>
      </c>
      <c r="DF455" s="172" t="s">
        <v>3717</v>
      </c>
    </row>
    <row r="456" spans="1:110" ht="35.15" customHeight="1" x14ac:dyDescent="0.35">
      <c r="A456" s="140" t="s">
        <v>979</v>
      </c>
      <c r="B456" s="136" t="s">
        <v>922</v>
      </c>
      <c r="C456" s="136" t="s">
        <v>980</v>
      </c>
      <c r="D456" s="112">
        <v>77299</v>
      </c>
      <c r="E456" s="112">
        <v>1031759500</v>
      </c>
      <c r="F456" s="112">
        <v>77296</v>
      </c>
      <c r="G456" s="112">
        <v>1027759000</v>
      </c>
      <c r="H456" s="112">
        <v>26525</v>
      </c>
      <c r="I456" s="112">
        <v>344188500</v>
      </c>
      <c r="J456" s="112">
        <v>1441</v>
      </c>
      <c r="K456" s="112">
        <v>30933500</v>
      </c>
      <c r="L456" s="112">
        <v>243506465</v>
      </c>
      <c r="M456" s="112">
        <v>77503290</v>
      </c>
      <c r="N456" s="112">
        <v>997643</v>
      </c>
      <c r="O456" s="112">
        <v>2125174</v>
      </c>
      <c r="P456" s="112">
        <v>188647364</v>
      </c>
      <c r="Q456" s="112">
        <v>0</v>
      </c>
      <c r="R456" s="112">
        <v>512779936</v>
      </c>
      <c r="S456" s="421">
        <v>0.23601087753492941</v>
      </c>
      <c r="T456" s="421">
        <v>7.511759281111538E-2</v>
      </c>
      <c r="U456" s="421">
        <v>9.6693367010432176E-4</v>
      </c>
      <c r="V456" s="421">
        <v>2.0597571430163715E-3</v>
      </c>
      <c r="W456" s="421">
        <v>0.18284044295206392</v>
      </c>
      <c r="X456" s="421">
        <v>0</v>
      </c>
      <c r="Y456" s="421">
        <v>0.49699560411122939</v>
      </c>
      <c r="Z456" s="120">
        <v>0</v>
      </c>
      <c r="AA456" s="127" t="s">
        <v>3717</v>
      </c>
      <c r="AB456" s="127">
        <v>0</v>
      </c>
      <c r="AC456" s="111" t="s">
        <v>3717</v>
      </c>
      <c r="AD456" s="127">
        <v>0</v>
      </c>
      <c r="AE456" s="111" t="s">
        <v>3757</v>
      </c>
      <c r="AF456" s="111" t="s">
        <v>3757</v>
      </c>
      <c r="AG456" s="127" t="s">
        <v>3717</v>
      </c>
      <c r="AH456" s="127" t="s">
        <v>3758</v>
      </c>
      <c r="AI456" s="128">
        <v>1</v>
      </c>
      <c r="AJ456" s="128">
        <v>94851000</v>
      </c>
      <c r="AK456" s="109" t="s">
        <v>6874</v>
      </c>
      <c r="AL456" s="109" t="s">
        <v>6875</v>
      </c>
      <c r="AM456" s="127" t="s">
        <v>3765</v>
      </c>
      <c r="AN456" s="127" t="s">
        <v>3778</v>
      </c>
      <c r="AO456" s="120">
        <v>150000000</v>
      </c>
      <c r="AP456" s="120">
        <v>94851000</v>
      </c>
      <c r="AQ456" s="174">
        <v>0</v>
      </c>
      <c r="AR456" s="120">
        <v>0</v>
      </c>
      <c r="AS456" s="127">
        <v>0</v>
      </c>
      <c r="AT456" s="127">
        <v>0</v>
      </c>
      <c r="AU456" s="120">
        <v>0</v>
      </c>
      <c r="AV456" s="120">
        <v>0</v>
      </c>
      <c r="AW456" s="174">
        <v>0</v>
      </c>
      <c r="AX456" s="120">
        <v>0</v>
      </c>
      <c r="AY456" s="127">
        <v>0</v>
      </c>
      <c r="AZ456" s="127">
        <v>0</v>
      </c>
      <c r="BA456" s="120">
        <v>0</v>
      </c>
      <c r="BB456" s="120">
        <v>0</v>
      </c>
      <c r="BC456" s="111">
        <v>0</v>
      </c>
      <c r="BD456" s="112"/>
      <c r="BE456" s="112"/>
      <c r="BF456" s="111">
        <v>0</v>
      </c>
      <c r="BG456" s="112"/>
      <c r="BH456" s="112"/>
      <c r="BI456" s="111" t="s">
        <v>3757</v>
      </c>
      <c r="BJ456" s="112">
        <v>4503</v>
      </c>
      <c r="BK456" s="112">
        <v>51054000</v>
      </c>
      <c r="BL456" s="111" t="s">
        <v>3757</v>
      </c>
      <c r="BM456" s="112">
        <v>2874</v>
      </c>
      <c r="BN456" s="112">
        <v>37059000</v>
      </c>
      <c r="BO456" s="111" t="s">
        <v>3757</v>
      </c>
      <c r="BP456" s="112">
        <v>2580</v>
      </c>
      <c r="BQ456" s="112">
        <v>31332000</v>
      </c>
      <c r="BR456" s="111" t="s">
        <v>3757</v>
      </c>
      <c r="BS456" s="112">
        <v>24468</v>
      </c>
      <c r="BT456" s="112">
        <v>337612000</v>
      </c>
      <c r="BU456" s="111" t="s">
        <v>3757</v>
      </c>
      <c r="BV456" s="112">
        <v>4936</v>
      </c>
      <c r="BW456" s="112">
        <v>58329000</v>
      </c>
      <c r="BX456" s="111" t="s">
        <v>3757</v>
      </c>
      <c r="BY456" s="112">
        <v>984</v>
      </c>
      <c r="BZ456" s="112">
        <v>12427000</v>
      </c>
      <c r="CA456" s="111" t="s">
        <v>3757</v>
      </c>
      <c r="CB456" s="112">
        <v>385</v>
      </c>
      <c r="CC456" s="112">
        <v>4381000</v>
      </c>
      <c r="CD456" s="111" t="s">
        <v>3757</v>
      </c>
      <c r="CE456" s="112">
        <v>1441</v>
      </c>
      <c r="CF456" s="112">
        <v>30933500</v>
      </c>
      <c r="CG456" s="111" t="s">
        <v>3757</v>
      </c>
      <c r="CH456" s="112">
        <v>33462</v>
      </c>
      <c r="CI456" s="112">
        <v>373781000</v>
      </c>
      <c r="CJ456" s="111">
        <v>0</v>
      </c>
      <c r="CK456" s="120">
        <v>0</v>
      </c>
      <c r="CL456" s="112">
        <v>0</v>
      </c>
      <c r="CM456" s="112">
        <v>0</v>
      </c>
      <c r="CN456" s="166" t="s">
        <v>6876</v>
      </c>
      <c r="CO456" s="125" t="s">
        <v>6877</v>
      </c>
      <c r="CP456" s="111" t="s">
        <v>3790</v>
      </c>
      <c r="CQ456" s="112">
        <v>14136320</v>
      </c>
      <c r="CR456" s="166" t="s">
        <v>6878</v>
      </c>
      <c r="CS456" s="166" t="s">
        <v>6879</v>
      </c>
      <c r="CT456" s="111" t="s">
        <v>3875</v>
      </c>
      <c r="CU456" s="112">
        <v>16854560</v>
      </c>
      <c r="CV456" s="166" t="s">
        <v>6880</v>
      </c>
      <c r="CW456" s="166" t="s">
        <v>6881</v>
      </c>
      <c r="CX456" s="111" t="s">
        <v>3790</v>
      </c>
      <c r="CY456" s="112">
        <v>8200000</v>
      </c>
      <c r="CZ456" s="111">
        <v>0</v>
      </c>
      <c r="DA456" s="111" t="s">
        <v>3757</v>
      </c>
      <c r="DB456" s="111" t="s">
        <v>3757</v>
      </c>
      <c r="DC456" s="120" t="s">
        <v>6882</v>
      </c>
      <c r="DD456" s="127" t="s">
        <v>3717</v>
      </c>
      <c r="DE456" s="109" t="s">
        <v>6883</v>
      </c>
      <c r="DF456" s="172" t="s">
        <v>3717</v>
      </c>
    </row>
    <row r="457" spans="1:110" ht="35.15" customHeight="1" x14ac:dyDescent="0.35">
      <c r="A457" s="140" t="s">
        <v>981</v>
      </c>
      <c r="B457" s="136" t="s">
        <v>922</v>
      </c>
      <c r="C457" s="136" t="s">
        <v>982</v>
      </c>
      <c r="D457" s="112">
        <v>16800</v>
      </c>
      <c r="E457" s="112">
        <v>298384000</v>
      </c>
      <c r="F457" s="112">
        <v>16799</v>
      </c>
      <c r="G457" s="112">
        <v>298379000</v>
      </c>
      <c r="H457" s="112">
        <v>5875</v>
      </c>
      <c r="I457" s="112">
        <v>95515500</v>
      </c>
      <c r="J457" s="112">
        <v>0</v>
      </c>
      <c r="K457" s="112">
        <v>0</v>
      </c>
      <c r="L457" s="112">
        <v>78639943</v>
      </c>
      <c r="M457" s="112">
        <v>19841572</v>
      </c>
      <c r="N457" s="112">
        <v>989555</v>
      </c>
      <c r="O457" s="112">
        <v>1461081</v>
      </c>
      <c r="P457" s="112">
        <v>45304360</v>
      </c>
      <c r="Q457" s="112">
        <v>0</v>
      </c>
      <c r="R457" s="112">
        <v>146236511</v>
      </c>
      <c r="S457" s="421">
        <v>0.26355281449407475</v>
      </c>
      <c r="T457" s="421">
        <v>6.6496769263767491E-2</v>
      </c>
      <c r="U457" s="421">
        <v>3.3163809051423667E-3</v>
      </c>
      <c r="V457" s="421">
        <v>4.8966466030350153E-3</v>
      </c>
      <c r="W457" s="421">
        <v>0.1518324038822457</v>
      </c>
      <c r="X457" s="421">
        <v>0</v>
      </c>
      <c r="Y457" s="421">
        <v>0.49009501514826531</v>
      </c>
      <c r="Z457" s="120">
        <v>0</v>
      </c>
      <c r="AA457" s="127" t="s">
        <v>3717</v>
      </c>
      <c r="AB457" s="127">
        <v>0</v>
      </c>
      <c r="AC457" s="111" t="s">
        <v>3717</v>
      </c>
      <c r="AD457" s="127">
        <v>0</v>
      </c>
      <c r="AE457" s="111" t="s">
        <v>3757</v>
      </c>
      <c r="AF457" s="111" t="s">
        <v>3757</v>
      </c>
      <c r="AG457" s="127" t="s">
        <v>3717</v>
      </c>
      <c r="AH457" s="127" t="s">
        <v>3758</v>
      </c>
      <c r="AI457" s="128">
        <v>1</v>
      </c>
      <c r="AJ457" s="128">
        <v>980000</v>
      </c>
      <c r="AK457" s="109" t="s">
        <v>6884</v>
      </c>
      <c r="AL457" s="109" t="s">
        <v>6885</v>
      </c>
      <c r="AM457" s="127" t="s">
        <v>3761</v>
      </c>
      <c r="AN457" s="127" t="s">
        <v>4041</v>
      </c>
      <c r="AO457" s="120">
        <v>0</v>
      </c>
      <c r="AP457" s="120">
        <v>980000</v>
      </c>
      <c r="AQ457" s="174">
        <v>0</v>
      </c>
      <c r="AR457" s="109">
        <v>0</v>
      </c>
      <c r="AS457" s="127">
        <v>0</v>
      </c>
      <c r="AT457" s="127">
        <v>0</v>
      </c>
      <c r="AU457" s="120">
        <v>0</v>
      </c>
      <c r="AV457" s="120">
        <v>0</v>
      </c>
      <c r="AW457" s="174">
        <v>0</v>
      </c>
      <c r="AX457" s="109">
        <v>0</v>
      </c>
      <c r="AY457" s="127">
        <v>0</v>
      </c>
      <c r="AZ457" s="127">
        <v>0</v>
      </c>
      <c r="BA457" s="120">
        <v>0</v>
      </c>
      <c r="BB457" s="120">
        <v>0</v>
      </c>
      <c r="BC457" s="111" t="s">
        <v>3757</v>
      </c>
      <c r="BD457" s="112">
        <v>297</v>
      </c>
      <c r="BE457" s="112">
        <v>4481000</v>
      </c>
      <c r="BF457" s="111" t="s">
        <v>3757</v>
      </c>
      <c r="BG457" s="112">
        <v>875</v>
      </c>
      <c r="BH457" s="112">
        <v>16807500</v>
      </c>
      <c r="BI457" s="111" t="s">
        <v>3757</v>
      </c>
      <c r="BJ457" s="112">
        <v>1157</v>
      </c>
      <c r="BK457" s="112">
        <v>23290000</v>
      </c>
      <c r="BL457" s="111">
        <v>0</v>
      </c>
      <c r="BM457" s="112"/>
      <c r="BN457" s="112"/>
      <c r="BO457" s="111">
        <v>0</v>
      </c>
      <c r="BP457" s="112"/>
      <c r="BQ457" s="112"/>
      <c r="BR457" s="111" t="s">
        <v>3757</v>
      </c>
      <c r="BS457" s="112">
        <v>6596</v>
      </c>
      <c r="BT457" s="112">
        <v>114078500</v>
      </c>
      <c r="BU457" s="111" t="s">
        <v>3757</v>
      </c>
      <c r="BV457" s="112">
        <v>2325</v>
      </c>
      <c r="BW457" s="112">
        <v>38682500</v>
      </c>
      <c r="BX457" s="111">
        <v>0</v>
      </c>
      <c r="BY457" s="112"/>
      <c r="BZ457" s="112"/>
      <c r="CA457" s="111">
        <v>0</v>
      </c>
      <c r="CB457" s="112"/>
      <c r="CC457" s="112"/>
      <c r="CD457" s="111">
        <v>0</v>
      </c>
      <c r="CE457" s="112"/>
      <c r="CF457" s="112"/>
      <c r="CG457" s="111" t="s">
        <v>3757</v>
      </c>
      <c r="CH457" s="112">
        <v>5445</v>
      </c>
      <c r="CI457" s="112">
        <v>100064500</v>
      </c>
      <c r="CJ457" s="111">
        <v>0</v>
      </c>
      <c r="CK457" s="120">
        <v>0</v>
      </c>
      <c r="CL457" s="112"/>
      <c r="CM457" s="112"/>
      <c r="CN457" s="166" t="s">
        <v>6886</v>
      </c>
      <c r="CO457" s="125" t="s">
        <v>6887</v>
      </c>
      <c r="CP457" s="111" t="s">
        <v>3870</v>
      </c>
      <c r="CQ457" s="112">
        <v>25768000</v>
      </c>
      <c r="CR457" s="166" t="s">
        <v>6888</v>
      </c>
      <c r="CS457" s="166" t="s">
        <v>6889</v>
      </c>
      <c r="CT457" s="111" t="s">
        <v>3717</v>
      </c>
      <c r="CU457" s="112">
        <v>821000</v>
      </c>
      <c r="CV457" s="166" t="s">
        <v>6890</v>
      </c>
      <c r="CW457" s="166" t="s">
        <v>6891</v>
      </c>
      <c r="CX457" s="111" t="s">
        <v>3875</v>
      </c>
      <c r="CY457" s="112">
        <v>63805000</v>
      </c>
      <c r="CZ457" s="111" t="s">
        <v>3757</v>
      </c>
      <c r="DA457" s="111" t="s">
        <v>3757</v>
      </c>
      <c r="DB457" s="111" t="s">
        <v>3757</v>
      </c>
      <c r="DC457" s="120">
        <v>0</v>
      </c>
      <c r="DD457" s="127" t="s">
        <v>3778</v>
      </c>
      <c r="DE457" s="109">
        <v>0</v>
      </c>
      <c r="DF457" s="172" t="s">
        <v>3717</v>
      </c>
    </row>
    <row r="458" spans="1:110" ht="35.15" customHeight="1" x14ac:dyDescent="0.35">
      <c r="A458" s="140" t="s">
        <v>983</v>
      </c>
      <c r="B458" s="136" t="s">
        <v>922</v>
      </c>
      <c r="C458" s="136" t="s">
        <v>984</v>
      </c>
      <c r="D458" s="112">
        <v>90469</v>
      </c>
      <c r="E458" s="112">
        <v>2010496757</v>
      </c>
      <c r="F458" s="112">
        <v>90419</v>
      </c>
      <c r="G458" s="112">
        <v>2009960262</v>
      </c>
      <c r="H458" s="112">
        <v>20131</v>
      </c>
      <c r="I458" s="112">
        <v>437925000</v>
      </c>
      <c r="J458" s="112">
        <v>1274</v>
      </c>
      <c r="K458" s="112">
        <v>20949757</v>
      </c>
      <c r="L458" s="112">
        <v>517983754</v>
      </c>
      <c r="M458" s="112">
        <v>124246308</v>
      </c>
      <c r="N458" s="112">
        <v>44782673</v>
      </c>
      <c r="O458" s="112">
        <v>36221376</v>
      </c>
      <c r="P458" s="112">
        <v>276507642</v>
      </c>
      <c r="Q458" s="112">
        <v>2930785</v>
      </c>
      <c r="R458" s="112">
        <v>1002672538</v>
      </c>
      <c r="S458" s="421">
        <v>0.25763968640910373</v>
      </c>
      <c r="T458" s="421">
        <v>6.1798810451898681E-2</v>
      </c>
      <c r="U458" s="421">
        <v>2.2274431850774681E-2</v>
      </c>
      <c r="V458" s="421">
        <v>1.8016132517442305E-2</v>
      </c>
      <c r="W458" s="421">
        <v>0.13753200100287452</v>
      </c>
      <c r="X458" s="421">
        <v>1.4577417196997746E-3</v>
      </c>
      <c r="Y458" s="421">
        <v>0.49871880395179369</v>
      </c>
      <c r="Z458" s="120" t="s">
        <v>6892</v>
      </c>
      <c r="AA458" s="127" t="s">
        <v>3717</v>
      </c>
      <c r="AB458" s="127">
        <v>0</v>
      </c>
      <c r="AC458" s="111" t="s">
        <v>3717</v>
      </c>
      <c r="AD458" s="127">
        <v>0</v>
      </c>
      <c r="AE458" s="111" t="s">
        <v>3757</v>
      </c>
      <c r="AF458" s="111" t="s">
        <v>3757</v>
      </c>
      <c r="AG458" s="127" t="s">
        <v>3717</v>
      </c>
      <c r="AH458" s="127" t="s">
        <v>3758</v>
      </c>
      <c r="AI458" s="128">
        <v>1</v>
      </c>
      <c r="AJ458" s="128">
        <v>8944000</v>
      </c>
      <c r="AK458" s="109" t="s">
        <v>6893</v>
      </c>
      <c r="AL458" s="109" t="s">
        <v>6894</v>
      </c>
      <c r="AM458" s="127" t="s">
        <v>3761</v>
      </c>
      <c r="AN458" s="127" t="s">
        <v>3790</v>
      </c>
      <c r="AO458" s="120">
        <v>4000000</v>
      </c>
      <c r="AP458" s="120">
        <v>8944000</v>
      </c>
      <c r="AQ458" s="174">
        <v>0</v>
      </c>
      <c r="AR458" s="120">
        <v>0</v>
      </c>
      <c r="AS458" s="127">
        <v>0</v>
      </c>
      <c r="AT458" s="127">
        <v>0</v>
      </c>
      <c r="AU458" s="120">
        <v>0</v>
      </c>
      <c r="AV458" s="120">
        <v>0</v>
      </c>
      <c r="AW458" s="174">
        <v>0</v>
      </c>
      <c r="AX458" s="120">
        <v>0</v>
      </c>
      <c r="AY458" s="127">
        <v>0</v>
      </c>
      <c r="AZ458" s="127">
        <v>0</v>
      </c>
      <c r="BA458" s="120">
        <v>0</v>
      </c>
      <c r="BB458" s="120">
        <v>0</v>
      </c>
      <c r="BC458" s="111">
        <v>0</v>
      </c>
      <c r="BD458" s="112"/>
      <c r="BE458" s="112"/>
      <c r="BF458" s="111">
        <v>0</v>
      </c>
      <c r="BG458" s="112"/>
      <c r="BH458" s="112"/>
      <c r="BI458" s="111">
        <v>0</v>
      </c>
      <c r="BJ458" s="112"/>
      <c r="BK458" s="112"/>
      <c r="BL458" s="111">
        <v>0</v>
      </c>
      <c r="BM458" s="112"/>
      <c r="BN458" s="112"/>
      <c r="BO458" s="111">
        <v>0</v>
      </c>
      <c r="BP458" s="112"/>
      <c r="BQ458" s="112"/>
      <c r="BR458" s="111">
        <v>0</v>
      </c>
      <c r="BS458" s="112"/>
      <c r="BT458" s="112"/>
      <c r="BU458" s="111">
        <v>0</v>
      </c>
      <c r="BV458" s="112"/>
      <c r="BW458" s="112"/>
      <c r="BX458" s="111">
        <v>0</v>
      </c>
      <c r="BY458" s="112"/>
      <c r="BZ458" s="112"/>
      <c r="CA458" s="111">
        <v>0</v>
      </c>
      <c r="CB458" s="112"/>
      <c r="CC458" s="112"/>
      <c r="CD458" s="111">
        <v>0</v>
      </c>
      <c r="CE458" s="112">
        <v>0</v>
      </c>
      <c r="CF458" s="112">
        <v>0</v>
      </c>
      <c r="CG458" s="111">
        <v>0</v>
      </c>
      <c r="CH458" s="112">
        <v>0</v>
      </c>
      <c r="CI458" s="112">
        <v>0</v>
      </c>
      <c r="CJ458" s="111" t="s">
        <v>3757</v>
      </c>
      <c r="CK458" s="120" t="s">
        <v>6895</v>
      </c>
      <c r="CL458" s="112">
        <v>89116</v>
      </c>
      <c r="CM458" s="112">
        <v>1980603000</v>
      </c>
      <c r="CN458" s="166" t="s">
        <v>6896</v>
      </c>
      <c r="CO458" s="125" t="s">
        <v>6897</v>
      </c>
      <c r="CP458" s="111" t="s">
        <v>3783</v>
      </c>
      <c r="CQ458" s="112">
        <v>22000000</v>
      </c>
      <c r="CR458" s="166" t="s">
        <v>6898</v>
      </c>
      <c r="CS458" s="166" t="s">
        <v>6899</v>
      </c>
      <c r="CT458" s="111" t="s">
        <v>3783</v>
      </c>
      <c r="CU458" s="112">
        <v>15000000</v>
      </c>
      <c r="CV458" s="166" t="s">
        <v>6900</v>
      </c>
      <c r="CW458" s="166" t="s">
        <v>6901</v>
      </c>
      <c r="CX458" s="111">
        <v>0</v>
      </c>
      <c r="CY458" s="112">
        <v>22430000</v>
      </c>
      <c r="CZ458" s="111" t="s">
        <v>3757</v>
      </c>
      <c r="DA458" s="111" t="s">
        <v>3757</v>
      </c>
      <c r="DB458" s="111" t="s">
        <v>3757</v>
      </c>
      <c r="DC458" s="120">
        <v>0</v>
      </c>
      <c r="DD458" s="127" t="s">
        <v>3717</v>
      </c>
      <c r="DE458" s="109" t="s">
        <v>6902</v>
      </c>
      <c r="DF458" s="172" t="s">
        <v>3717</v>
      </c>
    </row>
    <row r="459" spans="1:110" ht="35.15" customHeight="1" x14ac:dyDescent="0.35">
      <c r="A459" s="140" t="s">
        <v>985</v>
      </c>
      <c r="B459" s="136" t="s">
        <v>922</v>
      </c>
      <c r="C459" s="136" t="s">
        <v>986</v>
      </c>
      <c r="D459" s="112">
        <v>29822</v>
      </c>
      <c r="E459" s="112">
        <v>504152500</v>
      </c>
      <c r="F459" s="112">
        <v>29822</v>
      </c>
      <c r="G459" s="112">
        <v>504152500</v>
      </c>
      <c r="H459" s="112">
        <v>7798</v>
      </c>
      <c r="I459" s="112">
        <v>120562000</v>
      </c>
      <c r="J459" s="112">
        <v>0</v>
      </c>
      <c r="K459" s="112">
        <v>0</v>
      </c>
      <c r="L459" s="112">
        <v>143277545</v>
      </c>
      <c r="M459" s="112">
        <v>34925957</v>
      </c>
      <c r="N459" s="112">
        <v>4927659</v>
      </c>
      <c r="O459" s="112">
        <v>46959012</v>
      </c>
      <c r="P459" s="112">
        <v>18401005</v>
      </c>
      <c r="Q459" s="112">
        <v>0</v>
      </c>
      <c r="R459" s="112">
        <v>248491178</v>
      </c>
      <c r="S459" s="421">
        <v>0.28419485175616505</v>
      </c>
      <c r="T459" s="421">
        <v>6.9276572068967229E-2</v>
      </c>
      <c r="U459" s="421">
        <v>9.7741437362702747E-3</v>
      </c>
      <c r="V459" s="421">
        <v>9.314445926579755E-2</v>
      </c>
      <c r="W459" s="421">
        <v>3.6498886745577976E-2</v>
      </c>
      <c r="X459" s="421">
        <v>0</v>
      </c>
      <c r="Y459" s="421">
        <v>0.49288891357277809</v>
      </c>
      <c r="Z459" s="120">
        <v>0</v>
      </c>
      <c r="AA459" s="127" t="s">
        <v>3717</v>
      </c>
      <c r="AB459" s="127">
        <v>0</v>
      </c>
      <c r="AC459" s="111" t="s">
        <v>3717</v>
      </c>
      <c r="AD459" s="127">
        <v>0</v>
      </c>
      <c r="AE459" s="111">
        <v>0</v>
      </c>
      <c r="AF459" s="111" t="s">
        <v>3757</v>
      </c>
      <c r="AG459" s="127" t="s">
        <v>3758</v>
      </c>
      <c r="AH459" s="127" t="s">
        <v>3778</v>
      </c>
      <c r="AI459" s="124"/>
      <c r="AJ459" s="128"/>
      <c r="AK459" s="109">
        <v>0</v>
      </c>
      <c r="AL459" s="109">
        <v>0</v>
      </c>
      <c r="AM459" s="127">
        <v>0</v>
      </c>
      <c r="AN459" s="127">
        <v>0</v>
      </c>
      <c r="AO459" s="120">
        <v>0</v>
      </c>
      <c r="AP459" s="120">
        <v>0</v>
      </c>
      <c r="AQ459" s="174">
        <v>0</v>
      </c>
      <c r="AR459" s="120">
        <v>0</v>
      </c>
      <c r="AS459" s="127">
        <v>0</v>
      </c>
      <c r="AT459" s="127">
        <v>0</v>
      </c>
      <c r="AU459" s="120">
        <v>0</v>
      </c>
      <c r="AV459" s="120">
        <v>0</v>
      </c>
      <c r="AW459" s="174">
        <v>0</v>
      </c>
      <c r="AX459" s="120">
        <v>0</v>
      </c>
      <c r="AY459" s="127">
        <v>0</v>
      </c>
      <c r="AZ459" s="127">
        <v>0</v>
      </c>
      <c r="BA459" s="120">
        <v>0</v>
      </c>
      <c r="BB459" s="120">
        <v>0</v>
      </c>
      <c r="BC459" s="111">
        <v>0</v>
      </c>
      <c r="BD459" s="112"/>
      <c r="BE459" s="112"/>
      <c r="BF459" s="111">
        <v>0</v>
      </c>
      <c r="BG459" s="112"/>
      <c r="BH459" s="112"/>
      <c r="BI459" s="111">
        <v>0</v>
      </c>
      <c r="BJ459" s="112"/>
      <c r="BK459" s="112"/>
      <c r="BL459" s="111">
        <v>0</v>
      </c>
      <c r="BM459" s="112"/>
      <c r="BN459" s="112"/>
      <c r="BO459" s="111" t="s">
        <v>3757</v>
      </c>
      <c r="BP459" s="112">
        <v>12787</v>
      </c>
      <c r="BQ459" s="112">
        <v>222779000</v>
      </c>
      <c r="BR459" s="111">
        <v>0</v>
      </c>
      <c r="BS459" s="112"/>
      <c r="BT459" s="112"/>
      <c r="BU459" s="111" t="s">
        <v>3757</v>
      </c>
      <c r="BV459" s="112">
        <v>4067</v>
      </c>
      <c r="BW459" s="112">
        <v>69647000</v>
      </c>
      <c r="BX459" s="111">
        <v>0</v>
      </c>
      <c r="BY459" s="112"/>
      <c r="BZ459" s="112"/>
      <c r="CA459" s="111" t="s">
        <v>3757</v>
      </c>
      <c r="CB459" s="112">
        <v>4842</v>
      </c>
      <c r="CC459" s="112">
        <v>74610000</v>
      </c>
      <c r="CD459" s="111">
        <v>0</v>
      </c>
      <c r="CE459" s="112">
        <v>0</v>
      </c>
      <c r="CF459" s="112">
        <v>0</v>
      </c>
      <c r="CG459" s="111" t="s">
        <v>3757</v>
      </c>
      <c r="CH459" s="112">
        <v>8292</v>
      </c>
      <c r="CI459" s="112">
        <v>137116500</v>
      </c>
      <c r="CJ459" s="111">
        <v>0</v>
      </c>
      <c r="CK459" s="120">
        <v>0</v>
      </c>
      <c r="CL459" s="112">
        <v>0</v>
      </c>
      <c r="CM459" s="112">
        <v>0</v>
      </c>
      <c r="CN459" s="166" t="s">
        <v>6903</v>
      </c>
      <c r="CO459" s="125" t="s">
        <v>6904</v>
      </c>
      <c r="CP459" s="111" t="s">
        <v>3766</v>
      </c>
      <c r="CQ459" s="112">
        <v>38000000</v>
      </c>
      <c r="CR459" s="166" t="s">
        <v>6905</v>
      </c>
      <c r="CS459" s="166" t="s">
        <v>6906</v>
      </c>
      <c r="CT459" s="111" t="s">
        <v>3766</v>
      </c>
      <c r="CU459" s="112">
        <v>2387000</v>
      </c>
      <c r="CV459" s="166" t="s">
        <v>6907</v>
      </c>
      <c r="CW459" s="166" t="s">
        <v>6908</v>
      </c>
      <c r="CX459" s="111" t="s">
        <v>3870</v>
      </c>
      <c r="CY459" s="112">
        <v>279000</v>
      </c>
      <c r="CZ459" s="111" t="s">
        <v>3757</v>
      </c>
      <c r="DA459" s="111" t="s">
        <v>3757</v>
      </c>
      <c r="DB459" s="111" t="s">
        <v>3757</v>
      </c>
      <c r="DC459" s="120">
        <v>0</v>
      </c>
      <c r="DD459" s="127" t="s">
        <v>3717</v>
      </c>
      <c r="DE459" s="109" t="s">
        <v>6909</v>
      </c>
      <c r="DF459" s="172" t="s">
        <v>3717</v>
      </c>
    </row>
    <row r="460" spans="1:110" ht="35.15" customHeight="1" x14ac:dyDescent="0.35">
      <c r="A460" s="140" t="s">
        <v>987</v>
      </c>
      <c r="B460" s="136" t="s">
        <v>922</v>
      </c>
      <c r="C460" s="136" t="s">
        <v>988</v>
      </c>
      <c r="D460" s="112">
        <v>15974</v>
      </c>
      <c r="E460" s="112">
        <v>263661700</v>
      </c>
      <c r="F460" s="112">
        <v>15971</v>
      </c>
      <c r="G460" s="112">
        <v>260961700</v>
      </c>
      <c r="H460" s="112">
        <v>3463</v>
      </c>
      <c r="I460" s="112">
        <v>62084000</v>
      </c>
      <c r="J460" s="112">
        <v>0</v>
      </c>
      <c r="K460" s="112">
        <v>0</v>
      </c>
      <c r="L460" s="112">
        <v>72312109</v>
      </c>
      <c r="M460" s="112">
        <v>20834072</v>
      </c>
      <c r="N460" s="112">
        <v>17195399</v>
      </c>
      <c r="O460" s="112">
        <v>4384092</v>
      </c>
      <c r="P460" s="112">
        <v>15527094</v>
      </c>
      <c r="Q460" s="112">
        <v>0</v>
      </c>
      <c r="R460" s="112">
        <v>130252766</v>
      </c>
      <c r="S460" s="421">
        <v>0.27426095257672994</v>
      </c>
      <c r="T460" s="421">
        <v>7.9018196423674733E-2</v>
      </c>
      <c r="U460" s="421">
        <v>6.521765959940333E-2</v>
      </c>
      <c r="V460" s="421">
        <v>1.6627716501865838E-2</v>
      </c>
      <c r="W460" s="421">
        <v>5.8890214240445236E-2</v>
      </c>
      <c r="X460" s="421">
        <v>0</v>
      </c>
      <c r="Y460" s="421">
        <v>0.49401473934211909</v>
      </c>
      <c r="Z460" s="120">
        <v>0</v>
      </c>
      <c r="AA460" s="127" t="s">
        <v>3717</v>
      </c>
      <c r="AB460" s="127">
        <v>0</v>
      </c>
      <c r="AC460" s="111" t="s">
        <v>3717</v>
      </c>
      <c r="AD460" s="127">
        <v>0</v>
      </c>
      <c r="AE460" s="111">
        <v>0</v>
      </c>
      <c r="AF460" s="111" t="s">
        <v>3757</v>
      </c>
      <c r="AG460" s="127" t="s">
        <v>3758</v>
      </c>
      <c r="AH460" s="127" t="s">
        <v>3758</v>
      </c>
      <c r="AI460" s="124"/>
      <c r="AJ460" s="128"/>
      <c r="AK460" s="109">
        <v>0</v>
      </c>
      <c r="AL460" s="109">
        <v>0</v>
      </c>
      <c r="AM460" s="127">
        <v>0</v>
      </c>
      <c r="AN460" s="127">
        <v>0</v>
      </c>
      <c r="AO460" s="120">
        <v>0</v>
      </c>
      <c r="AP460" s="120">
        <v>0</v>
      </c>
      <c r="AQ460" s="174">
        <v>0</v>
      </c>
      <c r="AR460" s="120">
        <v>0</v>
      </c>
      <c r="AS460" s="127">
        <v>0</v>
      </c>
      <c r="AT460" s="127">
        <v>0</v>
      </c>
      <c r="AU460" s="120">
        <v>0</v>
      </c>
      <c r="AV460" s="120">
        <v>0</v>
      </c>
      <c r="AW460" s="174">
        <v>0</v>
      </c>
      <c r="AX460" s="120">
        <v>0</v>
      </c>
      <c r="AY460" s="127">
        <v>0</v>
      </c>
      <c r="AZ460" s="127">
        <v>0</v>
      </c>
      <c r="BA460" s="120">
        <v>0</v>
      </c>
      <c r="BB460" s="120">
        <v>0</v>
      </c>
      <c r="BC460" s="111">
        <v>0</v>
      </c>
      <c r="BD460" s="112"/>
      <c r="BE460" s="112"/>
      <c r="BF460" s="111" t="s">
        <v>3757</v>
      </c>
      <c r="BG460" s="112">
        <v>1121</v>
      </c>
      <c r="BH460" s="112">
        <v>20405000</v>
      </c>
      <c r="BI460" s="111" t="s">
        <v>3757</v>
      </c>
      <c r="BJ460" s="112">
        <v>1801</v>
      </c>
      <c r="BK460" s="112">
        <v>29644000</v>
      </c>
      <c r="BL460" s="111" t="s">
        <v>3757</v>
      </c>
      <c r="BM460" s="112">
        <v>4124</v>
      </c>
      <c r="BN460" s="112">
        <v>63769000</v>
      </c>
      <c r="BO460" s="111" t="s">
        <v>3757</v>
      </c>
      <c r="BP460" s="112">
        <v>2436</v>
      </c>
      <c r="BQ460" s="112">
        <v>38022000</v>
      </c>
      <c r="BR460" s="111">
        <v>0</v>
      </c>
      <c r="BS460" s="112"/>
      <c r="BT460" s="112"/>
      <c r="BU460" s="111">
        <v>0</v>
      </c>
      <c r="BV460" s="112"/>
      <c r="BW460" s="112"/>
      <c r="BX460" s="111">
        <v>0</v>
      </c>
      <c r="BY460" s="112"/>
      <c r="BZ460" s="112"/>
      <c r="CA460" s="111">
        <v>0</v>
      </c>
      <c r="CB460" s="112"/>
      <c r="CC460" s="112"/>
      <c r="CD460" s="111">
        <v>0</v>
      </c>
      <c r="CE460" s="112">
        <v>0</v>
      </c>
      <c r="CF460" s="112">
        <v>0</v>
      </c>
      <c r="CG460" s="111" t="s">
        <v>3757</v>
      </c>
      <c r="CH460" s="112">
        <v>4780</v>
      </c>
      <c r="CI460" s="112">
        <v>82187200</v>
      </c>
      <c r="CJ460" s="111" t="s">
        <v>3757</v>
      </c>
      <c r="CK460" s="120" t="s">
        <v>6910</v>
      </c>
      <c r="CL460" s="112">
        <v>1707</v>
      </c>
      <c r="CM460" s="112">
        <v>26026000</v>
      </c>
      <c r="CN460" s="166" t="s">
        <v>6911</v>
      </c>
      <c r="CO460" s="125" t="s">
        <v>6912</v>
      </c>
      <c r="CP460" s="111" t="s">
        <v>3762</v>
      </c>
      <c r="CQ460" s="112">
        <v>21360000</v>
      </c>
      <c r="CR460" s="166" t="s">
        <v>6913</v>
      </c>
      <c r="CS460" s="166" t="s">
        <v>6914</v>
      </c>
      <c r="CT460" s="111" t="s">
        <v>3766</v>
      </c>
      <c r="CU460" s="112">
        <v>4802000</v>
      </c>
      <c r="CV460" s="166" t="s">
        <v>6915</v>
      </c>
      <c r="CW460" s="166" t="s">
        <v>6916</v>
      </c>
      <c r="CX460" s="111" t="s">
        <v>3781</v>
      </c>
      <c r="CY460" s="112">
        <v>11384000</v>
      </c>
      <c r="CZ460" s="111" t="s">
        <v>3757</v>
      </c>
      <c r="DA460" s="111" t="s">
        <v>3757</v>
      </c>
      <c r="DB460" s="111">
        <v>0</v>
      </c>
      <c r="DC460" s="120" t="s">
        <v>6917</v>
      </c>
      <c r="DD460" s="127" t="s">
        <v>3778</v>
      </c>
      <c r="DE460" s="109">
        <v>0</v>
      </c>
      <c r="DF460" s="172" t="s">
        <v>3717</v>
      </c>
    </row>
    <row r="461" spans="1:110" ht="35.15" customHeight="1" x14ac:dyDescent="0.35">
      <c r="A461" s="140" t="s">
        <v>989</v>
      </c>
      <c r="B461" s="136" t="s">
        <v>922</v>
      </c>
      <c r="C461" s="136" t="s">
        <v>990</v>
      </c>
      <c r="D461" s="112">
        <v>92984</v>
      </c>
      <c r="E461" s="112">
        <v>1443739555</v>
      </c>
      <c r="F461" s="112">
        <v>92950</v>
      </c>
      <c r="G461" s="112">
        <v>1442963377</v>
      </c>
      <c r="H461" s="112">
        <v>33359</v>
      </c>
      <c r="I461" s="112">
        <v>511948139</v>
      </c>
      <c r="J461" s="112">
        <v>33373</v>
      </c>
      <c r="K461" s="112">
        <v>512218139</v>
      </c>
      <c r="L461" s="112">
        <v>418052483</v>
      </c>
      <c r="M461" s="112">
        <v>106232885</v>
      </c>
      <c r="N461" s="112">
        <v>5070406</v>
      </c>
      <c r="O461" s="112">
        <v>32030851</v>
      </c>
      <c r="P461" s="112">
        <v>157421113</v>
      </c>
      <c r="Q461" s="112">
        <v>0</v>
      </c>
      <c r="R461" s="112">
        <v>718807738</v>
      </c>
      <c r="S461" s="421">
        <v>0.28956225626165655</v>
      </c>
      <c r="T461" s="421">
        <v>7.3581751384514782E-2</v>
      </c>
      <c r="U461" s="421">
        <v>3.511994931800563E-3</v>
      </c>
      <c r="V461" s="421">
        <v>2.2186031330283806E-2</v>
      </c>
      <c r="W461" s="421">
        <v>0.10903705758757853</v>
      </c>
      <c r="X461" s="421">
        <v>0</v>
      </c>
      <c r="Y461" s="421">
        <v>0.49787909149583426</v>
      </c>
      <c r="Z461" s="120">
        <v>0</v>
      </c>
      <c r="AA461" s="127" t="s">
        <v>3717</v>
      </c>
      <c r="AB461" s="127">
        <v>0</v>
      </c>
      <c r="AC461" s="111" t="s">
        <v>3717</v>
      </c>
      <c r="AD461" s="127">
        <v>0</v>
      </c>
      <c r="AE461" s="111">
        <v>0</v>
      </c>
      <c r="AF461" s="111" t="s">
        <v>3757</v>
      </c>
      <c r="AG461" s="127" t="s">
        <v>3758</v>
      </c>
      <c r="AH461" s="127" t="s">
        <v>3778</v>
      </c>
      <c r="AI461" s="124"/>
      <c r="AJ461" s="128"/>
      <c r="AK461" s="109">
        <v>0</v>
      </c>
      <c r="AL461" s="109">
        <v>0</v>
      </c>
      <c r="AM461" s="127">
        <v>0</v>
      </c>
      <c r="AN461" s="127">
        <v>0</v>
      </c>
      <c r="AO461" s="120">
        <v>0</v>
      </c>
      <c r="AP461" s="120">
        <v>0</v>
      </c>
      <c r="AQ461" s="174">
        <v>0</v>
      </c>
      <c r="AR461" s="120">
        <v>0</v>
      </c>
      <c r="AS461" s="127">
        <v>0</v>
      </c>
      <c r="AT461" s="127">
        <v>0</v>
      </c>
      <c r="AU461" s="120">
        <v>0</v>
      </c>
      <c r="AV461" s="120">
        <v>0</v>
      </c>
      <c r="AW461" s="174">
        <v>0</v>
      </c>
      <c r="AX461" s="120">
        <v>0</v>
      </c>
      <c r="AY461" s="127">
        <v>0</v>
      </c>
      <c r="AZ461" s="127">
        <v>0</v>
      </c>
      <c r="BA461" s="120">
        <v>0</v>
      </c>
      <c r="BB461" s="120">
        <v>0</v>
      </c>
      <c r="BC461" s="111">
        <v>0</v>
      </c>
      <c r="BD461" s="112"/>
      <c r="BE461" s="112"/>
      <c r="BF461" s="111" t="s">
        <v>3757</v>
      </c>
      <c r="BG461" s="112">
        <v>3948</v>
      </c>
      <c r="BH461" s="112">
        <v>64182000</v>
      </c>
      <c r="BI461" s="111">
        <v>0</v>
      </c>
      <c r="BJ461" s="112"/>
      <c r="BK461" s="112"/>
      <c r="BL461" s="111" t="s">
        <v>3757</v>
      </c>
      <c r="BM461" s="112">
        <v>13960</v>
      </c>
      <c r="BN461" s="112">
        <v>215179000</v>
      </c>
      <c r="BO461" s="111" t="s">
        <v>3757</v>
      </c>
      <c r="BP461" s="112">
        <v>13562</v>
      </c>
      <c r="BQ461" s="112">
        <v>205381000</v>
      </c>
      <c r="BR461" s="111">
        <v>0</v>
      </c>
      <c r="BS461" s="112"/>
      <c r="BT461" s="112"/>
      <c r="BU461" s="111" t="s">
        <v>3757</v>
      </c>
      <c r="BV461" s="112">
        <v>13832</v>
      </c>
      <c r="BW461" s="112">
        <v>209586000</v>
      </c>
      <c r="BX461" s="111">
        <v>0</v>
      </c>
      <c r="BY461" s="112"/>
      <c r="BZ461" s="112"/>
      <c r="CA461" s="111">
        <v>0</v>
      </c>
      <c r="CB461" s="112"/>
      <c r="CC461" s="112"/>
      <c r="CD461" s="111" t="s">
        <v>3757</v>
      </c>
      <c r="CE461" s="112">
        <v>1144</v>
      </c>
      <c r="CF461" s="112">
        <v>31752937</v>
      </c>
      <c r="CG461" s="111" t="s">
        <v>3757</v>
      </c>
      <c r="CH461" s="112">
        <v>43529</v>
      </c>
      <c r="CI461" s="112">
        <v>674625618</v>
      </c>
      <c r="CJ461" s="111" t="s">
        <v>3757</v>
      </c>
      <c r="CK461" s="120" t="s">
        <v>6918</v>
      </c>
      <c r="CL461" s="112">
        <v>3009</v>
      </c>
      <c r="CM461" s="112">
        <v>42395000</v>
      </c>
      <c r="CN461" s="166" t="s">
        <v>6919</v>
      </c>
      <c r="CO461" s="125" t="s">
        <v>6920</v>
      </c>
      <c r="CP461" s="111" t="s">
        <v>3762</v>
      </c>
      <c r="CQ461" s="112">
        <v>2208700</v>
      </c>
      <c r="CR461" s="166" t="s">
        <v>6921</v>
      </c>
      <c r="CS461" s="166" t="s">
        <v>6922</v>
      </c>
      <c r="CT461" s="111" t="s">
        <v>3766</v>
      </c>
      <c r="CU461" s="112">
        <v>35094571</v>
      </c>
      <c r="CV461" s="166" t="s">
        <v>6923</v>
      </c>
      <c r="CW461" s="166" t="s">
        <v>6924</v>
      </c>
      <c r="CX461" s="111" t="s">
        <v>4016</v>
      </c>
      <c r="CY461" s="112">
        <v>4884000</v>
      </c>
      <c r="CZ461" s="111" t="s">
        <v>3757</v>
      </c>
      <c r="DA461" s="111" t="s">
        <v>3757</v>
      </c>
      <c r="DB461" s="111" t="s">
        <v>3757</v>
      </c>
      <c r="DC461" s="120">
        <v>0</v>
      </c>
      <c r="DD461" s="127" t="s">
        <v>3717</v>
      </c>
      <c r="DE461" s="109" t="s">
        <v>6925</v>
      </c>
      <c r="DF461" s="172" t="s">
        <v>3717</v>
      </c>
    </row>
    <row r="462" spans="1:110" ht="35.15" customHeight="1" x14ac:dyDescent="0.35">
      <c r="A462" s="140" t="s">
        <v>991</v>
      </c>
      <c r="B462" s="136" t="s">
        <v>922</v>
      </c>
      <c r="C462" s="136" t="s">
        <v>992</v>
      </c>
      <c r="D462" s="112">
        <v>5653</v>
      </c>
      <c r="E462" s="112">
        <v>70561500</v>
      </c>
      <c r="F462" s="112">
        <v>5653</v>
      </c>
      <c r="G462" s="112">
        <v>70561500</v>
      </c>
      <c r="H462" s="112">
        <v>749</v>
      </c>
      <c r="I462" s="112">
        <v>7260200</v>
      </c>
      <c r="J462" s="112">
        <v>0</v>
      </c>
      <c r="K462" s="112">
        <v>0</v>
      </c>
      <c r="L462" s="112">
        <v>20603770</v>
      </c>
      <c r="M462" s="112">
        <v>4789769</v>
      </c>
      <c r="N462" s="112">
        <v>0</v>
      </c>
      <c r="O462" s="112">
        <v>443982</v>
      </c>
      <c r="P462" s="112">
        <v>8293781</v>
      </c>
      <c r="Q462" s="112">
        <v>1104369</v>
      </c>
      <c r="R462" s="112">
        <v>35235671</v>
      </c>
      <c r="S462" s="421">
        <v>0.29199733565754699</v>
      </c>
      <c r="T462" s="421">
        <v>6.7880770675226576E-2</v>
      </c>
      <c r="U462" s="421">
        <v>0</v>
      </c>
      <c r="V462" s="421">
        <v>6.2921281435343633E-3</v>
      </c>
      <c r="W462" s="421">
        <v>0.1175397490132721</v>
      </c>
      <c r="X462" s="421">
        <v>1.5651155375098317E-2</v>
      </c>
      <c r="Y462" s="421">
        <v>0.49936113886467831</v>
      </c>
      <c r="Z462" s="120" t="s">
        <v>6926</v>
      </c>
      <c r="AA462" s="127" t="s">
        <v>3717</v>
      </c>
      <c r="AB462" s="127">
        <v>0</v>
      </c>
      <c r="AC462" s="111" t="s">
        <v>3778</v>
      </c>
      <c r="AD462" s="127" t="s">
        <v>6927</v>
      </c>
      <c r="AE462" s="111">
        <v>0</v>
      </c>
      <c r="AF462" s="111">
        <v>0</v>
      </c>
      <c r="AG462" s="127" t="s">
        <v>3758</v>
      </c>
      <c r="AH462" s="127" t="s">
        <v>3758</v>
      </c>
      <c r="AI462" s="124"/>
      <c r="AJ462" s="128"/>
      <c r="AK462" s="109">
        <v>0</v>
      </c>
      <c r="AL462" s="109">
        <v>0</v>
      </c>
      <c r="AM462" s="127">
        <v>0</v>
      </c>
      <c r="AN462" s="127">
        <v>0</v>
      </c>
      <c r="AO462" s="120">
        <v>0</v>
      </c>
      <c r="AP462" s="120">
        <v>0</v>
      </c>
      <c r="AQ462" s="174">
        <v>0</v>
      </c>
      <c r="AR462" s="120">
        <v>0</v>
      </c>
      <c r="AS462" s="127">
        <v>0</v>
      </c>
      <c r="AT462" s="127">
        <v>0</v>
      </c>
      <c r="AU462" s="120">
        <v>0</v>
      </c>
      <c r="AV462" s="120">
        <v>0</v>
      </c>
      <c r="AW462" s="174">
        <v>0</v>
      </c>
      <c r="AX462" s="120">
        <v>0</v>
      </c>
      <c r="AY462" s="127">
        <v>0</v>
      </c>
      <c r="AZ462" s="127">
        <v>0</v>
      </c>
      <c r="BA462" s="120">
        <v>0</v>
      </c>
      <c r="BB462" s="120">
        <v>0</v>
      </c>
      <c r="BC462" s="111">
        <v>0</v>
      </c>
      <c r="BD462" s="112"/>
      <c r="BE462" s="112"/>
      <c r="BF462" s="111">
        <v>0</v>
      </c>
      <c r="BG462" s="112"/>
      <c r="BH462" s="112"/>
      <c r="BI462" s="111">
        <v>0</v>
      </c>
      <c r="BJ462" s="112"/>
      <c r="BK462" s="112"/>
      <c r="BL462" s="111">
        <v>0</v>
      </c>
      <c r="BM462" s="112"/>
      <c r="BN462" s="112"/>
      <c r="BO462" s="111">
        <v>0</v>
      </c>
      <c r="BP462" s="112"/>
      <c r="BQ462" s="112"/>
      <c r="BR462" s="111">
        <v>0</v>
      </c>
      <c r="BS462" s="112"/>
      <c r="BT462" s="112"/>
      <c r="BU462" s="111">
        <v>0</v>
      </c>
      <c r="BV462" s="112"/>
      <c r="BW462" s="112"/>
      <c r="BX462" s="111">
        <v>0</v>
      </c>
      <c r="BY462" s="112"/>
      <c r="BZ462" s="112"/>
      <c r="CA462" s="111">
        <v>0</v>
      </c>
      <c r="CB462" s="112"/>
      <c r="CC462" s="112"/>
      <c r="CD462" s="111">
        <v>0</v>
      </c>
      <c r="CE462" s="112">
        <v>0</v>
      </c>
      <c r="CF462" s="112">
        <v>0</v>
      </c>
      <c r="CG462" s="111">
        <v>0</v>
      </c>
      <c r="CH462" s="112">
        <v>0</v>
      </c>
      <c r="CI462" s="112">
        <v>0</v>
      </c>
      <c r="CJ462" s="111">
        <v>0</v>
      </c>
      <c r="CK462" s="120">
        <v>0</v>
      </c>
      <c r="CL462" s="112">
        <v>0</v>
      </c>
      <c r="CM462" s="112">
        <v>0</v>
      </c>
      <c r="CN462" s="166">
        <v>0</v>
      </c>
      <c r="CO462" s="125">
        <v>0</v>
      </c>
      <c r="CP462" s="111">
        <v>0</v>
      </c>
      <c r="CQ462" s="112">
        <v>0</v>
      </c>
      <c r="CR462" s="166">
        <v>0</v>
      </c>
      <c r="CS462" s="166">
        <v>0</v>
      </c>
      <c r="CT462" s="111">
        <v>0</v>
      </c>
      <c r="CU462" s="112">
        <v>0</v>
      </c>
      <c r="CV462" s="166">
        <v>0</v>
      </c>
      <c r="CW462" s="166">
        <v>0</v>
      </c>
      <c r="CX462" s="111">
        <v>0</v>
      </c>
      <c r="CY462" s="112">
        <v>0</v>
      </c>
      <c r="CZ462" s="111" t="s">
        <v>3757</v>
      </c>
      <c r="DA462" s="111" t="s">
        <v>3757</v>
      </c>
      <c r="DB462" s="111">
        <v>0</v>
      </c>
      <c r="DC462" s="120" t="s">
        <v>6928</v>
      </c>
      <c r="DD462" s="127" t="s">
        <v>3778</v>
      </c>
      <c r="DE462" s="109">
        <v>0</v>
      </c>
      <c r="DF462" s="172" t="s">
        <v>3717</v>
      </c>
    </row>
    <row r="463" spans="1:110" ht="35.15" customHeight="1" x14ac:dyDescent="0.35">
      <c r="A463" s="140" t="s">
        <v>993</v>
      </c>
      <c r="B463" s="136" t="s">
        <v>922</v>
      </c>
      <c r="C463" s="136" t="s">
        <v>994</v>
      </c>
      <c r="D463" s="112">
        <v>5062</v>
      </c>
      <c r="E463" s="112">
        <v>76562000</v>
      </c>
      <c r="F463" s="112">
        <v>5061</v>
      </c>
      <c r="G463" s="112">
        <v>76559000</v>
      </c>
      <c r="H463" s="112">
        <v>1430</v>
      </c>
      <c r="I463" s="112">
        <v>24732000</v>
      </c>
      <c r="J463" s="112">
        <v>0</v>
      </c>
      <c r="K463" s="112">
        <v>0</v>
      </c>
      <c r="L463" s="112">
        <v>21257912</v>
      </c>
      <c r="M463" s="112">
        <v>3728306</v>
      </c>
      <c r="N463" s="112">
        <v>0</v>
      </c>
      <c r="O463" s="112">
        <v>146748</v>
      </c>
      <c r="P463" s="112">
        <v>10701775</v>
      </c>
      <c r="Q463" s="112">
        <v>0</v>
      </c>
      <c r="R463" s="112">
        <v>35834741</v>
      </c>
      <c r="S463" s="421">
        <v>0.27765617408113685</v>
      </c>
      <c r="T463" s="421">
        <v>4.8696559651001801E-2</v>
      </c>
      <c r="U463" s="421">
        <v>0</v>
      </c>
      <c r="V463" s="421">
        <v>1.9167210887907839E-3</v>
      </c>
      <c r="W463" s="421">
        <v>0.13977919855803139</v>
      </c>
      <c r="X463" s="421">
        <v>0</v>
      </c>
      <c r="Y463" s="421">
        <v>0.46804865337896084</v>
      </c>
      <c r="Z463" s="120">
        <v>0</v>
      </c>
      <c r="AA463" s="127" t="s">
        <v>3717</v>
      </c>
      <c r="AB463" s="127">
        <v>0</v>
      </c>
      <c r="AC463" s="111" t="s">
        <v>3717</v>
      </c>
      <c r="AD463" s="127">
        <v>0</v>
      </c>
      <c r="AE463" s="111">
        <v>0</v>
      </c>
      <c r="AF463" s="111" t="s">
        <v>3757</v>
      </c>
      <c r="AG463" s="127" t="s">
        <v>3758</v>
      </c>
      <c r="AH463" s="127" t="s">
        <v>3758</v>
      </c>
      <c r="AI463" s="124"/>
      <c r="AJ463" s="128"/>
      <c r="AK463" s="109">
        <v>0</v>
      </c>
      <c r="AL463" s="109">
        <v>0</v>
      </c>
      <c r="AM463" s="127">
        <v>0</v>
      </c>
      <c r="AN463" s="127">
        <v>0</v>
      </c>
      <c r="AO463" s="120">
        <v>0</v>
      </c>
      <c r="AP463" s="120">
        <v>0</v>
      </c>
      <c r="AQ463" s="174">
        <v>0</v>
      </c>
      <c r="AR463" s="120">
        <v>0</v>
      </c>
      <c r="AS463" s="127">
        <v>0</v>
      </c>
      <c r="AT463" s="127">
        <v>0</v>
      </c>
      <c r="AU463" s="120">
        <v>0</v>
      </c>
      <c r="AV463" s="120">
        <v>0</v>
      </c>
      <c r="AW463" s="174">
        <v>0</v>
      </c>
      <c r="AX463" s="120">
        <v>0</v>
      </c>
      <c r="AY463" s="127">
        <v>0</v>
      </c>
      <c r="AZ463" s="127">
        <v>0</v>
      </c>
      <c r="BA463" s="120">
        <v>0</v>
      </c>
      <c r="BB463" s="120">
        <v>0</v>
      </c>
      <c r="BC463" s="111">
        <v>0</v>
      </c>
      <c r="BD463" s="112"/>
      <c r="BE463" s="112"/>
      <c r="BF463" s="111">
        <v>0</v>
      </c>
      <c r="BG463" s="112"/>
      <c r="BH463" s="112"/>
      <c r="BI463" s="111">
        <v>0</v>
      </c>
      <c r="BJ463" s="112"/>
      <c r="BK463" s="112"/>
      <c r="BL463" s="111" t="s">
        <v>3757</v>
      </c>
      <c r="BM463" s="112">
        <v>224</v>
      </c>
      <c r="BN463" s="112">
        <v>2801500</v>
      </c>
      <c r="BO463" s="111">
        <v>0</v>
      </c>
      <c r="BP463" s="112"/>
      <c r="BQ463" s="112"/>
      <c r="BR463" s="111" t="s">
        <v>3757</v>
      </c>
      <c r="BS463" s="112">
        <v>693</v>
      </c>
      <c r="BT463" s="112">
        <v>9672500</v>
      </c>
      <c r="BU463" s="111">
        <v>0</v>
      </c>
      <c r="BV463" s="112"/>
      <c r="BW463" s="112"/>
      <c r="BX463" s="111">
        <v>0</v>
      </c>
      <c r="BY463" s="112"/>
      <c r="BZ463" s="112"/>
      <c r="CA463" s="111" t="s">
        <v>3757</v>
      </c>
      <c r="CB463" s="112">
        <v>196</v>
      </c>
      <c r="CC463" s="112">
        <v>2557000</v>
      </c>
      <c r="CD463" s="111">
        <v>0</v>
      </c>
      <c r="CE463" s="112">
        <v>0</v>
      </c>
      <c r="CF463" s="112">
        <v>0</v>
      </c>
      <c r="CG463" s="111" t="s">
        <v>3757</v>
      </c>
      <c r="CH463" s="112">
        <v>3808</v>
      </c>
      <c r="CI463" s="112">
        <v>57865000</v>
      </c>
      <c r="CJ463" s="111" t="s">
        <v>3757</v>
      </c>
      <c r="CK463" s="120" t="s">
        <v>6929</v>
      </c>
      <c r="CL463" s="112">
        <v>284</v>
      </c>
      <c r="CM463" s="112">
        <v>3666000</v>
      </c>
      <c r="CN463" s="166" t="s">
        <v>6930</v>
      </c>
      <c r="CO463" s="125" t="s">
        <v>6931</v>
      </c>
      <c r="CP463" s="111" t="s">
        <v>3870</v>
      </c>
      <c r="CQ463" s="112">
        <v>20149000</v>
      </c>
      <c r="CR463" s="166" t="s">
        <v>6932</v>
      </c>
      <c r="CS463" s="166" t="s">
        <v>6933</v>
      </c>
      <c r="CT463" s="111" t="s">
        <v>3790</v>
      </c>
      <c r="CU463" s="112">
        <v>20149000</v>
      </c>
      <c r="CV463" s="166" t="s">
        <v>6934</v>
      </c>
      <c r="CW463" s="166" t="s">
        <v>6935</v>
      </c>
      <c r="CX463" s="111" t="s">
        <v>3717</v>
      </c>
      <c r="CY463" s="112">
        <v>24277000</v>
      </c>
      <c r="CZ463" s="111" t="s">
        <v>3757</v>
      </c>
      <c r="DA463" s="111" t="s">
        <v>3757</v>
      </c>
      <c r="DB463" s="111">
        <v>0</v>
      </c>
      <c r="DC463" s="120" t="s">
        <v>6936</v>
      </c>
      <c r="DD463" s="127" t="s">
        <v>3778</v>
      </c>
      <c r="DE463" s="109">
        <v>0</v>
      </c>
      <c r="DF463" s="172" t="s">
        <v>3717</v>
      </c>
    </row>
    <row r="464" spans="1:110" ht="35.15" customHeight="1" x14ac:dyDescent="0.35">
      <c r="A464" s="140" t="s">
        <v>995</v>
      </c>
      <c r="B464" s="136" t="s">
        <v>922</v>
      </c>
      <c r="C464" s="136" t="s">
        <v>996</v>
      </c>
      <c r="D464" s="112">
        <v>1564</v>
      </c>
      <c r="E464" s="112">
        <v>52071000</v>
      </c>
      <c r="F464" s="112">
        <v>1564</v>
      </c>
      <c r="G464" s="112">
        <v>52071000</v>
      </c>
      <c r="H464" s="112">
        <v>401</v>
      </c>
      <c r="I464" s="112">
        <v>11566000</v>
      </c>
      <c r="J464" s="112">
        <v>0</v>
      </c>
      <c r="K464" s="112">
        <v>0</v>
      </c>
      <c r="L464" s="112">
        <v>14262972</v>
      </c>
      <c r="M464" s="112">
        <v>3217128</v>
      </c>
      <c r="N464" s="112">
        <v>761200</v>
      </c>
      <c r="O464" s="112">
        <v>2011946</v>
      </c>
      <c r="P464" s="112">
        <v>5334186</v>
      </c>
      <c r="Q464" s="112">
        <v>0</v>
      </c>
      <c r="R464" s="112">
        <v>25587432</v>
      </c>
      <c r="S464" s="421">
        <v>0.27391392521749153</v>
      </c>
      <c r="T464" s="421">
        <v>6.1783487929941809E-2</v>
      </c>
      <c r="U464" s="421">
        <v>1.461850166119337E-2</v>
      </c>
      <c r="V464" s="421">
        <v>3.8638512799831E-2</v>
      </c>
      <c r="W464" s="421">
        <v>0.10244062914098058</v>
      </c>
      <c r="X464" s="421">
        <v>0</v>
      </c>
      <c r="Y464" s="421">
        <v>0.49139505674943829</v>
      </c>
      <c r="Z464" s="120">
        <v>0</v>
      </c>
      <c r="AA464" s="127" t="s">
        <v>3717</v>
      </c>
      <c r="AB464" s="127">
        <v>0</v>
      </c>
      <c r="AC464" s="111" t="s">
        <v>3717</v>
      </c>
      <c r="AD464" s="127">
        <v>0</v>
      </c>
      <c r="AE464" s="111">
        <v>0</v>
      </c>
      <c r="AF464" s="111" t="s">
        <v>3757</v>
      </c>
      <c r="AG464" s="127" t="s">
        <v>3758</v>
      </c>
      <c r="AH464" s="127" t="s">
        <v>3758</v>
      </c>
      <c r="AI464" s="124"/>
      <c r="AJ464" s="128"/>
      <c r="AK464" s="109">
        <v>0</v>
      </c>
      <c r="AL464" s="109">
        <v>0</v>
      </c>
      <c r="AM464" s="127">
        <v>0</v>
      </c>
      <c r="AN464" s="127">
        <v>0</v>
      </c>
      <c r="AO464" s="120">
        <v>0</v>
      </c>
      <c r="AP464" s="120">
        <v>0</v>
      </c>
      <c r="AQ464" s="174">
        <v>0</v>
      </c>
      <c r="AR464" s="109">
        <v>0</v>
      </c>
      <c r="AS464" s="127">
        <v>0</v>
      </c>
      <c r="AT464" s="127">
        <v>0</v>
      </c>
      <c r="AU464" s="120">
        <v>0</v>
      </c>
      <c r="AV464" s="120">
        <v>0</v>
      </c>
      <c r="AW464" s="174">
        <v>0</v>
      </c>
      <c r="AX464" s="109">
        <v>0</v>
      </c>
      <c r="AY464" s="127">
        <v>0</v>
      </c>
      <c r="AZ464" s="127">
        <v>0</v>
      </c>
      <c r="BA464" s="120">
        <v>0</v>
      </c>
      <c r="BB464" s="120">
        <v>0</v>
      </c>
      <c r="BC464" s="111" t="s">
        <v>3757</v>
      </c>
      <c r="BD464" s="112">
        <v>313</v>
      </c>
      <c r="BE464" s="112">
        <v>9830000</v>
      </c>
      <c r="BF464" s="111" t="s">
        <v>3757</v>
      </c>
      <c r="BG464" s="112">
        <v>62</v>
      </c>
      <c r="BH464" s="112">
        <v>2713000</v>
      </c>
      <c r="BI464" s="111">
        <v>0</v>
      </c>
      <c r="BJ464" s="112"/>
      <c r="BK464" s="112"/>
      <c r="BL464" s="111">
        <v>0</v>
      </c>
      <c r="BM464" s="112"/>
      <c r="BN464" s="112"/>
      <c r="BO464" s="111" t="s">
        <v>3757</v>
      </c>
      <c r="BP464" s="112">
        <v>326</v>
      </c>
      <c r="BQ464" s="112">
        <v>9924000</v>
      </c>
      <c r="BR464" s="111">
        <v>0</v>
      </c>
      <c r="BS464" s="112"/>
      <c r="BT464" s="112"/>
      <c r="BU464" s="111" t="s">
        <v>3757</v>
      </c>
      <c r="BV464" s="112">
        <v>357</v>
      </c>
      <c r="BW464" s="112">
        <v>10436000</v>
      </c>
      <c r="BX464" s="111">
        <v>0</v>
      </c>
      <c r="BY464" s="112"/>
      <c r="BZ464" s="112"/>
      <c r="CA464" s="111" t="s">
        <v>3757</v>
      </c>
      <c r="CB464" s="112">
        <v>386</v>
      </c>
      <c r="CC464" s="112">
        <v>14413000</v>
      </c>
      <c r="CD464" s="111">
        <v>0</v>
      </c>
      <c r="CE464" s="112"/>
      <c r="CF464" s="112"/>
      <c r="CG464" s="111" t="s">
        <v>3757</v>
      </c>
      <c r="CH464" s="112">
        <v>120</v>
      </c>
      <c r="CI464" s="112">
        <v>4755000</v>
      </c>
      <c r="CJ464" s="111">
        <v>0</v>
      </c>
      <c r="CK464" s="120">
        <v>0</v>
      </c>
      <c r="CL464" s="112"/>
      <c r="CM464" s="112"/>
      <c r="CN464" s="166" t="s">
        <v>6937</v>
      </c>
      <c r="CO464" s="125" t="s">
        <v>6938</v>
      </c>
      <c r="CP464" s="111" t="s">
        <v>4016</v>
      </c>
      <c r="CQ464" s="112">
        <v>485000</v>
      </c>
      <c r="CR464" s="166" t="s">
        <v>6939</v>
      </c>
      <c r="CS464" s="166" t="s">
        <v>6940</v>
      </c>
      <c r="CT464" s="111" t="s">
        <v>3717</v>
      </c>
      <c r="CU464" s="112">
        <v>2319000</v>
      </c>
      <c r="CV464" s="166" t="s">
        <v>6941</v>
      </c>
      <c r="CW464" s="166" t="s">
        <v>6942</v>
      </c>
      <c r="CX464" s="111" t="s">
        <v>3717</v>
      </c>
      <c r="CY464" s="112">
        <v>1321000</v>
      </c>
      <c r="CZ464" s="111" t="s">
        <v>3757</v>
      </c>
      <c r="DA464" s="111" t="s">
        <v>3757</v>
      </c>
      <c r="DB464" s="111" t="s">
        <v>3757</v>
      </c>
      <c r="DC464" s="120">
        <v>0</v>
      </c>
      <c r="DD464" s="127" t="s">
        <v>3717</v>
      </c>
      <c r="DE464" s="109" t="s">
        <v>6943</v>
      </c>
      <c r="DF464" s="172" t="s">
        <v>3717</v>
      </c>
    </row>
    <row r="465" spans="1:110" ht="35.15" customHeight="1" x14ac:dyDescent="0.35">
      <c r="A465" s="140" t="s">
        <v>997</v>
      </c>
      <c r="B465" s="136" t="s">
        <v>922</v>
      </c>
      <c r="C465" s="136" t="s">
        <v>998</v>
      </c>
      <c r="D465" s="112">
        <v>3444</v>
      </c>
      <c r="E465" s="112">
        <v>217529600</v>
      </c>
      <c r="F465" s="112">
        <v>3443</v>
      </c>
      <c r="G465" s="112">
        <v>217509600</v>
      </c>
      <c r="H465" s="112">
        <v>566</v>
      </c>
      <c r="I465" s="112">
        <v>17775400</v>
      </c>
      <c r="J465" s="112">
        <v>0</v>
      </c>
      <c r="K465" s="112">
        <v>0</v>
      </c>
      <c r="L465" s="112">
        <v>64628591</v>
      </c>
      <c r="M465" s="112">
        <v>4516528</v>
      </c>
      <c r="N465" s="112">
        <v>0</v>
      </c>
      <c r="O465" s="112">
        <v>737837</v>
      </c>
      <c r="P465" s="112">
        <v>34495877</v>
      </c>
      <c r="Q465" s="112">
        <v>0</v>
      </c>
      <c r="R465" s="112">
        <v>104378833</v>
      </c>
      <c r="S465" s="421">
        <v>0.29710251386477976</v>
      </c>
      <c r="T465" s="421">
        <v>2.0762820324222542E-2</v>
      </c>
      <c r="U465" s="421">
        <v>0</v>
      </c>
      <c r="V465" s="421">
        <v>3.3918924137220866E-3</v>
      </c>
      <c r="W465" s="421">
        <v>0.15858015185059873</v>
      </c>
      <c r="X465" s="421">
        <v>0</v>
      </c>
      <c r="Y465" s="421">
        <v>0.47983737845332314</v>
      </c>
      <c r="Z465" s="120">
        <v>0</v>
      </c>
      <c r="AA465" s="127" t="s">
        <v>3778</v>
      </c>
      <c r="AB465" s="127">
        <v>0</v>
      </c>
      <c r="AC465" s="111" t="s">
        <v>3717</v>
      </c>
      <c r="AD465" s="127">
        <v>0</v>
      </c>
      <c r="AE465" s="111">
        <v>0</v>
      </c>
      <c r="AF465" s="111" t="s">
        <v>3757</v>
      </c>
      <c r="AG465" s="127" t="s">
        <v>3758</v>
      </c>
      <c r="AH465" s="127" t="s">
        <v>3758</v>
      </c>
      <c r="AI465" s="124"/>
      <c r="AJ465" s="128"/>
      <c r="AK465" s="109">
        <v>0</v>
      </c>
      <c r="AL465" s="109">
        <v>0</v>
      </c>
      <c r="AM465" s="127">
        <v>0</v>
      </c>
      <c r="AN465" s="127">
        <v>0</v>
      </c>
      <c r="AO465" s="120">
        <v>0</v>
      </c>
      <c r="AP465" s="120">
        <v>0</v>
      </c>
      <c r="AQ465" s="174">
        <v>0</v>
      </c>
      <c r="AR465" s="120">
        <v>0</v>
      </c>
      <c r="AS465" s="127">
        <v>0</v>
      </c>
      <c r="AT465" s="127">
        <v>0</v>
      </c>
      <c r="AU465" s="120">
        <v>0</v>
      </c>
      <c r="AV465" s="120">
        <v>0</v>
      </c>
      <c r="AW465" s="174">
        <v>0</v>
      </c>
      <c r="AX465" s="120">
        <v>0</v>
      </c>
      <c r="AY465" s="127">
        <v>0</v>
      </c>
      <c r="AZ465" s="127">
        <v>0</v>
      </c>
      <c r="BA465" s="120">
        <v>0</v>
      </c>
      <c r="BB465" s="120">
        <v>0</v>
      </c>
      <c r="BC465" s="111">
        <v>0</v>
      </c>
      <c r="BD465" s="112"/>
      <c r="BE465" s="112"/>
      <c r="BF465" s="111" t="s">
        <v>3757</v>
      </c>
      <c r="BG465" s="112">
        <v>96</v>
      </c>
      <c r="BH465" s="112">
        <v>10788000</v>
      </c>
      <c r="BI465" s="111" t="s">
        <v>3757</v>
      </c>
      <c r="BJ465" s="112">
        <v>105</v>
      </c>
      <c r="BK465" s="112">
        <v>7068800</v>
      </c>
      <c r="BL465" s="111" t="s">
        <v>3757</v>
      </c>
      <c r="BM465" s="112">
        <v>442</v>
      </c>
      <c r="BN465" s="112">
        <v>31424400</v>
      </c>
      <c r="BO465" s="111" t="s">
        <v>3757</v>
      </c>
      <c r="BP465" s="112">
        <v>380</v>
      </c>
      <c r="BQ465" s="112">
        <v>25695900</v>
      </c>
      <c r="BR465" s="111" t="s">
        <v>3757</v>
      </c>
      <c r="BS465" s="112">
        <v>379</v>
      </c>
      <c r="BT465" s="112">
        <v>25695900</v>
      </c>
      <c r="BU465" s="111" t="s">
        <v>3757</v>
      </c>
      <c r="BV465" s="112">
        <v>262</v>
      </c>
      <c r="BW465" s="112">
        <v>23665800</v>
      </c>
      <c r="BX465" s="111" t="s">
        <v>3757</v>
      </c>
      <c r="BY465" s="112">
        <v>315</v>
      </c>
      <c r="BZ465" s="112">
        <v>15487400</v>
      </c>
      <c r="CA465" s="111" t="s">
        <v>3757</v>
      </c>
      <c r="CB465" s="112">
        <v>72</v>
      </c>
      <c r="CC465" s="112">
        <v>4566000</v>
      </c>
      <c r="CD465" s="111">
        <v>0</v>
      </c>
      <c r="CE465" s="112">
        <v>0</v>
      </c>
      <c r="CF465" s="112">
        <v>0</v>
      </c>
      <c r="CG465" s="111" t="s">
        <v>3757</v>
      </c>
      <c r="CH465" s="112">
        <v>1374</v>
      </c>
      <c r="CI465" s="112">
        <v>73137400</v>
      </c>
      <c r="CJ465" s="111">
        <v>0</v>
      </c>
      <c r="CK465" s="120">
        <v>0</v>
      </c>
      <c r="CL465" s="112">
        <v>0</v>
      </c>
      <c r="CM465" s="112">
        <v>0</v>
      </c>
      <c r="CN465" s="166" t="s">
        <v>6944</v>
      </c>
      <c r="CO465" s="125" t="s">
        <v>6945</v>
      </c>
      <c r="CP465" s="111" t="s">
        <v>3774</v>
      </c>
      <c r="CQ465" s="112">
        <v>1091086</v>
      </c>
      <c r="CR465" s="166" t="s">
        <v>6946</v>
      </c>
      <c r="CS465" s="166" t="s">
        <v>6947</v>
      </c>
      <c r="CT465" s="111" t="s">
        <v>3774</v>
      </c>
      <c r="CU465" s="112">
        <v>3419027</v>
      </c>
      <c r="CV465" s="166" t="s">
        <v>6948</v>
      </c>
      <c r="CW465" s="166" t="s">
        <v>6949</v>
      </c>
      <c r="CX465" s="111" t="s">
        <v>3778</v>
      </c>
      <c r="CY465" s="112">
        <v>3800000</v>
      </c>
      <c r="CZ465" s="111" t="s">
        <v>3757</v>
      </c>
      <c r="DA465" s="111" t="s">
        <v>3757</v>
      </c>
      <c r="DB465" s="111">
        <v>0</v>
      </c>
      <c r="DC465" s="120" t="s">
        <v>6950</v>
      </c>
      <c r="DD465" s="127" t="s">
        <v>3778</v>
      </c>
      <c r="DE465" s="109">
        <v>0</v>
      </c>
      <c r="DF465" s="172" t="s">
        <v>3717</v>
      </c>
    </row>
    <row r="466" spans="1:110" ht="35.15" customHeight="1" x14ac:dyDescent="0.35">
      <c r="A466" s="140" t="s">
        <v>999</v>
      </c>
      <c r="B466" s="136" t="s">
        <v>922</v>
      </c>
      <c r="C466" s="136" t="s">
        <v>1000</v>
      </c>
      <c r="D466" s="112">
        <v>6546</v>
      </c>
      <c r="E466" s="112">
        <v>137271200</v>
      </c>
      <c r="F466" s="112">
        <v>6546</v>
      </c>
      <c r="G466" s="112">
        <v>137271200</v>
      </c>
      <c r="H466" s="112">
        <v>1908</v>
      </c>
      <c r="I466" s="112">
        <v>34499000</v>
      </c>
      <c r="J466" s="112">
        <v>0</v>
      </c>
      <c r="K466" s="112">
        <v>0</v>
      </c>
      <c r="L466" s="112">
        <v>34671467</v>
      </c>
      <c r="M466" s="112">
        <v>8620140</v>
      </c>
      <c r="N466" s="112">
        <v>686757</v>
      </c>
      <c r="O466" s="112">
        <v>2544314</v>
      </c>
      <c r="P466" s="112">
        <v>15177700</v>
      </c>
      <c r="Q466" s="112">
        <v>0</v>
      </c>
      <c r="R466" s="112">
        <v>61700378</v>
      </c>
      <c r="S466" s="421">
        <v>0.25257641078390808</v>
      </c>
      <c r="T466" s="421">
        <v>6.2796420516466667E-2</v>
      </c>
      <c r="U466" s="421">
        <v>5.0029212245540217E-3</v>
      </c>
      <c r="V466" s="421">
        <v>1.8534943964939477E-2</v>
      </c>
      <c r="W466" s="421">
        <v>0.11056725664232556</v>
      </c>
      <c r="X466" s="421">
        <v>0</v>
      </c>
      <c r="Y466" s="421">
        <v>0.4494779531321938</v>
      </c>
      <c r="Z466" s="120">
        <v>0</v>
      </c>
      <c r="AA466" s="127" t="s">
        <v>3717</v>
      </c>
      <c r="AB466" s="127">
        <v>0</v>
      </c>
      <c r="AC466" s="111" t="s">
        <v>3717</v>
      </c>
      <c r="AD466" s="127">
        <v>0</v>
      </c>
      <c r="AE466" s="111" t="s">
        <v>3757</v>
      </c>
      <c r="AF466" s="111" t="s">
        <v>3757</v>
      </c>
      <c r="AG466" s="127" t="s">
        <v>3758</v>
      </c>
      <c r="AH466" s="127" t="s">
        <v>3778</v>
      </c>
      <c r="AI466" s="124"/>
      <c r="AJ466" s="128"/>
      <c r="AK466" s="109" t="s">
        <v>6951</v>
      </c>
      <c r="AL466" s="109" t="s">
        <v>6952</v>
      </c>
      <c r="AM466" s="127" t="s">
        <v>3765</v>
      </c>
      <c r="AN466" s="127" t="s">
        <v>3783</v>
      </c>
      <c r="AO466" s="120">
        <v>0</v>
      </c>
      <c r="AP466" s="120">
        <v>3072000</v>
      </c>
      <c r="AQ466" s="174" t="s">
        <v>6953</v>
      </c>
      <c r="AR466" s="109" t="s">
        <v>6954</v>
      </c>
      <c r="AS466" s="127" t="s">
        <v>3765</v>
      </c>
      <c r="AT466" s="127" t="s">
        <v>3783</v>
      </c>
      <c r="AU466" s="120">
        <v>0</v>
      </c>
      <c r="AV466" s="120">
        <v>1292000</v>
      </c>
      <c r="AW466" s="174" t="s">
        <v>6955</v>
      </c>
      <c r="AX466" s="109" t="s">
        <v>6956</v>
      </c>
      <c r="AY466" s="127" t="s">
        <v>3765</v>
      </c>
      <c r="AZ466" s="127" t="s">
        <v>3783</v>
      </c>
      <c r="BA466" s="120">
        <v>0</v>
      </c>
      <c r="BB466" s="120">
        <v>1696000</v>
      </c>
      <c r="BC466" s="111" t="s">
        <v>3757</v>
      </c>
      <c r="BD466" s="112">
        <v>1281</v>
      </c>
      <c r="BE466" s="112">
        <v>26058000</v>
      </c>
      <c r="BF466" s="111" t="s">
        <v>3757</v>
      </c>
      <c r="BG466" s="112">
        <v>386</v>
      </c>
      <c r="BH466" s="112">
        <v>6597500</v>
      </c>
      <c r="BI466" s="111" t="s">
        <v>3757</v>
      </c>
      <c r="BJ466" s="112">
        <v>386</v>
      </c>
      <c r="BK466" s="112">
        <v>6597500</v>
      </c>
      <c r="BL466" s="111" t="s">
        <v>3757</v>
      </c>
      <c r="BM466" s="112">
        <v>327</v>
      </c>
      <c r="BN466" s="112">
        <v>6413000</v>
      </c>
      <c r="BO466" s="111" t="s">
        <v>3757</v>
      </c>
      <c r="BP466" s="112">
        <v>386</v>
      </c>
      <c r="BQ466" s="112">
        <v>6597500</v>
      </c>
      <c r="BR466" s="111" t="s">
        <v>3757</v>
      </c>
      <c r="BS466" s="112">
        <v>385</v>
      </c>
      <c r="BT466" s="112">
        <v>6597500</v>
      </c>
      <c r="BU466" s="111" t="s">
        <v>3757</v>
      </c>
      <c r="BV466" s="112">
        <v>361</v>
      </c>
      <c r="BW466" s="112">
        <v>5914000</v>
      </c>
      <c r="BX466" s="111" t="s">
        <v>3757</v>
      </c>
      <c r="BY466" s="112">
        <v>361</v>
      </c>
      <c r="BZ466" s="112">
        <v>5914000</v>
      </c>
      <c r="CA466" s="111" t="s">
        <v>3757</v>
      </c>
      <c r="CB466" s="112">
        <v>327</v>
      </c>
      <c r="CC466" s="112">
        <v>6413000</v>
      </c>
      <c r="CD466" s="111">
        <v>0</v>
      </c>
      <c r="CE466" s="112"/>
      <c r="CF466" s="112"/>
      <c r="CG466" s="111" t="s">
        <v>3757</v>
      </c>
      <c r="CH466" s="112">
        <v>1839</v>
      </c>
      <c r="CI466" s="112">
        <v>34720000</v>
      </c>
      <c r="CJ466" s="111" t="s">
        <v>3757</v>
      </c>
      <c r="CK466" s="120" t="s">
        <v>6957</v>
      </c>
      <c r="CL466" s="112">
        <v>507</v>
      </c>
      <c r="CM466" s="112">
        <v>25449200</v>
      </c>
      <c r="CN466" s="166" t="s">
        <v>6958</v>
      </c>
      <c r="CO466" s="125" t="s">
        <v>6952</v>
      </c>
      <c r="CP466" s="111" t="s">
        <v>3783</v>
      </c>
      <c r="CQ466" s="112">
        <v>3072000</v>
      </c>
      <c r="CR466" s="166" t="s">
        <v>6959</v>
      </c>
      <c r="CS466" s="166" t="s">
        <v>6960</v>
      </c>
      <c r="CT466" s="111" t="s">
        <v>3783</v>
      </c>
      <c r="CU466" s="112">
        <v>2781000</v>
      </c>
      <c r="CV466" s="166" t="s">
        <v>6953</v>
      </c>
      <c r="CW466" s="166" t="s">
        <v>6954</v>
      </c>
      <c r="CX466" s="111" t="s">
        <v>3783</v>
      </c>
      <c r="CY466" s="112">
        <v>1292000</v>
      </c>
      <c r="CZ466" s="111" t="s">
        <v>3757</v>
      </c>
      <c r="DA466" s="111" t="s">
        <v>3757</v>
      </c>
      <c r="DB466" s="111" t="s">
        <v>3757</v>
      </c>
      <c r="DC466" s="120">
        <v>0</v>
      </c>
      <c r="DD466" s="127" t="s">
        <v>3717</v>
      </c>
      <c r="DE466" s="109" t="s">
        <v>6961</v>
      </c>
      <c r="DF466" s="172" t="s">
        <v>3717</v>
      </c>
    </row>
    <row r="467" spans="1:110" ht="35.15" customHeight="1" x14ac:dyDescent="0.35">
      <c r="A467" s="140" t="s">
        <v>1001</v>
      </c>
      <c r="B467" s="136" t="s">
        <v>922</v>
      </c>
      <c r="C467" s="136" t="s">
        <v>1002</v>
      </c>
      <c r="D467" s="112">
        <v>876</v>
      </c>
      <c r="E467" s="112">
        <v>35822000</v>
      </c>
      <c r="F467" s="112">
        <v>876</v>
      </c>
      <c r="G467" s="112">
        <v>35822000</v>
      </c>
      <c r="H467" s="112">
        <v>222</v>
      </c>
      <c r="I467" s="112">
        <v>8064000</v>
      </c>
      <c r="J467" s="112">
        <v>0</v>
      </c>
      <c r="K467" s="112">
        <v>0</v>
      </c>
      <c r="L467" s="112">
        <v>10309486</v>
      </c>
      <c r="M467" s="112">
        <v>973482</v>
      </c>
      <c r="N467" s="112">
        <v>0</v>
      </c>
      <c r="O467" s="112">
        <v>536032</v>
      </c>
      <c r="P467" s="112">
        <v>5995194</v>
      </c>
      <c r="Q467" s="112">
        <v>0</v>
      </c>
      <c r="R467" s="112">
        <v>17814194</v>
      </c>
      <c r="S467" s="421">
        <v>0.28779761040701246</v>
      </c>
      <c r="T467" s="421">
        <v>2.7175534587683545E-2</v>
      </c>
      <c r="U467" s="421">
        <v>0</v>
      </c>
      <c r="V467" s="421">
        <v>1.4963765283903746E-2</v>
      </c>
      <c r="W467" s="421">
        <v>0.16736067221260678</v>
      </c>
      <c r="X467" s="421">
        <v>0</v>
      </c>
      <c r="Y467" s="421">
        <v>0.49729758249120654</v>
      </c>
      <c r="Z467" s="120">
        <v>0</v>
      </c>
      <c r="AA467" s="127" t="s">
        <v>3717</v>
      </c>
      <c r="AB467" s="127">
        <v>0</v>
      </c>
      <c r="AC467" s="111" t="s">
        <v>3717</v>
      </c>
      <c r="AD467" s="127">
        <v>0</v>
      </c>
      <c r="AE467" s="111">
        <v>0</v>
      </c>
      <c r="AF467" s="111" t="s">
        <v>3757</v>
      </c>
      <c r="AG467" s="127" t="s">
        <v>3758</v>
      </c>
      <c r="AH467" s="127" t="s">
        <v>3758</v>
      </c>
      <c r="AI467" s="124"/>
      <c r="AJ467" s="128"/>
      <c r="AK467" s="109">
        <v>0</v>
      </c>
      <c r="AL467" s="109">
        <v>0</v>
      </c>
      <c r="AM467" s="127">
        <v>0</v>
      </c>
      <c r="AN467" s="127">
        <v>0</v>
      </c>
      <c r="AO467" s="120">
        <v>0</v>
      </c>
      <c r="AP467" s="120">
        <v>0</v>
      </c>
      <c r="AQ467" s="174">
        <v>0</v>
      </c>
      <c r="AR467" s="120">
        <v>0</v>
      </c>
      <c r="AS467" s="127">
        <v>0</v>
      </c>
      <c r="AT467" s="127">
        <v>0</v>
      </c>
      <c r="AU467" s="120">
        <v>0</v>
      </c>
      <c r="AV467" s="120">
        <v>0</v>
      </c>
      <c r="AW467" s="174">
        <v>0</v>
      </c>
      <c r="AX467" s="120">
        <v>0</v>
      </c>
      <c r="AY467" s="127">
        <v>0</v>
      </c>
      <c r="AZ467" s="127">
        <v>0</v>
      </c>
      <c r="BA467" s="120">
        <v>0</v>
      </c>
      <c r="BB467" s="120">
        <v>0</v>
      </c>
      <c r="BC467" s="111">
        <v>0</v>
      </c>
      <c r="BD467" s="112"/>
      <c r="BE467" s="112"/>
      <c r="BF467" s="111">
        <v>0</v>
      </c>
      <c r="BG467" s="112"/>
      <c r="BH467" s="112"/>
      <c r="BI467" s="111" t="s">
        <v>3757</v>
      </c>
      <c r="BJ467" s="112">
        <v>159</v>
      </c>
      <c r="BK467" s="112">
        <v>8175000</v>
      </c>
      <c r="BL467" s="111" t="s">
        <v>3757</v>
      </c>
      <c r="BM467" s="112">
        <v>79</v>
      </c>
      <c r="BN467" s="112">
        <v>3061000</v>
      </c>
      <c r="BO467" s="111" t="s">
        <v>3757</v>
      </c>
      <c r="BP467" s="112">
        <v>75</v>
      </c>
      <c r="BQ467" s="112">
        <v>3076000</v>
      </c>
      <c r="BR467" s="111">
        <v>0</v>
      </c>
      <c r="BS467" s="112"/>
      <c r="BT467" s="112"/>
      <c r="BU467" s="111" t="s">
        <v>3757</v>
      </c>
      <c r="BV467" s="112">
        <v>77</v>
      </c>
      <c r="BW467" s="112">
        <v>4690000</v>
      </c>
      <c r="BX467" s="111">
        <v>0</v>
      </c>
      <c r="BY467" s="112"/>
      <c r="BZ467" s="112"/>
      <c r="CA467" s="111">
        <v>0</v>
      </c>
      <c r="CB467" s="112"/>
      <c r="CC467" s="112"/>
      <c r="CD467" s="111">
        <v>0</v>
      </c>
      <c r="CE467" s="112">
        <v>0</v>
      </c>
      <c r="CF467" s="112">
        <v>0</v>
      </c>
      <c r="CG467" s="111" t="s">
        <v>3757</v>
      </c>
      <c r="CH467" s="112">
        <v>494</v>
      </c>
      <c r="CI467" s="112">
        <v>16820000</v>
      </c>
      <c r="CJ467" s="111">
        <v>0</v>
      </c>
      <c r="CK467" s="120">
        <v>0</v>
      </c>
      <c r="CL467" s="112">
        <v>0</v>
      </c>
      <c r="CM467" s="112">
        <v>0</v>
      </c>
      <c r="CN467" s="166" t="s">
        <v>6962</v>
      </c>
      <c r="CO467" s="125" t="s">
        <v>6963</v>
      </c>
      <c r="CP467" s="111" t="s">
        <v>3781</v>
      </c>
      <c r="CQ467" s="112">
        <v>8435000</v>
      </c>
      <c r="CR467" s="166" t="s">
        <v>6964</v>
      </c>
      <c r="CS467" s="166" t="s">
        <v>6965</v>
      </c>
      <c r="CT467" s="111" t="s">
        <v>3870</v>
      </c>
      <c r="CU467" s="112">
        <v>6943000</v>
      </c>
      <c r="CV467" s="166" t="s">
        <v>6966</v>
      </c>
      <c r="CW467" s="166" t="s">
        <v>6967</v>
      </c>
      <c r="CX467" s="111" t="s">
        <v>3781</v>
      </c>
      <c r="CY467" s="112">
        <v>4000000</v>
      </c>
      <c r="CZ467" s="111" t="s">
        <v>3757</v>
      </c>
      <c r="DA467" s="111" t="s">
        <v>3757</v>
      </c>
      <c r="DB467" s="111">
        <v>0</v>
      </c>
      <c r="DC467" s="120" t="s">
        <v>6968</v>
      </c>
      <c r="DD467" s="127" t="s">
        <v>3778</v>
      </c>
      <c r="DE467" s="109">
        <v>0</v>
      </c>
      <c r="DF467" s="172" t="s">
        <v>3717</v>
      </c>
    </row>
    <row r="468" spans="1:110" ht="35.15" customHeight="1" x14ac:dyDescent="0.35">
      <c r="A468" s="140" t="s">
        <v>1003</v>
      </c>
      <c r="B468" s="136" t="s">
        <v>922</v>
      </c>
      <c r="C468" s="136" t="s">
        <v>1004</v>
      </c>
      <c r="D468" s="112">
        <v>163542</v>
      </c>
      <c r="E468" s="112">
        <v>2283494900</v>
      </c>
      <c r="F468" s="112">
        <v>163542</v>
      </c>
      <c r="G468" s="112">
        <v>2283494900</v>
      </c>
      <c r="H468" s="112">
        <v>57153</v>
      </c>
      <c r="I468" s="112">
        <v>786516000</v>
      </c>
      <c r="J468" s="112">
        <v>144</v>
      </c>
      <c r="K468" s="112">
        <v>2910800</v>
      </c>
      <c r="L468" s="112">
        <v>508864227</v>
      </c>
      <c r="M468" s="112">
        <v>174208711</v>
      </c>
      <c r="N468" s="112">
        <v>1500000</v>
      </c>
      <c r="O468" s="112">
        <v>24591269</v>
      </c>
      <c r="P468" s="112">
        <v>294944486</v>
      </c>
      <c r="Q468" s="112">
        <v>0</v>
      </c>
      <c r="R468" s="112">
        <v>1004108693</v>
      </c>
      <c r="S468" s="421">
        <v>0.22284447712145097</v>
      </c>
      <c r="T468" s="421">
        <v>7.6290387598413292E-2</v>
      </c>
      <c r="U468" s="421">
        <v>6.5688782576216838E-4</v>
      </c>
      <c r="V468" s="421">
        <v>1.0769136817428408E-2</v>
      </c>
      <c r="W468" s="421">
        <v>0.12916362808605353</v>
      </c>
      <c r="X468" s="421">
        <v>0</v>
      </c>
      <c r="Y468" s="421">
        <v>0.4397245174491084</v>
      </c>
      <c r="Z468" s="120">
        <v>0</v>
      </c>
      <c r="AA468" s="127" t="s">
        <v>3717</v>
      </c>
      <c r="AB468" s="127">
        <v>0</v>
      </c>
      <c r="AC468" s="111" t="s">
        <v>3717</v>
      </c>
      <c r="AD468" s="127">
        <v>0</v>
      </c>
      <c r="AE468" s="111">
        <v>0</v>
      </c>
      <c r="AF468" s="111" t="s">
        <v>3757</v>
      </c>
      <c r="AG468" s="127" t="s">
        <v>3758</v>
      </c>
      <c r="AH468" s="127" t="s">
        <v>3758</v>
      </c>
      <c r="AI468" s="124"/>
      <c r="AJ468" s="128"/>
      <c r="AK468" s="109">
        <v>0</v>
      </c>
      <c r="AL468" s="109">
        <v>0</v>
      </c>
      <c r="AM468" s="127">
        <v>0</v>
      </c>
      <c r="AN468" s="127">
        <v>0</v>
      </c>
      <c r="AO468" s="120">
        <v>0</v>
      </c>
      <c r="AP468" s="120">
        <v>0</v>
      </c>
      <c r="AQ468" s="174">
        <v>0</v>
      </c>
      <c r="AR468" s="120">
        <v>0</v>
      </c>
      <c r="AS468" s="127">
        <v>0</v>
      </c>
      <c r="AT468" s="127">
        <v>0</v>
      </c>
      <c r="AU468" s="120">
        <v>0</v>
      </c>
      <c r="AV468" s="120">
        <v>0</v>
      </c>
      <c r="AW468" s="174">
        <v>0</v>
      </c>
      <c r="AX468" s="120">
        <v>0</v>
      </c>
      <c r="AY468" s="127">
        <v>0</v>
      </c>
      <c r="AZ468" s="127">
        <v>0</v>
      </c>
      <c r="BA468" s="120">
        <v>0</v>
      </c>
      <c r="BB468" s="120">
        <v>0</v>
      </c>
      <c r="BC468" s="111">
        <v>0</v>
      </c>
      <c r="BD468" s="112"/>
      <c r="BE468" s="112"/>
      <c r="BF468" s="111">
        <v>0</v>
      </c>
      <c r="BG468" s="112"/>
      <c r="BH468" s="112"/>
      <c r="BI468" s="111" t="s">
        <v>3757</v>
      </c>
      <c r="BJ468" s="112">
        <v>41886</v>
      </c>
      <c r="BK468" s="112">
        <v>570873725</v>
      </c>
      <c r="BL468" s="111" t="s">
        <v>3757</v>
      </c>
      <c r="BM468" s="112">
        <v>8177</v>
      </c>
      <c r="BN468" s="112">
        <v>114174745</v>
      </c>
      <c r="BO468" s="111" t="s">
        <v>3757</v>
      </c>
      <c r="BP468" s="112">
        <v>27167</v>
      </c>
      <c r="BQ468" s="112">
        <v>365359184</v>
      </c>
      <c r="BR468" s="111">
        <v>0</v>
      </c>
      <c r="BS468" s="112"/>
      <c r="BT468" s="112"/>
      <c r="BU468" s="111" t="s">
        <v>3757</v>
      </c>
      <c r="BV468" s="112">
        <v>9813</v>
      </c>
      <c r="BW468" s="112">
        <v>137009694</v>
      </c>
      <c r="BX468" s="111" t="s">
        <v>3757</v>
      </c>
      <c r="BY468" s="112">
        <v>795</v>
      </c>
      <c r="BZ468" s="112">
        <v>10976000</v>
      </c>
      <c r="CA468" s="111">
        <v>0</v>
      </c>
      <c r="CB468" s="112"/>
      <c r="CC468" s="112"/>
      <c r="CD468" s="111" t="s">
        <v>3757</v>
      </c>
      <c r="CE468" s="112">
        <v>144</v>
      </c>
      <c r="CF468" s="112">
        <v>2910800</v>
      </c>
      <c r="CG468" s="111" t="s">
        <v>3757</v>
      </c>
      <c r="CH468" s="112">
        <v>75545</v>
      </c>
      <c r="CI468" s="112">
        <v>1081949752</v>
      </c>
      <c r="CJ468" s="111" t="s">
        <v>3757</v>
      </c>
      <c r="CK468" s="120" t="s">
        <v>6969</v>
      </c>
      <c r="CL468" s="112">
        <v>15</v>
      </c>
      <c r="CM468" s="112">
        <v>241000</v>
      </c>
      <c r="CN468" s="166" t="s">
        <v>6970</v>
      </c>
      <c r="CO468" s="125" t="s">
        <v>6971</v>
      </c>
      <c r="CP468" s="111" t="s">
        <v>3762</v>
      </c>
      <c r="CQ468" s="112">
        <v>6000000</v>
      </c>
      <c r="CR468" s="166" t="s">
        <v>5789</v>
      </c>
      <c r="CS468" s="166" t="s">
        <v>6972</v>
      </c>
      <c r="CT468" s="111" t="s">
        <v>3762</v>
      </c>
      <c r="CU468" s="112">
        <v>20000000</v>
      </c>
      <c r="CV468" s="166" t="s">
        <v>6973</v>
      </c>
      <c r="CW468" s="166" t="s">
        <v>6974</v>
      </c>
      <c r="CX468" s="111" t="s">
        <v>3870</v>
      </c>
      <c r="CY468" s="112">
        <v>19000000</v>
      </c>
      <c r="CZ468" s="111" t="s">
        <v>3757</v>
      </c>
      <c r="DA468" s="111" t="s">
        <v>3757</v>
      </c>
      <c r="DB468" s="111">
        <v>0</v>
      </c>
      <c r="DC468" s="120" t="s">
        <v>6975</v>
      </c>
      <c r="DD468" s="127" t="s">
        <v>3778</v>
      </c>
      <c r="DE468" s="109">
        <v>0</v>
      </c>
      <c r="DF468" s="172" t="s">
        <v>3717</v>
      </c>
    </row>
    <row r="469" spans="1:110" ht="35.15" customHeight="1" x14ac:dyDescent="0.35">
      <c r="A469" s="140" t="s">
        <v>1005</v>
      </c>
      <c r="B469" s="136" t="s">
        <v>922</v>
      </c>
      <c r="C469" s="136" t="s">
        <v>1006</v>
      </c>
      <c r="D469" s="112">
        <v>16993</v>
      </c>
      <c r="E469" s="112">
        <v>242536600</v>
      </c>
      <c r="F469" s="112">
        <v>16987</v>
      </c>
      <c r="G469" s="112">
        <v>239658100</v>
      </c>
      <c r="H469" s="112">
        <v>4106</v>
      </c>
      <c r="I469" s="112">
        <v>54132500</v>
      </c>
      <c r="J469" s="112">
        <v>170</v>
      </c>
      <c r="K469" s="112">
        <v>2799500</v>
      </c>
      <c r="L469" s="112">
        <v>55851037</v>
      </c>
      <c r="M469" s="112">
        <v>20916970</v>
      </c>
      <c r="N469" s="112">
        <v>755400</v>
      </c>
      <c r="O469" s="112">
        <v>3978300</v>
      </c>
      <c r="P469" s="112">
        <v>38345749</v>
      </c>
      <c r="Q469" s="112">
        <v>0</v>
      </c>
      <c r="R469" s="112">
        <v>119847456</v>
      </c>
      <c r="S469" s="421">
        <v>0.23027879915855998</v>
      </c>
      <c r="T469" s="421">
        <v>8.624252999341131E-2</v>
      </c>
      <c r="U469" s="421">
        <v>3.1145814693534913E-3</v>
      </c>
      <c r="V469" s="421">
        <v>1.6402885172794538E-2</v>
      </c>
      <c r="W469" s="421">
        <v>0.15810293786587262</v>
      </c>
      <c r="X469" s="421">
        <v>0</v>
      </c>
      <c r="Y469" s="421">
        <v>0.49414173365999192</v>
      </c>
      <c r="Z469" s="120">
        <v>0</v>
      </c>
      <c r="AA469" s="127" t="s">
        <v>3717</v>
      </c>
      <c r="AB469" s="127">
        <v>0</v>
      </c>
      <c r="AC469" s="111" t="s">
        <v>3717</v>
      </c>
      <c r="AD469" s="127">
        <v>0</v>
      </c>
      <c r="AE469" s="111">
        <v>0</v>
      </c>
      <c r="AF469" s="111" t="s">
        <v>3757</v>
      </c>
      <c r="AG469" s="127" t="s">
        <v>3758</v>
      </c>
      <c r="AH469" s="127" t="s">
        <v>3758</v>
      </c>
      <c r="AI469" s="124"/>
      <c r="AJ469" s="128"/>
      <c r="AK469" s="109">
        <v>0</v>
      </c>
      <c r="AL469" s="109">
        <v>0</v>
      </c>
      <c r="AM469" s="127">
        <v>0</v>
      </c>
      <c r="AN469" s="127">
        <v>0</v>
      </c>
      <c r="AO469" s="120">
        <v>0</v>
      </c>
      <c r="AP469" s="120">
        <v>0</v>
      </c>
      <c r="AQ469" s="174">
        <v>0</v>
      </c>
      <c r="AR469" s="109">
        <v>0</v>
      </c>
      <c r="AS469" s="127">
        <v>0</v>
      </c>
      <c r="AT469" s="127">
        <v>0</v>
      </c>
      <c r="AU469" s="120">
        <v>0</v>
      </c>
      <c r="AV469" s="120">
        <v>0</v>
      </c>
      <c r="AW469" s="174">
        <v>0</v>
      </c>
      <c r="AX469" s="109">
        <v>0</v>
      </c>
      <c r="AY469" s="127">
        <v>0</v>
      </c>
      <c r="AZ469" s="127">
        <v>0</v>
      </c>
      <c r="BA469" s="120">
        <v>0</v>
      </c>
      <c r="BB469" s="120">
        <v>0</v>
      </c>
      <c r="BC469" s="111" t="s">
        <v>3757</v>
      </c>
      <c r="BD469" s="112">
        <v>490</v>
      </c>
      <c r="BE469" s="112">
        <v>7196500</v>
      </c>
      <c r="BF469" s="111">
        <v>0</v>
      </c>
      <c r="BG469" s="112"/>
      <c r="BH469" s="112"/>
      <c r="BI469" s="111">
        <v>0</v>
      </c>
      <c r="BJ469" s="112"/>
      <c r="BK469" s="112"/>
      <c r="BL469" s="111">
        <v>0</v>
      </c>
      <c r="BM469" s="112"/>
      <c r="BN469" s="112"/>
      <c r="BO469" s="111">
        <v>0</v>
      </c>
      <c r="BP469" s="112"/>
      <c r="BQ469" s="112"/>
      <c r="BR469" s="111">
        <v>0</v>
      </c>
      <c r="BS469" s="112"/>
      <c r="BT469" s="112"/>
      <c r="BU469" s="111" t="s">
        <v>3757</v>
      </c>
      <c r="BV469" s="112">
        <v>651</v>
      </c>
      <c r="BW469" s="112">
        <v>8867250</v>
      </c>
      <c r="BX469" s="111">
        <v>0</v>
      </c>
      <c r="BY469" s="112"/>
      <c r="BZ469" s="112"/>
      <c r="CA469" s="111">
        <v>0</v>
      </c>
      <c r="CB469" s="112"/>
      <c r="CC469" s="112"/>
      <c r="CD469" s="111">
        <v>0</v>
      </c>
      <c r="CE469" s="112"/>
      <c r="CF469" s="112"/>
      <c r="CG469" s="111" t="s">
        <v>3757</v>
      </c>
      <c r="CH469" s="112">
        <v>6842</v>
      </c>
      <c r="CI469" s="112">
        <v>92194500</v>
      </c>
      <c r="CJ469" s="111" t="s">
        <v>3757</v>
      </c>
      <c r="CK469" s="120" t="s">
        <v>6976</v>
      </c>
      <c r="CL469" s="112">
        <v>9010</v>
      </c>
      <c r="CM469" s="112">
        <v>134278350</v>
      </c>
      <c r="CN469" s="166" t="s">
        <v>6977</v>
      </c>
      <c r="CO469" s="125" t="s">
        <v>6978</v>
      </c>
      <c r="CP469" s="111" t="s">
        <v>3766</v>
      </c>
      <c r="CQ469" s="112">
        <v>22713000</v>
      </c>
      <c r="CR469" s="166" t="s">
        <v>6979</v>
      </c>
      <c r="CS469" s="166" t="s">
        <v>6980</v>
      </c>
      <c r="CT469" s="111" t="s">
        <v>3870</v>
      </c>
      <c r="CU469" s="112">
        <v>6281000</v>
      </c>
      <c r="CV469" s="166" t="s">
        <v>6981</v>
      </c>
      <c r="CW469" s="166" t="s">
        <v>6982</v>
      </c>
      <c r="CX469" s="111" t="s">
        <v>3783</v>
      </c>
      <c r="CY469" s="112">
        <v>4032000</v>
      </c>
      <c r="CZ469" s="111" t="s">
        <v>3757</v>
      </c>
      <c r="DA469" s="111" t="s">
        <v>3757</v>
      </c>
      <c r="DB469" s="111">
        <v>0</v>
      </c>
      <c r="DC469" s="120" t="s">
        <v>6983</v>
      </c>
      <c r="DD469" s="127" t="s">
        <v>3778</v>
      </c>
      <c r="DE469" s="109">
        <v>0</v>
      </c>
      <c r="DF469" s="172" t="s">
        <v>3717</v>
      </c>
    </row>
    <row r="470" spans="1:110" ht="35.15" customHeight="1" x14ac:dyDescent="0.35">
      <c r="A470" s="140" t="s">
        <v>1007</v>
      </c>
      <c r="B470" s="136" t="s">
        <v>922</v>
      </c>
      <c r="C470" s="136" t="s">
        <v>1008</v>
      </c>
      <c r="D470" s="112">
        <v>659070</v>
      </c>
      <c r="E470" s="112">
        <v>9938118535</v>
      </c>
      <c r="F470" s="112">
        <v>659007</v>
      </c>
      <c r="G470" s="112">
        <v>9937435535</v>
      </c>
      <c r="H470" s="112">
        <v>287747</v>
      </c>
      <c r="I470" s="112">
        <v>4251405911</v>
      </c>
      <c r="J470" s="112">
        <v>21237</v>
      </c>
      <c r="K470" s="112">
        <v>390671393</v>
      </c>
      <c r="L470" s="112">
        <v>2779787718</v>
      </c>
      <c r="M470" s="112">
        <v>755517074</v>
      </c>
      <c r="N470" s="112">
        <v>2360000</v>
      </c>
      <c r="O470" s="112">
        <v>34045185</v>
      </c>
      <c r="P470" s="112">
        <v>1295698606</v>
      </c>
      <c r="Q470" s="112">
        <v>9922498</v>
      </c>
      <c r="R470" s="112">
        <v>4877331081</v>
      </c>
      <c r="S470" s="421">
        <v>0.27970965612959453</v>
      </c>
      <c r="T470" s="421">
        <v>7.6022143561603236E-2</v>
      </c>
      <c r="U470" s="421">
        <v>2.3746949603071927E-4</v>
      </c>
      <c r="V470" s="421">
        <v>3.4257173407722893E-3</v>
      </c>
      <c r="W470" s="421">
        <v>0.13037665041293453</v>
      </c>
      <c r="X470" s="421">
        <v>9.9842822009568646E-4</v>
      </c>
      <c r="Y470" s="421">
        <v>0.490770065161031</v>
      </c>
      <c r="Z470" s="120" t="s">
        <v>6984</v>
      </c>
      <c r="AA470" s="127" t="s">
        <v>3717</v>
      </c>
      <c r="AB470" s="127">
        <v>0</v>
      </c>
      <c r="AC470" s="111" t="s">
        <v>3717</v>
      </c>
      <c r="AD470" s="127">
        <v>0</v>
      </c>
      <c r="AE470" s="111">
        <v>0</v>
      </c>
      <c r="AF470" s="111" t="s">
        <v>3757</v>
      </c>
      <c r="AG470" s="127" t="s">
        <v>3758</v>
      </c>
      <c r="AH470" s="127" t="s">
        <v>3778</v>
      </c>
      <c r="AI470" s="124"/>
      <c r="AJ470" s="128"/>
      <c r="AK470" s="109">
        <v>0</v>
      </c>
      <c r="AL470" s="109">
        <v>0</v>
      </c>
      <c r="AM470" s="127">
        <v>0</v>
      </c>
      <c r="AN470" s="127">
        <v>0</v>
      </c>
      <c r="AO470" s="120">
        <v>0</v>
      </c>
      <c r="AP470" s="120">
        <v>0</v>
      </c>
      <c r="AQ470" s="174">
        <v>0</v>
      </c>
      <c r="AR470" s="109">
        <v>0</v>
      </c>
      <c r="AS470" s="127">
        <v>0</v>
      </c>
      <c r="AT470" s="127">
        <v>0</v>
      </c>
      <c r="AU470" s="120">
        <v>0</v>
      </c>
      <c r="AV470" s="120">
        <v>0</v>
      </c>
      <c r="AW470" s="174">
        <v>0</v>
      </c>
      <c r="AX470" s="109">
        <v>0</v>
      </c>
      <c r="AY470" s="127">
        <v>0</v>
      </c>
      <c r="AZ470" s="127">
        <v>0</v>
      </c>
      <c r="BA470" s="120">
        <v>0</v>
      </c>
      <c r="BB470" s="120">
        <v>0</v>
      </c>
      <c r="BC470" s="111" t="s">
        <v>3757</v>
      </c>
      <c r="BD470" s="112">
        <v>12756</v>
      </c>
      <c r="BE470" s="112">
        <v>200451750</v>
      </c>
      <c r="BF470" s="111" t="s">
        <v>3757</v>
      </c>
      <c r="BG470" s="112">
        <v>8148</v>
      </c>
      <c r="BH470" s="112">
        <v>139005000</v>
      </c>
      <c r="BI470" s="111" t="s">
        <v>3757</v>
      </c>
      <c r="BJ470" s="112">
        <v>34621</v>
      </c>
      <c r="BK470" s="112">
        <v>50754350</v>
      </c>
      <c r="BL470" s="111" t="s">
        <v>3757</v>
      </c>
      <c r="BM470" s="112">
        <v>9150</v>
      </c>
      <c r="BN470" s="112">
        <v>138296250</v>
      </c>
      <c r="BO470" s="111" t="s">
        <v>3757</v>
      </c>
      <c r="BP470" s="112">
        <v>113763</v>
      </c>
      <c r="BQ470" s="112">
        <v>1761222500</v>
      </c>
      <c r="BR470" s="111" t="s">
        <v>3757</v>
      </c>
      <c r="BS470" s="112">
        <v>53432</v>
      </c>
      <c r="BT470" s="112">
        <v>852143200</v>
      </c>
      <c r="BU470" s="111" t="s">
        <v>3757</v>
      </c>
      <c r="BV470" s="112">
        <v>106965</v>
      </c>
      <c r="BW470" s="112">
        <v>1554134300</v>
      </c>
      <c r="BX470" s="111" t="s">
        <v>3757</v>
      </c>
      <c r="BY470" s="112">
        <v>14197</v>
      </c>
      <c r="BZ470" s="112">
        <v>227038500</v>
      </c>
      <c r="CA470" s="111" t="s">
        <v>3757</v>
      </c>
      <c r="CB470" s="112">
        <v>20937</v>
      </c>
      <c r="CC470" s="112">
        <v>310352000</v>
      </c>
      <c r="CD470" s="111" t="s">
        <v>3757</v>
      </c>
      <c r="CE470" s="112">
        <v>11004</v>
      </c>
      <c r="CF470" s="112">
        <v>162872500</v>
      </c>
      <c r="CG470" s="111" t="s">
        <v>3757</v>
      </c>
      <c r="CH470" s="112">
        <v>252860</v>
      </c>
      <c r="CI470" s="112">
        <v>4151176792</v>
      </c>
      <c r="CJ470" s="111">
        <v>0</v>
      </c>
      <c r="CK470" s="120">
        <v>0</v>
      </c>
      <c r="CL470" s="112"/>
      <c r="CM470" s="112"/>
      <c r="CN470" s="166" t="s">
        <v>6985</v>
      </c>
      <c r="CO470" s="125" t="s">
        <v>6986</v>
      </c>
      <c r="CP470" s="111" t="s">
        <v>3766</v>
      </c>
      <c r="CQ470" s="112">
        <v>60857000</v>
      </c>
      <c r="CR470" s="166" t="s">
        <v>6987</v>
      </c>
      <c r="CS470" s="166" t="s">
        <v>6988</v>
      </c>
      <c r="CT470" s="111" t="s">
        <v>3717</v>
      </c>
      <c r="CU470" s="112">
        <v>44939000</v>
      </c>
      <c r="CV470" s="166" t="s">
        <v>6989</v>
      </c>
      <c r="CW470" s="166" t="s">
        <v>6990</v>
      </c>
      <c r="CX470" s="111" t="s">
        <v>3781</v>
      </c>
      <c r="CY470" s="112">
        <v>2745000</v>
      </c>
      <c r="CZ470" s="111" t="s">
        <v>3757</v>
      </c>
      <c r="DA470" s="111" t="s">
        <v>3757</v>
      </c>
      <c r="DB470" s="111" t="s">
        <v>3757</v>
      </c>
      <c r="DC470" s="120">
        <v>0</v>
      </c>
      <c r="DD470" s="127" t="s">
        <v>3717</v>
      </c>
      <c r="DE470" s="109" t="s">
        <v>6991</v>
      </c>
      <c r="DF470" s="172" t="s">
        <v>3717</v>
      </c>
    </row>
    <row r="471" spans="1:110" ht="35.15" customHeight="1" x14ac:dyDescent="0.35">
      <c r="A471" s="140" t="s">
        <v>1009</v>
      </c>
      <c r="B471" s="136" t="s">
        <v>922</v>
      </c>
      <c r="C471" s="136" t="s">
        <v>1010</v>
      </c>
      <c r="D471" s="112">
        <v>1395</v>
      </c>
      <c r="E471" s="112">
        <v>32684000</v>
      </c>
      <c r="F471" s="112">
        <v>1394</v>
      </c>
      <c r="G471" s="112">
        <v>32604000</v>
      </c>
      <c r="H471" s="112">
        <v>137</v>
      </c>
      <c r="I471" s="112">
        <v>2546000</v>
      </c>
      <c r="J471" s="112">
        <v>0</v>
      </c>
      <c r="K471" s="112">
        <v>0</v>
      </c>
      <c r="L471" s="112">
        <v>8135251</v>
      </c>
      <c r="M471" s="112">
        <v>2713058</v>
      </c>
      <c r="N471" s="112">
        <v>0</v>
      </c>
      <c r="O471" s="112">
        <v>287600</v>
      </c>
      <c r="P471" s="112">
        <v>3630316</v>
      </c>
      <c r="Q471" s="112">
        <v>0</v>
      </c>
      <c r="R471" s="112">
        <v>14766225</v>
      </c>
      <c r="S471" s="421">
        <v>0.24890622322849101</v>
      </c>
      <c r="T471" s="421">
        <v>8.3008750458940156E-2</v>
      </c>
      <c r="U471" s="421">
        <v>0</v>
      </c>
      <c r="V471" s="421">
        <v>8.7994125566026194E-3</v>
      </c>
      <c r="W471" s="421">
        <v>0.11107318565659038</v>
      </c>
      <c r="X471" s="421">
        <v>0</v>
      </c>
      <c r="Y471" s="421">
        <v>0.45178757190062419</v>
      </c>
      <c r="Z471" s="120">
        <v>0</v>
      </c>
      <c r="AA471" s="127" t="s">
        <v>3717</v>
      </c>
      <c r="AB471" s="127">
        <v>0</v>
      </c>
      <c r="AC471" s="111" t="s">
        <v>3717</v>
      </c>
      <c r="AD471" s="127">
        <v>0</v>
      </c>
      <c r="AE471" s="111">
        <v>0</v>
      </c>
      <c r="AF471" s="111" t="s">
        <v>3757</v>
      </c>
      <c r="AG471" s="127" t="s">
        <v>3758</v>
      </c>
      <c r="AH471" s="127" t="s">
        <v>3758</v>
      </c>
      <c r="AI471" s="124"/>
      <c r="AJ471" s="128"/>
      <c r="AK471" s="109">
        <v>0</v>
      </c>
      <c r="AL471" s="109">
        <v>0</v>
      </c>
      <c r="AM471" s="127">
        <v>0</v>
      </c>
      <c r="AN471" s="127">
        <v>0</v>
      </c>
      <c r="AO471" s="120">
        <v>0</v>
      </c>
      <c r="AP471" s="120">
        <v>0</v>
      </c>
      <c r="AQ471" s="174">
        <v>0</v>
      </c>
      <c r="AR471" s="120">
        <v>0</v>
      </c>
      <c r="AS471" s="127">
        <v>0</v>
      </c>
      <c r="AT471" s="127">
        <v>0</v>
      </c>
      <c r="AU471" s="120">
        <v>0</v>
      </c>
      <c r="AV471" s="120">
        <v>0</v>
      </c>
      <c r="AW471" s="174">
        <v>0</v>
      </c>
      <c r="AX471" s="120">
        <v>0</v>
      </c>
      <c r="AY471" s="127">
        <v>0</v>
      </c>
      <c r="AZ471" s="127">
        <v>0</v>
      </c>
      <c r="BA471" s="120">
        <v>0</v>
      </c>
      <c r="BB471" s="120">
        <v>0</v>
      </c>
      <c r="BC471" s="111">
        <v>0</v>
      </c>
      <c r="BD471" s="112"/>
      <c r="BE471" s="112"/>
      <c r="BF471" s="111">
        <v>0</v>
      </c>
      <c r="BG471" s="112"/>
      <c r="BH471" s="112"/>
      <c r="BI471" s="111" t="s">
        <v>3757</v>
      </c>
      <c r="BJ471" s="112">
        <v>286</v>
      </c>
      <c r="BK471" s="112">
        <v>5101000</v>
      </c>
      <c r="BL471" s="111" t="s">
        <v>3757</v>
      </c>
      <c r="BM471" s="112">
        <v>312</v>
      </c>
      <c r="BN471" s="112">
        <v>5218000</v>
      </c>
      <c r="BO471" s="111" t="s">
        <v>3757</v>
      </c>
      <c r="BP471" s="112">
        <v>91</v>
      </c>
      <c r="BQ471" s="112">
        <v>1315000</v>
      </c>
      <c r="BR471" s="111" t="s">
        <v>3757</v>
      </c>
      <c r="BS471" s="112">
        <v>65</v>
      </c>
      <c r="BT471" s="112">
        <v>738000</v>
      </c>
      <c r="BU471" s="111">
        <v>0</v>
      </c>
      <c r="BV471" s="112"/>
      <c r="BW471" s="112"/>
      <c r="BX471" s="111" t="s">
        <v>3757</v>
      </c>
      <c r="BY471" s="112">
        <v>180</v>
      </c>
      <c r="BZ471" s="112">
        <v>3043000</v>
      </c>
      <c r="CA471" s="111">
        <v>0</v>
      </c>
      <c r="CB471" s="112"/>
      <c r="CC471" s="112"/>
      <c r="CD471" s="111">
        <v>0</v>
      </c>
      <c r="CE471" s="112">
        <v>0</v>
      </c>
      <c r="CF471" s="112">
        <v>0</v>
      </c>
      <c r="CG471" s="111" t="s">
        <v>3757</v>
      </c>
      <c r="CH471" s="112">
        <v>379</v>
      </c>
      <c r="CI471" s="112">
        <v>5701000</v>
      </c>
      <c r="CJ471" s="111" t="s">
        <v>3757</v>
      </c>
      <c r="CK471" s="120" t="s">
        <v>6992</v>
      </c>
      <c r="CL471" s="112">
        <v>81</v>
      </c>
      <c r="CM471" s="112">
        <v>1568000</v>
      </c>
      <c r="CN471" s="166" t="s">
        <v>6993</v>
      </c>
      <c r="CO471" s="125" t="s">
        <v>6994</v>
      </c>
      <c r="CP471" s="111" t="s">
        <v>3781</v>
      </c>
      <c r="CQ471" s="112">
        <v>70000</v>
      </c>
      <c r="CR471" s="166" t="s">
        <v>6995</v>
      </c>
      <c r="CS471" s="166" t="s">
        <v>6996</v>
      </c>
      <c r="CT471" s="111" t="s">
        <v>3783</v>
      </c>
      <c r="CU471" s="112">
        <v>400000</v>
      </c>
      <c r="CV471" s="166">
        <v>0</v>
      </c>
      <c r="CW471" s="166">
        <v>0</v>
      </c>
      <c r="CX471" s="111">
        <v>0</v>
      </c>
      <c r="CY471" s="112">
        <v>0</v>
      </c>
      <c r="CZ471" s="111" t="s">
        <v>3757</v>
      </c>
      <c r="DA471" s="111" t="s">
        <v>3757</v>
      </c>
      <c r="DB471" s="111">
        <v>0</v>
      </c>
      <c r="DC471" s="120" t="s">
        <v>6997</v>
      </c>
      <c r="DD471" s="127" t="s">
        <v>3717</v>
      </c>
      <c r="DE471" s="109" t="s">
        <v>6998</v>
      </c>
      <c r="DF471" s="172" t="s">
        <v>3717</v>
      </c>
    </row>
    <row r="472" spans="1:110" ht="35.15" customHeight="1" x14ac:dyDescent="0.35">
      <c r="A472" s="140" t="s">
        <v>1011</v>
      </c>
      <c r="B472" s="136" t="s">
        <v>1012</v>
      </c>
      <c r="C472" s="136">
        <v>0</v>
      </c>
      <c r="D472" s="112">
        <v>365</v>
      </c>
      <c r="E472" s="112">
        <v>11015000</v>
      </c>
      <c r="F472" s="112">
        <v>340</v>
      </c>
      <c r="G472" s="112">
        <v>3853000</v>
      </c>
      <c r="H472" s="112">
        <v>44</v>
      </c>
      <c r="I472" s="112">
        <v>510000</v>
      </c>
      <c r="J472" s="112">
        <v>0</v>
      </c>
      <c r="K472" s="112">
        <v>0</v>
      </c>
      <c r="L472" s="112">
        <v>853446</v>
      </c>
      <c r="M472" s="112">
        <v>301937</v>
      </c>
      <c r="N472" s="112">
        <v>290218</v>
      </c>
      <c r="O472" s="112">
        <v>18202</v>
      </c>
      <c r="P472" s="112">
        <v>1516368</v>
      </c>
      <c r="Q472" s="112">
        <v>0</v>
      </c>
      <c r="R472" s="112">
        <v>2980171</v>
      </c>
      <c r="S472" s="421">
        <v>7.7480344984112576E-2</v>
      </c>
      <c r="T472" s="421">
        <v>2.7411438946890604E-2</v>
      </c>
      <c r="U472" s="421">
        <v>2.6347526100771675E-2</v>
      </c>
      <c r="V472" s="421">
        <v>1.6524738992283251E-3</v>
      </c>
      <c r="W472" s="421">
        <v>0.13766391284611892</v>
      </c>
      <c r="X472" s="421">
        <v>0</v>
      </c>
      <c r="Y472" s="421">
        <v>0.2705556967771221</v>
      </c>
      <c r="Z472" s="120">
        <v>0</v>
      </c>
      <c r="AA472" s="127" t="s">
        <v>3762</v>
      </c>
      <c r="AB472" s="127" t="s">
        <v>6999</v>
      </c>
      <c r="AC472" s="111" t="s">
        <v>3717</v>
      </c>
      <c r="AD472" s="127">
        <v>0</v>
      </c>
      <c r="AE472" s="111">
        <v>0</v>
      </c>
      <c r="AF472" s="111" t="s">
        <v>3757</v>
      </c>
      <c r="AG472" s="127" t="s">
        <v>3758</v>
      </c>
      <c r="AH472" s="127"/>
      <c r="AI472" s="124"/>
      <c r="AJ472" s="128"/>
      <c r="AK472" s="109">
        <v>0</v>
      </c>
      <c r="AL472" s="109">
        <v>0</v>
      </c>
      <c r="AM472" s="127">
        <v>0</v>
      </c>
      <c r="AN472" s="127">
        <v>0</v>
      </c>
      <c r="AO472" s="120">
        <v>0</v>
      </c>
      <c r="AP472" s="120">
        <v>0</v>
      </c>
      <c r="AQ472" s="174">
        <v>0</v>
      </c>
      <c r="AR472" s="120">
        <v>0</v>
      </c>
      <c r="AS472" s="127">
        <v>0</v>
      </c>
      <c r="AT472" s="127">
        <v>0</v>
      </c>
      <c r="AU472" s="120">
        <v>0</v>
      </c>
      <c r="AV472" s="120">
        <v>0</v>
      </c>
      <c r="AW472" s="174">
        <v>0</v>
      </c>
      <c r="AX472" s="120">
        <v>0</v>
      </c>
      <c r="AY472" s="127">
        <v>0</v>
      </c>
      <c r="AZ472" s="127">
        <v>0</v>
      </c>
      <c r="BA472" s="120">
        <v>0</v>
      </c>
      <c r="BB472" s="120">
        <v>0</v>
      </c>
      <c r="BC472" s="111">
        <v>0</v>
      </c>
      <c r="BD472" s="112"/>
      <c r="BE472" s="112"/>
      <c r="BF472" s="111" t="s">
        <v>3757</v>
      </c>
      <c r="BG472" s="112">
        <v>48</v>
      </c>
      <c r="BH472" s="112">
        <v>1702000</v>
      </c>
      <c r="BI472" s="111" t="s">
        <v>3757</v>
      </c>
      <c r="BJ472" s="112">
        <v>45</v>
      </c>
      <c r="BK472" s="112">
        <v>2621000</v>
      </c>
      <c r="BL472" s="111" t="s">
        <v>3757</v>
      </c>
      <c r="BM472" s="112">
        <v>31</v>
      </c>
      <c r="BN472" s="112">
        <v>344000</v>
      </c>
      <c r="BO472" s="111" t="s">
        <v>3757</v>
      </c>
      <c r="BP472" s="112">
        <v>13</v>
      </c>
      <c r="BQ472" s="112">
        <v>165000</v>
      </c>
      <c r="BR472" s="111">
        <v>0</v>
      </c>
      <c r="BS472" s="112"/>
      <c r="BT472" s="112"/>
      <c r="BU472" s="111" t="s">
        <v>3757</v>
      </c>
      <c r="BV472" s="112">
        <v>18</v>
      </c>
      <c r="BW472" s="112">
        <v>680000</v>
      </c>
      <c r="BX472" s="111">
        <v>0</v>
      </c>
      <c r="BY472" s="112"/>
      <c r="BZ472" s="112"/>
      <c r="CA472" s="111" t="s">
        <v>3757</v>
      </c>
      <c r="CB472" s="112">
        <v>5</v>
      </c>
      <c r="CC472" s="112">
        <v>64000</v>
      </c>
      <c r="CD472" s="111">
        <v>0</v>
      </c>
      <c r="CE472" s="112">
        <v>0</v>
      </c>
      <c r="CF472" s="112">
        <v>0</v>
      </c>
      <c r="CG472" s="111" t="s">
        <v>3757</v>
      </c>
      <c r="CH472" s="112">
        <v>186</v>
      </c>
      <c r="CI472" s="112">
        <v>2019000</v>
      </c>
      <c r="CJ472" s="111" t="s">
        <v>3757</v>
      </c>
      <c r="CK472" s="120" t="s">
        <v>7000</v>
      </c>
      <c r="CL472" s="112">
        <v>19</v>
      </c>
      <c r="CM472" s="112">
        <v>3420000</v>
      </c>
      <c r="CN472" s="166" t="s">
        <v>7001</v>
      </c>
      <c r="CO472" s="125" t="s">
        <v>7002</v>
      </c>
      <c r="CP472" s="111" t="s">
        <v>3783</v>
      </c>
      <c r="CQ472" s="112">
        <v>14779000</v>
      </c>
      <c r="CR472" s="166" t="s">
        <v>7003</v>
      </c>
      <c r="CS472" s="166" t="s">
        <v>7004</v>
      </c>
      <c r="CT472" s="111" t="s">
        <v>3778</v>
      </c>
      <c r="CU472" s="112">
        <v>11608141</v>
      </c>
      <c r="CV472" s="166" t="s">
        <v>7005</v>
      </c>
      <c r="CW472" s="166" t="s">
        <v>7006</v>
      </c>
      <c r="CX472" s="111" t="s">
        <v>4016</v>
      </c>
      <c r="CY472" s="112">
        <v>6744177</v>
      </c>
      <c r="CZ472" s="111" t="s">
        <v>3757</v>
      </c>
      <c r="DA472" s="111" t="s">
        <v>3757</v>
      </c>
      <c r="DB472" s="111" t="s">
        <v>3757</v>
      </c>
      <c r="DC472" s="120">
        <v>0</v>
      </c>
      <c r="DD472" s="127" t="s">
        <v>3778</v>
      </c>
      <c r="DE472" s="109">
        <v>0</v>
      </c>
      <c r="DF472" s="172" t="s">
        <v>3717</v>
      </c>
    </row>
    <row r="473" spans="1:110" ht="35.15" customHeight="1" x14ac:dyDescent="0.35">
      <c r="A473" s="140" t="s">
        <v>1013</v>
      </c>
      <c r="B473" s="136" t="s">
        <v>1012</v>
      </c>
      <c r="C473" s="136" t="s">
        <v>1014</v>
      </c>
      <c r="D473" s="112">
        <v>27793</v>
      </c>
      <c r="E473" s="112">
        <v>546064541</v>
      </c>
      <c r="F473" s="112">
        <v>27702</v>
      </c>
      <c r="G473" s="112">
        <v>539686440</v>
      </c>
      <c r="H473" s="112">
        <v>8525</v>
      </c>
      <c r="I473" s="112">
        <v>117823000</v>
      </c>
      <c r="J473" s="112">
        <v>0</v>
      </c>
      <c r="K473" s="112">
        <v>0</v>
      </c>
      <c r="L473" s="112">
        <v>127168725</v>
      </c>
      <c r="M473" s="112">
        <v>32775982</v>
      </c>
      <c r="N473" s="112">
        <v>3514382</v>
      </c>
      <c r="O473" s="112">
        <v>2892969</v>
      </c>
      <c r="P473" s="112">
        <v>89952733</v>
      </c>
      <c r="Q473" s="112">
        <v>0</v>
      </c>
      <c r="R473" s="112">
        <v>256304791</v>
      </c>
      <c r="S473" s="421">
        <v>0.23288222444753101</v>
      </c>
      <c r="T473" s="421">
        <v>6.002217602332835E-2</v>
      </c>
      <c r="U473" s="421">
        <v>6.4358363089538169E-3</v>
      </c>
      <c r="V473" s="421">
        <v>5.2978517790262455E-3</v>
      </c>
      <c r="W473" s="421">
        <v>0.16472912310927729</v>
      </c>
      <c r="X473" s="421">
        <v>0</v>
      </c>
      <c r="Y473" s="421">
        <v>0.46936721166811674</v>
      </c>
      <c r="Z473" s="120">
        <v>0</v>
      </c>
      <c r="AA473" s="127" t="s">
        <v>3717</v>
      </c>
      <c r="AB473" s="127">
        <v>0</v>
      </c>
      <c r="AC473" s="111" t="s">
        <v>3717</v>
      </c>
      <c r="AD473" s="127">
        <v>0</v>
      </c>
      <c r="AE473" s="111" t="s">
        <v>3757</v>
      </c>
      <c r="AF473" s="111">
        <v>0</v>
      </c>
      <c r="AG473" s="127" t="s">
        <v>3717</v>
      </c>
      <c r="AH473" s="127" t="s">
        <v>3758</v>
      </c>
      <c r="AI473" s="128">
        <v>10</v>
      </c>
      <c r="AJ473" s="128">
        <v>739000</v>
      </c>
      <c r="AK473" s="109" t="s">
        <v>7007</v>
      </c>
      <c r="AL473" s="109" t="s">
        <v>7008</v>
      </c>
      <c r="AM473" s="127" t="s">
        <v>3761</v>
      </c>
      <c r="AN473" s="127">
        <v>0</v>
      </c>
      <c r="AO473" s="120">
        <v>1000000</v>
      </c>
      <c r="AP473" s="120">
        <v>204000</v>
      </c>
      <c r="AQ473" s="174" t="s">
        <v>7009</v>
      </c>
      <c r="AR473" s="120" t="s">
        <v>7010</v>
      </c>
      <c r="AS473" s="127" t="s">
        <v>3761</v>
      </c>
      <c r="AT473" s="127">
        <v>0</v>
      </c>
      <c r="AU473" s="120">
        <v>2600000</v>
      </c>
      <c r="AV473" s="120">
        <v>181000</v>
      </c>
      <c r="AW473" s="174" t="s">
        <v>7011</v>
      </c>
      <c r="AX473" s="120" t="s">
        <v>7012</v>
      </c>
      <c r="AY473" s="127" t="s">
        <v>3761</v>
      </c>
      <c r="AZ473" s="127">
        <v>0</v>
      </c>
      <c r="BA473" s="120">
        <v>170000</v>
      </c>
      <c r="BB473" s="120">
        <v>181000</v>
      </c>
      <c r="BC473" s="111">
        <v>0</v>
      </c>
      <c r="BD473" s="112"/>
      <c r="BE473" s="112"/>
      <c r="BF473" s="111">
        <v>0</v>
      </c>
      <c r="BG473" s="112"/>
      <c r="BH473" s="112"/>
      <c r="BI473" s="111">
        <v>0</v>
      </c>
      <c r="BJ473" s="112"/>
      <c r="BK473" s="112"/>
      <c r="BL473" s="111">
        <v>0</v>
      </c>
      <c r="BM473" s="112"/>
      <c r="BN473" s="112"/>
      <c r="BO473" s="111">
        <v>0</v>
      </c>
      <c r="BP473" s="112"/>
      <c r="BQ473" s="112"/>
      <c r="BR473" s="111">
        <v>0</v>
      </c>
      <c r="BS473" s="112"/>
      <c r="BT473" s="112"/>
      <c r="BU473" s="111">
        <v>0</v>
      </c>
      <c r="BV473" s="112"/>
      <c r="BW473" s="112"/>
      <c r="BX473" s="111">
        <v>0</v>
      </c>
      <c r="BY473" s="112"/>
      <c r="BZ473" s="112"/>
      <c r="CA473" s="111">
        <v>0</v>
      </c>
      <c r="CB473" s="112"/>
      <c r="CC473" s="112"/>
      <c r="CD473" s="111">
        <v>0</v>
      </c>
      <c r="CE473" s="112">
        <v>0</v>
      </c>
      <c r="CF473" s="112">
        <v>0</v>
      </c>
      <c r="CG473" s="111">
        <v>0</v>
      </c>
      <c r="CH473" s="112">
        <v>0</v>
      </c>
      <c r="CI473" s="112">
        <v>0</v>
      </c>
      <c r="CJ473" s="111">
        <v>0</v>
      </c>
      <c r="CK473" s="120">
        <v>0</v>
      </c>
      <c r="CL473" s="112">
        <v>0</v>
      </c>
      <c r="CM473" s="112">
        <v>0</v>
      </c>
      <c r="CN473" s="166">
        <v>0</v>
      </c>
      <c r="CO473" s="125">
        <v>0</v>
      </c>
      <c r="CP473" s="111">
        <v>0</v>
      </c>
      <c r="CQ473" s="112">
        <v>0</v>
      </c>
      <c r="CR473" s="166">
        <v>0</v>
      </c>
      <c r="CS473" s="166">
        <v>0</v>
      </c>
      <c r="CT473" s="111">
        <v>0</v>
      </c>
      <c r="CU473" s="112">
        <v>0</v>
      </c>
      <c r="CV473" s="166">
        <v>0</v>
      </c>
      <c r="CW473" s="166">
        <v>0</v>
      </c>
      <c r="CX473" s="111">
        <v>0</v>
      </c>
      <c r="CY473" s="112">
        <v>0</v>
      </c>
      <c r="CZ473" s="111" t="s">
        <v>3757</v>
      </c>
      <c r="DA473" s="111">
        <v>0</v>
      </c>
      <c r="DB473" s="111">
        <v>0</v>
      </c>
      <c r="DC473" s="120" t="s">
        <v>7013</v>
      </c>
      <c r="DD473" s="127" t="s">
        <v>3778</v>
      </c>
      <c r="DE473" s="109">
        <v>0</v>
      </c>
      <c r="DF473" s="172" t="s">
        <v>3717</v>
      </c>
    </row>
    <row r="474" spans="1:110" ht="35.15" customHeight="1" x14ac:dyDescent="0.35">
      <c r="A474" s="140" t="s">
        <v>1015</v>
      </c>
      <c r="B474" s="136" t="s">
        <v>1012</v>
      </c>
      <c r="C474" s="136" t="s">
        <v>1016</v>
      </c>
      <c r="D474" s="112">
        <v>22785</v>
      </c>
      <c r="E474" s="112">
        <v>397451943</v>
      </c>
      <c r="F474" s="112">
        <v>22456</v>
      </c>
      <c r="G474" s="112">
        <v>386750842</v>
      </c>
      <c r="H474" s="112">
        <v>6889</v>
      </c>
      <c r="I474" s="112">
        <v>117368100</v>
      </c>
      <c r="J474" s="112">
        <v>45</v>
      </c>
      <c r="K474" s="112">
        <v>673000</v>
      </c>
      <c r="L474" s="112">
        <v>76819031</v>
      </c>
      <c r="M474" s="112">
        <v>20082543</v>
      </c>
      <c r="N474" s="112">
        <v>8476734</v>
      </c>
      <c r="O474" s="112">
        <v>921149</v>
      </c>
      <c r="P474" s="112">
        <v>56448988</v>
      </c>
      <c r="Q474" s="112">
        <v>0</v>
      </c>
      <c r="R474" s="112">
        <v>162748445</v>
      </c>
      <c r="S474" s="421">
        <v>0.19327879094051881</v>
      </c>
      <c r="T474" s="421">
        <v>5.0528229522329951E-2</v>
      </c>
      <c r="U474" s="421">
        <v>2.1327695459272166E-2</v>
      </c>
      <c r="V474" s="421">
        <v>2.3176361726831461E-3</v>
      </c>
      <c r="W474" s="421">
        <v>0.14202720352533288</v>
      </c>
      <c r="X474" s="421">
        <v>0</v>
      </c>
      <c r="Y474" s="421">
        <v>0.40947955562013694</v>
      </c>
      <c r="Z474" s="120">
        <v>0</v>
      </c>
      <c r="AA474" s="127" t="s">
        <v>3717</v>
      </c>
      <c r="AB474" s="127">
        <v>0</v>
      </c>
      <c r="AC474" s="111" t="s">
        <v>3717</v>
      </c>
      <c r="AD474" s="127">
        <v>0</v>
      </c>
      <c r="AE474" s="111" t="s">
        <v>3757</v>
      </c>
      <c r="AF474" s="111" t="s">
        <v>3757</v>
      </c>
      <c r="AG474" s="127" t="s">
        <v>3717</v>
      </c>
      <c r="AH474" s="127" t="s">
        <v>3758</v>
      </c>
      <c r="AI474" s="128">
        <v>1</v>
      </c>
      <c r="AJ474" s="128">
        <v>125862000</v>
      </c>
      <c r="AK474" s="109" t="s">
        <v>7014</v>
      </c>
      <c r="AL474" s="109" t="s">
        <v>16686</v>
      </c>
      <c r="AM474" s="127" t="s">
        <v>3765</v>
      </c>
      <c r="AN474" s="127" t="s">
        <v>3783</v>
      </c>
      <c r="AO474" s="120">
        <v>100000000</v>
      </c>
      <c r="AP474" s="120">
        <v>125862000</v>
      </c>
      <c r="AQ474" s="174">
        <v>0</v>
      </c>
      <c r="AR474" s="120">
        <v>0</v>
      </c>
      <c r="AS474" s="127">
        <v>0</v>
      </c>
      <c r="AT474" s="127">
        <v>0</v>
      </c>
      <c r="AU474" s="120">
        <v>0</v>
      </c>
      <c r="AV474" s="120">
        <v>0</v>
      </c>
      <c r="AW474" s="174">
        <v>0</v>
      </c>
      <c r="AX474" s="120">
        <v>0</v>
      </c>
      <c r="AY474" s="127">
        <v>0</v>
      </c>
      <c r="AZ474" s="127">
        <v>0</v>
      </c>
      <c r="BA474" s="120">
        <v>0</v>
      </c>
      <c r="BB474" s="120">
        <v>0</v>
      </c>
      <c r="BC474" s="111">
        <v>0</v>
      </c>
      <c r="BD474" s="112"/>
      <c r="BE474" s="112"/>
      <c r="BF474" s="111" t="s">
        <v>3757</v>
      </c>
      <c r="BG474" s="112">
        <v>518</v>
      </c>
      <c r="BH474" s="112">
        <v>9048000</v>
      </c>
      <c r="BI474" s="111" t="s">
        <v>3757</v>
      </c>
      <c r="BJ474" s="112">
        <v>663</v>
      </c>
      <c r="BK474" s="112">
        <v>9897000</v>
      </c>
      <c r="BL474" s="111">
        <v>0</v>
      </c>
      <c r="BM474" s="112"/>
      <c r="BN474" s="112"/>
      <c r="BO474" s="111">
        <v>0</v>
      </c>
      <c r="BP474" s="112"/>
      <c r="BQ474" s="112"/>
      <c r="BR474" s="111" t="s">
        <v>3757</v>
      </c>
      <c r="BS474" s="112">
        <v>4465</v>
      </c>
      <c r="BT474" s="112">
        <v>61207000</v>
      </c>
      <c r="BU474" s="111">
        <v>0</v>
      </c>
      <c r="BV474" s="112"/>
      <c r="BW474" s="112"/>
      <c r="BX474" s="111">
        <v>0</v>
      </c>
      <c r="BY474" s="112"/>
      <c r="BZ474" s="112"/>
      <c r="CA474" s="111" t="s">
        <v>3757</v>
      </c>
      <c r="CB474" s="112">
        <v>520</v>
      </c>
      <c r="CC474" s="112">
        <v>7117000</v>
      </c>
      <c r="CD474" s="111" t="s">
        <v>3757</v>
      </c>
      <c r="CE474" s="112">
        <v>45</v>
      </c>
      <c r="CF474" s="112">
        <v>673000</v>
      </c>
      <c r="CG474" s="111" t="s">
        <v>3757</v>
      </c>
      <c r="CH474" s="112">
        <v>9835</v>
      </c>
      <c r="CI474" s="112">
        <v>135464943</v>
      </c>
      <c r="CJ474" s="111" t="s">
        <v>3757</v>
      </c>
      <c r="CK474" s="120" t="s">
        <v>7015</v>
      </c>
      <c r="CL474" s="112">
        <v>2125</v>
      </c>
      <c r="CM474" s="112">
        <v>48183000</v>
      </c>
      <c r="CN474" s="166" t="s">
        <v>7016</v>
      </c>
      <c r="CO474" s="125" t="s">
        <v>7017</v>
      </c>
      <c r="CP474" s="111" t="s">
        <v>3783</v>
      </c>
      <c r="CQ474" s="112">
        <v>36312000</v>
      </c>
      <c r="CR474" s="166" t="s">
        <v>7018</v>
      </c>
      <c r="CS474" s="166" t="s">
        <v>7019</v>
      </c>
      <c r="CT474" s="111" t="s">
        <v>3783</v>
      </c>
      <c r="CU474" s="112">
        <v>40000000</v>
      </c>
      <c r="CV474" s="166" t="s">
        <v>7020</v>
      </c>
      <c r="CW474" s="166" t="s">
        <v>7021</v>
      </c>
      <c r="CX474" s="111" t="s">
        <v>3790</v>
      </c>
      <c r="CY474" s="112">
        <v>36587220</v>
      </c>
      <c r="CZ474" s="111" t="s">
        <v>3757</v>
      </c>
      <c r="DA474" s="111" t="s">
        <v>3757</v>
      </c>
      <c r="DB474" s="111" t="s">
        <v>3757</v>
      </c>
      <c r="DC474" s="120">
        <v>0</v>
      </c>
      <c r="DD474" s="127" t="s">
        <v>3778</v>
      </c>
      <c r="DE474" s="109">
        <v>0</v>
      </c>
      <c r="DF474" s="172" t="s">
        <v>3717</v>
      </c>
    </row>
    <row r="475" spans="1:110" ht="35.15" customHeight="1" x14ac:dyDescent="0.35">
      <c r="A475" s="140" t="s">
        <v>1017</v>
      </c>
      <c r="B475" s="136" t="s">
        <v>1012</v>
      </c>
      <c r="C475" s="136" t="s">
        <v>1018</v>
      </c>
      <c r="D475" s="112">
        <v>47042</v>
      </c>
      <c r="E475" s="112">
        <v>1413125000</v>
      </c>
      <c r="F475" s="112">
        <v>47026</v>
      </c>
      <c r="G475" s="112">
        <v>1411180000</v>
      </c>
      <c r="H475" s="112">
        <v>11403</v>
      </c>
      <c r="I475" s="112">
        <v>272863000</v>
      </c>
      <c r="J475" s="112">
        <v>0</v>
      </c>
      <c r="K475" s="112">
        <v>0</v>
      </c>
      <c r="L475" s="112">
        <v>404233573</v>
      </c>
      <c r="M475" s="112">
        <v>72256868</v>
      </c>
      <c r="N475" s="112">
        <v>996600</v>
      </c>
      <c r="O475" s="112">
        <v>161649225</v>
      </c>
      <c r="P475" s="112">
        <v>10501573</v>
      </c>
      <c r="Q475" s="112">
        <v>52362855</v>
      </c>
      <c r="R475" s="112">
        <v>702000694</v>
      </c>
      <c r="S475" s="421">
        <v>0.28605648686421936</v>
      </c>
      <c r="T475" s="421">
        <v>5.1132679699248118E-2</v>
      </c>
      <c r="U475" s="421">
        <v>7.0524546660769569E-4</v>
      </c>
      <c r="V475" s="421">
        <v>0.1143913135780628</v>
      </c>
      <c r="W475" s="421">
        <v>7.4314536930561699E-3</v>
      </c>
      <c r="X475" s="421">
        <v>3.7054651923927463E-2</v>
      </c>
      <c r="Y475" s="421">
        <v>0.49677183122512164</v>
      </c>
      <c r="Z475" s="120" t="s">
        <v>7022</v>
      </c>
      <c r="AA475" s="127" t="s">
        <v>3717</v>
      </c>
      <c r="AB475" s="127">
        <v>0</v>
      </c>
      <c r="AC475" s="111" t="s">
        <v>3717</v>
      </c>
      <c r="AD475" s="127">
        <v>0</v>
      </c>
      <c r="AE475" s="111">
        <v>0</v>
      </c>
      <c r="AF475" s="111" t="s">
        <v>3757</v>
      </c>
      <c r="AG475" s="127" t="s">
        <v>3758</v>
      </c>
      <c r="AH475" s="127" t="s">
        <v>3758</v>
      </c>
      <c r="AI475" s="124"/>
      <c r="AJ475" s="128"/>
      <c r="AK475" s="109">
        <v>0</v>
      </c>
      <c r="AL475" s="109">
        <v>0</v>
      </c>
      <c r="AM475" s="127">
        <v>0</v>
      </c>
      <c r="AN475" s="127">
        <v>0</v>
      </c>
      <c r="AO475" s="120">
        <v>0</v>
      </c>
      <c r="AP475" s="120">
        <v>0</v>
      </c>
      <c r="AQ475" s="174">
        <v>0</v>
      </c>
      <c r="AR475" s="109">
        <v>0</v>
      </c>
      <c r="AS475" s="127">
        <v>0</v>
      </c>
      <c r="AT475" s="127">
        <v>0</v>
      </c>
      <c r="AU475" s="120">
        <v>0</v>
      </c>
      <c r="AV475" s="120">
        <v>0</v>
      </c>
      <c r="AW475" s="174">
        <v>0</v>
      </c>
      <c r="AX475" s="109">
        <v>0</v>
      </c>
      <c r="AY475" s="127">
        <v>0</v>
      </c>
      <c r="AZ475" s="127">
        <v>0</v>
      </c>
      <c r="BA475" s="120">
        <v>0</v>
      </c>
      <c r="BB475" s="120">
        <v>0</v>
      </c>
      <c r="BC475" s="111" t="s">
        <v>3757</v>
      </c>
      <c r="BD475" s="112">
        <v>2663</v>
      </c>
      <c r="BE475" s="112">
        <v>68480000</v>
      </c>
      <c r="BF475" s="111" t="s">
        <v>3757</v>
      </c>
      <c r="BG475" s="112">
        <v>2774</v>
      </c>
      <c r="BH475" s="112">
        <v>86374000</v>
      </c>
      <c r="BI475" s="111" t="s">
        <v>3757</v>
      </c>
      <c r="BJ475" s="112">
        <v>2447</v>
      </c>
      <c r="BK475" s="112">
        <v>77357000</v>
      </c>
      <c r="BL475" s="111" t="s">
        <v>3757</v>
      </c>
      <c r="BM475" s="112">
        <v>1535</v>
      </c>
      <c r="BN475" s="112">
        <v>45247000</v>
      </c>
      <c r="BO475" s="111" t="s">
        <v>3757</v>
      </c>
      <c r="BP475" s="112">
        <v>1217</v>
      </c>
      <c r="BQ475" s="112">
        <v>38942000</v>
      </c>
      <c r="BR475" s="111" t="s">
        <v>3757</v>
      </c>
      <c r="BS475" s="112">
        <v>9734</v>
      </c>
      <c r="BT475" s="112">
        <v>319232000</v>
      </c>
      <c r="BU475" s="111">
        <v>0</v>
      </c>
      <c r="BV475" s="112"/>
      <c r="BW475" s="112"/>
      <c r="BX475" s="111">
        <v>0</v>
      </c>
      <c r="BY475" s="112"/>
      <c r="BZ475" s="112"/>
      <c r="CA475" s="111" t="s">
        <v>3757</v>
      </c>
      <c r="CB475" s="112">
        <v>339</v>
      </c>
      <c r="CC475" s="112">
        <v>10770000</v>
      </c>
      <c r="CD475" s="111">
        <v>0</v>
      </c>
      <c r="CE475" s="112"/>
      <c r="CF475" s="112"/>
      <c r="CG475" s="111" t="s">
        <v>3757</v>
      </c>
      <c r="CH475" s="112">
        <v>26333</v>
      </c>
      <c r="CI475" s="112">
        <v>766723000</v>
      </c>
      <c r="CJ475" s="111">
        <v>0</v>
      </c>
      <c r="CK475" s="120">
        <v>0</v>
      </c>
      <c r="CL475" s="112"/>
      <c r="CM475" s="112"/>
      <c r="CN475" s="166" t="s">
        <v>7023</v>
      </c>
      <c r="CO475" s="125" t="s">
        <v>7024</v>
      </c>
      <c r="CP475" s="111" t="s">
        <v>3717</v>
      </c>
      <c r="CQ475" s="112">
        <v>1158000</v>
      </c>
      <c r="CR475" s="166" t="s">
        <v>7025</v>
      </c>
      <c r="CS475" s="166" t="s">
        <v>7026</v>
      </c>
      <c r="CT475" s="111" t="s">
        <v>3717</v>
      </c>
      <c r="CU475" s="112">
        <v>1674000</v>
      </c>
      <c r="CV475" s="166" t="s">
        <v>7027</v>
      </c>
      <c r="CW475" s="166" t="s">
        <v>7028</v>
      </c>
      <c r="CX475" s="111" t="s">
        <v>3762</v>
      </c>
      <c r="CY475" s="112">
        <v>793000</v>
      </c>
      <c r="CZ475" s="111" t="s">
        <v>3757</v>
      </c>
      <c r="DA475" s="111" t="s">
        <v>3757</v>
      </c>
      <c r="DB475" s="111" t="s">
        <v>3757</v>
      </c>
      <c r="DC475" s="120">
        <v>0</v>
      </c>
      <c r="DD475" s="127" t="s">
        <v>3778</v>
      </c>
      <c r="DE475" s="109">
        <v>0</v>
      </c>
      <c r="DF475" s="172" t="s">
        <v>3717</v>
      </c>
    </row>
    <row r="476" spans="1:110" ht="35.15" customHeight="1" x14ac:dyDescent="0.35">
      <c r="A476" s="140" t="s">
        <v>1019</v>
      </c>
      <c r="B476" s="136" t="s">
        <v>1012</v>
      </c>
      <c r="C476" s="136" t="s">
        <v>1020</v>
      </c>
      <c r="D476" s="112">
        <v>170442</v>
      </c>
      <c r="E476" s="112">
        <v>2230124759</v>
      </c>
      <c r="F476" s="112">
        <v>170271</v>
      </c>
      <c r="G476" s="112">
        <v>2214722199</v>
      </c>
      <c r="H476" s="112">
        <v>74486</v>
      </c>
      <c r="I476" s="112">
        <v>962440204</v>
      </c>
      <c r="J476" s="112">
        <v>24</v>
      </c>
      <c r="K476" s="112">
        <v>305000</v>
      </c>
      <c r="L476" s="112">
        <v>565068125</v>
      </c>
      <c r="M476" s="112">
        <v>222850100</v>
      </c>
      <c r="N476" s="112">
        <v>0</v>
      </c>
      <c r="O476" s="112">
        <v>2416547</v>
      </c>
      <c r="P476" s="112">
        <v>317304732</v>
      </c>
      <c r="Q476" s="112">
        <v>0</v>
      </c>
      <c r="R476" s="112">
        <v>1107639504</v>
      </c>
      <c r="S476" s="421">
        <v>0.25337960251756481</v>
      </c>
      <c r="T476" s="421">
        <v>9.9927189768489535E-2</v>
      </c>
      <c r="U476" s="421">
        <v>0</v>
      </c>
      <c r="V476" s="421">
        <v>1.0835927408310523E-3</v>
      </c>
      <c r="W476" s="421">
        <v>0.14228115746415962</v>
      </c>
      <c r="X476" s="421">
        <v>0</v>
      </c>
      <c r="Y476" s="421">
        <v>0.496671542491045</v>
      </c>
      <c r="Z476" s="120">
        <v>0</v>
      </c>
      <c r="AA476" s="127" t="s">
        <v>3717</v>
      </c>
      <c r="AB476" s="127">
        <v>0</v>
      </c>
      <c r="AC476" s="111" t="s">
        <v>3717</v>
      </c>
      <c r="AD476" s="127">
        <v>0</v>
      </c>
      <c r="AE476" s="111" t="s">
        <v>3757</v>
      </c>
      <c r="AF476" s="111" t="s">
        <v>3757</v>
      </c>
      <c r="AG476" s="127" t="s">
        <v>3717</v>
      </c>
      <c r="AH476" s="127" t="s">
        <v>3758</v>
      </c>
      <c r="AI476" s="128">
        <v>1</v>
      </c>
      <c r="AJ476" s="128">
        <v>1661500</v>
      </c>
      <c r="AK476" s="109" t="s">
        <v>7029</v>
      </c>
      <c r="AL476" s="109" t="s">
        <v>7030</v>
      </c>
      <c r="AM476" s="127" t="s">
        <v>3765</v>
      </c>
      <c r="AN476" s="127" t="s">
        <v>3766</v>
      </c>
      <c r="AO476" s="120">
        <v>1650000</v>
      </c>
      <c r="AP476" s="120">
        <v>1661500</v>
      </c>
      <c r="AQ476" s="174">
        <v>0</v>
      </c>
      <c r="AR476" s="120">
        <v>0</v>
      </c>
      <c r="AS476" s="127">
        <v>0</v>
      </c>
      <c r="AT476" s="127">
        <v>0</v>
      </c>
      <c r="AU476" s="120">
        <v>0</v>
      </c>
      <c r="AV476" s="120">
        <v>0</v>
      </c>
      <c r="AW476" s="174">
        <v>0</v>
      </c>
      <c r="AX476" s="120">
        <v>0</v>
      </c>
      <c r="AY476" s="127">
        <v>0</v>
      </c>
      <c r="AZ476" s="127">
        <v>0</v>
      </c>
      <c r="BA476" s="120">
        <v>0</v>
      </c>
      <c r="BB476" s="120">
        <v>0</v>
      </c>
      <c r="BC476" s="111">
        <v>0</v>
      </c>
      <c r="BD476" s="112"/>
      <c r="BE476" s="112"/>
      <c r="BF476" s="111" t="s">
        <v>3757</v>
      </c>
      <c r="BG476" s="112">
        <v>7380</v>
      </c>
      <c r="BH476" s="112">
        <v>100576500</v>
      </c>
      <c r="BI476" s="111">
        <v>0</v>
      </c>
      <c r="BJ476" s="112"/>
      <c r="BK476" s="112"/>
      <c r="BL476" s="111" t="s">
        <v>3757</v>
      </c>
      <c r="BM476" s="112">
        <v>43494</v>
      </c>
      <c r="BN476" s="112">
        <v>571487000</v>
      </c>
      <c r="BO476" s="111">
        <v>0</v>
      </c>
      <c r="BP476" s="112"/>
      <c r="BQ476" s="112"/>
      <c r="BR476" s="111" t="s">
        <v>3757</v>
      </c>
      <c r="BS476" s="112">
        <v>60633</v>
      </c>
      <c r="BT476" s="112">
        <v>797136204</v>
      </c>
      <c r="BU476" s="111" t="s">
        <v>3757</v>
      </c>
      <c r="BV476" s="112">
        <v>5080</v>
      </c>
      <c r="BW476" s="112">
        <v>67345000</v>
      </c>
      <c r="BX476" s="111" t="s">
        <v>3757</v>
      </c>
      <c r="BY476" s="112">
        <v>1456</v>
      </c>
      <c r="BZ476" s="112">
        <v>19455000</v>
      </c>
      <c r="CA476" s="111">
        <v>0</v>
      </c>
      <c r="CB476" s="112"/>
      <c r="CC476" s="112"/>
      <c r="CD476" s="111">
        <v>0</v>
      </c>
      <c r="CE476" s="112">
        <v>0</v>
      </c>
      <c r="CF476" s="112">
        <v>0</v>
      </c>
      <c r="CG476" s="111" t="s">
        <v>3757</v>
      </c>
      <c r="CH476" s="112">
        <v>48792</v>
      </c>
      <c r="CI476" s="112">
        <v>640106206</v>
      </c>
      <c r="CJ476" s="111" t="s">
        <v>3757</v>
      </c>
      <c r="CK476" s="120" t="s">
        <v>7031</v>
      </c>
      <c r="CL476" s="112">
        <v>3737</v>
      </c>
      <c r="CM476" s="112">
        <v>46013055</v>
      </c>
      <c r="CN476" s="166" t="s">
        <v>7032</v>
      </c>
      <c r="CO476" s="125" t="s">
        <v>7033</v>
      </c>
      <c r="CP476" s="111" t="s">
        <v>3790</v>
      </c>
      <c r="CQ476" s="112">
        <v>79234654</v>
      </c>
      <c r="CR476" s="166" t="s">
        <v>7034</v>
      </c>
      <c r="CS476" s="166" t="s">
        <v>7035</v>
      </c>
      <c r="CT476" s="111" t="s">
        <v>3790</v>
      </c>
      <c r="CU476" s="112">
        <v>78240850</v>
      </c>
      <c r="CV476" s="166" t="s">
        <v>7036</v>
      </c>
      <c r="CW476" s="166" t="s">
        <v>7037</v>
      </c>
      <c r="CX476" s="111" t="s">
        <v>3790</v>
      </c>
      <c r="CY476" s="112">
        <v>24690000</v>
      </c>
      <c r="CZ476" s="111" t="s">
        <v>3757</v>
      </c>
      <c r="DA476" s="111" t="s">
        <v>3757</v>
      </c>
      <c r="DB476" s="111">
        <v>0</v>
      </c>
      <c r="DC476" s="120" t="s">
        <v>7038</v>
      </c>
      <c r="DD476" s="127" t="s">
        <v>3778</v>
      </c>
      <c r="DE476" s="109">
        <v>0</v>
      </c>
      <c r="DF476" s="172" t="s">
        <v>3717</v>
      </c>
    </row>
    <row r="477" spans="1:110" ht="35.15" customHeight="1" x14ac:dyDescent="0.35">
      <c r="A477" s="140" t="s">
        <v>1021</v>
      </c>
      <c r="B477" s="136" t="s">
        <v>1012</v>
      </c>
      <c r="C477" s="136" t="s">
        <v>1022</v>
      </c>
      <c r="D477" s="112">
        <v>7716</v>
      </c>
      <c r="E477" s="112">
        <v>645810000</v>
      </c>
      <c r="F477" s="112">
        <v>7707</v>
      </c>
      <c r="G477" s="112">
        <v>645810000</v>
      </c>
      <c r="H477" s="112">
        <v>1312</v>
      </c>
      <c r="I477" s="112">
        <v>76094000</v>
      </c>
      <c r="J477" s="112">
        <v>0</v>
      </c>
      <c r="K477" s="112">
        <v>0</v>
      </c>
      <c r="L477" s="112">
        <v>182298715</v>
      </c>
      <c r="M477" s="112">
        <v>7466000</v>
      </c>
      <c r="N477" s="112">
        <v>0</v>
      </c>
      <c r="O477" s="112">
        <v>26475306</v>
      </c>
      <c r="P477" s="112">
        <v>93582630</v>
      </c>
      <c r="Q477" s="112">
        <v>0</v>
      </c>
      <c r="R477" s="112">
        <v>309822651</v>
      </c>
      <c r="S477" s="421">
        <v>0.28227917653799106</v>
      </c>
      <c r="T477" s="421">
        <v>1.1560675740542883E-2</v>
      </c>
      <c r="U477" s="421">
        <v>0</v>
      </c>
      <c r="V477" s="421">
        <v>4.0995503321410325E-2</v>
      </c>
      <c r="W477" s="421">
        <v>0.14490737213731592</v>
      </c>
      <c r="X477" s="421">
        <v>0</v>
      </c>
      <c r="Y477" s="421">
        <v>0.47974272773726018</v>
      </c>
      <c r="Z477" s="120">
        <v>0</v>
      </c>
      <c r="AA477" s="127" t="s">
        <v>3717</v>
      </c>
      <c r="AB477" s="127">
        <v>0</v>
      </c>
      <c r="AC477" s="111" t="s">
        <v>3717</v>
      </c>
      <c r="AD477" s="127">
        <v>0</v>
      </c>
      <c r="AE477" s="111" t="s">
        <v>3757</v>
      </c>
      <c r="AF477" s="111" t="s">
        <v>3757</v>
      </c>
      <c r="AG477" s="127" t="s">
        <v>3717</v>
      </c>
      <c r="AH477" s="127" t="s">
        <v>3758</v>
      </c>
      <c r="AI477" s="128">
        <v>1</v>
      </c>
      <c r="AJ477" s="128">
        <v>2551000</v>
      </c>
      <c r="AK477" s="109" t="s">
        <v>7039</v>
      </c>
      <c r="AL477" s="109" t="s">
        <v>7040</v>
      </c>
      <c r="AM477" s="127" t="s">
        <v>3765</v>
      </c>
      <c r="AN477" s="127" t="s">
        <v>3774</v>
      </c>
      <c r="AO477" s="120">
        <v>10000000</v>
      </c>
      <c r="AP477" s="120">
        <v>2551000</v>
      </c>
      <c r="AQ477" s="174">
        <v>0</v>
      </c>
      <c r="AR477" s="109">
        <v>0</v>
      </c>
      <c r="AS477" s="127">
        <v>0</v>
      </c>
      <c r="AT477" s="127">
        <v>0</v>
      </c>
      <c r="AU477" s="120">
        <v>0</v>
      </c>
      <c r="AV477" s="120">
        <v>0</v>
      </c>
      <c r="AW477" s="174">
        <v>0</v>
      </c>
      <c r="AX477" s="109">
        <v>0</v>
      </c>
      <c r="AY477" s="127">
        <v>0</v>
      </c>
      <c r="AZ477" s="127">
        <v>0</v>
      </c>
      <c r="BA477" s="120">
        <v>0</v>
      </c>
      <c r="BB477" s="120">
        <v>0</v>
      </c>
      <c r="BC477" s="111" t="s">
        <v>3757</v>
      </c>
      <c r="BD477" s="112">
        <v>131</v>
      </c>
      <c r="BE477" s="112">
        <v>10007000</v>
      </c>
      <c r="BF477" s="111">
        <v>0</v>
      </c>
      <c r="BG477" s="112"/>
      <c r="BH477" s="112"/>
      <c r="BI477" s="111" t="s">
        <v>3757</v>
      </c>
      <c r="BJ477" s="112">
        <v>397</v>
      </c>
      <c r="BK477" s="112">
        <v>26741000</v>
      </c>
      <c r="BL477" s="111" t="s">
        <v>3757</v>
      </c>
      <c r="BM477" s="112">
        <v>434</v>
      </c>
      <c r="BN477" s="112">
        <v>35142000</v>
      </c>
      <c r="BO477" s="111" t="s">
        <v>3757</v>
      </c>
      <c r="BP477" s="112">
        <v>868</v>
      </c>
      <c r="BQ477" s="112">
        <v>61116000</v>
      </c>
      <c r="BR477" s="111" t="s">
        <v>3757</v>
      </c>
      <c r="BS477" s="112">
        <v>1499</v>
      </c>
      <c r="BT477" s="112">
        <v>134734000</v>
      </c>
      <c r="BU477" s="111" t="s">
        <v>3757</v>
      </c>
      <c r="BV477" s="112">
        <v>658</v>
      </c>
      <c r="BW477" s="112">
        <v>46641000</v>
      </c>
      <c r="BX477" s="111">
        <v>0</v>
      </c>
      <c r="BY477" s="112"/>
      <c r="BZ477" s="112"/>
      <c r="CA477" s="111">
        <v>0</v>
      </c>
      <c r="CB477" s="112"/>
      <c r="CC477" s="112"/>
      <c r="CD477" s="111" t="s">
        <v>3757</v>
      </c>
      <c r="CE477" s="112">
        <v>17</v>
      </c>
      <c r="CF477" s="112">
        <v>498000</v>
      </c>
      <c r="CG477" s="111">
        <v>0</v>
      </c>
      <c r="CH477" s="112"/>
      <c r="CI477" s="112"/>
      <c r="CJ477" s="111" t="s">
        <v>3757</v>
      </c>
      <c r="CK477" s="120" t="s">
        <v>7041</v>
      </c>
      <c r="CL477" s="112">
        <v>3658</v>
      </c>
      <c r="CM477" s="112">
        <v>328380000</v>
      </c>
      <c r="CN477" s="166" t="s">
        <v>7042</v>
      </c>
      <c r="CO477" s="125" t="s">
        <v>7043</v>
      </c>
      <c r="CP477" s="111" t="s">
        <v>3790</v>
      </c>
      <c r="CQ477" s="112">
        <v>73629000</v>
      </c>
      <c r="CR477" s="166" t="s">
        <v>7044</v>
      </c>
      <c r="CS477" s="166" t="s">
        <v>7045</v>
      </c>
      <c r="CT477" s="111" t="s">
        <v>3766</v>
      </c>
      <c r="CU477" s="112">
        <v>46630000</v>
      </c>
      <c r="CV477" s="166" t="s">
        <v>7046</v>
      </c>
      <c r="CW477" s="166" t="s">
        <v>7047</v>
      </c>
      <c r="CX477" s="111" t="s">
        <v>3762</v>
      </c>
      <c r="CY477" s="112">
        <v>22483000</v>
      </c>
      <c r="CZ477" s="111" t="s">
        <v>3757</v>
      </c>
      <c r="DA477" s="111" t="s">
        <v>3757</v>
      </c>
      <c r="DB477" s="111">
        <v>0</v>
      </c>
      <c r="DC477" s="120" t="s">
        <v>7048</v>
      </c>
      <c r="DD477" s="127" t="s">
        <v>3778</v>
      </c>
      <c r="DE477" s="109">
        <v>0</v>
      </c>
      <c r="DF477" s="172" t="s">
        <v>3717</v>
      </c>
    </row>
    <row r="478" spans="1:110" ht="35.15" customHeight="1" x14ac:dyDescent="0.35">
      <c r="A478" s="140" t="s">
        <v>1023</v>
      </c>
      <c r="B478" s="136" t="s">
        <v>1012</v>
      </c>
      <c r="C478" s="136" t="s">
        <v>1024</v>
      </c>
      <c r="D478" s="112">
        <v>14725</v>
      </c>
      <c r="E478" s="112">
        <v>1172249000</v>
      </c>
      <c r="F478" s="112">
        <v>14725</v>
      </c>
      <c r="G478" s="112">
        <v>1172249000</v>
      </c>
      <c r="H478" s="112">
        <v>3926</v>
      </c>
      <c r="I478" s="112">
        <v>194063000</v>
      </c>
      <c r="J478" s="112">
        <v>0</v>
      </c>
      <c r="K478" s="112">
        <v>0</v>
      </c>
      <c r="L478" s="112">
        <v>359984939</v>
      </c>
      <c r="M478" s="112">
        <v>13101716</v>
      </c>
      <c r="N478" s="112">
        <v>440000</v>
      </c>
      <c r="O478" s="112">
        <v>14701306</v>
      </c>
      <c r="P478" s="112">
        <v>181907412</v>
      </c>
      <c r="Q478" s="112">
        <v>28700</v>
      </c>
      <c r="R478" s="112">
        <v>570164073</v>
      </c>
      <c r="S478" s="421">
        <v>0.30708914147079674</v>
      </c>
      <c r="T478" s="421">
        <v>1.1176564023513776E-2</v>
      </c>
      <c r="U478" s="421">
        <v>3.7534687596235954E-4</v>
      </c>
      <c r="V478" s="421">
        <v>1.2541111999242481E-2</v>
      </c>
      <c r="W478" s="421">
        <v>0.15517813365590416</v>
      </c>
      <c r="X478" s="421">
        <v>2.4482853045726634E-5</v>
      </c>
      <c r="Y478" s="421">
        <v>0.48638478087846526</v>
      </c>
      <c r="Z478" s="120" t="s">
        <v>7049</v>
      </c>
      <c r="AA478" s="127" t="s">
        <v>3717</v>
      </c>
      <c r="AB478" s="127">
        <v>0</v>
      </c>
      <c r="AC478" s="111" t="s">
        <v>3717</v>
      </c>
      <c r="AD478" s="127">
        <v>0</v>
      </c>
      <c r="AE478" s="111">
        <v>0</v>
      </c>
      <c r="AF478" s="111" t="s">
        <v>3757</v>
      </c>
      <c r="AG478" s="127" t="s">
        <v>3758</v>
      </c>
      <c r="AH478" s="127" t="s">
        <v>3758</v>
      </c>
      <c r="AI478" s="124"/>
      <c r="AJ478" s="128"/>
      <c r="AK478" s="109">
        <v>0</v>
      </c>
      <c r="AL478" s="109">
        <v>0</v>
      </c>
      <c r="AM478" s="127">
        <v>0</v>
      </c>
      <c r="AN478" s="127">
        <v>0</v>
      </c>
      <c r="AO478" s="120">
        <v>0</v>
      </c>
      <c r="AP478" s="120">
        <v>0</v>
      </c>
      <c r="AQ478" s="174">
        <v>0</v>
      </c>
      <c r="AR478" s="109">
        <v>0</v>
      </c>
      <c r="AS478" s="127">
        <v>0</v>
      </c>
      <c r="AT478" s="127">
        <v>0</v>
      </c>
      <c r="AU478" s="120">
        <v>0</v>
      </c>
      <c r="AV478" s="120">
        <v>0</v>
      </c>
      <c r="AW478" s="174">
        <v>0</v>
      </c>
      <c r="AX478" s="109">
        <v>0</v>
      </c>
      <c r="AY478" s="127">
        <v>0</v>
      </c>
      <c r="AZ478" s="127">
        <v>0</v>
      </c>
      <c r="BA478" s="120">
        <v>0</v>
      </c>
      <c r="BB478" s="120">
        <v>0</v>
      </c>
      <c r="BC478" s="111" t="s">
        <v>3757</v>
      </c>
      <c r="BD478" s="112">
        <v>334</v>
      </c>
      <c r="BE478" s="112">
        <v>26423000</v>
      </c>
      <c r="BF478" s="111">
        <v>0</v>
      </c>
      <c r="BG478" s="112"/>
      <c r="BH478" s="112"/>
      <c r="BI478" s="111">
        <v>0</v>
      </c>
      <c r="BJ478" s="112"/>
      <c r="BK478" s="112"/>
      <c r="BL478" s="111" t="s">
        <v>3757</v>
      </c>
      <c r="BM478" s="112">
        <v>1103</v>
      </c>
      <c r="BN478" s="112">
        <v>99145000</v>
      </c>
      <c r="BO478" s="111" t="s">
        <v>3757</v>
      </c>
      <c r="BP478" s="112">
        <v>598</v>
      </c>
      <c r="BQ478" s="112">
        <v>45417000</v>
      </c>
      <c r="BR478" s="111" t="s">
        <v>3757</v>
      </c>
      <c r="BS478" s="112">
        <v>3067</v>
      </c>
      <c r="BT478" s="112">
        <v>258822000</v>
      </c>
      <c r="BU478" s="111">
        <v>0</v>
      </c>
      <c r="BV478" s="112"/>
      <c r="BW478" s="112"/>
      <c r="BX478" s="111" t="s">
        <v>3757</v>
      </c>
      <c r="BY478" s="112">
        <v>1891</v>
      </c>
      <c r="BZ478" s="112">
        <v>167747000</v>
      </c>
      <c r="CA478" s="111" t="s">
        <v>3757</v>
      </c>
      <c r="CB478" s="112">
        <v>202</v>
      </c>
      <c r="CC478" s="112">
        <v>13760000</v>
      </c>
      <c r="CD478" s="111">
        <v>0</v>
      </c>
      <c r="CE478" s="112"/>
      <c r="CF478" s="112"/>
      <c r="CG478" s="111" t="s">
        <v>3757</v>
      </c>
      <c r="CH478" s="112">
        <v>7530</v>
      </c>
      <c r="CI478" s="112">
        <v>560935000</v>
      </c>
      <c r="CJ478" s="111">
        <v>0</v>
      </c>
      <c r="CK478" s="120">
        <v>0</v>
      </c>
      <c r="CL478" s="112"/>
      <c r="CM478" s="112"/>
      <c r="CN478" s="166" t="s">
        <v>7050</v>
      </c>
      <c r="CO478" s="125" t="s">
        <v>7051</v>
      </c>
      <c r="CP478" s="111" t="s">
        <v>3875</v>
      </c>
      <c r="CQ478" s="112">
        <v>14600000</v>
      </c>
      <c r="CR478" s="166" t="s">
        <v>7052</v>
      </c>
      <c r="CS478" s="166" t="s">
        <v>7053</v>
      </c>
      <c r="CT478" s="111" t="s">
        <v>3762</v>
      </c>
      <c r="CU478" s="112">
        <v>32900000</v>
      </c>
      <c r="CV478" s="166" t="s">
        <v>7054</v>
      </c>
      <c r="CW478" s="166" t="s">
        <v>7055</v>
      </c>
      <c r="CX478" s="111" t="s">
        <v>3774</v>
      </c>
      <c r="CY478" s="112">
        <v>69825000</v>
      </c>
      <c r="CZ478" s="111" t="s">
        <v>3757</v>
      </c>
      <c r="DA478" s="111" t="s">
        <v>3757</v>
      </c>
      <c r="DB478" s="111">
        <v>0</v>
      </c>
      <c r="DC478" s="120" t="s">
        <v>7056</v>
      </c>
      <c r="DD478" s="127" t="s">
        <v>3778</v>
      </c>
      <c r="DE478" s="109">
        <v>0</v>
      </c>
      <c r="DF478" s="172" t="s">
        <v>3717</v>
      </c>
    </row>
    <row r="479" spans="1:110" ht="35.15" customHeight="1" x14ac:dyDescent="0.35">
      <c r="A479" s="140" t="s">
        <v>1025</v>
      </c>
      <c r="B479" s="136" t="s">
        <v>1012</v>
      </c>
      <c r="C479" s="136" t="s">
        <v>1026</v>
      </c>
      <c r="D479" s="112">
        <v>320446</v>
      </c>
      <c r="E479" s="112">
        <v>4140236000</v>
      </c>
      <c r="F479" s="112">
        <v>320444</v>
      </c>
      <c r="G479" s="112">
        <v>4140174000</v>
      </c>
      <c r="H479" s="112">
        <v>152396</v>
      </c>
      <c r="I479" s="112">
        <v>1947416000</v>
      </c>
      <c r="J479" s="112">
        <v>0</v>
      </c>
      <c r="K479" s="112">
        <v>0</v>
      </c>
      <c r="L479" s="112">
        <v>1151456979</v>
      </c>
      <c r="M479" s="112">
        <v>500427527</v>
      </c>
      <c r="N479" s="112">
        <v>0</v>
      </c>
      <c r="O479" s="112">
        <v>110696568</v>
      </c>
      <c r="P479" s="112">
        <v>432985835</v>
      </c>
      <c r="Q479" s="112">
        <v>0</v>
      </c>
      <c r="R479" s="112">
        <v>2195566909</v>
      </c>
      <c r="S479" s="421">
        <v>0.27811385123939797</v>
      </c>
      <c r="T479" s="421">
        <v>0.12086932411582335</v>
      </c>
      <c r="U479" s="421">
        <v>0</v>
      </c>
      <c r="V479" s="421">
        <v>2.6736777323804729E-2</v>
      </c>
      <c r="W479" s="421">
        <v>0.10457998891850609</v>
      </c>
      <c r="X479" s="421">
        <v>0</v>
      </c>
      <c r="Y479" s="421">
        <v>0.53029994159753213</v>
      </c>
      <c r="Z479" s="120">
        <v>0</v>
      </c>
      <c r="AA479" s="127" t="s">
        <v>3717</v>
      </c>
      <c r="AB479" s="127">
        <v>0</v>
      </c>
      <c r="AC479" s="111" t="s">
        <v>3717</v>
      </c>
      <c r="AD479" s="127">
        <v>0</v>
      </c>
      <c r="AE479" s="111">
        <v>0</v>
      </c>
      <c r="AF479" s="111" t="s">
        <v>3757</v>
      </c>
      <c r="AG479" s="127" t="s">
        <v>3758</v>
      </c>
      <c r="AH479" s="127" t="s">
        <v>3758</v>
      </c>
      <c r="AI479" s="124"/>
      <c r="AJ479" s="128"/>
      <c r="AK479" s="109">
        <v>0</v>
      </c>
      <c r="AL479" s="109">
        <v>0</v>
      </c>
      <c r="AM479" s="127">
        <v>0</v>
      </c>
      <c r="AN479" s="127">
        <v>0</v>
      </c>
      <c r="AO479" s="120">
        <v>0</v>
      </c>
      <c r="AP479" s="120">
        <v>0</v>
      </c>
      <c r="AQ479" s="174">
        <v>0</v>
      </c>
      <c r="AR479" s="109">
        <v>0</v>
      </c>
      <c r="AS479" s="127">
        <v>0</v>
      </c>
      <c r="AT479" s="127">
        <v>0</v>
      </c>
      <c r="AU479" s="120">
        <v>0</v>
      </c>
      <c r="AV479" s="120">
        <v>0</v>
      </c>
      <c r="AW479" s="174">
        <v>0</v>
      </c>
      <c r="AX479" s="109">
        <v>0</v>
      </c>
      <c r="AY479" s="127">
        <v>0</v>
      </c>
      <c r="AZ479" s="127">
        <v>0</v>
      </c>
      <c r="BA479" s="120">
        <v>0</v>
      </c>
      <c r="BB479" s="120">
        <v>0</v>
      </c>
      <c r="BC479" s="111" t="s">
        <v>3757</v>
      </c>
      <c r="BD479" s="112">
        <v>16446</v>
      </c>
      <c r="BE479" s="112">
        <v>211612000</v>
      </c>
      <c r="BF479" s="111" t="s">
        <v>3757</v>
      </c>
      <c r="BG479" s="112">
        <v>5748</v>
      </c>
      <c r="BH479" s="112">
        <v>75524000</v>
      </c>
      <c r="BI479" s="111" t="s">
        <v>3757</v>
      </c>
      <c r="BJ479" s="112">
        <v>15835</v>
      </c>
      <c r="BK479" s="112">
        <v>207771334</v>
      </c>
      <c r="BL479" s="111" t="s">
        <v>3757</v>
      </c>
      <c r="BM479" s="112">
        <v>16979</v>
      </c>
      <c r="BN479" s="112">
        <v>219192000</v>
      </c>
      <c r="BO479" s="111" t="s">
        <v>3757</v>
      </c>
      <c r="BP479" s="112">
        <v>8247</v>
      </c>
      <c r="BQ479" s="112">
        <v>106881000</v>
      </c>
      <c r="BR479" s="111" t="s">
        <v>3757</v>
      </c>
      <c r="BS479" s="112">
        <v>132532</v>
      </c>
      <c r="BT479" s="112">
        <v>1708658666</v>
      </c>
      <c r="BU479" s="111" t="s">
        <v>3757</v>
      </c>
      <c r="BV479" s="112">
        <v>6148</v>
      </c>
      <c r="BW479" s="112">
        <v>87003000</v>
      </c>
      <c r="BX479" s="111">
        <v>0</v>
      </c>
      <c r="BY479" s="112"/>
      <c r="BZ479" s="112"/>
      <c r="CA479" s="111">
        <v>0</v>
      </c>
      <c r="CB479" s="112"/>
      <c r="CC479" s="112"/>
      <c r="CD479" s="111">
        <v>0</v>
      </c>
      <c r="CE479" s="112"/>
      <c r="CF479" s="112"/>
      <c r="CG479" s="111" t="s">
        <v>3757</v>
      </c>
      <c r="CH479" s="112">
        <v>118511</v>
      </c>
      <c r="CI479" s="112">
        <v>1523594000</v>
      </c>
      <c r="CJ479" s="111">
        <v>0</v>
      </c>
      <c r="CK479" s="120">
        <v>0</v>
      </c>
      <c r="CL479" s="112"/>
      <c r="CM479" s="112"/>
      <c r="CN479" s="166" t="s">
        <v>7057</v>
      </c>
      <c r="CO479" s="125" t="s">
        <v>7058</v>
      </c>
      <c r="CP479" s="111" t="s">
        <v>3790</v>
      </c>
      <c r="CQ479" s="112">
        <v>40000000</v>
      </c>
      <c r="CR479" s="166" t="s">
        <v>7059</v>
      </c>
      <c r="CS479" s="166" t="s">
        <v>7060</v>
      </c>
      <c r="CT479" s="111" t="s">
        <v>3762</v>
      </c>
      <c r="CU479" s="112">
        <v>13000000</v>
      </c>
      <c r="CV479" s="166" t="s">
        <v>7061</v>
      </c>
      <c r="CW479" s="166" t="s">
        <v>7062</v>
      </c>
      <c r="CX479" s="111" t="s">
        <v>3870</v>
      </c>
      <c r="CY479" s="112">
        <v>4700000</v>
      </c>
      <c r="CZ479" s="111" t="s">
        <v>3757</v>
      </c>
      <c r="DA479" s="111" t="s">
        <v>3757</v>
      </c>
      <c r="DB479" s="111">
        <v>0</v>
      </c>
      <c r="DC479" s="120" t="s">
        <v>7063</v>
      </c>
      <c r="DD479" s="127" t="s">
        <v>3778</v>
      </c>
      <c r="DE479" s="109">
        <v>0</v>
      </c>
      <c r="DF479" s="172" t="s">
        <v>3717</v>
      </c>
    </row>
    <row r="480" spans="1:110" ht="35.15" customHeight="1" x14ac:dyDescent="0.35">
      <c r="A480" s="140" t="s">
        <v>1027</v>
      </c>
      <c r="B480" s="136" t="s">
        <v>1012</v>
      </c>
      <c r="C480" s="136" t="s">
        <v>1028</v>
      </c>
      <c r="D480" s="112">
        <v>58815</v>
      </c>
      <c r="E480" s="112">
        <v>686254797</v>
      </c>
      <c r="F480" s="112">
        <v>58815</v>
      </c>
      <c r="G480" s="112">
        <v>686254797</v>
      </c>
      <c r="H480" s="112">
        <v>18395</v>
      </c>
      <c r="I480" s="112">
        <v>215981297</v>
      </c>
      <c r="J480" s="112">
        <v>0</v>
      </c>
      <c r="K480" s="112">
        <v>0</v>
      </c>
      <c r="L480" s="112">
        <v>150811580</v>
      </c>
      <c r="M480" s="112">
        <v>63454391</v>
      </c>
      <c r="N480" s="112">
        <v>13058947</v>
      </c>
      <c r="O480" s="112">
        <v>17340051</v>
      </c>
      <c r="P480" s="112">
        <v>96799721</v>
      </c>
      <c r="Q480" s="112">
        <v>0</v>
      </c>
      <c r="R480" s="112">
        <v>341464690</v>
      </c>
      <c r="S480" s="421">
        <v>0.21976032904874543</v>
      </c>
      <c r="T480" s="421">
        <v>9.2464768592357111E-2</v>
      </c>
      <c r="U480" s="421">
        <v>1.9029297947479411E-2</v>
      </c>
      <c r="V480" s="421">
        <v>2.526765725471497E-2</v>
      </c>
      <c r="W480" s="421">
        <v>0.14105507374690163</v>
      </c>
      <c r="X480" s="421">
        <v>0</v>
      </c>
      <c r="Y480" s="421">
        <v>0.49757712659019854</v>
      </c>
      <c r="Z480" s="120">
        <v>0</v>
      </c>
      <c r="AA480" s="127" t="s">
        <v>3717</v>
      </c>
      <c r="AB480" s="127">
        <v>0</v>
      </c>
      <c r="AC480" s="111" t="s">
        <v>3717</v>
      </c>
      <c r="AD480" s="127">
        <v>0</v>
      </c>
      <c r="AE480" s="111">
        <v>0</v>
      </c>
      <c r="AF480" s="111" t="s">
        <v>3757</v>
      </c>
      <c r="AG480" s="127" t="s">
        <v>3758</v>
      </c>
      <c r="AH480" s="127" t="s">
        <v>3758</v>
      </c>
      <c r="AI480" s="124"/>
      <c r="AJ480" s="128"/>
      <c r="AK480" s="109">
        <v>0</v>
      </c>
      <c r="AL480" s="109">
        <v>0</v>
      </c>
      <c r="AM480" s="127">
        <v>0</v>
      </c>
      <c r="AN480" s="127">
        <v>0</v>
      </c>
      <c r="AO480" s="120">
        <v>0</v>
      </c>
      <c r="AP480" s="120">
        <v>0</v>
      </c>
      <c r="AQ480" s="174">
        <v>0</v>
      </c>
      <c r="AR480" s="120">
        <v>0</v>
      </c>
      <c r="AS480" s="127">
        <v>0</v>
      </c>
      <c r="AT480" s="127">
        <v>0</v>
      </c>
      <c r="AU480" s="120">
        <v>0</v>
      </c>
      <c r="AV480" s="120">
        <v>0</v>
      </c>
      <c r="AW480" s="174">
        <v>0</v>
      </c>
      <c r="AX480" s="120">
        <v>0</v>
      </c>
      <c r="AY480" s="127">
        <v>0</v>
      </c>
      <c r="AZ480" s="127">
        <v>0</v>
      </c>
      <c r="BA480" s="120">
        <v>0</v>
      </c>
      <c r="BB480" s="120">
        <v>0</v>
      </c>
      <c r="BC480" s="111">
        <v>0</v>
      </c>
      <c r="BD480" s="112"/>
      <c r="BE480" s="112"/>
      <c r="BF480" s="111" t="s">
        <v>3757</v>
      </c>
      <c r="BG480" s="112">
        <v>3440</v>
      </c>
      <c r="BH480" s="112">
        <v>38867500</v>
      </c>
      <c r="BI480" s="111">
        <v>0</v>
      </c>
      <c r="BJ480" s="112"/>
      <c r="BK480" s="112"/>
      <c r="BL480" s="111" t="s">
        <v>3757</v>
      </c>
      <c r="BM480" s="112">
        <v>5763</v>
      </c>
      <c r="BN480" s="112">
        <v>66409000</v>
      </c>
      <c r="BO480" s="111" t="s">
        <v>3757</v>
      </c>
      <c r="BP480" s="112">
        <v>15300</v>
      </c>
      <c r="BQ480" s="112">
        <v>174312000</v>
      </c>
      <c r="BR480" s="111">
        <v>0</v>
      </c>
      <c r="BS480" s="112"/>
      <c r="BT480" s="112"/>
      <c r="BU480" s="111" t="s">
        <v>3757</v>
      </c>
      <c r="BV480" s="112">
        <v>3517</v>
      </c>
      <c r="BW480" s="112">
        <v>40502000</v>
      </c>
      <c r="BX480" s="111">
        <v>0</v>
      </c>
      <c r="BY480" s="112"/>
      <c r="BZ480" s="112"/>
      <c r="CA480" s="111" t="s">
        <v>3757</v>
      </c>
      <c r="CB480" s="112">
        <v>9863</v>
      </c>
      <c r="CC480" s="112">
        <v>111710797</v>
      </c>
      <c r="CD480" s="111">
        <v>0</v>
      </c>
      <c r="CE480" s="112">
        <v>0</v>
      </c>
      <c r="CF480" s="112">
        <v>0</v>
      </c>
      <c r="CG480" s="111" t="s">
        <v>3757</v>
      </c>
      <c r="CH480" s="112">
        <v>21581</v>
      </c>
      <c r="CI480" s="112">
        <v>254453500</v>
      </c>
      <c r="CJ480" s="111">
        <v>0</v>
      </c>
      <c r="CK480" s="120">
        <v>0</v>
      </c>
      <c r="CL480" s="112">
        <v>0</v>
      </c>
      <c r="CM480" s="112">
        <v>0</v>
      </c>
      <c r="CN480" s="166" t="s">
        <v>7064</v>
      </c>
      <c r="CO480" s="125" t="s">
        <v>7065</v>
      </c>
      <c r="CP480" s="111" t="s">
        <v>3762</v>
      </c>
      <c r="CQ480" s="112">
        <v>4900000</v>
      </c>
      <c r="CR480" s="166" t="s">
        <v>7066</v>
      </c>
      <c r="CS480" s="166" t="s">
        <v>7067</v>
      </c>
      <c r="CT480" s="111" t="s">
        <v>3870</v>
      </c>
      <c r="CU480" s="112">
        <v>4600000</v>
      </c>
      <c r="CV480" s="166" t="s">
        <v>7068</v>
      </c>
      <c r="CW480" s="166" t="s">
        <v>7069</v>
      </c>
      <c r="CX480" s="111" t="s">
        <v>3766</v>
      </c>
      <c r="CY480" s="112">
        <v>24500000</v>
      </c>
      <c r="CZ480" s="111" t="s">
        <v>3757</v>
      </c>
      <c r="DA480" s="111" t="s">
        <v>3757</v>
      </c>
      <c r="DB480" s="111">
        <v>0</v>
      </c>
      <c r="DC480" s="120" t="s">
        <v>7070</v>
      </c>
      <c r="DD480" s="127" t="s">
        <v>3717</v>
      </c>
      <c r="DE480" s="109" t="s">
        <v>7071</v>
      </c>
      <c r="DF480" s="172" t="s">
        <v>3717</v>
      </c>
    </row>
    <row r="481" spans="1:110" ht="35.15" customHeight="1" x14ac:dyDescent="0.35">
      <c r="A481" s="140" t="s">
        <v>1029</v>
      </c>
      <c r="B481" s="136" t="s">
        <v>1012</v>
      </c>
      <c r="C481" s="136" t="s">
        <v>1030</v>
      </c>
      <c r="D481" s="112">
        <v>5357</v>
      </c>
      <c r="E481" s="112">
        <v>182767000</v>
      </c>
      <c r="F481" s="112">
        <v>5357</v>
      </c>
      <c r="G481" s="112">
        <v>182767000</v>
      </c>
      <c r="H481" s="112">
        <v>1398</v>
      </c>
      <c r="I481" s="112">
        <v>35831000</v>
      </c>
      <c r="J481" s="112">
        <v>0</v>
      </c>
      <c r="K481" s="112">
        <v>0</v>
      </c>
      <c r="L481" s="112">
        <v>51831561</v>
      </c>
      <c r="M481" s="112">
        <v>6952439</v>
      </c>
      <c r="N481" s="112">
        <v>0</v>
      </c>
      <c r="O481" s="112">
        <v>2385600</v>
      </c>
      <c r="P481" s="112">
        <v>27786219</v>
      </c>
      <c r="Q481" s="112">
        <v>0</v>
      </c>
      <c r="R481" s="112">
        <v>88955819</v>
      </c>
      <c r="S481" s="421">
        <v>0.28359365202689762</v>
      </c>
      <c r="T481" s="421">
        <v>3.8039903264812575E-2</v>
      </c>
      <c r="U481" s="421">
        <v>0</v>
      </c>
      <c r="V481" s="421">
        <v>1.3052684565594445E-2</v>
      </c>
      <c r="W481" s="421">
        <v>0.1520308316052679</v>
      </c>
      <c r="X481" s="421">
        <v>0</v>
      </c>
      <c r="Y481" s="421">
        <v>0.48671707146257259</v>
      </c>
      <c r="Z481" s="120">
        <v>0</v>
      </c>
      <c r="AA481" s="127" t="s">
        <v>3717</v>
      </c>
      <c r="AB481" s="127">
        <v>0</v>
      </c>
      <c r="AC481" s="111" t="s">
        <v>3717</v>
      </c>
      <c r="AD481" s="127">
        <v>0</v>
      </c>
      <c r="AE481" s="111">
        <v>0</v>
      </c>
      <c r="AF481" s="111" t="s">
        <v>3757</v>
      </c>
      <c r="AG481" s="127" t="s">
        <v>3758</v>
      </c>
      <c r="AH481" s="127" t="s">
        <v>3758</v>
      </c>
      <c r="AI481" s="124"/>
      <c r="AJ481" s="128"/>
      <c r="AK481" s="109">
        <v>0</v>
      </c>
      <c r="AL481" s="109">
        <v>0</v>
      </c>
      <c r="AM481" s="127">
        <v>0</v>
      </c>
      <c r="AN481" s="127">
        <v>0</v>
      </c>
      <c r="AO481" s="120">
        <v>0</v>
      </c>
      <c r="AP481" s="120">
        <v>0</v>
      </c>
      <c r="AQ481" s="174">
        <v>0</v>
      </c>
      <c r="AR481" s="120">
        <v>0</v>
      </c>
      <c r="AS481" s="127">
        <v>0</v>
      </c>
      <c r="AT481" s="127">
        <v>0</v>
      </c>
      <c r="AU481" s="120">
        <v>0</v>
      </c>
      <c r="AV481" s="120">
        <v>0</v>
      </c>
      <c r="AW481" s="174">
        <v>0</v>
      </c>
      <c r="AX481" s="120">
        <v>0</v>
      </c>
      <c r="AY481" s="127">
        <v>0</v>
      </c>
      <c r="AZ481" s="127">
        <v>0</v>
      </c>
      <c r="BA481" s="120">
        <v>0</v>
      </c>
      <c r="BB481" s="120">
        <v>0</v>
      </c>
      <c r="BC481" s="111">
        <v>0</v>
      </c>
      <c r="BD481" s="112"/>
      <c r="BE481" s="112"/>
      <c r="BF481" s="111" t="s">
        <v>3757</v>
      </c>
      <c r="BG481" s="112">
        <v>183</v>
      </c>
      <c r="BH481" s="112">
        <v>12571000</v>
      </c>
      <c r="BI481" s="111" t="s">
        <v>3757</v>
      </c>
      <c r="BJ481" s="112">
        <v>365</v>
      </c>
      <c r="BK481" s="112">
        <v>13228000</v>
      </c>
      <c r="BL481" s="111" t="s">
        <v>3757</v>
      </c>
      <c r="BM481" s="112">
        <v>650</v>
      </c>
      <c r="BN481" s="112">
        <v>23837000</v>
      </c>
      <c r="BO481" s="111" t="s">
        <v>3757</v>
      </c>
      <c r="BP481" s="112">
        <v>295</v>
      </c>
      <c r="BQ481" s="112">
        <v>10130000</v>
      </c>
      <c r="BR481" s="111" t="s">
        <v>3757</v>
      </c>
      <c r="BS481" s="112">
        <v>1950</v>
      </c>
      <c r="BT481" s="112">
        <v>70867000</v>
      </c>
      <c r="BU481" s="111">
        <v>0</v>
      </c>
      <c r="BV481" s="112"/>
      <c r="BW481" s="112"/>
      <c r="BX481" s="111">
        <v>0</v>
      </c>
      <c r="BY481" s="112"/>
      <c r="BZ481" s="112"/>
      <c r="CA481" s="111">
        <v>0</v>
      </c>
      <c r="CB481" s="112"/>
      <c r="CC481" s="112"/>
      <c r="CD481" s="111">
        <v>0</v>
      </c>
      <c r="CE481" s="112">
        <v>0</v>
      </c>
      <c r="CF481" s="112">
        <v>0</v>
      </c>
      <c r="CG481" s="111" t="s">
        <v>3757</v>
      </c>
      <c r="CH481" s="112">
        <v>1914</v>
      </c>
      <c r="CI481" s="112">
        <v>52134000</v>
      </c>
      <c r="CJ481" s="111">
        <v>0</v>
      </c>
      <c r="CK481" s="120">
        <v>0</v>
      </c>
      <c r="CL481" s="112">
        <v>0</v>
      </c>
      <c r="CM481" s="112">
        <v>0</v>
      </c>
      <c r="CN481" s="166" t="s">
        <v>7072</v>
      </c>
      <c r="CO481" s="125" t="s">
        <v>7073</v>
      </c>
      <c r="CP481" s="111" t="s">
        <v>3790</v>
      </c>
      <c r="CQ481" s="112">
        <v>8072000</v>
      </c>
      <c r="CR481" s="166" t="s">
        <v>7074</v>
      </c>
      <c r="CS481" s="166" t="s">
        <v>7075</v>
      </c>
      <c r="CT481" s="111" t="s">
        <v>3875</v>
      </c>
      <c r="CU481" s="112">
        <v>9220000</v>
      </c>
      <c r="CV481" s="166" t="s">
        <v>7076</v>
      </c>
      <c r="CW481" s="166" t="s">
        <v>7077</v>
      </c>
      <c r="CX481" s="111" t="s">
        <v>3778</v>
      </c>
      <c r="CY481" s="112">
        <v>7543000</v>
      </c>
      <c r="CZ481" s="111" t="s">
        <v>3757</v>
      </c>
      <c r="DA481" s="111" t="s">
        <v>3757</v>
      </c>
      <c r="DB481" s="111" t="s">
        <v>3757</v>
      </c>
      <c r="DC481" s="120">
        <v>0</v>
      </c>
      <c r="DD481" s="127" t="s">
        <v>3717</v>
      </c>
      <c r="DE481" s="109" t="s">
        <v>7078</v>
      </c>
      <c r="DF481" s="172" t="s">
        <v>3717</v>
      </c>
    </row>
    <row r="482" spans="1:110" ht="35.15" customHeight="1" x14ac:dyDescent="0.35">
      <c r="A482" s="140" t="s">
        <v>1031</v>
      </c>
      <c r="B482" s="136" t="s">
        <v>1012</v>
      </c>
      <c r="C482" s="136" t="s">
        <v>1032</v>
      </c>
      <c r="D482" s="112">
        <v>16373</v>
      </c>
      <c r="E482" s="112">
        <v>273120000</v>
      </c>
      <c r="F482" s="112">
        <v>16372</v>
      </c>
      <c r="G482" s="112">
        <v>273115000</v>
      </c>
      <c r="H482" s="112">
        <v>4073</v>
      </c>
      <c r="I482" s="112">
        <v>66125500</v>
      </c>
      <c r="J482" s="112">
        <v>0</v>
      </c>
      <c r="K482" s="112">
        <v>0</v>
      </c>
      <c r="L482" s="112">
        <v>72035299</v>
      </c>
      <c r="M482" s="112">
        <v>18677141</v>
      </c>
      <c r="N482" s="112">
        <v>413017</v>
      </c>
      <c r="O482" s="112">
        <v>3479972</v>
      </c>
      <c r="P482" s="112">
        <v>41288078</v>
      </c>
      <c r="Q482" s="112">
        <v>0</v>
      </c>
      <c r="R482" s="112">
        <v>135893507</v>
      </c>
      <c r="S482" s="421">
        <v>0.26374963019917985</v>
      </c>
      <c r="T482" s="421">
        <v>6.8384376830697133E-2</v>
      </c>
      <c r="U482" s="421">
        <v>1.5122180726420621E-3</v>
      </c>
      <c r="V482" s="421">
        <v>1.274154950205038E-2</v>
      </c>
      <c r="W482" s="421">
        <v>0.15117193175161101</v>
      </c>
      <c r="X482" s="421">
        <v>0</v>
      </c>
      <c r="Y482" s="421">
        <v>0.49755970635618041</v>
      </c>
      <c r="Z482" s="120">
        <v>0</v>
      </c>
      <c r="AA482" s="127" t="s">
        <v>3717</v>
      </c>
      <c r="AB482" s="127">
        <v>0</v>
      </c>
      <c r="AC482" s="111" t="s">
        <v>3717</v>
      </c>
      <c r="AD482" s="127">
        <v>0</v>
      </c>
      <c r="AE482" s="111">
        <v>0</v>
      </c>
      <c r="AF482" s="111" t="s">
        <v>3757</v>
      </c>
      <c r="AG482" s="127" t="s">
        <v>3758</v>
      </c>
      <c r="AH482" s="127" t="s">
        <v>3758</v>
      </c>
      <c r="AI482" s="124"/>
      <c r="AJ482" s="128"/>
      <c r="AK482" s="109">
        <v>0</v>
      </c>
      <c r="AL482" s="109">
        <v>0</v>
      </c>
      <c r="AM482" s="127">
        <v>0</v>
      </c>
      <c r="AN482" s="127">
        <v>0</v>
      </c>
      <c r="AO482" s="120">
        <v>0</v>
      </c>
      <c r="AP482" s="120">
        <v>0</v>
      </c>
      <c r="AQ482" s="174">
        <v>0</v>
      </c>
      <c r="AR482" s="120">
        <v>0</v>
      </c>
      <c r="AS482" s="127">
        <v>0</v>
      </c>
      <c r="AT482" s="127">
        <v>0</v>
      </c>
      <c r="AU482" s="120">
        <v>0</v>
      </c>
      <c r="AV482" s="120">
        <v>0</v>
      </c>
      <c r="AW482" s="174">
        <v>0</v>
      </c>
      <c r="AX482" s="120">
        <v>0</v>
      </c>
      <c r="AY482" s="127">
        <v>0</v>
      </c>
      <c r="AZ482" s="127">
        <v>0</v>
      </c>
      <c r="BA482" s="120">
        <v>0</v>
      </c>
      <c r="BB482" s="120">
        <v>0</v>
      </c>
      <c r="BC482" s="111">
        <v>0</v>
      </c>
      <c r="BD482" s="112"/>
      <c r="BE482" s="112"/>
      <c r="BF482" s="111">
        <v>0</v>
      </c>
      <c r="BG482" s="112"/>
      <c r="BH482" s="112"/>
      <c r="BI482" s="111">
        <v>0</v>
      </c>
      <c r="BJ482" s="112"/>
      <c r="BK482" s="112"/>
      <c r="BL482" s="111">
        <v>0</v>
      </c>
      <c r="BM482" s="112"/>
      <c r="BN482" s="112"/>
      <c r="BO482" s="111">
        <v>0</v>
      </c>
      <c r="BP482" s="112"/>
      <c r="BQ482" s="112"/>
      <c r="BR482" s="111">
        <v>0</v>
      </c>
      <c r="BS482" s="112"/>
      <c r="BT482" s="112"/>
      <c r="BU482" s="111">
        <v>0</v>
      </c>
      <c r="BV482" s="112"/>
      <c r="BW482" s="112"/>
      <c r="BX482" s="111">
        <v>0</v>
      </c>
      <c r="BY482" s="112"/>
      <c r="BZ482" s="112"/>
      <c r="CA482" s="111">
        <v>0</v>
      </c>
      <c r="CB482" s="112"/>
      <c r="CC482" s="112"/>
      <c r="CD482" s="111">
        <v>0</v>
      </c>
      <c r="CE482" s="112">
        <v>0</v>
      </c>
      <c r="CF482" s="112">
        <v>0</v>
      </c>
      <c r="CG482" s="111" t="s">
        <v>3757</v>
      </c>
      <c r="CH482" s="112">
        <v>6075</v>
      </c>
      <c r="CI482" s="112">
        <v>96378000</v>
      </c>
      <c r="CJ482" s="111" t="s">
        <v>3757</v>
      </c>
      <c r="CK482" s="120" t="s">
        <v>7079</v>
      </c>
      <c r="CL482" s="112">
        <v>10298</v>
      </c>
      <c r="CM482" s="112">
        <v>176742000</v>
      </c>
      <c r="CN482" s="166" t="s">
        <v>7080</v>
      </c>
      <c r="CO482" s="125" t="s">
        <v>7081</v>
      </c>
      <c r="CP482" s="111" t="s">
        <v>3778</v>
      </c>
      <c r="CQ482" s="112">
        <v>31000000</v>
      </c>
      <c r="CR482" s="166" t="s">
        <v>7082</v>
      </c>
      <c r="CS482" s="166" t="s">
        <v>7083</v>
      </c>
      <c r="CT482" s="111" t="s">
        <v>3717</v>
      </c>
      <c r="CU482" s="112">
        <v>20000000</v>
      </c>
      <c r="CV482" s="166" t="s">
        <v>7084</v>
      </c>
      <c r="CW482" s="166" t="s">
        <v>7085</v>
      </c>
      <c r="CX482" s="111" t="s">
        <v>3870</v>
      </c>
      <c r="CY482" s="112">
        <v>12000000</v>
      </c>
      <c r="CZ482" s="111" t="s">
        <v>3757</v>
      </c>
      <c r="DA482" s="111" t="s">
        <v>3757</v>
      </c>
      <c r="DB482" s="111" t="s">
        <v>3757</v>
      </c>
      <c r="DC482" s="120">
        <v>0</v>
      </c>
      <c r="DD482" s="127" t="s">
        <v>3717</v>
      </c>
      <c r="DE482" s="109" t="s">
        <v>7086</v>
      </c>
      <c r="DF482" s="172" t="s">
        <v>3717</v>
      </c>
    </row>
    <row r="483" spans="1:110" ht="35.15" customHeight="1" x14ac:dyDescent="0.35">
      <c r="A483" s="140" t="s">
        <v>1033</v>
      </c>
      <c r="B483" s="136" t="s">
        <v>1012</v>
      </c>
      <c r="C483" s="136" t="s">
        <v>1034</v>
      </c>
      <c r="D483" s="112">
        <v>24943</v>
      </c>
      <c r="E483" s="112">
        <v>630208100</v>
      </c>
      <c r="F483" s="112">
        <v>24940</v>
      </c>
      <c r="G483" s="112">
        <v>630176100</v>
      </c>
      <c r="H483" s="112">
        <v>6652</v>
      </c>
      <c r="I483" s="112">
        <v>145772000</v>
      </c>
      <c r="J483" s="112">
        <v>0</v>
      </c>
      <c r="K483" s="112">
        <v>0</v>
      </c>
      <c r="L483" s="112">
        <v>157395680</v>
      </c>
      <c r="M483" s="112">
        <v>30005971</v>
      </c>
      <c r="N483" s="112">
        <v>890117</v>
      </c>
      <c r="O483" s="112">
        <v>2149576</v>
      </c>
      <c r="P483" s="112">
        <v>107876604</v>
      </c>
      <c r="Q483" s="112">
        <v>11035</v>
      </c>
      <c r="R483" s="112">
        <v>298328983</v>
      </c>
      <c r="S483" s="421">
        <v>0.24975191528004798</v>
      </c>
      <c r="T483" s="421">
        <v>4.7612798058292174E-2</v>
      </c>
      <c r="U483" s="421">
        <v>1.4124175807959307E-3</v>
      </c>
      <c r="V483" s="421">
        <v>3.4108987174236573E-3</v>
      </c>
      <c r="W483" s="421">
        <v>0.17117616228671131</v>
      </c>
      <c r="X483" s="421">
        <v>1.7510089127702421E-5</v>
      </c>
      <c r="Y483" s="421">
        <v>0.47338170201239876</v>
      </c>
      <c r="Z483" s="120" t="s">
        <v>7087</v>
      </c>
      <c r="AA483" s="127" t="s">
        <v>3717</v>
      </c>
      <c r="AB483" s="127">
        <v>0</v>
      </c>
      <c r="AC483" s="111" t="s">
        <v>3717</v>
      </c>
      <c r="AD483" s="127">
        <v>0</v>
      </c>
      <c r="AE483" s="111" t="s">
        <v>3757</v>
      </c>
      <c r="AF483" s="111" t="s">
        <v>3757</v>
      </c>
      <c r="AG483" s="127" t="s">
        <v>3758</v>
      </c>
      <c r="AH483" s="127" t="s">
        <v>3778</v>
      </c>
      <c r="AI483" s="124"/>
      <c r="AJ483" s="128"/>
      <c r="AK483" s="109" t="s">
        <v>7088</v>
      </c>
      <c r="AL483" s="109" t="s">
        <v>7089</v>
      </c>
      <c r="AM483" s="127" t="s">
        <v>3765</v>
      </c>
      <c r="AN483" s="127" t="s">
        <v>3766</v>
      </c>
      <c r="AO483" s="120">
        <v>0</v>
      </c>
      <c r="AP483" s="120">
        <v>4239000</v>
      </c>
      <c r="AQ483" s="174" t="s">
        <v>7090</v>
      </c>
      <c r="AR483" s="120" t="s">
        <v>7091</v>
      </c>
      <c r="AS483" s="127" t="s">
        <v>3765</v>
      </c>
      <c r="AT483" s="127" t="s">
        <v>3766</v>
      </c>
      <c r="AU483" s="120">
        <v>0</v>
      </c>
      <c r="AV483" s="120">
        <v>15338000</v>
      </c>
      <c r="AW483" s="174" t="s">
        <v>7092</v>
      </c>
      <c r="AX483" s="120" t="s">
        <v>7093</v>
      </c>
      <c r="AY483" s="127" t="s">
        <v>3765</v>
      </c>
      <c r="AZ483" s="127" t="s">
        <v>3762</v>
      </c>
      <c r="BA483" s="120">
        <v>0</v>
      </c>
      <c r="BB483" s="120">
        <v>32232000</v>
      </c>
      <c r="BC483" s="111">
        <v>0</v>
      </c>
      <c r="BD483" s="112"/>
      <c r="BE483" s="112"/>
      <c r="BF483" s="111">
        <v>0</v>
      </c>
      <c r="BG483" s="112"/>
      <c r="BH483" s="112"/>
      <c r="BI483" s="111" t="s">
        <v>3757</v>
      </c>
      <c r="BJ483" s="112">
        <v>637</v>
      </c>
      <c r="BK483" s="112">
        <v>16344000</v>
      </c>
      <c r="BL483" s="111" t="s">
        <v>3757</v>
      </c>
      <c r="BM483" s="112">
        <v>1752</v>
      </c>
      <c r="BN483" s="112">
        <v>46429500</v>
      </c>
      <c r="BO483" s="111" t="s">
        <v>3757</v>
      </c>
      <c r="BP483" s="112">
        <v>772</v>
      </c>
      <c r="BQ483" s="112">
        <v>17585000</v>
      </c>
      <c r="BR483" s="111">
        <v>0</v>
      </c>
      <c r="BS483" s="112"/>
      <c r="BT483" s="112"/>
      <c r="BU483" s="111" t="s">
        <v>3757</v>
      </c>
      <c r="BV483" s="112">
        <v>1347</v>
      </c>
      <c r="BW483" s="112">
        <v>34831000</v>
      </c>
      <c r="BX483" s="111">
        <v>0</v>
      </c>
      <c r="BY483" s="112"/>
      <c r="BZ483" s="112"/>
      <c r="CA483" s="111">
        <v>0</v>
      </c>
      <c r="CB483" s="112"/>
      <c r="CC483" s="112"/>
      <c r="CD483" s="111">
        <v>0</v>
      </c>
      <c r="CE483" s="112">
        <v>0</v>
      </c>
      <c r="CF483" s="112">
        <v>0</v>
      </c>
      <c r="CG483" s="111" t="s">
        <v>3757</v>
      </c>
      <c r="CH483" s="112">
        <v>3432</v>
      </c>
      <c r="CI483" s="112">
        <v>98484700</v>
      </c>
      <c r="CJ483" s="111">
        <v>0</v>
      </c>
      <c r="CK483" s="120">
        <v>0</v>
      </c>
      <c r="CL483" s="112">
        <v>0</v>
      </c>
      <c r="CM483" s="112">
        <v>0</v>
      </c>
      <c r="CN483" s="166" t="s">
        <v>7094</v>
      </c>
      <c r="CO483" s="125" t="s">
        <v>7095</v>
      </c>
      <c r="CP483" s="111" t="s">
        <v>3774</v>
      </c>
      <c r="CQ483" s="112">
        <v>50659000</v>
      </c>
      <c r="CR483" s="166" t="s">
        <v>7096</v>
      </c>
      <c r="CS483" s="166" t="s">
        <v>7097</v>
      </c>
      <c r="CT483" s="111" t="s">
        <v>3774</v>
      </c>
      <c r="CU483" s="112">
        <v>33020641</v>
      </c>
      <c r="CV483" s="166" t="s">
        <v>7098</v>
      </c>
      <c r="CW483" s="166" t="s">
        <v>7099</v>
      </c>
      <c r="CX483" s="111" t="s">
        <v>3766</v>
      </c>
      <c r="CY483" s="112">
        <v>18486090</v>
      </c>
      <c r="CZ483" s="111" t="s">
        <v>3757</v>
      </c>
      <c r="DA483" s="111" t="s">
        <v>3757</v>
      </c>
      <c r="DB483" s="111" t="s">
        <v>3757</v>
      </c>
      <c r="DC483" s="120">
        <v>0</v>
      </c>
      <c r="DD483" s="127" t="s">
        <v>3778</v>
      </c>
      <c r="DE483" s="109">
        <v>0</v>
      </c>
      <c r="DF483" s="172" t="s">
        <v>3717</v>
      </c>
    </row>
    <row r="484" spans="1:110" ht="35.15" customHeight="1" x14ac:dyDescent="0.35">
      <c r="A484" s="140" t="s">
        <v>1035</v>
      </c>
      <c r="B484" s="136" t="s">
        <v>1012</v>
      </c>
      <c r="C484" s="136" t="s">
        <v>1036</v>
      </c>
      <c r="D484" s="112">
        <v>28180</v>
      </c>
      <c r="E484" s="112">
        <v>621719009</v>
      </c>
      <c r="F484" s="112">
        <v>28109</v>
      </c>
      <c r="G484" s="112">
        <v>618829009</v>
      </c>
      <c r="H484" s="112">
        <v>8303</v>
      </c>
      <c r="I484" s="112">
        <v>190273000</v>
      </c>
      <c r="J484" s="112">
        <v>0</v>
      </c>
      <c r="K484" s="112">
        <v>0</v>
      </c>
      <c r="L484" s="112">
        <v>178022599</v>
      </c>
      <c r="M484" s="112">
        <v>21075659</v>
      </c>
      <c r="N484" s="112">
        <v>3288363</v>
      </c>
      <c r="O484" s="112">
        <v>2120305</v>
      </c>
      <c r="P484" s="112">
        <v>88272244</v>
      </c>
      <c r="Q484" s="112">
        <v>0</v>
      </c>
      <c r="R484" s="112">
        <v>292779170</v>
      </c>
      <c r="S484" s="421">
        <v>0.28633932117716543</v>
      </c>
      <c r="T484" s="421">
        <v>3.3899010155566921E-2</v>
      </c>
      <c r="U484" s="421">
        <v>5.2891466279745038E-3</v>
      </c>
      <c r="V484" s="421">
        <v>3.4103911402200669E-3</v>
      </c>
      <c r="W484" s="421">
        <v>0.14198093145323148</v>
      </c>
      <c r="X484" s="421">
        <v>0</v>
      </c>
      <c r="Y484" s="421">
        <v>0.47091880055415841</v>
      </c>
      <c r="Z484" s="120">
        <v>0</v>
      </c>
      <c r="AA484" s="127" t="s">
        <v>3717</v>
      </c>
      <c r="AB484" s="127">
        <v>0</v>
      </c>
      <c r="AC484" s="111" t="s">
        <v>3717</v>
      </c>
      <c r="AD484" s="127">
        <v>0</v>
      </c>
      <c r="AE484" s="111">
        <v>0</v>
      </c>
      <c r="AF484" s="111" t="s">
        <v>3757</v>
      </c>
      <c r="AG484" s="127" t="s">
        <v>3758</v>
      </c>
      <c r="AH484" s="127" t="s">
        <v>3758</v>
      </c>
      <c r="AI484" s="124"/>
      <c r="AJ484" s="128"/>
      <c r="AK484" s="109">
        <v>0</v>
      </c>
      <c r="AL484" s="109">
        <v>0</v>
      </c>
      <c r="AM484" s="127">
        <v>0</v>
      </c>
      <c r="AN484" s="127">
        <v>0</v>
      </c>
      <c r="AO484" s="120">
        <v>0</v>
      </c>
      <c r="AP484" s="120">
        <v>0</v>
      </c>
      <c r="AQ484" s="174">
        <v>0</v>
      </c>
      <c r="AR484" s="109">
        <v>0</v>
      </c>
      <c r="AS484" s="127">
        <v>0</v>
      </c>
      <c r="AT484" s="127">
        <v>0</v>
      </c>
      <c r="AU484" s="120">
        <v>0</v>
      </c>
      <c r="AV484" s="120">
        <v>0</v>
      </c>
      <c r="AW484" s="174">
        <v>0</v>
      </c>
      <c r="AX484" s="109">
        <v>0</v>
      </c>
      <c r="AY484" s="127">
        <v>0</v>
      </c>
      <c r="AZ484" s="127">
        <v>0</v>
      </c>
      <c r="BA484" s="120">
        <v>0</v>
      </c>
      <c r="BB484" s="120">
        <v>0</v>
      </c>
      <c r="BC484" s="111" t="s">
        <v>3757</v>
      </c>
      <c r="BD484" s="112">
        <v>3626</v>
      </c>
      <c r="BE484" s="112">
        <v>82229009</v>
      </c>
      <c r="BF484" s="111" t="s">
        <v>3757</v>
      </c>
      <c r="BG484" s="112">
        <v>2328</v>
      </c>
      <c r="BH484" s="112">
        <v>53225000</v>
      </c>
      <c r="BI484" s="111" t="s">
        <v>3757</v>
      </c>
      <c r="BJ484" s="112">
        <v>2565</v>
      </c>
      <c r="BK484" s="112">
        <v>56182000</v>
      </c>
      <c r="BL484" s="111">
        <v>0</v>
      </c>
      <c r="BM484" s="112"/>
      <c r="BN484" s="112"/>
      <c r="BO484" s="111" t="s">
        <v>3757</v>
      </c>
      <c r="BP484" s="112">
        <v>10508</v>
      </c>
      <c r="BQ484" s="112">
        <v>219379000</v>
      </c>
      <c r="BR484" s="111">
        <v>0</v>
      </c>
      <c r="BS484" s="112"/>
      <c r="BT484" s="112"/>
      <c r="BU484" s="111">
        <v>0</v>
      </c>
      <c r="BV484" s="112"/>
      <c r="BW484" s="112"/>
      <c r="BX484" s="111">
        <v>0</v>
      </c>
      <c r="BY484" s="112"/>
      <c r="BZ484" s="112"/>
      <c r="CA484" s="111">
        <v>0</v>
      </c>
      <c r="CB484" s="112"/>
      <c r="CC484" s="112"/>
      <c r="CD484" s="111">
        <v>0</v>
      </c>
      <c r="CE484" s="112"/>
      <c r="CF484" s="112"/>
      <c r="CG484" s="111" t="s">
        <v>3757</v>
      </c>
      <c r="CH484" s="112">
        <v>9153</v>
      </c>
      <c r="CI484" s="112">
        <v>210704000</v>
      </c>
      <c r="CJ484" s="111">
        <v>0</v>
      </c>
      <c r="CK484" s="120">
        <v>0</v>
      </c>
      <c r="CL484" s="112"/>
      <c r="CM484" s="112"/>
      <c r="CN484" s="166" t="s">
        <v>7100</v>
      </c>
      <c r="CO484" s="125" t="s">
        <v>7101</v>
      </c>
      <c r="CP484" s="111" t="s">
        <v>3766</v>
      </c>
      <c r="CQ484" s="112">
        <v>108854483</v>
      </c>
      <c r="CR484" s="166" t="s">
        <v>7102</v>
      </c>
      <c r="CS484" s="166" t="s">
        <v>7103</v>
      </c>
      <c r="CT484" s="111" t="s">
        <v>3781</v>
      </c>
      <c r="CU484" s="112">
        <v>48531741</v>
      </c>
      <c r="CV484" s="166" t="s">
        <v>7104</v>
      </c>
      <c r="CW484" s="166" t="s">
        <v>7105</v>
      </c>
      <c r="CX484" s="111" t="s">
        <v>3778</v>
      </c>
      <c r="CY484" s="112">
        <v>30466256</v>
      </c>
      <c r="CZ484" s="111" t="s">
        <v>3757</v>
      </c>
      <c r="DA484" s="111" t="s">
        <v>3757</v>
      </c>
      <c r="DB484" s="111" t="s">
        <v>3757</v>
      </c>
      <c r="DC484" s="120">
        <v>0</v>
      </c>
      <c r="DD484" s="127" t="s">
        <v>3778</v>
      </c>
      <c r="DE484" s="109">
        <v>0</v>
      </c>
      <c r="DF484" s="172" t="s">
        <v>3717</v>
      </c>
    </row>
    <row r="485" spans="1:110" ht="35.15" customHeight="1" x14ac:dyDescent="0.35">
      <c r="A485" s="140" t="s">
        <v>1037</v>
      </c>
      <c r="B485" s="136" t="s">
        <v>1012</v>
      </c>
      <c r="C485" s="136" t="s">
        <v>1038</v>
      </c>
      <c r="D485" s="112">
        <v>581</v>
      </c>
      <c r="E485" s="112">
        <v>14392000</v>
      </c>
      <c r="F485" s="112">
        <v>580</v>
      </c>
      <c r="G485" s="112">
        <v>14342000</v>
      </c>
      <c r="H485" s="112">
        <v>193</v>
      </c>
      <c r="I485" s="112">
        <v>4071000</v>
      </c>
      <c r="J485" s="112">
        <v>0</v>
      </c>
      <c r="K485" s="112">
        <v>0</v>
      </c>
      <c r="L485" s="112">
        <v>4023115</v>
      </c>
      <c r="M485" s="112">
        <v>615802</v>
      </c>
      <c r="N485" s="112">
        <v>318648</v>
      </c>
      <c r="O485" s="112">
        <v>91919</v>
      </c>
      <c r="P485" s="112">
        <v>1571145</v>
      </c>
      <c r="Q485" s="112">
        <v>0</v>
      </c>
      <c r="R485" s="112">
        <v>6620629</v>
      </c>
      <c r="S485" s="421">
        <v>0.27953828515842133</v>
      </c>
      <c r="T485" s="421">
        <v>4.2787798777098388E-2</v>
      </c>
      <c r="U485" s="421">
        <v>2.2140633685380766E-2</v>
      </c>
      <c r="V485" s="421">
        <v>6.386812117843246E-3</v>
      </c>
      <c r="W485" s="421">
        <v>0.10916794052251251</v>
      </c>
      <c r="X485" s="421">
        <v>0</v>
      </c>
      <c r="Y485" s="421">
        <v>0.46002147026125623</v>
      </c>
      <c r="Z485" s="120">
        <v>0</v>
      </c>
      <c r="AA485" s="127" t="s">
        <v>3717</v>
      </c>
      <c r="AB485" s="127">
        <v>0</v>
      </c>
      <c r="AC485" s="111" t="s">
        <v>3717</v>
      </c>
      <c r="AD485" s="127">
        <v>0</v>
      </c>
      <c r="AE485" s="111">
        <v>0</v>
      </c>
      <c r="AF485" s="111" t="s">
        <v>3757</v>
      </c>
      <c r="AG485" s="127" t="s">
        <v>3758</v>
      </c>
      <c r="AH485" s="127" t="s">
        <v>3758</v>
      </c>
      <c r="AI485" s="124"/>
      <c r="AJ485" s="128"/>
      <c r="AK485" s="109">
        <v>0</v>
      </c>
      <c r="AL485" s="109">
        <v>0</v>
      </c>
      <c r="AM485" s="127">
        <v>0</v>
      </c>
      <c r="AN485" s="127">
        <v>0</v>
      </c>
      <c r="AO485" s="120">
        <v>0</v>
      </c>
      <c r="AP485" s="120">
        <v>0</v>
      </c>
      <c r="AQ485" s="174">
        <v>0</v>
      </c>
      <c r="AR485" s="120">
        <v>0</v>
      </c>
      <c r="AS485" s="127">
        <v>0</v>
      </c>
      <c r="AT485" s="127">
        <v>0</v>
      </c>
      <c r="AU485" s="120">
        <v>0</v>
      </c>
      <c r="AV485" s="120">
        <v>0</v>
      </c>
      <c r="AW485" s="174">
        <v>0</v>
      </c>
      <c r="AX485" s="120">
        <v>0</v>
      </c>
      <c r="AY485" s="127">
        <v>0</v>
      </c>
      <c r="AZ485" s="127">
        <v>0</v>
      </c>
      <c r="BA485" s="120">
        <v>0</v>
      </c>
      <c r="BB485" s="120">
        <v>0</v>
      </c>
      <c r="BC485" s="111">
        <v>0</v>
      </c>
      <c r="BD485" s="112"/>
      <c r="BE485" s="112"/>
      <c r="BF485" s="111" t="s">
        <v>3757</v>
      </c>
      <c r="BG485" s="112">
        <v>54</v>
      </c>
      <c r="BH485" s="112">
        <v>1544000</v>
      </c>
      <c r="BI485" s="111">
        <v>0</v>
      </c>
      <c r="BJ485" s="112"/>
      <c r="BK485" s="112"/>
      <c r="BL485" s="111" t="s">
        <v>3757</v>
      </c>
      <c r="BM485" s="112">
        <v>206</v>
      </c>
      <c r="BN485" s="112">
        <v>5137000</v>
      </c>
      <c r="BO485" s="111" t="s">
        <v>3757</v>
      </c>
      <c r="BP485" s="112">
        <v>174</v>
      </c>
      <c r="BQ485" s="112">
        <v>4720000</v>
      </c>
      <c r="BR485" s="111">
        <v>0</v>
      </c>
      <c r="BS485" s="112"/>
      <c r="BT485" s="112"/>
      <c r="BU485" s="111" t="s">
        <v>3757</v>
      </c>
      <c r="BV485" s="112">
        <v>69</v>
      </c>
      <c r="BW485" s="112">
        <v>1302000</v>
      </c>
      <c r="BX485" s="111">
        <v>0</v>
      </c>
      <c r="BY485" s="112"/>
      <c r="BZ485" s="112"/>
      <c r="CA485" s="111">
        <v>0</v>
      </c>
      <c r="CB485" s="112"/>
      <c r="CC485" s="112"/>
      <c r="CD485" s="111">
        <v>0</v>
      </c>
      <c r="CE485" s="112">
        <v>0</v>
      </c>
      <c r="CF485" s="112">
        <v>0</v>
      </c>
      <c r="CG485" s="111">
        <v>0</v>
      </c>
      <c r="CH485" s="112">
        <v>0</v>
      </c>
      <c r="CI485" s="112">
        <v>0</v>
      </c>
      <c r="CJ485" s="111" t="s">
        <v>3757</v>
      </c>
      <c r="CK485" s="120" t="s">
        <v>7106</v>
      </c>
      <c r="CL485" s="112">
        <v>78</v>
      </c>
      <c r="CM485" s="112">
        <v>1689000</v>
      </c>
      <c r="CN485" s="166" t="s">
        <v>7107</v>
      </c>
      <c r="CO485" s="125" t="s">
        <v>7108</v>
      </c>
      <c r="CP485" s="111" t="s">
        <v>3783</v>
      </c>
      <c r="CQ485" s="112">
        <v>7000000</v>
      </c>
      <c r="CR485" s="166" t="s">
        <v>7109</v>
      </c>
      <c r="CS485" s="166" t="s">
        <v>7110</v>
      </c>
      <c r="CT485" s="111" t="s">
        <v>3783</v>
      </c>
      <c r="CU485" s="112">
        <v>6999000</v>
      </c>
      <c r="CV485" s="166" t="s">
        <v>7111</v>
      </c>
      <c r="CW485" s="166" t="s">
        <v>7112</v>
      </c>
      <c r="CX485" s="111" t="s">
        <v>3762</v>
      </c>
      <c r="CY485" s="112">
        <v>3455000</v>
      </c>
      <c r="CZ485" s="111" t="s">
        <v>3757</v>
      </c>
      <c r="DA485" s="111">
        <v>0</v>
      </c>
      <c r="DB485" s="111">
        <v>0</v>
      </c>
      <c r="DC485" s="120" t="s">
        <v>7113</v>
      </c>
      <c r="DD485" s="127" t="s">
        <v>3778</v>
      </c>
      <c r="DE485" s="109">
        <v>0</v>
      </c>
      <c r="DF485" s="172" t="s">
        <v>3717</v>
      </c>
    </row>
    <row r="486" spans="1:110" ht="35.15" customHeight="1" x14ac:dyDescent="0.35">
      <c r="A486" s="140" t="s">
        <v>1039</v>
      </c>
      <c r="B486" s="136" t="s">
        <v>1012</v>
      </c>
      <c r="C486" s="136" t="s">
        <v>1040</v>
      </c>
      <c r="D486" s="112">
        <v>861</v>
      </c>
      <c r="E486" s="112">
        <v>18373000</v>
      </c>
      <c r="F486" s="112">
        <v>861</v>
      </c>
      <c r="G486" s="112">
        <v>18373000</v>
      </c>
      <c r="H486" s="112">
        <v>153</v>
      </c>
      <c r="I486" s="112">
        <v>2954000</v>
      </c>
      <c r="J486" s="112">
        <v>0</v>
      </c>
      <c r="K486" s="112">
        <v>0</v>
      </c>
      <c r="L486" s="112">
        <v>4001573</v>
      </c>
      <c r="M486" s="112">
        <v>909326</v>
      </c>
      <c r="N486" s="112">
        <v>0</v>
      </c>
      <c r="O486" s="112">
        <v>1437033</v>
      </c>
      <c r="P486" s="112">
        <v>1805310</v>
      </c>
      <c r="Q486" s="112">
        <v>0</v>
      </c>
      <c r="R486" s="112">
        <v>8153242</v>
      </c>
      <c r="S486" s="421">
        <v>0.21779638600119741</v>
      </c>
      <c r="T486" s="421">
        <v>4.9492516192238614E-2</v>
      </c>
      <c r="U486" s="421">
        <v>0</v>
      </c>
      <c r="V486" s="421">
        <v>7.8214390681978996E-2</v>
      </c>
      <c r="W486" s="421">
        <v>9.825885810700484E-2</v>
      </c>
      <c r="X486" s="421">
        <v>0</v>
      </c>
      <c r="Y486" s="421">
        <v>0.44376215098241983</v>
      </c>
      <c r="Z486" s="120">
        <v>0</v>
      </c>
      <c r="AA486" s="127" t="s">
        <v>3717</v>
      </c>
      <c r="AB486" s="127">
        <v>0</v>
      </c>
      <c r="AC486" s="111" t="s">
        <v>3717</v>
      </c>
      <c r="AD486" s="127">
        <v>0</v>
      </c>
      <c r="AE486" s="111">
        <v>0</v>
      </c>
      <c r="AF486" s="111" t="s">
        <v>3757</v>
      </c>
      <c r="AG486" s="127" t="s">
        <v>3758</v>
      </c>
      <c r="AH486" s="127" t="s">
        <v>3778</v>
      </c>
      <c r="AI486" s="124"/>
      <c r="AJ486" s="128"/>
      <c r="AK486" s="109">
        <v>0</v>
      </c>
      <c r="AL486" s="109">
        <v>0</v>
      </c>
      <c r="AM486" s="127">
        <v>0</v>
      </c>
      <c r="AN486" s="127">
        <v>0</v>
      </c>
      <c r="AO486" s="120">
        <v>0</v>
      </c>
      <c r="AP486" s="120">
        <v>0</v>
      </c>
      <c r="AQ486" s="174">
        <v>0</v>
      </c>
      <c r="AR486" s="120">
        <v>0</v>
      </c>
      <c r="AS486" s="127">
        <v>0</v>
      </c>
      <c r="AT486" s="127">
        <v>0</v>
      </c>
      <c r="AU486" s="120">
        <v>0</v>
      </c>
      <c r="AV486" s="120">
        <v>0</v>
      </c>
      <c r="AW486" s="174">
        <v>0</v>
      </c>
      <c r="AX486" s="120">
        <v>0</v>
      </c>
      <c r="AY486" s="127">
        <v>0</v>
      </c>
      <c r="AZ486" s="127">
        <v>0</v>
      </c>
      <c r="BA486" s="120">
        <v>0</v>
      </c>
      <c r="BB486" s="120">
        <v>0</v>
      </c>
      <c r="BC486" s="111">
        <v>0</v>
      </c>
      <c r="BD486" s="112"/>
      <c r="BE486" s="112"/>
      <c r="BF486" s="111">
        <v>0</v>
      </c>
      <c r="BG486" s="112"/>
      <c r="BH486" s="112"/>
      <c r="BI486" s="111" t="s">
        <v>3757</v>
      </c>
      <c r="BJ486" s="112">
        <v>77</v>
      </c>
      <c r="BK486" s="112">
        <v>1762000</v>
      </c>
      <c r="BL486" s="111">
        <v>0</v>
      </c>
      <c r="BM486" s="112"/>
      <c r="BN486" s="112"/>
      <c r="BO486" s="111">
        <v>0</v>
      </c>
      <c r="BP486" s="112"/>
      <c r="BQ486" s="112"/>
      <c r="BR486" s="111" t="s">
        <v>3757</v>
      </c>
      <c r="BS486" s="112">
        <v>360</v>
      </c>
      <c r="BT486" s="112">
        <v>6717000</v>
      </c>
      <c r="BU486" s="111">
        <v>0</v>
      </c>
      <c r="BV486" s="112"/>
      <c r="BW486" s="112"/>
      <c r="BX486" s="111" t="s">
        <v>3757</v>
      </c>
      <c r="BY486" s="112">
        <v>21</v>
      </c>
      <c r="BZ486" s="112">
        <v>375000</v>
      </c>
      <c r="CA486" s="111" t="s">
        <v>3757</v>
      </c>
      <c r="CB486" s="112">
        <v>57</v>
      </c>
      <c r="CC486" s="112">
        <v>833000</v>
      </c>
      <c r="CD486" s="111">
        <v>0</v>
      </c>
      <c r="CE486" s="112">
        <v>0</v>
      </c>
      <c r="CF486" s="112">
        <v>0</v>
      </c>
      <c r="CG486" s="111" t="s">
        <v>3757</v>
      </c>
      <c r="CH486" s="112">
        <v>269</v>
      </c>
      <c r="CI486" s="112">
        <v>5310000</v>
      </c>
      <c r="CJ486" s="111" t="s">
        <v>3757</v>
      </c>
      <c r="CK486" s="120" t="s">
        <v>7114</v>
      </c>
      <c r="CL486" s="112">
        <v>77</v>
      </c>
      <c r="CM486" s="112">
        <v>3376000</v>
      </c>
      <c r="CN486" s="166" t="s">
        <v>7115</v>
      </c>
      <c r="CO486" s="125" t="s">
        <v>7116</v>
      </c>
      <c r="CP486" s="111" t="s">
        <v>3790</v>
      </c>
      <c r="CQ486" s="112">
        <v>1600000</v>
      </c>
      <c r="CR486" s="166" t="s">
        <v>7117</v>
      </c>
      <c r="CS486" s="166" t="s">
        <v>7118</v>
      </c>
      <c r="CT486" s="111" t="s">
        <v>3790</v>
      </c>
      <c r="CU486" s="112">
        <v>1800000</v>
      </c>
      <c r="CV486" s="166" t="s">
        <v>7119</v>
      </c>
      <c r="CW486" s="166" t="s">
        <v>7120</v>
      </c>
      <c r="CX486" s="111" t="s">
        <v>3783</v>
      </c>
      <c r="CY486" s="112">
        <v>600000</v>
      </c>
      <c r="CZ486" s="111" t="s">
        <v>3757</v>
      </c>
      <c r="DA486" s="111" t="s">
        <v>3757</v>
      </c>
      <c r="DB486" s="111">
        <v>0</v>
      </c>
      <c r="DC486" s="120" t="s">
        <v>7121</v>
      </c>
      <c r="DD486" s="127" t="s">
        <v>3778</v>
      </c>
      <c r="DE486" s="109">
        <v>0</v>
      </c>
      <c r="DF486" s="172" t="s">
        <v>3717</v>
      </c>
    </row>
    <row r="487" spans="1:110" ht="35.15" customHeight="1" x14ac:dyDescent="0.35">
      <c r="A487" s="140" t="s">
        <v>1041</v>
      </c>
      <c r="B487" s="136" t="s">
        <v>1012</v>
      </c>
      <c r="C487" s="136" t="s">
        <v>1042</v>
      </c>
      <c r="D487" s="112">
        <v>1973</v>
      </c>
      <c r="E487" s="112">
        <v>30676101</v>
      </c>
      <c r="F487" s="112">
        <v>1957</v>
      </c>
      <c r="G487" s="112">
        <v>30456000</v>
      </c>
      <c r="H487" s="112">
        <v>504</v>
      </c>
      <c r="I487" s="112">
        <v>7509000</v>
      </c>
      <c r="J487" s="112">
        <v>0</v>
      </c>
      <c r="K487" s="112">
        <v>0</v>
      </c>
      <c r="L487" s="112">
        <v>7865830</v>
      </c>
      <c r="M487" s="112">
        <v>1914509</v>
      </c>
      <c r="N487" s="112">
        <v>321431</v>
      </c>
      <c r="O487" s="112">
        <v>570171</v>
      </c>
      <c r="P487" s="112">
        <v>4590167</v>
      </c>
      <c r="Q487" s="112">
        <v>0</v>
      </c>
      <c r="R487" s="112">
        <v>15262108</v>
      </c>
      <c r="S487" s="421">
        <v>0.25641557250055996</v>
      </c>
      <c r="T487" s="421">
        <v>6.2410441274789126E-2</v>
      </c>
      <c r="U487" s="421">
        <v>1.0478222118254207E-2</v>
      </c>
      <c r="V487" s="421">
        <v>1.858681453682787E-2</v>
      </c>
      <c r="W487" s="421">
        <v>0.14963332530428167</v>
      </c>
      <c r="X487" s="421">
        <v>0</v>
      </c>
      <c r="Y487" s="421">
        <v>0.49752437573471281</v>
      </c>
      <c r="Z487" s="120">
        <v>0</v>
      </c>
      <c r="AA487" s="127" t="s">
        <v>3717</v>
      </c>
      <c r="AB487" s="127">
        <v>0</v>
      </c>
      <c r="AC487" s="111" t="s">
        <v>3717</v>
      </c>
      <c r="AD487" s="127">
        <v>0</v>
      </c>
      <c r="AE487" s="111" t="s">
        <v>3757</v>
      </c>
      <c r="AF487" s="111" t="s">
        <v>3757</v>
      </c>
      <c r="AG487" s="127" t="s">
        <v>3717</v>
      </c>
      <c r="AH487" s="127" t="s">
        <v>3758</v>
      </c>
      <c r="AI487" s="128">
        <v>1</v>
      </c>
      <c r="AJ487" s="128">
        <v>1023101</v>
      </c>
      <c r="AK487" s="109" t="s">
        <v>7122</v>
      </c>
      <c r="AL487" s="109" t="s">
        <v>7123</v>
      </c>
      <c r="AM487" s="127" t="s">
        <v>3765</v>
      </c>
      <c r="AN487" s="127" t="s">
        <v>3783</v>
      </c>
      <c r="AO487" s="120">
        <v>1500000</v>
      </c>
      <c r="AP487" s="120">
        <v>1023101</v>
      </c>
      <c r="AQ487" s="174">
        <v>0</v>
      </c>
      <c r="AR487" s="120">
        <v>0</v>
      </c>
      <c r="AS487" s="127">
        <v>0</v>
      </c>
      <c r="AT487" s="127">
        <v>0</v>
      </c>
      <c r="AU487" s="120">
        <v>0</v>
      </c>
      <c r="AV487" s="120">
        <v>0</v>
      </c>
      <c r="AW487" s="174">
        <v>0</v>
      </c>
      <c r="AX487" s="120">
        <v>0</v>
      </c>
      <c r="AY487" s="127">
        <v>0</v>
      </c>
      <c r="AZ487" s="127">
        <v>0</v>
      </c>
      <c r="BA487" s="120">
        <v>0</v>
      </c>
      <c r="BB487" s="120">
        <v>0</v>
      </c>
      <c r="BC487" s="111">
        <v>0</v>
      </c>
      <c r="BD487" s="112"/>
      <c r="BE487" s="112"/>
      <c r="BF487" s="111" t="s">
        <v>3757</v>
      </c>
      <c r="BG487" s="112">
        <v>53</v>
      </c>
      <c r="BH487" s="112">
        <v>946000</v>
      </c>
      <c r="BI487" s="111" t="s">
        <v>3757</v>
      </c>
      <c r="BJ487" s="112">
        <v>139</v>
      </c>
      <c r="BK487" s="112">
        <v>1804000</v>
      </c>
      <c r="BL487" s="111">
        <v>0</v>
      </c>
      <c r="BM487" s="112"/>
      <c r="BN487" s="112"/>
      <c r="BO487" s="111" t="s">
        <v>3757</v>
      </c>
      <c r="BP487" s="112">
        <v>707</v>
      </c>
      <c r="BQ487" s="112">
        <v>11059000</v>
      </c>
      <c r="BR487" s="111">
        <v>0</v>
      </c>
      <c r="BS487" s="112"/>
      <c r="BT487" s="112"/>
      <c r="BU487" s="111">
        <v>0</v>
      </c>
      <c r="BV487" s="112"/>
      <c r="BW487" s="112"/>
      <c r="BX487" s="111">
        <v>0</v>
      </c>
      <c r="BY487" s="112"/>
      <c r="BZ487" s="112"/>
      <c r="CA487" s="111">
        <v>0</v>
      </c>
      <c r="CB487" s="112"/>
      <c r="CC487" s="112"/>
      <c r="CD487" s="111">
        <v>0</v>
      </c>
      <c r="CE487" s="112">
        <v>0</v>
      </c>
      <c r="CF487" s="112">
        <v>0</v>
      </c>
      <c r="CG487" s="111" t="s">
        <v>3757</v>
      </c>
      <c r="CH487" s="112">
        <v>1049</v>
      </c>
      <c r="CI487" s="112">
        <v>15844000</v>
      </c>
      <c r="CJ487" s="111" t="s">
        <v>3757</v>
      </c>
      <c r="CK487" s="120" t="s">
        <v>7124</v>
      </c>
      <c r="CL487" s="112">
        <v>42</v>
      </c>
      <c r="CM487" s="112">
        <v>1023101</v>
      </c>
      <c r="CN487" s="166" t="s">
        <v>7125</v>
      </c>
      <c r="CO487" s="125" t="s">
        <v>7126</v>
      </c>
      <c r="CP487" s="111" t="s">
        <v>3781</v>
      </c>
      <c r="CQ487" s="112">
        <v>79000</v>
      </c>
      <c r="CR487" s="166" t="s">
        <v>7127</v>
      </c>
      <c r="CS487" s="166" t="s">
        <v>7128</v>
      </c>
      <c r="CT487" s="111" t="s">
        <v>3778</v>
      </c>
      <c r="CU487" s="112">
        <v>946000</v>
      </c>
      <c r="CV487" s="166" t="s">
        <v>7129</v>
      </c>
      <c r="CW487" s="166" t="s">
        <v>7130</v>
      </c>
      <c r="CX487" s="111" t="s">
        <v>3766</v>
      </c>
      <c r="CY487" s="112">
        <v>451000</v>
      </c>
      <c r="CZ487" s="111" t="s">
        <v>3757</v>
      </c>
      <c r="DA487" s="111">
        <v>0</v>
      </c>
      <c r="DB487" s="111">
        <v>0</v>
      </c>
      <c r="DC487" s="120" t="s">
        <v>7131</v>
      </c>
      <c r="DD487" s="127" t="s">
        <v>3778</v>
      </c>
      <c r="DE487" s="109">
        <v>0</v>
      </c>
      <c r="DF487" s="172" t="s">
        <v>3717</v>
      </c>
    </row>
    <row r="488" spans="1:110" ht="35.15" customHeight="1" x14ac:dyDescent="0.35">
      <c r="A488" s="140" t="s">
        <v>1043</v>
      </c>
      <c r="B488" s="136" t="s">
        <v>1012</v>
      </c>
      <c r="C488" s="136" t="s">
        <v>1044</v>
      </c>
      <c r="D488" s="112">
        <v>3755</v>
      </c>
      <c r="E488" s="112">
        <v>85869700</v>
      </c>
      <c r="F488" s="112">
        <v>3755</v>
      </c>
      <c r="G488" s="112">
        <v>85869700</v>
      </c>
      <c r="H488" s="112">
        <v>1117</v>
      </c>
      <c r="I488" s="112">
        <v>22493000</v>
      </c>
      <c r="J488" s="112">
        <v>0</v>
      </c>
      <c r="K488" s="112">
        <v>0</v>
      </c>
      <c r="L488" s="112">
        <v>23176894</v>
      </c>
      <c r="M488" s="112">
        <v>5425585</v>
      </c>
      <c r="N488" s="112">
        <v>0</v>
      </c>
      <c r="O488" s="112">
        <v>852196</v>
      </c>
      <c r="P488" s="112">
        <v>12716065</v>
      </c>
      <c r="Q488" s="112">
        <v>0</v>
      </c>
      <c r="R488" s="112">
        <v>42170740</v>
      </c>
      <c r="S488" s="421">
        <v>0.26990770900562133</v>
      </c>
      <c r="T488" s="421">
        <v>6.3183928673327144E-2</v>
      </c>
      <c r="U488" s="421">
        <v>0</v>
      </c>
      <c r="V488" s="421">
        <v>9.9242922707311193E-3</v>
      </c>
      <c r="W488" s="421">
        <v>0.14808558781502673</v>
      </c>
      <c r="X488" s="421">
        <v>0</v>
      </c>
      <c r="Y488" s="421">
        <v>0.49110151776470629</v>
      </c>
      <c r="Z488" s="120">
        <v>0</v>
      </c>
      <c r="AA488" s="127" t="s">
        <v>3717</v>
      </c>
      <c r="AB488" s="127">
        <v>0</v>
      </c>
      <c r="AC488" s="111" t="s">
        <v>3717</v>
      </c>
      <c r="AD488" s="127">
        <v>0</v>
      </c>
      <c r="AE488" s="111">
        <v>0</v>
      </c>
      <c r="AF488" s="111" t="s">
        <v>3757</v>
      </c>
      <c r="AG488" s="127" t="s">
        <v>3758</v>
      </c>
      <c r="AH488" s="127" t="s">
        <v>3758</v>
      </c>
      <c r="AI488" s="124"/>
      <c r="AJ488" s="128"/>
      <c r="AK488" s="109">
        <v>0</v>
      </c>
      <c r="AL488" s="109">
        <v>0</v>
      </c>
      <c r="AM488" s="127">
        <v>0</v>
      </c>
      <c r="AN488" s="127">
        <v>0</v>
      </c>
      <c r="AO488" s="120">
        <v>0</v>
      </c>
      <c r="AP488" s="120">
        <v>0</v>
      </c>
      <c r="AQ488" s="174">
        <v>0</v>
      </c>
      <c r="AR488" s="120">
        <v>0</v>
      </c>
      <c r="AS488" s="127">
        <v>0</v>
      </c>
      <c r="AT488" s="127">
        <v>0</v>
      </c>
      <c r="AU488" s="120">
        <v>0</v>
      </c>
      <c r="AV488" s="120">
        <v>0</v>
      </c>
      <c r="AW488" s="174">
        <v>0</v>
      </c>
      <c r="AX488" s="120">
        <v>0</v>
      </c>
      <c r="AY488" s="127">
        <v>0</v>
      </c>
      <c r="AZ488" s="127">
        <v>0</v>
      </c>
      <c r="BA488" s="120">
        <v>0</v>
      </c>
      <c r="BB488" s="120">
        <v>0</v>
      </c>
      <c r="BC488" s="111">
        <v>0</v>
      </c>
      <c r="BD488" s="112"/>
      <c r="BE488" s="112"/>
      <c r="BF488" s="111">
        <v>0</v>
      </c>
      <c r="BG488" s="112"/>
      <c r="BH488" s="112"/>
      <c r="BI488" s="111">
        <v>0</v>
      </c>
      <c r="BJ488" s="112"/>
      <c r="BK488" s="112"/>
      <c r="BL488" s="111" t="s">
        <v>3757</v>
      </c>
      <c r="BM488" s="112">
        <v>859</v>
      </c>
      <c r="BN488" s="112">
        <v>19902370</v>
      </c>
      <c r="BO488" s="111">
        <v>0</v>
      </c>
      <c r="BP488" s="112"/>
      <c r="BQ488" s="112"/>
      <c r="BR488" s="111" t="s">
        <v>3757</v>
      </c>
      <c r="BS488" s="112">
        <v>1243</v>
      </c>
      <c r="BT488" s="112">
        <v>25658000</v>
      </c>
      <c r="BU488" s="111" t="s">
        <v>3757</v>
      </c>
      <c r="BV488" s="112">
        <v>420</v>
      </c>
      <c r="BW488" s="112">
        <v>8603000</v>
      </c>
      <c r="BX488" s="111">
        <v>0</v>
      </c>
      <c r="BY488" s="112"/>
      <c r="BZ488" s="112"/>
      <c r="CA488" s="111">
        <v>0</v>
      </c>
      <c r="CB488" s="112"/>
      <c r="CC488" s="112"/>
      <c r="CD488" s="111">
        <v>0</v>
      </c>
      <c r="CE488" s="112">
        <v>0</v>
      </c>
      <c r="CF488" s="112">
        <v>0</v>
      </c>
      <c r="CG488" s="111" t="s">
        <v>3757</v>
      </c>
      <c r="CH488" s="112">
        <v>1056</v>
      </c>
      <c r="CI488" s="112">
        <v>22936000</v>
      </c>
      <c r="CJ488" s="111">
        <v>0</v>
      </c>
      <c r="CK488" s="120">
        <v>0</v>
      </c>
      <c r="CL488" s="112">
        <v>0</v>
      </c>
      <c r="CM488" s="112">
        <v>0</v>
      </c>
      <c r="CN488" s="166" t="s">
        <v>7132</v>
      </c>
      <c r="CO488" s="125" t="s">
        <v>7133</v>
      </c>
      <c r="CP488" s="111" t="s">
        <v>3790</v>
      </c>
      <c r="CQ488" s="112">
        <v>25658000</v>
      </c>
      <c r="CR488" s="166" t="s">
        <v>7134</v>
      </c>
      <c r="CS488" s="166" t="s">
        <v>7135</v>
      </c>
      <c r="CT488" s="111" t="s">
        <v>3762</v>
      </c>
      <c r="CU488" s="112">
        <v>19902370</v>
      </c>
      <c r="CV488" s="166" t="s">
        <v>7136</v>
      </c>
      <c r="CW488" s="166" t="s">
        <v>7137</v>
      </c>
      <c r="CX488" s="111" t="s">
        <v>3870</v>
      </c>
      <c r="CY488" s="112">
        <v>8603000</v>
      </c>
      <c r="CZ488" s="111" t="s">
        <v>3757</v>
      </c>
      <c r="DA488" s="111" t="s">
        <v>3757</v>
      </c>
      <c r="DB488" s="111">
        <v>0</v>
      </c>
      <c r="DC488" s="120" t="s">
        <v>7138</v>
      </c>
      <c r="DD488" s="127" t="s">
        <v>3778</v>
      </c>
      <c r="DE488" s="109">
        <v>0</v>
      </c>
      <c r="DF488" s="172" t="s">
        <v>3717</v>
      </c>
    </row>
    <row r="489" spans="1:110" ht="35.15" customHeight="1" x14ac:dyDescent="0.35">
      <c r="A489" s="140" t="s">
        <v>1045</v>
      </c>
      <c r="B489" s="136" t="s">
        <v>1012</v>
      </c>
      <c r="C489" s="136" t="s">
        <v>1046</v>
      </c>
      <c r="D489" s="112">
        <v>5100</v>
      </c>
      <c r="E489" s="112">
        <v>55577000</v>
      </c>
      <c r="F489" s="112">
        <v>5099</v>
      </c>
      <c r="G489" s="112">
        <v>55547000</v>
      </c>
      <c r="H489" s="112">
        <v>1004</v>
      </c>
      <c r="I489" s="112">
        <v>10142000</v>
      </c>
      <c r="J489" s="112">
        <v>0</v>
      </c>
      <c r="K489" s="112">
        <v>0</v>
      </c>
      <c r="L489" s="112">
        <v>14039223</v>
      </c>
      <c r="M489" s="112">
        <v>5696772</v>
      </c>
      <c r="N489" s="112">
        <v>6094435</v>
      </c>
      <c r="O489" s="112">
        <v>460372</v>
      </c>
      <c r="P489" s="112">
        <v>1268377</v>
      </c>
      <c r="Q489" s="112">
        <v>0</v>
      </c>
      <c r="R489" s="112">
        <v>27559179</v>
      </c>
      <c r="S489" s="421">
        <v>0.2526085071162531</v>
      </c>
      <c r="T489" s="421">
        <v>0.10250233010058117</v>
      </c>
      <c r="U489" s="421">
        <v>0.1096575022041492</v>
      </c>
      <c r="V489" s="421">
        <v>8.2834985695521522E-3</v>
      </c>
      <c r="W489" s="421">
        <v>2.2821976716987245E-2</v>
      </c>
      <c r="X489" s="421">
        <v>0</v>
      </c>
      <c r="Y489" s="421">
        <v>0.4958738147075229</v>
      </c>
      <c r="Z489" s="120">
        <v>0</v>
      </c>
      <c r="AA489" s="127" t="s">
        <v>3717</v>
      </c>
      <c r="AB489" s="127">
        <v>0</v>
      </c>
      <c r="AC489" s="111" t="s">
        <v>3717</v>
      </c>
      <c r="AD489" s="127">
        <v>0</v>
      </c>
      <c r="AE489" s="111">
        <v>0</v>
      </c>
      <c r="AF489" s="111" t="s">
        <v>3757</v>
      </c>
      <c r="AG489" s="127" t="s">
        <v>3758</v>
      </c>
      <c r="AH489" s="127" t="s">
        <v>3758</v>
      </c>
      <c r="AI489" s="124"/>
      <c r="AJ489" s="128"/>
      <c r="AK489" s="109">
        <v>0</v>
      </c>
      <c r="AL489" s="109">
        <v>0</v>
      </c>
      <c r="AM489" s="127">
        <v>0</v>
      </c>
      <c r="AN489" s="127">
        <v>0</v>
      </c>
      <c r="AO489" s="120">
        <v>0</v>
      </c>
      <c r="AP489" s="120">
        <v>0</v>
      </c>
      <c r="AQ489" s="174">
        <v>0</v>
      </c>
      <c r="AR489" s="120">
        <v>0</v>
      </c>
      <c r="AS489" s="127">
        <v>0</v>
      </c>
      <c r="AT489" s="127">
        <v>0</v>
      </c>
      <c r="AU489" s="120">
        <v>0</v>
      </c>
      <c r="AV489" s="120">
        <v>0</v>
      </c>
      <c r="AW489" s="174">
        <v>0</v>
      </c>
      <c r="AX489" s="120">
        <v>0</v>
      </c>
      <c r="AY489" s="127">
        <v>0</v>
      </c>
      <c r="AZ489" s="127">
        <v>0</v>
      </c>
      <c r="BA489" s="120">
        <v>0</v>
      </c>
      <c r="BB489" s="120">
        <v>0</v>
      </c>
      <c r="BC489" s="111">
        <v>0</v>
      </c>
      <c r="BD489" s="112"/>
      <c r="BE489" s="112"/>
      <c r="BF489" s="111">
        <v>0</v>
      </c>
      <c r="BG489" s="112"/>
      <c r="BH489" s="112"/>
      <c r="BI489" s="111" t="s">
        <v>3757</v>
      </c>
      <c r="BJ489" s="112">
        <v>372</v>
      </c>
      <c r="BK489" s="112">
        <v>4005000</v>
      </c>
      <c r="BL489" s="111" t="s">
        <v>3757</v>
      </c>
      <c r="BM489" s="112">
        <v>207</v>
      </c>
      <c r="BN489" s="112">
        <v>2226000</v>
      </c>
      <c r="BO489" s="111">
        <v>0</v>
      </c>
      <c r="BP489" s="112"/>
      <c r="BQ489" s="112"/>
      <c r="BR489" s="111" t="s">
        <v>3757</v>
      </c>
      <c r="BS489" s="112">
        <v>682</v>
      </c>
      <c r="BT489" s="112">
        <v>8021000</v>
      </c>
      <c r="BU489" s="111">
        <v>0</v>
      </c>
      <c r="BV489" s="112"/>
      <c r="BW489" s="112"/>
      <c r="BX489" s="111" t="s">
        <v>3757</v>
      </c>
      <c r="BY489" s="112">
        <v>215</v>
      </c>
      <c r="BZ489" s="112">
        <v>2294000</v>
      </c>
      <c r="CA489" s="111">
        <v>0</v>
      </c>
      <c r="CB489" s="112"/>
      <c r="CC489" s="112"/>
      <c r="CD489" s="111" t="s">
        <v>3757</v>
      </c>
      <c r="CE489" s="112">
        <v>0</v>
      </c>
      <c r="CF489" s="112">
        <v>0</v>
      </c>
      <c r="CG489" s="111" t="s">
        <v>3757</v>
      </c>
      <c r="CH489" s="112">
        <v>3112</v>
      </c>
      <c r="CI489" s="112">
        <v>32314000</v>
      </c>
      <c r="CJ489" s="111" t="s">
        <v>3757</v>
      </c>
      <c r="CK489" s="120" t="s">
        <v>7139</v>
      </c>
      <c r="CL489" s="112">
        <v>512</v>
      </c>
      <c r="CM489" s="112">
        <v>6717000</v>
      </c>
      <c r="CN489" s="166" t="s">
        <v>7140</v>
      </c>
      <c r="CO489" s="125" t="s">
        <v>7141</v>
      </c>
      <c r="CP489" s="111" t="s">
        <v>3762</v>
      </c>
      <c r="CQ489" s="112">
        <v>7460000</v>
      </c>
      <c r="CR489" s="166" t="s">
        <v>7142</v>
      </c>
      <c r="CS489" s="166" t="s">
        <v>7143</v>
      </c>
      <c r="CT489" s="111" t="s">
        <v>3783</v>
      </c>
      <c r="CU489" s="112">
        <v>10009000</v>
      </c>
      <c r="CV489" s="166" t="s">
        <v>7144</v>
      </c>
      <c r="CW489" s="166" t="s">
        <v>7145</v>
      </c>
      <c r="CX489" s="111" t="s">
        <v>3783</v>
      </c>
      <c r="CY489" s="112">
        <v>1930000</v>
      </c>
      <c r="CZ489" s="111" t="s">
        <v>3757</v>
      </c>
      <c r="DA489" s="111" t="s">
        <v>3757</v>
      </c>
      <c r="DB489" s="111">
        <v>0</v>
      </c>
      <c r="DC489" s="120" t="s">
        <v>7146</v>
      </c>
      <c r="DD489" s="127" t="s">
        <v>3778</v>
      </c>
      <c r="DE489" s="109">
        <v>0</v>
      </c>
      <c r="DF489" s="172" t="s">
        <v>3717</v>
      </c>
    </row>
    <row r="490" spans="1:110" ht="35.15" customHeight="1" x14ac:dyDescent="0.35">
      <c r="A490" s="140" t="s">
        <v>1047</v>
      </c>
      <c r="B490" s="136" t="s">
        <v>1012</v>
      </c>
      <c r="C490" s="136" t="s">
        <v>1048</v>
      </c>
      <c r="D490" s="112">
        <v>4106</v>
      </c>
      <c r="E490" s="112">
        <v>87262000</v>
      </c>
      <c r="F490" s="112">
        <v>4106</v>
      </c>
      <c r="G490" s="112">
        <v>87262000</v>
      </c>
      <c r="H490" s="112">
        <v>717</v>
      </c>
      <c r="I490" s="112">
        <v>15391000</v>
      </c>
      <c r="J490" s="112">
        <v>0</v>
      </c>
      <c r="K490" s="112">
        <v>0</v>
      </c>
      <c r="L490" s="112">
        <v>25097961</v>
      </c>
      <c r="M490" s="112">
        <v>5515497</v>
      </c>
      <c r="N490" s="112">
        <v>0</v>
      </c>
      <c r="O490" s="112">
        <v>1597156</v>
      </c>
      <c r="P490" s="112">
        <v>9943196</v>
      </c>
      <c r="Q490" s="112">
        <v>0</v>
      </c>
      <c r="R490" s="112">
        <v>42153810</v>
      </c>
      <c r="S490" s="421">
        <v>0.28761615594416812</v>
      </c>
      <c r="T490" s="421">
        <v>6.3206172217001672E-2</v>
      </c>
      <c r="U490" s="421">
        <v>0</v>
      </c>
      <c r="V490" s="421">
        <v>1.8302995576539617E-2</v>
      </c>
      <c r="W490" s="421">
        <v>0.11394646008571888</v>
      </c>
      <c r="X490" s="421">
        <v>0</v>
      </c>
      <c r="Y490" s="421">
        <v>0.4830717838234283</v>
      </c>
      <c r="Z490" s="120">
        <v>0</v>
      </c>
      <c r="AA490" s="127" t="s">
        <v>3717</v>
      </c>
      <c r="AB490" s="127">
        <v>0</v>
      </c>
      <c r="AC490" s="111" t="s">
        <v>3717</v>
      </c>
      <c r="AD490" s="127">
        <v>0</v>
      </c>
      <c r="AE490" s="111">
        <v>0</v>
      </c>
      <c r="AF490" s="111" t="s">
        <v>3757</v>
      </c>
      <c r="AG490" s="127" t="s">
        <v>3758</v>
      </c>
      <c r="AH490" s="127" t="s">
        <v>3758</v>
      </c>
      <c r="AI490" s="124"/>
      <c r="AJ490" s="128"/>
      <c r="AK490" s="109">
        <v>0</v>
      </c>
      <c r="AL490" s="109">
        <v>0</v>
      </c>
      <c r="AM490" s="127">
        <v>0</v>
      </c>
      <c r="AN490" s="127">
        <v>0</v>
      </c>
      <c r="AO490" s="120">
        <v>0</v>
      </c>
      <c r="AP490" s="120">
        <v>0</v>
      </c>
      <c r="AQ490" s="174">
        <v>0</v>
      </c>
      <c r="AR490" s="120">
        <v>0</v>
      </c>
      <c r="AS490" s="127">
        <v>0</v>
      </c>
      <c r="AT490" s="127">
        <v>0</v>
      </c>
      <c r="AU490" s="120">
        <v>0</v>
      </c>
      <c r="AV490" s="120">
        <v>0</v>
      </c>
      <c r="AW490" s="174">
        <v>0</v>
      </c>
      <c r="AX490" s="120">
        <v>0</v>
      </c>
      <c r="AY490" s="127">
        <v>0</v>
      </c>
      <c r="AZ490" s="127">
        <v>0</v>
      </c>
      <c r="BA490" s="120">
        <v>0</v>
      </c>
      <c r="BB490" s="120">
        <v>0</v>
      </c>
      <c r="BC490" s="111">
        <v>0</v>
      </c>
      <c r="BD490" s="112"/>
      <c r="BE490" s="112"/>
      <c r="BF490" s="111" t="s">
        <v>3757</v>
      </c>
      <c r="BG490" s="112">
        <v>60</v>
      </c>
      <c r="BH490" s="112">
        <v>1218000</v>
      </c>
      <c r="BI490" s="111" t="s">
        <v>3757</v>
      </c>
      <c r="BJ490" s="112">
        <v>239</v>
      </c>
      <c r="BK490" s="112">
        <v>5306000</v>
      </c>
      <c r="BL490" s="111" t="s">
        <v>3757</v>
      </c>
      <c r="BM490" s="112">
        <v>547</v>
      </c>
      <c r="BN490" s="112">
        <v>11275000</v>
      </c>
      <c r="BO490" s="111" t="s">
        <v>3757</v>
      </c>
      <c r="BP490" s="112">
        <v>1107</v>
      </c>
      <c r="BQ490" s="112">
        <v>24657000</v>
      </c>
      <c r="BR490" s="111" t="s">
        <v>3757</v>
      </c>
      <c r="BS490" s="112">
        <v>188</v>
      </c>
      <c r="BT490" s="112">
        <v>3904000</v>
      </c>
      <c r="BU490" s="111">
        <v>0</v>
      </c>
      <c r="BV490" s="112"/>
      <c r="BW490" s="112"/>
      <c r="BX490" s="111">
        <v>0</v>
      </c>
      <c r="BY490" s="112"/>
      <c r="BZ490" s="112"/>
      <c r="CA490" s="111">
        <v>0</v>
      </c>
      <c r="CB490" s="112"/>
      <c r="CC490" s="112"/>
      <c r="CD490" s="111">
        <v>0</v>
      </c>
      <c r="CE490" s="112">
        <v>0</v>
      </c>
      <c r="CF490" s="112">
        <v>0</v>
      </c>
      <c r="CG490" s="111" t="s">
        <v>3757</v>
      </c>
      <c r="CH490" s="112">
        <v>1838</v>
      </c>
      <c r="CI490" s="112">
        <v>37712000</v>
      </c>
      <c r="CJ490" s="111" t="s">
        <v>3757</v>
      </c>
      <c r="CK490" s="120" t="s">
        <v>16687</v>
      </c>
      <c r="CL490" s="112">
        <v>127</v>
      </c>
      <c r="CM490" s="112">
        <v>3190000</v>
      </c>
      <c r="CN490" s="166" t="s">
        <v>7147</v>
      </c>
      <c r="CO490" s="125" t="s">
        <v>7148</v>
      </c>
      <c r="CP490" s="111" t="s">
        <v>3875</v>
      </c>
      <c r="CQ490" s="112">
        <v>9193000</v>
      </c>
      <c r="CR490" s="166" t="s">
        <v>7149</v>
      </c>
      <c r="CS490" s="166" t="s">
        <v>7150</v>
      </c>
      <c r="CT490" s="111" t="s">
        <v>3766</v>
      </c>
      <c r="CU490" s="112">
        <v>3876000</v>
      </c>
      <c r="CV490" s="166" t="s">
        <v>7151</v>
      </c>
      <c r="CW490" s="166" t="s">
        <v>7152</v>
      </c>
      <c r="CX490" s="111" t="s">
        <v>3717</v>
      </c>
      <c r="CY490" s="112">
        <v>3582000</v>
      </c>
      <c r="CZ490" s="111" t="s">
        <v>3757</v>
      </c>
      <c r="DA490" s="111" t="s">
        <v>3757</v>
      </c>
      <c r="DB490" s="111">
        <v>0</v>
      </c>
      <c r="DC490" s="120" t="s">
        <v>7153</v>
      </c>
      <c r="DD490" s="127" t="s">
        <v>3717</v>
      </c>
      <c r="DE490" s="109" t="s">
        <v>7154</v>
      </c>
      <c r="DF490" s="172" t="s">
        <v>3717</v>
      </c>
    </row>
    <row r="491" spans="1:110" ht="35.15" customHeight="1" x14ac:dyDescent="0.35">
      <c r="A491" s="140" t="s">
        <v>1049</v>
      </c>
      <c r="B491" s="136" t="s">
        <v>1012</v>
      </c>
      <c r="C491" s="136" t="s">
        <v>1050</v>
      </c>
      <c r="D491" s="112">
        <v>634</v>
      </c>
      <c r="E491" s="112">
        <v>63622000</v>
      </c>
      <c r="F491" s="112">
        <v>627</v>
      </c>
      <c r="G491" s="112">
        <v>12722000</v>
      </c>
      <c r="H491" s="112">
        <v>146</v>
      </c>
      <c r="I491" s="112">
        <v>2541000</v>
      </c>
      <c r="J491" s="112">
        <v>0</v>
      </c>
      <c r="K491" s="112">
        <v>0</v>
      </c>
      <c r="L491" s="112">
        <v>2364721</v>
      </c>
      <c r="M491" s="112">
        <v>572041</v>
      </c>
      <c r="N491" s="112">
        <v>0</v>
      </c>
      <c r="O491" s="112">
        <v>240</v>
      </c>
      <c r="P491" s="112">
        <v>1719205</v>
      </c>
      <c r="Q491" s="112">
        <v>0</v>
      </c>
      <c r="R491" s="112">
        <v>4656207</v>
      </c>
      <c r="S491" s="421">
        <v>3.7168290842790233E-2</v>
      </c>
      <c r="T491" s="421">
        <v>8.9912451667662121E-3</v>
      </c>
      <c r="U491" s="421">
        <v>0</v>
      </c>
      <c r="V491" s="421">
        <v>3.7722800289208136E-6</v>
      </c>
      <c r="W491" s="421">
        <v>2.7022177863003365E-2</v>
      </c>
      <c r="X491" s="421">
        <v>0</v>
      </c>
      <c r="Y491" s="421">
        <v>7.3185486152588727E-2</v>
      </c>
      <c r="Z491" s="120">
        <v>0</v>
      </c>
      <c r="AA491" s="127" t="s">
        <v>3717</v>
      </c>
      <c r="AB491" s="127">
        <v>0</v>
      </c>
      <c r="AC491" s="111" t="s">
        <v>3717</v>
      </c>
      <c r="AD491" s="127">
        <v>0</v>
      </c>
      <c r="AE491" s="111">
        <v>0</v>
      </c>
      <c r="AF491" s="111" t="s">
        <v>3757</v>
      </c>
      <c r="AG491" s="127" t="s">
        <v>3758</v>
      </c>
      <c r="AH491" s="127" t="s">
        <v>3758</v>
      </c>
      <c r="AI491" s="124"/>
      <c r="AJ491" s="128"/>
      <c r="AK491" s="109">
        <v>0</v>
      </c>
      <c r="AL491" s="109">
        <v>0</v>
      </c>
      <c r="AM491" s="127">
        <v>0</v>
      </c>
      <c r="AN491" s="127">
        <v>0</v>
      </c>
      <c r="AO491" s="120">
        <v>0</v>
      </c>
      <c r="AP491" s="120">
        <v>0</v>
      </c>
      <c r="AQ491" s="174">
        <v>0</v>
      </c>
      <c r="AR491" s="120">
        <v>0</v>
      </c>
      <c r="AS491" s="127">
        <v>0</v>
      </c>
      <c r="AT491" s="127">
        <v>0</v>
      </c>
      <c r="AU491" s="120">
        <v>0</v>
      </c>
      <c r="AV491" s="120">
        <v>0</v>
      </c>
      <c r="AW491" s="174">
        <v>0</v>
      </c>
      <c r="AX491" s="120">
        <v>0</v>
      </c>
      <c r="AY491" s="127">
        <v>0</v>
      </c>
      <c r="AZ491" s="127">
        <v>0</v>
      </c>
      <c r="BA491" s="120">
        <v>0</v>
      </c>
      <c r="BB491" s="120">
        <v>0</v>
      </c>
      <c r="BC491" s="111">
        <v>0</v>
      </c>
      <c r="BD491" s="112"/>
      <c r="BE491" s="112"/>
      <c r="BF491" s="111">
        <v>0</v>
      </c>
      <c r="BG491" s="112"/>
      <c r="BH491" s="112"/>
      <c r="BI491" s="111" t="s">
        <v>3757</v>
      </c>
      <c r="BJ491" s="112">
        <v>57</v>
      </c>
      <c r="BK491" s="112">
        <v>935000</v>
      </c>
      <c r="BL491" s="111" t="s">
        <v>3757</v>
      </c>
      <c r="BM491" s="112">
        <v>62</v>
      </c>
      <c r="BN491" s="112">
        <v>996000</v>
      </c>
      <c r="BO491" s="111">
        <v>0</v>
      </c>
      <c r="BP491" s="112"/>
      <c r="BQ491" s="112"/>
      <c r="BR491" s="111" t="s">
        <v>3757</v>
      </c>
      <c r="BS491" s="112">
        <v>285</v>
      </c>
      <c r="BT491" s="112">
        <v>5125000</v>
      </c>
      <c r="BU491" s="111">
        <v>0</v>
      </c>
      <c r="BV491" s="112"/>
      <c r="BW491" s="112"/>
      <c r="BX491" s="111">
        <v>0</v>
      </c>
      <c r="BY491" s="112"/>
      <c r="BZ491" s="112"/>
      <c r="CA491" s="111">
        <v>0</v>
      </c>
      <c r="CB491" s="112"/>
      <c r="CC491" s="112"/>
      <c r="CD491" s="111">
        <v>0</v>
      </c>
      <c r="CE491" s="112">
        <v>0</v>
      </c>
      <c r="CF491" s="112">
        <v>0</v>
      </c>
      <c r="CG491" s="111" t="s">
        <v>3757</v>
      </c>
      <c r="CH491" s="112">
        <v>218</v>
      </c>
      <c r="CI491" s="112">
        <v>5416000</v>
      </c>
      <c r="CJ491" s="111">
        <v>0</v>
      </c>
      <c r="CK491" s="120">
        <v>0</v>
      </c>
      <c r="CL491" s="112">
        <v>0</v>
      </c>
      <c r="CM491" s="112">
        <v>0</v>
      </c>
      <c r="CN491" s="166" t="s">
        <v>7155</v>
      </c>
      <c r="CO491" s="125" t="s">
        <v>7156</v>
      </c>
      <c r="CP491" s="111" t="s">
        <v>3790</v>
      </c>
      <c r="CQ491" s="112">
        <v>5125000</v>
      </c>
      <c r="CR491" s="166" t="s">
        <v>7157</v>
      </c>
      <c r="CS491" s="166" t="s">
        <v>7158</v>
      </c>
      <c r="CT491" s="111" t="s">
        <v>3762</v>
      </c>
      <c r="CU491" s="112">
        <v>996000</v>
      </c>
      <c r="CV491" s="166" t="s">
        <v>7159</v>
      </c>
      <c r="CW491" s="166" t="s">
        <v>7160</v>
      </c>
      <c r="CX491" s="111" t="s">
        <v>3781</v>
      </c>
      <c r="CY491" s="112">
        <v>935000</v>
      </c>
      <c r="CZ491" s="111">
        <v>0</v>
      </c>
      <c r="DA491" s="111">
        <v>0</v>
      </c>
      <c r="DB491" s="111">
        <v>0</v>
      </c>
      <c r="DC491" s="120" t="s">
        <v>7161</v>
      </c>
      <c r="DD491" s="127" t="s">
        <v>3778</v>
      </c>
      <c r="DE491" s="109">
        <v>0</v>
      </c>
      <c r="DF491" s="172" t="s">
        <v>3717</v>
      </c>
    </row>
    <row r="492" spans="1:110" ht="35.15" customHeight="1" x14ac:dyDescent="0.35">
      <c r="A492" s="140" t="s">
        <v>1051</v>
      </c>
      <c r="B492" s="136" t="s">
        <v>1012</v>
      </c>
      <c r="C492" s="136" t="s">
        <v>1052</v>
      </c>
      <c r="D492" s="112">
        <v>3591</v>
      </c>
      <c r="E492" s="112">
        <v>76479000</v>
      </c>
      <c r="F492" s="112">
        <v>3591</v>
      </c>
      <c r="G492" s="112">
        <v>76479000</v>
      </c>
      <c r="H492" s="112">
        <v>1281</v>
      </c>
      <c r="I492" s="112">
        <v>29935000</v>
      </c>
      <c r="J492" s="112">
        <v>0</v>
      </c>
      <c r="K492" s="112">
        <v>0</v>
      </c>
      <c r="L492" s="112">
        <v>21157888</v>
      </c>
      <c r="M492" s="112">
        <v>4122021</v>
      </c>
      <c r="N492" s="112">
        <v>660000</v>
      </c>
      <c r="O492" s="112">
        <v>308568</v>
      </c>
      <c r="P492" s="112">
        <v>11757380</v>
      </c>
      <c r="Q492" s="112">
        <v>0</v>
      </c>
      <c r="R492" s="112">
        <v>38005857</v>
      </c>
      <c r="S492" s="421">
        <v>0.27664964238549145</v>
      </c>
      <c r="T492" s="421">
        <v>5.3897422821951126E-2</v>
      </c>
      <c r="U492" s="421">
        <v>8.629819950574668E-3</v>
      </c>
      <c r="V492" s="421">
        <v>4.0346761856195823E-3</v>
      </c>
      <c r="W492" s="421">
        <v>0.15373344316740542</v>
      </c>
      <c r="X492" s="421">
        <v>0</v>
      </c>
      <c r="Y492" s="421">
        <v>0.49694500451104223</v>
      </c>
      <c r="Z492" s="120">
        <v>0</v>
      </c>
      <c r="AA492" s="127" t="s">
        <v>3717</v>
      </c>
      <c r="AB492" s="127">
        <v>0</v>
      </c>
      <c r="AC492" s="111" t="s">
        <v>3717</v>
      </c>
      <c r="AD492" s="127">
        <v>0</v>
      </c>
      <c r="AE492" s="111">
        <v>0</v>
      </c>
      <c r="AF492" s="111" t="s">
        <v>3757</v>
      </c>
      <c r="AG492" s="127" t="s">
        <v>3758</v>
      </c>
      <c r="AH492" s="127" t="s">
        <v>3758</v>
      </c>
      <c r="AI492" s="124"/>
      <c r="AJ492" s="128"/>
      <c r="AK492" s="109">
        <v>0</v>
      </c>
      <c r="AL492" s="109">
        <v>0</v>
      </c>
      <c r="AM492" s="127">
        <v>0</v>
      </c>
      <c r="AN492" s="127">
        <v>0</v>
      </c>
      <c r="AO492" s="120">
        <v>0</v>
      </c>
      <c r="AP492" s="120">
        <v>0</v>
      </c>
      <c r="AQ492" s="174">
        <v>0</v>
      </c>
      <c r="AR492" s="109">
        <v>0</v>
      </c>
      <c r="AS492" s="127">
        <v>0</v>
      </c>
      <c r="AT492" s="127">
        <v>0</v>
      </c>
      <c r="AU492" s="120">
        <v>0</v>
      </c>
      <c r="AV492" s="120">
        <v>0</v>
      </c>
      <c r="AW492" s="174">
        <v>0</v>
      </c>
      <c r="AX492" s="109">
        <v>0</v>
      </c>
      <c r="AY492" s="127">
        <v>0</v>
      </c>
      <c r="AZ492" s="127">
        <v>0</v>
      </c>
      <c r="BA492" s="120">
        <v>0</v>
      </c>
      <c r="BB492" s="120">
        <v>0</v>
      </c>
      <c r="BC492" s="111" t="s">
        <v>3757</v>
      </c>
      <c r="BD492" s="112">
        <v>1079</v>
      </c>
      <c r="BE492" s="112">
        <v>21402000</v>
      </c>
      <c r="BF492" s="111" t="s">
        <v>3757</v>
      </c>
      <c r="BG492" s="112">
        <v>122</v>
      </c>
      <c r="BH492" s="112">
        <v>2576000</v>
      </c>
      <c r="BI492" s="111" t="s">
        <v>3757</v>
      </c>
      <c r="BJ492" s="112">
        <v>226</v>
      </c>
      <c r="BK492" s="112">
        <v>4805000</v>
      </c>
      <c r="BL492" s="111" t="s">
        <v>3757</v>
      </c>
      <c r="BM492" s="112">
        <v>235</v>
      </c>
      <c r="BN492" s="112">
        <v>5010000</v>
      </c>
      <c r="BO492" s="111" t="s">
        <v>3757</v>
      </c>
      <c r="BP492" s="112">
        <v>1097</v>
      </c>
      <c r="BQ492" s="112">
        <v>23586000</v>
      </c>
      <c r="BR492" s="111" t="s">
        <v>3757</v>
      </c>
      <c r="BS492" s="112">
        <v>365</v>
      </c>
      <c r="BT492" s="112">
        <v>7862000</v>
      </c>
      <c r="BU492" s="111" t="s">
        <v>3757</v>
      </c>
      <c r="BV492" s="112">
        <v>313</v>
      </c>
      <c r="BW492" s="112">
        <v>7641000</v>
      </c>
      <c r="BX492" s="111">
        <v>0</v>
      </c>
      <c r="BY492" s="112"/>
      <c r="BZ492" s="112"/>
      <c r="CA492" s="111" t="s">
        <v>3757</v>
      </c>
      <c r="CB492" s="112">
        <v>159</v>
      </c>
      <c r="CC492" s="112">
        <v>3191000</v>
      </c>
      <c r="CD492" s="111">
        <v>0</v>
      </c>
      <c r="CE492" s="112"/>
      <c r="CF492" s="112"/>
      <c r="CG492" s="111" t="s">
        <v>3757</v>
      </c>
      <c r="CH492" s="112">
        <v>7</v>
      </c>
      <c r="CI492" s="112">
        <v>406000</v>
      </c>
      <c r="CJ492" s="111">
        <v>0</v>
      </c>
      <c r="CK492" s="120">
        <v>0</v>
      </c>
      <c r="CL492" s="112"/>
      <c r="CM492" s="112"/>
      <c r="CN492" s="166" t="s">
        <v>7162</v>
      </c>
      <c r="CO492" s="125" t="s">
        <v>7163</v>
      </c>
      <c r="CP492" s="111" t="s">
        <v>3717</v>
      </c>
      <c r="CQ492" s="112">
        <v>10000000</v>
      </c>
      <c r="CR492" s="166" t="s">
        <v>7164</v>
      </c>
      <c r="CS492" s="166" t="s">
        <v>7165</v>
      </c>
      <c r="CT492" s="111" t="s">
        <v>3766</v>
      </c>
      <c r="CU492" s="112">
        <v>9000000</v>
      </c>
      <c r="CV492" s="166" t="s">
        <v>7166</v>
      </c>
      <c r="CW492" s="166" t="s">
        <v>7167</v>
      </c>
      <c r="CX492" s="111" t="s">
        <v>3870</v>
      </c>
      <c r="CY492" s="112">
        <v>6500000</v>
      </c>
      <c r="CZ492" s="111" t="s">
        <v>3757</v>
      </c>
      <c r="DA492" s="111" t="s">
        <v>3757</v>
      </c>
      <c r="DB492" s="111">
        <v>0</v>
      </c>
      <c r="DC492" s="120" t="s">
        <v>7168</v>
      </c>
      <c r="DD492" s="127" t="s">
        <v>3778</v>
      </c>
      <c r="DE492" s="109">
        <v>0</v>
      </c>
      <c r="DF492" s="172" t="s">
        <v>3717</v>
      </c>
    </row>
    <row r="493" spans="1:110" ht="35.15" customHeight="1" x14ac:dyDescent="0.35">
      <c r="A493" s="140" t="s">
        <v>1053</v>
      </c>
      <c r="B493" s="136" t="s">
        <v>1012</v>
      </c>
      <c r="C493" s="136" t="s">
        <v>1054</v>
      </c>
      <c r="D493" s="112">
        <v>4282</v>
      </c>
      <c r="E493" s="112">
        <v>46302216</v>
      </c>
      <c r="F493" s="112">
        <v>4281</v>
      </c>
      <c r="G493" s="112">
        <v>46237000</v>
      </c>
      <c r="H493" s="112">
        <v>627</v>
      </c>
      <c r="I493" s="112">
        <v>8796216</v>
      </c>
      <c r="J493" s="112">
        <v>0</v>
      </c>
      <c r="K493" s="112">
        <v>0</v>
      </c>
      <c r="L493" s="112">
        <v>11250172</v>
      </c>
      <c r="M493" s="112">
        <v>5042222</v>
      </c>
      <c r="N493" s="112">
        <v>0</v>
      </c>
      <c r="O493" s="112">
        <v>267335</v>
      </c>
      <c r="P493" s="112">
        <v>6595756</v>
      </c>
      <c r="Q493" s="112">
        <v>0</v>
      </c>
      <c r="R493" s="112">
        <v>23155485</v>
      </c>
      <c r="S493" s="421">
        <v>0.24297264735666216</v>
      </c>
      <c r="T493" s="421">
        <v>0.10889807088282773</v>
      </c>
      <c r="U493" s="421">
        <v>0</v>
      </c>
      <c r="V493" s="421">
        <v>5.7736977426739141E-3</v>
      </c>
      <c r="W493" s="421">
        <v>0.14245011513055877</v>
      </c>
      <c r="X493" s="421">
        <v>0</v>
      </c>
      <c r="Y493" s="421">
        <v>0.50009453111272251</v>
      </c>
      <c r="Z493" s="120">
        <v>0</v>
      </c>
      <c r="AA493" s="127" t="s">
        <v>3717</v>
      </c>
      <c r="AB493" s="127">
        <v>0</v>
      </c>
      <c r="AC493" s="111" t="s">
        <v>3717</v>
      </c>
      <c r="AD493" s="127">
        <v>0</v>
      </c>
      <c r="AE493" s="111">
        <v>0</v>
      </c>
      <c r="AF493" s="111" t="s">
        <v>3757</v>
      </c>
      <c r="AG493" s="127" t="s">
        <v>3758</v>
      </c>
      <c r="AH493" s="127" t="s">
        <v>3758</v>
      </c>
      <c r="AI493" s="124"/>
      <c r="AJ493" s="128"/>
      <c r="AK493" s="109">
        <v>0</v>
      </c>
      <c r="AL493" s="109">
        <v>0</v>
      </c>
      <c r="AM493" s="127">
        <v>0</v>
      </c>
      <c r="AN493" s="127">
        <v>0</v>
      </c>
      <c r="AO493" s="120">
        <v>0</v>
      </c>
      <c r="AP493" s="120">
        <v>0</v>
      </c>
      <c r="AQ493" s="174">
        <v>0</v>
      </c>
      <c r="AR493" s="109">
        <v>0</v>
      </c>
      <c r="AS493" s="127">
        <v>0</v>
      </c>
      <c r="AT493" s="127">
        <v>0</v>
      </c>
      <c r="AU493" s="120">
        <v>0</v>
      </c>
      <c r="AV493" s="120">
        <v>0</v>
      </c>
      <c r="AW493" s="174">
        <v>0</v>
      </c>
      <c r="AX493" s="109">
        <v>0</v>
      </c>
      <c r="AY493" s="127">
        <v>0</v>
      </c>
      <c r="AZ493" s="127">
        <v>0</v>
      </c>
      <c r="BA493" s="120">
        <v>0</v>
      </c>
      <c r="BB493" s="120">
        <v>0</v>
      </c>
      <c r="BC493" s="111" t="s">
        <v>3757</v>
      </c>
      <c r="BD493" s="112">
        <v>1122</v>
      </c>
      <c r="BE493" s="112">
        <v>11882000</v>
      </c>
      <c r="BF493" s="111" t="s">
        <v>3757</v>
      </c>
      <c r="BG493" s="112">
        <v>104</v>
      </c>
      <c r="BH493" s="112">
        <v>1354000</v>
      </c>
      <c r="BI493" s="111" t="s">
        <v>3757</v>
      </c>
      <c r="BJ493" s="112">
        <v>207</v>
      </c>
      <c r="BK493" s="112">
        <v>2411000</v>
      </c>
      <c r="BL493" s="111">
        <v>0</v>
      </c>
      <c r="BM493" s="112"/>
      <c r="BN493" s="112"/>
      <c r="BO493" s="111">
        <v>0</v>
      </c>
      <c r="BP493" s="112"/>
      <c r="BQ493" s="112"/>
      <c r="BR493" s="111" t="s">
        <v>3757</v>
      </c>
      <c r="BS493" s="112">
        <v>2095</v>
      </c>
      <c r="BT493" s="112">
        <v>23555216</v>
      </c>
      <c r="BU493" s="111" t="s">
        <v>3757</v>
      </c>
      <c r="BV493" s="112">
        <v>339</v>
      </c>
      <c r="BW493" s="112">
        <v>3261000</v>
      </c>
      <c r="BX493" s="111">
        <v>0</v>
      </c>
      <c r="BY493" s="112"/>
      <c r="BZ493" s="112"/>
      <c r="CA493" s="111" t="s">
        <v>3757</v>
      </c>
      <c r="CB493" s="112">
        <v>269</v>
      </c>
      <c r="CC493" s="112">
        <v>2561000</v>
      </c>
      <c r="CD493" s="111">
        <v>0</v>
      </c>
      <c r="CE493" s="112"/>
      <c r="CF493" s="112"/>
      <c r="CG493" s="111">
        <v>0</v>
      </c>
      <c r="CH493" s="112"/>
      <c r="CI493" s="112"/>
      <c r="CJ493" s="111" t="s">
        <v>3757</v>
      </c>
      <c r="CK493" s="120" t="s">
        <v>7169</v>
      </c>
      <c r="CL493" s="112">
        <v>146</v>
      </c>
      <c r="CM493" s="112">
        <v>1278000</v>
      </c>
      <c r="CN493" s="166" t="s">
        <v>7032</v>
      </c>
      <c r="CO493" s="125" t="s">
        <v>7170</v>
      </c>
      <c r="CP493" s="111" t="s">
        <v>3790</v>
      </c>
      <c r="CQ493" s="112">
        <v>23555216</v>
      </c>
      <c r="CR493" s="166" t="s">
        <v>7171</v>
      </c>
      <c r="CS493" s="166" t="s">
        <v>7172</v>
      </c>
      <c r="CT493" s="111" t="s">
        <v>3717</v>
      </c>
      <c r="CU493" s="112">
        <v>11882000</v>
      </c>
      <c r="CV493" s="166" t="s">
        <v>7173</v>
      </c>
      <c r="CW493" s="166" t="s">
        <v>7174</v>
      </c>
      <c r="CX493" s="111" t="s">
        <v>3870</v>
      </c>
      <c r="CY493" s="112">
        <v>3261000</v>
      </c>
      <c r="CZ493" s="111" t="s">
        <v>3757</v>
      </c>
      <c r="DA493" s="111" t="s">
        <v>3757</v>
      </c>
      <c r="DB493" s="111" t="s">
        <v>3757</v>
      </c>
      <c r="DC493" s="120">
        <v>0</v>
      </c>
      <c r="DD493" s="127" t="s">
        <v>3778</v>
      </c>
      <c r="DE493" s="109">
        <v>0</v>
      </c>
      <c r="DF493" s="172" t="s">
        <v>3717</v>
      </c>
    </row>
    <row r="494" spans="1:110" ht="35.15" customHeight="1" x14ac:dyDescent="0.35">
      <c r="A494" s="140" t="s">
        <v>1055</v>
      </c>
      <c r="B494" s="136" t="s">
        <v>1012</v>
      </c>
      <c r="C494" s="136" t="s">
        <v>1056</v>
      </c>
      <c r="D494" s="112">
        <v>537</v>
      </c>
      <c r="E494" s="112">
        <v>15389500</v>
      </c>
      <c r="F494" s="112">
        <v>533</v>
      </c>
      <c r="G494" s="112">
        <v>14639500</v>
      </c>
      <c r="H494" s="112">
        <v>140</v>
      </c>
      <c r="I494" s="112">
        <v>2718000</v>
      </c>
      <c r="J494" s="112">
        <v>0</v>
      </c>
      <c r="K494" s="112">
        <v>0</v>
      </c>
      <c r="L494" s="112">
        <v>3336627</v>
      </c>
      <c r="M494" s="112">
        <v>252334</v>
      </c>
      <c r="N494" s="112">
        <v>110000</v>
      </c>
      <c r="O494" s="112">
        <v>157282</v>
      </c>
      <c r="P494" s="112">
        <v>2286454</v>
      </c>
      <c r="Q494" s="112">
        <v>0</v>
      </c>
      <c r="R494" s="112">
        <v>6142697</v>
      </c>
      <c r="S494" s="421">
        <v>0.21681191721628382</v>
      </c>
      <c r="T494" s="421">
        <v>1.6396504109945094E-2</v>
      </c>
      <c r="U494" s="421">
        <v>7.1477305955359172E-3</v>
      </c>
      <c r="V494" s="421">
        <v>1.0220085122973456E-2</v>
      </c>
      <c r="W494" s="421">
        <v>0.14857233828259528</v>
      </c>
      <c r="X494" s="421">
        <v>0</v>
      </c>
      <c r="Y494" s="421">
        <v>0.39914857532733355</v>
      </c>
      <c r="Z494" s="120">
        <v>0</v>
      </c>
      <c r="AA494" s="127" t="s">
        <v>3717</v>
      </c>
      <c r="AB494" s="127">
        <v>0</v>
      </c>
      <c r="AC494" s="111" t="s">
        <v>3717</v>
      </c>
      <c r="AD494" s="127">
        <v>0</v>
      </c>
      <c r="AE494" s="111">
        <v>0</v>
      </c>
      <c r="AF494" s="111" t="s">
        <v>3757</v>
      </c>
      <c r="AG494" s="127" t="s">
        <v>3758</v>
      </c>
      <c r="AH494" s="127" t="s">
        <v>3758</v>
      </c>
      <c r="AI494" s="124"/>
      <c r="AJ494" s="128"/>
      <c r="AK494" s="109">
        <v>0</v>
      </c>
      <c r="AL494" s="109">
        <v>0</v>
      </c>
      <c r="AM494" s="127">
        <v>0</v>
      </c>
      <c r="AN494" s="127">
        <v>0</v>
      </c>
      <c r="AO494" s="120">
        <v>0</v>
      </c>
      <c r="AP494" s="120">
        <v>0</v>
      </c>
      <c r="AQ494" s="174">
        <v>0</v>
      </c>
      <c r="AR494" s="109">
        <v>0</v>
      </c>
      <c r="AS494" s="127">
        <v>0</v>
      </c>
      <c r="AT494" s="127">
        <v>0</v>
      </c>
      <c r="AU494" s="120">
        <v>0</v>
      </c>
      <c r="AV494" s="120">
        <v>0</v>
      </c>
      <c r="AW494" s="174">
        <v>0</v>
      </c>
      <c r="AX494" s="109">
        <v>0</v>
      </c>
      <c r="AY494" s="127">
        <v>0</v>
      </c>
      <c r="AZ494" s="127">
        <v>0</v>
      </c>
      <c r="BA494" s="120">
        <v>0</v>
      </c>
      <c r="BB494" s="120">
        <v>0</v>
      </c>
      <c r="BC494" s="111" t="s">
        <v>3757</v>
      </c>
      <c r="BD494" s="112">
        <v>11</v>
      </c>
      <c r="BE494" s="112">
        <v>207000</v>
      </c>
      <c r="BF494" s="111" t="s">
        <v>3757</v>
      </c>
      <c r="BG494" s="112">
        <v>8</v>
      </c>
      <c r="BH494" s="112">
        <v>78000</v>
      </c>
      <c r="BI494" s="111" t="s">
        <v>3757</v>
      </c>
      <c r="BJ494" s="112">
        <v>25</v>
      </c>
      <c r="BK494" s="112">
        <v>1158500</v>
      </c>
      <c r="BL494" s="111" t="s">
        <v>3757</v>
      </c>
      <c r="BM494" s="112">
        <v>51</v>
      </c>
      <c r="BN494" s="112">
        <v>1908000</v>
      </c>
      <c r="BO494" s="111" t="s">
        <v>3757</v>
      </c>
      <c r="BP494" s="112">
        <v>69</v>
      </c>
      <c r="BQ494" s="112">
        <v>1632000</v>
      </c>
      <c r="BR494" s="111">
        <v>0</v>
      </c>
      <c r="BS494" s="112"/>
      <c r="BT494" s="112"/>
      <c r="BU494" s="111">
        <v>0</v>
      </c>
      <c r="BV494" s="112"/>
      <c r="BW494" s="112"/>
      <c r="BX494" s="111">
        <v>0</v>
      </c>
      <c r="BY494" s="112"/>
      <c r="BZ494" s="112"/>
      <c r="CA494" s="111">
        <v>0</v>
      </c>
      <c r="CB494" s="112"/>
      <c r="CC494" s="112"/>
      <c r="CD494" s="111">
        <v>0</v>
      </c>
      <c r="CE494" s="112"/>
      <c r="CF494" s="112"/>
      <c r="CG494" s="111" t="s">
        <v>3757</v>
      </c>
      <c r="CH494" s="112">
        <v>373</v>
      </c>
      <c r="CI494" s="112">
        <v>10406000</v>
      </c>
      <c r="CJ494" s="111">
        <v>0</v>
      </c>
      <c r="CK494" s="120"/>
      <c r="CL494" s="112"/>
      <c r="CM494" s="112"/>
      <c r="CN494" s="166" t="s">
        <v>7175</v>
      </c>
      <c r="CO494" s="125" t="s">
        <v>7176</v>
      </c>
      <c r="CP494" s="111" t="s">
        <v>3781</v>
      </c>
      <c r="CQ494" s="112">
        <v>683000</v>
      </c>
      <c r="CR494" s="166" t="s">
        <v>7177</v>
      </c>
      <c r="CS494" s="166" t="s">
        <v>7178</v>
      </c>
      <c r="CT494" s="111" t="s">
        <v>3783</v>
      </c>
      <c r="CU494" s="112">
        <v>686000</v>
      </c>
      <c r="CV494" s="166" t="s">
        <v>7179</v>
      </c>
      <c r="CW494" s="166" t="s">
        <v>7180</v>
      </c>
      <c r="CX494" s="111" t="s">
        <v>3762</v>
      </c>
      <c r="CY494" s="112">
        <v>466000</v>
      </c>
      <c r="CZ494" s="111" t="s">
        <v>3757</v>
      </c>
      <c r="DA494" s="111" t="s">
        <v>3757</v>
      </c>
      <c r="DB494" s="111">
        <v>0</v>
      </c>
      <c r="DC494" s="120" t="s">
        <v>7181</v>
      </c>
      <c r="DD494" s="127" t="s">
        <v>3778</v>
      </c>
      <c r="DE494" s="109">
        <v>0</v>
      </c>
      <c r="DF494" s="172" t="s">
        <v>3717</v>
      </c>
    </row>
    <row r="495" spans="1:110" ht="35.15" customHeight="1" x14ac:dyDescent="0.35">
      <c r="A495" s="140" t="s">
        <v>1057</v>
      </c>
      <c r="B495" s="136" t="s">
        <v>1012</v>
      </c>
      <c r="C495" s="136" t="s">
        <v>1058</v>
      </c>
      <c r="D495" s="112">
        <v>814</v>
      </c>
      <c r="E495" s="112">
        <v>16717000</v>
      </c>
      <c r="F495" s="112">
        <v>812</v>
      </c>
      <c r="G495" s="112">
        <v>14617000</v>
      </c>
      <c r="H495" s="112">
        <v>272</v>
      </c>
      <c r="I495" s="112">
        <v>5690000</v>
      </c>
      <c r="J495" s="112">
        <v>0</v>
      </c>
      <c r="K495" s="112">
        <v>0</v>
      </c>
      <c r="L495" s="112">
        <v>3683916</v>
      </c>
      <c r="M495" s="112">
        <v>1466639</v>
      </c>
      <c r="N495" s="112">
        <v>0</v>
      </c>
      <c r="O495" s="112">
        <v>128732</v>
      </c>
      <c r="P495" s="112">
        <v>1743131</v>
      </c>
      <c r="Q495" s="112">
        <v>0</v>
      </c>
      <c r="R495" s="112">
        <v>7022418</v>
      </c>
      <c r="S495" s="421">
        <v>0.22036944427827959</v>
      </c>
      <c r="T495" s="421">
        <v>8.7733385176766168E-2</v>
      </c>
      <c r="U495" s="421">
        <v>0</v>
      </c>
      <c r="V495" s="421">
        <v>7.7006639947358978E-3</v>
      </c>
      <c r="W495" s="421">
        <v>0.10427295567386492</v>
      </c>
      <c r="X495" s="421">
        <v>0</v>
      </c>
      <c r="Y495" s="421">
        <v>0.42007644912364661</v>
      </c>
      <c r="Z495" s="120">
        <v>0</v>
      </c>
      <c r="AA495" s="127" t="s">
        <v>3717</v>
      </c>
      <c r="AB495" s="127">
        <v>0</v>
      </c>
      <c r="AC495" s="111" t="s">
        <v>3717</v>
      </c>
      <c r="AD495" s="127">
        <v>0</v>
      </c>
      <c r="AE495" s="111">
        <v>0</v>
      </c>
      <c r="AF495" s="111" t="s">
        <v>3757</v>
      </c>
      <c r="AG495" s="127" t="s">
        <v>3758</v>
      </c>
      <c r="AH495" s="127" t="s">
        <v>3758</v>
      </c>
      <c r="AI495" s="124"/>
      <c r="AJ495" s="128"/>
      <c r="AK495" s="109">
        <v>0</v>
      </c>
      <c r="AL495" s="109">
        <v>0</v>
      </c>
      <c r="AM495" s="127">
        <v>0</v>
      </c>
      <c r="AN495" s="127">
        <v>0</v>
      </c>
      <c r="AO495" s="120">
        <v>0</v>
      </c>
      <c r="AP495" s="120">
        <v>0</v>
      </c>
      <c r="AQ495" s="174">
        <v>0</v>
      </c>
      <c r="AR495" s="109">
        <v>0</v>
      </c>
      <c r="AS495" s="127">
        <v>0</v>
      </c>
      <c r="AT495" s="127">
        <v>0</v>
      </c>
      <c r="AU495" s="120">
        <v>0</v>
      </c>
      <c r="AV495" s="120">
        <v>0</v>
      </c>
      <c r="AW495" s="174">
        <v>0</v>
      </c>
      <c r="AX495" s="109">
        <v>0</v>
      </c>
      <c r="AY495" s="127">
        <v>0</v>
      </c>
      <c r="AZ495" s="127">
        <v>0</v>
      </c>
      <c r="BA495" s="120">
        <v>0</v>
      </c>
      <c r="BB495" s="120">
        <v>0</v>
      </c>
      <c r="BC495" s="111" t="s">
        <v>3757</v>
      </c>
      <c r="BD495" s="112">
        <v>70</v>
      </c>
      <c r="BE495" s="112">
        <v>1090000</v>
      </c>
      <c r="BF495" s="111">
        <v>0</v>
      </c>
      <c r="BG495" s="112"/>
      <c r="BH495" s="112"/>
      <c r="BI495" s="111" t="s">
        <v>3757</v>
      </c>
      <c r="BJ495" s="112">
        <v>70</v>
      </c>
      <c r="BK495" s="112">
        <v>1297000</v>
      </c>
      <c r="BL495" s="111">
        <v>0</v>
      </c>
      <c r="BM495" s="112"/>
      <c r="BN495" s="112"/>
      <c r="BO495" s="111">
        <v>0</v>
      </c>
      <c r="BP495" s="112"/>
      <c r="BQ495" s="112"/>
      <c r="BR495" s="111">
        <v>0</v>
      </c>
      <c r="BS495" s="112"/>
      <c r="BT495" s="112"/>
      <c r="BU495" s="111" t="s">
        <v>3757</v>
      </c>
      <c r="BV495" s="112">
        <v>66</v>
      </c>
      <c r="BW495" s="112">
        <v>1475000</v>
      </c>
      <c r="BX495" s="111">
        <v>0</v>
      </c>
      <c r="BY495" s="112"/>
      <c r="BZ495" s="112"/>
      <c r="CA495" s="111">
        <v>0</v>
      </c>
      <c r="CB495" s="112"/>
      <c r="CC495" s="112"/>
      <c r="CD495" s="111">
        <v>0</v>
      </c>
      <c r="CE495" s="112"/>
      <c r="CF495" s="112"/>
      <c r="CG495" s="111" t="s">
        <v>3757</v>
      </c>
      <c r="CH495" s="112">
        <v>280</v>
      </c>
      <c r="CI495" s="112">
        <v>4956000</v>
      </c>
      <c r="CJ495" s="111" t="s">
        <v>3757</v>
      </c>
      <c r="CK495" s="120" t="s">
        <v>7182</v>
      </c>
      <c r="CL495" s="112">
        <v>326</v>
      </c>
      <c r="CM495" s="112">
        <v>5799000</v>
      </c>
      <c r="CN495" s="166" t="s">
        <v>7183</v>
      </c>
      <c r="CO495" s="125">
        <v>0</v>
      </c>
      <c r="CP495" s="111">
        <v>0</v>
      </c>
      <c r="CQ495" s="112">
        <v>0</v>
      </c>
      <c r="CR495" s="166">
        <v>0</v>
      </c>
      <c r="CS495" s="166">
        <v>0</v>
      </c>
      <c r="CT495" s="111">
        <v>0</v>
      </c>
      <c r="CU495" s="112">
        <v>0</v>
      </c>
      <c r="CV495" s="166">
        <v>0</v>
      </c>
      <c r="CW495" s="166">
        <v>0</v>
      </c>
      <c r="CX495" s="111">
        <v>0</v>
      </c>
      <c r="CY495" s="112">
        <v>0</v>
      </c>
      <c r="CZ495" s="111" t="s">
        <v>3757</v>
      </c>
      <c r="DA495" s="111">
        <v>0</v>
      </c>
      <c r="DB495" s="111">
        <v>0</v>
      </c>
      <c r="DC495" s="120" t="s">
        <v>7184</v>
      </c>
      <c r="DD495" s="127" t="s">
        <v>3778</v>
      </c>
      <c r="DE495" s="109">
        <v>0</v>
      </c>
      <c r="DF495" s="172" t="s">
        <v>3717</v>
      </c>
    </row>
    <row r="496" spans="1:110" ht="35.15" customHeight="1" x14ac:dyDescent="0.35">
      <c r="A496" s="140" t="s">
        <v>1059</v>
      </c>
      <c r="B496" s="136" t="s">
        <v>1012</v>
      </c>
      <c r="C496" s="136" t="s">
        <v>1060</v>
      </c>
      <c r="D496" s="112">
        <v>16149</v>
      </c>
      <c r="E496" s="112">
        <v>850468800</v>
      </c>
      <c r="F496" s="112">
        <v>16149</v>
      </c>
      <c r="G496" s="112">
        <v>850468800</v>
      </c>
      <c r="H496" s="112">
        <v>4562</v>
      </c>
      <c r="I496" s="112">
        <v>177112200</v>
      </c>
      <c r="J496" s="112">
        <v>0</v>
      </c>
      <c r="K496" s="112">
        <v>0</v>
      </c>
      <c r="L496" s="112">
        <v>249052879</v>
      </c>
      <c r="M496" s="112">
        <v>14465297</v>
      </c>
      <c r="N496" s="112">
        <v>632750</v>
      </c>
      <c r="O496" s="112">
        <v>5414393</v>
      </c>
      <c r="P496" s="112">
        <v>139369989</v>
      </c>
      <c r="Q496" s="112">
        <v>0</v>
      </c>
      <c r="R496" s="112">
        <v>408935308</v>
      </c>
      <c r="S496" s="421">
        <v>0.29284187615112983</v>
      </c>
      <c r="T496" s="421">
        <v>1.7008615718765933E-2</v>
      </c>
      <c r="U496" s="421">
        <v>7.4400142603702802E-4</v>
      </c>
      <c r="V496" s="421">
        <v>6.3663628812720705E-3</v>
      </c>
      <c r="W496" s="421">
        <v>0.16387431143858541</v>
      </c>
      <c r="X496" s="421">
        <v>0</v>
      </c>
      <c r="Y496" s="421">
        <v>0.48083516761579026</v>
      </c>
      <c r="Z496" s="120">
        <v>0</v>
      </c>
      <c r="AA496" s="127" t="s">
        <v>3717</v>
      </c>
      <c r="AB496" s="127">
        <v>0</v>
      </c>
      <c r="AC496" s="111" t="s">
        <v>3717</v>
      </c>
      <c r="AD496" s="127">
        <v>0</v>
      </c>
      <c r="AE496" s="111">
        <v>0</v>
      </c>
      <c r="AF496" s="111" t="s">
        <v>3757</v>
      </c>
      <c r="AG496" s="127" t="s">
        <v>3758</v>
      </c>
      <c r="AH496" s="127" t="s">
        <v>3758</v>
      </c>
      <c r="AI496" s="124"/>
      <c r="AJ496" s="128"/>
      <c r="AK496" s="109">
        <v>0</v>
      </c>
      <c r="AL496" s="109">
        <v>0</v>
      </c>
      <c r="AM496" s="127">
        <v>0</v>
      </c>
      <c r="AN496" s="127">
        <v>0</v>
      </c>
      <c r="AO496" s="120">
        <v>0</v>
      </c>
      <c r="AP496" s="120">
        <v>0</v>
      </c>
      <c r="AQ496" s="174">
        <v>0</v>
      </c>
      <c r="AR496" s="120">
        <v>0</v>
      </c>
      <c r="AS496" s="127">
        <v>0</v>
      </c>
      <c r="AT496" s="127">
        <v>0</v>
      </c>
      <c r="AU496" s="120">
        <v>0</v>
      </c>
      <c r="AV496" s="120">
        <v>0</v>
      </c>
      <c r="AW496" s="174">
        <v>0</v>
      </c>
      <c r="AX496" s="120">
        <v>0</v>
      </c>
      <c r="AY496" s="127">
        <v>0</v>
      </c>
      <c r="AZ496" s="127">
        <v>0</v>
      </c>
      <c r="BA496" s="120">
        <v>0</v>
      </c>
      <c r="BB496" s="120">
        <v>0</v>
      </c>
      <c r="BC496" s="111">
        <v>0</v>
      </c>
      <c r="BD496" s="112"/>
      <c r="BE496" s="112"/>
      <c r="BF496" s="111" t="s">
        <v>3757</v>
      </c>
      <c r="BG496" s="112">
        <v>374</v>
      </c>
      <c r="BH496" s="112">
        <v>18874000</v>
      </c>
      <c r="BI496" s="111" t="s">
        <v>3757</v>
      </c>
      <c r="BJ496" s="112">
        <v>626</v>
      </c>
      <c r="BK496" s="112">
        <v>26640300</v>
      </c>
      <c r="BL496" s="111" t="s">
        <v>3757</v>
      </c>
      <c r="BM496" s="112">
        <v>2470</v>
      </c>
      <c r="BN496" s="112">
        <v>127916100</v>
      </c>
      <c r="BO496" s="111" t="s">
        <v>3757</v>
      </c>
      <c r="BP496" s="112">
        <v>397</v>
      </c>
      <c r="BQ496" s="112">
        <v>19048000</v>
      </c>
      <c r="BR496" s="111" t="s">
        <v>3757</v>
      </c>
      <c r="BS496" s="112">
        <v>6390</v>
      </c>
      <c r="BT496" s="112">
        <v>359131000</v>
      </c>
      <c r="BU496" s="111" t="s">
        <v>3757</v>
      </c>
      <c r="BV496" s="112">
        <v>1641</v>
      </c>
      <c r="BW496" s="112">
        <v>79325400</v>
      </c>
      <c r="BX496" s="111">
        <v>0</v>
      </c>
      <c r="BY496" s="112"/>
      <c r="BZ496" s="112"/>
      <c r="CA496" s="111" t="s">
        <v>3757</v>
      </c>
      <c r="CB496" s="112">
        <v>3</v>
      </c>
      <c r="CC496" s="112">
        <v>225000</v>
      </c>
      <c r="CD496" s="111">
        <v>0</v>
      </c>
      <c r="CE496" s="112">
        <v>0</v>
      </c>
      <c r="CF496" s="112">
        <v>0</v>
      </c>
      <c r="CG496" s="111" t="s">
        <v>3757</v>
      </c>
      <c r="CH496" s="112">
        <v>4253</v>
      </c>
      <c r="CI496" s="112">
        <v>219309000</v>
      </c>
      <c r="CJ496" s="111">
        <v>0</v>
      </c>
      <c r="CK496" s="120">
        <v>0</v>
      </c>
      <c r="CL496" s="112">
        <v>0</v>
      </c>
      <c r="CM496" s="112">
        <v>0</v>
      </c>
      <c r="CN496" s="166" t="s">
        <v>7032</v>
      </c>
      <c r="CO496" s="125" t="s">
        <v>7185</v>
      </c>
      <c r="CP496" s="111" t="s">
        <v>3790</v>
      </c>
      <c r="CQ496" s="112">
        <v>38000000</v>
      </c>
      <c r="CR496" s="166" t="s">
        <v>7186</v>
      </c>
      <c r="CS496" s="166" t="s">
        <v>7187</v>
      </c>
      <c r="CT496" s="111" t="s">
        <v>3766</v>
      </c>
      <c r="CU496" s="112">
        <v>25000000</v>
      </c>
      <c r="CV496" s="166" t="s">
        <v>7188</v>
      </c>
      <c r="CW496" s="166" t="s">
        <v>7189</v>
      </c>
      <c r="CX496" s="111" t="s">
        <v>3875</v>
      </c>
      <c r="CY496" s="112">
        <v>3000000</v>
      </c>
      <c r="CZ496" s="111" t="s">
        <v>3757</v>
      </c>
      <c r="DA496" s="111" t="s">
        <v>3757</v>
      </c>
      <c r="DB496" s="111">
        <v>0</v>
      </c>
      <c r="DC496" s="120" t="s">
        <v>7190</v>
      </c>
      <c r="DD496" s="127" t="s">
        <v>3717</v>
      </c>
      <c r="DE496" s="109" t="s">
        <v>7191</v>
      </c>
      <c r="DF496" s="172" t="s">
        <v>3717</v>
      </c>
    </row>
    <row r="497" spans="1:110" ht="35.15" customHeight="1" x14ac:dyDescent="0.35">
      <c r="A497" s="140" t="s">
        <v>1061</v>
      </c>
      <c r="B497" s="136" t="s">
        <v>1012</v>
      </c>
      <c r="C497" s="136" t="s">
        <v>1062</v>
      </c>
      <c r="D497" s="112">
        <v>874</v>
      </c>
      <c r="E497" s="112">
        <v>32308000</v>
      </c>
      <c r="F497" s="112">
        <v>874</v>
      </c>
      <c r="G497" s="112">
        <v>32308000</v>
      </c>
      <c r="H497" s="112">
        <v>140</v>
      </c>
      <c r="I497" s="112">
        <v>5415000</v>
      </c>
      <c r="J497" s="112">
        <v>0</v>
      </c>
      <c r="K497" s="112">
        <v>0</v>
      </c>
      <c r="L497" s="112">
        <v>8757005</v>
      </c>
      <c r="M497" s="112">
        <v>1298315</v>
      </c>
      <c r="N497" s="112">
        <v>88000</v>
      </c>
      <c r="O497" s="112">
        <v>3264721</v>
      </c>
      <c r="P497" s="112">
        <v>1313610</v>
      </c>
      <c r="Q497" s="112">
        <v>0</v>
      </c>
      <c r="R497" s="112">
        <v>14721651</v>
      </c>
      <c r="S497" s="421">
        <v>0.27104757335644425</v>
      </c>
      <c r="T497" s="421">
        <v>4.0185557756592792E-2</v>
      </c>
      <c r="U497" s="421">
        <v>2.7237835830134951E-3</v>
      </c>
      <c r="V497" s="421">
        <v>0.10104992571499319</v>
      </c>
      <c r="W497" s="421">
        <v>4.0658969914572241E-2</v>
      </c>
      <c r="X497" s="421">
        <v>0</v>
      </c>
      <c r="Y497" s="421">
        <v>0.45566581032561593</v>
      </c>
      <c r="Z497" s="120">
        <v>0</v>
      </c>
      <c r="AA497" s="127" t="s">
        <v>3717</v>
      </c>
      <c r="AB497" s="127">
        <v>0</v>
      </c>
      <c r="AC497" s="111" t="s">
        <v>3717</v>
      </c>
      <c r="AD497" s="127">
        <v>0</v>
      </c>
      <c r="AE497" s="111">
        <v>0</v>
      </c>
      <c r="AF497" s="111" t="s">
        <v>3757</v>
      </c>
      <c r="AG497" s="127" t="s">
        <v>3758</v>
      </c>
      <c r="AH497" s="127" t="s">
        <v>3758</v>
      </c>
      <c r="AI497" s="124"/>
      <c r="AJ497" s="128"/>
      <c r="AK497" s="109">
        <v>0</v>
      </c>
      <c r="AL497" s="109">
        <v>0</v>
      </c>
      <c r="AM497" s="127">
        <v>0</v>
      </c>
      <c r="AN497" s="127">
        <v>0</v>
      </c>
      <c r="AO497" s="120">
        <v>0</v>
      </c>
      <c r="AP497" s="120">
        <v>0</v>
      </c>
      <c r="AQ497" s="174">
        <v>0</v>
      </c>
      <c r="AR497" s="109">
        <v>0</v>
      </c>
      <c r="AS497" s="127">
        <v>0</v>
      </c>
      <c r="AT497" s="127">
        <v>0</v>
      </c>
      <c r="AU497" s="120">
        <v>0</v>
      </c>
      <c r="AV497" s="120">
        <v>0</v>
      </c>
      <c r="AW497" s="174">
        <v>0</v>
      </c>
      <c r="AX497" s="109">
        <v>0</v>
      </c>
      <c r="AY497" s="127">
        <v>0</v>
      </c>
      <c r="AZ497" s="127">
        <v>0</v>
      </c>
      <c r="BA497" s="120">
        <v>0</v>
      </c>
      <c r="BB497" s="120">
        <v>0</v>
      </c>
      <c r="BC497" s="111" t="s">
        <v>3757</v>
      </c>
      <c r="BD497" s="112">
        <v>180</v>
      </c>
      <c r="BE497" s="112">
        <v>8077000</v>
      </c>
      <c r="BF497" s="111" t="s">
        <v>3757</v>
      </c>
      <c r="BG497" s="112">
        <v>45</v>
      </c>
      <c r="BH497" s="112">
        <v>1299000</v>
      </c>
      <c r="BI497" s="111" t="s">
        <v>3757</v>
      </c>
      <c r="BJ497" s="112">
        <v>60</v>
      </c>
      <c r="BK497" s="112">
        <v>1630000</v>
      </c>
      <c r="BL497" s="111">
        <v>0</v>
      </c>
      <c r="BM497" s="112"/>
      <c r="BN497" s="112"/>
      <c r="BO497" s="111" t="s">
        <v>3757</v>
      </c>
      <c r="BP497" s="112">
        <v>25</v>
      </c>
      <c r="BQ497" s="112">
        <v>950000</v>
      </c>
      <c r="BR497" s="111" t="s">
        <v>3757</v>
      </c>
      <c r="BS497" s="112">
        <v>191</v>
      </c>
      <c r="BT497" s="112">
        <v>6704000</v>
      </c>
      <c r="BU497" s="111">
        <v>0</v>
      </c>
      <c r="BV497" s="112"/>
      <c r="BW497" s="112"/>
      <c r="BX497" s="111">
        <v>0</v>
      </c>
      <c r="BY497" s="112"/>
      <c r="BZ497" s="112"/>
      <c r="CA497" s="111">
        <v>0</v>
      </c>
      <c r="CB497" s="112"/>
      <c r="CC497" s="112"/>
      <c r="CD497" s="111">
        <v>0</v>
      </c>
      <c r="CE497" s="112"/>
      <c r="CF497" s="112"/>
      <c r="CG497" s="111" t="s">
        <v>3757</v>
      </c>
      <c r="CH497" s="112">
        <v>373</v>
      </c>
      <c r="CI497" s="112">
        <v>13648000</v>
      </c>
      <c r="CJ497" s="111"/>
      <c r="CK497" s="120"/>
      <c r="CL497" s="112"/>
      <c r="CM497" s="112"/>
      <c r="CN497" s="166">
        <v>0</v>
      </c>
      <c r="CO497" s="125">
        <v>0</v>
      </c>
      <c r="CP497" s="111">
        <v>0</v>
      </c>
      <c r="CQ497" s="112">
        <v>0</v>
      </c>
      <c r="CR497" s="166">
        <v>0</v>
      </c>
      <c r="CS497" s="166">
        <v>0</v>
      </c>
      <c r="CT497" s="111">
        <v>0</v>
      </c>
      <c r="CU497" s="112">
        <v>0</v>
      </c>
      <c r="CV497" s="166">
        <v>0</v>
      </c>
      <c r="CW497" s="166">
        <v>0</v>
      </c>
      <c r="CX497" s="111">
        <v>0</v>
      </c>
      <c r="CY497" s="112">
        <v>0</v>
      </c>
      <c r="CZ497" s="111" t="s">
        <v>16681</v>
      </c>
      <c r="DA497" s="111">
        <v>0</v>
      </c>
      <c r="DB497" s="111">
        <v>0</v>
      </c>
      <c r="DC497" s="120" t="s">
        <v>7192</v>
      </c>
      <c r="DD497" s="127" t="s">
        <v>3717</v>
      </c>
      <c r="DE497" s="109" t="s">
        <v>7193</v>
      </c>
      <c r="DF497" s="172" t="s">
        <v>3717</v>
      </c>
    </row>
    <row r="498" spans="1:110" ht="35.15" customHeight="1" x14ac:dyDescent="0.35">
      <c r="A498" s="140" t="s">
        <v>1063</v>
      </c>
      <c r="B498" s="136" t="s">
        <v>1064</v>
      </c>
      <c r="C498" s="136">
        <v>0</v>
      </c>
      <c r="D498" s="112">
        <v>4151</v>
      </c>
      <c r="E498" s="112">
        <v>267893600</v>
      </c>
      <c r="F498" s="112">
        <v>3885</v>
      </c>
      <c r="G498" s="112">
        <v>263220200</v>
      </c>
      <c r="H498" s="112">
        <v>741</v>
      </c>
      <c r="I498" s="112">
        <v>27305200</v>
      </c>
      <c r="J498" s="112">
        <v>0</v>
      </c>
      <c r="K498" s="112">
        <v>0</v>
      </c>
      <c r="L498" s="112">
        <v>62180587</v>
      </c>
      <c r="M498" s="112">
        <v>3486275</v>
      </c>
      <c r="N498" s="112">
        <v>465190</v>
      </c>
      <c r="O498" s="112">
        <v>6702272</v>
      </c>
      <c r="P498" s="112">
        <v>39260645</v>
      </c>
      <c r="Q498" s="112">
        <v>0</v>
      </c>
      <c r="R498" s="112">
        <v>112094969</v>
      </c>
      <c r="S498" s="421">
        <v>0.23210926651476557</v>
      </c>
      <c r="T498" s="421">
        <v>1.301365542140611E-2</v>
      </c>
      <c r="U498" s="421">
        <v>1.7364729877832094E-3</v>
      </c>
      <c r="V498" s="421">
        <v>2.501841029423622E-2</v>
      </c>
      <c r="W498" s="421">
        <v>0.14655312780895102</v>
      </c>
      <c r="X498" s="421">
        <v>0</v>
      </c>
      <c r="Y498" s="421">
        <v>0.41843093302714202</v>
      </c>
      <c r="Z498" s="120">
        <v>0</v>
      </c>
      <c r="AA498" s="127" t="s">
        <v>3717</v>
      </c>
      <c r="AB498" s="127">
        <v>0</v>
      </c>
      <c r="AC498" s="111" t="s">
        <v>3717</v>
      </c>
      <c r="AD498" s="127">
        <v>0</v>
      </c>
      <c r="AE498" s="111" t="s">
        <v>3757</v>
      </c>
      <c r="AF498" s="111">
        <v>0</v>
      </c>
      <c r="AG498" s="127" t="s">
        <v>3717</v>
      </c>
      <c r="AH498" s="127" t="s">
        <v>3758</v>
      </c>
      <c r="AI498" s="128">
        <v>2</v>
      </c>
      <c r="AJ498" s="128">
        <v>6115000</v>
      </c>
      <c r="AK498" s="109" t="s">
        <v>7194</v>
      </c>
      <c r="AL498" s="109" t="s">
        <v>7195</v>
      </c>
      <c r="AM498" s="127" t="s">
        <v>3765</v>
      </c>
      <c r="AN498" s="127" t="s">
        <v>3762</v>
      </c>
      <c r="AO498" s="120">
        <v>0</v>
      </c>
      <c r="AP498" s="120">
        <v>35444400</v>
      </c>
      <c r="AQ498" s="174" t="s">
        <v>7196</v>
      </c>
      <c r="AR498" s="120" t="s">
        <v>7197</v>
      </c>
      <c r="AS498" s="127" t="s">
        <v>3765</v>
      </c>
      <c r="AT498" s="127" t="s">
        <v>3762</v>
      </c>
      <c r="AU498" s="120">
        <v>0</v>
      </c>
      <c r="AV498" s="120">
        <v>8364700</v>
      </c>
      <c r="AW498" s="174" t="s">
        <v>7198</v>
      </c>
      <c r="AX498" s="120" t="s">
        <v>7199</v>
      </c>
      <c r="AY498" s="127" t="s">
        <v>3761</v>
      </c>
      <c r="AZ498" s="127" t="s">
        <v>4016</v>
      </c>
      <c r="BA498" s="120">
        <v>8024000</v>
      </c>
      <c r="BB498" s="120">
        <v>5983000</v>
      </c>
      <c r="BC498" s="111">
        <v>0</v>
      </c>
      <c r="BD498" s="112"/>
      <c r="BE498" s="112"/>
      <c r="BF498" s="111">
        <v>0</v>
      </c>
      <c r="BG498" s="112"/>
      <c r="BH498" s="112"/>
      <c r="BI498" s="111">
        <v>0</v>
      </c>
      <c r="BJ498" s="112"/>
      <c r="BK498" s="112"/>
      <c r="BL498" s="111">
        <v>0</v>
      </c>
      <c r="BM498" s="112"/>
      <c r="BN498" s="112"/>
      <c r="BO498" s="111">
        <v>0</v>
      </c>
      <c r="BP498" s="112"/>
      <c r="BQ498" s="112"/>
      <c r="BR498" s="111">
        <v>0</v>
      </c>
      <c r="BS498" s="112"/>
      <c r="BT498" s="112"/>
      <c r="BU498" s="111">
        <v>0</v>
      </c>
      <c r="BV498" s="112"/>
      <c r="BW498" s="112"/>
      <c r="BX498" s="111">
        <v>0</v>
      </c>
      <c r="BY498" s="112"/>
      <c r="BZ498" s="112"/>
      <c r="CA498" s="111">
        <v>0</v>
      </c>
      <c r="CB498" s="112"/>
      <c r="CC498" s="112"/>
      <c r="CD498" s="111">
        <v>0</v>
      </c>
      <c r="CE498" s="112">
        <v>0</v>
      </c>
      <c r="CF498" s="112">
        <v>0</v>
      </c>
      <c r="CG498" s="111">
        <v>0</v>
      </c>
      <c r="CH498" s="112">
        <v>0</v>
      </c>
      <c r="CI498" s="112">
        <v>0</v>
      </c>
      <c r="CJ498" s="111">
        <v>0</v>
      </c>
      <c r="CK498" s="120">
        <v>0</v>
      </c>
      <c r="CL498" s="112">
        <v>0</v>
      </c>
      <c r="CM498" s="112">
        <v>0</v>
      </c>
      <c r="CN498" s="166">
        <v>0</v>
      </c>
      <c r="CO498" s="125">
        <v>0</v>
      </c>
      <c r="CP498" s="111">
        <v>0</v>
      </c>
      <c r="CQ498" s="112">
        <v>0</v>
      </c>
      <c r="CR498" s="166">
        <v>0</v>
      </c>
      <c r="CS498" s="166">
        <v>0</v>
      </c>
      <c r="CT498" s="111">
        <v>0</v>
      </c>
      <c r="CU498" s="112">
        <v>0</v>
      </c>
      <c r="CV498" s="166">
        <v>0</v>
      </c>
      <c r="CW498" s="166">
        <v>0</v>
      </c>
      <c r="CX498" s="111">
        <v>0</v>
      </c>
      <c r="CY498" s="112">
        <v>0</v>
      </c>
      <c r="CZ498" s="111" t="s">
        <v>3757</v>
      </c>
      <c r="DA498" s="111" t="s">
        <v>3757</v>
      </c>
      <c r="DB498" s="111" t="s">
        <v>3757</v>
      </c>
      <c r="DC498" s="120">
        <v>0</v>
      </c>
      <c r="DD498" s="127" t="s">
        <v>3717</v>
      </c>
      <c r="DE498" s="109" t="s">
        <v>7200</v>
      </c>
      <c r="DF498" s="172" t="s">
        <v>3717</v>
      </c>
    </row>
    <row r="499" spans="1:110" ht="35.15" customHeight="1" x14ac:dyDescent="0.35">
      <c r="A499" s="140" t="s">
        <v>1065</v>
      </c>
      <c r="B499" s="136" t="s">
        <v>1064</v>
      </c>
      <c r="C499" s="136" t="s">
        <v>1066</v>
      </c>
      <c r="D499" s="112">
        <v>14683</v>
      </c>
      <c r="E499" s="112">
        <v>324737982</v>
      </c>
      <c r="F499" s="112">
        <v>14334</v>
      </c>
      <c r="G499" s="112">
        <v>303062645</v>
      </c>
      <c r="H499" s="112">
        <v>3888</v>
      </c>
      <c r="I499" s="112">
        <v>70481254</v>
      </c>
      <c r="J499" s="112">
        <v>830</v>
      </c>
      <c r="K499" s="112">
        <v>21114900</v>
      </c>
      <c r="L499" s="112">
        <v>64943797</v>
      </c>
      <c r="M499" s="112">
        <v>14936152</v>
      </c>
      <c r="N499" s="112">
        <v>121480</v>
      </c>
      <c r="O499" s="112">
        <v>11870254</v>
      </c>
      <c r="P499" s="112">
        <v>28154812</v>
      </c>
      <c r="Q499" s="112">
        <v>0</v>
      </c>
      <c r="R499" s="112">
        <v>120026495</v>
      </c>
      <c r="S499" s="421">
        <v>0.19998830010589891</v>
      </c>
      <c r="T499" s="421">
        <v>4.5994471937070791E-2</v>
      </c>
      <c r="U499" s="421">
        <v>3.7408620713791341E-4</v>
      </c>
      <c r="V499" s="421">
        <v>3.6553328092061618E-2</v>
      </c>
      <c r="W499" s="421">
        <v>8.6700089181437359E-2</v>
      </c>
      <c r="X499" s="421">
        <v>0</v>
      </c>
      <c r="Y499" s="421">
        <v>0.36961027552360659</v>
      </c>
      <c r="Z499" s="120">
        <v>0</v>
      </c>
      <c r="AA499" s="127" t="s">
        <v>3717</v>
      </c>
      <c r="AB499" s="127">
        <v>0</v>
      </c>
      <c r="AC499" s="111" t="s">
        <v>3717</v>
      </c>
      <c r="AD499" s="127">
        <v>0</v>
      </c>
      <c r="AE499" s="111" t="s">
        <v>3757</v>
      </c>
      <c r="AF499" s="111">
        <v>0</v>
      </c>
      <c r="AG499" s="127" t="s">
        <v>3717</v>
      </c>
      <c r="AH499" s="127" t="s">
        <v>3758</v>
      </c>
      <c r="AI499" s="128">
        <v>10</v>
      </c>
      <c r="AJ499" s="128">
        <v>68295082</v>
      </c>
      <c r="AK499" s="109" t="s">
        <v>7201</v>
      </c>
      <c r="AL499" s="109" t="s">
        <v>7202</v>
      </c>
      <c r="AM499" s="127" t="s">
        <v>3765</v>
      </c>
      <c r="AN499" s="127" t="s">
        <v>3778</v>
      </c>
      <c r="AO499" s="120">
        <v>10000000</v>
      </c>
      <c r="AP499" s="120">
        <v>12766000</v>
      </c>
      <c r="AQ499" s="174" t="s">
        <v>7203</v>
      </c>
      <c r="AR499" s="120" t="s">
        <v>7204</v>
      </c>
      <c r="AS499" s="127" t="s">
        <v>3761</v>
      </c>
      <c r="AT499" s="127" t="s">
        <v>3762</v>
      </c>
      <c r="AU499" s="120">
        <v>39500000</v>
      </c>
      <c r="AV499" s="120">
        <v>29683082</v>
      </c>
      <c r="AW499" s="174" t="s">
        <v>7205</v>
      </c>
      <c r="AX499" s="120" t="s">
        <v>7206</v>
      </c>
      <c r="AY499" s="127" t="s">
        <v>3765</v>
      </c>
      <c r="AZ499" s="127" t="s">
        <v>3766</v>
      </c>
      <c r="BA499" s="120">
        <v>0</v>
      </c>
      <c r="BB499" s="120">
        <v>59184000</v>
      </c>
      <c r="BC499" s="111">
        <v>0</v>
      </c>
      <c r="BD499" s="112"/>
      <c r="BE499" s="112"/>
      <c r="BF499" s="111">
        <v>0</v>
      </c>
      <c r="BG499" s="112"/>
      <c r="BH499" s="112"/>
      <c r="BI499" s="111">
        <v>0</v>
      </c>
      <c r="BJ499" s="112"/>
      <c r="BK499" s="112"/>
      <c r="BL499" s="111">
        <v>0</v>
      </c>
      <c r="BM499" s="112"/>
      <c r="BN499" s="112"/>
      <c r="BO499" s="111">
        <v>0</v>
      </c>
      <c r="BP499" s="112"/>
      <c r="BQ499" s="112"/>
      <c r="BR499" s="111">
        <v>0</v>
      </c>
      <c r="BS499" s="112"/>
      <c r="BT499" s="112"/>
      <c r="BU499" s="111">
        <v>0</v>
      </c>
      <c r="BV499" s="112"/>
      <c r="BW499" s="112"/>
      <c r="BX499" s="111">
        <v>0</v>
      </c>
      <c r="BY499" s="112"/>
      <c r="BZ499" s="112"/>
      <c r="CA499" s="111">
        <v>0</v>
      </c>
      <c r="CB499" s="112"/>
      <c r="CC499" s="112"/>
      <c r="CD499" s="111">
        <v>0</v>
      </c>
      <c r="CE499" s="112">
        <v>0</v>
      </c>
      <c r="CF499" s="112">
        <v>0</v>
      </c>
      <c r="CG499" s="111">
        <v>0</v>
      </c>
      <c r="CH499" s="112">
        <v>0</v>
      </c>
      <c r="CI499" s="112">
        <v>0</v>
      </c>
      <c r="CJ499" s="111">
        <v>0</v>
      </c>
      <c r="CK499" s="120">
        <v>0</v>
      </c>
      <c r="CL499" s="112">
        <v>0</v>
      </c>
      <c r="CM499" s="112">
        <v>0</v>
      </c>
      <c r="CN499" s="166">
        <v>0</v>
      </c>
      <c r="CO499" s="125">
        <v>0</v>
      </c>
      <c r="CP499" s="111">
        <v>0</v>
      </c>
      <c r="CQ499" s="112">
        <v>0</v>
      </c>
      <c r="CR499" s="166">
        <v>0</v>
      </c>
      <c r="CS499" s="166">
        <v>0</v>
      </c>
      <c r="CT499" s="111">
        <v>0</v>
      </c>
      <c r="CU499" s="112">
        <v>0</v>
      </c>
      <c r="CV499" s="166">
        <v>0</v>
      </c>
      <c r="CW499" s="166">
        <v>0</v>
      </c>
      <c r="CX499" s="111">
        <v>0</v>
      </c>
      <c r="CY499" s="112">
        <v>0</v>
      </c>
      <c r="CZ499" s="111" t="s">
        <v>3757</v>
      </c>
      <c r="DA499" s="111">
        <v>0</v>
      </c>
      <c r="DB499" s="111">
        <v>0</v>
      </c>
      <c r="DC499" s="120" t="s">
        <v>7207</v>
      </c>
      <c r="DD499" s="127" t="s">
        <v>3778</v>
      </c>
      <c r="DE499" s="109">
        <v>0</v>
      </c>
      <c r="DF499" s="172" t="s">
        <v>3717</v>
      </c>
    </row>
    <row r="500" spans="1:110" ht="35.15" customHeight="1" x14ac:dyDescent="0.35">
      <c r="A500" s="140" t="s">
        <v>1067</v>
      </c>
      <c r="B500" s="136" t="s">
        <v>1064</v>
      </c>
      <c r="C500" s="136" t="s">
        <v>1068</v>
      </c>
      <c r="D500" s="112">
        <v>14455</v>
      </c>
      <c r="E500" s="112">
        <v>278304000</v>
      </c>
      <c r="F500" s="112">
        <v>14436</v>
      </c>
      <c r="G500" s="112">
        <v>277914000</v>
      </c>
      <c r="H500" s="112">
        <v>2844</v>
      </c>
      <c r="I500" s="112">
        <v>55175000</v>
      </c>
      <c r="J500" s="112">
        <v>0</v>
      </c>
      <c r="K500" s="112">
        <v>0</v>
      </c>
      <c r="L500" s="112">
        <v>77787487</v>
      </c>
      <c r="M500" s="112">
        <v>13727203</v>
      </c>
      <c r="N500" s="112">
        <v>0</v>
      </c>
      <c r="O500" s="112">
        <v>3335611</v>
      </c>
      <c r="P500" s="112">
        <v>24409712</v>
      </c>
      <c r="Q500" s="112">
        <v>0</v>
      </c>
      <c r="R500" s="112">
        <v>119260013</v>
      </c>
      <c r="S500" s="421">
        <v>0.27950545806025068</v>
      </c>
      <c r="T500" s="421">
        <v>4.932449048522479E-2</v>
      </c>
      <c r="U500" s="421">
        <v>0</v>
      </c>
      <c r="V500" s="421">
        <v>1.1985494279636657E-2</v>
      </c>
      <c r="W500" s="421">
        <v>8.7708807634816602E-2</v>
      </c>
      <c r="X500" s="421">
        <v>0</v>
      </c>
      <c r="Y500" s="421">
        <v>0.4285242504599287</v>
      </c>
      <c r="Z500" s="120">
        <v>0</v>
      </c>
      <c r="AA500" s="127" t="s">
        <v>3717</v>
      </c>
      <c r="AB500" s="127">
        <v>0</v>
      </c>
      <c r="AC500" s="111" t="s">
        <v>3717</v>
      </c>
      <c r="AD500" s="127">
        <v>0</v>
      </c>
      <c r="AE500" s="111" t="s">
        <v>3757</v>
      </c>
      <c r="AF500" s="111" t="s">
        <v>3757</v>
      </c>
      <c r="AG500" s="127" t="s">
        <v>3758</v>
      </c>
      <c r="AH500" s="127" t="s">
        <v>3778</v>
      </c>
      <c r="AI500" s="124"/>
      <c r="AJ500" s="128"/>
      <c r="AK500" s="109" t="s">
        <v>7208</v>
      </c>
      <c r="AL500" s="109" t="s">
        <v>7209</v>
      </c>
      <c r="AM500" s="127" t="s">
        <v>3765</v>
      </c>
      <c r="AN500" s="127" t="s">
        <v>3778</v>
      </c>
      <c r="AO500" s="120">
        <v>0</v>
      </c>
      <c r="AP500" s="120">
        <v>22022000</v>
      </c>
      <c r="AQ500" s="174" t="s">
        <v>7210</v>
      </c>
      <c r="AR500" s="109" t="s">
        <v>7211</v>
      </c>
      <c r="AS500" s="127" t="s">
        <v>3765</v>
      </c>
      <c r="AT500" s="127" t="s">
        <v>3766</v>
      </c>
      <c r="AU500" s="120">
        <v>0</v>
      </c>
      <c r="AV500" s="120">
        <v>4705000</v>
      </c>
      <c r="AW500" s="174" t="s">
        <v>7212</v>
      </c>
      <c r="AX500" s="109" t="s">
        <v>7213</v>
      </c>
      <c r="AY500" s="127" t="s">
        <v>3765</v>
      </c>
      <c r="AZ500" s="127" t="s">
        <v>3766</v>
      </c>
      <c r="BA500" s="120">
        <v>0</v>
      </c>
      <c r="BB500" s="120">
        <v>818000</v>
      </c>
      <c r="BC500" s="111" t="s">
        <v>3757</v>
      </c>
      <c r="BD500" s="112">
        <v>328</v>
      </c>
      <c r="BE500" s="112">
        <v>5483000</v>
      </c>
      <c r="BF500" s="111">
        <v>0</v>
      </c>
      <c r="BG500" s="112"/>
      <c r="BH500" s="112"/>
      <c r="BI500" s="111">
        <v>0</v>
      </c>
      <c r="BJ500" s="112"/>
      <c r="BK500" s="112"/>
      <c r="BL500" s="111">
        <v>0</v>
      </c>
      <c r="BM500" s="112"/>
      <c r="BN500" s="112"/>
      <c r="BO500" s="111">
        <v>0</v>
      </c>
      <c r="BP500" s="112"/>
      <c r="BQ500" s="112"/>
      <c r="BR500" s="111">
        <v>0</v>
      </c>
      <c r="BS500" s="112"/>
      <c r="BT500" s="112"/>
      <c r="BU500" s="111">
        <v>0</v>
      </c>
      <c r="BV500" s="112"/>
      <c r="BW500" s="112"/>
      <c r="BX500" s="111">
        <v>0</v>
      </c>
      <c r="BY500" s="112"/>
      <c r="BZ500" s="112"/>
      <c r="CA500" s="111">
        <v>0</v>
      </c>
      <c r="CB500" s="112"/>
      <c r="CC500" s="112"/>
      <c r="CD500" s="111">
        <v>0</v>
      </c>
      <c r="CE500" s="112"/>
      <c r="CF500" s="112"/>
      <c r="CG500" s="111" t="s">
        <v>3757</v>
      </c>
      <c r="CH500" s="112">
        <v>3783</v>
      </c>
      <c r="CI500" s="112">
        <v>87357000</v>
      </c>
      <c r="CJ500" s="111" t="s">
        <v>3757</v>
      </c>
      <c r="CK500" s="120" t="s">
        <v>7214</v>
      </c>
      <c r="CL500" s="112">
        <v>9149</v>
      </c>
      <c r="CM500" s="112">
        <v>157428000</v>
      </c>
      <c r="CN500" s="166" t="s">
        <v>7215</v>
      </c>
      <c r="CO500" s="125" t="s">
        <v>7216</v>
      </c>
      <c r="CP500" s="111" t="s">
        <v>3790</v>
      </c>
      <c r="CQ500" s="112">
        <v>40000000</v>
      </c>
      <c r="CR500" s="166" t="s">
        <v>7217</v>
      </c>
      <c r="CS500" s="166" t="s">
        <v>7218</v>
      </c>
      <c r="CT500" s="111" t="s">
        <v>3762</v>
      </c>
      <c r="CU500" s="112">
        <v>10000000</v>
      </c>
      <c r="CV500" s="166" t="s">
        <v>7219</v>
      </c>
      <c r="CW500" s="166" t="s">
        <v>7220</v>
      </c>
      <c r="CX500" s="111" t="s">
        <v>3781</v>
      </c>
      <c r="CY500" s="112">
        <v>70000000</v>
      </c>
      <c r="CZ500" s="111" t="s">
        <v>3757</v>
      </c>
      <c r="DA500" s="111" t="s">
        <v>3757</v>
      </c>
      <c r="DB500" s="111">
        <v>0</v>
      </c>
      <c r="DC500" s="120" t="s">
        <v>7221</v>
      </c>
      <c r="DD500" s="127" t="s">
        <v>3778</v>
      </c>
      <c r="DE500" s="109">
        <v>0</v>
      </c>
      <c r="DF500" s="172" t="s">
        <v>3717</v>
      </c>
    </row>
    <row r="501" spans="1:110" ht="35.15" customHeight="1" x14ac:dyDescent="0.35">
      <c r="A501" s="140" t="s">
        <v>1069</v>
      </c>
      <c r="B501" s="136" t="s">
        <v>1064</v>
      </c>
      <c r="C501" s="136" t="s">
        <v>1070</v>
      </c>
      <c r="D501" s="112">
        <v>5289</v>
      </c>
      <c r="E501" s="112">
        <v>121644002</v>
      </c>
      <c r="F501" s="112">
        <v>5167</v>
      </c>
      <c r="G501" s="112">
        <v>120322000</v>
      </c>
      <c r="H501" s="112">
        <v>1340</v>
      </c>
      <c r="I501" s="112">
        <v>15242000</v>
      </c>
      <c r="J501" s="112">
        <v>0</v>
      </c>
      <c r="K501" s="112">
        <v>0</v>
      </c>
      <c r="L501" s="112">
        <v>13214465</v>
      </c>
      <c r="M501" s="112">
        <v>4922285</v>
      </c>
      <c r="N501" s="112">
        <v>0</v>
      </c>
      <c r="O501" s="112">
        <v>42236</v>
      </c>
      <c r="P501" s="112">
        <v>6882156</v>
      </c>
      <c r="Q501" s="112">
        <v>0</v>
      </c>
      <c r="R501" s="112">
        <v>25061142</v>
      </c>
      <c r="S501" s="421">
        <v>0.1086322776522923</v>
      </c>
      <c r="T501" s="421">
        <v>4.0464674945502037E-2</v>
      </c>
      <c r="U501" s="421">
        <v>0</v>
      </c>
      <c r="V501" s="421">
        <v>3.4720988544918144E-4</v>
      </c>
      <c r="W501" s="421">
        <v>5.6576205047906926E-2</v>
      </c>
      <c r="X501" s="421">
        <v>0</v>
      </c>
      <c r="Y501" s="421">
        <v>0.20602036753115044</v>
      </c>
      <c r="Z501" s="120">
        <v>0</v>
      </c>
      <c r="AA501" s="127" t="s">
        <v>3717</v>
      </c>
      <c r="AB501" s="127">
        <v>0</v>
      </c>
      <c r="AC501" s="111" t="s">
        <v>3717</v>
      </c>
      <c r="AD501" s="127">
        <v>0</v>
      </c>
      <c r="AE501" s="111" t="s">
        <v>3757</v>
      </c>
      <c r="AF501" s="111" t="s">
        <v>3757</v>
      </c>
      <c r="AG501" s="127" t="s">
        <v>3717</v>
      </c>
      <c r="AH501" s="127" t="s">
        <v>3758</v>
      </c>
      <c r="AI501" s="128">
        <v>4</v>
      </c>
      <c r="AJ501" s="128">
        <v>25585000</v>
      </c>
      <c r="AK501" s="109" t="s">
        <v>7222</v>
      </c>
      <c r="AL501" s="109" t="s">
        <v>7223</v>
      </c>
      <c r="AM501" s="127" t="s">
        <v>3761</v>
      </c>
      <c r="AN501" s="127" t="s">
        <v>3778</v>
      </c>
      <c r="AO501" s="120">
        <v>24460000</v>
      </c>
      <c r="AP501" s="120">
        <v>24653000</v>
      </c>
      <c r="AQ501" s="174" t="s">
        <v>7224</v>
      </c>
      <c r="AR501" s="109" t="s">
        <v>7225</v>
      </c>
      <c r="AS501" s="127" t="s">
        <v>3761</v>
      </c>
      <c r="AT501" s="127" t="s">
        <v>3778</v>
      </c>
      <c r="AU501" s="120">
        <v>500000</v>
      </c>
      <c r="AV501" s="120">
        <v>500000</v>
      </c>
      <c r="AW501" s="174" t="s">
        <v>7226</v>
      </c>
      <c r="AX501" s="109" t="s">
        <v>7227</v>
      </c>
      <c r="AY501" s="127" t="s">
        <v>3761</v>
      </c>
      <c r="AZ501" s="127" t="s">
        <v>3774</v>
      </c>
      <c r="BA501" s="120">
        <v>500000</v>
      </c>
      <c r="BB501" s="120">
        <v>379000</v>
      </c>
      <c r="BC501" s="111" t="s">
        <v>3757</v>
      </c>
      <c r="BD501" s="112">
        <v>83</v>
      </c>
      <c r="BE501" s="112">
        <v>928000</v>
      </c>
      <c r="BF501" s="111" t="s">
        <v>3757</v>
      </c>
      <c r="BG501" s="112">
        <v>63</v>
      </c>
      <c r="BH501" s="112">
        <v>50765000</v>
      </c>
      <c r="BI501" s="111" t="s">
        <v>3757</v>
      </c>
      <c r="BJ501" s="112">
        <v>109</v>
      </c>
      <c r="BK501" s="112">
        <v>1724500</v>
      </c>
      <c r="BL501" s="111" t="s">
        <v>3757</v>
      </c>
      <c r="BM501" s="112">
        <v>277</v>
      </c>
      <c r="BN501" s="112">
        <v>2630000</v>
      </c>
      <c r="BO501" s="111" t="s">
        <v>3757</v>
      </c>
      <c r="BP501" s="112">
        <v>114</v>
      </c>
      <c r="BQ501" s="112">
        <v>1398500</v>
      </c>
      <c r="BR501" s="111" t="s">
        <v>3757</v>
      </c>
      <c r="BS501" s="112">
        <v>437</v>
      </c>
      <c r="BT501" s="112">
        <v>4395500</v>
      </c>
      <c r="BU501" s="111" t="s">
        <v>3757</v>
      </c>
      <c r="BV501" s="112">
        <v>1</v>
      </c>
      <c r="BW501" s="112">
        <v>50000</v>
      </c>
      <c r="BX501" s="111" t="s">
        <v>3757</v>
      </c>
      <c r="BY501" s="112">
        <v>263</v>
      </c>
      <c r="BZ501" s="112">
        <v>3185500</v>
      </c>
      <c r="CA501" s="111">
        <v>0</v>
      </c>
      <c r="CB501" s="112"/>
      <c r="CC501" s="112"/>
      <c r="CD501" s="111">
        <v>0</v>
      </c>
      <c r="CE501" s="112"/>
      <c r="CF501" s="112"/>
      <c r="CG501" s="111" t="s">
        <v>3757</v>
      </c>
      <c r="CH501" s="112">
        <v>2802</v>
      </c>
      <c r="CI501" s="112">
        <v>30915000</v>
      </c>
      <c r="CJ501" s="111">
        <v>0</v>
      </c>
      <c r="CK501" s="120">
        <v>0</v>
      </c>
      <c r="CL501" s="112"/>
      <c r="CM501" s="112"/>
      <c r="CN501" s="166" t="s">
        <v>7228</v>
      </c>
      <c r="CO501" s="125" t="s">
        <v>7229</v>
      </c>
      <c r="CP501" s="111" t="s">
        <v>3762</v>
      </c>
      <c r="CQ501" s="112">
        <v>571422</v>
      </c>
      <c r="CR501" s="166" t="s">
        <v>7230</v>
      </c>
      <c r="CS501" s="166" t="s">
        <v>7231</v>
      </c>
      <c r="CT501" s="111" t="s">
        <v>3766</v>
      </c>
      <c r="CU501" s="112">
        <v>510000</v>
      </c>
      <c r="CV501" s="166" t="s">
        <v>7232</v>
      </c>
      <c r="CW501" s="166" t="s">
        <v>7233</v>
      </c>
      <c r="CX501" s="111" t="s">
        <v>3774</v>
      </c>
      <c r="CY501" s="112">
        <v>5236000</v>
      </c>
      <c r="CZ501" s="111" t="s">
        <v>3757</v>
      </c>
      <c r="DA501" s="111" t="s">
        <v>3757</v>
      </c>
      <c r="DB501" s="111">
        <v>0</v>
      </c>
      <c r="DC501" s="120" t="s">
        <v>7234</v>
      </c>
      <c r="DD501" s="127" t="s">
        <v>3778</v>
      </c>
      <c r="DE501" s="109">
        <v>0</v>
      </c>
      <c r="DF501" s="172" t="s">
        <v>3717</v>
      </c>
    </row>
    <row r="502" spans="1:110" ht="35.15" customHeight="1" x14ac:dyDescent="0.35">
      <c r="A502" s="140" t="s">
        <v>1071</v>
      </c>
      <c r="B502" s="136" t="s">
        <v>7235</v>
      </c>
      <c r="C502" s="136" t="s">
        <v>1072</v>
      </c>
      <c r="D502" s="112">
        <v>17356</v>
      </c>
      <c r="E502" s="112">
        <v>272547687</v>
      </c>
      <c r="F502" s="112">
        <v>17345</v>
      </c>
      <c r="G502" s="112">
        <v>271901687</v>
      </c>
      <c r="H502" s="112">
        <v>6590</v>
      </c>
      <c r="I502" s="112">
        <v>93968000</v>
      </c>
      <c r="J502" s="112">
        <v>0</v>
      </c>
      <c r="K502" s="112">
        <v>0</v>
      </c>
      <c r="L502" s="112">
        <v>76343133</v>
      </c>
      <c r="M502" s="112">
        <v>24129718</v>
      </c>
      <c r="N502" s="112">
        <v>0</v>
      </c>
      <c r="O502" s="112">
        <v>2821498</v>
      </c>
      <c r="P502" s="112">
        <v>36049708</v>
      </c>
      <c r="Q502" s="112">
        <v>0</v>
      </c>
      <c r="R502" s="112">
        <v>139344057</v>
      </c>
      <c r="S502" s="421">
        <v>0.28010926763065869</v>
      </c>
      <c r="T502" s="421">
        <v>8.8533930577807465E-2</v>
      </c>
      <c r="U502" s="421">
        <v>0</v>
      </c>
      <c r="V502" s="421">
        <v>1.0352309465755986E-2</v>
      </c>
      <c r="W502" s="421">
        <v>0.13226935952679722</v>
      </c>
      <c r="X502" s="421">
        <v>0</v>
      </c>
      <c r="Y502" s="421">
        <v>0.51126486720101938</v>
      </c>
      <c r="Z502" s="120">
        <v>0</v>
      </c>
      <c r="AA502" s="127" t="s">
        <v>3717</v>
      </c>
      <c r="AB502" s="127">
        <v>0</v>
      </c>
      <c r="AC502" s="111" t="s">
        <v>3717</v>
      </c>
      <c r="AD502" s="127">
        <v>0</v>
      </c>
      <c r="AE502" s="111" t="s">
        <v>3757</v>
      </c>
      <c r="AF502" s="111" t="s">
        <v>3757</v>
      </c>
      <c r="AG502" s="127" t="s">
        <v>3758</v>
      </c>
      <c r="AH502" s="127" t="s">
        <v>3778</v>
      </c>
      <c r="AI502" s="124"/>
      <c r="AJ502" s="128"/>
      <c r="AK502" s="109" t="s">
        <v>7236</v>
      </c>
      <c r="AL502" s="109" t="s">
        <v>7237</v>
      </c>
      <c r="AM502" s="127" t="s">
        <v>3765</v>
      </c>
      <c r="AN502" s="127" t="s">
        <v>3778</v>
      </c>
      <c r="AO502" s="120">
        <v>0</v>
      </c>
      <c r="AP502" s="120">
        <v>4620000</v>
      </c>
      <c r="AQ502" s="174" t="s">
        <v>7238</v>
      </c>
      <c r="AR502" s="120" t="s">
        <v>7239</v>
      </c>
      <c r="AS502" s="127" t="s">
        <v>3765</v>
      </c>
      <c r="AT502" s="127" t="s">
        <v>3781</v>
      </c>
      <c r="AU502" s="120">
        <v>0</v>
      </c>
      <c r="AV502" s="120">
        <v>38661000</v>
      </c>
      <c r="AW502" s="174" t="s">
        <v>7240</v>
      </c>
      <c r="AX502" s="120" t="s">
        <v>7241</v>
      </c>
      <c r="AY502" s="127" t="s">
        <v>3765</v>
      </c>
      <c r="AZ502" s="127" t="s">
        <v>3766</v>
      </c>
      <c r="BA502" s="120">
        <v>0</v>
      </c>
      <c r="BB502" s="120">
        <v>28966000</v>
      </c>
      <c r="BC502" s="111">
        <v>0</v>
      </c>
      <c r="BD502" s="112"/>
      <c r="BE502" s="112"/>
      <c r="BF502" s="111" t="s">
        <v>3757</v>
      </c>
      <c r="BG502" s="112">
        <v>607</v>
      </c>
      <c r="BH502" s="112">
        <v>8883000</v>
      </c>
      <c r="BI502" s="111" t="s">
        <v>3757</v>
      </c>
      <c r="BJ502" s="112">
        <v>6235</v>
      </c>
      <c r="BK502" s="112">
        <v>87230000</v>
      </c>
      <c r="BL502" s="111" t="s">
        <v>3757</v>
      </c>
      <c r="BM502" s="112">
        <v>1565</v>
      </c>
      <c r="BN502" s="112">
        <v>22903000</v>
      </c>
      <c r="BO502" s="111">
        <v>0</v>
      </c>
      <c r="BP502" s="112"/>
      <c r="BQ502" s="112"/>
      <c r="BR502" s="111">
        <v>0</v>
      </c>
      <c r="BS502" s="112"/>
      <c r="BT502" s="112"/>
      <c r="BU502" s="111">
        <v>0</v>
      </c>
      <c r="BV502" s="112"/>
      <c r="BW502" s="112"/>
      <c r="BX502" s="111" t="s">
        <v>3757</v>
      </c>
      <c r="BY502" s="112">
        <v>938</v>
      </c>
      <c r="BZ502" s="112">
        <v>13147000</v>
      </c>
      <c r="CA502" s="111" t="s">
        <v>3757</v>
      </c>
      <c r="CB502" s="112">
        <v>951</v>
      </c>
      <c r="CC502" s="112">
        <v>13898000</v>
      </c>
      <c r="CD502" s="111">
        <v>0</v>
      </c>
      <c r="CE502" s="112">
        <v>0</v>
      </c>
      <c r="CF502" s="112">
        <v>0</v>
      </c>
      <c r="CG502" s="111" t="s">
        <v>3757</v>
      </c>
      <c r="CH502" s="112">
        <v>3157</v>
      </c>
      <c r="CI502" s="112">
        <v>49444000</v>
      </c>
      <c r="CJ502" s="111">
        <v>0</v>
      </c>
      <c r="CK502" s="120">
        <v>0</v>
      </c>
      <c r="CL502" s="112">
        <v>0</v>
      </c>
      <c r="CM502" s="112">
        <v>0</v>
      </c>
      <c r="CN502" s="166" t="s">
        <v>5030</v>
      </c>
      <c r="CO502" s="125" t="s">
        <v>7242</v>
      </c>
      <c r="CP502" s="111" t="s">
        <v>3781</v>
      </c>
      <c r="CQ502" s="112">
        <v>186950000</v>
      </c>
      <c r="CR502" s="166" t="s">
        <v>7243</v>
      </c>
      <c r="CS502" s="166" t="s">
        <v>7244</v>
      </c>
      <c r="CT502" s="111" t="s">
        <v>4016</v>
      </c>
      <c r="CU502" s="112">
        <v>17380000</v>
      </c>
      <c r="CV502" s="166" t="s">
        <v>7245</v>
      </c>
      <c r="CW502" s="166" t="s">
        <v>7246</v>
      </c>
      <c r="CX502" s="111" t="s">
        <v>3774</v>
      </c>
      <c r="CY502" s="112">
        <v>13005000</v>
      </c>
      <c r="CZ502" s="111" t="s">
        <v>3757</v>
      </c>
      <c r="DA502" s="111">
        <v>0</v>
      </c>
      <c r="DB502" s="111" t="s">
        <v>3757</v>
      </c>
      <c r="DC502" s="120" t="s">
        <v>7247</v>
      </c>
      <c r="DD502" s="127" t="s">
        <v>3717</v>
      </c>
      <c r="DE502" s="109" t="s">
        <v>7248</v>
      </c>
      <c r="DF502" s="172" t="s">
        <v>3717</v>
      </c>
    </row>
    <row r="503" spans="1:110" ht="35.15" customHeight="1" x14ac:dyDescent="0.35">
      <c r="A503" s="140" t="s">
        <v>1073</v>
      </c>
      <c r="B503" s="136" t="s">
        <v>1064</v>
      </c>
      <c r="C503" s="136" t="s">
        <v>1074</v>
      </c>
      <c r="D503" s="112">
        <v>13026</v>
      </c>
      <c r="E503" s="112">
        <v>370042500</v>
      </c>
      <c r="F503" s="112">
        <v>12981</v>
      </c>
      <c r="G503" s="112">
        <v>368762500</v>
      </c>
      <c r="H503" s="112">
        <v>4600</v>
      </c>
      <c r="I503" s="112">
        <v>66755500</v>
      </c>
      <c r="J503" s="112">
        <v>0</v>
      </c>
      <c r="K503" s="112">
        <v>0</v>
      </c>
      <c r="L503" s="112">
        <v>64176504</v>
      </c>
      <c r="M503" s="112">
        <v>15285170</v>
      </c>
      <c r="N503" s="112">
        <v>1671956</v>
      </c>
      <c r="O503" s="112">
        <v>487701</v>
      </c>
      <c r="P503" s="112">
        <v>35813218</v>
      </c>
      <c r="Q503" s="112">
        <v>0</v>
      </c>
      <c r="R503" s="112">
        <v>117434549</v>
      </c>
      <c r="S503" s="421">
        <v>0.17343008978698393</v>
      </c>
      <c r="T503" s="421">
        <v>4.1306525601788983E-2</v>
      </c>
      <c r="U503" s="421">
        <v>4.5182810082625641E-3</v>
      </c>
      <c r="V503" s="421">
        <v>1.3179594235797239E-3</v>
      </c>
      <c r="W503" s="421">
        <v>9.6781364302749015E-2</v>
      </c>
      <c r="X503" s="421">
        <v>0</v>
      </c>
      <c r="Y503" s="421">
        <v>0.31735422012336423</v>
      </c>
      <c r="Z503" s="120">
        <v>0</v>
      </c>
      <c r="AA503" s="127" t="s">
        <v>3717</v>
      </c>
      <c r="AB503" s="127">
        <v>0</v>
      </c>
      <c r="AC503" s="111" t="s">
        <v>3717</v>
      </c>
      <c r="AD503" s="127">
        <v>0</v>
      </c>
      <c r="AE503" s="111">
        <v>0</v>
      </c>
      <c r="AF503" s="111" t="s">
        <v>3757</v>
      </c>
      <c r="AG503" s="127" t="s">
        <v>3758</v>
      </c>
      <c r="AH503" s="127" t="s">
        <v>3758</v>
      </c>
      <c r="AI503" s="124"/>
      <c r="AJ503" s="128"/>
      <c r="AK503" s="109">
        <v>0</v>
      </c>
      <c r="AL503" s="109">
        <v>0</v>
      </c>
      <c r="AM503" s="127">
        <v>0</v>
      </c>
      <c r="AN503" s="127">
        <v>0</v>
      </c>
      <c r="AO503" s="120">
        <v>0</v>
      </c>
      <c r="AP503" s="120">
        <v>0</v>
      </c>
      <c r="AQ503" s="174">
        <v>0</v>
      </c>
      <c r="AR503" s="120">
        <v>0</v>
      </c>
      <c r="AS503" s="127">
        <v>0</v>
      </c>
      <c r="AT503" s="127">
        <v>0</v>
      </c>
      <c r="AU503" s="120">
        <v>0</v>
      </c>
      <c r="AV503" s="120">
        <v>0</v>
      </c>
      <c r="AW503" s="174">
        <v>0</v>
      </c>
      <c r="AX503" s="120">
        <v>0</v>
      </c>
      <c r="AY503" s="127">
        <v>0</v>
      </c>
      <c r="AZ503" s="127">
        <v>0</v>
      </c>
      <c r="BA503" s="120">
        <v>0</v>
      </c>
      <c r="BB503" s="120">
        <v>0</v>
      </c>
      <c r="BC503" s="111">
        <v>0</v>
      </c>
      <c r="BD503" s="112"/>
      <c r="BE503" s="112"/>
      <c r="BF503" s="111" t="s">
        <v>3757</v>
      </c>
      <c r="BG503" s="112">
        <v>2895</v>
      </c>
      <c r="BH503" s="112">
        <v>142305000</v>
      </c>
      <c r="BI503" s="111" t="s">
        <v>3757</v>
      </c>
      <c r="BJ503" s="112">
        <v>2532</v>
      </c>
      <c r="BK503" s="112">
        <v>40085500</v>
      </c>
      <c r="BL503" s="111" t="s">
        <v>3757</v>
      </c>
      <c r="BM503" s="112">
        <v>1131</v>
      </c>
      <c r="BN503" s="112">
        <v>18540000</v>
      </c>
      <c r="BO503" s="111" t="s">
        <v>3757</v>
      </c>
      <c r="BP503" s="112">
        <v>49</v>
      </c>
      <c r="BQ503" s="112">
        <v>54824000</v>
      </c>
      <c r="BR503" s="111">
        <v>0</v>
      </c>
      <c r="BS503" s="112"/>
      <c r="BT503" s="112"/>
      <c r="BU503" s="111" t="s">
        <v>3757</v>
      </c>
      <c r="BV503" s="112">
        <v>485</v>
      </c>
      <c r="BW503" s="112">
        <v>8412500</v>
      </c>
      <c r="BX503" s="111" t="s">
        <v>3757</v>
      </c>
      <c r="BY503" s="112">
        <v>4</v>
      </c>
      <c r="BZ503" s="112">
        <v>4600000</v>
      </c>
      <c r="CA503" s="111">
        <v>0</v>
      </c>
      <c r="CB503" s="112"/>
      <c r="CC503" s="112"/>
      <c r="CD503" s="111">
        <v>0</v>
      </c>
      <c r="CE503" s="112">
        <v>0</v>
      </c>
      <c r="CF503" s="112">
        <v>0</v>
      </c>
      <c r="CG503" s="111" t="s">
        <v>3757</v>
      </c>
      <c r="CH503" s="112">
        <v>5930</v>
      </c>
      <c r="CI503" s="112">
        <v>101275500</v>
      </c>
      <c r="CJ503" s="111">
        <v>0</v>
      </c>
      <c r="CK503" s="120">
        <v>0</v>
      </c>
      <c r="CL503" s="112">
        <v>0</v>
      </c>
      <c r="CM503" s="112">
        <v>0</v>
      </c>
      <c r="CN503" s="166" t="s">
        <v>7249</v>
      </c>
      <c r="CO503" s="125" t="s">
        <v>7250</v>
      </c>
      <c r="CP503" s="111" t="s">
        <v>3781</v>
      </c>
      <c r="CQ503" s="112">
        <v>40085500</v>
      </c>
      <c r="CR503" s="166" t="s">
        <v>7251</v>
      </c>
      <c r="CS503" s="166" t="s">
        <v>7252</v>
      </c>
      <c r="CT503" s="111" t="s">
        <v>3778</v>
      </c>
      <c r="CU503" s="112">
        <v>96081800</v>
      </c>
      <c r="CV503" s="166" t="s">
        <v>7253</v>
      </c>
      <c r="CW503" s="166" t="s">
        <v>7254</v>
      </c>
      <c r="CX503" s="111" t="s">
        <v>3778</v>
      </c>
      <c r="CY503" s="112">
        <v>46223200</v>
      </c>
      <c r="CZ503" s="111" t="s">
        <v>3757</v>
      </c>
      <c r="DA503" s="111" t="s">
        <v>3757</v>
      </c>
      <c r="DB503" s="111" t="s">
        <v>3757</v>
      </c>
      <c r="DC503" s="120">
        <v>0</v>
      </c>
      <c r="DD503" s="127" t="s">
        <v>3717</v>
      </c>
      <c r="DE503" s="109" t="s">
        <v>7255</v>
      </c>
      <c r="DF503" s="172" t="s">
        <v>3717</v>
      </c>
    </row>
    <row r="504" spans="1:110" ht="35.15" customHeight="1" x14ac:dyDescent="0.35">
      <c r="A504" s="140" t="s">
        <v>1075</v>
      </c>
      <c r="B504" s="136" t="s">
        <v>1064</v>
      </c>
      <c r="C504" s="136" t="s">
        <v>1076</v>
      </c>
      <c r="D504" s="112">
        <v>7278</v>
      </c>
      <c r="E504" s="112">
        <v>128106000</v>
      </c>
      <c r="F504" s="112">
        <v>7273</v>
      </c>
      <c r="G504" s="112">
        <v>127981000</v>
      </c>
      <c r="H504" s="112">
        <v>1597</v>
      </c>
      <c r="I504" s="112">
        <v>30458000</v>
      </c>
      <c r="J504" s="112">
        <v>0</v>
      </c>
      <c r="K504" s="112">
        <v>0</v>
      </c>
      <c r="L504" s="112">
        <v>35921800</v>
      </c>
      <c r="M504" s="112">
        <v>6761671</v>
      </c>
      <c r="N504" s="112">
        <v>0</v>
      </c>
      <c r="O504" s="112">
        <v>562244</v>
      </c>
      <c r="P504" s="112">
        <v>20046270</v>
      </c>
      <c r="Q504" s="112">
        <v>0</v>
      </c>
      <c r="R504" s="112">
        <v>63291985</v>
      </c>
      <c r="S504" s="421">
        <v>0.28040685057686604</v>
      </c>
      <c r="T504" s="421">
        <v>5.2781844722339315E-2</v>
      </c>
      <c r="U504" s="421">
        <v>0</v>
      </c>
      <c r="V504" s="421">
        <v>4.3888966949245153E-3</v>
      </c>
      <c r="W504" s="421">
        <v>0.15648189780338156</v>
      </c>
      <c r="X504" s="421">
        <v>0</v>
      </c>
      <c r="Y504" s="421">
        <v>0.49405948979751141</v>
      </c>
      <c r="Z504" s="120">
        <v>0</v>
      </c>
      <c r="AA504" s="127" t="s">
        <v>3717</v>
      </c>
      <c r="AB504" s="127">
        <v>0</v>
      </c>
      <c r="AC504" s="111" t="s">
        <v>3717</v>
      </c>
      <c r="AD504" s="127">
        <v>0</v>
      </c>
      <c r="AE504" s="111" t="s">
        <v>3757</v>
      </c>
      <c r="AF504" s="111" t="s">
        <v>3757</v>
      </c>
      <c r="AG504" s="127" t="s">
        <v>3717</v>
      </c>
      <c r="AH504" s="127" t="s">
        <v>3758</v>
      </c>
      <c r="AI504" s="128">
        <v>2</v>
      </c>
      <c r="AJ504" s="128">
        <v>1552000</v>
      </c>
      <c r="AK504" s="109" t="s">
        <v>7256</v>
      </c>
      <c r="AL504" s="109" t="s">
        <v>7257</v>
      </c>
      <c r="AM504" s="127" t="s">
        <v>3765</v>
      </c>
      <c r="AN504" s="127" t="s">
        <v>3778</v>
      </c>
      <c r="AO504" s="120">
        <v>2000000</v>
      </c>
      <c r="AP504" s="120">
        <v>673000</v>
      </c>
      <c r="AQ504" s="174" t="s">
        <v>7258</v>
      </c>
      <c r="AR504" s="109" t="s">
        <v>7259</v>
      </c>
      <c r="AS504" s="127" t="s">
        <v>3765</v>
      </c>
      <c r="AT504" s="127" t="s">
        <v>3870</v>
      </c>
      <c r="AU504" s="120">
        <v>1200000</v>
      </c>
      <c r="AV504" s="120">
        <v>879000</v>
      </c>
      <c r="AW504" s="174">
        <v>0</v>
      </c>
      <c r="AX504" s="109">
        <v>0</v>
      </c>
      <c r="AY504" s="127">
        <v>0</v>
      </c>
      <c r="AZ504" s="127">
        <v>0</v>
      </c>
      <c r="BA504" s="120">
        <v>0</v>
      </c>
      <c r="BB504" s="120">
        <v>0</v>
      </c>
      <c r="BC504" s="111" t="s">
        <v>3757</v>
      </c>
      <c r="BD504" s="112">
        <v>279</v>
      </c>
      <c r="BE504" s="112">
        <v>5657000</v>
      </c>
      <c r="BF504" s="111" t="s">
        <v>3757</v>
      </c>
      <c r="BG504" s="112">
        <v>28</v>
      </c>
      <c r="BH504" s="112">
        <v>673000</v>
      </c>
      <c r="BI504" s="111" t="s">
        <v>3757</v>
      </c>
      <c r="BJ504" s="112">
        <v>813</v>
      </c>
      <c r="BK504" s="112">
        <v>13414000</v>
      </c>
      <c r="BL504" s="111" t="s">
        <v>3757</v>
      </c>
      <c r="BM504" s="112">
        <v>903</v>
      </c>
      <c r="BN504" s="112">
        <v>17773000</v>
      </c>
      <c r="BO504" s="111" t="s">
        <v>3757</v>
      </c>
      <c r="BP504" s="112">
        <v>1226</v>
      </c>
      <c r="BQ504" s="112">
        <v>25349000</v>
      </c>
      <c r="BR504" s="111">
        <v>0</v>
      </c>
      <c r="BS504" s="112"/>
      <c r="BT504" s="112"/>
      <c r="BU504" s="111" t="s">
        <v>3757</v>
      </c>
      <c r="BV504" s="112">
        <v>413</v>
      </c>
      <c r="BW504" s="112">
        <v>7199000</v>
      </c>
      <c r="BX504" s="111">
        <v>0</v>
      </c>
      <c r="BY504" s="112"/>
      <c r="BZ504" s="112"/>
      <c r="CA504" s="111">
        <v>0</v>
      </c>
      <c r="CB504" s="112"/>
      <c r="CC504" s="112"/>
      <c r="CD504" s="111">
        <v>0</v>
      </c>
      <c r="CE504" s="112"/>
      <c r="CF504" s="112"/>
      <c r="CG504" s="111" t="s">
        <v>3757</v>
      </c>
      <c r="CH504" s="112">
        <v>3616</v>
      </c>
      <c r="CI504" s="112">
        <v>58041000</v>
      </c>
      <c r="CJ504" s="111">
        <v>0</v>
      </c>
      <c r="CK504" s="120">
        <v>0</v>
      </c>
      <c r="CL504" s="112"/>
      <c r="CM504" s="112"/>
      <c r="CN504" s="166" t="s">
        <v>7084</v>
      </c>
      <c r="CO504" s="125" t="s">
        <v>7260</v>
      </c>
      <c r="CP504" s="111" t="s">
        <v>3870</v>
      </c>
      <c r="CQ504" s="112">
        <v>10560000</v>
      </c>
      <c r="CR504" s="166" t="s">
        <v>7261</v>
      </c>
      <c r="CS504" s="166" t="s">
        <v>7262</v>
      </c>
      <c r="CT504" s="111" t="s">
        <v>3762</v>
      </c>
      <c r="CU504" s="112">
        <v>18139000</v>
      </c>
      <c r="CV504" s="166" t="s">
        <v>7263</v>
      </c>
      <c r="CW504" s="166" t="s">
        <v>7264</v>
      </c>
      <c r="CX504" s="111" t="s">
        <v>3766</v>
      </c>
      <c r="CY504" s="112">
        <v>27209000</v>
      </c>
      <c r="CZ504" s="111" t="s">
        <v>3757</v>
      </c>
      <c r="DA504" s="111" t="s">
        <v>3757</v>
      </c>
      <c r="DB504" s="111" t="s">
        <v>3757</v>
      </c>
      <c r="DC504" s="120">
        <v>0</v>
      </c>
      <c r="DD504" s="127" t="s">
        <v>3778</v>
      </c>
      <c r="DE504" s="109">
        <v>0</v>
      </c>
      <c r="DF504" s="172" t="s">
        <v>3717</v>
      </c>
    </row>
    <row r="505" spans="1:110" ht="35.15" customHeight="1" x14ac:dyDescent="0.35">
      <c r="A505" s="140" t="s">
        <v>1077</v>
      </c>
      <c r="B505" s="136" t="s">
        <v>1064</v>
      </c>
      <c r="C505" s="136" t="s">
        <v>1078</v>
      </c>
      <c r="D505" s="112">
        <v>14769</v>
      </c>
      <c r="E505" s="112">
        <v>191890290</v>
      </c>
      <c r="F505" s="112">
        <v>14767</v>
      </c>
      <c r="G505" s="112">
        <v>190890290</v>
      </c>
      <c r="H505" s="112">
        <v>3445</v>
      </c>
      <c r="I505" s="112">
        <v>43614430</v>
      </c>
      <c r="J505" s="112">
        <v>0</v>
      </c>
      <c r="K505" s="112">
        <v>0</v>
      </c>
      <c r="L505" s="112">
        <v>56293709</v>
      </c>
      <c r="M505" s="112">
        <v>17262590</v>
      </c>
      <c r="N505" s="112">
        <v>0</v>
      </c>
      <c r="O505" s="112">
        <v>1950085</v>
      </c>
      <c r="P505" s="112">
        <v>24656084</v>
      </c>
      <c r="Q505" s="112">
        <v>0</v>
      </c>
      <c r="R505" s="112">
        <v>100162468</v>
      </c>
      <c r="S505" s="421">
        <v>0.29336403108255243</v>
      </c>
      <c r="T505" s="421">
        <v>8.9960727038350924E-2</v>
      </c>
      <c r="U505" s="421">
        <v>0</v>
      </c>
      <c r="V505" s="421">
        <v>1.0162499624134185E-2</v>
      </c>
      <c r="W505" s="421">
        <v>0.12849052445540626</v>
      </c>
      <c r="X505" s="421">
        <v>0</v>
      </c>
      <c r="Y505" s="421">
        <v>0.52197778220044377</v>
      </c>
      <c r="Z505" s="120">
        <v>0</v>
      </c>
      <c r="AA505" s="127" t="s">
        <v>3717</v>
      </c>
      <c r="AB505" s="127">
        <v>0</v>
      </c>
      <c r="AC505" s="111" t="s">
        <v>3717</v>
      </c>
      <c r="AD505" s="127">
        <v>0</v>
      </c>
      <c r="AE505" s="111">
        <v>0</v>
      </c>
      <c r="AF505" s="111" t="s">
        <v>3757</v>
      </c>
      <c r="AG505" s="127" t="s">
        <v>3758</v>
      </c>
      <c r="AH505" s="127" t="s">
        <v>3758</v>
      </c>
      <c r="AI505" s="124"/>
      <c r="AJ505" s="128"/>
      <c r="AK505" s="109">
        <v>0</v>
      </c>
      <c r="AL505" s="109">
        <v>0</v>
      </c>
      <c r="AM505" s="127">
        <v>0</v>
      </c>
      <c r="AN505" s="127">
        <v>0</v>
      </c>
      <c r="AO505" s="120">
        <v>0</v>
      </c>
      <c r="AP505" s="120">
        <v>0</v>
      </c>
      <c r="AQ505" s="174">
        <v>0</v>
      </c>
      <c r="AR505" s="109">
        <v>0</v>
      </c>
      <c r="AS505" s="127">
        <v>0</v>
      </c>
      <c r="AT505" s="127">
        <v>0</v>
      </c>
      <c r="AU505" s="120">
        <v>0</v>
      </c>
      <c r="AV505" s="120">
        <v>0</v>
      </c>
      <c r="AW505" s="174">
        <v>0</v>
      </c>
      <c r="AX505" s="109">
        <v>0</v>
      </c>
      <c r="AY505" s="127">
        <v>0</v>
      </c>
      <c r="AZ505" s="127">
        <v>0</v>
      </c>
      <c r="BA505" s="120">
        <v>0</v>
      </c>
      <c r="BB505" s="120">
        <v>0</v>
      </c>
      <c r="BC505" s="111" t="s">
        <v>3757</v>
      </c>
      <c r="BD505" s="112">
        <v>330</v>
      </c>
      <c r="BE505" s="112">
        <v>4663000</v>
      </c>
      <c r="BF505" s="111" t="s">
        <v>3757</v>
      </c>
      <c r="BG505" s="112">
        <v>1420</v>
      </c>
      <c r="BH505" s="112">
        <v>19505500</v>
      </c>
      <c r="BI505" s="111" t="s">
        <v>3757</v>
      </c>
      <c r="BJ505" s="112">
        <v>1124</v>
      </c>
      <c r="BK505" s="112">
        <v>15300930</v>
      </c>
      <c r="BL505" s="111" t="s">
        <v>3757</v>
      </c>
      <c r="BM505" s="112">
        <v>1097</v>
      </c>
      <c r="BN505" s="112">
        <v>13073000</v>
      </c>
      <c r="BO505" s="111" t="s">
        <v>3757</v>
      </c>
      <c r="BP505" s="112">
        <v>854</v>
      </c>
      <c r="BQ505" s="112">
        <v>10791000</v>
      </c>
      <c r="BR505" s="111" t="s">
        <v>3757</v>
      </c>
      <c r="BS505" s="112">
        <v>822</v>
      </c>
      <c r="BT505" s="112">
        <v>10365000</v>
      </c>
      <c r="BU505" s="111">
        <v>0</v>
      </c>
      <c r="BV505" s="112"/>
      <c r="BW505" s="112"/>
      <c r="BX505" s="111" t="s">
        <v>3757</v>
      </c>
      <c r="BY505" s="112">
        <v>2075</v>
      </c>
      <c r="BZ505" s="112">
        <v>28978500</v>
      </c>
      <c r="CA505" s="111">
        <v>0</v>
      </c>
      <c r="CB505" s="112"/>
      <c r="CC505" s="112"/>
      <c r="CD505" s="111">
        <v>0</v>
      </c>
      <c r="CE505" s="112"/>
      <c r="CF505" s="112"/>
      <c r="CG505" s="111" t="s">
        <v>3757</v>
      </c>
      <c r="CH505" s="112">
        <v>7047</v>
      </c>
      <c r="CI505" s="112">
        <v>89213360</v>
      </c>
      <c r="CJ505" s="111">
        <v>0</v>
      </c>
      <c r="CK505" s="120">
        <v>0</v>
      </c>
      <c r="CL505" s="112"/>
      <c r="CM505" s="112"/>
      <c r="CN505" s="166" t="s">
        <v>7265</v>
      </c>
      <c r="CO505" s="125" t="s">
        <v>7266</v>
      </c>
      <c r="CP505" s="111" t="s">
        <v>3766</v>
      </c>
      <c r="CQ505" s="112">
        <v>40000000</v>
      </c>
      <c r="CR505" s="166" t="s">
        <v>7267</v>
      </c>
      <c r="CS505" s="166" t="s">
        <v>7268</v>
      </c>
      <c r="CT505" s="111" t="s">
        <v>3875</v>
      </c>
      <c r="CU505" s="112">
        <v>15000000</v>
      </c>
      <c r="CV505" s="166" t="s">
        <v>7269</v>
      </c>
      <c r="CW505" s="166" t="s">
        <v>7270</v>
      </c>
      <c r="CX505" s="111" t="s">
        <v>3778</v>
      </c>
      <c r="CY505" s="112">
        <v>6380000</v>
      </c>
      <c r="CZ505" s="111" t="s">
        <v>3757</v>
      </c>
      <c r="DA505" s="111">
        <v>0</v>
      </c>
      <c r="DB505" s="111">
        <v>0</v>
      </c>
      <c r="DC505" s="120" t="s">
        <v>7271</v>
      </c>
      <c r="DD505" s="127" t="s">
        <v>3778</v>
      </c>
      <c r="DE505" s="109">
        <v>0</v>
      </c>
      <c r="DF505" s="172" t="s">
        <v>3717</v>
      </c>
    </row>
    <row r="506" spans="1:110" ht="35.15" customHeight="1" x14ac:dyDescent="0.35">
      <c r="A506" s="140" t="s">
        <v>1079</v>
      </c>
      <c r="B506" s="136" t="s">
        <v>1064</v>
      </c>
      <c r="C506" s="136" t="s">
        <v>1080</v>
      </c>
      <c r="D506" s="112">
        <v>9853</v>
      </c>
      <c r="E506" s="112">
        <v>408766000</v>
      </c>
      <c r="F506" s="112">
        <v>9852</v>
      </c>
      <c r="G506" s="112">
        <v>408716000</v>
      </c>
      <c r="H506" s="112">
        <v>1951</v>
      </c>
      <c r="I506" s="112">
        <v>61197000</v>
      </c>
      <c r="J506" s="112">
        <v>0</v>
      </c>
      <c r="K506" s="112">
        <v>0</v>
      </c>
      <c r="L506" s="112">
        <v>116666028</v>
      </c>
      <c r="M506" s="112">
        <v>10565893</v>
      </c>
      <c r="N506" s="112">
        <v>387966</v>
      </c>
      <c r="O506" s="112">
        <v>6980274</v>
      </c>
      <c r="P506" s="112">
        <v>55099416.5</v>
      </c>
      <c r="Q506" s="112">
        <v>8136304</v>
      </c>
      <c r="R506" s="112">
        <v>197835881.5</v>
      </c>
      <c r="S506" s="421">
        <v>0.28541030320525679</v>
      </c>
      <c r="T506" s="421">
        <v>2.5848267713068113E-2</v>
      </c>
      <c r="U506" s="421">
        <v>9.4911514167029544E-4</v>
      </c>
      <c r="V506" s="421">
        <v>1.7076454499640382E-2</v>
      </c>
      <c r="W506" s="421">
        <v>0.13479451935826364</v>
      </c>
      <c r="X506" s="421">
        <v>1.9904551748433089E-2</v>
      </c>
      <c r="Y506" s="421">
        <v>0.48398321166633235</v>
      </c>
      <c r="Z506" s="120" t="s">
        <v>7272</v>
      </c>
      <c r="AA506" s="127" t="s">
        <v>3717</v>
      </c>
      <c r="AB506" s="127">
        <v>0</v>
      </c>
      <c r="AC506" s="111" t="s">
        <v>3717</v>
      </c>
      <c r="AD506" s="127">
        <v>0</v>
      </c>
      <c r="AE506" s="111">
        <v>0</v>
      </c>
      <c r="AF506" s="111" t="s">
        <v>3757</v>
      </c>
      <c r="AG506" s="127" t="s">
        <v>3758</v>
      </c>
      <c r="AH506" s="127" t="s">
        <v>3758</v>
      </c>
      <c r="AI506" s="124"/>
      <c r="AJ506" s="128"/>
      <c r="AK506" s="109">
        <v>0</v>
      </c>
      <c r="AL506" s="109">
        <v>0</v>
      </c>
      <c r="AM506" s="127">
        <v>0</v>
      </c>
      <c r="AN506" s="127">
        <v>0</v>
      </c>
      <c r="AO506" s="120">
        <v>0</v>
      </c>
      <c r="AP506" s="120">
        <v>0</v>
      </c>
      <c r="AQ506" s="174">
        <v>0</v>
      </c>
      <c r="AR506" s="109">
        <v>0</v>
      </c>
      <c r="AS506" s="127">
        <v>0</v>
      </c>
      <c r="AT506" s="127">
        <v>0</v>
      </c>
      <c r="AU506" s="120">
        <v>0</v>
      </c>
      <c r="AV506" s="120">
        <v>0</v>
      </c>
      <c r="AW506" s="174">
        <v>0</v>
      </c>
      <c r="AX506" s="109">
        <v>0</v>
      </c>
      <c r="AY506" s="127">
        <v>0</v>
      </c>
      <c r="AZ506" s="127">
        <v>0</v>
      </c>
      <c r="BA506" s="120">
        <v>0</v>
      </c>
      <c r="BB506" s="120">
        <v>0</v>
      </c>
      <c r="BC506" s="111" t="s">
        <v>3757</v>
      </c>
      <c r="BD506" s="112">
        <v>457</v>
      </c>
      <c r="BE506" s="112">
        <v>17709000</v>
      </c>
      <c r="BF506" s="111" t="s">
        <v>3757</v>
      </c>
      <c r="BG506" s="112">
        <v>1610</v>
      </c>
      <c r="BH506" s="112">
        <v>61969000</v>
      </c>
      <c r="BI506" s="111" t="s">
        <v>3757</v>
      </c>
      <c r="BJ506" s="112">
        <v>544</v>
      </c>
      <c r="BK506" s="112">
        <v>27662000</v>
      </c>
      <c r="BL506" s="111">
        <v>0</v>
      </c>
      <c r="BM506" s="112"/>
      <c r="BN506" s="112"/>
      <c r="BO506" s="111" t="s">
        <v>3757</v>
      </c>
      <c r="BP506" s="112">
        <v>758</v>
      </c>
      <c r="BQ506" s="112">
        <v>29984000</v>
      </c>
      <c r="BR506" s="111" t="s">
        <v>3757</v>
      </c>
      <c r="BS506" s="112">
        <v>2379</v>
      </c>
      <c r="BT506" s="112">
        <v>83811000</v>
      </c>
      <c r="BU506" s="111" t="s">
        <v>3757</v>
      </c>
      <c r="BV506" s="112">
        <v>895</v>
      </c>
      <c r="BW506" s="112">
        <v>40510000</v>
      </c>
      <c r="BX506" s="111" t="s">
        <v>3757</v>
      </c>
      <c r="BY506" s="112">
        <v>244</v>
      </c>
      <c r="BZ506" s="112">
        <v>8412000</v>
      </c>
      <c r="CA506" s="111">
        <v>0</v>
      </c>
      <c r="CB506" s="112"/>
      <c r="CC506" s="112"/>
      <c r="CD506" s="111">
        <v>0</v>
      </c>
      <c r="CE506" s="112"/>
      <c r="CF506" s="112"/>
      <c r="CG506" s="111" t="s">
        <v>3757</v>
      </c>
      <c r="CH506" s="112">
        <v>2972</v>
      </c>
      <c r="CI506" s="112">
        <v>138709000</v>
      </c>
      <c r="CJ506" s="111">
        <v>0</v>
      </c>
      <c r="CK506" s="120">
        <v>0</v>
      </c>
      <c r="CL506" s="112"/>
      <c r="CM506" s="112"/>
      <c r="CN506" s="166" t="s">
        <v>7273</v>
      </c>
      <c r="CO506" s="125" t="s">
        <v>7274</v>
      </c>
      <c r="CP506" s="111" t="s">
        <v>3781</v>
      </c>
      <c r="CQ506" s="112">
        <v>30228000</v>
      </c>
      <c r="CR506" s="166" t="s">
        <v>7275</v>
      </c>
      <c r="CS506" s="166" t="s">
        <v>7276</v>
      </c>
      <c r="CT506" s="111" t="s">
        <v>3790</v>
      </c>
      <c r="CU506" s="112">
        <v>27559000</v>
      </c>
      <c r="CV506" s="166" t="s">
        <v>7277</v>
      </c>
      <c r="CW506" s="166" t="s">
        <v>7278</v>
      </c>
      <c r="CX506" s="111" t="s">
        <v>3766</v>
      </c>
      <c r="CY506" s="112">
        <v>18660000</v>
      </c>
      <c r="CZ506" s="111" t="s">
        <v>3757</v>
      </c>
      <c r="DA506" s="111">
        <v>0</v>
      </c>
      <c r="DB506" s="111">
        <v>0</v>
      </c>
      <c r="DC506" s="120" t="s">
        <v>7279</v>
      </c>
      <c r="DD506" s="127" t="s">
        <v>3778</v>
      </c>
      <c r="DE506" s="109">
        <v>0</v>
      </c>
      <c r="DF506" s="172" t="s">
        <v>3717</v>
      </c>
    </row>
    <row r="507" spans="1:110" ht="35.15" customHeight="1" x14ac:dyDescent="0.35">
      <c r="A507" s="140" t="s">
        <v>1081</v>
      </c>
      <c r="B507" s="136" t="s">
        <v>1064</v>
      </c>
      <c r="C507" s="136" t="s">
        <v>1082</v>
      </c>
      <c r="D507" s="112">
        <v>9610</v>
      </c>
      <c r="E507" s="112">
        <v>240451000</v>
      </c>
      <c r="F507" s="112">
        <v>9608</v>
      </c>
      <c r="G507" s="112">
        <v>240201000</v>
      </c>
      <c r="H507" s="112">
        <v>2892</v>
      </c>
      <c r="I507" s="112">
        <v>70307000</v>
      </c>
      <c r="J507" s="112">
        <v>0</v>
      </c>
      <c r="K507" s="112">
        <v>0</v>
      </c>
      <c r="L507" s="112">
        <v>69745802</v>
      </c>
      <c r="M507" s="112">
        <v>9374003</v>
      </c>
      <c r="N507" s="112">
        <v>1460000</v>
      </c>
      <c r="O507" s="112">
        <v>8048562</v>
      </c>
      <c r="P507" s="112">
        <v>23889935</v>
      </c>
      <c r="Q507" s="112">
        <v>0</v>
      </c>
      <c r="R507" s="112">
        <v>112518302</v>
      </c>
      <c r="S507" s="421">
        <v>0.28999999999999998</v>
      </c>
      <c r="T507" s="421">
        <v>0.04</v>
      </c>
      <c r="U507" s="421">
        <v>0.01</v>
      </c>
      <c r="V507" s="421">
        <v>0.03</v>
      </c>
      <c r="W507" s="421">
        <v>0.1</v>
      </c>
      <c r="X507" s="421">
        <v>0</v>
      </c>
      <c r="Y507" s="421">
        <v>0.47</v>
      </c>
      <c r="Z507" s="120"/>
      <c r="AA507" s="127" t="s">
        <v>3717</v>
      </c>
      <c r="AB507" s="127"/>
      <c r="AC507" s="111" t="s">
        <v>3717</v>
      </c>
      <c r="AD507" s="127"/>
      <c r="AE507" s="111"/>
      <c r="AF507" s="111" t="s">
        <v>3757</v>
      </c>
      <c r="AG507" s="127"/>
      <c r="AH507" s="127"/>
      <c r="AI507" s="124"/>
      <c r="AJ507" s="128"/>
      <c r="AK507" s="109"/>
      <c r="AL507" s="109"/>
      <c r="AM507" s="127"/>
      <c r="AN507" s="127"/>
      <c r="AO507" s="120"/>
      <c r="AP507" s="120"/>
      <c r="AQ507" s="174"/>
      <c r="AR507" s="109"/>
      <c r="AS507" s="127"/>
      <c r="AT507" s="127"/>
      <c r="AU507" s="120"/>
      <c r="AV507" s="120"/>
      <c r="AW507" s="174"/>
      <c r="AX507" s="109"/>
      <c r="AY507" s="127"/>
      <c r="AZ507" s="127"/>
      <c r="BA507" s="120"/>
      <c r="BB507" s="120"/>
      <c r="BC507" s="111" t="s">
        <v>3757</v>
      </c>
      <c r="BD507" s="112">
        <v>70</v>
      </c>
      <c r="BE507" s="112">
        <v>1691000</v>
      </c>
      <c r="BF507" s="111" t="s">
        <v>3757</v>
      </c>
      <c r="BG507" s="112">
        <v>1926</v>
      </c>
      <c r="BH507" s="112">
        <v>48252000</v>
      </c>
      <c r="BI507" s="111" t="s">
        <v>3757</v>
      </c>
      <c r="BJ507" s="112">
        <v>575</v>
      </c>
      <c r="BK507" s="112">
        <v>15693000</v>
      </c>
      <c r="BL507" s="111" t="s">
        <v>3757</v>
      </c>
      <c r="BM507" s="112">
        <v>456</v>
      </c>
      <c r="BN507" s="112">
        <v>12855000</v>
      </c>
      <c r="BO507" s="111" t="s">
        <v>3757</v>
      </c>
      <c r="BP507" s="112">
        <v>659</v>
      </c>
      <c r="BQ507" s="112">
        <v>16457000</v>
      </c>
      <c r="BR507" s="111"/>
      <c r="BS507" s="112"/>
      <c r="BT507" s="112"/>
      <c r="BU507" s="111" t="s">
        <v>3757</v>
      </c>
      <c r="BV507" s="112">
        <v>191</v>
      </c>
      <c r="BW507" s="112">
        <v>4932000</v>
      </c>
      <c r="BX507" s="111" t="s">
        <v>3757</v>
      </c>
      <c r="BY507" s="112">
        <v>143</v>
      </c>
      <c r="BZ507" s="112">
        <v>3960000</v>
      </c>
      <c r="CA507" s="111" t="s">
        <v>3757</v>
      </c>
      <c r="CB507" s="112">
        <v>67</v>
      </c>
      <c r="CC507" s="112">
        <v>1704000</v>
      </c>
      <c r="CD507" s="111"/>
      <c r="CE507" s="112"/>
      <c r="CF507" s="112"/>
      <c r="CG507" s="111" t="s">
        <v>3757</v>
      </c>
      <c r="CH507" s="112">
        <v>5522</v>
      </c>
      <c r="CI507" s="112">
        <v>134907000</v>
      </c>
      <c r="CJ507" s="111"/>
      <c r="CK507" s="120"/>
      <c r="CL507" s="112"/>
      <c r="CM507" s="112"/>
      <c r="CN507" s="166" t="s">
        <v>7280</v>
      </c>
      <c r="CO507" s="125" t="s">
        <v>7281</v>
      </c>
      <c r="CP507" s="111" t="s">
        <v>3774</v>
      </c>
      <c r="CQ507" s="112">
        <v>3867000</v>
      </c>
      <c r="CR507" s="166" t="s">
        <v>7282</v>
      </c>
      <c r="CS507" s="166" t="s">
        <v>7283</v>
      </c>
      <c r="CT507" s="111" t="s">
        <v>3781</v>
      </c>
      <c r="CU507" s="112">
        <v>3828000</v>
      </c>
      <c r="CV507" s="166" t="s">
        <v>7284</v>
      </c>
      <c r="CW507" s="166" t="s">
        <v>7285</v>
      </c>
      <c r="CX507" s="111" t="s">
        <v>3762</v>
      </c>
      <c r="CY507" s="112">
        <v>1720000</v>
      </c>
      <c r="CZ507" s="111" t="s">
        <v>3757</v>
      </c>
      <c r="DA507" s="111" t="s">
        <v>3757</v>
      </c>
      <c r="DB507" s="111"/>
      <c r="DC507" s="120" t="s">
        <v>7286</v>
      </c>
      <c r="DD507" s="127" t="s">
        <v>3778</v>
      </c>
      <c r="DE507" s="109"/>
      <c r="DF507" s="172" t="s">
        <v>3717</v>
      </c>
    </row>
    <row r="508" spans="1:110" ht="35.15" customHeight="1" x14ac:dyDescent="0.35">
      <c r="A508" s="140" t="s">
        <v>1083</v>
      </c>
      <c r="B508" s="136" t="s">
        <v>1064</v>
      </c>
      <c r="C508" s="136" t="s">
        <v>1084</v>
      </c>
      <c r="D508" s="112">
        <v>22923</v>
      </c>
      <c r="E508" s="112">
        <v>351728000</v>
      </c>
      <c r="F508" s="112">
        <v>22913</v>
      </c>
      <c r="G508" s="112">
        <v>351521000</v>
      </c>
      <c r="H508" s="112">
        <v>2412</v>
      </c>
      <c r="I508" s="112">
        <v>37801000</v>
      </c>
      <c r="J508" s="112">
        <v>0</v>
      </c>
      <c r="K508" s="112">
        <v>0</v>
      </c>
      <c r="L508" s="112">
        <v>90280728</v>
      </c>
      <c r="M508" s="112">
        <v>16926060</v>
      </c>
      <c r="N508" s="112">
        <v>100000</v>
      </c>
      <c r="O508" s="112">
        <v>39113531</v>
      </c>
      <c r="P508" s="112">
        <v>28066722</v>
      </c>
      <c r="Q508" s="112">
        <v>0</v>
      </c>
      <c r="R508" s="112">
        <v>174487041</v>
      </c>
      <c r="S508" s="421">
        <v>0.25667768275485603</v>
      </c>
      <c r="T508" s="421">
        <v>4.8122583359868992E-2</v>
      </c>
      <c r="U508" s="421">
        <v>2.8431060364827364E-4</v>
      </c>
      <c r="V508" s="421">
        <v>0.11120391609425465</v>
      </c>
      <c r="W508" s="421">
        <v>7.9796666742482827E-2</v>
      </c>
      <c r="X508" s="421">
        <v>0</v>
      </c>
      <c r="Y508" s="421">
        <v>0.49608515955511079</v>
      </c>
      <c r="Z508" s="120">
        <v>0</v>
      </c>
      <c r="AA508" s="127" t="s">
        <v>3717</v>
      </c>
      <c r="AB508" s="127">
        <v>0</v>
      </c>
      <c r="AC508" s="111" t="s">
        <v>3717</v>
      </c>
      <c r="AD508" s="127">
        <v>0</v>
      </c>
      <c r="AE508" s="111">
        <v>0</v>
      </c>
      <c r="AF508" s="111" t="s">
        <v>3757</v>
      </c>
      <c r="AG508" s="127" t="s">
        <v>3758</v>
      </c>
      <c r="AH508" s="127" t="s">
        <v>3758</v>
      </c>
      <c r="AI508" s="124"/>
      <c r="AJ508" s="128"/>
      <c r="AK508" s="109">
        <v>0</v>
      </c>
      <c r="AL508" s="109">
        <v>0</v>
      </c>
      <c r="AM508" s="127">
        <v>0</v>
      </c>
      <c r="AN508" s="127">
        <v>0</v>
      </c>
      <c r="AO508" s="120">
        <v>0</v>
      </c>
      <c r="AP508" s="120">
        <v>0</v>
      </c>
      <c r="AQ508" s="174">
        <v>0</v>
      </c>
      <c r="AR508" s="109">
        <v>0</v>
      </c>
      <c r="AS508" s="127">
        <v>0</v>
      </c>
      <c r="AT508" s="127">
        <v>0</v>
      </c>
      <c r="AU508" s="120">
        <v>0</v>
      </c>
      <c r="AV508" s="120">
        <v>0</v>
      </c>
      <c r="AW508" s="174">
        <v>0</v>
      </c>
      <c r="AX508" s="109">
        <v>0</v>
      </c>
      <c r="AY508" s="127">
        <v>0</v>
      </c>
      <c r="AZ508" s="127">
        <v>0</v>
      </c>
      <c r="BA508" s="120">
        <v>0</v>
      </c>
      <c r="BB508" s="120">
        <v>0</v>
      </c>
      <c r="BC508" s="111" t="s">
        <v>3757</v>
      </c>
      <c r="BD508" s="112">
        <v>458</v>
      </c>
      <c r="BE508" s="112">
        <v>10067333</v>
      </c>
      <c r="BF508" s="111" t="s">
        <v>3757</v>
      </c>
      <c r="BG508" s="112">
        <v>1768</v>
      </c>
      <c r="BH508" s="112">
        <v>28277667</v>
      </c>
      <c r="BI508" s="111">
        <v>0</v>
      </c>
      <c r="BJ508" s="112"/>
      <c r="BK508" s="112"/>
      <c r="BL508" s="111" t="s">
        <v>3757</v>
      </c>
      <c r="BM508" s="112">
        <v>489</v>
      </c>
      <c r="BN508" s="112">
        <v>5111000</v>
      </c>
      <c r="BO508" s="111">
        <v>0</v>
      </c>
      <c r="BP508" s="112"/>
      <c r="BQ508" s="112"/>
      <c r="BR508" s="111" t="s">
        <v>3757</v>
      </c>
      <c r="BS508" s="112">
        <v>6263</v>
      </c>
      <c r="BT508" s="112">
        <v>90048333</v>
      </c>
      <c r="BU508" s="111" t="s">
        <v>3757</v>
      </c>
      <c r="BV508" s="112">
        <v>1736</v>
      </c>
      <c r="BW508" s="112">
        <v>32048667</v>
      </c>
      <c r="BX508" s="111" t="s">
        <v>3757</v>
      </c>
      <c r="BY508" s="112">
        <v>363</v>
      </c>
      <c r="BZ508" s="112">
        <v>5441000</v>
      </c>
      <c r="CA508" s="111" t="s">
        <v>3757</v>
      </c>
      <c r="CB508" s="112">
        <v>489</v>
      </c>
      <c r="CC508" s="112">
        <v>5171333</v>
      </c>
      <c r="CD508" s="111">
        <v>0</v>
      </c>
      <c r="CE508" s="112"/>
      <c r="CF508" s="112"/>
      <c r="CG508" s="111" t="s">
        <v>3757</v>
      </c>
      <c r="CH508" s="112">
        <v>3662</v>
      </c>
      <c r="CI508" s="112">
        <v>56949000</v>
      </c>
      <c r="CJ508" s="111" t="s">
        <v>3757</v>
      </c>
      <c r="CK508" s="120" t="s">
        <v>7287</v>
      </c>
      <c r="CL508" s="112">
        <v>7475</v>
      </c>
      <c r="CM508" s="112">
        <v>110891334</v>
      </c>
      <c r="CN508" s="166" t="s">
        <v>7288</v>
      </c>
      <c r="CO508" s="125" t="s">
        <v>7289</v>
      </c>
      <c r="CP508" s="111" t="s">
        <v>3783</v>
      </c>
      <c r="CQ508" s="112">
        <v>87907000</v>
      </c>
      <c r="CR508" s="166" t="s">
        <v>7290</v>
      </c>
      <c r="CS508" s="166" t="s">
        <v>7291</v>
      </c>
      <c r="CT508" s="111" t="s">
        <v>3790</v>
      </c>
      <c r="CU508" s="112">
        <v>90048333</v>
      </c>
      <c r="CV508" s="166" t="s">
        <v>4091</v>
      </c>
      <c r="CW508" s="166" t="s">
        <v>7292</v>
      </c>
      <c r="CX508" s="111" t="s">
        <v>3870</v>
      </c>
      <c r="CY508" s="112">
        <v>32048667</v>
      </c>
      <c r="CZ508" s="111" t="s">
        <v>3757</v>
      </c>
      <c r="DA508" s="111" t="s">
        <v>3757</v>
      </c>
      <c r="DB508" s="111">
        <v>0</v>
      </c>
      <c r="DC508" s="120" t="s">
        <v>7293</v>
      </c>
      <c r="DD508" s="127" t="s">
        <v>3778</v>
      </c>
      <c r="DE508" s="109">
        <v>0</v>
      </c>
      <c r="DF508" s="172" t="s">
        <v>3717</v>
      </c>
    </row>
    <row r="509" spans="1:110" ht="35.15" customHeight="1" x14ac:dyDescent="0.35">
      <c r="A509" s="140" t="s">
        <v>1085</v>
      </c>
      <c r="B509" s="136" t="s">
        <v>1064</v>
      </c>
      <c r="C509" s="136" t="s">
        <v>1086</v>
      </c>
      <c r="D509" s="112">
        <v>61495</v>
      </c>
      <c r="E509" s="112">
        <v>543058000</v>
      </c>
      <c r="F509" s="112">
        <v>61494</v>
      </c>
      <c r="G509" s="112">
        <v>543008000</v>
      </c>
      <c r="H509" s="112">
        <v>17541</v>
      </c>
      <c r="I509" s="112">
        <v>135287000</v>
      </c>
      <c r="J509" s="112">
        <v>0</v>
      </c>
      <c r="K509" s="112">
        <v>0</v>
      </c>
      <c r="L509" s="112">
        <v>162711703</v>
      </c>
      <c r="M509" s="112">
        <v>50387760</v>
      </c>
      <c r="N509" s="112">
        <v>0</v>
      </c>
      <c r="O509" s="112">
        <v>5995989</v>
      </c>
      <c r="P509" s="112">
        <v>73913780</v>
      </c>
      <c r="Q509" s="112">
        <v>3788724</v>
      </c>
      <c r="R509" s="112">
        <v>296797956</v>
      </c>
      <c r="S509" s="421">
        <v>0.29962122462057461</v>
      </c>
      <c r="T509" s="421">
        <v>9.2785227360613412E-2</v>
      </c>
      <c r="U509" s="421">
        <v>0</v>
      </c>
      <c r="V509" s="421">
        <v>1.1041157666400275E-2</v>
      </c>
      <c r="W509" s="421">
        <v>0.13610660371452035</v>
      </c>
      <c r="X509" s="421">
        <v>6.9766470616398251E-3</v>
      </c>
      <c r="Y509" s="421">
        <v>0.54653086042374843</v>
      </c>
      <c r="Z509" s="120" t="s">
        <v>7294</v>
      </c>
      <c r="AA509" s="127" t="s">
        <v>3717</v>
      </c>
      <c r="AB509" s="127">
        <v>0</v>
      </c>
      <c r="AC509" s="111" t="s">
        <v>3717</v>
      </c>
      <c r="AD509" s="127">
        <v>0</v>
      </c>
      <c r="AE509" s="111">
        <v>0</v>
      </c>
      <c r="AF509" s="111" t="s">
        <v>3757</v>
      </c>
      <c r="AG509" s="127" t="s">
        <v>3758</v>
      </c>
      <c r="AH509" s="127" t="s">
        <v>3758</v>
      </c>
      <c r="AI509" s="124"/>
      <c r="AJ509" s="128"/>
      <c r="AK509" s="109">
        <v>0</v>
      </c>
      <c r="AL509" s="109">
        <v>0</v>
      </c>
      <c r="AM509" s="127">
        <v>0</v>
      </c>
      <c r="AN509" s="127">
        <v>0</v>
      </c>
      <c r="AO509" s="120">
        <v>0</v>
      </c>
      <c r="AP509" s="120">
        <v>0</v>
      </c>
      <c r="AQ509" s="174">
        <v>0</v>
      </c>
      <c r="AR509" s="109">
        <v>0</v>
      </c>
      <c r="AS509" s="127">
        <v>0</v>
      </c>
      <c r="AT509" s="127">
        <v>0</v>
      </c>
      <c r="AU509" s="120">
        <v>0</v>
      </c>
      <c r="AV509" s="120">
        <v>0</v>
      </c>
      <c r="AW509" s="174">
        <v>0</v>
      </c>
      <c r="AX509" s="109">
        <v>0</v>
      </c>
      <c r="AY509" s="127">
        <v>0</v>
      </c>
      <c r="AZ509" s="127">
        <v>0</v>
      </c>
      <c r="BA509" s="120">
        <v>0</v>
      </c>
      <c r="BB509" s="120">
        <v>0</v>
      </c>
      <c r="BC509" s="111" t="s">
        <v>3757</v>
      </c>
      <c r="BD509" s="112">
        <v>5</v>
      </c>
      <c r="BE509" s="112">
        <v>34000</v>
      </c>
      <c r="BF509" s="111" t="s">
        <v>3757</v>
      </c>
      <c r="BG509" s="112">
        <v>4502</v>
      </c>
      <c r="BH509" s="112">
        <v>37977000</v>
      </c>
      <c r="BI509" s="111" t="s">
        <v>3757</v>
      </c>
      <c r="BJ509" s="112">
        <v>3829</v>
      </c>
      <c r="BK509" s="112">
        <v>32439000</v>
      </c>
      <c r="BL509" s="111" t="s">
        <v>3757</v>
      </c>
      <c r="BM509" s="112">
        <v>12</v>
      </c>
      <c r="BN509" s="112">
        <v>89000</v>
      </c>
      <c r="BO509" s="111" t="s">
        <v>3757</v>
      </c>
      <c r="BP509" s="112">
        <v>28</v>
      </c>
      <c r="BQ509" s="112">
        <v>274000</v>
      </c>
      <c r="BR509" s="111" t="s">
        <v>3757</v>
      </c>
      <c r="BS509" s="112">
        <v>42</v>
      </c>
      <c r="BT509" s="112">
        <v>507000</v>
      </c>
      <c r="BU509" s="111" t="s">
        <v>3757</v>
      </c>
      <c r="BV509" s="112">
        <v>13</v>
      </c>
      <c r="BW509" s="112">
        <v>354000</v>
      </c>
      <c r="BX509" s="111" t="s">
        <v>3757</v>
      </c>
      <c r="BY509" s="112">
        <v>5973</v>
      </c>
      <c r="BZ509" s="112">
        <v>52386000</v>
      </c>
      <c r="CA509" s="111" t="s">
        <v>3757</v>
      </c>
      <c r="CB509" s="112">
        <v>1</v>
      </c>
      <c r="CC509" s="112">
        <v>100000</v>
      </c>
      <c r="CD509" s="111">
        <v>0</v>
      </c>
      <c r="CE509" s="112"/>
      <c r="CF509" s="112"/>
      <c r="CG509" s="111" t="s">
        <v>3757</v>
      </c>
      <c r="CH509" s="112">
        <v>47090</v>
      </c>
      <c r="CI509" s="112">
        <v>418898000</v>
      </c>
      <c r="CJ509" s="111">
        <v>0</v>
      </c>
      <c r="CK509" s="120">
        <v>0</v>
      </c>
      <c r="CL509" s="112"/>
      <c r="CM509" s="112"/>
      <c r="CN509" s="166" t="s">
        <v>7295</v>
      </c>
      <c r="CO509" s="125" t="s">
        <v>7296</v>
      </c>
      <c r="CP509" s="111" t="s">
        <v>3778</v>
      </c>
      <c r="CQ509" s="112">
        <v>4582000</v>
      </c>
      <c r="CR509" s="166" t="s">
        <v>7297</v>
      </c>
      <c r="CS509" s="166" t="s">
        <v>7298</v>
      </c>
      <c r="CT509" s="111" t="s">
        <v>3781</v>
      </c>
      <c r="CU509" s="112">
        <v>32274000</v>
      </c>
      <c r="CV509" s="166" t="s">
        <v>7299</v>
      </c>
      <c r="CW509" s="166" t="s">
        <v>7300</v>
      </c>
      <c r="CX509" s="111" t="s">
        <v>3774</v>
      </c>
      <c r="CY509" s="112">
        <v>30514000</v>
      </c>
      <c r="CZ509" s="111" t="s">
        <v>3757</v>
      </c>
      <c r="DA509" s="111" t="s">
        <v>3757</v>
      </c>
      <c r="DB509" s="111">
        <v>0</v>
      </c>
      <c r="DC509" s="120" t="s">
        <v>7301</v>
      </c>
      <c r="DD509" s="127" t="s">
        <v>3778</v>
      </c>
      <c r="DE509" s="109">
        <v>0</v>
      </c>
      <c r="DF509" s="172" t="s">
        <v>3717</v>
      </c>
    </row>
    <row r="510" spans="1:110" ht="35.15" customHeight="1" x14ac:dyDescent="0.35">
      <c r="A510" s="140" t="s">
        <v>1087</v>
      </c>
      <c r="B510" s="136" t="s">
        <v>1064</v>
      </c>
      <c r="C510" s="136" t="s">
        <v>1088</v>
      </c>
      <c r="D510" s="112">
        <v>3705</v>
      </c>
      <c r="E510" s="112">
        <v>50532000</v>
      </c>
      <c r="F510" s="112">
        <v>3705</v>
      </c>
      <c r="G510" s="112">
        <v>50532000</v>
      </c>
      <c r="H510" s="112">
        <v>852</v>
      </c>
      <c r="I510" s="112">
        <v>9620000</v>
      </c>
      <c r="J510" s="112">
        <v>0</v>
      </c>
      <c r="K510" s="112">
        <v>0</v>
      </c>
      <c r="L510" s="112">
        <v>10746191</v>
      </c>
      <c r="M510" s="112">
        <v>4506551</v>
      </c>
      <c r="N510" s="112">
        <v>95700</v>
      </c>
      <c r="O510" s="112">
        <v>478039</v>
      </c>
      <c r="P510" s="112">
        <v>3835635</v>
      </c>
      <c r="Q510" s="112">
        <v>0</v>
      </c>
      <c r="R510" s="112">
        <v>19662116</v>
      </c>
      <c r="S510" s="421">
        <v>0.21266110583392703</v>
      </c>
      <c r="T510" s="421">
        <v>8.9182122219583632E-2</v>
      </c>
      <c r="U510" s="421">
        <v>1.8938494419377819E-3</v>
      </c>
      <c r="V510" s="421">
        <v>9.460124277685427E-3</v>
      </c>
      <c r="W510" s="421">
        <v>7.5905070054618856E-2</v>
      </c>
      <c r="X510" s="421">
        <v>0</v>
      </c>
      <c r="Y510" s="421">
        <v>0.3891022718277527</v>
      </c>
      <c r="Z510" s="120">
        <v>0</v>
      </c>
      <c r="AA510" s="127" t="s">
        <v>3717</v>
      </c>
      <c r="AB510" s="127">
        <v>0</v>
      </c>
      <c r="AC510" s="111" t="s">
        <v>3717</v>
      </c>
      <c r="AD510" s="127">
        <v>0</v>
      </c>
      <c r="AE510" s="111">
        <v>0</v>
      </c>
      <c r="AF510" s="111" t="s">
        <v>3757</v>
      </c>
      <c r="AG510" s="127" t="s">
        <v>3758</v>
      </c>
      <c r="AH510" s="127" t="s">
        <v>3758</v>
      </c>
      <c r="AI510" s="124"/>
      <c r="AJ510" s="128"/>
      <c r="AK510" s="109">
        <v>0</v>
      </c>
      <c r="AL510" s="109">
        <v>0</v>
      </c>
      <c r="AM510" s="127">
        <v>0</v>
      </c>
      <c r="AN510" s="127">
        <v>0</v>
      </c>
      <c r="AO510" s="120">
        <v>0</v>
      </c>
      <c r="AP510" s="120">
        <v>0</v>
      </c>
      <c r="AQ510" s="174">
        <v>0</v>
      </c>
      <c r="AR510" s="109">
        <v>0</v>
      </c>
      <c r="AS510" s="127">
        <v>0</v>
      </c>
      <c r="AT510" s="127">
        <v>0</v>
      </c>
      <c r="AU510" s="120">
        <v>0</v>
      </c>
      <c r="AV510" s="120">
        <v>0</v>
      </c>
      <c r="AW510" s="174">
        <v>0</v>
      </c>
      <c r="AX510" s="109">
        <v>0</v>
      </c>
      <c r="AY510" s="127">
        <v>0</v>
      </c>
      <c r="AZ510" s="127">
        <v>0</v>
      </c>
      <c r="BA510" s="120">
        <v>0</v>
      </c>
      <c r="BB510" s="120">
        <v>0</v>
      </c>
      <c r="BC510" s="111" t="s">
        <v>3757</v>
      </c>
      <c r="BD510" s="112">
        <v>110</v>
      </c>
      <c r="BE510" s="112">
        <v>1015000</v>
      </c>
      <c r="BF510" s="111" t="s">
        <v>3757</v>
      </c>
      <c r="BG510" s="112">
        <v>669</v>
      </c>
      <c r="BH510" s="112">
        <v>6690000</v>
      </c>
      <c r="BI510" s="111" t="s">
        <v>3757</v>
      </c>
      <c r="BJ510" s="112">
        <v>282</v>
      </c>
      <c r="BK510" s="112">
        <v>2671000</v>
      </c>
      <c r="BL510" s="111" t="s">
        <v>3757</v>
      </c>
      <c r="BM510" s="112">
        <v>625</v>
      </c>
      <c r="BN510" s="112">
        <v>6865000</v>
      </c>
      <c r="BO510" s="111">
        <v>0</v>
      </c>
      <c r="BP510" s="112"/>
      <c r="BQ510" s="112"/>
      <c r="BR510" s="111">
        <v>0</v>
      </c>
      <c r="BS510" s="112"/>
      <c r="BT510" s="112"/>
      <c r="BU510" s="111">
        <v>0</v>
      </c>
      <c r="BV510" s="112"/>
      <c r="BW510" s="112"/>
      <c r="BX510" s="111" t="s">
        <v>3757</v>
      </c>
      <c r="BY510" s="112">
        <v>281</v>
      </c>
      <c r="BZ510" s="112">
        <v>2811000</v>
      </c>
      <c r="CA510" s="111">
        <v>0</v>
      </c>
      <c r="CB510" s="112"/>
      <c r="CC510" s="112"/>
      <c r="CD510" s="111">
        <v>0</v>
      </c>
      <c r="CE510" s="112"/>
      <c r="CF510" s="112"/>
      <c r="CG510" s="111" t="s">
        <v>3757</v>
      </c>
      <c r="CH510" s="112">
        <v>1633</v>
      </c>
      <c r="CI510" s="112">
        <v>29115000</v>
      </c>
      <c r="CJ510" s="111" t="s">
        <v>3757</v>
      </c>
      <c r="CK510" s="120" t="s">
        <v>7302</v>
      </c>
      <c r="CL510" s="112">
        <v>105</v>
      </c>
      <c r="CM510" s="112">
        <v>1365000</v>
      </c>
      <c r="CN510" s="166" t="s">
        <v>7303</v>
      </c>
      <c r="CO510" s="125" t="s">
        <v>7304</v>
      </c>
      <c r="CP510" s="111" t="s">
        <v>3717</v>
      </c>
      <c r="CQ510" s="112">
        <v>5000000</v>
      </c>
      <c r="CR510" s="166" t="s">
        <v>7305</v>
      </c>
      <c r="CS510" s="166" t="s">
        <v>7306</v>
      </c>
      <c r="CT510" s="111" t="s">
        <v>3875</v>
      </c>
      <c r="CU510" s="112">
        <v>5000000</v>
      </c>
      <c r="CV510" s="166" t="s">
        <v>7307</v>
      </c>
      <c r="CW510" s="166" t="s">
        <v>7308</v>
      </c>
      <c r="CX510" s="111" t="s">
        <v>3875</v>
      </c>
      <c r="CY510" s="112">
        <v>5000000</v>
      </c>
      <c r="CZ510" s="111" t="s">
        <v>3757</v>
      </c>
      <c r="DA510" s="111" t="s">
        <v>3757</v>
      </c>
      <c r="DB510" s="111">
        <v>0</v>
      </c>
      <c r="DC510" s="120" t="s">
        <v>7309</v>
      </c>
      <c r="DD510" s="127" t="s">
        <v>3778</v>
      </c>
      <c r="DE510" s="109">
        <v>0</v>
      </c>
      <c r="DF510" s="172" t="s">
        <v>3717</v>
      </c>
    </row>
    <row r="511" spans="1:110" ht="35.15" customHeight="1" x14ac:dyDescent="0.35">
      <c r="A511" s="140" t="s">
        <v>1089</v>
      </c>
      <c r="B511" s="136" t="s">
        <v>1064</v>
      </c>
      <c r="C511" s="136" t="s">
        <v>1090</v>
      </c>
      <c r="D511" s="112">
        <v>17019</v>
      </c>
      <c r="E511" s="112">
        <v>212406000</v>
      </c>
      <c r="F511" s="112">
        <v>17019</v>
      </c>
      <c r="G511" s="112">
        <v>212406000</v>
      </c>
      <c r="H511" s="112">
        <v>3657</v>
      </c>
      <c r="I511" s="112">
        <v>90622000</v>
      </c>
      <c r="J511" s="112">
        <v>0</v>
      </c>
      <c r="K511" s="112">
        <v>0</v>
      </c>
      <c r="L511" s="112">
        <v>61350242</v>
      </c>
      <c r="M511" s="112">
        <v>25836877</v>
      </c>
      <c r="N511" s="112">
        <v>0</v>
      </c>
      <c r="O511" s="112">
        <v>0</v>
      </c>
      <c r="P511" s="112">
        <v>28908702</v>
      </c>
      <c r="Q511" s="112">
        <v>0</v>
      </c>
      <c r="R511" s="112">
        <v>116095821</v>
      </c>
      <c r="S511" s="421">
        <v>0.28999999999999998</v>
      </c>
      <c r="T511" s="421">
        <v>0.12</v>
      </c>
      <c r="U511" s="421">
        <v>0</v>
      </c>
      <c r="V511" s="421">
        <v>0</v>
      </c>
      <c r="W511" s="421">
        <v>0.14000000000000001</v>
      </c>
      <c r="X511" s="421">
        <v>0</v>
      </c>
      <c r="Y511" s="421">
        <v>0.55000000000000004</v>
      </c>
      <c r="Z511" s="120"/>
      <c r="AA511" s="127" t="s">
        <v>3717</v>
      </c>
      <c r="AB511" s="127"/>
      <c r="AC511" s="111" t="s">
        <v>3717</v>
      </c>
      <c r="AD511" s="127"/>
      <c r="AE511" s="111"/>
      <c r="AF511" s="111" t="s">
        <v>3757</v>
      </c>
      <c r="AG511" s="127"/>
      <c r="AH511" s="127"/>
      <c r="AI511" s="124"/>
      <c r="AJ511" s="128"/>
      <c r="AK511" s="109"/>
      <c r="AL511" s="109"/>
      <c r="AM511" s="127"/>
      <c r="AN511" s="127"/>
      <c r="AO511" s="120"/>
      <c r="AP511" s="120"/>
      <c r="AQ511" s="174"/>
      <c r="AR511" s="120"/>
      <c r="AS511" s="127"/>
      <c r="AT511" s="127"/>
      <c r="AU511" s="120"/>
      <c r="AV511" s="120"/>
      <c r="AW511" s="174"/>
      <c r="AX511" s="120"/>
      <c r="AY511" s="127"/>
      <c r="AZ511" s="127"/>
      <c r="BA511" s="120"/>
      <c r="BB511" s="120"/>
      <c r="BC511" s="111"/>
      <c r="BD511" s="112"/>
      <c r="BE511" s="112"/>
      <c r="BF511" s="111" t="s">
        <v>3757</v>
      </c>
      <c r="BG511" s="112">
        <v>849</v>
      </c>
      <c r="BH511" s="112">
        <v>10923000</v>
      </c>
      <c r="BI511" s="111" t="s">
        <v>3757</v>
      </c>
      <c r="BJ511" s="112">
        <v>1518</v>
      </c>
      <c r="BK511" s="112">
        <v>18905000</v>
      </c>
      <c r="BL511" s="111" t="s">
        <v>3757</v>
      </c>
      <c r="BM511" s="112">
        <v>2691</v>
      </c>
      <c r="BN511" s="112">
        <v>35215000</v>
      </c>
      <c r="BO511" s="111"/>
      <c r="BP511" s="112"/>
      <c r="BQ511" s="112"/>
      <c r="BR511" s="111"/>
      <c r="BS511" s="112"/>
      <c r="BT511" s="112"/>
      <c r="BU511" s="111" t="s">
        <v>3757</v>
      </c>
      <c r="BV511" s="112">
        <v>925</v>
      </c>
      <c r="BW511" s="112">
        <v>12141000</v>
      </c>
      <c r="BX511" s="111"/>
      <c r="BY511" s="112"/>
      <c r="BZ511" s="112"/>
      <c r="CA511" s="111"/>
      <c r="CB511" s="112"/>
      <c r="CC511" s="112"/>
      <c r="CD511" s="111"/>
      <c r="CE511" s="112">
        <v>0</v>
      </c>
      <c r="CF511" s="112">
        <v>0</v>
      </c>
      <c r="CG511" s="111" t="s">
        <v>3757</v>
      </c>
      <c r="CH511" s="112">
        <v>11036</v>
      </c>
      <c r="CI511" s="112">
        <v>135222000</v>
      </c>
      <c r="CJ511" s="111"/>
      <c r="CK511" s="120"/>
      <c r="CL511" s="112">
        <v>0</v>
      </c>
      <c r="CM511" s="112">
        <v>0</v>
      </c>
      <c r="CN511" s="166"/>
      <c r="CO511" s="125"/>
      <c r="CP511" s="111"/>
      <c r="CQ511" s="112">
        <v>0</v>
      </c>
      <c r="CR511" s="166"/>
      <c r="CS511" s="166"/>
      <c r="CT511" s="111"/>
      <c r="CU511" s="112">
        <v>0</v>
      </c>
      <c r="CV511" s="166"/>
      <c r="CW511" s="166"/>
      <c r="CX511" s="111"/>
      <c r="CY511" s="112">
        <v>0</v>
      </c>
      <c r="CZ511" s="111" t="s">
        <v>3757</v>
      </c>
      <c r="DA511" s="111"/>
      <c r="DB511" s="111"/>
      <c r="DC511" s="120" t="s">
        <v>7310</v>
      </c>
      <c r="DD511" s="127" t="s">
        <v>3778</v>
      </c>
      <c r="DE511" s="109"/>
      <c r="DF511" s="172" t="s">
        <v>3717</v>
      </c>
    </row>
    <row r="512" spans="1:110" ht="35.15" customHeight="1" x14ac:dyDescent="0.35">
      <c r="A512" s="140" t="s">
        <v>1091</v>
      </c>
      <c r="B512" s="136" t="s">
        <v>1064</v>
      </c>
      <c r="C512" s="136" t="s">
        <v>1092</v>
      </c>
      <c r="D512" s="112">
        <v>1147</v>
      </c>
      <c r="E512" s="112">
        <v>15007000</v>
      </c>
      <c r="F512" s="112">
        <v>1142</v>
      </c>
      <c r="G512" s="112">
        <v>12896000</v>
      </c>
      <c r="H512" s="112">
        <v>309</v>
      </c>
      <c r="I512" s="112">
        <v>3304000</v>
      </c>
      <c r="J512" s="112">
        <v>0</v>
      </c>
      <c r="K512" s="112">
        <v>0</v>
      </c>
      <c r="L512" s="112">
        <v>2918309</v>
      </c>
      <c r="M512" s="112">
        <v>1025726</v>
      </c>
      <c r="N512" s="112">
        <v>196933</v>
      </c>
      <c r="O512" s="112">
        <v>209861</v>
      </c>
      <c r="P512" s="112">
        <v>1836308</v>
      </c>
      <c r="Q512" s="112">
        <v>0</v>
      </c>
      <c r="R512" s="112">
        <v>6187137</v>
      </c>
      <c r="S512" s="421">
        <v>0.19446318384753783</v>
      </c>
      <c r="T512" s="421">
        <v>6.8349836742853332E-2</v>
      </c>
      <c r="U512" s="421">
        <v>1.312274272006397E-2</v>
      </c>
      <c r="V512" s="421">
        <v>1.398420736989405E-2</v>
      </c>
      <c r="W512" s="421">
        <v>0.1223634304</v>
      </c>
      <c r="X512" s="421">
        <v>0</v>
      </c>
      <c r="Y512" s="421">
        <v>0.41228340107</v>
      </c>
      <c r="Z512" s="120">
        <v>0</v>
      </c>
      <c r="AA512" s="127" t="s">
        <v>3717</v>
      </c>
      <c r="AB512" s="127">
        <v>0</v>
      </c>
      <c r="AC512" s="111" t="s">
        <v>3717</v>
      </c>
      <c r="AD512" s="127">
        <v>0</v>
      </c>
      <c r="AE512" s="111" t="s">
        <v>3757</v>
      </c>
      <c r="AF512" s="111" t="s">
        <v>3757</v>
      </c>
      <c r="AG512" s="127" t="s">
        <v>3717</v>
      </c>
      <c r="AH512" s="127" t="s">
        <v>3758</v>
      </c>
      <c r="AI512" s="128">
        <v>1</v>
      </c>
      <c r="AJ512" s="128">
        <v>391000</v>
      </c>
      <c r="AK512" s="109" t="s">
        <v>7311</v>
      </c>
      <c r="AL512" s="109" t="s">
        <v>7312</v>
      </c>
      <c r="AM512" s="127" t="s">
        <v>3761</v>
      </c>
      <c r="AN512" s="127" t="s">
        <v>3766</v>
      </c>
      <c r="AO512" s="120">
        <v>2000000</v>
      </c>
      <c r="AP512" s="120">
        <v>391000</v>
      </c>
      <c r="AQ512" s="174">
        <v>0</v>
      </c>
      <c r="AR512" s="120">
        <v>0</v>
      </c>
      <c r="AS512" s="127">
        <v>0</v>
      </c>
      <c r="AT512" s="127">
        <v>0</v>
      </c>
      <c r="AU512" s="120">
        <v>0</v>
      </c>
      <c r="AV512" s="120">
        <v>0</v>
      </c>
      <c r="AW512" s="174">
        <v>0</v>
      </c>
      <c r="AX512" s="120">
        <v>0</v>
      </c>
      <c r="AY512" s="127">
        <v>0</v>
      </c>
      <c r="AZ512" s="127">
        <v>0</v>
      </c>
      <c r="BA512" s="120">
        <v>0</v>
      </c>
      <c r="BB512" s="120">
        <v>0</v>
      </c>
      <c r="BC512" s="111">
        <v>0</v>
      </c>
      <c r="BD512" s="112"/>
      <c r="BE512" s="112"/>
      <c r="BF512" s="111">
        <v>0</v>
      </c>
      <c r="BG512" s="112"/>
      <c r="BH512" s="112"/>
      <c r="BI512" s="111">
        <v>0</v>
      </c>
      <c r="BJ512" s="112"/>
      <c r="BK512" s="112"/>
      <c r="BL512" s="111">
        <v>0</v>
      </c>
      <c r="BM512" s="112"/>
      <c r="BN512" s="112"/>
      <c r="BO512" s="111" t="s">
        <v>3757</v>
      </c>
      <c r="BP512" s="112">
        <v>8</v>
      </c>
      <c r="BQ512" s="112">
        <v>391000</v>
      </c>
      <c r="BR512" s="111">
        <v>0</v>
      </c>
      <c r="BS512" s="112"/>
      <c r="BT512" s="112"/>
      <c r="BU512" s="111" t="s">
        <v>3757</v>
      </c>
      <c r="BV512" s="112">
        <v>174</v>
      </c>
      <c r="BW512" s="112">
        <v>1663000</v>
      </c>
      <c r="BX512" s="111">
        <v>0</v>
      </c>
      <c r="BY512" s="112"/>
      <c r="BZ512" s="112"/>
      <c r="CA512" s="111" t="s">
        <v>3757</v>
      </c>
      <c r="CB512" s="112">
        <v>41</v>
      </c>
      <c r="CC512" s="112">
        <v>503000</v>
      </c>
      <c r="CD512" s="111">
        <v>0</v>
      </c>
      <c r="CE512" s="112">
        <v>0</v>
      </c>
      <c r="CF512" s="112">
        <v>0</v>
      </c>
      <c r="CG512" s="111" t="s">
        <v>3757</v>
      </c>
      <c r="CH512" s="112">
        <v>708</v>
      </c>
      <c r="CI512" s="112">
        <v>8119000</v>
      </c>
      <c r="CJ512" s="111" t="s">
        <v>3757</v>
      </c>
      <c r="CK512" s="120" t="s">
        <v>7313</v>
      </c>
      <c r="CL512" s="112">
        <v>216</v>
      </c>
      <c r="CM512" s="112">
        <v>4331000</v>
      </c>
      <c r="CN512" s="166" t="s">
        <v>7314</v>
      </c>
      <c r="CO512" s="125" t="s">
        <v>7315</v>
      </c>
      <c r="CP512" s="111" t="s">
        <v>3783</v>
      </c>
      <c r="CQ512" s="112">
        <v>1770000</v>
      </c>
      <c r="CR512" s="166" t="s">
        <v>7316</v>
      </c>
      <c r="CS512" s="166" t="s">
        <v>7317</v>
      </c>
      <c r="CT512" s="111" t="s">
        <v>3783</v>
      </c>
      <c r="CU512" s="112">
        <v>2561000</v>
      </c>
      <c r="CV512" s="166" t="s">
        <v>7318</v>
      </c>
      <c r="CW512" s="166" t="s">
        <v>7319</v>
      </c>
      <c r="CX512" s="111" t="s">
        <v>4016</v>
      </c>
      <c r="CY512" s="112">
        <v>503000</v>
      </c>
      <c r="CZ512" s="111" t="s">
        <v>3757</v>
      </c>
      <c r="DA512" s="111" t="s">
        <v>3757</v>
      </c>
      <c r="DB512" s="111" t="s">
        <v>3757</v>
      </c>
      <c r="DC512" s="120">
        <v>0</v>
      </c>
      <c r="DD512" s="127" t="s">
        <v>3778</v>
      </c>
      <c r="DE512" s="109">
        <v>0</v>
      </c>
      <c r="DF512" s="172" t="s">
        <v>3717</v>
      </c>
    </row>
    <row r="513" spans="1:110" ht="35.15" customHeight="1" x14ac:dyDescent="0.35">
      <c r="A513" s="140" t="s">
        <v>1093</v>
      </c>
      <c r="B513" s="136" t="s">
        <v>1064</v>
      </c>
      <c r="C513" s="136" t="s">
        <v>1094</v>
      </c>
      <c r="D513" s="112">
        <v>73</v>
      </c>
      <c r="E513" s="112">
        <v>3124000</v>
      </c>
      <c r="F513" s="112">
        <v>73</v>
      </c>
      <c r="G513" s="112">
        <v>3124000</v>
      </c>
      <c r="H513" s="112">
        <v>10</v>
      </c>
      <c r="I513" s="112">
        <v>370000</v>
      </c>
      <c r="J513" s="112">
        <v>0</v>
      </c>
      <c r="K513" s="112">
        <v>0</v>
      </c>
      <c r="L513" s="112">
        <v>842950</v>
      </c>
      <c r="M513" s="112">
        <v>109500</v>
      </c>
      <c r="N513" s="112">
        <v>0</v>
      </c>
      <c r="O513" s="112">
        <v>0</v>
      </c>
      <c r="P513" s="112">
        <v>480000</v>
      </c>
      <c r="Q513" s="112">
        <v>0</v>
      </c>
      <c r="R513" s="112">
        <v>1432450</v>
      </c>
      <c r="S513" s="421">
        <v>0.26983034571062742</v>
      </c>
      <c r="T513" s="421">
        <v>3.5051216389244556E-2</v>
      </c>
      <c r="U513" s="421">
        <v>0</v>
      </c>
      <c r="V513" s="421">
        <v>0</v>
      </c>
      <c r="W513" s="421">
        <v>0.15364916773367476</v>
      </c>
      <c r="X513" s="421">
        <v>0</v>
      </c>
      <c r="Y513" s="421">
        <v>0.45853072983354676</v>
      </c>
      <c r="Z513" s="120">
        <v>0</v>
      </c>
      <c r="AA513" s="127" t="s">
        <v>3781</v>
      </c>
      <c r="AB513" s="127">
        <v>0</v>
      </c>
      <c r="AC513" s="111" t="s">
        <v>3717</v>
      </c>
      <c r="AD513" s="127">
        <v>0</v>
      </c>
      <c r="AE513" s="111">
        <v>0</v>
      </c>
      <c r="AF513" s="111" t="s">
        <v>3757</v>
      </c>
      <c r="AG513" s="127" t="s">
        <v>3758</v>
      </c>
      <c r="AH513" s="127" t="s">
        <v>3758</v>
      </c>
      <c r="AI513" s="124"/>
      <c r="AJ513" s="128"/>
      <c r="AK513" s="109">
        <v>0</v>
      </c>
      <c r="AL513" s="109">
        <v>0</v>
      </c>
      <c r="AM513" s="127">
        <v>0</v>
      </c>
      <c r="AN513" s="127">
        <v>0</v>
      </c>
      <c r="AO513" s="120">
        <v>0</v>
      </c>
      <c r="AP513" s="120">
        <v>0</v>
      </c>
      <c r="AQ513" s="174">
        <v>0</v>
      </c>
      <c r="AR513" s="120">
        <v>0</v>
      </c>
      <c r="AS513" s="127">
        <v>0</v>
      </c>
      <c r="AT513" s="127">
        <v>0</v>
      </c>
      <c r="AU513" s="120">
        <v>0</v>
      </c>
      <c r="AV513" s="120">
        <v>0</v>
      </c>
      <c r="AW513" s="174">
        <v>0</v>
      </c>
      <c r="AX513" s="120">
        <v>0</v>
      </c>
      <c r="AY513" s="127">
        <v>0</v>
      </c>
      <c r="AZ513" s="127">
        <v>0</v>
      </c>
      <c r="BA513" s="120">
        <v>0</v>
      </c>
      <c r="BB513" s="120">
        <v>0</v>
      </c>
      <c r="BC513" s="111">
        <v>0</v>
      </c>
      <c r="BD513" s="112"/>
      <c r="BE513" s="112"/>
      <c r="BF513" s="111" t="s">
        <v>3757</v>
      </c>
      <c r="BG513" s="112">
        <v>1</v>
      </c>
      <c r="BH513" s="112">
        <v>300000</v>
      </c>
      <c r="BI513" s="111">
        <v>0</v>
      </c>
      <c r="BJ513" s="112"/>
      <c r="BK513" s="112"/>
      <c r="BL513" s="111" t="s">
        <v>3757</v>
      </c>
      <c r="BM513" s="112">
        <v>17</v>
      </c>
      <c r="BN513" s="112">
        <v>830000</v>
      </c>
      <c r="BO513" s="111">
        <v>0</v>
      </c>
      <c r="BP513" s="112"/>
      <c r="BQ513" s="112"/>
      <c r="BR513" s="111" t="s">
        <v>3757</v>
      </c>
      <c r="BS513" s="112">
        <v>13</v>
      </c>
      <c r="BT513" s="112">
        <v>510000</v>
      </c>
      <c r="BU513" s="111" t="s">
        <v>3757</v>
      </c>
      <c r="BV513" s="112">
        <v>1</v>
      </c>
      <c r="BW513" s="112">
        <v>300000</v>
      </c>
      <c r="BX513" s="111">
        <v>0</v>
      </c>
      <c r="BY513" s="112"/>
      <c r="BZ513" s="112"/>
      <c r="CA513" s="111">
        <v>0</v>
      </c>
      <c r="CB513" s="112"/>
      <c r="CC513" s="112"/>
      <c r="CD513" s="111">
        <v>0</v>
      </c>
      <c r="CE513" s="112">
        <v>0</v>
      </c>
      <c r="CF513" s="112">
        <v>0</v>
      </c>
      <c r="CG513" s="111" t="s">
        <v>3757</v>
      </c>
      <c r="CH513" s="112">
        <v>39</v>
      </c>
      <c r="CI513" s="112">
        <v>874000</v>
      </c>
      <c r="CJ513" s="111" t="s">
        <v>3757</v>
      </c>
      <c r="CK513" s="120" t="s">
        <v>7320</v>
      </c>
      <c r="CL513" s="112">
        <v>2</v>
      </c>
      <c r="CM513" s="112">
        <v>310000</v>
      </c>
      <c r="CN513" s="166" t="s">
        <v>7321</v>
      </c>
      <c r="CO513" s="125" t="s">
        <v>7322</v>
      </c>
      <c r="CP513" s="111" t="s">
        <v>3762</v>
      </c>
      <c r="CQ513" s="112">
        <v>830000</v>
      </c>
      <c r="CR513" s="166" t="s">
        <v>7323</v>
      </c>
      <c r="CS513" s="166" t="s">
        <v>7324</v>
      </c>
      <c r="CT513" s="111" t="s">
        <v>3790</v>
      </c>
      <c r="CU513" s="112">
        <v>510000</v>
      </c>
      <c r="CV513" s="166" t="s">
        <v>7325</v>
      </c>
      <c r="CW513" s="166" t="s">
        <v>7326</v>
      </c>
      <c r="CX513" s="111" t="s">
        <v>3778</v>
      </c>
      <c r="CY513" s="112">
        <v>300000</v>
      </c>
      <c r="CZ513" s="111">
        <v>0</v>
      </c>
      <c r="DA513" s="111">
        <v>0</v>
      </c>
      <c r="DB513" s="111">
        <v>0</v>
      </c>
      <c r="DC513" s="120" t="s">
        <v>7327</v>
      </c>
      <c r="DD513" s="127" t="s">
        <v>3778</v>
      </c>
      <c r="DE513" s="109">
        <v>0</v>
      </c>
      <c r="DF513" s="172" t="s">
        <v>3717</v>
      </c>
    </row>
    <row r="514" spans="1:110" ht="35.15" customHeight="1" x14ac:dyDescent="0.35">
      <c r="A514" s="140" t="s">
        <v>1095</v>
      </c>
      <c r="B514" s="136" t="s">
        <v>1064</v>
      </c>
      <c r="C514" s="136" t="s">
        <v>1096</v>
      </c>
      <c r="D514" s="112">
        <v>140</v>
      </c>
      <c r="E514" s="112">
        <v>7971000</v>
      </c>
      <c r="F514" s="112">
        <v>140</v>
      </c>
      <c r="G514" s="112">
        <v>7971000</v>
      </c>
      <c r="H514" s="112">
        <v>44</v>
      </c>
      <c r="I514" s="112">
        <v>2330000</v>
      </c>
      <c r="J514" s="112">
        <v>0</v>
      </c>
      <c r="K514" s="112">
        <v>0</v>
      </c>
      <c r="L514" s="112">
        <v>1962050</v>
      </c>
      <c r="M514" s="112">
        <v>0</v>
      </c>
      <c r="N514" s="112">
        <v>30000</v>
      </c>
      <c r="O514" s="112">
        <v>54284</v>
      </c>
      <c r="P514" s="112">
        <v>49500</v>
      </c>
      <c r="Q514" s="112">
        <v>0</v>
      </c>
      <c r="R514" s="112">
        <v>2095834</v>
      </c>
      <c r="S514" s="421">
        <v>0.24614853845188808</v>
      </c>
      <c r="T514" s="421">
        <v>0</v>
      </c>
      <c r="U514" s="421">
        <v>3.7636432066240118E-3</v>
      </c>
      <c r="V514" s="421">
        <v>6.8101869276125954E-3</v>
      </c>
      <c r="W514" s="421">
        <v>6.2100112909296195E-3</v>
      </c>
      <c r="X514" s="421">
        <v>0</v>
      </c>
      <c r="Y514" s="421">
        <v>0.26293237987705431</v>
      </c>
      <c r="Z514" s="120">
        <v>0</v>
      </c>
      <c r="AA514" s="127" t="s">
        <v>3762</v>
      </c>
      <c r="AB514" s="127" t="s">
        <v>7328</v>
      </c>
      <c r="AC514" s="111" t="s">
        <v>3717</v>
      </c>
      <c r="AD514" s="127">
        <v>0</v>
      </c>
      <c r="AE514" s="111">
        <v>0</v>
      </c>
      <c r="AF514" s="111" t="s">
        <v>3757</v>
      </c>
      <c r="AG514" s="127" t="s">
        <v>3758</v>
      </c>
      <c r="AH514" s="127" t="s">
        <v>3758</v>
      </c>
      <c r="AI514" s="124"/>
      <c r="AJ514" s="128"/>
      <c r="AK514" s="109">
        <v>0</v>
      </c>
      <c r="AL514" s="109">
        <v>0</v>
      </c>
      <c r="AM514" s="127">
        <v>0</v>
      </c>
      <c r="AN514" s="127">
        <v>0</v>
      </c>
      <c r="AO514" s="120">
        <v>0</v>
      </c>
      <c r="AP514" s="120">
        <v>0</v>
      </c>
      <c r="AQ514" s="174">
        <v>0</v>
      </c>
      <c r="AR514" s="120">
        <v>0</v>
      </c>
      <c r="AS514" s="127">
        <v>0</v>
      </c>
      <c r="AT514" s="127">
        <v>0</v>
      </c>
      <c r="AU514" s="120">
        <v>0</v>
      </c>
      <c r="AV514" s="120">
        <v>0</v>
      </c>
      <c r="AW514" s="174">
        <v>0</v>
      </c>
      <c r="AX514" s="120">
        <v>0</v>
      </c>
      <c r="AY514" s="127">
        <v>0</v>
      </c>
      <c r="AZ514" s="127">
        <v>0</v>
      </c>
      <c r="BA514" s="120">
        <v>0</v>
      </c>
      <c r="BB514" s="120">
        <v>0</v>
      </c>
      <c r="BC514" s="111">
        <v>0</v>
      </c>
      <c r="BD514" s="112"/>
      <c r="BE514" s="112"/>
      <c r="BF514" s="111">
        <v>0</v>
      </c>
      <c r="BG514" s="112"/>
      <c r="BH514" s="112"/>
      <c r="BI514" s="111" t="s">
        <v>3757</v>
      </c>
      <c r="BJ514" s="112">
        <v>6</v>
      </c>
      <c r="BK514" s="112">
        <v>267000</v>
      </c>
      <c r="BL514" s="111" t="s">
        <v>3757</v>
      </c>
      <c r="BM514" s="112">
        <v>59</v>
      </c>
      <c r="BN514" s="112">
        <v>2902000</v>
      </c>
      <c r="BO514" s="111" t="s">
        <v>3757</v>
      </c>
      <c r="BP514" s="112">
        <v>22</v>
      </c>
      <c r="BQ514" s="112">
        <v>1553000</v>
      </c>
      <c r="BR514" s="111">
        <v>0</v>
      </c>
      <c r="BS514" s="112"/>
      <c r="BT514" s="112"/>
      <c r="BU514" s="111">
        <v>0</v>
      </c>
      <c r="BV514" s="112"/>
      <c r="BW514" s="112"/>
      <c r="BX514" s="111" t="s">
        <v>3757</v>
      </c>
      <c r="BY514" s="112">
        <v>13</v>
      </c>
      <c r="BZ514" s="112">
        <v>474000</v>
      </c>
      <c r="CA514" s="111">
        <v>0</v>
      </c>
      <c r="CB514" s="112"/>
      <c r="CC514" s="112"/>
      <c r="CD514" s="111">
        <v>0</v>
      </c>
      <c r="CE514" s="112">
        <v>0</v>
      </c>
      <c r="CF514" s="112">
        <v>0</v>
      </c>
      <c r="CG514" s="111" t="s">
        <v>3757</v>
      </c>
      <c r="CH514" s="112">
        <v>40</v>
      </c>
      <c r="CI514" s="112">
        <v>2775000</v>
      </c>
      <c r="CJ514" s="111">
        <v>0</v>
      </c>
      <c r="CK514" s="120">
        <v>0</v>
      </c>
      <c r="CL514" s="112">
        <v>0</v>
      </c>
      <c r="CM514" s="112">
        <v>0</v>
      </c>
      <c r="CN514" s="166" t="s">
        <v>5717</v>
      </c>
      <c r="CO514" s="125" t="s">
        <v>7329</v>
      </c>
      <c r="CP514" s="111" t="s">
        <v>3762</v>
      </c>
      <c r="CQ514" s="112">
        <v>2657000</v>
      </c>
      <c r="CR514" s="166" t="s">
        <v>82</v>
      </c>
      <c r="CS514" s="166" t="s">
        <v>7330</v>
      </c>
      <c r="CT514" s="111" t="s">
        <v>3875</v>
      </c>
      <c r="CU514" s="112">
        <v>1618000</v>
      </c>
      <c r="CV514" s="166" t="s">
        <v>7331</v>
      </c>
      <c r="CW514" s="166" t="s">
        <v>7332</v>
      </c>
      <c r="CX514" s="111" t="s">
        <v>3766</v>
      </c>
      <c r="CY514" s="112">
        <v>827000</v>
      </c>
      <c r="CZ514" s="111" t="s">
        <v>3757</v>
      </c>
      <c r="DA514" s="111" t="s">
        <v>3757</v>
      </c>
      <c r="DB514" s="111">
        <v>0</v>
      </c>
      <c r="DC514" s="120" t="s">
        <v>7333</v>
      </c>
      <c r="DD514" s="127" t="s">
        <v>3778</v>
      </c>
      <c r="DE514" s="109">
        <v>0</v>
      </c>
      <c r="DF514" s="172" t="s">
        <v>3717</v>
      </c>
    </row>
    <row r="515" spans="1:110" ht="35.15" customHeight="1" x14ac:dyDescent="0.35">
      <c r="A515" s="140" t="s">
        <v>1097</v>
      </c>
      <c r="B515" s="136" t="s">
        <v>1064</v>
      </c>
      <c r="C515" s="136" t="s">
        <v>1098</v>
      </c>
      <c r="D515" s="112">
        <v>7128</v>
      </c>
      <c r="E515" s="112">
        <v>86689817</v>
      </c>
      <c r="F515" s="112">
        <v>6780</v>
      </c>
      <c r="G515" s="112">
        <v>80884000</v>
      </c>
      <c r="H515" s="112">
        <v>1463</v>
      </c>
      <c r="I515" s="112">
        <v>17483000</v>
      </c>
      <c r="J515" s="112">
        <v>0</v>
      </c>
      <c r="K515" s="112">
        <v>0</v>
      </c>
      <c r="L515" s="112">
        <v>22215443</v>
      </c>
      <c r="M515" s="112">
        <v>8021119</v>
      </c>
      <c r="N515" s="112">
        <v>1041600</v>
      </c>
      <c r="O515" s="112">
        <v>684380</v>
      </c>
      <c r="P515" s="112">
        <v>14936603</v>
      </c>
      <c r="Q515" s="112">
        <v>0</v>
      </c>
      <c r="R515" s="112">
        <v>46899145</v>
      </c>
      <c r="S515" s="421">
        <v>0.25626358168457086</v>
      </c>
      <c r="T515" s="421">
        <v>9.2526657427365433E-2</v>
      </c>
      <c r="U515" s="421">
        <v>1.201525203358083E-2</v>
      </c>
      <c r="V515" s="421">
        <v>7.8945835126171746E-3</v>
      </c>
      <c r="W515" s="421">
        <v>0.17229939474898187</v>
      </c>
      <c r="X515" s="421">
        <v>0</v>
      </c>
      <c r="Y515" s="421">
        <v>0.54099946940711618</v>
      </c>
      <c r="Z515" s="120">
        <v>0</v>
      </c>
      <c r="AA515" s="127" t="s">
        <v>3717</v>
      </c>
      <c r="AB515" s="127">
        <v>0</v>
      </c>
      <c r="AC515" s="111" t="s">
        <v>3717</v>
      </c>
      <c r="AD515" s="127">
        <v>0</v>
      </c>
      <c r="AE515" s="111">
        <v>0</v>
      </c>
      <c r="AF515" s="111" t="s">
        <v>3757</v>
      </c>
      <c r="AG515" s="127" t="s">
        <v>3758</v>
      </c>
      <c r="AH515" s="127" t="s">
        <v>3778</v>
      </c>
      <c r="AI515" s="124"/>
      <c r="AJ515" s="128"/>
      <c r="AK515" s="109">
        <v>0</v>
      </c>
      <c r="AL515" s="109">
        <v>0</v>
      </c>
      <c r="AM515" s="127">
        <v>0</v>
      </c>
      <c r="AN515" s="127">
        <v>0</v>
      </c>
      <c r="AO515" s="120">
        <v>0</v>
      </c>
      <c r="AP515" s="120">
        <v>0</v>
      </c>
      <c r="AQ515" s="174">
        <v>0</v>
      </c>
      <c r="AR515" s="109">
        <v>0</v>
      </c>
      <c r="AS515" s="127">
        <v>0</v>
      </c>
      <c r="AT515" s="127">
        <v>0</v>
      </c>
      <c r="AU515" s="120">
        <v>0</v>
      </c>
      <c r="AV515" s="120">
        <v>0</v>
      </c>
      <c r="AW515" s="174">
        <v>0</v>
      </c>
      <c r="AX515" s="109">
        <v>0</v>
      </c>
      <c r="AY515" s="127">
        <v>0</v>
      </c>
      <c r="AZ515" s="127">
        <v>0</v>
      </c>
      <c r="BA515" s="120">
        <v>0</v>
      </c>
      <c r="BB515" s="120">
        <v>0</v>
      </c>
      <c r="BC515" s="111" t="s">
        <v>3757</v>
      </c>
      <c r="BD515" s="112">
        <v>498</v>
      </c>
      <c r="BE515" s="112">
        <v>5965000</v>
      </c>
      <c r="BF515" s="111" t="s">
        <v>3757</v>
      </c>
      <c r="BG515" s="112">
        <v>237</v>
      </c>
      <c r="BH515" s="112">
        <v>2647000</v>
      </c>
      <c r="BI515" s="111">
        <v>0</v>
      </c>
      <c r="BJ515" s="112"/>
      <c r="BK515" s="112"/>
      <c r="BL515" s="111" t="s">
        <v>3757</v>
      </c>
      <c r="BM515" s="112">
        <v>581</v>
      </c>
      <c r="BN515" s="112">
        <v>6940000</v>
      </c>
      <c r="BO515" s="111" t="s">
        <v>3757</v>
      </c>
      <c r="BP515" s="112">
        <v>396</v>
      </c>
      <c r="BQ515" s="112">
        <v>5481000</v>
      </c>
      <c r="BR515" s="111" t="s">
        <v>3757</v>
      </c>
      <c r="BS515" s="112">
        <v>2085</v>
      </c>
      <c r="BT515" s="112">
        <v>22627000</v>
      </c>
      <c r="BU515" s="111">
        <v>0</v>
      </c>
      <c r="BV515" s="112"/>
      <c r="BW515" s="112"/>
      <c r="BX515" s="111" t="s">
        <v>3757</v>
      </c>
      <c r="BY515" s="112">
        <v>344</v>
      </c>
      <c r="BZ515" s="112">
        <v>5010000</v>
      </c>
      <c r="CA515" s="111">
        <v>0</v>
      </c>
      <c r="CB515" s="112"/>
      <c r="CC515" s="112"/>
      <c r="CD515" s="111">
        <v>0</v>
      </c>
      <c r="CE515" s="112"/>
      <c r="CF515" s="112"/>
      <c r="CG515" s="111" t="s">
        <v>3757</v>
      </c>
      <c r="CH515" s="112">
        <v>2860</v>
      </c>
      <c r="CI515" s="112">
        <v>36658817</v>
      </c>
      <c r="CJ515" s="111" t="s">
        <v>3757</v>
      </c>
      <c r="CK515" s="120" t="s">
        <v>7334</v>
      </c>
      <c r="CL515" s="112">
        <v>127</v>
      </c>
      <c r="CM515" s="112">
        <v>1361000</v>
      </c>
      <c r="CN515" s="166" t="s">
        <v>7335</v>
      </c>
      <c r="CO515" s="125" t="s">
        <v>7336</v>
      </c>
      <c r="CP515" s="111" t="s">
        <v>3875</v>
      </c>
      <c r="CQ515" s="112">
        <v>13000000</v>
      </c>
      <c r="CR515" s="166" t="s">
        <v>7337</v>
      </c>
      <c r="CS515" s="166" t="s">
        <v>7338</v>
      </c>
      <c r="CT515" s="111" t="s">
        <v>3790</v>
      </c>
      <c r="CU515" s="112">
        <v>3595000</v>
      </c>
      <c r="CV515" s="166" t="s">
        <v>7339</v>
      </c>
      <c r="CW515" s="166" t="s">
        <v>7340</v>
      </c>
      <c r="CX515" s="111" t="s">
        <v>3783</v>
      </c>
      <c r="CY515" s="112">
        <v>770000</v>
      </c>
      <c r="CZ515" s="111" t="s">
        <v>3757</v>
      </c>
      <c r="DA515" s="111" t="s">
        <v>3757</v>
      </c>
      <c r="DB515" s="111" t="s">
        <v>3757</v>
      </c>
      <c r="DC515" s="120">
        <v>0</v>
      </c>
      <c r="DD515" s="127" t="s">
        <v>3778</v>
      </c>
      <c r="DE515" s="109">
        <v>0</v>
      </c>
      <c r="DF515" s="172" t="s">
        <v>3717</v>
      </c>
    </row>
    <row r="516" spans="1:110" ht="35.15" customHeight="1" x14ac:dyDescent="0.35">
      <c r="A516" s="140" t="s">
        <v>1099</v>
      </c>
      <c r="B516" s="136" t="s">
        <v>1064</v>
      </c>
      <c r="C516" s="136" t="s">
        <v>1100</v>
      </c>
      <c r="D516" s="112">
        <v>28</v>
      </c>
      <c r="E516" s="112">
        <v>2270000</v>
      </c>
      <c r="F516" s="112">
        <v>28</v>
      </c>
      <c r="G516" s="112">
        <v>2270000</v>
      </c>
      <c r="H516" s="112">
        <v>4</v>
      </c>
      <c r="I516" s="112">
        <v>1080000</v>
      </c>
      <c r="J516" s="112">
        <v>0</v>
      </c>
      <c r="K516" s="112">
        <v>0</v>
      </c>
      <c r="L516" s="112">
        <v>162000</v>
      </c>
      <c r="M516" s="112">
        <v>99000</v>
      </c>
      <c r="N516" s="112">
        <v>0</v>
      </c>
      <c r="O516" s="112">
        <v>420</v>
      </c>
      <c r="P516" s="112">
        <v>225275</v>
      </c>
      <c r="Q516" s="112">
        <v>0</v>
      </c>
      <c r="R516" s="112">
        <v>486695</v>
      </c>
      <c r="S516" s="421">
        <v>7.1365638766519829E-2</v>
      </c>
      <c r="T516" s="421">
        <v>4.3612334801762118E-2</v>
      </c>
      <c r="U516" s="421">
        <v>0</v>
      </c>
      <c r="V516" s="421">
        <v>1.8502202643171805E-4</v>
      </c>
      <c r="W516" s="421">
        <v>9.9240088105726876E-2</v>
      </c>
      <c r="X516" s="421">
        <v>0</v>
      </c>
      <c r="Y516" s="421">
        <v>0.21440308370044053</v>
      </c>
      <c r="Z516" s="120">
        <v>0</v>
      </c>
      <c r="AA516" s="127" t="s">
        <v>3781</v>
      </c>
      <c r="AB516" s="127">
        <v>0</v>
      </c>
      <c r="AC516" s="111" t="s">
        <v>3717</v>
      </c>
      <c r="AD516" s="127">
        <v>0</v>
      </c>
      <c r="AE516" s="111">
        <v>0</v>
      </c>
      <c r="AF516" s="111" t="s">
        <v>3757</v>
      </c>
      <c r="AG516" s="127" t="s">
        <v>3758</v>
      </c>
      <c r="AH516" s="127" t="s">
        <v>3758</v>
      </c>
      <c r="AI516" s="124"/>
      <c r="AJ516" s="128"/>
      <c r="AK516" s="109">
        <v>0</v>
      </c>
      <c r="AL516" s="109">
        <v>0</v>
      </c>
      <c r="AM516" s="127">
        <v>0</v>
      </c>
      <c r="AN516" s="127">
        <v>0</v>
      </c>
      <c r="AO516" s="120">
        <v>0</v>
      </c>
      <c r="AP516" s="120">
        <v>0</v>
      </c>
      <c r="AQ516" s="174">
        <v>0</v>
      </c>
      <c r="AR516" s="109">
        <v>0</v>
      </c>
      <c r="AS516" s="127">
        <v>0</v>
      </c>
      <c r="AT516" s="127">
        <v>0</v>
      </c>
      <c r="AU516" s="120">
        <v>0</v>
      </c>
      <c r="AV516" s="120">
        <v>0</v>
      </c>
      <c r="AW516" s="174">
        <v>0</v>
      </c>
      <c r="AX516" s="109">
        <v>0</v>
      </c>
      <c r="AY516" s="127">
        <v>0</v>
      </c>
      <c r="AZ516" s="127">
        <v>0</v>
      </c>
      <c r="BA516" s="120">
        <v>0</v>
      </c>
      <c r="BB516" s="120">
        <v>0</v>
      </c>
      <c r="BC516" s="111" t="s">
        <v>3757</v>
      </c>
      <c r="BD516" s="112">
        <v>2</v>
      </c>
      <c r="BE516" s="112">
        <v>20000</v>
      </c>
      <c r="BF516" s="111">
        <v>0</v>
      </c>
      <c r="BG516" s="112"/>
      <c r="BH516" s="112"/>
      <c r="BI516" s="111" t="s">
        <v>3757</v>
      </c>
      <c r="BJ516" s="112">
        <v>3</v>
      </c>
      <c r="BK516" s="112">
        <v>90000</v>
      </c>
      <c r="BL516" s="111">
        <v>0</v>
      </c>
      <c r="BM516" s="112"/>
      <c r="BN516" s="112"/>
      <c r="BO516" s="111">
        <v>0</v>
      </c>
      <c r="BP516" s="112"/>
      <c r="BQ516" s="112"/>
      <c r="BR516" s="111" t="s">
        <v>3757</v>
      </c>
      <c r="BS516" s="112">
        <v>1</v>
      </c>
      <c r="BT516" s="112">
        <v>10000</v>
      </c>
      <c r="BU516" s="111">
        <v>0</v>
      </c>
      <c r="BV516" s="112"/>
      <c r="BW516" s="112"/>
      <c r="BX516" s="111">
        <v>0</v>
      </c>
      <c r="BY516" s="112"/>
      <c r="BZ516" s="112"/>
      <c r="CA516" s="111" t="s">
        <v>3757</v>
      </c>
      <c r="CB516" s="112">
        <v>2</v>
      </c>
      <c r="CC516" s="112">
        <v>40000</v>
      </c>
      <c r="CD516" s="111">
        <v>0</v>
      </c>
      <c r="CE516" s="112"/>
      <c r="CF516" s="112"/>
      <c r="CG516" s="111" t="s">
        <v>3757</v>
      </c>
      <c r="CH516" s="112">
        <v>24</v>
      </c>
      <c r="CI516" s="112">
        <v>2110000</v>
      </c>
      <c r="CJ516" s="111">
        <v>0</v>
      </c>
      <c r="CK516" s="120">
        <v>0</v>
      </c>
      <c r="CL516" s="112"/>
      <c r="CM516" s="112"/>
      <c r="CN516" s="166">
        <v>0</v>
      </c>
      <c r="CO516" s="125">
        <v>0</v>
      </c>
      <c r="CP516" s="111">
        <v>0</v>
      </c>
      <c r="CQ516" s="112">
        <v>0</v>
      </c>
      <c r="CR516" s="166">
        <v>0</v>
      </c>
      <c r="CS516" s="166">
        <v>0</v>
      </c>
      <c r="CT516" s="111">
        <v>0</v>
      </c>
      <c r="CU516" s="112">
        <v>0</v>
      </c>
      <c r="CV516" s="166">
        <v>0</v>
      </c>
      <c r="CW516" s="166">
        <v>0</v>
      </c>
      <c r="CX516" s="111">
        <v>0</v>
      </c>
      <c r="CY516" s="112">
        <v>0</v>
      </c>
      <c r="CZ516" s="111" t="s">
        <v>3757</v>
      </c>
      <c r="DA516" s="111">
        <v>0</v>
      </c>
      <c r="DB516" s="111">
        <v>0</v>
      </c>
      <c r="DC516" s="120" t="s">
        <v>7341</v>
      </c>
      <c r="DD516" s="127" t="s">
        <v>3717</v>
      </c>
      <c r="DE516" s="109" t="s">
        <v>7342</v>
      </c>
      <c r="DF516" s="172" t="s">
        <v>3717</v>
      </c>
    </row>
    <row r="517" spans="1:110" ht="35.15" customHeight="1" x14ac:dyDescent="0.35">
      <c r="A517" s="140" t="s">
        <v>1101</v>
      </c>
      <c r="B517" s="136" t="s">
        <v>1064</v>
      </c>
      <c r="C517" s="136" t="s">
        <v>1102</v>
      </c>
      <c r="D517" s="112">
        <v>3318</v>
      </c>
      <c r="E517" s="112">
        <v>48169855</v>
      </c>
      <c r="F517" s="112">
        <v>3260</v>
      </c>
      <c r="G517" s="112">
        <v>44093000</v>
      </c>
      <c r="H517" s="112">
        <v>693</v>
      </c>
      <c r="I517" s="112">
        <v>9905000</v>
      </c>
      <c r="J517" s="112">
        <v>0</v>
      </c>
      <c r="K517" s="112">
        <v>0</v>
      </c>
      <c r="L517" s="112">
        <v>13070126</v>
      </c>
      <c r="M517" s="112">
        <v>2782291</v>
      </c>
      <c r="N517" s="112">
        <v>0</v>
      </c>
      <c r="O517" s="112">
        <v>792426</v>
      </c>
      <c r="P517" s="112">
        <v>6888184</v>
      </c>
      <c r="Q517" s="112">
        <v>0</v>
      </c>
      <c r="R517" s="112">
        <v>23533027</v>
      </c>
      <c r="S517" s="421">
        <v>0.27133413625596342</v>
      </c>
      <c r="T517" s="421">
        <v>5.7760003637129485E-2</v>
      </c>
      <c r="U517" s="421">
        <v>0</v>
      </c>
      <c r="V517" s="421">
        <v>1.6450661933692764E-2</v>
      </c>
      <c r="W517" s="421">
        <v>0.1429978147121265</v>
      </c>
      <c r="X517" s="421">
        <v>0</v>
      </c>
      <c r="Y517" s="421">
        <v>0.48854261653891212</v>
      </c>
      <c r="Z517" s="120">
        <v>0</v>
      </c>
      <c r="AA517" s="127" t="s">
        <v>3717</v>
      </c>
      <c r="AB517" s="127">
        <v>0</v>
      </c>
      <c r="AC517" s="111" t="s">
        <v>3717</v>
      </c>
      <c r="AD517" s="127">
        <v>0</v>
      </c>
      <c r="AE517" s="111">
        <v>0</v>
      </c>
      <c r="AF517" s="111" t="s">
        <v>3757</v>
      </c>
      <c r="AG517" s="127" t="s">
        <v>3758</v>
      </c>
      <c r="AH517" s="127" t="s">
        <v>3758</v>
      </c>
      <c r="AI517" s="124"/>
      <c r="AJ517" s="128"/>
      <c r="AK517" s="109">
        <v>0</v>
      </c>
      <c r="AL517" s="109">
        <v>0</v>
      </c>
      <c r="AM517" s="127">
        <v>0</v>
      </c>
      <c r="AN517" s="127">
        <v>0</v>
      </c>
      <c r="AO517" s="120">
        <v>0</v>
      </c>
      <c r="AP517" s="120">
        <v>0</v>
      </c>
      <c r="AQ517" s="174">
        <v>0</v>
      </c>
      <c r="AR517" s="109">
        <v>0</v>
      </c>
      <c r="AS517" s="127">
        <v>0</v>
      </c>
      <c r="AT517" s="127">
        <v>0</v>
      </c>
      <c r="AU517" s="120">
        <v>0</v>
      </c>
      <c r="AV517" s="120">
        <v>0</v>
      </c>
      <c r="AW517" s="174">
        <v>0</v>
      </c>
      <c r="AX517" s="109">
        <v>0</v>
      </c>
      <c r="AY517" s="127">
        <v>0</v>
      </c>
      <c r="AZ517" s="127">
        <v>0</v>
      </c>
      <c r="BA517" s="120">
        <v>0</v>
      </c>
      <c r="BB517" s="120">
        <v>0</v>
      </c>
      <c r="BC517" s="111" t="s">
        <v>3757</v>
      </c>
      <c r="BD517" s="112">
        <v>780</v>
      </c>
      <c r="BE517" s="112">
        <v>10548855</v>
      </c>
      <c r="BF517" s="111">
        <v>0</v>
      </c>
      <c r="BG517" s="112"/>
      <c r="BH517" s="112"/>
      <c r="BI517" s="111" t="s">
        <v>3757</v>
      </c>
      <c r="BJ517" s="112">
        <v>155</v>
      </c>
      <c r="BK517" s="112">
        <v>2299000</v>
      </c>
      <c r="BL517" s="111" t="s">
        <v>3757</v>
      </c>
      <c r="BM517" s="112">
        <v>365</v>
      </c>
      <c r="BN517" s="112">
        <v>5558000</v>
      </c>
      <c r="BO517" s="111">
        <v>0</v>
      </c>
      <c r="BP517" s="112"/>
      <c r="BQ517" s="112"/>
      <c r="BR517" s="111" t="s">
        <v>3757</v>
      </c>
      <c r="BS517" s="112">
        <v>815</v>
      </c>
      <c r="BT517" s="112">
        <v>11864000</v>
      </c>
      <c r="BU517" s="111" t="s">
        <v>3757</v>
      </c>
      <c r="BV517" s="112">
        <v>169</v>
      </c>
      <c r="BW517" s="112">
        <v>2082000</v>
      </c>
      <c r="BX517" s="111" t="s">
        <v>3757</v>
      </c>
      <c r="BY517" s="112">
        <v>64</v>
      </c>
      <c r="BZ517" s="112">
        <v>1201000</v>
      </c>
      <c r="CA517" s="111">
        <v>0</v>
      </c>
      <c r="CB517" s="112"/>
      <c r="CC517" s="112"/>
      <c r="CD517" s="111">
        <v>0</v>
      </c>
      <c r="CE517" s="112"/>
      <c r="CF517" s="112"/>
      <c r="CG517" s="111" t="s">
        <v>3757</v>
      </c>
      <c r="CH517" s="112">
        <v>837</v>
      </c>
      <c r="CI517" s="112">
        <v>12401000</v>
      </c>
      <c r="CJ517" s="111" t="s">
        <v>3757</v>
      </c>
      <c r="CK517" s="120" t="s">
        <v>7343</v>
      </c>
      <c r="CL517" s="112">
        <v>151</v>
      </c>
      <c r="CM517" s="112">
        <v>2216000</v>
      </c>
      <c r="CN517" s="166" t="s">
        <v>7344</v>
      </c>
      <c r="CO517" s="125" t="s">
        <v>7345</v>
      </c>
      <c r="CP517" s="111" t="s">
        <v>3717</v>
      </c>
      <c r="CQ517" s="112">
        <v>6000000</v>
      </c>
      <c r="CR517" s="166" t="s">
        <v>4101</v>
      </c>
      <c r="CS517" s="166" t="s">
        <v>7346</v>
      </c>
      <c r="CT517" s="111" t="s">
        <v>3790</v>
      </c>
      <c r="CU517" s="112">
        <v>6000000</v>
      </c>
      <c r="CV517" s="166" t="s">
        <v>7347</v>
      </c>
      <c r="CW517" s="166" t="s">
        <v>7348</v>
      </c>
      <c r="CX517" s="111" t="s">
        <v>3875</v>
      </c>
      <c r="CY517" s="112">
        <v>5000000</v>
      </c>
      <c r="CZ517" s="111" t="s">
        <v>3757</v>
      </c>
      <c r="DA517" s="111" t="s">
        <v>3757</v>
      </c>
      <c r="DB517" s="111" t="s">
        <v>3757</v>
      </c>
      <c r="DC517" s="120">
        <v>0</v>
      </c>
      <c r="DD517" s="127" t="s">
        <v>3778</v>
      </c>
      <c r="DE517" s="109">
        <v>0</v>
      </c>
      <c r="DF517" s="172" t="s">
        <v>3717</v>
      </c>
    </row>
    <row r="518" spans="1:110" ht="35.15" customHeight="1" x14ac:dyDescent="0.35">
      <c r="A518" s="140" t="s">
        <v>1103</v>
      </c>
      <c r="B518" s="136" t="s">
        <v>1064</v>
      </c>
      <c r="C518" s="136" t="s">
        <v>1104</v>
      </c>
      <c r="D518" s="112">
        <v>2935</v>
      </c>
      <c r="E518" s="112">
        <v>221839100</v>
      </c>
      <c r="F518" s="112">
        <v>2924</v>
      </c>
      <c r="G518" s="112">
        <v>221683100</v>
      </c>
      <c r="H518" s="112">
        <v>686</v>
      </c>
      <c r="I518" s="112">
        <v>36569000</v>
      </c>
      <c r="J518" s="112">
        <v>0</v>
      </c>
      <c r="K518" s="112">
        <v>0</v>
      </c>
      <c r="L518" s="112">
        <v>65534090</v>
      </c>
      <c r="M518" s="112">
        <v>1026452</v>
      </c>
      <c r="N518" s="112">
        <v>20715944</v>
      </c>
      <c r="O518" s="112">
        <v>2065425</v>
      </c>
      <c r="P518" s="112">
        <v>5290229</v>
      </c>
      <c r="Q518" s="112">
        <v>0</v>
      </c>
      <c r="R518" s="112">
        <v>94632140</v>
      </c>
      <c r="S518" s="421">
        <v>0.29541271128489072</v>
      </c>
      <c r="T518" s="421">
        <v>4.6270111986570443E-3</v>
      </c>
      <c r="U518" s="421">
        <v>9.3382744520690897E-2</v>
      </c>
      <c r="V518" s="421">
        <v>9.3104642058140334E-3</v>
      </c>
      <c r="W518" s="421">
        <v>2.3847144168904398E-2</v>
      </c>
      <c r="X518" s="421">
        <v>0</v>
      </c>
      <c r="Y518" s="421">
        <v>0.42658007537895709</v>
      </c>
      <c r="Z518" s="120">
        <v>0</v>
      </c>
      <c r="AA518" s="127" t="s">
        <v>3781</v>
      </c>
      <c r="AB518" s="127">
        <v>0</v>
      </c>
      <c r="AC518" s="111" t="s">
        <v>3717</v>
      </c>
      <c r="AD518" s="127">
        <v>0</v>
      </c>
      <c r="AE518" s="111" t="s">
        <v>3757</v>
      </c>
      <c r="AF518" s="111" t="s">
        <v>3757</v>
      </c>
      <c r="AG518" s="127" t="s">
        <v>3758</v>
      </c>
      <c r="AH518" s="127" t="s">
        <v>3778</v>
      </c>
      <c r="AI518" s="124"/>
      <c r="AJ518" s="128"/>
      <c r="AK518" s="109">
        <v>0</v>
      </c>
      <c r="AL518" s="109">
        <v>0</v>
      </c>
      <c r="AM518" s="127">
        <v>0</v>
      </c>
      <c r="AN518" s="127">
        <v>0</v>
      </c>
      <c r="AO518" s="120">
        <v>0</v>
      </c>
      <c r="AP518" s="120">
        <v>0</v>
      </c>
      <c r="AQ518" s="174">
        <v>0</v>
      </c>
      <c r="AR518" s="109">
        <v>0</v>
      </c>
      <c r="AS518" s="127">
        <v>0</v>
      </c>
      <c r="AT518" s="127">
        <v>0</v>
      </c>
      <c r="AU518" s="120">
        <v>0</v>
      </c>
      <c r="AV518" s="120">
        <v>0</v>
      </c>
      <c r="AW518" s="174">
        <v>0</v>
      </c>
      <c r="AX518" s="109">
        <v>0</v>
      </c>
      <c r="AY518" s="127">
        <v>0</v>
      </c>
      <c r="AZ518" s="127">
        <v>0</v>
      </c>
      <c r="BA518" s="120">
        <v>0</v>
      </c>
      <c r="BB518" s="120">
        <v>0</v>
      </c>
      <c r="BC518" s="111" t="s">
        <v>3757</v>
      </c>
      <c r="BD518" s="112">
        <v>18</v>
      </c>
      <c r="BE518" s="112">
        <v>1790000</v>
      </c>
      <c r="BF518" s="111" t="s">
        <v>3757</v>
      </c>
      <c r="BG518" s="112">
        <v>165</v>
      </c>
      <c r="BH518" s="112">
        <v>10290000</v>
      </c>
      <c r="BI518" s="111" t="s">
        <v>3757</v>
      </c>
      <c r="BJ518" s="112">
        <v>30</v>
      </c>
      <c r="BK518" s="112">
        <v>1442000</v>
      </c>
      <c r="BL518" s="111" t="s">
        <v>3757</v>
      </c>
      <c r="BM518" s="112">
        <v>43</v>
      </c>
      <c r="BN518" s="112">
        <v>3024000</v>
      </c>
      <c r="BO518" s="111" t="s">
        <v>3757</v>
      </c>
      <c r="BP518" s="112">
        <v>122</v>
      </c>
      <c r="BQ518" s="112">
        <v>14875000</v>
      </c>
      <c r="BR518" s="111" t="s">
        <v>3757</v>
      </c>
      <c r="BS518" s="112">
        <v>57</v>
      </c>
      <c r="BT518" s="112">
        <v>5350000</v>
      </c>
      <c r="BU518" s="111" t="s">
        <v>3757</v>
      </c>
      <c r="BV518" s="112">
        <v>208</v>
      </c>
      <c r="BW518" s="112">
        <v>13570000</v>
      </c>
      <c r="BX518" s="111" t="s">
        <v>3757</v>
      </c>
      <c r="BY518" s="112">
        <v>513</v>
      </c>
      <c r="BZ518" s="112">
        <v>31099700</v>
      </c>
      <c r="CA518" s="111" t="s">
        <v>3757</v>
      </c>
      <c r="CB518" s="112">
        <v>196</v>
      </c>
      <c r="CC518" s="112">
        <v>774000</v>
      </c>
      <c r="CD518" s="111">
        <v>0</v>
      </c>
      <c r="CE518" s="112"/>
      <c r="CF518" s="112"/>
      <c r="CG518" s="111" t="s">
        <v>3757</v>
      </c>
      <c r="CH518" s="112">
        <v>1575</v>
      </c>
      <c r="CI518" s="112">
        <v>139210400</v>
      </c>
      <c r="CJ518" s="111" t="s">
        <v>3757</v>
      </c>
      <c r="CK518" s="120" t="s">
        <v>7349</v>
      </c>
      <c r="CL518" s="112">
        <v>8</v>
      </c>
      <c r="CM518" s="112">
        <v>414000</v>
      </c>
      <c r="CN518" s="166" t="s">
        <v>7350</v>
      </c>
      <c r="CO518" s="125" t="s">
        <v>7351</v>
      </c>
      <c r="CP518" s="111" t="s">
        <v>3870</v>
      </c>
      <c r="CQ518" s="112">
        <v>9000000</v>
      </c>
      <c r="CR518" s="166" t="s">
        <v>7352</v>
      </c>
      <c r="CS518" s="166" t="s">
        <v>7353</v>
      </c>
      <c r="CT518" s="111" t="s">
        <v>3766</v>
      </c>
      <c r="CU518" s="112">
        <v>6000000</v>
      </c>
      <c r="CV518" s="166" t="s">
        <v>7354</v>
      </c>
      <c r="CW518" s="166" t="s">
        <v>7355</v>
      </c>
      <c r="CX518" s="111" t="s">
        <v>3774</v>
      </c>
      <c r="CY518" s="112">
        <v>10000000</v>
      </c>
      <c r="CZ518" s="111" t="s">
        <v>3757</v>
      </c>
      <c r="DA518" s="111" t="s">
        <v>3757</v>
      </c>
      <c r="DB518" s="111">
        <v>0</v>
      </c>
      <c r="DC518" s="120" t="s">
        <v>7356</v>
      </c>
      <c r="DD518" s="127" t="s">
        <v>3717</v>
      </c>
      <c r="DE518" s="109" t="s">
        <v>7357</v>
      </c>
      <c r="DF518" s="172" t="s">
        <v>3717</v>
      </c>
    </row>
    <row r="519" spans="1:110" ht="35.15" customHeight="1" x14ac:dyDescent="0.35">
      <c r="A519" s="140" t="s">
        <v>1105</v>
      </c>
      <c r="B519" s="136" t="s">
        <v>1064</v>
      </c>
      <c r="C519" s="136" t="s">
        <v>1106</v>
      </c>
      <c r="D519" s="112">
        <v>2224</v>
      </c>
      <c r="E519" s="112">
        <v>175602000</v>
      </c>
      <c r="F519" s="112">
        <v>2085</v>
      </c>
      <c r="G519" s="112">
        <v>166581000</v>
      </c>
      <c r="H519" s="112">
        <v>278</v>
      </c>
      <c r="I519" s="112">
        <v>10669000</v>
      </c>
      <c r="J519" s="112">
        <v>0</v>
      </c>
      <c r="K519" s="112">
        <v>0</v>
      </c>
      <c r="L519" s="112">
        <v>51357600</v>
      </c>
      <c r="M519" s="112">
        <v>1165112</v>
      </c>
      <c r="N519" s="112">
        <v>655600</v>
      </c>
      <c r="O519" s="112">
        <v>1471216</v>
      </c>
      <c r="P519" s="112">
        <v>28177926</v>
      </c>
      <c r="Q519" s="112">
        <v>2688830</v>
      </c>
      <c r="R519" s="112">
        <v>85516284</v>
      </c>
      <c r="S519" s="421">
        <v>0.2924659172446783</v>
      </c>
      <c r="T519" s="421">
        <v>6.6349585995603691E-3</v>
      </c>
      <c r="U519" s="421">
        <v>3.7334426714957687E-3</v>
      </c>
      <c r="V519" s="421">
        <v>8.3781278117561302E-3</v>
      </c>
      <c r="W519" s="421">
        <v>0.16046472135852666</v>
      </c>
      <c r="X519" s="421">
        <v>1.5312069338618011E-2</v>
      </c>
      <c r="Y519" s="421">
        <v>0.48698923702463526</v>
      </c>
      <c r="Z519" s="120" t="s">
        <v>7358</v>
      </c>
      <c r="AA519" s="127" t="s">
        <v>3717</v>
      </c>
      <c r="AB519" s="127">
        <v>0</v>
      </c>
      <c r="AC519" s="111" t="s">
        <v>3717</v>
      </c>
      <c r="AD519" s="127">
        <v>0</v>
      </c>
      <c r="AE519" s="111">
        <v>0</v>
      </c>
      <c r="AF519" s="111" t="s">
        <v>3757</v>
      </c>
      <c r="AG519" s="127" t="s">
        <v>3758</v>
      </c>
      <c r="AH519" s="127" t="s">
        <v>3758</v>
      </c>
      <c r="AI519" s="124"/>
      <c r="AJ519" s="128"/>
      <c r="AK519" s="109">
        <v>0</v>
      </c>
      <c r="AL519" s="109">
        <v>0</v>
      </c>
      <c r="AM519" s="127">
        <v>0</v>
      </c>
      <c r="AN519" s="127">
        <v>0</v>
      </c>
      <c r="AO519" s="120">
        <v>0</v>
      </c>
      <c r="AP519" s="120">
        <v>0</v>
      </c>
      <c r="AQ519" s="174">
        <v>0</v>
      </c>
      <c r="AR519" s="120">
        <v>0</v>
      </c>
      <c r="AS519" s="127">
        <v>0</v>
      </c>
      <c r="AT519" s="127">
        <v>0</v>
      </c>
      <c r="AU519" s="120">
        <v>0</v>
      </c>
      <c r="AV519" s="120">
        <v>0</v>
      </c>
      <c r="AW519" s="174">
        <v>0</v>
      </c>
      <c r="AX519" s="120">
        <v>0</v>
      </c>
      <c r="AY519" s="127">
        <v>0</v>
      </c>
      <c r="AZ519" s="127">
        <v>0</v>
      </c>
      <c r="BA519" s="120">
        <v>0</v>
      </c>
      <c r="BB519" s="120">
        <v>0</v>
      </c>
      <c r="BC519" s="111">
        <v>0</v>
      </c>
      <c r="BD519" s="112"/>
      <c r="BE519" s="112"/>
      <c r="BF519" s="111">
        <v>0</v>
      </c>
      <c r="BG519" s="112"/>
      <c r="BH519" s="112"/>
      <c r="BI519" s="111">
        <v>0</v>
      </c>
      <c r="BJ519" s="112"/>
      <c r="BK519" s="112"/>
      <c r="BL519" s="111">
        <v>0</v>
      </c>
      <c r="BM519" s="112"/>
      <c r="BN519" s="112"/>
      <c r="BO519" s="111">
        <v>0</v>
      </c>
      <c r="BP519" s="112"/>
      <c r="BQ519" s="112"/>
      <c r="BR519" s="111" t="s">
        <v>3757</v>
      </c>
      <c r="BS519" s="112">
        <v>2222</v>
      </c>
      <c r="BT519" s="112">
        <v>173602000</v>
      </c>
      <c r="BU519" s="111">
        <v>0</v>
      </c>
      <c r="BV519" s="112"/>
      <c r="BW519" s="112"/>
      <c r="BX519" s="111">
        <v>0</v>
      </c>
      <c r="BY519" s="112"/>
      <c r="BZ519" s="112"/>
      <c r="CA519" s="111">
        <v>0</v>
      </c>
      <c r="CB519" s="112"/>
      <c r="CC519" s="112"/>
      <c r="CD519" s="111">
        <v>0</v>
      </c>
      <c r="CE519" s="112">
        <v>0</v>
      </c>
      <c r="CF519" s="112">
        <v>0</v>
      </c>
      <c r="CG519" s="111">
        <v>0</v>
      </c>
      <c r="CH519" s="112">
        <v>0</v>
      </c>
      <c r="CI519" s="112">
        <v>0</v>
      </c>
      <c r="CJ519" s="111">
        <v>0</v>
      </c>
      <c r="CK519" s="120">
        <v>0</v>
      </c>
      <c r="CL519" s="112">
        <v>0</v>
      </c>
      <c r="CM519" s="112">
        <v>0</v>
      </c>
      <c r="CN519" s="166" t="s">
        <v>5611</v>
      </c>
      <c r="CO519" s="125" t="s">
        <v>7359</v>
      </c>
      <c r="CP519" s="111" t="s">
        <v>3790</v>
      </c>
      <c r="CQ519" s="112">
        <v>27894000</v>
      </c>
      <c r="CR519" s="166">
        <v>0</v>
      </c>
      <c r="CS519" s="166">
        <v>0</v>
      </c>
      <c r="CT519" s="111">
        <v>0</v>
      </c>
      <c r="CU519" s="112">
        <v>0</v>
      </c>
      <c r="CV519" s="166">
        <v>0</v>
      </c>
      <c r="CW519" s="166">
        <v>0</v>
      </c>
      <c r="CX519" s="111">
        <v>0</v>
      </c>
      <c r="CY519" s="112">
        <v>0</v>
      </c>
      <c r="CZ519" s="111" t="s">
        <v>3757</v>
      </c>
      <c r="DA519" s="111" t="s">
        <v>3757</v>
      </c>
      <c r="DB519" s="111">
        <v>0</v>
      </c>
      <c r="DC519" s="120" t="s">
        <v>7360</v>
      </c>
      <c r="DD519" s="127" t="s">
        <v>3778</v>
      </c>
      <c r="DE519" s="109">
        <v>0</v>
      </c>
      <c r="DF519" s="172" t="s">
        <v>3717</v>
      </c>
    </row>
    <row r="520" spans="1:110" ht="35.15" customHeight="1" x14ac:dyDescent="0.35">
      <c r="A520" s="140" t="s">
        <v>1107</v>
      </c>
      <c r="B520" s="136" t="s">
        <v>1064</v>
      </c>
      <c r="C520" s="136" t="s">
        <v>1108</v>
      </c>
      <c r="D520" s="112">
        <v>3864</v>
      </c>
      <c r="E520" s="112">
        <v>172494000</v>
      </c>
      <c r="F520" s="112">
        <v>3862</v>
      </c>
      <c r="G520" s="112">
        <v>172457000</v>
      </c>
      <c r="H520" s="112">
        <v>959</v>
      </c>
      <c r="I520" s="112">
        <v>38330000</v>
      </c>
      <c r="J520" s="112">
        <v>0</v>
      </c>
      <c r="K520" s="112">
        <v>0</v>
      </c>
      <c r="L520" s="112">
        <v>54567109</v>
      </c>
      <c r="M520" s="112">
        <v>3520551</v>
      </c>
      <c r="N520" s="112">
        <v>1692288</v>
      </c>
      <c r="O520" s="112">
        <v>2576404</v>
      </c>
      <c r="P520" s="112">
        <v>34596682</v>
      </c>
      <c r="Q520" s="112">
        <v>0</v>
      </c>
      <c r="R520" s="112">
        <v>96953034</v>
      </c>
      <c r="S520" s="421">
        <v>0.31634206986909691</v>
      </c>
      <c r="T520" s="421">
        <v>2.0409701206998504E-2</v>
      </c>
      <c r="U520" s="421">
        <v>9.8107064593551084E-3</v>
      </c>
      <c r="V520" s="421">
        <v>1.4936194882140827E-2</v>
      </c>
      <c r="W520" s="421">
        <v>0.20056745162150569</v>
      </c>
      <c r="X520" s="421">
        <v>0</v>
      </c>
      <c r="Y520" s="421">
        <v>0.56206612403909706</v>
      </c>
      <c r="Z520" s="120">
        <v>0</v>
      </c>
      <c r="AA520" s="127" t="s">
        <v>3717</v>
      </c>
      <c r="AB520" s="127">
        <v>0</v>
      </c>
      <c r="AC520" s="111" t="s">
        <v>3717</v>
      </c>
      <c r="AD520" s="127">
        <v>0</v>
      </c>
      <c r="AE520" s="111" t="s">
        <v>3757</v>
      </c>
      <c r="AF520" s="111">
        <v>0</v>
      </c>
      <c r="AG520" s="127" t="s">
        <v>3717</v>
      </c>
      <c r="AH520" s="127" t="s">
        <v>3758</v>
      </c>
      <c r="AI520" s="128">
        <v>1</v>
      </c>
      <c r="AJ520" s="128">
        <v>529000</v>
      </c>
      <c r="AK520" s="109" t="s">
        <v>7361</v>
      </c>
      <c r="AL520" s="109" t="s">
        <v>7362</v>
      </c>
      <c r="AM520" s="127" t="s">
        <v>3765</v>
      </c>
      <c r="AN520" s="127" t="s">
        <v>3717</v>
      </c>
      <c r="AO520" s="120">
        <v>1500000</v>
      </c>
      <c r="AP520" s="120">
        <v>529000</v>
      </c>
      <c r="AQ520" s="174" t="s">
        <v>7363</v>
      </c>
      <c r="AR520" s="120" t="s">
        <v>7364</v>
      </c>
      <c r="AS520" s="127" t="s">
        <v>3765</v>
      </c>
      <c r="AT520" s="127" t="s">
        <v>3875</v>
      </c>
      <c r="AU520" s="120">
        <v>0</v>
      </c>
      <c r="AV520" s="120">
        <v>79500000</v>
      </c>
      <c r="AW520" s="174" t="s">
        <v>7365</v>
      </c>
      <c r="AX520" s="120" t="s">
        <v>7366</v>
      </c>
      <c r="AY520" s="127" t="s">
        <v>3765</v>
      </c>
      <c r="AZ520" s="127" t="s">
        <v>3774</v>
      </c>
      <c r="BA520" s="120">
        <v>0</v>
      </c>
      <c r="BB520" s="120">
        <v>17200000</v>
      </c>
      <c r="BC520" s="111">
        <v>0</v>
      </c>
      <c r="BD520" s="112"/>
      <c r="BE520" s="112"/>
      <c r="BF520" s="111">
        <v>0</v>
      </c>
      <c r="BG520" s="112"/>
      <c r="BH520" s="112"/>
      <c r="BI520" s="111">
        <v>0</v>
      </c>
      <c r="BJ520" s="112"/>
      <c r="BK520" s="112"/>
      <c r="BL520" s="111">
        <v>0</v>
      </c>
      <c r="BM520" s="112"/>
      <c r="BN520" s="112"/>
      <c r="BO520" s="111">
        <v>0</v>
      </c>
      <c r="BP520" s="112"/>
      <c r="BQ520" s="112"/>
      <c r="BR520" s="111">
        <v>0</v>
      </c>
      <c r="BS520" s="112"/>
      <c r="BT520" s="112"/>
      <c r="BU520" s="111">
        <v>0</v>
      </c>
      <c r="BV520" s="112"/>
      <c r="BW520" s="112"/>
      <c r="BX520" s="111">
        <v>0</v>
      </c>
      <c r="BY520" s="112"/>
      <c r="BZ520" s="112"/>
      <c r="CA520" s="111">
        <v>0</v>
      </c>
      <c r="CB520" s="112"/>
      <c r="CC520" s="112"/>
      <c r="CD520" s="111">
        <v>0</v>
      </c>
      <c r="CE520" s="112">
        <v>0</v>
      </c>
      <c r="CF520" s="112">
        <v>0</v>
      </c>
      <c r="CG520" s="111">
        <v>0</v>
      </c>
      <c r="CH520" s="112">
        <v>0</v>
      </c>
      <c r="CI520" s="112">
        <v>0</v>
      </c>
      <c r="CJ520" s="111">
        <v>0</v>
      </c>
      <c r="CK520" s="120">
        <v>0</v>
      </c>
      <c r="CL520" s="112">
        <v>0</v>
      </c>
      <c r="CM520" s="112"/>
      <c r="CN520" s="166">
        <v>0</v>
      </c>
      <c r="CO520" s="125">
        <v>0</v>
      </c>
      <c r="CP520" s="111">
        <v>0</v>
      </c>
      <c r="CQ520" s="112">
        <v>0</v>
      </c>
      <c r="CR520" s="166">
        <v>0</v>
      </c>
      <c r="CS520" s="166">
        <v>0</v>
      </c>
      <c r="CT520" s="111">
        <v>0</v>
      </c>
      <c r="CU520" s="112">
        <v>0</v>
      </c>
      <c r="CV520" s="166">
        <v>0</v>
      </c>
      <c r="CW520" s="166">
        <v>0</v>
      </c>
      <c r="CX520" s="111">
        <v>0</v>
      </c>
      <c r="CY520" s="112">
        <v>0</v>
      </c>
      <c r="CZ520" s="111" t="s">
        <v>3757</v>
      </c>
      <c r="DA520" s="111" t="s">
        <v>3757</v>
      </c>
      <c r="DB520" s="111" t="s">
        <v>3757</v>
      </c>
      <c r="DC520" s="120">
        <v>0</v>
      </c>
      <c r="DD520" s="127" t="s">
        <v>3717</v>
      </c>
      <c r="DE520" s="109" t="s">
        <v>7367</v>
      </c>
      <c r="DF520" s="172" t="s">
        <v>3717</v>
      </c>
    </row>
    <row r="521" spans="1:110" ht="35.15" customHeight="1" x14ac:dyDescent="0.35">
      <c r="A521" s="140" t="s">
        <v>1109</v>
      </c>
      <c r="B521" s="136" t="s">
        <v>1064</v>
      </c>
      <c r="C521" s="136" t="s">
        <v>1110</v>
      </c>
      <c r="D521" s="112">
        <v>11554</v>
      </c>
      <c r="E521" s="112">
        <v>940448586</v>
      </c>
      <c r="F521" s="112">
        <v>11550</v>
      </c>
      <c r="G521" s="112">
        <v>940306586</v>
      </c>
      <c r="H521" s="112">
        <v>2832</v>
      </c>
      <c r="I521" s="112">
        <v>203902535</v>
      </c>
      <c r="J521" s="112">
        <v>0</v>
      </c>
      <c r="K521" s="112">
        <v>0</v>
      </c>
      <c r="L521" s="112">
        <v>282054500</v>
      </c>
      <c r="M521" s="112">
        <v>4727300</v>
      </c>
      <c r="N521" s="112">
        <v>10549589</v>
      </c>
      <c r="O521" s="112">
        <v>78579776</v>
      </c>
      <c r="P521" s="112">
        <v>14494134</v>
      </c>
      <c r="Q521" s="112">
        <v>2971000</v>
      </c>
      <c r="R521" s="112">
        <v>393376299</v>
      </c>
      <c r="S521" s="421">
        <v>0.2999148536122101</v>
      </c>
      <c r="T521" s="421">
        <v>5.0266437425426679E-3</v>
      </c>
      <c r="U521" s="421">
        <v>1.1217613761184389E-2</v>
      </c>
      <c r="V521" s="421">
        <v>8.3555632035369976E-2</v>
      </c>
      <c r="W521" s="421">
        <v>1.5411936618085362E-2</v>
      </c>
      <c r="X521" s="421">
        <v>3.1591307002082091E-3</v>
      </c>
      <c r="Y521" s="421">
        <v>0.41828581046960073</v>
      </c>
      <c r="Z521" s="120" t="s">
        <v>7368</v>
      </c>
      <c r="AA521" s="127" t="s">
        <v>3717</v>
      </c>
      <c r="AB521" s="127">
        <v>0</v>
      </c>
      <c r="AC521" s="111" t="s">
        <v>3717</v>
      </c>
      <c r="AD521" s="127">
        <v>0</v>
      </c>
      <c r="AE521" s="111">
        <v>0</v>
      </c>
      <c r="AF521" s="111" t="s">
        <v>3757</v>
      </c>
      <c r="AG521" s="127" t="s">
        <v>3758</v>
      </c>
      <c r="AH521" s="127" t="s">
        <v>3758</v>
      </c>
      <c r="AI521" s="124"/>
      <c r="AJ521" s="128"/>
      <c r="AK521" s="109">
        <v>0</v>
      </c>
      <c r="AL521" s="109">
        <v>0</v>
      </c>
      <c r="AM521" s="127">
        <v>0</v>
      </c>
      <c r="AN521" s="127">
        <v>0</v>
      </c>
      <c r="AO521" s="120">
        <v>0</v>
      </c>
      <c r="AP521" s="120">
        <v>0</v>
      </c>
      <c r="AQ521" s="174">
        <v>0</v>
      </c>
      <c r="AR521" s="109">
        <v>0</v>
      </c>
      <c r="AS521" s="127">
        <v>0</v>
      </c>
      <c r="AT521" s="127">
        <v>0</v>
      </c>
      <c r="AU521" s="120">
        <v>0</v>
      </c>
      <c r="AV521" s="120">
        <v>0</v>
      </c>
      <c r="AW521" s="174">
        <v>0</v>
      </c>
      <c r="AX521" s="109">
        <v>0</v>
      </c>
      <c r="AY521" s="127">
        <v>0</v>
      </c>
      <c r="AZ521" s="127">
        <v>0</v>
      </c>
      <c r="BA521" s="120">
        <v>0</v>
      </c>
      <c r="BB521" s="120">
        <v>0</v>
      </c>
      <c r="BC521" s="111" t="s">
        <v>3757</v>
      </c>
      <c r="BD521" s="112">
        <v>4484</v>
      </c>
      <c r="BE521" s="112">
        <v>329873336</v>
      </c>
      <c r="BF521" s="111" t="s">
        <v>3757</v>
      </c>
      <c r="BG521" s="112">
        <v>187</v>
      </c>
      <c r="BH521" s="112">
        <v>14376000</v>
      </c>
      <c r="BI521" s="111">
        <v>0</v>
      </c>
      <c r="BJ521" s="112"/>
      <c r="BK521" s="112"/>
      <c r="BL521" s="111">
        <v>0</v>
      </c>
      <c r="BM521" s="112"/>
      <c r="BN521" s="112"/>
      <c r="BO521" s="111">
        <v>0</v>
      </c>
      <c r="BP521" s="112"/>
      <c r="BQ521" s="112"/>
      <c r="BR521" s="111" t="s">
        <v>3757</v>
      </c>
      <c r="BS521" s="112">
        <v>1286</v>
      </c>
      <c r="BT521" s="112">
        <v>100570700</v>
      </c>
      <c r="BU521" s="111">
        <v>0</v>
      </c>
      <c r="BV521" s="112"/>
      <c r="BW521" s="112"/>
      <c r="BX521" s="111" t="s">
        <v>3757</v>
      </c>
      <c r="BY521" s="112">
        <v>4484</v>
      </c>
      <c r="BZ521" s="112">
        <v>329500000</v>
      </c>
      <c r="CA521" s="111" t="s">
        <v>3757</v>
      </c>
      <c r="CB521" s="112">
        <v>220</v>
      </c>
      <c r="CC521" s="112">
        <v>18054000</v>
      </c>
      <c r="CD521" s="111">
        <v>0</v>
      </c>
      <c r="CE521" s="112"/>
      <c r="CF521" s="112"/>
      <c r="CG521" s="111" t="s">
        <v>3757</v>
      </c>
      <c r="CH521" s="112">
        <v>893</v>
      </c>
      <c r="CI521" s="112">
        <v>148074550</v>
      </c>
      <c r="CJ521" s="111">
        <v>0</v>
      </c>
      <c r="CK521" s="120">
        <v>0</v>
      </c>
      <c r="CL521" s="112"/>
      <c r="CM521" s="112"/>
      <c r="CN521" s="166" t="s">
        <v>7369</v>
      </c>
      <c r="CO521" s="125" t="s">
        <v>7370</v>
      </c>
      <c r="CP521" s="111" t="s">
        <v>3875</v>
      </c>
      <c r="CQ521" s="112">
        <v>2971000</v>
      </c>
      <c r="CR521" s="166" t="s">
        <v>7371</v>
      </c>
      <c r="CS521" s="166" t="s">
        <v>7372</v>
      </c>
      <c r="CT521" s="111" t="s">
        <v>3717</v>
      </c>
      <c r="CU521" s="112">
        <v>16100000</v>
      </c>
      <c r="CV521" s="166" t="s">
        <v>7373</v>
      </c>
      <c r="CW521" s="166" t="s">
        <v>7374</v>
      </c>
      <c r="CX521" s="111" t="s">
        <v>3774</v>
      </c>
      <c r="CY521" s="112">
        <v>27700000</v>
      </c>
      <c r="CZ521" s="111" t="s">
        <v>3757</v>
      </c>
      <c r="DA521" s="111" t="s">
        <v>3757</v>
      </c>
      <c r="DB521" s="111">
        <v>0</v>
      </c>
      <c r="DC521" s="120" t="s">
        <v>7375</v>
      </c>
      <c r="DD521" s="127" t="s">
        <v>3717</v>
      </c>
      <c r="DE521" s="109" t="s">
        <v>7376</v>
      </c>
      <c r="DF521" s="172" t="s">
        <v>3717</v>
      </c>
    </row>
    <row r="522" spans="1:110" ht="35.15" customHeight="1" x14ac:dyDescent="0.35">
      <c r="A522" s="140" t="s">
        <v>1111</v>
      </c>
      <c r="B522" s="136" t="s">
        <v>1064</v>
      </c>
      <c r="C522" s="136" t="s">
        <v>1112</v>
      </c>
      <c r="D522" s="112">
        <v>714</v>
      </c>
      <c r="E522" s="112">
        <v>10144705</v>
      </c>
      <c r="F522" s="112">
        <v>713</v>
      </c>
      <c r="G522" s="112">
        <v>10094705</v>
      </c>
      <c r="H522" s="112">
        <v>128</v>
      </c>
      <c r="I522" s="112">
        <v>2637705</v>
      </c>
      <c r="J522" s="112">
        <v>0</v>
      </c>
      <c r="K522" s="112">
        <v>0</v>
      </c>
      <c r="L522" s="112">
        <v>2769155</v>
      </c>
      <c r="M522" s="112">
        <v>866585</v>
      </c>
      <c r="N522" s="112">
        <v>110000</v>
      </c>
      <c r="O522" s="112">
        <v>493664</v>
      </c>
      <c r="P522" s="112">
        <v>721507</v>
      </c>
      <c r="Q522" s="112">
        <v>0</v>
      </c>
      <c r="R522" s="112">
        <v>4960911</v>
      </c>
      <c r="S522" s="421">
        <v>0.27296555198007239</v>
      </c>
      <c r="T522" s="421">
        <v>8.5422395229826795E-2</v>
      </c>
      <c r="U522" s="421">
        <v>1.0843094993890901E-2</v>
      </c>
      <c r="V522" s="421">
        <v>4.8662233155128708E-2</v>
      </c>
      <c r="W522" s="421">
        <v>7.112153581597494E-2</v>
      </c>
      <c r="X522" s="421">
        <v>0</v>
      </c>
      <c r="Y522" s="421">
        <v>0.4890148111748937</v>
      </c>
      <c r="Z522" s="120">
        <v>0</v>
      </c>
      <c r="AA522" s="127" t="s">
        <v>3717</v>
      </c>
      <c r="AB522" s="127">
        <v>0</v>
      </c>
      <c r="AC522" s="111" t="s">
        <v>3717</v>
      </c>
      <c r="AD522" s="127">
        <v>0</v>
      </c>
      <c r="AE522" s="111">
        <v>0</v>
      </c>
      <c r="AF522" s="111" t="s">
        <v>3757</v>
      </c>
      <c r="AG522" s="127" t="s">
        <v>3758</v>
      </c>
      <c r="AH522" s="127" t="s">
        <v>3778</v>
      </c>
      <c r="AI522" s="124"/>
      <c r="AJ522" s="128"/>
      <c r="AK522" s="109">
        <v>0</v>
      </c>
      <c r="AL522" s="109">
        <v>0</v>
      </c>
      <c r="AM522" s="127">
        <v>0</v>
      </c>
      <c r="AN522" s="127">
        <v>0</v>
      </c>
      <c r="AO522" s="120">
        <v>0</v>
      </c>
      <c r="AP522" s="120">
        <v>0</v>
      </c>
      <c r="AQ522" s="174">
        <v>0</v>
      </c>
      <c r="AR522" s="120">
        <v>0</v>
      </c>
      <c r="AS522" s="127">
        <v>0</v>
      </c>
      <c r="AT522" s="127">
        <v>0</v>
      </c>
      <c r="AU522" s="120">
        <v>0</v>
      </c>
      <c r="AV522" s="120">
        <v>0</v>
      </c>
      <c r="AW522" s="174">
        <v>0</v>
      </c>
      <c r="AX522" s="120">
        <v>0</v>
      </c>
      <c r="AY522" s="127">
        <v>0</v>
      </c>
      <c r="AZ522" s="127">
        <v>0</v>
      </c>
      <c r="BA522" s="120">
        <v>0</v>
      </c>
      <c r="BB522" s="120">
        <v>0</v>
      </c>
      <c r="BC522" s="111">
        <v>0</v>
      </c>
      <c r="BD522" s="112"/>
      <c r="BE522" s="112"/>
      <c r="BF522" s="111">
        <v>0</v>
      </c>
      <c r="BG522" s="112"/>
      <c r="BH522" s="112"/>
      <c r="BI522" s="111" t="s">
        <v>3757</v>
      </c>
      <c r="BJ522" s="112">
        <v>46</v>
      </c>
      <c r="BK522" s="112">
        <v>439705</v>
      </c>
      <c r="BL522" s="111">
        <v>0</v>
      </c>
      <c r="BM522" s="112"/>
      <c r="BN522" s="112"/>
      <c r="BO522" s="111">
        <v>0</v>
      </c>
      <c r="BP522" s="112"/>
      <c r="BQ522" s="112"/>
      <c r="BR522" s="111" t="s">
        <v>3757</v>
      </c>
      <c r="BS522" s="112">
        <v>166</v>
      </c>
      <c r="BT522" s="112">
        <v>2060000</v>
      </c>
      <c r="BU522" s="111" t="s">
        <v>3757</v>
      </c>
      <c r="BV522" s="112">
        <v>55</v>
      </c>
      <c r="BW522" s="112">
        <v>827000</v>
      </c>
      <c r="BX522" s="111">
        <v>0</v>
      </c>
      <c r="BY522" s="112"/>
      <c r="BZ522" s="112"/>
      <c r="CA522" s="111" t="s">
        <v>3757</v>
      </c>
      <c r="CB522" s="112">
        <v>46</v>
      </c>
      <c r="CC522" s="112">
        <v>512000</v>
      </c>
      <c r="CD522" s="111">
        <v>0</v>
      </c>
      <c r="CE522" s="112">
        <v>0</v>
      </c>
      <c r="CF522" s="112">
        <v>0</v>
      </c>
      <c r="CG522" s="111" t="s">
        <v>3757</v>
      </c>
      <c r="CH522" s="112">
        <v>286</v>
      </c>
      <c r="CI522" s="112">
        <v>5131000</v>
      </c>
      <c r="CJ522" s="111" t="s">
        <v>3757</v>
      </c>
      <c r="CK522" s="120" t="s">
        <v>7377</v>
      </c>
      <c r="CL522" s="112">
        <v>119</v>
      </c>
      <c r="CM522" s="112">
        <v>1175000</v>
      </c>
      <c r="CN522" s="166" t="s">
        <v>7378</v>
      </c>
      <c r="CO522" s="125" t="s">
        <v>7379</v>
      </c>
      <c r="CP522" s="111" t="s">
        <v>3875</v>
      </c>
      <c r="CQ522" s="112">
        <v>4361000</v>
      </c>
      <c r="CR522" s="166" t="s">
        <v>7380</v>
      </c>
      <c r="CS522" s="166" t="s">
        <v>7381</v>
      </c>
      <c r="CT522" s="111" t="s">
        <v>3870</v>
      </c>
      <c r="CU522" s="112">
        <v>2823000</v>
      </c>
      <c r="CV522" s="166" t="s">
        <v>7382</v>
      </c>
      <c r="CW522" s="166" t="s">
        <v>7383</v>
      </c>
      <c r="CX522" s="111" t="s">
        <v>3781</v>
      </c>
      <c r="CY522" s="112">
        <v>804000</v>
      </c>
      <c r="CZ522" s="111" t="s">
        <v>16681</v>
      </c>
      <c r="DA522" s="111">
        <v>0</v>
      </c>
      <c r="DB522" s="111">
        <v>0</v>
      </c>
      <c r="DC522" s="120" t="s">
        <v>16685</v>
      </c>
      <c r="DD522" s="127" t="s">
        <v>3778</v>
      </c>
      <c r="DE522" s="109">
        <v>0</v>
      </c>
      <c r="DF522" s="172" t="s">
        <v>3717</v>
      </c>
    </row>
    <row r="523" spans="1:110" ht="35.15" customHeight="1" x14ac:dyDescent="0.35">
      <c r="A523" s="140" t="s">
        <v>1113</v>
      </c>
      <c r="B523" s="136" t="s">
        <v>1064</v>
      </c>
      <c r="C523" s="136" t="s">
        <v>1114</v>
      </c>
      <c r="D523" s="112">
        <v>723</v>
      </c>
      <c r="E523" s="112">
        <v>23012000</v>
      </c>
      <c r="F523" s="112">
        <v>723</v>
      </c>
      <c r="G523" s="112">
        <v>23012000</v>
      </c>
      <c r="H523" s="112">
        <v>198</v>
      </c>
      <c r="I523" s="112">
        <v>5290000</v>
      </c>
      <c r="J523" s="112">
        <v>0</v>
      </c>
      <c r="K523" s="112">
        <v>0</v>
      </c>
      <c r="L523" s="112">
        <v>4872952</v>
      </c>
      <c r="M523" s="112">
        <v>1506660</v>
      </c>
      <c r="N523" s="112">
        <v>4202</v>
      </c>
      <c r="O523" s="112">
        <v>383561</v>
      </c>
      <c r="P523" s="112">
        <v>3768744</v>
      </c>
      <c r="Q523" s="112">
        <v>31900</v>
      </c>
      <c r="R523" s="112">
        <v>10568019</v>
      </c>
      <c r="S523" s="421">
        <v>0.21222631670432818</v>
      </c>
      <c r="T523" s="421">
        <v>6.547279680166869E-2</v>
      </c>
      <c r="U523" s="421">
        <v>1.8260038240917783E-4</v>
      </c>
      <c r="V523" s="421">
        <v>1.6667868937945418E-2</v>
      </c>
      <c r="W523" s="421">
        <v>0.16377298800625761</v>
      </c>
      <c r="X523" s="421">
        <v>1.3862332695984705E-3</v>
      </c>
      <c r="Y523" s="421">
        <v>0.45970880410220755</v>
      </c>
      <c r="Z523" s="120" t="s">
        <v>7384</v>
      </c>
      <c r="AA523" s="127" t="s">
        <v>3781</v>
      </c>
      <c r="AB523" s="127">
        <v>0</v>
      </c>
      <c r="AC523" s="111" t="s">
        <v>3717</v>
      </c>
      <c r="AD523" s="127">
        <v>0</v>
      </c>
      <c r="AE523" s="111">
        <v>0</v>
      </c>
      <c r="AF523" s="111" t="s">
        <v>3757</v>
      </c>
      <c r="AG523" s="127" t="s">
        <v>3758</v>
      </c>
      <c r="AH523" s="127" t="s">
        <v>3758</v>
      </c>
      <c r="AI523" s="124"/>
      <c r="AJ523" s="128"/>
      <c r="AK523" s="109">
        <v>0</v>
      </c>
      <c r="AL523" s="109">
        <v>0</v>
      </c>
      <c r="AM523" s="127">
        <v>0</v>
      </c>
      <c r="AN523" s="127">
        <v>0</v>
      </c>
      <c r="AO523" s="120">
        <v>0</v>
      </c>
      <c r="AP523" s="120">
        <v>0</v>
      </c>
      <c r="AQ523" s="174">
        <v>0</v>
      </c>
      <c r="AR523" s="120">
        <v>0</v>
      </c>
      <c r="AS523" s="127">
        <v>0</v>
      </c>
      <c r="AT523" s="127">
        <v>0</v>
      </c>
      <c r="AU523" s="120">
        <v>0</v>
      </c>
      <c r="AV523" s="120">
        <v>0</v>
      </c>
      <c r="AW523" s="174">
        <v>0</v>
      </c>
      <c r="AX523" s="120">
        <v>0</v>
      </c>
      <c r="AY523" s="127">
        <v>0</v>
      </c>
      <c r="AZ523" s="127">
        <v>0</v>
      </c>
      <c r="BA523" s="120">
        <v>0</v>
      </c>
      <c r="BB523" s="120">
        <v>0</v>
      </c>
      <c r="BC523" s="111">
        <v>0</v>
      </c>
      <c r="BD523" s="112"/>
      <c r="BE523" s="112"/>
      <c r="BF523" s="111">
        <v>0</v>
      </c>
      <c r="BG523" s="112"/>
      <c r="BH523" s="112"/>
      <c r="BI523" s="111" t="s">
        <v>3757</v>
      </c>
      <c r="BJ523" s="112">
        <v>103</v>
      </c>
      <c r="BK523" s="112">
        <v>3386000</v>
      </c>
      <c r="BL523" s="111" t="s">
        <v>3757</v>
      </c>
      <c r="BM523" s="112">
        <v>79</v>
      </c>
      <c r="BN523" s="112">
        <v>2178000</v>
      </c>
      <c r="BO523" s="111" t="s">
        <v>3757</v>
      </c>
      <c r="BP523" s="112">
        <v>141</v>
      </c>
      <c r="BQ523" s="112">
        <v>3958000</v>
      </c>
      <c r="BR523" s="111">
        <v>0</v>
      </c>
      <c r="BS523" s="112"/>
      <c r="BT523" s="112"/>
      <c r="BU523" s="111" t="s">
        <v>3757</v>
      </c>
      <c r="BV523" s="112">
        <v>79</v>
      </c>
      <c r="BW523" s="112">
        <v>2365000</v>
      </c>
      <c r="BX523" s="111">
        <v>0</v>
      </c>
      <c r="BY523" s="112"/>
      <c r="BZ523" s="112"/>
      <c r="CA523" s="111" t="s">
        <v>3757</v>
      </c>
      <c r="CB523" s="112">
        <v>57</v>
      </c>
      <c r="CC523" s="112">
        <v>1058000</v>
      </c>
      <c r="CD523" s="111">
        <v>0</v>
      </c>
      <c r="CE523" s="112">
        <v>0</v>
      </c>
      <c r="CF523" s="112">
        <v>0</v>
      </c>
      <c r="CG523" s="111" t="s">
        <v>3757</v>
      </c>
      <c r="CH523" s="112">
        <v>267</v>
      </c>
      <c r="CI523" s="112">
        <v>10015000</v>
      </c>
      <c r="CJ523" s="111" t="s">
        <v>3757</v>
      </c>
      <c r="CK523" s="120" t="s">
        <v>7385</v>
      </c>
      <c r="CL523" s="112">
        <v>9</v>
      </c>
      <c r="CM523" s="112">
        <v>52000</v>
      </c>
      <c r="CN523" s="166" t="s">
        <v>7386</v>
      </c>
      <c r="CO523" s="125" t="s">
        <v>7387</v>
      </c>
      <c r="CP523" s="111" t="s">
        <v>3875</v>
      </c>
      <c r="CQ523" s="112">
        <v>9500000</v>
      </c>
      <c r="CR523" s="166" t="s">
        <v>7388</v>
      </c>
      <c r="CS523" s="166" t="s">
        <v>7389</v>
      </c>
      <c r="CT523" s="111" t="s">
        <v>4016</v>
      </c>
      <c r="CU523" s="112">
        <v>3000000</v>
      </c>
      <c r="CV523" s="166" t="s">
        <v>7390</v>
      </c>
      <c r="CW523" s="166" t="s">
        <v>7391</v>
      </c>
      <c r="CX523" s="111" t="s">
        <v>3766</v>
      </c>
      <c r="CY523" s="112">
        <v>2000000</v>
      </c>
      <c r="CZ523" s="111" t="s">
        <v>3757</v>
      </c>
      <c r="DA523" s="111" t="s">
        <v>3757</v>
      </c>
      <c r="DB523" s="111" t="s">
        <v>3757</v>
      </c>
      <c r="DC523" s="120">
        <v>0</v>
      </c>
      <c r="DD523" s="127" t="s">
        <v>3717</v>
      </c>
      <c r="DE523" s="109" t="s">
        <v>7392</v>
      </c>
      <c r="DF523" s="172" t="s">
        <v>3717</v>
      </c>
    </row>
    <row r="524" spans="1:110" ht="35.15" customHeight="1" x14ac:dyDescent="0.35">
      <c r="A524" s="140" t="s">
        <v>1115</v>
      </c>
      <c r="B524" s="136" t="s">
        <v>1064</v>
      </c>
      <c r="C524" s="136" t="s">
        <v>1116</v>
      </c>
      <c r="D524" s="112">
        <v>5207</v>
      </c>
      <c r="E524" s="112">
        <v>79393500</v>
      </c>
      <c r="F524" s="112">
        <v>5205</v>
      </c>
      <c r="G524" s="112">
        <v>79093500</v>
      </c>
      <c r="H524" s="112">
        <v>1564</v>
      </c>
      <c r="I524" s="112">
        <v>25991250</v>
      </c>
      <c r="J524" s="112">
        <v>0</v>
      </c>
      <c r="K524" s="112">
        <v>0</v>
      </c>
      <c r="L524" s="112">
        <v>21143165</v>
      </c>
      <c r="M524" s="112">
        <v>7804352</v>
      </c>
      <c r="N524" s="112">
        <v>178340</v>
      </c>
      <c r="O524" s="112">
        <v>1200829</v>
      </c>
      <c r="P524" s="112">
        <v>17426820</v>
      </c>
      <c r="Q524" s="112">
        <v>0</v>
      </c>
      <c r="R524" s="112">
        <v>47753506</v>
      </c>
      <c r="S524" s="421">
        <v>0.26630851392116484</v>
      </c>
      <c r="T524" s="421">
        <v>9.8299634101028419E-2</v>
      </c>
      <c r="U524" s="421">
        <v>2.2462796072726357E-3</v>
      </c>
      <c r="V524" s="421">
        <v>1.5125029127069596E-2</v>
      </c>
      <c r="W524" s="421">
        <v>0.21949932929018118</v>
      </c>
      <c r="X524" s="421">
        <v>0</v>
      </c>
      <c r="Y524" s="421">
        <v>0.60147878604671667</v>
      </c>
      <c r="Z524" s="120">
        <v>0</v>
      </c>
      <c r="AA524" s="127" t="s">
        <v>3717</v>
      </c>
      <c r="AB524" s="127">
        <v>0</v>
      </c>
      <c r="AC524" s="111" t="s">
        <v>3717</v>
      </c>
      <c r="AD524" s="127">
        <v>0</v>
      </c>
      <c r="AE524" s="111">
        <v>0</v>
      </c>
      <c r="AF524" s="111" t="s">
        <v>3757</v>
      </c>
      <c r="AG524" s="127" t="s">
        <v>3758</v>
      </c>
      <c r="AH524" s="127" t="s">
        <v>3758</v>
      </c>
      <c r="AI524" s="124"/>
      <c r="AJ524" s="128"/>
      <c r="AK524" s="109">
        <v>0</v>
      </c>
      <c r="AL524" s="109">
        <v>0</v>
      </c>
      <c r="AM524" s="127">
        <v>0</v>
      </c>
      <c r="AN524" s="127">
        <v>0</v>
      </c>
      <c r="AO524" s="120">
        <v>0</v>
      </c>
      <c r="AP524" s="120">
        <v>0</v>
      </c>
      <c r="AQ524" s="174">
        <v>0</v>
      </c>
      <c r="AR524" s="120">
        <v>0</v>
      </c>
      <c r="AS524" s="127">
        <v>0</v>
      </c>
      <c r="AT524" s="127">
        <v>0</v>
      </c>
      <c r="AU524" s="120">
        <v>0</v>
      </c>
      <c r="AV524" s="120">
        <v>0</v>
      </c>
      <c r="AW524" s="174">
        <v>0</v>
      </c>
      <c r="AX524" s="120">
        <v>0</v>
      </c>
      <c r="AY524" s="127">
        <v>0</v>
      </c>
      <c r="AZ524" s="127">
        <v>0</v>
      </c>
      <c r="BA524" s="120">
        <v>0</v>
      </c>
      <c r="BB524" s="120">
        <v>0</v>
      </c>
      <c r="BC524" s="111">
        <v>0</v>
      </c>
      <c r="BD524" s="112"/>
      <c r="BE524" s="112"/>
      <c r="BF524" s="111">
        <v>0</v>
      </c>
      <c r="BG524" s="112"/>
      <c r="BH524" s="112"/>
      <c r="BI524" s="111" t="s">
        <v>3757</v>
      </c>
      <c r="BJ524" s="112">
        <v>249</v>
      </c>
      <c r="BK524" s="112">
        <v>1959750</v>
      </c>
      <c r="BL524" s="111" t="s">
        <v>3757</v>
      </c>
      <c r="BM524" s="112">
        <v>733</v>
      </c>
      <c r="BN524" s="112">
        <v>14603750</v>
      </c>
      <c r="BO524" s="111" t="s">
        <v>3757</v>
      </c>
      <c r="BP524" s="112">
        <v>697</v>
      </c>
      <c r="BQ524" s="112">
        <v>9766500</v>
      </c>
      <c r="BR524" s="111">
        <v>0</v>
      </c>
      <c r="BS524" s="112"/>
      <c r="BT524" s="112"/>
      <c r="BU524" s="111">
        <v>0</v>
      </c>
      <c r="BV524" s="112"/>
      <c r="BW524" s="112"/>
      <c r="BX524" s="111" t="s">
        <v>3757</v>
      </c>
      <c r="BY524" s="112">
        <v>436</v>
      </c>
      <c r="BZ524" s="112">
        <v>12311500</v>
      </c>
      <c r="CA524" s="111">
        <v>0</v>
      </c>
      <c r="CB524" s="112"/>
      <c r="CC524" s="112"/>
      <c r="CD524" s="111">
        <v>0</v>
      </c>
      <c r="CE524" s="112">
        <v>0</v>
      </c>
      <c r="CF524" s="112">
        <v>0</v>
      </c>
      <c r="CG524" s="111" t="s">
        <v>3757</v>
      </c>
      <c r="CH524" s="112">
        <v>3092</v>
      </c>
      <c r="CI524" s="112">
        <v>40752000</v>
      </c>
      <c r="CJ524" s="111">
        <v>0</v>
      </c>
      <c r="CK524" s="120">
        <v>0</v>
      </c>
      <c r="CL524" s="112">
        <v>0</v>
      </c>
      <c r="CM524" s="112">
        <v>0</v>
      </c>
      <c r="CN524" s="166" t="s">
        <v>7393</v>
      </c>
      <c r="CO524" s="125" t="s">
        <v>7394</v>
      </c>
      <c r="CP524" s="111" t="s">
        <v>3781</v>
      </c>
      <c r="CQ524" s="112">
        <v>2764000</v>
      </c>
      <c r="CR524" s="166" t="s">
        <v>7395</v>
      </c>
      <c r="CS524" s="166" t="s">
        <v>7396</v>
      </c>
      <c r="CT524" s="111" t="s">
        <v>3774</v>
      </c>
      <c r="CU524" s="112">
        <v>6000000</v>
      </c>
      <c r="CV524" s="166" t="s">
        <v>4091</v>
      </c>
      <c r="CW524" s="166" t="s">
        <v>7397</v>
      </c>
      <c r="CX524" s="111" t="s">
        <v>3783</v>
      </c>
      <c r="CY524" s="112">
        <v>7000000</v>
      </c>
      <c r="CZ524" s="111" t="s">
        <v>3757</v>
      </c>
      <c r="DA524" s="111" t="s">
        <v>3757</v>
      </c>
      <c r="DB524" s="111">
        <v>0</v>
      </c>
      <c r="DC524" s="120" t="s">
        <v>7398</v>
      </c>
      <c r="DD524" s="127" t="s">
        <v>3778</v>
      </c>
      <c r="DE524" s="109">
        <v>0</v>
      </c>
      <c r="DF524" s="172" t="s">
        <v>3717</v>
      </c>
    </row>
    <row r="525" spans="1:110" ht="35.15" customHeight="1" x14ac:dyDescent="0.35">
      <c r="A525" s="140" t="s">
        <v>1117</v>
      </c>
      <c r="B525" s="136" t="s">
        <v>1064</v>
      </c>
      <c r="C525" s="136" t="s">
        <v>1118</v>
      </c>
      <c r="D525" s="112">
        <v>8069</v>
      </c>
      <c r="E525" s="112">
        <v>144756000</v>
      </c>
      <c r="F525" s="112">
        <v>8069</v>
      </c>
      <c r="G525" s="112">
        <v>144756000</v>
      </c>
      <c r="H525" s="112">
        <v>2409</v>
      </c>
      <c r="I525" s="112">
        <v>45504500</v>
      </c>
      <c r="J525" s="112">
        <v>0</v>
      </c>
      <c r="K525" s="112">
        <v>0</v>
      </c>
      <c r="L525" s="112">
        <v>38657243</v>
      </c>
      <c r="M525" s="112">
        <v>8439874</v>
      </c>
      <c r="N525" s="112">
        <v>385990</v>
      </c>
      <c r="O525" s="112">
        <v>542995</v>
      </c>
      <c r="P525" s="112">
        <v>23640883</v>
      </c>
      <c r="Q525" s="112">
        <v>0</v>
      </c>
      <c r="R525" s="112">
        <v>71666985</v>
      </c>
      <c r="S525" s="421">
        <v>0.26705105833264253</v>
      </c>
      <c r="T525" s="421">
        <v>5.8304139379369423E-2</v>
      </c>
      <c r="U525" s="421">
        <v>2.6664870540772058E-3</v>
      </c>
      <c r="V525" s="421">
        <v>3.751105308242836E-3</v>
      </c>
      <c r="W525" s="421">
        <v>0.1633153927989168</v>
      </c>
      <c r="X525" s="421">
        <v>0</v>
      </c>
      <c r="Y525" s="421">
        <v>0.49508818287324879</v>
      </c>
      <c r="Z525" s="120">
        <v>0</v>
      </c>
      <c r="AA525" s="127" t="s">
        <v>3717</v>
      </c>
      <c r="AB525" s="127">
        <v>0</v>
      </c>
      <c r="AC525" s="111" t="s">
        <v>3778</v>
      </c>
      <c r="AD525" s="127" t="s">
        <v>7399</v>
      </c>
      <c r="AE525" s="111">
        <v>0</v>
      </c>
      <c r="AF525" s="111">
        <v>0</v>
      </c>
      <c r="AG525" s="127" t="s">
        <v>3758</v>
      </c>
      <c r="AH525" s="127" t="s">
        <v>3758</v>
      </c>
      <c r="AI525" s="124"/>
      <c r="AJ525" s="128"/>
      <c r="AK525" s="109">
        <v>0</v>
      </c>
      <c r="AL525" s="109">
        <v>0</v>
      </c>
      <c r="AM525" s="127">
        <v>0</v>
      </c>
      <c r="AN525" s="127">
        <v>0</v>
      </c>
      <c r="AO525" s="120">
        <v>0</v>
      </c>
      <c r="AP525" s="120">
        <v>0</v>
      </c>
      <c r="AQ525" s="174">
        <v>0</v>
      </c>
      <c r="AR525" s="120">
        <v>0</v>
      </c>
      <c r="AS525" s="127">
        <v>0</v>
      </c>
      <c r="AT525" s="127">
        <v>0</v>
      </c>
      <c r="AU525" s="120">
        <v>0</v>
      </c>
      <c r="AV525" s="120">
        <v>0</v>
      </c>
      <c r="AW525" s="174">
        <v>0</v>
      </c>
      <c r="AX525" s="120">
        <v>0</v>
      </c>
      <c r="AY525" s="127">
        <v>0</v>
      </c>
      <c r="AZ525" s="127">
        <v>0</v>
      </c>
      <c r="BA525" s="120">
        <v>0</v>
      </c>
      <c r="BB525" s="120">
        <v>0</v>
      </c>
      <c r="BC525" s="111">
        <v>0</v>
      </c>
      <c r="BD525" s="112"/>
      <c r="BE525" s="112"/>
      <c r="BF525" s="111">
        <v>0</v>
      </c>
      <c r="BG525" s="112"/>
      <c r="BH525" s="112"/>
      <c r="BI525" s="111">
        <v>0</v>
      </c>
      <c r="BJ525" s="112"/>
      <c r="BK525" s="112"/>
      <c r="BL525" s="111">
        <v>0</v>
      </c>
      <c r="BM525" s="112"/>
      <c r="BN525" s="112"/>
      <c r="BO525" s="111">
        <v>0</v>
      </c>
      <c r="BP525" s="112"/>
      <c r="BQ525" s="112"/>
      <c r="BR525" s="111">
        <v>0</v>
      </c>
      <c r="BS525" s="112"/>
      <c r="BT525" s="112"/>
      <c r="BU525" s="111">
        <v>0</v>
      </c>
      <c r="BV525" s="112"/>
      <c r="BW525" s="112"/>
      <c r="BX525" s="111">
        <v>0</v>
      </c>
      <c r="BY525" s="112"/>
      <c r="BZ525" s="112"/>
      <c r="CA525" s="111">
        <v>0</v>
      </c>
      <c r="CB525" s="112"/>
      <c r="CC525" s="112"/>
      <c r="CD525" s="111">
        <v>0</v>
      </c>
      <c r="CE525" s="112">
        <v>0</v>
      </c>
      <c r="CF525" s="112">
        <v>0</v>
      </c>
      <c r="CG525" s="111">
        <v>0</v>
      </c>
      <c r="CH525" s="112">
        <v>0</v>
      </c>
      <c r="CI525" s="112">
        <v>0</v>
      </c>
      <c r="CJ525" s="111">
        <v>0</v>
      </c>
      <c r="CK525" s="120">
        <v>0</v>
      </c>
      <c r="CL525" s="112">
        <v>0</v>
      </c>
      <c r="CM525" s="112">
        <v>0</v>
      </c>
      <c r="CN525" s="166">
        <v>0</v>
      </c>
      <c r="CO525" s="125">
        <v>0</v>
      </c>
      <c r="CP525" s="111">
        <v>0</v>
      </c>
      <c r="CQ525" s="112">
        <v>0</v>
      </c>
      <c r="CR525" s="166">
        <v>0</v>
      </c>
      <c r="CS525" s="166">
        <v>0</v>
      </c>
      <c r="CT525" s="111">
        <v>0</v>
      </c>
      <c r="CU525" s="112">
        <v>0</v>
      </c>
      <c r="CV525" s="166">
        <v>0</v>
      </c>
      <c r="CW525" s="166">
        <v>0</v>
      </c>
      <c r="CX525" s="111">
        <v>0</v>
      </c>
      <c r="CY525" s="112">
        <v>0</v>
      </c>
      <c r="CZ525" s="111" t="s">
        <v>3757</v>
      </c>
      <c r="DA525" s="111" t="s">
        <v>3757</v>
      </c>
      <c r="DB525" s="111">
        <v>0</v>
      </c>
      <c r="DC525" s="120" t="s">
        <v>7400</v>
      </c>
      <c r="DD525" s="127" t="s">
        <v>3778</v>
      </c>
      <c r="DE525" s="109">
        <v>0</v>
      </c>
      <c r="DF525" s="172" t="s">
        <v>3717</v>
      </c>
    </row>
    <row r="526" spans="1:110" ht="35.15" customHeight="1" x14ac:dyDescent="0.35">
      <c r="A526" s="140" t="s">
        <v>1119</v>
      </c>
      <c r="B526" s="136" t="s">
        <v>1064</v>
      </c>
      <c r="C526" s="136" t="s">
        <v>868</v>
      </c>
      <c r="D526" s="112">
        <v>25006</v>
      </c>
      <c r="E526" s="112">
        <v>888887000</v>
      </c>
      <c r="F526" s="112">
        <v>25006</v>
      </c>
      <c r="G526" s="112">
        <v>888887000</v>
      </c>
      <c r="H526" s="112">
        <v>4831</v>
      </c>
      <c r="I526" s="112">
        <v>227698000</v>
      </c>
      <c r="J526" s="112">
        <v>0</v>
      </c>
      <c r="K526" s="112">
        <v>0</v>
      </c>
      <c r="L526" s="112">
        <v>266666100</v>
      </c>
      <c r="M526" s="112">
        <v>32736741</v>
      </c>
      <c r="N526" s="112">
        <v>0</v>
      </c>
      <c r="O526" s="112">
        <v>41514040</v>
      </c>
      <c r="P526" s="112">
        <v>64242611</v>
      </c>
      <c r="Q526" s="112">
        <v>0</v>
      </c>
      <c r="R526" s="112">
        <v>405159492</v>
      </c>
      <c r="S526" s="421">
        <v>0.3</v>
      </c>
      <c r="T526" s="421">
        <v>3.6828911886437755E-2</v>
      </c>
      <c r="U526" s="421">
        <v>0</v>
      </c>
      <c r="V526" s="421">
        <v>4.6703394244712773E-2</v>
      </c>
      <c r="W526" s="421">
        <v>7.2273090955318281E-2</v>
      </c>
      <c r="X526" s="421">
        <v>0</v>
      </c>
      <c r="Y526" s="421">
        <v>0.45580539708646883</v>
      </c>
      <c r="Z526" s="120">
        <v>0</v>
      </c>
      <c r="AA526" s="127" t="s">
        <v>3717</v>
      </c>
      <c r="AB526" s="127">
        <v>0</v>
      </c>
      <c r="AC526" s="111" t="s">
        <v>3717</v>
      </c>
      <c r="AD526" s="127">
        <v>0</v>
      </c>
      <c r="AE526" s="111">
        <v>0</v>
      </c>
      <c r="AF526" s="111" t="s">
        <v>3757</v>
      </c>
      <c r="AG526" s="127" t="s">
        <v>3758</v>
      </c>
      <c r="AH526" s="127" t="s">
        <v>3758</v>
      </c>
      <c r="AI526" s="124"/>
      <c r="AJ526" s="128"/>
      <c r="AK526" s="109">
        <v>0</v>
      </c>
      <c r="AL526" s="109">
        <v>0</v>
      </c>
      <c r="AM526" s="127">
        <v>0</v>
      </c>
      <c r="AN526" s="127">
        <v>0</v>
      </c>
      <c r="AO526" s="120">
        <v>0</v>
      </c>
      <c r="AP526" s="120">
        <v>0</v>
      </c>
      <c r="AQ526" s="174">
        <v>0</v>
      </c>
      <c r="AR526" s="120">
        <v>0</v>
      </c>
      <c r="AS526" s="127">
        <v>0</v>
      </c>
      <c r="AT526" s="127">
        <v>0</v>
      </c>
      <c r="AU526" s="120">
        <v>0</v>
      </c>
      <c r="AV526" s="120">
        <v>0</v>
      </c>
      <c r="AW526" s="174">
        <v>0</v>
      </c>
      <c r="AX526" s="120">
        <v>0</v>
      </c>
      <c r="AY526" s="127">
        <v>0</v>
      </c>
      <c r="AZ526" s="127">
        <v>0</v>
      </c>
      <c r="BA526" s="120">
        <v>0</v>
      </c>
      <c r="BB526" s="120">
        <v>0</v>
      </c>
      <c r="BC526" s="111">
        <v>0</v>
      </c>
      <c r="BD526" s="112"/>
      <c r="BE526" s="112"/>
      <c r="BF526" s="111">
        <v>0</v>
      </c>
      <c r="BG526" s="112"/>
      <c r="BH526" s="112"/>
      <c r="BI526" s="111" t="s">
        <v>3757</v>
      </c>
      <c r="BJ526" s="112">
        <v>2303</v>
      </c>
      <c r="BK526" s="112">
        <v>71084000</v>
      </c>
      <c r="BL526" s="111" t="s">
        <v>3757</v>
      </c>
      <c r="BM526" s="112">
        <v>2501</v>
      </c>
      <c r="BN526" s="112">
        <v>93970000</v>
      </c>
      <c r="BO526" s="111" t="s">
        <v>3757</v>
      </c>
      <c r="BP526" s="112">
        <v>4521</v>
      </c>
      <c r="BQ526" s="112">
        <v>197100000</v>
      </c>
      <c r="BR526" s="111">
        <v>0</v>
      </c>
      <c r="BS526" s="112"/>
      <c r="BT526" s="112"/>
      <c r="BU526" s="111" t="s">
        <v>3757</v>
      </c>
      <c r="BV526" s="112">
        <v>2456</v>
      </c>
      <c r="BW526" s="112">
        <v>70068000</v>
      </c>
      <c r="BX526" s="111">
        <v>0</v>
      </c>
      <c r="BY526" s="112"/>
      <c r="BZ526" s="112"/>
      <c r="CA526" s="111">
        <v>0</v>
      </c>
      <c r="CB526" s="112"/>
      <c r="CC526" s="112"/>
      <c r="CD526" s="111">
        <v>0</v>
      </c>
      <c r="CE526" s="112">
        <v>0</v>
      </c>
      <c r="CF526" s="112">
        <v>0</v>
      </c>
      <c r="CG526" s="111" t="s">
        <v>3757</v>
      </c>
      <c r="CH526" s="112">
        <v>13225</v>
      </c>
      <c r="CI526" s="112">
        <v>456665000</v>
      </c>
      <c r="CJ526" s="111">
        <v>0</v>
      </c>
      <c r="CK526" s="120">
        <v>0</v>
      </c>
      <c r="CL526" s="112">
        <v>0</v>
      </c>
      <c r="CM526" s="112">
        <v>0</v>
      </c>
      <c r="CN526" s="166" t="s">
        <v>7401</v>
      </c>
      <c r="CO526" s="125" t="s">
        <v>7402</v>
      </c>
      <c r="CP526" s="111" t="s">
        <v>4016</v>
      </c>
      <c r="CQ526" s="112">
        <v>4000000</v>
      </c>
      <c r="CR526" s="166" t="s">
        <v>7403</v>
      </c>
      <c r="CS526" s="166" t="s">
        <v>7404</v>
      </c>
      <c r="CT526" s="111" t="s">
        <v>3766</v>
      </c>
      <c r="CU526" s="112">
        <v>20000000</v>
      </c>
      <c r="CV526" s="166" t="s">
        <v>7405</v>
      </c>
      <c r="CW526" s="166" t="s">
        <v>7406</v>
      </c>
      <c r="CX526" s="111" t="s">
        <v>3774</v>
      </c>
      <c r="CY526" s="112">
        <v>30000000</v>
      </c>
      <c r="CZ526" s="111" t="s">
        <v>3757</v>
      </c>
      <c r="DA526" s="111" t="s">
        <v>3757</v>
      </c>
      <c r="DB526" s="111" t="s">
        <v>3757</v>
      </c>
      <c r="DC526" s="120">
        <v>0</v>
      </c>
      <c r="DD526" s="127" t="s">
        <v>3778</v>
      </c>
      <c r="DE526" s="109">
        <v>0</v>
      </c>
      <c r="DF526" s="172" t="s">
        <v>3717</v>
      </c>
    </row>
    <row r="527" spans="1:110" ht="35.15" customHeight="1" x14ac:dyDescent="0.35">
      <c r="A527" s="140" t="s">
        <v>1120</v>
      </c>
      <c r="B527" s="136" t="s">
        <v>1064</v>
      </c>
      <c r="C527" s="136" t="s">
        <v>1121</v>
      </c>
      <c r="D527" s="112">
        <v>9363</v>
      </c>
      <c r="E527" s="112">
        <v>766853000</v>
      </c>
      <c r="F527" s="112">
        <v>9361</v>
      </c>
      <c r="G527" s="112">
        <v>766803000</v>
      </c>
      <c r="H527" s="112">
        <v>2036</v>
      </c>
      <c r="I527" s="112">
        <v>95674000</v>
      </c>
      <c r="J527" s="112">
        <v>0</v>
      </c>
      <c r="K527" s="112">
        <v>0</v>
      </c>
      <c r="L527" s="112">
        <v>162478289</v>
      </c>
      <c r="M527" s="112">
        <v>8891036</v>
      </c>
      <c r="N527" s="112">
        <v>71050714</v>
      </c>
      <c r="O527" s="112">
        <v>2987616</v>
      </c>
      <c r="P527" s="112">
        <v>25987005</v>
      </c>
      <c r="Q527" s="112">
        <v>0</v>
      </c>
      <c r="R527" s="112">
        <v>271394660</v>
      </c>
      <c r="S527" s="421">
        <v>0.21187670779145418</v>
      </c>
      <c r="T527" s="421">
        <v>1.1594185587068186E-2</v>
      </c>
      <c r="U527" s="421">
        <v>9.2652325804293653E-2</v>
      </c>
      <c r="V527" s="421">
        <v>3.8959435511108386E-3</v>
      </c>
      <c r="W527" s="421">
        <v>3.3887857255562669E-2</v>
      </c>
      <c r="X527" s="421">
        <v>0</v>
      </c>
      <c r="Y527" s="421">
        <v>0.35390701998948954</v>
      </c>
      <c r="Z527" s="120">
        <v>0</v>
      </c>
      <c r="AA527" s="127" t="s">
        <v>3717</v>
      </c>
      <c r="AB527" s="127">
        <v>0</v>
      </c>
      <c r="AC527" s="111" t="s">
        <v>3717</v>
      </c>
      <c r="AD527" s="127">
        <v>0</v>
      </c>
      <c r="AE527" s="111">
        <v>0</v>
      </c>
      <c r="AF527" s="111" t="s">
        <v>3757</v>
      </c>
      <c r="AG527" s="127" t="s">
        <v>3758</v>
      </c>
      <c r="AH527" s="127" t="s">
        <v>3778</v>
      </c>
      <c r="AI527" s="124"/>
      <c r="AJ527" s="128"/>
      <c r="AK527" s="109">
        <v>0</v>
      </c>
      <c r="AL527" s="109">
        <v>0</v>
      </c>
      <c r="AM527" s="127">
        <v>0</v>
      </c>
      <c r="AN527" s="127">
        <v>0</v>
      </c>
      <c r="AO527" s="120">
        <v>0</v>
      </c>
      <c r="AP527" s="120">
        <v>0</v>
      </c>
      <c r="AQ527" s="174">
        <v>0</v>
      </c>
      <c r="AR527" s="120">
        <v>0</v>
      </c>
      <c r="AS527" s="127">
        <v>0</v>
      </c>
      <c r="AT527" s="127">
        <v>0</v>
      </c>
      <c r="AU527" s="120">
        <v>0</v>
      </c>
      <c r="AV527" s="120">
        <v>0</v>
      </c>
      <c r="AW527" s="174">
        <v>0</v>
      </c>
      <c r="AX527" s="120">
        <v>0</v>
      </c>
      <c r="AY527" s="127">
        <v>0</v>
      </c>
      <c r="AZ527" s="127">
        <v>0</v>
      </c>
      <c r="BA527" s="120">
        <v>0</v>
      </c>
      <c r="BB527" s="120">
        <v>0</v>
      </c>
      <c r="BC527" s="111">
        <v>0</v>
      </c>
      <c r="BD527" s="112"/>
      <c r="BE527" s="112"/>
      <c r="BF527" s="111" t="s">
        <v>3757</v>
      </c>
      <c r="BG527" s="112">
        <v>159</v>
      </c>
      <c r="BH527" s="112">
        <v>5584000</v>
      </c>
      <c r="BI527" s="111">
        <v>0</v>
      </c>
      <c r="BJ527" s="112"/>
      <c r="BK527" s="112"/>
      <c r="BL527" s="111" t="s">
        <v>3757</v>
      </c>
      <c r="BM527" s="112">
        <v>1416</v>
      </c>
      <c r="BN527" s="112">
        <v>89199000</v>
      </c>
      <c r="BO527" s="111" t="s">
        <v>3757</v>
      </c>
      <c r="BP527" s="112">
        <v>131</v>
      </c>
      <c r="BQ527" s="112">
        <v>27316000</v>
      </c>
      <c r="BR527" s="111" t="s">
        <v>3757</v>
      </c>
      <c r="BS527" s="112">
        <v>2035</v>
      </c>
      <c r="BT527" s="112">
        <v>97149000</v>
      </c>
      <c r="BU527" s="111" t="s">
        <v>3757</v>
      </c>
      <c r="BV527" s="112">
        <v>1486</v>
      </c>
      <c r="BW527" s="112">
        <v>62591000</v>
      </c>
      <c r="BX527" s="111" t="s">
        <v>3757</v>
      </c>
      <c r="BY527" s="112">
        <v>1272</v>
      </c>
      <c r="BZ527" s="112">
        <v>120198000</v>
      </c>
      <c r="CA527" s="111">
        <v>0</v>
      </c>
      <c r="CB527" s="112"/>
      <c r="CC527" s="112"/>
      <c r="CD527" s="111">
        <v>0</v>
      </c>
      <c r="CE527" s="112">
        <v>0</v>
      </c>
      <c r="CF527" s="112">
        <v>0</v>
      </c>
      <c r="CG527" s="111" t="s">
        <v>3757</v>
      </c>
      <c r="CH527" s="112">
        <v>2963</v>
      </c>
      <c r="CI527" s="112">
        <v>364816000</v>
      </c>
      <c r="CJ527" s="111">
        <v>0</v>
      </c>
      <c r="CK527" s="120">
        <v>0</v>
      </c>
      <c r="CL527" s="112">
        <v>0</v>
      </c>
      <c r="CM527" s="112">
        <v>0</v>
      </c>
      <c r="CN527" s="166">
        <v>0</v>
      </c>
      <c r="CO527" s="125">
        <v>0</v>
      </c>
      <c r="CP527" s="111">
        <v>0</v>
      </c>
      <c r="CQ527" s="112">
        <v>0</v>
      </c>
      <c r="CR527" s="166">
        <v>0</v>
      </c>
      <c r="CS527" s="166">
        <v>0</v>
      </c>
      <c r="CT527" s="111">
        <v>0</v>
      </c>
      <c r="CU527" s="112">
        <v>0</v>
      </c>
      <c r="CV527" s="166">
        <v>0</v>
      </c>
      <c r="CW527" s="166">
        <v>0</v>
      </c>
      <c r="CX527" s="111">
        <v>0</v>
      </c>
      <c r="CY527" s="112">
        <v>0</v>
      </c>
      <c r="CZ527" s="111" t="s">
        <v>3757</v>
      </c>
      <c r="DA527" s="111" t="s">
        <v>3757</v>
      </c>
      <c r="DB527" s="111">
        <v>0</v>
      </c>
      <c r="DC527" s="120" t="s">
        <v>7407</v>
      </c>
      <c r="DD527" s="127" t="s">
        <v>3778</v>
      </c>
      <c r="DE527" s="109">
        <v>0</v>
      </c>
      <c r="DF527" s="172" t="s">
        <v>3717</v>
      </c>
    </row>
    <row r="528" spans="1:110" ht="35.15" customHeight="1" x14ac:dyDescent="0.35">
      <c r="A528" s="140" t="s">
        <v>1122</v>
      </c>
      <c r="B528" s="136" t="s">
        <v>1064</v>
      </c>
      <c r="C528" s="136" t="s">
        <v>1123</v>
      </c>
      <c r="D528" s="112">
        <v>5684</v>
      </c>
      <c r="E528" s="112">
        <v>95132900</v>
      </c>
      <c r="F528" s="112">
        <v>5683</v>
      </c>
      <c r="G528" s="112">
        <v>95132900</v>
      </c>
      <c r="H528" s="112">
        <v>1129</v>
      </c>
      <c r="I528" s="112">
        <v>17832400</v>
      </c>
      <c r="J528" s="112">
        <v>0</v>
      </c>
      <c r="K528" s="112">
        <v>0</v>
      </c>
      <c r="L528" s="112">
        <v>30693842</v>
      </c>
      <c r="M528" s="112">
        <v>9618912</v>
      </c>
      <c r="N528" s="112">
        <v>161166</v>
      </c>
      <c r="O528" s="112">
        <v>1830864</v>
      </c>
      <c r="P528" s="112">
        <v>11950265</v>
      </c>
      <c r="Q528" s="112">
        <v>0</v>
      </c>
      <c r="R528" s="112">
        <v>54255049</v>
      </c>
      <c r="S528" s="421">
        <v>0.32264171490619964</v>
      </c>
      <c r="T528" s="421">
        <v>0.10111025733473909</v>
      </c>
      <c r="U528" s="421">
        <v>1.6941142338770289E-3</v>
      </c>
      <c r="V528" s="421">
        <v>1.9245329428620384E-2</v>
      </c>
      <c r="W528" s="421">
        <v>0.12561653224068645</v>
      </c>
      <c r="X528" s="421">
        <v>0</v>
      </c>
      <c r="Y528" s="421">
        <v>0.57030794814412256</v>
      </c>
      <c r="Z528" s="120">
        <v>0</v>
      </c>
      <c r="AA528" s="127" t="s">
        <v>3717</v>
      </c>
      <c r="AB528" s="127">
        <v>0</v>
      </c>
      <c r="AC528" s="111" t="s">
        <v>3717</v>
      </c>
      <c r="AD528" s="127">
        <v>0</v>
      </c>
      <c r="AE528" s="111">
        <v>0</v>
      </c>
      <c r="AF528" s="111" t="s">
        <v>3757</v>
      </c>
      <c r="AG528" s="127" t="s">
        <v>3758</v>
      </c>
      <c r="AH528" s="127" t="s">
        <v>3758</v>
      </c>
      <c r="AI528" s="124"/>
      <c r="AJ528" s="128"/>
      <c r="AK528" s="109">
        <v>0</v>
      </c>
      <c r="AL528" s="109">
        <v>0</v>
      </c>
      <c r="AM528" s="127">
        <v>0</v>
      </c>
      <c r="AN528" s="127">
        <v>0</v>
      </c>
      <c r="AO528" s="120">
        <v>0</v>
      </c>
      <c r="AP528" s="120">
        <v>0</v>
      </c>
      <c r="AQ528" s="174">
        <v>0</v>
      </c>
      <c r="AR528" s="120">
        <v>0</v>
      </c>
      <c r="AS528" s="127">
        <v>0</v>
      </c>
      <c r="AT528" s="127">
        <v>0</v>
      </c>
      <c r="AU528" s="120">
        <v>0</v>
      </c>
      <c r="AV528" s="120">
        <v>0</v>
      </c>
      <c r="AW528" s="174">
        <v>0</v>
      </c>
      <c r="AX528" s="120">
        <v>0</v>
      </c>
      <c r="AY528" s="127">
        <v>0</v>
      </c>
      <c r="AZ528" s="127">
        <v>0</v>
      </c>
      <c r="BA528" s="120">
        <v>0</v>
      </c>
      <c r="BB528" s="120">
        <v>0</v>
      </c>
      <c r="BC528" s="111">
        <v>0</v>
      </c>
      <c r="BD528" s="112"/>
      <c r="BE528" s="112"/>
      <c r="BF528" s="111">
        <v>0</v>
      </c>
      <c r="BG528" s="112"/>
      <c r="BH528" s="112"/>
      <c r="BI528" s="111" t="s">
        <v>3757</v>
      </c>
      <c r="BJ528" s="112">
        <v>348</v>
      </c>
      <c r="BK528" s="112">
        <v>5415200</v>
      </c>
      <c r="BL528" s="111">
        <v>0</v>
      </c>
      <c r="BM528" s="112"/>
      <c r="BN528" s="112"/>
      <c r="BO528" s="111">
        <v>0</v>
      </c>
      <c r="BP528" s="112"/>
      <c r="BQ528" s="112"/>
      <c r="BR528" s="111" t="s">
        <v>3757</v>
      </c>
      <c r="BS528" s="112">
        <v>2680</v>
      </c>
      <c r="BT528" s="112">
        <v>44008200</v>
      </c>
      <c r="BU528" s="111" t="s">
        <v>3757</v>
      </c>
      <c r="BV528" s="112">
        <v>374</v>
      </c>
      <c r="BW528" s="112">
        <v>5879100</v>
      </c>
      <c r="BX528" s="111">
        <v>0</v>
      </c>
      <c r="BY528" s="112"/>
      <c r="BZ528" s="112"/>
      <c r="CA528" s="111" t="s">
        <v>3757</v>
      </c>
      <c r="CB528" s="112">
        <v>268</v>
      </c>
      <c r="CC528" s="112">
        <v>4430900</v>
      </c>
      <c r="CD528" s="111">
        <v>0</v>
      </c>
      <c r="CE528" s="112">
        <v>0</v>
      </c>
      <c r="CF528" s="112">
        <v>0</v>
      </c>
      <c r="CG528" s="111" t="s">
        <v>3757</v>
      </c>
      <c r="CH528" s="112">
        <v>1589</v>
      </c>
      <c r="CI528" s="112">
        <v>28236600</v>
      </c>
      <c r="CJ528" s="111" t="s">
        <v>3757</v>
      </c>
      <c r="CK528" s="120" t="s">
        <v>7408</v>
      </c>
      <c r="CL528" s="112">
        <v>425</v>
      </c>
      <c r="CM528" s="112">
        <v>7162900</v>
      </c>
      <c r="CN528" s="166" t="s">
        <v>7409</v>
      </c>
      <c r="CO528" s="125" t="s">
        <v>7410</v>
      </c>
      <c r="CP528" s="111" t="s">
        <v>3790</v>
      </c>
      <c r="CQ528" s="112">
        <v>34150000</v>
      </c>
      <c r="CR528" s="166" t="s">
        <v>7411</v>
      </c>
      <c r="CS528" s="166" t="s">
        <v>7412</v>
      </c>
      <c r="CT528" s="111" t="s">
        <v>3783</v>
      </c>
      <c r="CU528" s="112">
        <v>28236000</v>
      </c>
      <c r="CV528" s="166" t="s">
        <v>7413</v>
      </c>
      <c r="CW528" s="166" t="s">
        <v>7414</v>
      </c>
      <c r="CX528" s="111" t="s">
        <v>3790</v>
      </c>
      <c r="CY528" s="112">
        <v>9858000</v>
      </c>
      <c r="CZ528" s="111" t="s">
        <v>3757</v>
      </c>
      <c r="DA528" s="111" t="s">
        <v>3757</v>
      </c>
      <c r="DB528" s="111">
        <v>0</v>
      </c>
      <c r="DC528" s="120" t="s">
        <v>7415</v>
      </c>
      <c r="DD528" s="127" t="s">
        <v>3717</v>
      </c>
      <c r="DE528" s="109" t="s">
        <v>7416</v>
      </c>
      <c r="DF528" s="172" t="s">
        <v>3717</v>
      </c>
    </row>
    <row r="529" spans="1:110" ht="35.15" customHeight="1" x14ac:dyDescent="0.35">
      <c r="A529" s="140" t="s">
        <v>1124</v>
      </c>
      <c r="B529" s="136" t="s">
        <v>1064</v>
      </c>
      <c r="C529" s="136" t="s">
        <v>1125</v>
      </c>
      <c r="D529" s="112">
        <v>1685</v>
      </c>
      <c r="E529" s="112">
        <v>35976000</v>
      </c>
      <c r="F529" s="112">
        <v>1685</v>
      </c>
      <c r="G529" s="112">
        <v>35976000</v>
      </c>
      <c r="H529" s="112">
        <v>470</v>
      </c>
      <c r="I529" s="112">
        <v>10441500</v>
      </c>
      <c r="J529" s="112">
        <v>0</v>
      </c>
      <c r="K529" s="112">
        <v>0</v>
      </c>
      <c r="L529" s="112">
        <v>10238432</v>
      </c>
      <c r="M529" s="112">
        <v>1278544</v>
      </c>
      <c r="N529" s="112">
        <v>45873</v>
      </c>
      <c r="O529" s="112">
        <v>606079</v>
      </c>
      <c r="P529" s="112">
        <v>5797539</v>
      </c>
      <c r="Q529" s="112">
        <v>0</v>
      </c>
      <c r="R529" s="112">
        <v>17966467</v>
      </c>
      <c r="S529" s="421">
        <v>0.28459061596619967</v>
      </c>
      <c r="T529" s="421">
        <v>3.5538803646875693E-2</v>
      </c>
      <c r="U529" s="421">
        <v>1.2751000667111407E-3</v>
      </c>
      <c r="V529" s="421">
        <v>1.6846758950411385E-2</v>
      </c>
      <c r="W529" s="421">
        <v>0.16115018345563709</v>
      </c>
      <c r="X529" s="421">
        <v>0</v>
      </c>
      <c r="Y529" s="421">
        <v>0.49940146208583502</v>
      </c>
      <c r="Z529" s="120">
        <v>0</v>
      </c>
      <c r="AA529" s="127" t="s">
        <v>3717</v>
      </c>
      <c r="AB529" s="127">
        <v>0</v>
      </c>
      <c r="AC529" s="111" t="s">
        <v>3717</v>
      </c>
      <c r="AD529" s="127">
        <v>0</v>
      </c>
      <c r="AE529" s="111">
        <v>0</v>
      </c>
      <c r="AF529" s="111" t="s">
        <v>3757</v>
      </c>
      <c r="AG529" s="127" t="s">
        <v>3758</v>
      </c>
      <c r="AH529" s="127" t="s">
        <v>3758</v>
      </c>
      <c r="AI529" s="124"/>
      <c r="AJ529" s="128"/>
      <c r="AK529" s="109">
        <v>0</v>
      </c>
      <c r="AL529" s="109">
        <v>0</v>
      </c>
      <c r="AM529" s="127">
        <v>0</v>
      </c>
      <c r="AN529" s="127">
        <v>0</v>
      </c>
      <c r="AO529" s="120">
        <v>0</v>
      </c>
      <c r="AP529" s="120">
        <v>0</v>
      </c>
      <c r="AQ529" s="174">
        <v>0</v>
      </c>
      <c r="AR529" s="120">
        <v>0</v>
      </c>
      <c r="AS529" s="127">
        <v>0</v>
      </c>
      <c r="AT529" s="127">
        <v>0</v>
      </c>
      <c r="AU529" s="120">
        <v>0</v>
      </c>
      <c r="AV529" s="120">
        <v>0</v>
      </c>
      <c r="AW529" s="174">
        <v>0</v>
      </c>
      <c r="AX529" s="120">
        <v>0</v>
      </c>
      <c r="AY529" s="127">
        <v>0</v>
      </c>
      <c r="AZ529" s="127">
        <v>0</v>
      </c>
      <c r="BA529" s="120">
        <v>0</v>
      </c>
      <c r="BB529" s="120">
        <v>0</v>
      </c>
      <c r="BC529" s="111">
        <v>0</v>
      </c>
      <c r="BD529" s="112"/>
      <c r="BE529" s="112"/>
      <c r="BF529" s="111">
        <v>0</v>
      </c>
      <c r="BG529" s="112"/>
      <c r="BH529" s="112"/>
      <c r="BI529" s="111" t="s">
        <v>3757</v>
      </c>
      <c r="BJ529" s="112">
        <v>132</v>
      </c>
      <c r="BK529" s="112">
        <v>3066500</v>
      </c>
      <c r="BL529" s="111">
        <v>0</v>
      </c>
      <c r="BM529" s="112"/>
      <c r="BN529" s="112"/>
      <c r="BO529" s="111" t="s">
        <v>3757</v>
      </c>
      <c r="BP529" s="112">
        <v>218</v>
      </c>
      <c r="BQ529" s="112">
        <v>4194500</v>
      </c>
      <c r="BR529" s="111">
        <v>0</v>
      </c>
      <c r="BS529" s="112"/>
      <c r="BT529" s="112"/>
      <c r="BU529" s="111" t="s">
        <v>3757</v>
      </c>
      <c r="BV529" s="112">
        <v>119</v>
      </c>
      <c r="BW529" s="112">
        <v>2737500</v>
      </c>
      <c r="BX529" s="111">
        <v>0</v>
      </c>
      <c r="BY529" s="112"/>
      <c r="BZ529" s="112"/>
      <c r="CA529" s="111" t="s">
        <v>3757</v>
      </c>
      <c r="CB529" s="112">
        <v>195</v>
      </c>
      <c r="CC529" s="112">
        <v>4106500</v>
      </c>
      <c r="CD529" s="111">
        <v>0</v>
      </c>
      <c r="CE529" s="112">
        <v>0</v>
      </c>
      <c r="CF529" s="112">
        <v>0</v>
      </c>
      <c r="CG529" s="111" t="s">
        <v>3757</v>
      </c>
      <c r="CH529" s="112">
        <v>890</v>
      </c>
      <c r="CI529" s="112">
        <v>19284000</v>
      </c>
      <c r="CJ529" s="111" t="s">
        <v>3757</v>
      </c>
      <c r="CK529" s="120" t="s">
        <v>7417</v>
      </c>
      <c r="CL529" s="112">
        <v>131</v>
      </c>
      <c r="CM529" s="112">
        <v>2587000</v>
      </c>
      <c r="CN529" s="166" t="s">
        <v>7418</v>
      </c>
      <c r="CO529" s="125" t="s">
        <v>7419</v>
      </c>
      <c r="CP529" s="111" t="s">
        <v>3766</v>
      </c>
      <c r="CQ529" s="112">
        <v>4194500</v>
      </c>
      <c r="CR529" s="166" t="s">
        <v>7420</v>
      </c>
      <c r="CS529" s="166" t="s">
        <v>7421</v>
      </c>
      <c r="CT529" s="111" t="s">
        <v>4016</v>
      </c>
      <c r="CU529" s="112">
        <v>4106500</v>
      </c>
      <c r="CV529" s="166" t="s">
        <v>4889</v>
      </c>
      <c r="CW529" s="166" t="s">
        <v>7422</v>
      </c>
      <c r="CX529" s="111" t="s">
        <v>3781</v>
      </c>
      <c r="CY529" s="112">
        <v>3066500</v>
      </c>
      <c r="CZ529" s="111" t="s">
        <v>3757</v>
      </c>
      <c r="DA529" s="111" t="s">
        <v>3757</v>
      </c>
      <c r="DB529" s="111">
        <v>0</v>
      </c>
      <c r="DC529" s="120" t="s">
        <v>7423</v>
      </c>
      <c r="DD529" s="127" t="s">
        <v>3717</v>
      </c>
      <c r="DE529" s="109" t="s">
        <v>7424</v>
      </c>
      <c r="DF529" s="172" t="s">
        <v>3717</v>
      </c>
    </row>
    <row r="530" spans="1:110" ht="35.15" customHeight="1" x14ac:dyDescent="0.35">
      <c r="A530" s="140" t="s">
        <v>1126</v>
      </c>
      <c r="B530" s="136" t="s">
        <v>1064</v>
      </c>
      <c r="C530" s="136" t="s">
        <v>1127</v>
      </c>
      <c r="D530" s="112">
        <v>20050</v>
      </c>
      <c r="E530" s="112">
        <v>370776180</v>
      </c>
      <c r="F530" s="112">
        <v>20050</v>
      </c>
      <c r="G530" s="112">
        <v>370776180</v>
      </c>
      <c r="H530" s="112">
        <v>4360</v>
      </c>
      <c r="I530" s="112">
        <v>98604020</v>
      </c>
      <c r="J530" s="112">
        <v>0</v>
      </c>
      <c r="K530" s="112">
        <v>0</v>
      </c>
      <c r="L530" s="112">
        <v>95257144</v>
      </c>
      <c r="M530" s="112">
        <v>28970660</v>
      </c>
      <c r="N530" s="112">
        <v>88000</v>
      </c>
      <c r="O530" s="112">
        <v>5094916</v>
      </c>
      <c r="P530" s="112">
        <v>53469096</v>
      </c>
      <c r="Q530" s="112">
        <v>0</v>
      </c>
      <c r="R530" s="112">
        <v>182879816</v>
      </c>
      <c r="S530" s="421">
        <v>0.25691279304943482</v>
      </c>
      <c r="T530" s="421">
        <v>7.8135170387698585E-2</v>
      </c>
      <c r="U530" s="421">
        <v>2.3733994993961047E-4</v>
      </c>
      <c r="V530" s="421">
        <v>1.3741217140755914E-2</v>
      </c>
      <c r="W530" s="421">
        <v>0.14420855190859347</v>
      </c>
      <c r="X530" s="421">
        <v>0</v>
      </c>
      <c r="Y530" s="421">
        <v>0.49323507243642245</v>
      </c>
      <c r="Z530" s="120">
        <v>0</v>
      </c>
      <c r="AA530" s="127" t="s">
        <v>3717</v>
      </c>
      <c r="AB530" s="127">
        <v>0</v>
      </c>
      <c r="AC530" s="111" t="s">
        <v>3717</v>
      </c>
      <c r="AD530" s="127">
        <v>0</v>
      </c>
      <c r="AE530" s="111">
        <v>0</v>
      </c>
      <c r="AF530" s="111" t="s">
        <v>3757</v>
      </c>
      <c r="AG530" s="127" t="s">
        <v>3758</v>
      </c>
      <c r="AH530" s="127" t="s">
        <v>3778</v>
      </c>
      <c r="AI530" s="124"/>
      <c r="AJ530" s="128"/>
      <c r="AK530" s="109">
        <v>0</v>
      </c>
      <c r="AL530" s="109">
        <v>0</v>
      </c>
      <c r="AM530" s="127">
        <v>0</v>
      </c>
      <c r="AN530" s="127">
        <v>0</v>
      </c>
      <c r="AO530" s="120">
        <v>0</v>
      </c>
      <c r="AP530" s="120">
        <v>0</v>
      </c>
      <c r="AQ530" s="174">
        <v>0</v>
      </c>
      <c r="AR530" s="109">
        <v>0</v>
      </c>
      <c r="AS530" s="127">
        <v>0</v>
      </c>
      <c r="AT530" s="127">
        <v>0</v>
      </c>
      <c r="AU530" s="120">
        <v>0</v>
      </c>
      <c r="AV530" s="120">
        <v>0</v>
      </c>
      <c r="AW530" s="174">
        <v>0</v>
      </c>
      <c r="AX530" s="109">
        <v>0</v>
      </c>
      <c r="AY530" s="127">
        <v>0</v>
      </c>
      <c r="AZ530" s="127">
        <v>0</v>
      </c>
      <c r="BA530" s="120">
        <v>0</v>
      </c>
      <c r="BB530" s="120">
        <v>0</v>
      </c>
      <c r="BC530" s="111" t="s">
        <v>3757</v>
      </c>
      <c r="BD530" s="112">
        <v>4706</v>
      </c>
      <c r="BE530" s="112">
        <v>88908440</v>
      </c>
      <c r="BF530" s="111">
        <v>0</v>
      </c>
      <c r="BG530" s="112"/>
      <c r="BH530" s="112"/>
      <c r="BI530" s="111">
        <v>0</v>
      </c>
      <c r="BJ530" s="112"/>
      <c r="BK530" s="112"/>
      <c r="BL530" s="111">
        <v>0</v>
      </c>
      <c r="BM530" s="112"/>
      <c r="BN530" s="112"/>
      <c r="BO530" s="111">
        <v>0</v>
      </c>
      <c r="BP530" s="112"/>
      <c r="BQ530" s="112"/>
      <c r="BR530" s="111" t="s">
        <v>3757</v>
      </c>
      <c r="BS530" s="112">
        <v>6367</v>
      </c>
      <c r="BT530" s="112">
        <v>119942730</v>
      </c>
      <c r="BU530" s="111" t="s">
        <v>3757</v>
      </c>
      <c r="BV530" s="112">
        <v>1</v>
      </c>
      <c r="BW530" s="112">
        <v>18000</v>
      </c>
      <c r="BX530" s="111" t="s">
        <v>3757</v>
      </c>
      <c r="BY530" s="112">
        <v>330</v>
      </c>
      <c r="BZ530" s="112">
        <v>6087220</v>
      </c>
      <c r="CA530" s="111">
        <v>0</v>
      </c>
      <c r="CB530" s="112"/>
      <c r="CC530" s="112"/>
      <c r="CD530" s="111">
        <v>0</v>
      </c>
      <c r="CE530" s="112"/>
      <c r="CF530" s="112"/>
      <c r="CG530" s="111" t="s">
        <v>3757</v>
      </c>
      <c r="CH530" s="112">
        <v>8661</v>
      </c>
      <c r="CI530" s="112">
        <v>155819790</v>
      </c>
      <c r="CJ530" s="111">
        <v>0</v>
      </c>
      <c r="CK530" s="120">
        <v>0</v>
      </c>
      <c r="CL530" s="112"/>
      <c r="CM530" s="112"/>
      <c r="CN530" s="166" t="s">
        <v>7425</v>
      </c>
      <c r="CO530" s="125" t="s">
        <v>7426</v>
      </c>
      <c r="CP530" s="111" t="s">
        <v>3790</v>
      </c>
      <c r="CQ530" s="112">
        <v>80000000</v>
      </c>
      <c r="CR530" s="166" t="s">
        <v>7427</v>
      </c>
      <c r="CS530" s="166" t="s">
        <v>7428</v>
      </c>
      <c r="CT530" s="111" t="s">
        <v>3717</v>
      </c>
      <c r="CU530" s="112">
        <v>60000000</v>
      </c>
      <c r="CV530" s="166" t="s">
        <v>7429</v>
      </c>
      <c r="CW530" s="166" t="s">
        <v>7430</v>
      </c>
      <c r="CX530" s="111" t="s">
        <v>3790</v>
      </c>
      <c r="CY530" s="112">
        <v>20000000</v>
      </c>
      <c r="CZ530" s="111" t="s">
        <v>3757</v>
      </c>
      <c r="DA530" s="111" t="s">
        <v>3757</v>
      </c>
      <c r="DB530" s="111" t="s">
        <v>3757</v>
      </c>
      <c r="DC530" s="120">
        <v>0</v>
      </c>
      <c r="DD530" s="127" t="s">
        <v>3778</v>
      </c>
      <c r="DE530" s="109">
        <v>0</v>
      </c>
      <c r="DF530" s="172" t="s">
        <v>3717</v>
      </c>
    </row>
    <row r="531" spans="1:110" ht="35.15" customHeight="1" x14ac:dyDescent="0.35">
      <c r="A531" s="140" t="s">
        <v>1128</v>
      </c>
      <c r="B531" s="136" t="s">
        <v>1064</v>
      </c>
      <c r="C531" s="136" t="s">
        <v>1129</v>
      </c>
      <c r="D531" s="112">
        <v>145781</v>
      </c>
      <c r="E531" s="112">
        <v>3053887900</v>
      </c>
      <c r="F531" s="112">
        <v>145781</v>
      </c>
      <c r="G531" s="112">
        <v>3053887900</v>
      </c>
      <c r="H531" s="112">
        <v>44222</v>
      </c>
      <c r="I531" s="112">
        <v>975030700</v>
      </c>
      <c r="J531" s="112">
        <v>0</v>
      </c>
      <c r="K531" s="112">
        <v>0</v>
      </c>
      <c r="L531" s="112">
        <v>903422037</v>
      </c>
      <c r="M531" s="112">
        <v>196690349</v>
      </c>
      <c r="N531" s="112">
        <v>44724446</v>
      </c>
      <c r="O531" s="112">
        <v>11292961</v>
      </c>
      <c r="P531" s="112">
        <v>317747761</v>
      </c>
      <c r="Q531" s="112">
        <v>0</v>
      </c>
      <c r="R531" s="112">
        <v>1473877554</v>
      </c>
      <c r="S531" s="421">
        <v>0.29582684976747181</v>
      </c>
      <c r="T531" s="421">
        <v>6.4406538629004681E-2</v>
      </c>
      <c r="U531" s="421">
        <v>1.4645084385710425E-2</v>
      </c>
      <c r="V531" s="421">
        <v>3.6978963766155265E-3</v>
      </c>
      <c r="W531" s="421">
        <v>0.10404696288950227</v>
      </c>
      <c r="X531" s="421">
        <v>0</v>
      </c>
      <c r="Y531" s="421">
        <v>0.48262333204830471</v>
      </c>
      <c r="Z531" s="120">
        <v>0</v>
      </c>
      <c r="AA531" s="127" t="s">
        <v>3717</v>
      </c>
      <c r="AB531" s="127">
        <v>0</v>
      </c>
      <c r="AC531" s="111" t="s">
        <v>3717</v>
      </c>
      <c r="AD531" s="127">
        <v>0</v>
      </c>
      <c r="AE531" s="111">
        <v>0</v>
      </c>
      <c r="AF531" s="111" t="s">
        <v>3757</v>
      </c>
      <c r="AG531" s="127" t="s">
        <v>3758</v>
      </c>
      <c r="AH531" s="127" t="s">
        <v>3758</v>
      </c>
      <c r="AI531" s="124"/>
      <c r="AJ531" s="128"/>
      <c r="AK531" s="109">
        <v>0</v>
      </c>
      <c r="AL531" s="109">
        <v>0</v>
      </c>
      <c r="AM531" s="127">
        <v>0</v>
      </c>
      <c r="AN531" s="127">
        <v>0</v>
      </c>
      <c r="AO531" s="120">
        <v>0</v>
      </c>
      <c r="AP531" s="120">
        <v>0</v>
      </c>
      <c r="AQ531" s="174">
        <v>0</v>
      </c>
      <c r="AR531" s="109">
        <v>0</v>
      </c>
      <c r="AS531" s="127">
        <v>0</v>
      </c>
      <c r="AT531" s="127">
        <v>0</v>
      </c>
      <c r="AU531" s="120">
        <v>0</v>
      </c>
      <c r="AV531" s="120">
        <v>0</v>
      </c>
      <c r="AW531" s="174">
        <v>0</v>
      </c>
      <c r="AX531" s="109">
        <v>0</v>
      </c>
      <c r="AY531" s="127">
        <v>0</v>
      </c>
      <c r="AZ531" s="127">
        <v>0</v>
      </c>
      <c r="BA531" s="120">
        <v>0</v>
      </c>
      <c r="BB531" s="120">
        <v>0</v>
      </c>
      <c r="BC531" s="111" t="s">
        <v>3757</v>
      </c>
      <c r="BD531" s="112">
        <v>139435</v>
      </c>
      <c r="BE531" s="112">
        <v>2914943900</v>
      </c>
      <c r="BF531" s="111">
        <v>0</v>
      </c>
      <c r="BG531" s="112"/>
      <c r="BH531" s="112"/>
      <c r="BI531" s="111">
        <v>0</v>
      </c>
      <c r="BJ531" s="112"/>
      <c r="BK531" s="112"/>
      <c r="BL531" s="111">
        <v>0</v>
      </c>
      <c r="BM531" s="112"/>
      <c r="BN531" s="112"/>
      <c r="BO531" s="111">
        <v>0</v>
      </c>
      <c r="BP531" s="112"/>
      <c r="BQ531" s="112"/>
      <c r="BR531" s="111">
        <v>0</v>
      </c>
      <c r="BS531" s="112"/>
      <c r="BT531" s="112"/>
      <c r="BU531" s="111">
        <v>0</v>
      </c>
      <c r="BV531" s="112"/>
      <c r="BW531" s="112"/>
      <c r="BX531" s="111">
        <v>0</v>
      </c>
      <c r="BY531" s="112"/>
      <c r="BZ531" s="112"/>
      <c r="CA531" s="111">
        <v>0</v>
      </c>
      <c r="CB531" s="112"/>
      <c r="CC531" s="112"/>
      <c r="CD531" s="111">
        <v>0</v>
      </c>
      <c r="CE531" s="112"/>
      <c r="CF531" s="112"/>
      <c r="CG531" s="111">
        <v>0</v>
      </c>
      <c r="CH531" s="112"/>
      <c r="CI531" s="112"/>
      <c r="CJ531" s="111" t="s">
        <v>3757</v>
      </c>
      <c r="CK531" s="120" t="s">
        <v>7431</v>
      </c>
      <c r="CL531" s="112">
        <v>6346</v>
      </c>
      <c r="CM531" s="112">
        <v>138944000</v>
      </c>
      <c r="CN531" s="166" t="s">
        <v>7432</v>
      </c>
      <c r="CO531" s="125" t="s">
        <v>7433</v>
      </c>
      <c r="CP531" s="111" t="s">
        <v>3717</v>
      </c>
      <c r="CQ531" s="112">
        <v>1000000000</v>
      </c>
      <c r="CR531" s="166" t="s">
        <v>7434</v>
      </c>
      <c r="CS531" s="166" t="s">
        <v>7435</v>
      </c>
      <c r="CT531" s="111" t="s">
        <v>3717</v>
      </c>
      <c r="CU531" s="112">
        <v>100000000</v>
      </c>
      <c r="CV531" s="166">
        <v>0</v>
      </c>
      <c r="CW531" s="166">
        <v>0</v>
      </c>
      <c r="CX531" s="111">
        <v>0</v>
      </c>
      <c r="CY531" s="112">
        <v>0</v>
      </c>
      <c r="CZ531" s="111" t="s">
        <v>3757</v>
      </c>
      <c r="DA531" s="111" t="s">
        <v>3757</v>
      </c>
      <c r="DB531" s="111" t="s">
        <v>3757</v>
      </c>
      <c r="DC531" s="120">
        <v>0</v>
      </c>
      <c r="DD531" s="127" t="s">
        <v>3717</v>
      </c>
      <c r="DE531" s="109" t="s">
        <v>7436</v>
      </c>
      <c r="DF531" s="172" t="s">
        <v>3717</v>
      </c>
    </row>
    <row r="532" spans="1:110" ht="35.15" customHeight="1" x14ac:dyDescent="0.35">
      <c r="A532" s="140" t="s">
        <v>1130</v>
      </c>
      <c r="B532" s="136" t="s">
        <v>7437</v>
      </c>
      <c r="C532" s="136" t="s">
        <v>1131</v>
      </c>
      <c r="D532" s="112">
        <v>1846</v>
      </c>
      <c r="E532" s="112">
        <v>82531190</v>
      </c>
      <c r="F532" s="112">
        <v>1818</v>
      </c>
      <c r="G532" s="112">
        <v>81490260</v>
      </c>
      <c r="H532" s="112">
        <v>324</v>
      </c>
      <c r="I532" s="112">
        <v>12158000</v>
      </c>
      <c r="J532" s="112">
        <v>439</v>
      </c>
      <c r="K532" s="112">
        <v>6986260</v>
      </c>
      <c r="L532" s="112">
        <v>20526989</v>
      </c>
      <c r="M532" s="112">
        <v>1927374</v>
      </c>
      <c r="N532" s="112">
        <v>66000</v>
      </c>
      <c r="O532" s="112">
        <v>1092691</v>
      </c>
      <c r="P532" s="112">
        <v>13718653</v>
      </c>
      <c r="Q532" s="112">
        <v>0</v>
      </c>
      <c r="R532" s="112">
        <v>37331707</v>
      </c>
      <c r="S532" s="421">
        <v>0.24871795741706862</v>
      </c>
      <c r="T532" s="421">
        <v>2.3353280135667499E-2</v>
      </c>
      <c r="U532" s="421">
        <v>7.9969766581579642E-4</v>
      </c>
      <c r="V532" s="421">
        <v>1.3239733972089824E-2</v>
      </c>
      <c r="W532" s="421">
        <v>0.16622386033692232</v>
      </c>
      <c r="X532" s="421">
        <v>0</v>
      </c>
      <c r="Y532" s="421">
        <v>0.45233452952756409</v>
      </c>
      <c r="Z532" s="120">
        <v>0</v>
      </c>
      <c r="AA532" s="127" t="s">
        <v>3717</v>
      </c>
      <c r="AB532" s="127">
        <v>0</v>
      </c>
      <c r="AC532" s="111" t="s">
        <v>3717</v>
      </c>
      <c r="AD532" s="127">
        <v>0</v>
      </c>
      <c r="AE532" s="111">
        <v>0</v>
      </c>
      <c r="AF532" s="111" t="s">
        <v>3757</v>
      </c>
      <c r="AG532" s="127" t="s">
        <v>3758</v>
      </c>
      <c r="AH532" s="127" t="s">
        <v>3778</v>
      </c>
      <c r="AI532" s="124"/>
      <c r="AJ532" s="128"/>
      <c r="AK532" s="109">
        <v>0</v>
      </c>
      <c r="AL532" s="109">
        <v>0</v>
      </c>
      <c r="AM532" s="127">
        <v>0</v>
      </c>
      <c r="AN532" s="127">
        <v>0</v>
      </c>
      <c r="AO532" s="120">
        <v>0</v>
      </c>
      <c r="AP532" s="120">
        <v>0</v>
      </c>
      <c r="AQ532" s="174">
        <v>0</v>
      </c>
      <c r="AR532" s="120">
        <v>0</v>
      </c>
      <c r="AS532" s="127">
        <v>0</v>
      </c>
      <c r="AT532" s="127">
        <v>0</v>
      </c>
      <c r="AU532" s="120">
        <v>0</v>
      </c>
      <c r="AV532" s="120">
        <v>0</v>
      </c>
      <c r="AW532" s="174">
        <v>0</v>
      </c>
      <c r="AX532" s="120">
        <v>0</v>
      </c>
      <c r="AY532" s="127">
        <v>0</v>
      </c>
      <c r="AZ532" s="127">
        <v>0</v>
      </c>
      <c r="BA532" s="120">
        <v>0</v>
      </c>
      <c r="BB532" s="120">
        <v>0</v>
      </c>
      <c r="BC532" s="111">
        <v>0</v>
      </c>
      <c r="BD532" s="112"/>
      <c r="BE532" s="112"/>
      <c r="BF532" s="111">
        <v>0</v>
      </c>
      <c r="BG532" s="112"/>
      <c r="BH532" s="112"/>
      <c r="BI532" s="111" t="s">
        <v>3757</v>
      </c>
      <c r="BJ532" s="112">
        <v>152</v>
      </c>
      <c r="BK532" s="112">
        <v>8474000</v>
      </c>
      <c r="BL532" s="111">
        <v>0</v>
      </c>
      <c r="BM532" s="112"/>
      <c r="BN532" s="112"/>
      <c r="BO532" s="111" t="s">
        <v>3757</v>
      </c>
      <c r="BP532" s="112">
        <v>316</v>
      </c>
      <c r="BQ532" s="112">
        <v>16899000</v>
      </c>
      <c r="BR532" s="111">
        <v>0</v>
      </c>
      <c r="BS532" s="112"/>
      <c r="BT532" s="112"/>
      <c r="BU532" s="111" t="s">
        <v>3757</v>
      </c>
      <c r="BV532" s="112">
        <v>275</v>
      </c>
      <c r="BW532" s="112">
        <v>15451000</v>
      </c>
      <c r="BX532" s="111">
        <v>0</v>
      </c>
      <c r="BY532" s="112"/>
      <c r="BZ532" s="112"/>
      <c r="CA532" s="111" t="s">
        <v>3757</v>
      </c>
      <c r="CB532" s="112">
        <v>76</v>
      </c>
      <c r="CC532" s="112">
        <v>3882000</v>
      </c>
      <c r="CD532" s="111">
        <v>0</v>
      </c>
      <c r="CE532" s="112">
        <v>0</v>
      </c>
      <c r="CF532" s="112">
        <v>0</v>
      </c>
      <c r="CG532" s="111" t="s">
        <v>3757</v>
      </c>
      <c r="CH532" s="112">
        <v>489</v>
      </c>
      <c r="CI532" s="112">
        <v>26321000</v>
      </c>
      <c r="CJ532" s="111" t="s">
        <v>3757</v>
      </c>
      <c r="CK532" s="120" t="s">
        <v>7438</v>
      </c>
      <c r="CL532" s="112">
        <v>85</v>
      </c>
      <c r="CM532" s="112">
        <v>3838000</v>
      </c>
      <c r="CN532" s="166" t="s">
        <v>7427</v>
      </c>
      <c r="CO532" s="125" t="s">
        <v>7439</v>
      </c>
      <c r="CP532" s="111" t="s">
        <v>3783</v>
      </c>
      <c r="CQ532" s="112">
        <v>3838000</v>
      </c>
      <c r="CR532" s="166" t="s">
        <v>7440</v>
      </c>
      <c r="CS532" s="166" t="s">
        <v>7441</v>
      </c>
      <c r="CT532" s="111" t="s">
        <v>3870</v>
      </c>
      <c r="CU532" s="112">
        <v>17886020</v>
      </c>
      <c r="CV532" s="166" t="s">
        <v>7442</v>
      </c>
      <c r="CW532" s="166" t="s">
        <v>7443</v>
      </c>
      <c r="CX532" s="111" t="s">
        <v>3781</v>
      </c>
      <c r="CY532" s="112">
        <v>7372456</v>
      </c>
      <c r="CZ532" s="111" t="s">
        <v>3757</v>
      </c>
      <c r="DA532" s="111">
        <v>0</v>
      </c>
      <c r="DB532" s="111">
        <v>0</v>
      </c>
      <c r="DC532" s="120" t="s">
        <v>7444</v>
      </c>
      <c r="DD532" s="127" t="s">
        <v>3717</v>
      </c>
      <c r="DE532" s="109" t="s">
        <v>7445</v>
      </c>
      <c r="DF532" s="172" t="s">
        <v>3717</v>
      </c>
    </row>
    <row r="533" spans="1:110" ht="35.15" customHeight="1" x14ac:dyDescent="0.35">
      <c r="A533" s="140">
        <v>105252</v>
      </c>
      <c r="B533" s="136" t="s">
        <v>1064</v>
      </c>
      <c r="C533" s="136" t="s">
        <v>1133</v>
      </c>
      <c r="D533" s="112">
        <v>3983</v>
      </c>
      <c r="E533" s="112">
        <v>160917800</v>
      </c>
      <c r="F533" s="112">
        <v>3905</v>
      </c>
      <c r="G533" s="112">
        <v>157912600</v>
      </c>
      <c r="H533" s="112">
        <v>1150</v>
      </c>
      <c r="I533" s="112">
        <v>44227400</v>
      </c>
      <c r="J533" s="112">
        <v>0</v>
      </c>
      <c r="K533" s="112">
        <v>0</v>
      </c>
      <c r="L533" s="112">
        <v>35230442</v>
      </c>
      <c r="M533" s="112">
        <v>6134136</v>
      </c>
      <c r="N533" s="112">
        <v>0</v>
      </c>
      <c r="O533" s="112">
        <v>3203612</v>
      </c>
      <c r="P533" s="112">
        <v>25083881</v>
      </c>
      <c r="Q533" s="112">
        <v>0</v>
      </c>
      <c r="R533" s="112">
        <v>69652071</v>
      </c>
      <c r="S533" s="421">
        <v>0.21893440004772624</v>
      </c>
      <c r="T533" s="421">
        <v>3.8119685951460931E-2</v>
      </c>
      <c r="U533" s="421">
        <v>0</v>
      </c>
      <c r="V533" s="421">
        <v>1.990837558057592E-2</v>
      </c>
      <c r="W533" s="421">
        <v>0.15588008908896345</v>
      </c>
      <c r="X533" s="421">
        <v>0</v>
      </c>
      <c r="Y533" s="421">
        <v>0.43284255066872651</v>
      </c>
      <c r="Z533" s="120">
        <v>0</v>
      </c>
      <c r="AA533" s="127" t="s">
        <v>3717</v>
      </c>
      <c r="AB533" s="127">
        <v>0</v>
      </c>
      <c r="AC533" s="111" t="s">
        <v>3717</v>
      </c>
      <c r="AD533" s="127">
        <v>0</v>
      </c>
      <c r="AE533" s="111">
        <v>0</v>
      </c>
      <c r="AF533" s="111" t="s">
        <v>3757</v>
      </c>
      <c r="AG533" s="127" t="s">
        <v>3758</v>
      </c>
      <c r="AH533" s="127" t="s">
        <v>3758</v>
      </c>
      <c r="AI533" s="124"/>
      <c r="AJ533" s="128"/>
      <c r="AK533" s="109">
        <v>0</v>
      </c>
      <c r="AL533" s="109">
        <v>0</v>
      </c>
      <c r="AM533" s="127">
        <v>0</v>
      </c>
      <c r="AN533" s="127">
        <v>0</v>
      </c>
      <c r="AO533" s="120">
        <v>0</v>
      </c>
      <c r="AP533" s="120">
        <v>0</v>
      </c>
      <c r="AQ533" s="174">
        <v>0</v>
      </c>
      <c r="AR533" s="120">
        <v>0</v>
      </c>
      <c r="AS533" s="127">
        <v>0</v>
      </c>
      <c r="AT533" s="127">
        <v>0</v>
      </c>
      <c r="AU533" s="120">
        <v>0</v>
      </c>
      <c r="AV533" s="120">
        <v>0</v>
      </c>
      <c r="AW533" s="174">
        <v>0</v>
      </c>
      <c r="AX533" s="120">
        <v>0</v>
      </c>
      <c r="AY533" s="127">
        <v>0</v>
      </c>
      <c r="AZ533" s="127">
        <v>0</v>
      </c>
      <c r="BA533" s="120">
        <v>0</v>
      </c>
      <c r="BB533" s="120">
        <v>0</v>
      </c>
      <c r="BC533" s="111">
        <v>0</v>
      </c>
      <c r="BD533" s="112"/>
      <c r="BE533" s="112"/>
      <c r="BF533" s="111">
        <v>0</v>
      </c>
      <c r="BG533" s="112"/>
      <c r="BH533" s="112"/>
      <c r="BI533" s="111" t="s">
        <v>3757</v>
      </c>
      <c r="BJ533" s="112">
        <v>1203</v>
      </c>
      <c r="BK533" s="112">
        <v>51094100</v>
      </c>
      <c r="BL533" s="111">
        <v>0</v>
      </c>
      <c r="BM533" s="112"/>
      <c r="BN533" s="112"/>
      <c r="BO533" s="111">
        <v>0</v>
      </c>
      <c r="BP533" s="112"/>
      <c r="BQ533" s="112"/>
      <c r="BR533" s="111" t="s">
        <v>3757</v>
      </c>
      <c r="BS533" s="112">
        <v>1519</v>
      </c>
      <c r="BT533" s="112">
        <v>60885900</v>
      </c>
      <c r="BU533" s="111">
        <v>0</v>
      </c>
      <c r="BV533" s="112"/>
      <c r="BW533" s="112"/>
      <c r="BX533" s="111">
        <v>0</v>
      </c>
      <c r="BY533" s="112"/>
      <c r="BZ533" s="112"/>
      <c r="CA533" s="111" t="s">
        <v>3757</v>
      </c>
      <c r="CB533" s="112">
        <v>423</v>
      </c>
      <c r="CC533" s="112">
        <v>15204600</v>
      </c>
      <c r="CD533" s="111">
        <v>0</v>
      </c>
      <c r="CE533" s="112">
        <v>0</v>
      </c>
      <c r="CF533" s="112">
        <v>0</v>
      </c>
      <c r="CG533" s="111" t="s">
        <v>3757</v>
      </c>
      <c r="CH533" s="112">
        <v>838</v>
      </c>
      <c r="CI533" s="112">
        <v>33733200</v>
      </c>
      <c r="CJ533" s="111">
        <v>0</v>
      </c>
      <c r="CK533" s="120">
        <v>0</v>
      </c>
      <c r="CL533" s="112">
        <v>0</v>
      </c>
      <c r="CM533" s="112">
        <v>0</v>
      </c>
      <c r="CN533" s="166" t="s">
        <v>7446</v>
      </c>
      <c r="CO533" s="125" t="s">
        <v>7447</v>
      </c>
      <c r="CP533" s="111" t="s">
        <v>3781</v>
      </c>
      <c r="CQ533" s="112">
        <v>35000000</v>
      </c>
      <c r="CR533" s="166" t="s">
        <v>7448</v>
      </c>
      <c r="CS533" s="166" t="s">
        <v>7449</v>
      </c>
      <c r="CT533" s="111" t="s">
        <v>3781</v>
      </c>
      <c r="CU533" s="112">
        <v>25339000</v>
      </c>
      <c r="CV533" s="166" t="s">
        <v>5492</v>
      </c>
      <c r="CW533" s="166" t="s">
        <v>7450</v>
      </c>
      <c r="CX533" s="111" t="s">
        <v>3781</v>
      </c>
      <c r="CY533" s="112">
        <v>10192000</v>
      </c>
      <c r="CZ533" s="111" t="s">
        <v>3757</v>
      </c>
      <c r="DA533" s="111">
        <v>0</v>
      </c>
      <c r="DB533" s="111">
        <v>0</v>
      </c>
      <c r="DC533" s="120" t="s">
        <v>7451</v>
      </c>
      <c r="DD533" s="127" t="s">
        <v>3717</v>
      </c>
      <c r="DE533" s="109" t="s">
        <v>7452</v>
      </c>
      <c r="DF533" s="172" t="s">
        <v>3717</v>
      </c>
    </row>
    <row r="534" spans="1:110" ht="35.15" customHeight="1" x14ac:dyDescent="0.35">
      <c r="A534" s="140" t="s">
        <v>16688</v>
      </c>
      <c r="B534" s="136" t="s">
        <v>1135</v>
      </c>
      <c r="C534" s="136">
        <v>0</v>
      </c>
      <c r="D534" s="112">
        <v>556</v>
      </c>
      <c r="E534" s="112">
        <v>46349184</v>
      </c>
      <c r="F534" s="112">
        <v>103</v>
      </c>
      <c r="G534" s="112">
        <v>13991000</v>
      </c>
      <c r="H534" s="112">
        <v>40</v>
      </c>
      <c r="I534" s="112">
        <v>1632000</v>
      </c>
      <c r="J534" s="112">
        <v>0</v>
      </c>
      <c r="K534" s="112">
        <v>0</v>
      </c>
      <c r="L534" s="112">
        <v>0</v>
      </c>
      <c r="M534" s="112">
        <v>0</v>
      </c>
      <c r="N534" s="112">
        <v>52987</v>
      </c>
      <c r="O534" s="112">
        <v>162216</v>
      </c>
      <c r="P534" s="112">
        <v>2518286</v>
      </c>
      <c r="Q534" s="112">
        <v>248160</v>
      </c>
      <c r="R534" s="112">
        <v>2981649</v>
      </c>
      <c r="S534" s="421">
        <v>0</v>
      </c>
      <c r="T534" s="421">
        <v>0</v>
      </c>
      <c r="U534" s="421">
        <v>1.1432132224808962E-3</v>
      </c>
      <c r="V534" s="421">
        <v>3.4998674410319716E-3</v>
      </c>
      <c r="W534" s="421">
        <v>5.4332909075594515E-2</v>
      </c>
      <c r="X534" s="421">
        <v>5.3541395680234633E-3</v>
      </c>
      <c r="Y534" s="421">
        <v>6.4330129307130848E-2</v>
      </c>
      <c r="Z534" s="120" t="s">
        <v>7453</v>
      </c>
      <c r="AA534" s="127" t="s">
        <v>3781</v>
      </c>
      <c r="AB534" s="127">
        <v>0</v>
      </c>
      <c r="AC534" s="111" t="s">
        <v>3717</v>
      </c>
      <c r="AD534" s="127">
        <v>0</v>
      </c>
      <c r="AE534" s="111" t="s">
        <v>3757</v>
      </c>
      <c r="AF534" s="111" t="s">
        <v>3757</v>
      </c>
      <c r="AG534" s="127" t="s">
        <v>3717</v>
      </c>
      <c r="AH534" s="127" t="s">
        <v>3758</v>
      </c>
      <c r="AI534" s="128">
        <v>1</v>
      </c>
      <c r="AJ534" s="128">
        <v>10000000</v>
      </c>
      <c r="AK534" s="109" t="s">
        <v>7454</v>
      </c>
      <c r="AL534" s="109" t="s">
        <v>7455</v>
      </c>
      <c r="AM534" s="127" t="s">
        <v>3761</v>
      </c>
      <c r="AN534" s="127" t="s">
        <v>3766</v>
      </c>
      <c r="AO534" s="120">
        <v>248833510</v>
      </c>
      <c r="AP534" s="120">
        <v>202029420</v>
      </c>
      <c r="AQ534" s="174">
        <v>0</v>
      </c>
      <c r="AR534" s="120">
        <v>0</v>
      </c>
      <c r="AS534" s="127">
        <v>0</v>
      </c>
      <c r="AT534" s="127">
        <v>0</v>
      </c>
      <c r="AU534" s="120">
        <v>0</v>
      </c>
      <c r="AV534" s="120">
        <v>0</v>
      </c>
      <c r="AW534" s="174">
        <v>0</v>
      </c>
      <c r="AX534" s="120">
        <v>0</v>
      </c>
      <c r="AY534" s="127">
        <v>0</v>
      </c>
      <c r="AZ534" s="127">
        <v>0</v>
      </c>
      <c r="BA534" s="120">
        <v>0</v>
      </c>
      <c r="BB534" s="120">
        <v>0</v>
      </c>
      <c r="BC534" s="111">
        <v>0</v>
      </c>
      <c r="BD534" s="112"/>
      <c r="BE534" s="112"/>
      <c r="BF534" s="111" t="s">
        <v>3757</v>
      </c>
      <c r="BG534" s="112">
        <v>27</v>
      </c>
      <c r="BH534" s="112">
        <v>4967050</v>
      </c>
      <c r="BI534" s="111" t="s">
        <v>3757</v>
      </c>
      <c r="BJ534" s="112">
        <v>23</v>
      </c>
      <c r="BK534" s="112">
        <v>3829023</v>
      </c>
      <c r="BL534" s="111" t="s">
        <v>3757</v>
      </c>
      <c r="BM534" s="112">
        <v>69</v>
      </c>
      <c r="BN534" s="112">
        <v>9628949</v>
      </c>
      <c r="BO534" s="111" t="s">
        <v>3757</v>
      </c>
      <c r="BP534" s="112">
        <v>379</v>
      </c>
      <c r="BQ534" s="112">
        <v>25587000</v>
      </c>
      <c r="BR534" s="111">
        <v>0</v>
      </c>
      <c r="BS534" s="112"/>
      <c r="BT534" s="112"/>
      <c r="BU534" s="111">
        <v>0</v>
      </c>
      <c r="BV534" s="112"/>
      <c r="BW534" s="112"/>
      <c r="BX534" s="111">
        <v>0</v>
      </c>
      <c r="BY534" s="112"/>
      <c r="BZ534" s="112"/>
      <c r="CA534" s="111">
        <v>0</v>
      </c>
      <c r="CB534" s="112"/>
      <c r="CC534" s="112"/>
      <c r="CD534" s="111">
        <v>0</v>
      </c>
      <c r="CE534" s="112">
        <v>0</v>
      </c>
      <c r="CF534" s="112">
        <v>0</v>
      </c>
      <c r="CG534" s="111" t="s">
        <v>3757</v>
      </c>
      <c r="CH534" s="112">
        <v>5</v>
      </c>
      <c r="CI534" s="112">
        <v>245000</v>
      </c>
      <c r="CJ534" s="111" t="s">
        <v>3757</v>
      </c>
      <c r="CK534" s="120" t="s">
        <v>7456</v>
      </c>
      <c r="CL534" s="112">
        <v>53</v>
      </c>
      <c r="CM534" s="112">
        <v>2092162</v>
      </c>
      <c r="CN534" s="166" t="s">
        <v>7457</v>
      </c>
      <c r="CO534" s="125" t="s">
        <v>7458</v>
      </c>
      <c r="CP534" s="111" t="s">
        <v>3781</v>
      </c>
      <c r="CQ534" s="112">
        <v>75941000</v>
      </c>
      <c r="CR534" s="166" t="s">
        <v>7459</v>
      </c>
      <c r="CS534" s="166" t="s">
        <v>7460</v>
      </c>
      <c r="CT534" s="111" t="s">
        <v>3781</v>
      </c>
      <c r="CU534" s="112">
        <v>14212000</v>
      </c>
      <c r="CV534" s="166" t="s">
        <v>7461</v>
      </c>
      <c r="CW534" s="166" t="s">
        <v>7462</v>
      </c>
      <c r="CX534" s="111" t="s">
        <v>3781</v>
      </c>
      <c r="CY534" s="112">
        <v>4280176</v>
      </c>
      <c r="CZ534" s="111" t="s">
        <v>3757</v>
      </c>
      <c r="DA534" s="111" t="s">
        <v>3757</v>
      </c>
      <c r="DB534" s="111" t="s">
        <v>3757</v>
      </c>
      <c r="DC534" s="120">
        <v>0</v>
      </c>
      <c r="DD534" s="127" t="s">
        <v>3717</v>
      </c>
      <c r="DE534" s="109" t="s">
        <v>7463</v>
      </c>
      <c r="DF534" s="172" t="s">
        <v>3778</v>
      </c>
    </row>
    <row r="535" spans="1:110" ht="35.15" customHeight="1" x14ac:dyDescent="0.35">
      <c r="A535" s="140" t="s">
        <v>1136</v>
      </c>
      <c r="B535" s="136" t="s">
        <v>1135</v>
      </c>
      <c r="C535" s="136" t="s">
        <v>1137</v>
      </c>
      <c r="D535" s="112">
        <v>15811</v>
      </c>
      <c r="E535" s="112">
        <v>636953522</v>
      </c>
      <c r="F535" s="112">
        <v>15725</v>
      </c>
      <c r="G535" s="112">
        <v>633239339</v>
      </c>
      <c r="H535" s="112">
        <v>5458</v>
      </c>
      <c r="I535" s="112">
        <v>168143562</v>
      </c>
      <c r="J535" s="112">
        <v>0</v>
      </c>
      <c r="K535" s="112">
        <v>0</v>
      </c>
      <c r="L535" s="112">
        <v>172277033</v>
      </c>
      <c r="M535" s="112">
        <v>11565398</v>
      </c>
      <c r="N535" s="112">
        <v>66000</v>
      </c>
      <c r="O535" s="112">
        <v>11253385</v>
      </c>
      <c r="P535" s="112">
        <v>102863423</v>
      </c>
      <c r="Q535" s="112">
        <v>0</v>
      </c>
      <c r="R535" s="112">
        <v>298025239</v>
      </c>
      <c r="S535" s="421">
        <v>0.27047033582459729</v>
      </c>
      <c r="T535" s="421">
        <v>1.8157365648415396E-2</v>
      </c>
      <c r="U535" s="421">
        <v>1.0361823542911503E-4</v>
      </c>
      <c r="V535" s="421">
        <v>1.7667513580370782E-2</v>
      </c>
      <c r="W535" s="421">
        <v>0.161492823961495</v>
      </c>
      <c r="X535" s="421">
        <v>0</v>
      </c>
      <c r="Y535" s="421">
        <v>0.46789165725030718</v>
      </c>
      <c r="Z535" s="120">
        <v>0</v>
      </c>
      <c r="AA535" s="127" t="s">
        <v>3717</v>
      </c>
      <c r="AB535" s="127">
        <v>0</v>
      </c>
      <c r="AC535" s="111" t="s">
        <v>3717</v>
      </c>
      <c r="AD535" s="127">
        <v>0</v>
      </c>
      <c r="AE535" s="111" t="s">
        <v>3757</v>
      </c>
      <c r="AF535" s="111" t="s">
        <v>3757</v>
      </c>
      <c r="AG535" s="127" t="s">
        <v>3717</v>
      </c>
      <c r="AH535" s="127" t="s">
        <v>3758</v>
      </c>
      <c r="AI535" s="128">
        <v>6</v>
      </c>
      <c r="AJ535" s="128">
        <v>34402000</v>
      </c>
      <c r="AK535" s="109" t="s">
        <v>7464</v>
      </c>
      <c r="AL535" s="109" t="s">
        <v>7465</v>
      </c>
      <c r="AM535" s="127" t="s">
        <v>3765</v>
      </c>
      <c r="AN535" s="127" t="s">
        <v>3790</v>
      </c>
      <c r="AO535" s="120">
        <v>3000000</v>
      </c>
      <c r="AP535" s="120">
        <v>20958000</v>
      </c>
      <c r="AQ535" s="174" t="s">
        <v>7466</v>
      </c>
      <c r="AR535" s="109" t="s">
        <v>7467</v>
      </c>
      <c r="AS535" s="127" t="s">
        <v>3765</v>
      </c>
      <c r="AT535" s="127" t="s">
        <v>3762</v>
      </c>
      <c r="AU535" s="120">
        <v>2000000</v>
      </c>
      <c r="AV535" s="120">
        <v>4444000</v>
      </c>
      <c r="AW535" s="174" t="s">
        <v>7468</v>
      </c>
      <c r="AX535" s="109" t="s">
        <v>7469</v>
      </c>
      <c r="AY535" s="127" t="s">
        <v>3765</v>
      </c>
      <c r="AZ535" s="127" t="s">
        <v>3766</v>
      </c>
      <c r="BA535" s="120">
        <v>5000000</v>
      </c>
      <c r="BB535" s="120">
        <v>3915000</v>
      </c>
      <c r="BC535" s="111" t="s">
        <v>3757</v>
      </c>
      <c r="BD535" s="112">
        <v>644</v>
      </c>
      <c r="BE535" s="112">
        <v>23964000</v>
      </c>
      <c r="BF535" s="111" t="s">
        <v>3757</v>
      </c>
      <c r="BG535" s="112">
        <v>169</v>
      </c>
      <c r="BH535" s="112">
        <v>7203500</v>
      </c>
      <c r="BI535" s="111" t="s">
        <v>3757</v>
      </c>
      <c r="BJ535" s="112">
        <v>1341</v>
      </c>
      <c r="BK535" s="112">
        <v>51929500</v>
      </c>
      <c r="BL535" s="111" t="s">
        <v>3757</v>
      </c>
      <c r="BM535" s="112">
        <v>860</v>
      </c>
      <c r="BN535" s="112">
        <v>30778500</v>
      </c>
      <c r="BO535" s="111" t="s">
        <v>3757</v>
      </c>
      <c r="BP535" s="112">
        <v>901</v>
      </c>
      <c r="BQ535" s="112">
        <v>34523062</v>
      </c>
      <c r="BR535" s="111" t="s">
        <v>3757</v>
      </c>
      <c r="BS535" s="112">
        <v>4637</v>
      </c>
      <c r="BT535" s="112">
        <v>203957000</v>
      </c>
      <c r="BU535" s="111" t="s">
        <v>3757</v>
      </c>
      <c r="BV535" s="112">
        <v>294</v>
      </c>
      <c r="BW535" s="112">
        <v>11459500</v>
      </c>
      <c r="BX535" s="111">
        <v>0</v>
      </c>
      <c r="BY535" s="112"/>
      <c r="BZ535" s="112"/>
      <c r="CA535" s="111" t="s">
        <v>3757</v>
      </c>
      <c r="CB535" s="112">
        <v>670</v>
      </c>
      <c r="CC535" s="112">
        <v>21035500</v>
      </c>
      <c r="CD535" s="111">
        <v>0</v>
      </c>
      <c r="CE535" s="112"/>
      <c r="CF535" s="112"/>
      <c r="CG535" s="111" t="s">
        <v>3757</v>
      </c>
      <c r="CH535" s="112">
        <v>2300</v>
      </c>
      <c r="CI535" s="112">
        <v>77698000</v>
      </c>
      <c r="CJ535" s="111" t="s">
        <v>3757</v>
      </c>
      <c r="CK535" s="120" t="s">
        <v>6306</v>
      </c>
      <c r="CL535" s="112">
        <v>2478</v>
      </c>
      <c r="CM535" s="112">
        <v>100641000</v>
      </c>
      <c r="CN535" s="166" t="s">
        <v>7470</v>
      </c>
      <c r="CO535" s="125" t="s">
        <v>7471</v>
      </c>
      <c r="CP535" s="111" t="s">
        <v>3790</v>
      </c>
      <c r="CQ535" s="112">
        <v>203957000</v>
      </c>
      <c r="CR535" s="166" t="s">
        <v>7472</v>
      </c>
      <c r="CS535" s="166" t="s">
        <v>7473</v>
      </c>
      <c r="CT535" s="111" t="s">
        <v>3781</v>
      </c>
      <c r="CU535" s="112">
        <v>51929500</v>
      </c>
      <c r="CV535" s="166" t="s">
        <v>7474</v>
      </c>
      <c r="CW535" s="166" t="s">
        <v>7475</v>
      </c>
      <c r="CX535" s="111" t="s">
        <v>3766</v>
      </c>
      <c r="CY535" s="112">
        <v>34523062</v>
      </c>
      <c r="CZ535" s="111" t="s">
        <v>3757</v>
      </c>
      <c r="DA535" s="111" t="s">
        <v>3757</v>
      </c>
      <c r="DB535" s="111">
        <v>0</v>
      </c>
      <c r="DC535" s="120" t="s">
        <v>7476</v>
      </c>
      <c r="DD535" s="127" t="s">
        <v>3778</v>
      </c>
      <c r="DE535" s="109">
        <v>0</v>
      </c>
      <c r="DF535" s="172" t="s">
        <v>3717</v>
      </c>
    </row>
    <row r="536" spans="1:110" ht="35.15" customHeight="1" x14ac:dyDescent="0.35">
      <c r="A536" s="140" t="s">
        <v>1138</v>
      </c>
      <c r="B536" s="136" t="s">
        <v>1135</v>
      </c>
      <c r="C536" s="136" t="s">
        <v>1139</v>
      </c>
      <c r="D536" s="112">
        <v>27955</v>
      </c>
      <c r="E536" s="112">
        <v>641077195</v>
      </c>
      <c r="F536" s="112">
        <v>27901</v>
      </c>
      <c r="G536" s="112">
        <v>623941345</v>
      </c>
      <c r="H536" s="112">
        <v>8377</v>
      </c>
      <c r="I536" s="112">
        <v>188850250</v>
      </c>
      <c r="J536" s="112">
        <v>392</v>
      </c>
      <c r="K536" s="112">
        <v>7172000</v>
      </c>
      <c r="L536" s="112">
        <v>175832640</v>
      </c>
      <c r="M536" s="112">
        <v>26928498</v>
      </c>
      <c r="N536" s="112">
        <v>19185300</v>
      </c>
      <c r="O536" s="112">
        <v>10460152</v>
      </c>
      <c r="P536" s="112">
        <v>83081728</v>
      </c>
      <c r="Q536" s="112">
        <v>0</v>
      </c>
      <c r="R536" s="112">
        <v>315488318</v>
      </c>
      <c r="S536" s="421">
        <v>0.2742768599029638</v>
      </c>
      <c r="T536" s="421">
        <v>4.2005078655153225E-2</v>
      </c>
      <c r="U536" s="421">
        <v>2.9926661172216554E-2</v>
      </c>
      <c r="V536" s="421">
        <v>1.6316524876540024E-2</v>
      </c>
      <c r="W536" s="421">
        <v>0.12959707293908654</v>
      </c>
      <c r="X536" s="421">
        <v>0</v>
      </c>
      <c r="Y536" s="421">
        <v>0.49212219754596015</v>
      </c>
      <c r="Z536" s="120">
        <v>0</v>
      </c>
      <c r="AA536" s="127" t="s">
        <v>3717</v>
      </c>
      <c r="AB536" s="127">
        <v>0</v>
      </c>
      <c r="AC536" s="111" t="s">
        <v>3717</v>
      </c>
      <c r="AD536" s="127">
        <v>0</v>
      </c>
      <c r="AE536" s="111">
        <v>0</v>
      </c>
      <c r="AF536" s="111" t="s">
        <v>3757</v>
      </c>
      <c r="AG536" s="127" t="s">
        <v>3758</v>
      </c>
      <c r="AH536" s="127" t="s">
        <v>3758</v>
      </c>
      <c r="AI536" s="124"/>
      <c r="AJ536" s="128"/>
      <c r="AK536" s="109">
        <v>0</v>
      </c>
      <c r="AL536" s="109">
        <v>0</v>
      </c>
      <c r="AM536" s="127">
        <v>0</v>
      </c>
      <c r="AN536" s="127">
        <v>0</v>
      </c>
      <c r="AO536" s="120">
        <v>0</v>
      </c>
      <c r="AP536" s="120">
        <v>0</v>
      </c>
      <c r="AQ536" s="174">
        <v>0</v>
      </c>
      <c r="AR536" s="109">
        <v>0</v>
      </c>
      <c r="AS536" s="127">
        <v>0</v>
      </c>
      <c r="AT536" s="127">
        <v>0</v>
      </c>
      <c r="AU536" s="120">
        <v>0</v>
      </c>
      <c r="AV536" s="120">
        <v>0</v>
      </c>
      <c r="AW536" s="174">
        <v>0</v>
      </c>
      <c r="AX536" s="109">
        <v>0</v>
      </c>
      <c r="AY536" s="127">
        <v>0</v>
      </c>
      <c r="AZ536" s="127">
        <v>0</v>
      </c>
      <c r="BA536" s="120">
        <v>0</v>
      </c>
      <c r="BB536" s="120">
        <v>0</v>
      </c>
      <c r="BC536" s="111" t="s">
        <v>3757</v>
      </c>
      <c r="BD536" s="112">
        <v>589</v>
      </c>
      <c r="BE536" s="112">
        <v>14100345</v>
      </c>
      <c r="BF536" s="111" t="s">
        <v>3757</v>
      </c>
      <c r="BG536" s="112">
        <v>498</v>
      </c>
      <c r="BH536" s="112">
        <v>11451000</v>
      </c>
      <c r="BI536" s="111" t="s">
        <v>3757</v>
      </c>
      <c r="BJ536" s="112">
        <v>1619</v>
      </c>
      <c r="BK536" s="112">
        <v>36019100</v>
      </c>
      <c r="BL536" s="111" t="s">
        <v>3757</v>
      </c>
      <c r="BM536" s="112">
        <v>1363</v>
      </c>
      <c r="BN536" s="112">
        <v>28362000</v>
      </c>
      <c r="BO536" s="111" t="s">
        <v>3757</v>
      </c>
      <c r="BP536" s="112">
        <v>1648</v>
      </c>
      <c r="BQ536" s="112">
        <v>42892000</v>
      </c>
      <c r="BR536" s="111" t="s">
        <v>3757</v>
      </c>
      <c r="BS536" s="112">
        <v>8041</v>
      </c>
      <c r="BT536" s="112">
        <v>176153000</v>
      </c>
      <c r="BU536" s="111">
        <v>0</v>
      </c>
      <c r="BV536" s="112"/>
      <c r="BW536" s="112"/>
      <c r="BX536" s="111" t="s">
        <v>3757</v>
      </c>
      <c r="BY536" s="112">
        <v>1898</v>
      </c>
      <c r="BZ536" s="112">
        <v>41334000</v>
      </c>
      <c r="CA536" s="111" t="s">
        <v>3757</v>
      </c>
      <c r="CB536" s="112">
        <v>295</v>
      </c>
      <c r="CC536" s="112">
        <v>6036000</v>
      </c>
      <c r="CD536" s="111" t="s">
        <v>3757</v>
      </c>
      <c r="CE536" s="112">
        <v>392</v>
      </c>
      <c r="CF536" s="112">
        <v>7172000</v>
      </c>
      <c r="CG536" s="111" t="s">
        <v>3757</v>
      </c>
      <c r="CH536" s="112">
        <v>11605</v>
      </c>
      <c r="CI536" s="112">
        <v>277186000</v>
      </c>
      <c r="CJ536" s="111" t="s">
        <v>3757</v>
      </c>
      <c r="CK536" s="120" t="s">
        <v>7477</v>
      </c>
      <c r="CL536" s="112">
        <v>7</v>
      </c>
      <c r="CM536" s="112">
        <v>371750</v>
      </c>
      <c r="CN536" s="166" t="s">
        <v>7478</v>
      </c>
      <c r="CO536" s="125" t="s">
        <v>7479</v>
      </c>
      <c r="CP536" s="111" t="s">
        <v>3774</v>
      </c>
      <c r="CQ536" s="112">
        <v>33870000</v>
      </c>
      <c r="CR536" s="166" t="s">
        <v>7480</v>
      </c>
      <c r="CS536" s="166" t="s">
        <v>7481</v>
      </c>
      <c r="CT536" s="111" t="s">
        <v>3762</v>
      </c>
      <c r="CU536" s="112">
        <v>22362000</v>
      </c>
      <c r="CV536" s="166" t="s">
        <v>7482</v>
      </c>
      <c r="CW536" s="166" t="s">
        <v>7483</v>
      </c>
      <c r="CX536" s="111" t="s">
        <v>3781</v>
      </c>
      <c r="CY536" s="112">
        <v>18946000</v>
      </c>
      <c r="CZ536" s="111">
        <v>0</v>
      </c>
      <c r="DA536" s="111">
        <v>0</v>
      </c>
      <c r="DB536" s="111">
        <v>0</v>
      </c>
      <c r="DC536" s="120" t="s">
        <v>7484</v>
      </c>
      <c r="DD536" s="127" t="s">
        <v>3717</v>
      </c>
      <c r="DE536" s="109" t="s">
        <v>7485</v>
      </c>
      <c r="DF536" s="172" t="s">
        <v>3717</v>
      </c>
    </row>
    <row r="537" spans="1:110" ht="35.15" customHeight="1" x14ac:dyDescent="0.35">
      <c r="A537" s="140" t="s">
        <v>1140</v>
      </c>
      <c r="B537" s="136" t="s">
        <v>1135</v>
      </c>
      <c r="C537" s="136" t="s">
        <v>1141</v>
      </c>
      <c r="D537" s="112">
        <v>1022</v>
      </c>
      <c r="E537" s="112">
        <v>51305000</v>
      </c>
      <c r="F537" s="112">
        <v>1010</v>
      </c>
      <c r="G537" s="112">
        <v>50958000</v>
      </c>
      <c r="H537" s="112">
        <v>190</v>
      </c>
      <c r="I537" s="112">
        <v>4670000</v>
      </c>
      <c r="J537" s="112">
        <v>0</v>
      </c>
      <c r="K537" s="112">
        <v>0</v>
      </c>
      <c r="L537" s="112">
        <v>13908216</v>
      </c>
      <c r="M537" s="112">
        <v>1171833</v>
      </c>
      <c r="N537" s="112">
        <v>15268</v>
      </c>
      <c r="O537" s="112">
        <v>5338867</v>
      </c>
      <c r="P537" s="112">
        <v>2650782</v>
      </c>
      <c r="Q537" s="112">
        <v>0</v>
      </c>
      <c r="R537" s="112">
        <v>23084966</v>
      </c>
      <c r="S537" s="421">
        <v>0.27108889971737649</v>
      </c>
      <c r="T537" s="421">
        <v>2.2840522366241105E-2</v>
      </c>
      <c r="U537" s="421">
        <v>2.975928272098236E-4</v>
      </c>
      <c r="V537" s="421">
        <v>0.10406133905077478</v>
      </c>
      <c r="W537" s="421">
        <v>5.1667127960237792E-2</v>
      </c>
      <c r="X537" s="421">
        <v>0</v>
      </c>
      <c r="Y537" s="421">
        <v>0.44995548192183998</v>
      </c>
      <c r="Z537" s="120">
        <v>0</v>
      </c>
      <c r="AA537" s="127" t="s">
        <v>3717</v>
      </c>
      <c r="AB537" s="127">
        <v>0</v>
      </c>
      <c r="AC537" s="111" t="s">
        <v>3717</v>
      </c>
      <c r="AD537" s="127">
        <v>0</v>
      </c>
      <c r="AE537" s="111" t="s">
        <v>3757</v>
      </c>
      <c r="AF537" s="111" t="s">
        <v>3757</v>
      </c>
      <c r="AG537" s="127" t="s">
        <v>3717</v>
      </c>
      <c r="AH537" s="127" t="s">
        <v>3758</v>
      </c>
      <c r="AI537" s="128">
        <v>1</v>
      </c>
      <c r="AJ537" s="128">
        <v>1055000</v>
      </c>
      <c r="AK537" s="109" t="s">
        <v>7486</v>
      </c>
      <c r="AL537" s="109" t="s">
        <v>7487</v>
      </c>
      <c r="AM537" s="127" t="s">
        <v>3761</v>
      </c>
      <c r="AN537" s="127" t="s">
        <v>3870</v>
      </c>
      <c r="AO537" s="120">
        <v>1000000</v>
      </c>
      <c r="AP537" s="120">
        <v>1055000</v>
      </c>
      <c r="AQ537" s="174">
        <v>0</v>
      </c>
      <c r="AR537" s="109">
        <v>0</v>
      </c>
      <c r="AS537" s="127">
        <v>0</v>
      </c>
      <c r="AT537" s="127">
        <v>0</v>
      </c>
      <c r="AU537" s="120">
        <v>0</v>
      </c>
      <c r="AV537" s="120">
        <v>0</v>
      </c>
      <c r="AW537" s="174">
        <v>0</v>
      </c>
      <c r="AX537" s="109">
        <v>0</v>
      </c>
      <c r="AY537" s="127">
        <v>0</v>
      </c>
      <c r="AZ537" s="127">
        <v>0</v>
      </c>
      <c r="BA537" s="120">
        <v>0</v>
      </c>
      <c r="BB537" s="120">
        <v>0</v>
      </c>
      <c r="BC537" s="111" t="s">
        <v>3757</v>
      </c>
      <c r="BD537" s="112">
        <v>42</v>
      </c>
      <c r="BE537" s="112">
        <v>2148000</v>
      </c>
      <c r="BF537" s="111" t="s">
        <v>3757</v>
      </c>
      <c r="BG537" s="112">
        <v>115</v>
      </c>
      <c r="BH537" s="112">
        <v>8421000</v>
      </c>
      <c r="BI537" s="111" t="s">
        <v>3757</v>
      </c>
      <c r="BJ537" s="112">
        <v>50</v>
      </c>
      <c r="BK537" s="112">
        <v>1457000</v>
      </c>
      <c r="BL537" s="111" t="s">
        <v>3757</v>
      </c>
      <c r="BM537" s="112">
        <v>48</v>
      </c>
      <c r="BN537" s="112">
        <v>2290000</v>
      </c>
      <c r="BO537" s="111" t="s">
        <v>3757</v>
      </c>
      <c r="BP537" s="112">
        <v>32</v>
      </c>
      <c r="BQ537" s="112">
        <v>1228000</v>
      </c>
      <c r="BR537" s="111" t="s">
        <v>3757</v>
      </c>
      <c r="BS537" s="112">
        <v>297</v>
      </c>
      <c r="BT537" s="112">
        <v>12444000</v>
      </c>
      <c r="BU537" s="111" t="s">
        <v>3757</v>
      </c>
      <c r="BV537" s="112">
        <v>41</v>
      </c>
      <c r="BW537" s="112">
        <v>894000</v>
      </c>
      <c r="BX537" s="111" t="s">
        <v>3757</v>
      </c>
      <c r="BY537" s="112">
        <v>9</v>
      </c>
      <c r="BZ537" s="112">
        <v>957000</v>
      </c>
      <c r="CA537" s="111">
        <v>0</v>
      </c>
      <c r="CB537" s="112"/>
      <c r="CC537" s="112"/>
      <c r="CD537" s="111">
        <v>0</v>
      </c>
      <c r="CE537" s="112"/>
      <c r="CF537" s="112"/>
      <c r="CG537" s="111" t="s">
        <v>3757</v>
      </c>
      <c r="CH537" s="112">
        <v>364</v>
      </c>
      <c r="CI537" s="112">
        <v>20343000</v>
      </c>
      <c r="CJ537" s="111" t="s">
        <v>3757</v>
      </c>
      <c r="CK537" s="120" t="s">
        <v>7488</v>
      </c>
      <c r="CL537" s="112">
        <v>2</v>
      </c>
      <c r="CM537" s="112">
        <v>68000</v>
      </c>
      <c r="CN537" s="166" t="s">
        <v>7489</v>
      </c>
      <c r="CO537" s="125" t="s">
        <v>7490</v>
      </c>
      <c r="CP537" s="111" t="s">
        <v>3790</v>
      </c>
      <c r="CQ537" s="112">
        <v>28530000</v>
      </c>
      <c r="CR537" s="166" t="s">
        <v>7491</v>
      </c>
      <c r="CS537" s="166" t="s">
        <v>7492</v>
      </c>
      <c r="CT537" s="111" t="s">
        <v>3778</v>
      </c>
      <c r="CU537" s="112">
        <v>503000</v>
      </c>
      <c r="CV537" s="166" t="s">
        <v>7493</v>
      </c>
      <c r="CW537" s="166" t="s">
        <v>7494</v>
      </c>
      <c r="CX537" s="111" t="s">
        <v>3781</v>
      </c>
      <c r="CY537" s="112">
        <v>1176000</v>
      </c>
      <c r="CZ537" s="111" t="s">
        <v>3757</v>
      </c>
      <c r="DA537" s="111">
        <v>0</v>
      </c>
      <c r="DB537" s="111">
        <v>0</v>
      </c>
      <c r="DC537" s="120" t="s">
        <v>7495</v>
      </c>
      <c r="DD537" s="127" t="s">
        <v>3778</v>
      </c>
      <c r="DE537" s="109">
        <v>0</v>
      </c>
      <c r="DF537" s="172" t="s">
        <v>3717</v>
      </c>
    </row>
    <row r="538" spans="1:110" ht="35.15" customHeight="1" x14ac:dyDescent="0.35">
      <c r="A538" s="140" t="s">
        <v>1142</v>
      </c>
      <c r="B538" s="136" t="s">
        <v>1135</v>
      </c>
      <c r="C538" s="136" t="s">
        <v>1143</v>
      </c>
      <c r="D538" s="112">
        <v>2630</v>
      </c>
      <c r="E538" s="112">
        <v>71741307</v>
      </c>
      <c r="F538" s="112">
        <v>2589</v>
      </c>
      <c r="G538" s="112">
        <v>47277000</v>
      </c>
      <c r="H538" s="112">
        <v>638</v>
      </c>
      <c r="I538" s="112">
        <v>12355000</v>
      </c>
      <c r="J538" s="112">
        <v>0</v>
      </c>
      <c r="K538" s="112">
        <v>0</v>
      </c>
      <c r="L538" s="112">
        <v>10788227</v>
      </c>
      <c r="M538" s="112">
        <v>3466464</v>
      </c>
      <c r="N538" s="112">
        <v>159500</v>
      </c>
      <c r="O538" s="112">
        <v>523787</v>
      </c>
      <c r="P538" s="112">
        <v>7078938</v>
      </c>
      <c r="Q538" s="112">
        <v>0</v>
      </c>
      <c r="R538" s="112">
        <v>22016916</v>
      </c>
      <c r="S538" s="421">
        <v>0.15037678362899076</v>
      </c>
      <c r="T538" s="421">
        <v>4.8318941276048959E-2</v>
      </c>
      <c r="U538" s="421">
        <v>2.2232658794465511E-3</v>
      </c>
      <c r="V538" s="421">
        <v>7.3010518194211319E-3</v>
      </c>
      <c r="W538" s="421">
        <v>9.8673111712336101E-2</v>
      </c>
      <c r="X538" s="421">
        <v>0</v>
      </c>
      <c r="Y538" s="421">
        <v>0.30689315431624348</v>
      </c>
      <c r="Z538" s="120">
        <v>0</v>
      </c>
      <c r="AA538" s="127" t="s">
        <v>3781</v>
      </c>
      <c r="AB538" s="127">
        <v>0</v>
      </c>
      <c r="AC538" s="111" t="s">
        <v>3717</v>
      </c>
      <c r="AD538" s="127">
        <v>0</v>
      </c>
      <c r="AE538" s="111">
        <v>0</v>
      </c>
      <c r="AF538" s="111" t="s">
        <v>3757</v>
      </c>
      <c r="AG538" s="127" t="s">
        <v>3758</v>
      </c>
      <c r="AH538" s="127" t="s">
        <v>3758</v>
      </c>
      <c r="AI538" s="124"/>
      <c r="AJ538" s="128"/>
      <c r="AK538" s="109">
        <v>0</v>
      </c>
      <c r="AL538" s="109">
        <v>0</v>
      </c>
      <c r="AM538" s="127">
        <v>0</v>
      </c>
      <c r="AN538" s="127">
        <v>0</v>
      </c>
      <c r="AO538" s="120">
        <v>0</v>
      </c>
      <c r="AP538" s="120">
        <v>0</v>
      </c>
      <c r="AQ538" s="174">
        <v>0</v>
      </c>
      <c r="AR538" s="109">
        <v>0</v>
      </c>
      <c r="AS538" s="127">
        <v>0</v>
      </c>
      <c r="AT538" s="127">
        <v>0</v>
      </c>
      <c r="AU538" s="120">
        <v>0</v>
      </c>
      <c r="AV538" s="120">
        <v>0</v>
      </c>
      <c r="AW538" s="174">
        <v>0</v>
      </c>
      <c r="AX538" s="109">
        <v>0</v>
      </c>
      <c r="AY538" s="127">
        <v>0</v>
      </c>
      <c r="AZ538" s="127">
        <v>0</v>
      </c>
      <c r="BA538" s="120">
        <v>0</v>
      </c>
      <c r="BB538" s="120">
        <v>0</v>
      </c>
      <c r="BC538" s="111" t="s">
        <v>3757</v>
      </c>
      <c r="BD538" s="112">
        <v>147</v>
      </c>
      <c r="BE538" s="112">
        <v>2604000</v>
      </c>
      <c r="BF538" s="111" t="s">
        <v>3757</v>
      </c>
      <c r="BG538" s="112">
        <v>62</v>
      </c>
      <c r="BH538" s="112">
        <v>1267000</v>
      </c>
      <c r="BI538" s="111" t="s">
        <v>3757</v>
      </c>
      <c r="BJ538" s="112">
        <v>660</v>
      </c>
      <c r="BK538" s="112">
        <v>16138027</v>
      </c>
      <c r="BL538" s="111" t="s">
        <v>3757</v>
      </c>
      <c r="BM538" s="112">
        <v>265</v>
      </c>
      <c r="BN538" s="112">
        <v>7287000</v>
      </c>
      <c r="BO538" s="111" t="s">
        <v>3757</v>
      </c>
      <c r="BP538" s="112">
        <v>393</v>
      </c>
      <c r="BQ538" s="112">
        <v>7879000</v>
      </c>
      <c r="BR538" s="111" t="s">
        <v>3757</v>
      </c>
      <c r="BS538" s="112">
        <v>1</v>
      </c>
      <c r="BT538" s="112">
        <v>10000</v>
      </c>
      <c r="BU538" s="111">
        <v>0</v>
      </c>
      <c r="BV538" s="112"/>
      <c r="BW538" s="112"/>
      <c r="BX538" s="111">
        <v>0</v>
      </c>
      <c r="BY538" s="112"/>
      <c r="BZ538" s="112"/>
      <c r="CA538" s="111">
        <v>0</v>
      </c>
      <c r="CB538" s="112"/>
      <c r="CC538" s="112"/>
      <c r="CD538" s="111">
        <v>0</v>
      </c>
      <c r="CE538" s="112"/>
      <c r="CF538" s="112"/>
      <c r="CG538" s="111" t="s">
        <v>3757</v>
      </c>
      <c r="CH538" s="112">
        <v>1102</v>
      </c>
      <c r="CI538" s="112">
        <v>36556280</v>
      </c>
      <c r="CJ538" s="111">
        <v>0</v>
      </c>
      <c r="CK538" s="120">
        <v>0</v>
      </c>
      <c r="CL538" s="112"/>
      <c r="CM538" s="112"/>
      <c r="CN538" s="166" t="s">
        <v>7496</v>
      </c>
      <c r="CO538" s="125" t="s">
        <v>7497</v>
      </c>
      <c r="CP538" s="111" t="s">
        <v>3766</v>
      </c>
      <c r="CQ538" s="112">
        <v>437000000</v>
      </c>
      <c r="CR538" s="166" t="s">
        <v>7491</v>
      </c>
      <c r="CS538" s="166" t="s">
        <v>7498</v>
      </c>
      <c r="CT538" s="111" t="s">
        <v>3778</v>
      </c>
      <c r="CU538" s="112">
        <v>24722165</v>
      </c>
      <c r="CV538" s="166" t="s">
        <v>7499</v>
      </c>
      <c r="CW538" s="166" t="s">
        <v>7500</v>
      </c>
      <c r="CX538" s="111" t="s">
        <v>3717</v>
      </c>
      <c r="CY538" s="112">
        <v>3811061</v>
      </c>
      <c r="CZ538" s="111" t="s">
        <v>3757</v>
      </c>
      <c r="DA538" s="111" t="s">
        <v>3757</v>
      </c>
      <c r="DB538" s="111">
        <v>0</v>
      </c>
      <c r="DC538" s="120" t="s">
        <v>7501</v>
      </c>
      <c r="DD538" s="127" t="s">
        <v>3778</v>
      </c>
      <c r="DE538" s="109">
        <v>0</v>
      </c>
      <c r="DF538" s="172" t="s">
        <v>3717</v>
      </c>
    </row>
    <row r="539" spans="1:110" ht="35.15" customHeight="1" x14ac:dyDescent="0.35">
      <c r="A539" s="140" t="s">
        <v>1144</v>
      </c>
      <c r="B539" s="136" t="s">
        <v>1135</v>
      </c>
      <c r="C539" s="136" t="s">
        <v>1145</v>
      </c>
      <c r="D539" s="112">
        <v>8666</v>
      </c>
      <c r="E539" s="112">
        <v>127972500</v>
      </c>
      <c r="F539" s="112">
        <v>8626</v>
      </c>
      <c r="G539" s="112">
        <v>127031500</v>
      </c>
      <c r="H539" s="112">
        <v>2159</v>
      </c>
      <c r="I539" s="112">
        <v>31480500</v>
      </c>
      <c r="J539" s="112">
        <v>0</v>
      </c>
      <c r="K539" s="112">
        <v>0</v>
      </c>
      <c r="L539" s="112">
        <v>31589675</v>
      </c>
      <c r="M539" s="112">
        <v>10476435</v>
      </c>
      <c r="N539" s="112">
        <v>0</v>
      </c>
      <c r="O539" s="112">
        <v>2058266</v>
      </c>
      <c r="P539" s="112">
        <v>18789152</v>
      </c>
      <c r="Q539" s="112">
        <v>0</v>
      </c>
      <c r="R539" s="112">
        <v>62913528</v>
      </c>
      <c r="S539" s="421">
        <v>0.24684736955205219</v>
      </c>
      <c r="T539" s="421">
        <v>8.1864736564496277E-2</v>
      </c>
      <c r="U539" s="421">
        <v>0</v>
      </c>
      <c r="V539" s="421">
        <v>1.6083658598527027E-2</v>
      </c>
      <c r="W539" s="421">
        <v>0.14682179374474985</v>
      </c>
      <c r="X539" s="421">
        <v>0</v>
      </c>
      <c r="Y539" s="421">
        <v>0.49161755845982535</v>
      </c>
      <c r="Z539" s="120">
        <v>0</v>
      </c>
      <c r="AA539" s="127" t="s">
        <v>3717</v>
      </c>
      <c r="AB539" s="127">
        <v>0</v>
      </c>
      <c r="AC539" s="111" t="s">
        <v>3717</v>
      </c>
      <c r="AD539" s="127">
        <v>0</v>
      </c>
      <c r="AE539" s="111" t="s">
        <v>3757</v>
      </c>
      <c r="AF539" s="111" t="s">
        <v>3757</v>
      </c>
      <c r="AG539" s="127" t="s">
        <v>3717</v>
      </c>
      <c r="AH539" s="127" t="s">
        <v>3758</v>
      </c>
      <c r="AI539" s="128">
        <v>1</v>
      </c>
      <c r="AJ539" s="128">
        <v>2880500</v>
      </c>
      <c r="AK539" s="109" t="s">
        <v>7502</v>
      </c>
      <c r="AL539" s="109" t="s">
        <v>7503</v>
      </c>
      <c r="AM539" s="127" t="s">
        <v>3765</v>
      </c>
      <c r="AN539" s="127" t="s">
        <v>3774</v>
      </c>
      <c r="AO539" s="120">
        <v>4000000</v>
      </c>
      <c r="AP539" s="120">
        <v>2880500</v>
      </c>
      <c r="AQ539" s="174">
        <v>0</v>
      </c>
      <c r="AR539" s="109">
        <v>0</v>
      </c>
      <c r="AS539" s="127">
        <v>0</v>
      </c>
      <c r="AT539" s="127">
        <v>0</v>
      </c>
      <c r="AU539" s="120">
        <v>0</v>
      </c>
      <c r="AV539" s="120">
        <v>0</v>
      </c>
      <c r="AW539" s="174">
        <v>0</v>
      </c>
      <c r="AX539" s="109">
        <v>0</v>
      </c>
      <c r="AY539" s="127">
        <v>0</v>
      </c>
      <c r="AZ539" s="127">
        <v>0</v>
      </c>
      <c r="BA539" s="120">
        <v>0</v>
      </c>
      <c r="BB539" s="120">
        <v>0</v>
      </c>
      <c r="BC539" s="111" t="s">
        <v>3757</v>
      </c>
      <c r="BD539" s="112">
        <v>1484</v>
      </c>
      <c r="BE539" s="112">
        <v>21906000</v>
      </c>
      <c r="BF539" s="111" t="s">
        <v>3757</v>
      </c>
      <c r="BG539" s="112">
        <v>143</v>
      </c>
      <c r="BH539" s="112">
        <v>2169000</v>
      </c>
      <c r="BI539" s="111" t="s">
        <v>3757</v>
      </c>
      <c r="BJ539" s="112">
        <v>786</v>
      </c>
      <c r="BK539" s="112">
        <v>11716000</v>
      </c>
      <c r="BL539" s="111" t="s">
        <v>3757</v>
      </c>
      <c r="BM539" s="112">
        <v>446</v>
      </c>
      <c r="BN539" s="112">
        <v>6495000</v>
      </c>
      <c r="BO539" s="111" t="s">
        <v>3757</v>
      </c>
      <c r="BP539" s="112">
        <v>143</v>
      </c>
      <c r="BQ539" s="112">
        <v>2169000</v>
      </c>
      <c r="BR539" s="111" t="s">
        <v>3757</v>
      </c>
      <c r="BS539" s="112">
        <v>2246</v>
      </c>
      <c r="BT539" s="112">
        <v>33227000</v>
      </c>
      <c r="BU539" s="111" t="s">
        <v>3757</v>
      </c>
      <c r="BV539" s="112">
        <v>138</v>
      </c>
      <c r="BW539" s="112">
        <v>2013500</v>
      </c>
      <c r="BX539" s="111" t="s">
        <v>3757</v>
      </c>
      <c r="BY539" s="112">
        <v>137</v>
      </c>
      <c r="BZ539" s="112">
        <v>2013500</v>
      </c>
      <c r="CA539" s="111" t="s">
        <v>3757</v>
      </c>
      <c r="CB539" s="112">
        <v>310</v>
      </c>
      <c r="CC539" s="112">
        <v>4512000</v>
      </c>
      <c r="CD539" s="111">
        <v>0</v>
      </c>
      <c r="CE539" s="112"/>
      <c r="CF539" s="112"/>
      <c r="CG539" s="111" t="s">
        <v>3757</v>
      </c>
      <c r="CH539" s="112">
        <v>2657</v>
      </c>
      <c r="CI539" s="112">
        <v>38871000</v>
      </c>
      <c r="CJ539" s="111">
        <v>0</v>
      </c>
      <c r="CK539" s="120">
        <v>0</v>
      </c>
      <c r="CL539" s="112"/>
      <c r="CM539" s="112"/>
      <c r="CN539" s="166" t="s">
        <v>7504</v>
      </c>
      <c r="CO539" s="125" t="s">
        <v>7505</v>
      </c>
      <c r="CP539" s="111" t="s">
        <v>3717</v>
      </c>
      <c r="CQ539" s="112">
        <v>13332000</v>
      </c>
      <c r="CR539" s="166">
        <v>0</v>
      </c>
      <c r="CS539" s="166">
        <v>0</v>
      </c>
      <c r="CT539" s="111">
        <v>0</v>
      </c>
      <c r="CU539" s="112">
        <v>0</v>
      </c>
      <c r="CV539" s="166">
        <v>0</v>
      </c>
      <c r="CW539" s="166">
        <v>0</v>
      </c>
      <c r="CX539" s="111">
        <v>0</v>
      </c>
      <c r="CY539" s="112">
        <v>0</v>
      </c>
      <c r="CZ539" s="111" t="s">
        <v>3757</v>
      </c>
      <c r="DA539" s="111">
        <v>0</v>
      </c>
      <c r="DB539" s="111">
        <v>0</v>
      </c>
      <c r="DC539" s="120" t="s">
        <v>7506</v>
      </c>
      <c r="DD539" s="127" t="s">
        <v>3778</v>
      </c>
      <c r="DE539" s="109">
        <v>0</v>
      </c>
      <c r="DF539" s="172" t="s">
        <v>3717</v>
      </c>
    </row>
    <row r="540" spans="1:110" ht="35.15" customHeight="1" x14ac:dyDescent="0.35">
      <c r="A540" s="140" t="s">
        <v>1146</v>
      </c>
      <c r="B540" s="136" t="s">
        <v>1135</v>
      </c>
      <c r="C540" s="136" t="s">
        <v>1147</v>
      </c>
      <c r="D540" s="112">
        <v>6963</v>
      </c>
      <c r="E540" s="112">
        <v>195467000</v>
      </c>
      <c r="F540" s="112">
        <v>6932</v>
      </c>
      <c r="G540" s="112">
        <v>194951000</v>
      </c>
      <c r="H540" s="112">
        <v>1769</v>
      </c>
      <c r="I540" s="112">
        <v>51025000</v>
      </c>
      <c r="J540" s="112">
        <v>0</v>
      </c>
      <c r="K540" s="112">
        <v>0</v>
      </c>
      <c r="L540" s="112">
        <v>51754198</v>
      </c>
      <c r="M540" s="112">
        <v>9435635</v>
      </c>
      <c r="N540" s="112">
        <v>1327145</v>
      </c>
      <c r="O540" s="112">
        <v>3519048</v>
      </c>
      <c r="P540" s="112">
        <v>28042960</v>
      </c>
      <c r="Q540" s="112">
        <v>0</v>
      </c>
      <c r="R540" s="112">
        <v>94078986</v>
      </c>
      <c r="S540" s="421">
        <v>0.26477204847877134</v>
      </c>
      <c r="T540" s="421">
        <v>4.8272265906777106E-2</v>
      </c>
      <c r="U540" s="421">
        <v>6.7896115456829026E-3</v>
      </c>
      <c r="V540" s="421">
        <v>1.80032844418751E-2</v>
      </c>
      <c r="W540" s="421">
        <v>0.14346646748556022</v>
      </c>
      <c r="X540" s="421">
        <v>0</v>
      </c>
      <c r="Y540" s="421">
        <v>0.48130367785866668</v>
      </c>
      <c r="Z540" s="120">
        <v>0</v>
      </c>
      <c r="AA540" s="127" t="s">
        <v>3717</v>
      </c>
      <c r="AB540" s="127">
        <v>0</v>
      </c>
      <c r="AC540" s="111" t="s">
        <v>3717</v>
      </c>
      <c r="AD540" s="127">
        <v>0</v>
      </c>
      <c r="AE540" s="111">
        <v>0</v>
      </c>
      <c r="AF540" s="111" t="s">
        <v>3757</v>
      </c>
      <c r="AG540" s="127" t="s">
        <v>3758</v>
      </c>
      <c r="AH540" s="127" t="s">
        <v>3758</v>
      </c>
      <c r="AI540" s="124"/>
      <c r="AJ540" s="128"/>
      <c r="AK540" s="109">
        <v>0</v>
      </c>
      <c r="AL540" s="109">
        <v>0</v>
      </c>
      <c r="AM540" s="127">
        <v>0</v>
      </c>
      <c r="AN540" s="127">
        <v>0</v>
      </c>
      <c r="AO540" s="120">
        <v>0</v>
      </c>
      <c r="AP540" s="120">
        <v>0</v>
      </c>
      <c r="AQ540" s="174">
        <v>0</v>
      </c>
      <c r="AR540" s="120">
        <v>0</v>
      </c>
      <c r="AS540" s="127">
        <v>0</v>
      </c>
      <c r="AT540" s="127">
        <v>0</v>
      </c>
      <c r="AU540" s="120">
        <v>0</v>
      </c>
      <c r="AV540" s="120">
        <v>0</v>
      </c>
      <c r="AW540" s="174">
        <v>0</v>
      </c>
      <c r="AX540" s="120">
        <v>0</v>
      </c>
      <c r="AY540" s="127">
        <v>0</v>
      </c>
      <c r="AZ540" s="127">
        <v>0</v>
      </c>
      <c r="BA540" s="120">
        <v>0</v>
      </c>
      <c r="BB540" s="120">
        <v>0</v>
      </c>
      <c r="BC540" s="111">
        <v>0</v>
      </c>
      <c r="BD540" s="112"/>
      <c r="BE540" s="112"/>
      <c r="BF540" s="111" t="s">
        <v>3757</v>
      </c>
      <c r="BG540" s="112">
        <v>1098</v>
      </c>
      <c r="BH540" s="112">
        <v>34493000</v>
      </c>
      <c r="BI540" s="111">
        <v>0</v>
      </c>
      <c r="BJ540" s="112"/>
      <c r="BK540" s="112"/>
      <c r="BL540" s="111" t="s">
        <v>3757</v>
      </c>
      <c r="BM540" s="112">
        <v>5522</v>
      </c>
      <c r="BN540" s="112">
        <v>220249000</v>
      </c>
      <c r="BO540" s="111" t="s">
        <v>3757</v>
      </c>
      <c r="BP540" s="112">
        <v>1162</v>
      </c>
      <c r="BQ540" s="112">
        <v>46000000</v>
      </c>
      <c r="BR540" s="111" t="s">
        <v>3757</v>
      </c>
      <c r="BS540" s="112">
        <v>3182</v>
      </c>
      <c r="BT540" s="112">
        <v>120000000</v>
      </c>
      <c r="BU540" s="111" t="s">
        <v>3757</v>
      </c>
      <c r="BV540" s="112">
        <v>141</v>
      </c>
      <c r="BW540" s="112">
        <v>5000000</v>
      </c>
      <c r="BX540" s="111" t="s">
        <v>3757</v>
      </c>
      <c r="BY540" s="112">
        <v>3385</v>
      </c>
      <c r="BZ540" s="112">
        <v>127000000</v>
      </c>
      <c r="CA540" s="111" t="s">
        <v>3757</v>
      </c>
      <c r="CB540" s="112">
        <v>450</v>
      </c>
      <c r="CC540" s="112">
        <v>15000000</v>
      </c>
      <c r="CD540" s="111">
        <v>0</v>
      </c>
      <c r="CE540" s="112">
        <v>0</v>
      </c>
      <c r="CF540" s="112">
        <v>0</v>
      </c>
      <c r="CG540" s="111">
        <v>0</v>
      </c>
      <c r="CH540" s="112">
        <v>0</v>
      </c>
      <c r="CI540" s="112">
        <v>0</v>
      </c>
      <c r="CJ540" s="111" t="s">
        <v>3757</v>
      </c>
      <c r="CK540" s="120" t="s">
        <v>7507</v>
      </c>
      <c r="CL540" s="112">
        <v>765</v>
      </c>
      <c r="CM540" s="112">
        <v>6529000</v>
      </c>
      <c r="CN540" s="166" t="s">
        <v>7508</v>
      </c>
      <c r="CO540" s="125" t="s">
        <v>7509</v>
      </c>
      <c r="CP540" s="111" t="s">
        <v>3762</v>
      </c>
      <c r="CQ540" s="112">
        <v>136282000</v>
      </c>
      <c r="CR540" s="166" t="s">
        <v>7510</v>
      </c>
      <c r="CS540" s="166" t="s">
        <v>7511</v>
      </c>
      <c r="CT540" s="111" t="s">
        <v>3790</v>
      </c>
      <c r="CU540" s="112">
        <v>90000000</v>
      </c>
      <c r="CV540" s="166" t="s">
        <v>7512</v>
      </c>
      <c r="CW540" s="166" t="s">
        <v>7513</v>
      </c>
      <c r="CX540" s="111" t="s">
        <v>3774</v>
      </c>
      <c r="CY540" s="112">
        <v>80000000</v>
      </c>
      <c r="CZ540" s="111" t="s">
        <v>3757</v>
      </c>
      <c r="DA540" s="111" t="s">
        <v>3757</v>
      </c>
      <c r="DB540" s="111" t="s">
        <v>3757</v>
      </c>
      <c r="DC540" s="120">
        <v>0</v>
      </c>
      <c r="DD540" s="127" t="s">
        <v>3717</v>
      </c>
      <c r="DE540" s="109" t="s">
        <v>7514</v>
      </c>
      <c r="DF540" s="172" t="s">
        <v>3717</v>
      </c>
    </row>
    <row r="541" spans="1:110" ht="35.15" customHeight="1" x14ac:dyDescent="0.35">
      <c r="A541" s="140" t="s">
        <v>1148</v>
      </c>
      <c r="B541" s="136" t="s">
        <v>1135</v>
      </c>
      <c r="C541" s="136" t="s">
        <v>1149</v>
      </c>
      <c r="D541" s="112">
        <v>46</v>
      </c>
      <c r="E541" s="112">
        <v>14596375</v>
      </c>
      <c r="F541" s="112">
        <v>29</v>
      </c>
      <c r="G541" s="112">
        <v>6820657</v>
      </c>
      <c r="H541" s="112">
        <v>8</v>
      </c>
      <c r="I541" s="112">
        <v>243000</v>
      </c>
      <c r="J541" s="112">
        <v>0</v>
      </c>
      <c r="K541" s="112">
        <v>0</v>
      </c>
      <c r="L541" s="112">
        <v>0</v>
      </c>
      <c r="M541" s="112">
        <v>0</v>
      </c>
      <c r="N541" s="112">
        <v>0</v>
      </c>
      <c r="O541" s="112">
        <v>17360</v>
      </c>
      <c r="P541" s="112">
        <v>1832528</v>
      </c>
      <c r="Q541" s="112">
        <v>0</v>
      </c>
      <c r="R541" s="112">
        <v>1849888</v>
      </c>
      <c r="S541" s="421">
        <v>0</v>
      </c>
      <c r="T541" s="421">
        <v>0</v>
      </c>
      <c r="U541" s="421">
        <v>0</v>
      </c>
      <c r="V541" s="421">
        <v>1.1893363934538542E-3</v>
      </c>
      <c r="W541" s="421">
        <v>0.12554678815801867</v>
      </c>
      <c r="X541" s="421">
        <v>0</v>
      </c>
      <c r="Y541" s="421">
        <v>0.12673612455147254</v>
      </c>
      <c r="Z541" s="120">
        <v>0</v>
      </c>
      <c r="AA541" s="127" t="s">
        <v>3778</v>
      </c>
      <c r="AB541" s="127">
        <v>0</v>
      </c>
      <c r="AC541" s="111" t="s">
        <v>3717</v>
      </c>
      <c r="AD541" s="127">
        <v>0</v>
      </c>
      <c r="AE541" s="111">
        <v>0</v>
      </c>
      <c r="AF541" s="111" t="s">
        <v>3757</v>
      </c>
      <c r="AG541" s="127" t="s">
        <v>3758</v>
      </c>
      <c r="AH541" s="127" t="s">
        <v>3758</v>
      </c>
      <c r="AI541" s="124"/>
      <c r="AJ541" s="128"/>
      <c r="AK541" s="109">
        <v>0</v>
      </c>
      <c r="AL541" s="109">
        <v>0</v>
      </c>
      <c r="AM541" s="127">
        <v>0</v>
      </c>
      <c r="AN541" s="127">
        <v>0</v>
      </c>
      <c r="AO541" s="120">
        <v>0</v>
      </c>
      <c r="AP541" s="120">
        <v>0</v>
      </c>
      <c r="AQ541" s="174">
        <v>0</v>
      </c>
      <c r="AR541" s="109">
        <v>0</v>
      </c>
      <c r="AS541" s="127">
        <v>0</v>
      </c>
      <c r="AT541" s="127">
        <v>0</v>
      </c>
      <c r="AU541" s="120">
        <v>0</v>
      </c>
      <c r="AV541" s="120">
        <v>0</v>
      </c>
      <c r="AW541" s="174">
        <v>0</v>
      </c>
      <c r="AX541" s="109">
        <v>0</v>
      </c>
      <c r="AY541" s="127">
        <v>0</v>
      </c>
      <c r="AZ541" s="127">
        <v>0</v>
      </c>
      <c r="BA541" s="120">
        <v>0</v>
      </c>
      <c r="BB541" s="120">
        <v>0</v>
      </c>
      <c r="BC541" s="111" t="s">
        <v>3757</v>
      </c>
      <c r="BD541" s="112"/>
      <c r="BE541" s="112"/>
      <c r="BF541" s="111" t="s">
        <v>3757</v>
      </c>
      <c r="BG541" s="112">
        <v>5</v>
      </c>
      <c r="BH541" s="112">
        <v>50000</v>
      </c>
      <c r="BI541" s="111" t="s">
        <v>3757</v>
      </c>
      <c r="BJ541" s="112">
        <v>9</v>
      </c>
      <c r="BK541" s="112">
        <v>4095057</v>
      </c>
      <c r="BL541" s="111" t="s">
        <v>3757</v>
      </c>
      <c r="BM541" s="112">
        <v>11</v>
      </c>
      <c r="BN541" s="112">
        <v>216000</v>
      </c>
      <c r="BO541" s="111">
        <v>0</v>
      </c>
      <c r="BP541" s="112"/>
      <c r="BQ541" s="112"/>
      <c r="BR541" s="111" t="s">
        <v>3757</v>
      </c>
      <c r="BS541" s="112">
        <v>12</v>
      </c>
      <c r="BT541" s="112">
        <v>771600</v>
      </c>
      <c r="BU541" s="111" t="s">
        <v>3757</v>
      </c>
      <c r="BV541" s="112">
        <v>2</v>
      </c>
      <c r="BW541" s="112">
        <v>2860774</v>
      </c>
      <c r="BX541" s="111">
        <v>0</v>
      </c>
      <c r="BY541" s="112"/>
      <c r="BZ541" s="112"/>
      <c r="CA541" s="111" t="s">
        <v>3757</v>
      </c>
      <c r="CB541" s="112">
        <v>7</v>
      </c>
      <c r="CC541" s="112">
        <v>1092944</v>
      </c>
      <c r="CD541" s="111">
        <v>0</v>
      </c>
      <c r="CE541" s="112"/>
      <c r="CF541" s="112"/>
      <c r="CG541" s="111" t="s">
        <v>3757</v>
      </c>
      <c r="CH541" s="112">
        <v>2</v>
      </c>
      <c r="CI541" s="112">
        <v>5510000</v>
      </c>
      <c r="CJ541" s="111">
        <v>0</v>
      </c>
      <c r="CK541" s="120">
        <v>0</v>
      </c>
      <c r="CL541" s="112"/>
      <c r="CM541" s="112"/>
      <c r="CN541" s="166" t="s">
        <v>7515</v>
      </c>
      <c r="CO541" s="125" t="s">
        <v>7516</v>
      </c>
      <c r="CP541" s="111" t="s">
        <v>3790</v>
      </c>
      <c r="CQ541" s="112">
        <v>5780000</v>
      </c>
      <c r="CR541" s="166" t="s">
        <v>7517</v>
      </c>
      <c r="CS541" s="166" t="s">
        <v>7518</v>
      </c>
      <c r="CT541" s="111" t="s">
        <v>3781</v>
      </c>
      <c r="CU541" s="112">
        <v>2300000</v>
      </c>
      <c r="CV541" s="166" t="s">
        <v>7519</v>
      </c>
      <c r="CW541" s="166" t="s">
        <v>7520</v>
      </c>
      <c r="CX541" s="111" t="s">
        <v>3781</v>
      </c>
      <c r="CY541" s="112">
        <v>1351000</v>
      </c>
      <c r="CZ541" s="111" t="s">
        <v>3757</v>
      </c>
      <c r="DA541" s="111" t="s">
        <v>3757</v>
      </c>
      <c r="DB541" s="111" t="s">
        <v>3757</v>
      </c>
      <c r="DC541" s="120">
        <v>0</v>
      </c>
      <c r="DD541" s="127" t="s">
        <v>3778</v>
      </c>
      <c r="DE541" s="109">
        <v>0</v>
      </c>
      <c r="DF541" s="172" t="s">
        <v>3778</v>
      </c>
    </row>
    <row r="542" spans="1:110" ht="35.15" customHeight="1" x14ac:dyDescent="0.35">
      <c r="A542" s="140" t="s">
        <v>1150</v>
      </c>
      <c r="B542" s="136" t="s">
        <v>1135</v>
      </c>
      <c r="C542" s="136" t="s">
        <v>1151</v>
      </c>
      <c r="D542" s="112">
        <v>8376</v>
      </c>
      <c r="E542" s="112">
        <v>206534500</v>
      </c>
      <c r="F542" s="112">
        <v>8372</v>
      </c>
      <c r="G542" s="112">
        <v>206474500</v>
      </c>
      <c r="H542" s="112">
        <v>2081</v>
      </c>
      <c r="I542" s="112">
        <v>46507000</v>
      </c>
      <c r="J542" s="112">
        <v>0</v>
      </c>
      <c r="K542" s="112">
        <v>0</v>
      </c>
      <c r="L542" s="112">
        <v>49553880</v>
      </c>
      <c r="M542" s="112">
        <v>9485476</v>
      </c>
      <c r="N542" s="112">
        <v>983653</v>
      </c>
      <c r="O542" s="112">
        <v>1171486</v>
      </c>
      <c r="P542" s="112">
        <v>41324296</v>
      </c>
      <c r="Q542" s="112">
        <v>0</v>
      </c>
      <c r="R542" s="112">
        <v>102518791</v>
      </c>
      <c r="S542" s="421">
        <v>0.23993027799229669</v>
      </c>
      <c r="T542" s="421">
        <v>4.5926835468166338E-2</v>
      </c>
      <c r="U542" s="421">
        <v>4.7626570863463493E-3</v>
      </c>
      <c r="V542" s="421">
        <v>5.6721080497447156E-3</v>
      </c>
      <c r="W542" s="421">
        <v>0.20008422805875048</v>
      </c>
      <c r="X542" s="421">
        <v>0</v>
      </c>
      <c r="Y542" s="421">
        <v>0.49637610665530457</v>
      </c>
      <c r="Z542" s="120">
        <v>0</v>
      </c>
      <c r="AA542" s="127" t="s">
        <v>3717</v>
      </c>
      <c r="AB542" s="127">
        <v>0</v>
      </c>
      <c r="AC542" s="111" t="s">
        <v>3717</v>
      </c>
      <c r="AD542" s="127">
        <v>0</v>
      </c>
      <c r="AE542" s="111">
        <v>0</v>
      </c>
      <c r="AF542" s="111" t="s">
        <v>3757</v>
      </c>
      <c r="AG542" s="127" t="s">
        <v>3758</v>
      </c>
      <c r="AH542" s="127" t="s">
        <v>3758</v>
      </c>
      <c r="AI542" s="124"/>
      <c r="AJ542" s="128"/>
      <c r="AK542" s="109">
        <v>0</v>
      </c>
      <c r="AL542" s="109">
        <v>0</v>
      </c>
      <c r="AM542" s="127">
        <v>0</v>
      </c>
      <c r="AN542" s="127">
        <v>0</v>
      </c>
      <c r="AO542" s="120">
        <v>0</v>
      </c>
      <c r="AP542" s="120">
        <v>0</v>
      </c>
      <c r="AQ542" s="174">
        <v>0</v>
      </c>
      <c r="AR542" s="120">
        <v>0</v>
      </c>
      <c r="AS542" s="127">
        <v>0</v>
      </c>
      <c r="AT542" s="127">
        <v>0</v>
      </c>
      <c r="AU542" s="120">
        <v>0</v>
      </c>
      <c r="AV542" s="120">
        <v>0</v>
      </c>
      <c r="AW542" s="174">
        <v>0</v>
      </c>
      <c r="AX542" s="120">
        <v>0</v>
      </c>
      <c r="AY542" s="127">
        <v>0</v>
      </c>
      <c r="AZ542" s="127">
        <v>0</v>
      </c>
      <c r="BA542" s="120">
        <v>0</v>
      </c>
      <c r="BB542" s="120">
        <v>0</v>
      </c>
      <c r="BC542" s="111">
        <v>0</v>
      </c>
      <c r="BD542" s="112"/>
      <c r="BE542" s="112"/>
      <c r="BF542" s="111" t="s">
        <v>3757</v>
      </c>
      <c r="BG542" s="112">
        <v>323</v>
      </c>
      <c r="BH542" s="112">
        <v>10123000</v>
      </c>
      <c r="BI542" s="111">
        <v>0</v>
      </c>
      <c r="BJ542" s="112"/>
      <c r="BK542" s="112"/>
      <c r="BL542" s="111" t="s">
        <v>3757</v>
      </c>
      <c r="BM542" s="112">
        <v>999</v>
      </c>
      <c r="BN542" s="112">
        <v>22697000</v>
      </c>
      <c r="BO542" s="111">
        <v>0</v>
      </c>
      <c r="BP542" s="112"/>
      <c r="BQ542" s="112"/>
      <c r="BR542" s="111">
        <v>0</v>
      </c>
      <c r="BS542" s="112"/>
      <c r="BT542" s="112"/>
      <c r="BU542" s="111">
        <v>0</v>
      </c>
      <c r="BV542" s="112"/>
      <c r="BW542" s="112"/>
      <c r="BX542" s="111" t="s">
        <v>3757</v>
      </c>
      <c r="BY542" s="112">
        <v>4520</v>
      </c>
      <c r="BZ542" s="112">
        <v>117601500</v>
      </c>
      <c r="CA542" s="111">
        <v>0</v>
      </c>
      <c r="CB542" s="112"/>
      <c r="CC542" s="112"/>
      <c r="CD542" s="111">
        <v>0</v>
      </c>
      <c r="CE542" s="112">
        <v>0</v>
      </c>
      <c r="CF542" s="112">
        <v>0</v>
      </c>
      <c r="CG542" s="111" t="s">
        <v>3757</v>
      </c>
      <c r="CH542" s="112">
        <v>1605</v>
      </c>
      <c r="CI542" s="112">
        <v>37401000</v>
      </c>
      <c r="CJ542" s="111" t="s">
        <v>3757</v>
      </c>
      <c r="CK542" s="120" t="s">
        <v>7521</v>
      </c>
      <c r="CL542" s="112">
        <v>929</v>
      </c>
      <c r="CM542" s="112">
        <v>18712000</v>
      </c>
      <c r="CN542" s="166" t="s">
        <v>7522</v>
      </c>
      <c r="CO542" s="125" t="s">
        <v>7523</v>
      </c>
      <c r="CP542" s="111" t="s">
        <v>3774</v>
      </c>
      <c r="CQ542" s="112">
        <v>22638000</v>
      </c>
      <c r="CR542" s="166" t="s">
        <v>7524</v>
      </c>
      <c r="CS542" s="166" t="s">
        <v>7525</v>
      </c>
      <c r="CT542" s="111" t="s">
        <v>3774</v>
      </c>
      <c r="CU542" s="112">
        <v>752400</v>
      </c>
      <c r="CV542" s="166" t="s">
        <v>7395</v>
      </c>
      <c r="CW542" s="166" t="s">
        <v>7526</v>
      </c>
      <c r="CX542" s="111" t="s">
        <v>3774</v>
      </c>
      <c r="CY542" s="112">
        <v>176000</v>
      </c>
      <c r="CZ542" s="111" t="s">
        <v>3757</v>
      </c>
      <c r="DA542" s="111" t="s">
        <v>3757</v>
      </c>
      <c r="DB542" s="111" t="s">
        <v>3757</v>
      </c>
      <c r="DC542" s="120">
        <v>0</v>
      </c>
      <c r="DD542" s="127" t="s">
        <v>3717</v>
      </c>
      <c r="DE542" s="109" t="s">
        <v>7527</v>
      </c>
      <c r="DF542" s="172" t="s">
        <v>3717</v>
      </c>
    </row>
    <row r="543" spans="1:110" ht="35.15" customHeight="1" x14ac:dyDescent="0.35">
      <c r="A543" s="140" t="s">
        <v>1152</v>
      </c>
      <c r="B543" s="136" t="s">
        <v>1135</v>
      </c>
      <c r="C543" s="136" t="s">
        <v>1153</v>
      </c>
      <c r="D543" s="112">
        <v>29079</v>
      </c>
      <c r="E543" s="112">
        <v>299174915</v>
      </c>
      <c r="F543" s="112">
        <v>29069</v>
      </c>
      <c r="G543" s="112">
        <v>297953000</v>
      </c>
      <c r="H543" s="112">
        <v>8097</v>
      </c>
      <c r="I543" s="112">
        <v>79203000</v>
      </c>
      <c r="J543" s="112">
        <v>0</v>
      </c>
      <c r="K543" s="112">
        <v>0</v>
      </c>
      <c r="L543" s="112">
        <v>79431996</v>
      </c>
      <c r="M543" s="112">
        <v>34220331</v>
      </c>
      <c r="N543" s="112">
        <v>0</v>
      </c>
      <c r="O543" s="112">
        <v>4556188</v>
      </c>
      <c r="P543" s="112">
        <v>41529458</v>
      </c>
      <c r="Q543" s="112">
        <v>0</v>
      </c>
      <c r="R543" s="112">
        <v>159737973</v>
      </c>
      <c r="S543" s="421">
        <v>0.26550352993331677</v>
      </c>
      <c r="T543" s="421">
        <v>0.11438235388150775</v>
      </c>
      <c r="U543" s="421">
        <v>0</v>
      </c>
      <c r="V543" s="421">
        <v>1.5229177887457576E-2</v>
      </c>
      <c r="W543" s="421">
        <v>0.13881330257919519</v>
      </c>
      <c r="X543" s="421">
        <v>0</v>
      </c>
      <c r="Y543" s="421">
        <v>0.53392836428147727</v>
      </c>
      <c r="Z543" s="120">
        <v>0</v>
      </c>
      <c r="AA543" s="127" t="s">
        <v>3717</v>
      </c>
      <c r="AB543" s="127">
        <v>0</v>
      </c>
      <c r="AC543" s="111" t="s">
        <v>3717</v>
      </c>
      <c r="AD543" s="127">
        <v>0</v>
      </c>
      <c r="AE543" s="111">
        <v>0</v>
      </c>
      <c r="AF543" s="111" t="s">
        <v>3757</v>
      </c>
      <c r="AG543" s="127" t="s">
        <v>3758</v>
      </c>
      <c r="AH543" s="127" t="s">
        <v>3758</v>
      </c>
      <c r="AI543" s="124"/>
      <c r="AJ543" s="128"/>
      <c r="AK543" s="109">
        <v>0</v>
      </c>
      <c r="AL543" s="109">
        <v>0</v>
      </c>
      <c r="AM543" s="127">
        <v>0</v>
      </c>
      <c r="AN543" s="127">
        <v>0</v>
      </c>
      <c r="AO543" s="120">
        <v>0</v>
      </c>
      <c r="AP543" s="120">
        <v>0</v>
      </c>
      <c r="AQ543" s="174">
        <v>0</v>
      </c>
      <c r="AR543" s="109">
        <v>0</v>
      </c>
      <c r="AS543" s="127">
        <v>0</v>
      </c>
      <c r="AT543" s="127">
        <v>0</v>
      </c>
      <c r="AU543" s="120">
        <v>0</v>
      </c>
      <c r="AV543" s="120">
        <v>0</v>
      </c>
      <c r="AW543" s="174">
        <v>0</v>
      </c>
      <c r="AX543" s="109">
        <v>0</v>
      </c>
      <c r="AY543" s="127">
        <v>0</v>
      </c>
      <c r="AZ543" s="127">
        <v>0</v>
      </c>
      <c r="BA543" s="120">
        <v>0</v>
      </c>
      <c r="BB543" s="120">
        <v>0</v>
      </c>
      <c r="BC543" s="111" t="s">
        <v>3757</v>
      </c>
      <c r="BD543" s="112">
        <v>1031</v>
      </c>
      <c r="BE543" s="112">
        <v>10040000</v>
      </c>
      <c r="BF543" s="111" t="s">
        <v>3757</v>
      </c>
      <c r="BG543" s="112">
        <v>959</v>
      </c>
      <c r="BH543" s="112">
        <v>9864000</v>
      </c>
      <c r="BI543" s="111" t="s">
        <v>3757</v>
      </c>
      <c r="BJ543" s="112">
        <v>2306</v>
      </c>
      <c r="BK543" s="112">
        <v>24717406</v>
      </c>
      <c r="BL543" s="111" t="s">
        <v>3757</v>
      </c>
      <c r="BM543" s="112">
        <v>4297</v>
      </c>
      <c r="BN543" s="112">
        <v>43778019</v>
      </c>
      <c r="BO543" s="111" t="s">
        <v>3757</v>
      </c>
      <c r="BP543" s="112">
        <v>820</v>
      </c>
      <c r="BQ543" s="112">
        <v>9581000</v>
      </c>
      <c r="BR543" s="111" t="s">
        <v>3757</v>
      </c>
      <c r="BS543" s="112">
        <v>15736</v>
      </c>
      <c r="BT543" s="112">
        <v>163280458</v>
      </c>
      <c r="BU543" s="111">
        <v>0</v>
      </c>
      <c r="BV543" s="112"/>
      <c r="BW543" s="112"/>
      <c r="BX543" s="111">
        <v>0</v>
      </c>
      <c r="BY543" s="112"/>
      <c r="BZ543" s="112"/>
      <c r="CA543" s="111">
        <v>0</v>
      </c>
      <c r="CB543" s="112"/>
      <c r="CC543" s="112"/>
      <c r="CD543" s="111">
        <v>0</v>
      </c>
      <c r="CE543" s="112"/>
      <c r="CF543" s="112"/>
      <c r="CG543" s="111" t="s">
        <v>3757</v>
      </c>
      <c r="CH543" s="112">
        <v>3947</v>
      </c>
      <c r="CI543" s="112">
        <v>40427000</v>
      </c>
      <c r="CJ543" s="111">
        <v>0</v>
      </c>
      <c r="CK543" s="120">
        <v>0</v>
      </c>
      <c r="CL543" s="112"/>
      <c r="CM543" s="112"/>
      <c r="CN543" s="166" t="s">
        <v>7528</v>
      </c>
      <c r="CO543" s="125" t="s">
        <v>7529</v>
      </c>
      <c r="CP543" s="111" t="s">
        <v>3762</v>
      </c>
      <c r="CQ543" s="112">
        <v>23992000</v>
      </c>
      <c r="CR543" s="166" t="s">
        <v>7530</v>
      </c>
      <c r="CS543" s="166" t="s">
        <v>7531</v>
      </c>
      <c r="CT543" s="111" t="s">
        <v>3762</v>
      </c>
      <c r="CU543" s="112">
        <v>4620000</v>
      </c>
      <c r="CV543" s="166" t="s">
        <v>7532</v>
      </c>
      <c r="CW543" s="166" t="s">
        <v>7533</v>
      </c>
      <c r="CX543" s="111" t="s">
        <v>3790</v>
      </c>
      <c r="CY543" s="112">
        <v>2300000</v>
      </c>
      <c r="CZ543" s="111" t="s">
        <v>3757</v>
      </c>
      <c r="DA543" s="111" t="s">
        <v>3757</v>
      </c>
      <c r="DB543" s="111">
        <v>0</v>
      </c>
      <c r="DC543" s="120" t="s">
        <v>7534</v>
      </c>
      <c r="DD543" s="127" t="s">
        <v>3778</v>
      </c>
      <c r="DE543" s="109">
        <v>0</v>
      </c>
      <c r="DF543" s="172" t="s">
        <v>3717</v>
      </c>
    </row>
    <row r="544" spans="1:110" ht="35.15" customHeight="1" x14ac:dyDescent="0.35">
      <c r="A544" s="140" t="s">
        <v>1154</v>
      </c>
      <c r="B544" s="136" t="s">
        <v>1135</v>
      </c>
      <c r="C544" s="136" t="s">
        <v>1155</v>
      </c>
      <c r="D544" s="112">
        <v>8028</v>
      </c>
      <c r="E544" s="112">
        <v>118991448</v>
      </c>
      <c r="F544" s="112">
        <v>8021</v>
      </c>
      <c r="G544" s="112">
        <v>105450000</v>
      </c>
      <c r="H544" s="112">
        <v>1368</v>
      </c>
      <c r="I544" s="112">
        <v>14492000</v>
      </c>
      <c r="J544" s="112">
        <v>0</v>
      </c>
      <c r="K544" s="112">
        <v>0</v>
      </c>
      <c r="L544" s="112">
        <v>29985856</v>
      </c>
      <c r="M544" s="112">
        <v>8222718</v>
      </c>
      <c r="N544" s="112">
        <v>0</v>
      </c>
      <c r="O544" s="112">
        <v>2048770</v>
      </c>
      <c r="P544" s="112">
        <v>17928529</v>
      </c>
      <c r="Q544" s="112">
        <v>0</v>
      </c>
      <c r="R544" s="112">
        <v>58185873</v>
      </c>
      <c r="S544" s="421">
        <v>0.25200009331763068</v>
      </c>
      <c r="T544" s="421">
        <v>6.910343674446251E-2</v>
      </c>
      <c r="U544" s="421">
        <v>0</v>
      </c>
      <c r="V544" s="421">
        <v>1.7217791987874626E-2</v>
      </c>
      <c r="W544" s="421">
        <v>0.15067073559773808</v>
      </c>
      <c r="X544" s="421">
        <v>0</v>
      </c>
      <c r="Y544" s="421">
        <v>0.48899205764770592</v>
      </c>
      <c r="Z544" s="120">
        <v>0</v>
      </c>
      <c r="AA544" s="127" t="s">
        <v>3717</v>
      </c>
      <c r="AB544" s="127">
        <v>0</v>
      </c>
      <c r="AC544" s="111" t="s">
        <v>3717</v>
      </c>
      <c r="AD544" s="127">
        <v>0</v>
      </c>
      <c r="AE544" s="111">
        <v>0</v>
      </c>
      <c r="AF544" s="111" t="s">
        <v>3757</v>
      </c>
      <c r="AG544" s="127" t="s">
        <v>3758</v>
      </c>
      <c r="AH544" s="127" t="s">
        <v>3758</v>
      </c>
      <c r="AI544" s="124"/>
      <c r="AJ544" s="128"/>
      <c r="AK544" s="109">
        <v>0</v>
      </c>
      <c r="AL544" s="109">
        <v>0</v>
      </c>
      <c r="AM544" s="127">
        <v>0</v>
      </c>
      <c r="AN544" s="127">
        <v>0</v>
      </c>
      <c r="AO544" s="120">
        <v>0</v>
      </c>
      <c r="AP544" s="120">
        <v>0</v>
      </c>
      <c r="AQ544" s="174">
        <v>0</v>
      </c>
      <c r="AR544" s="109">
        <v>0</v>
      </c>
      <c r="AS544" s="127">
        <v>0</v>
      </c>
      <c r="AT544" s="127">
        <v>0</v>
      </c>
      <c r="AU544" s="120">
        <v>0</v>
      </c>
      <c r="AV544" s="120">
        <v>0</v>
      </c>
      <c r="AW544" s="174">
        <v>0</v>
      </c>
      <c r="AX544" s="109">
        <v>0</v>
      </c>
      <c r="AY544" s="127">
        <v>0</v>
      </c>
      <c r="AZ544" s="127">
        <v>0</v>
      </c>
      <c r="BA544" s="120">
        <v>0</v>
      </c>
      <c r="BB544" s="120">
        <v>0</v>
      </c>
      <c r="BC544" s="111" t="s">
        <v>3757</v>
      </c>
      <c r="BD544" s="112">
        <v>516</v>
      </c>
      <c r="BE544" s="112">
        <v>7514000</v>
      </c>
      <c r="BF544" s="111">
        <v>0</v>
      </c>
      <c r="BG544" s="112"/>
      <c r="BH544" s="112"/>
      <c r="BI544" s="111" t="s">
        <v>3757</v>
      </c>
      <c r="BJ544" s="112">
        <v>1212</v>
      </c>
      <c r="BK544" s="112">
        <v>18312724</v>
      </c>
      <c r="BL544" s="111" t="s">
        <v>3757</v>
      </c>
      <c r="BM544" s="112">
        <v>437</v>
      </c>
      <c r="BN544" s="112">
        <v>4705000</v>
      </c>
      <c r="BO544" s="111" t="s">
        <v>3757</v>
      </c>
      <c r="BP544" s="112">
        <v>2921</v>
      </c>
      <c r="BQ544" s="112">
        <v>48739000</v>
      </c>
      <c r="BR544" s="111" t="s">
        <v>3757</v>
      </c>
      <c r="BS544" s="112">
        <v>1212</v>
      </c>
      <c r="BT544" s="112">
        <v>18312724</v>
      </c>
      <c r="BU544" s="111" t="s">
        <v>3757</v>
      </c>
      <c r="BV544" s="112">
        <v>437</v>
      </c>
      <c r="BW544" s="112">
        <v>4705000</v>
      </c>
      <c r="BX544" s="111">
        <v>0</v>
      </c>
      <c r="BY544" s="112"/>
      <c r="BZ544" s="112"/>
      <c r="CA544" s="111" t="s">
        <v>3757</v>
      </c>
      <c r="CB544" s="112">
        <v>1039</v>
      </c>
      <c r="CC544" s="112">
        <v>13005000</v>
      </c>
      <c r="CD544" s="111">
        <v>0</v>
      </c>
      <c r="CE544" s="112"/>
      <c r="CF544" s="112"/>
      <c r="CG544" s="111">
        <v>0</v>
      </c>
      <c r="CH544" s="112"/>
      <c r="CI544" s="112"/>
      <c r="CJ544" s="111" t="s">
        <v>3757</v>
      </c>
      <c r="CK544" s="120" t="s">
        <v>7535</v>
      </c>
      <c r="CL544" s="112">
        <v>254</v>
      </c>
      <c r="CM544" s="112">
        <v>3698000</v>
      </c>
      <c r="CN544" s="166" t="s">
        <v>5685</v>
      </c>
      <c r="CO544" s="125" t="s">
        <v>7536</v>
      </c>
      <c r="CP544" s="111" t="s">
        <v>3870</v>
      </c>
      <c r="CQ544" s="112">
        <v>14561800</v>
      </c>
      <c r="CR544" s="166" t="s">
        <v>7537</v>
      </c>
      <c r="CS544" s="166" t="s">
        <v>7538</v>
      </c>
      <c r="CT544" s="111" t="s">
        <v>3717</v>
      </c>
      <c r="CU544" s="112">
        <v>7598100</v>
      </c>
      <c r="CV544" s="166" t="s">
        <v>7539</v>
      </c>
      <c r="CW544" s="166" t="s">
        <v>7540</v>
      </c>
      <c r="CX544" s="111" t="s">
        <v>3790</v>
      </c>
      <c r="CY544" s="112">
        <v>2937000</v>
      </c>
      <c r="CZ544" s="111" t="s">
        <v>3757</v>
      </c>
      <c r="DA544" s="111" t="s">
        <v>3757</v>
      </c>
      <c r="DB544" s="111" t="s">
        <v>3757</v>
      </c>
      <c r="DC544" s="120">
        <v>0</v>
      </c>
      <c r="DD544" s="127" t="s">
        <v>3717</v>
      </c>
      <c r="DE544" s="109" t="s">
        <v>7541</v>
      </c>
      <c r="DF544" s="172" t="s">
        <v>3717</v>
      </c>
    </row>
    <row r="545" spans="1:110" ht="35.15" customHeight="1" x14ac:dyDescent="0.35">
      <c r="A545" s="140" t="s">
        <v>1156</v>
      </c>
      <c r="B545" s="136" t="s">
        <v>1135</v>
      </c>
      <c r="C545" s="136" t="s">
        <v>1157</v>
      </c>
      <c r="D545" s="112">
        <v>10378</v>
      </c>
      <c r="E545" s="112">
        <v>231478930</v>
      </c>
      <c r="F545" s="112">
        <v>10374</v>
      </c>
      <c r="G545" s="112">
        <v>231318000</v>
      </c>
      <c r="H545" s="112">
        <v>1875</v>
      </c>
      <c r="I545" s="112">
        <v>47603000</v>
      </c>
      <c r="J545" s="112">
        <v>0</v>
      </c>
      <c r="K545" s="112">
        <v>0</v>
      </c>
      <c r="L545" s="112">
        <v>54557811</v>
      </c>
      <c r="M545" s="112">
        <v>7545805</v>
      </c>
      <c r="N545" s="112">
        <v>610568</v>
      </c>
      <c r="O545" s="112">
        <v>1535553</v>
      </c>
      <c r="P545" s="112">
        <v>35519915</v>
      </c>
      <c r="Q545" s="112">
        <v>0</v>
      </c>
      <c r="R545" s="112">
        <v>99769652</v>
      </c>
      <c r="S545" s="421">
        <v>0.23569234141526402</v>
      </c>
      <c r="T545" s="421">
        <v>3.2598236910806523E-2</v>
      </c>
      <c r="U545" s="421">
        <v>2.637682833595265E-3</v>
      </c>
      <c r="V545" s="421">
        <v>6.6336620788768983E-3</v>
      </c>
      <c r="W545" s="421">
        <v>0.15344772416219479</v>
      </c>
      <c r="X545" s="421">
        <v>0</v>
      </c>
      <c r="Y545" s="421">
        <v>0.43100964740073749</v>
      </c>
      <c r="Z545" s="120">
        <v>0</v>
      </c>
      <c r="AA545" s="127" t="s">
        <v>3717</v>
      </c>
      <c r="AB545" s="127">
        <v>0</v>
      </c>
      <c r="AC545" s="111" t="s">
        <v>3717</v>
      </c>
      <c r="AD545" s="127">
        <v>0</v>
      </c>
      <c r="AE545" s="111" t="s">
        <v>3757</v>
      </c>
      <c r="AF545" s="111" t="s">
        <v>3757</v>
      </c>
      <c r="AG545" s="127" t="s">
        <v>3717</v>
      </c>
      <c r="AH545" s="127" t="s">
        <v>3758</v>
      </c>
      <c r="AI545" s="128">
        <v>1</v>
      </c>
      <c r="AJ545" s="128">
        <v>2045000</v>
      </c>
      <c r="AK545" s="109">
        <v>0</v>
      </c>
      <c r="AL545" s="109">
        <v>0</v>
      </c>
      <c r="AM545" s="127">
        <v>0</v>
      </c>
      <c r="AN545" s="127">
        <v>0</v>
      </c>
      <c r="AO545" s="120">
        <v>0</v>
      </c>
      <c r="AP545" s="120">
        <v>0</v>
      </c>
      <c r="AQ545" s="174">
        <v>0</v>
      </c>
      <c r="AR545" s="120">
        <v>0</v>
      </c>
      <c r="AS545" s="127">
        <v>0</v>
      </c>
      <c r="AT545" s="127">
        <v>0</v>
      </c>
      <c r="AU545" s="120">
        <v>0</v>
      </c>
      <c r="AV545" s="120">
        <v>0</v>
      </c>
      <c r="AW545" s="174">
        <v>0</v>
      </c>
      <c r="AX545" s="120">
        <v>0</v>
      </c>
      <c r="AY545" s="127">
        <v>0</v>
      </c>
      <c r="AZ545" s="127">
        <v>0</v>
      </c>
      <c r="BA545" s="120">
        <v>0</v>
      </c>
      <c r="BB545" s="120">
        <v>0</v>
      </c>
      <c r="BC545" s="111">
        <v>0</v>
      </c>
      <c r="BD545" s="112"/>
      <c r="BE545" s="112"/>
      <c r="BF545" s="111" t="s">
        <v>3757</v>
      </c>
      <c r="BG545" s="112">
        <v>1</v>
      </c>
      <c r="BH545" s="112">
        <v>5000</v>
      </c>
      <c r="BI545" s="111" t="s">
        <v>3757</v>
      </c>
      <c r="BJ545" s="112">
        <v>483</v>
      </c>
      <c r="BK545" s="112">
        <v>8608000</v>
      </c>
      <c r="BL545" s="111">
        <v>0</v>
      </c>
      <c r="BM545" s="112"/>
      <c r="BN545" s="112"/>
      <c r="BO545" s="111" t="s">
        <v>3757</v>
      </c>
      <c r="BP545" s="112">
        <v>1319</v>
      </c>
      <c r="BQ545" s="112">
        <v>34206930</v>
      </c>
      <c r="BR545" s="111" t="s">
        <v>3757</v>
      </c>
      <c r="BS545" s="112">
        <v>2544</v>
      </c>
      <c r="BT545" s="112">
        <v>58218000</v>
      </c>
      <c r="BU545" s="111" t="s">
        <v>3757</v>
      </c>
      <c r="BV545" s="112">
        <v>651</v>
      </c>
      <c r="BW545" s="112">
        <v>13726000</v>
      </c>
      <c r="BX545" s="111" t="s">
        <v>3757</v>
      </c>
      <c r="BY545" s="112">
        <v>1374</v>
      </c>
      <c r="BZ545" s="112">
        <v>35389000</v>
      </c>
      <c r="CA545" s="111" t="s">
        <v>3757</v>
      </c>
      <c r="CB545" s="112">
        <v>383</v>
      </c>
      <c r="CC545" s="112">
        <v>7790000</v>
      </c>
      <c r="CD545" s="111">
        <v>0</v>
      </c>
      <c r="CE545" s="112">
        <v>0</v>
      </c>
      <c r="CF545" s="112">
        <v>0</v>
      </c>
      <c r="CG545" s="111" t="s">
        <v>3757</v>
      </c>
      <c r="CH545" s="112">
        <v>3622</v>
      </c>
      <c r="CI545" s="112">
        <v>73536000</v>
      </c>
      <c r="CJ545" s="111">
        <v>0</v>
      </c>
      <c r="CK545" s="120">
        <v>0</v>
      </c>
      <c r="CL545" s="112">
        <v>0</v>
      </c>
      <c r="CM545" s="112">
        <v>0</v>
      </c>
      <c r="CN545" s="166">
        <v>0</v>
      </c>
      <c r="CO545" s="125">
        <v>0</v>
      </c>
      <c r="CP545" s="111">
        <v>0</v>
      </c>
      <c r="CQ545" s="112">
        <v>0</v>
      </c>
      <c r="CR545" s="166">
        <v>0</v>
      </c>
      <c r="CS545" s="166">
        <v>0</v>
      </c>
      <c r="CT545" s="111">
        <v>0</v>
      </c>
      <c r="CU545" s="112">
        <v>0</v>
      </c>
      <c r="CV545" s="166">
        <v>0</v>
      </c>
      <c r="CW545" s="166">
        <v>0</v>
      </c>
      <c r="CX545" s="111">
        <v>0</v>
      </c>
      <c r="CY545" s="112">
        <v>0</v>
      </c>
      <c r="CZ545" s="111" t="s">
        <v>3757</v>
      </c>
      <c r="DA545" s="111" t="s">
        <v>3757</v>
      </c>
      <c r="DB545" s="111" t="s">
        <v>3757</v>
      </c>
      <c r="DC545" s="120">
        <v>0</v>
      </c>
      <c r="DD545" s="127" t="s">
        <v>3717</v>
      </c>
      <c r="DE545" s="109" t="s">
        <v>7542</v>
      </c>
      <c r="DF545" s="172" t="s">
        <v>3717</v>
      </c>
    </row>
    <row r="546" spans="1:110" ht="35.15" customHeight="1" x14ac:dyDescent="0.35">
      <c r="A546" s="140" t="s">
        <v>1158</v>
      </c>
      <c r="B546" s="136" t="s">
        <v>1135</v>
      </c>
      <c r="C546" s="136" t="s">
        <v>1159</v>
      </c>
      <c r="D546" s="112">
        <v>4009</v>
      </c>
      <c r="E546" s="112">
        <v>92991000</v>
      </c>
      <c r="F546" s="112">
        <v>3447</v>
      </c>
      <c r="G546" s="112">
        <v>74601000</v>
      </c>
      <c r="H546" s="112">
        <v>856</v>
      </c>
      <c r="I546" s="112">
        <v>17832000</v>
      </c>
      <c r="J546" s="112">
        <v>0</v>
      </c>
      <c r="K546" s="112">
        <v>0</v>
      </c>
      <c r="L546" s="112">
        <v>20463909</v>
      </c>
      <c r="M546" s="112">
        <v>2888325</v>
      </c>
      <c r="N546" s="112">
        <v>2359188</v>
      </c>
      <c r="O546" s="112">
        <v>923659</v>
      </c>
      <c r="P546" s="112">
        <v>14350332</v>
      </c>
      <c r="Q546" s="112">
        <v>0</v>
      </c>
      <c r="R546" s="112">
        <v>40985413</v>
      </c>
      <c r="S546" s="421">
        <v>0.22006332870922993</v>
      </c>
      <c r="T546" s="421">
        <v>3.1060263896506114E-2</v>
      </c>
      <c r="U546" s="421">
        <v>2.5370068071103657E-2</v>
      </c>
      <c r="V546" s="421">
        <v>9.9327784409243905E-3</v>
      </c>
      <c r="W546" s="421">
        <v>0.15431957931412718</v>
      </c>
      <c r="X546" s="421">
        <v>0</v>
      </c>
      <c r="Y546" s="421">
        <v>0.44074601843189126</v>
      </c>
      <c r="Z546" s="120">
        <v>0</v>
      </c>
      <c r="AA546" s="127" t="s">
        <v>3717</v>
      </c>
      <c r="AB546" s="127">
        <v>0</v>
      </c>
      <c r="AC546" s="111" t="s">
        <v>3717</v>
      </c>
      <c r="AD546" s="127">
        <v>0</v>
      </c>
      <c r="AE546" s="111" t="s">
        <v>3757</v>
      </c>
      <c r="AF546" s="111" t="s">
        <v>3757</v>
      </c>
      <c r="AG546" s="127" t="s">
        <v>3717</v>
      </c>
      <c r="AH546" s="127" t="s">
        <v>3758</v>
      </c>
      <c r="AI546" s="128">
        <v>1</v>
      </c>
      <c r="AJ546" s="128">
        <v>21296000</v>
      </c>
      <c r="AK546" s="109" t="s">
        <v>7543</v>
      </c>
      <c r="AL546" s="109" t="s">
        <v>7544</v>
      </c>
      <c r="AM546" s="127" t="s">
        <v>3761</v>
      </c>
      <c r="AN546" s="127" t="s">
        <v>3783</v>
      </c>
      <c r="AO546" s="120">
        <v>30000000</v>
      </c>
      <c r="AP546" s="120">
        <v>21296000</v>
      </c>
      <c r="AQ546" s="174">
        <v>0</v>
      </c>
      <c r="AR546" s="109">
        <v>0</v>
      </c>
      <c r="AS546" s="127">
        <v>0</v>
      </c>
      <c r="AT546" s="127">
        <v>0</v>
      </c>
      <c r="AU546" s="120">
        <v>0</v>
      </c>
      <c r="AV546" s="120">
        <v>0</v>
      </c>
      <c r="AW546" s="174">
        <v>0</v>
      </c>
      <c r="AX546" s="109">
        <v>0</v>
      </c>
      <c r="AY546" s="127">
        <v>0</v>
      </c>
      <c r="AZ546" s="127">
        <v>0</v>
      </c>
      <c r="BA546" s="120">
        <v>0</v>
      </c>
      <c r="BB546" s="120">
        <v>0</v>
      </c>
      <c r="BC546" s="111" t="s">
        <v>3757</v>
      </c>
      <c r="BD546" s="112">
        <v>63</v>
      </c>
      <c r="BE546" s="112">
        <v>1145000</v>
      </c>
      <c r="BF546" s="111" t="s">
        <v>3757</v>
      </c>
      <c r="BG546" s="112">
        <v>45</v>
      </c>
      <c r="BH546" s="112">
        <v>767000</v>
      </c>
      <c r="BI546" s="111" t="s">
        <v>3757</v>
      </c>
      <c r="BJ546" s="112">
        <v>257</v>
      </c>
      <c r="BK546" s="112">
        <v>4465500</v>
      </c>
      <c r="BL546" s="111" t="s">
        <v>3757</v>
      </c>
      <c r="BM546" s="112">
        <v>184</v>
      </c>
      <c r="BN546" s="112">
        <v>4231000</v>
      </c>
      <c r="BO546" s="111">
        <v>0</v>
      </c>
      <c r="BP546" s="112"/>
      <c r="BQ546" s="112"/>
      <c r="BR546" s="111" t="s">
        <v>3757</v>
      </c>
      <c r="BS546" s="112">
        <v>904</v>
      </c>
      <c r="BT546" s="112">
        <v>22758000</v>
      </c>
      <c r="BU546" s="111" t="s">
        <v>3757</v>
      </c>
      <c r="BV546" s="112">
        <v>167</v>
      </c>
      <c r="BW546" s="112">
        <v>3220000</v>
      </c>
      <c r="BX546" s="111" t="s">
        <v>3757</v>
      </c>
      <c r="BY546" s="112">
        <v>82</v>
      </c>
      <c r="BZ546" s="112">
        <v>1952500</v>
      </c>
      <c r="CA546" s="111" t="s">
        <v>3757</v>
      </c>
      <c r="CB546" s="112">
        <v>39</v>
      </c>
      <c r="CC546" s="112">
        <v>835000</v>
      </c>
      <c r="CD546" s="111">
        <v>0</v>
      </c>
      <c r="CE546" s="112"/>
      <c r="CF546" s="112"/>
      <c r="CG546" s="111" t="s">
        <v>3757</v>
      </c>
      <c r="CH546" s="112">
        <v>1659</v>
      </c>
      <c r="CI546" s="112">
        <v>31831000</v>
      </c>
      <c r="CJ546" s="111" t="s">
        <v>3757</v>
      </c>
      <c r="CK546" s="120" t="s">
        <v>7545</v>
      </c>
      <c r="CL546" s="112">
        <v>658</v>
      </c>
      <c r="CM546" s="112">
        <v>21786000</v>
      </c>
      <c r="CN546" s="166" t="s">
        <v>7546</v>
      </c>
      <c r="CO546" s="125" t="s">
        <v>7547</v>
      </c>
      <c r="CP546" s="111" t="s">
        <v>3717</v>
      </c>
      <c r="CQ546" s="112">
        <v>3919000</v>
      </c>
      <c r="CR546" s="166" t="s">
        <v>7548</v>
      </c>
      <c r="CS546" s="166" t="s">
        <v>7549</v>
      </c>
      <c r="CT546" s="111" t="s">
        <v>3781</v>
      </c>
      <c r="CU546" s="112">
        <v>3500000</v>
      </c>
      <c r="CV546" s="166" t="s">
        <v>5030</v>
      </c>
      <c r="CW546" s="166" t="s">
        <v>7550</v>
      </c>
      <c r="CX546" s="111" t="s">
        <v>3790</v>
      </c>
      <c r="CY546" s="112">
        <v>3000000</v>
      </c>
      <c r="CZ546" s="111" t="s">
        <v>3757</v>
      </c>
      <c r="DA546" s="111" t="s">
        <v>3757</v>
      </c>
      <c r="DB546" s="111" t="s">
        <v>3757</v>
      </c>
      <c r="DC546" s="120">
        <v>0</v>
      </c>
      <c r="DD546" s="127" t="s">
        <v>3778</v>
      </c>
      <c r="DE546" s="109">
        <v>0</v>
      </c>
      <c r="DF546" s="172" t="s">
        <v>3717</v>
      </c>
    </row>
    <row r="547" spans="1:110" ht="35.15" customHeight="1" x14ac:dyDescent="0.35">
      <c r="A547" s="140" t="s">
        <v>1160</v>
      </c>
      <c r="B547" s="136" t="s">
        <v>1135</v>
      </c>
      <c r="C547" s="136" t="s">
        <v>1161</v>
      </c>
      <c r="D547" s="112">
        <v>4546</v>
      </c>
      <c r="E547" s="112">
        <v>146868500</v>
      </c>
      <c r="F547" s="112">
        <v>4537</v>
      </c>
      <c r="G547" s="112">
        <v>141673500</v>
      </c>
      <c r="H547" s="112">
        <v>864</v>
      </c>
      <c r="I547" s="112">
        <v>21162000</v>
      </c>
      <c r="J547" s="112">
        <v>0</v>
      </c>
      <c r="K547" s="112">
        <v>0</v>
      </c>
      <c r="L547" s="112">
        <v>36910333</v>
      </c>
      <c r="M547" s="112">
        <v>5688733</v>
      </c>
      <c r="N547" s="112">
        <v>1402954</v>
      </c>
      <c r="O547" s="112">
        <v>2004975</v>
      </c>
      <c r="P547" s="112">
        <v>18798228</v>
      </c>
      <c r="Q547" s="112">
        <v>0</v>
      </c>
      <c r="R547" s="112">
        <v>64805223</v>
      </c>
      <c r="S547" s="421">
        <v>0.25131551694202636</v>
      </c>
      <c r="T547" s="421">
        <v>3.8733513312929596E-2</v>
      </c>
      <c r="U547" s="421">
        <v>9.5524499807651056E-3</v>
      </c>
      <c r="V547" s="421">
        <v>1.3651497768411878E-2</v>
      </c>
      <c r="W547" s="421">
        <v>0.12799359971675342</v>
      </c>
      <c r="X547" s="421">
        <v>0</v>
      </c>
      <c r="Y547" s="421">
        <v>0.44124657772088638</v>
      </c>
      <c r="Z547" s="120">
        <v>0</v>
      </c>
      <c r="AA547" s="127" t="s">
        <v>3717</v>
      </c>
      <c r="AB547" s="127">
        <v>0</v>
      </c>
      <c r="AC547" s="111" t="s">
        <v>3717</v>
      </c>
      <c r="AD547" s="127">
        <v>0</v>
      </c>
      <c r="AE547" s="111" t="s">
        <v>3757</v>
      </c>
      <c r="AF547" s="111" t="s">
        <v>3757</v>
      </c>
      <c r="AG547" s="127" t="s">
        <v>3717</v>
      </c>
      <c r="AH547" s="127" t="s">
        <v>3758</v>
      </c>
      <c r="AI547" s="128">
        <v>1</v>
      </c>
      <c r="AJ547" s="128">
        <v>3615000</v>
      </c>
      <c r="AK547" s="109" t="s">
        <v>7551</v>
      </c>
      <c r="AL547" s="109" t="s">
        <v>7552</v>
      </c>
      <c r="AM547" s="127" t="s">
        <v>3761</v>
      </c>
      <c r="AN547" s="127" t="s">
        <v>3781</v>
      </c>
      <c r="AO547" s="120">
        <v>1050000</v>
      </c>
      <c r="AP547" s="120">
        <v>3615000</v>
      </c>
      <c r="AQ547" s="174">
        <v>0</v>
      </c>
      <c r="AR547" s="120">
        <v>0</v>
      </c>
      <c r="AS547" s="127">
        <v>0</v>
      </c>
      <c r="AT547" s="127">
        <v>0</v>
      </c>
      <c r="AU547" s="120">
        <v>0</v>
      </c>
      <c r="AV547" s="120">
        <v>0</v>
      </c>
      <c r="AW547" s="174">
        <v>0</v>
      </c>
      <c r="AX547" s="120">
        <v>0</v>
      </c>
      <c r="AY547" s="127">
        <v>0</v>
      </c>
      <c r="AZ547" s="127">
        <v>0</v>
      </c>
      <c r="BA547" s="120">
        <v>0</v>
      </c>
      <c r="BB547" s="120">
        <v>0</v>
      </c>
      <c r="BC547" s="111">
        <v>0</v>
      </c>
      <c r="BD547" s="112"/>
      <c r="BE547" s="112"/>
      <c r="BF547" s="111">
        <v>0</v>
      </c>
      <c r="BG547" s="112"/>
      <c r="BH547" s="112"/>
      <c r="BI547" s="111" t="s">
        <v>3757</v>
      </c>
      <c r="BJ547" s="112">
        <v>845</v>
      </c>
      <c r="BK547" s="112">
        <v>24141250</v>
      </c>
      <c r="BL547" s="111" t="s">
        <v>3757</v>
      </c>
      <c r="BM547" s="112">
        <v>346</v>
      </c>
      <c r="BN547" s="112">
        <v>13720500</v>
      </c>
      <c r="BO547" s="111" t="s">
        <v>3757</v>
      </c>
      <c r="BP547" s="112">
        <v>844</v>
      </c>
      <c r="BQ547" s="112">
        <v>24141250</v>
      </c>
      <c r="BR547" s="111">
        <v>0</v>
      </c>
      <c r="BS547" s="112"/>
      <c r="BT547" s="112"/>
      <c r="BU547" s="111">
        <v>0</v>
      </c>
      <c r="BV547" s="112"/>
      <c r="BW547" s="112"/>
      <c r="BX547" s="111">
        <v>0</v>
      </c>
      <c r="BY547" s="112"/>
      <c r="BZ547" s="112"/>
      <c r="CA547" s="111">
        <v>0</v>
      </c>
      <c r="CB547" s="112"/>
      <c r="CC547" s="112"/>
      <c r="CD547" s="111">
        <v>0</v>
      </c>
      <c r="CE547" s="112">
        <v>0</v>
      </c>
      <c r="CF547" s="112">
        <v>0</v>
      </c>
      <c r="CG547" s="111" t="s">
        <v>3757</v>
      </c>
      <c r="CH547" s="112">
        <v>1721</v>
      </c>
      <c r="CI547" s="112">
        <v>58630000</v>
      </c>
      <c r="CJ547" s="111" t="s">
        <v>3757</v>
      </c>
      <c r="CK547" s="120" t="s">
        <v>7553</v>
      </c>
      <c r="CL547" s="112">
        <v>686</v>
      </c>
      <c r="CM547" s="112">
        <v>22620500</v>
      </c>
      <c r="CN547" s="166" t="s">
        <v>7554</v>
      </c>
      <c r="CO547" s="125" t="s">
        <v>7555</v>
      </c>
      <c r="CP547" s="111" t="s">
        <v>3783</v>
      </c>
      <c r="CQ547" s="112">
        <v>33400000</v>
      </c>
      <c r="CR547" s="166" t="s">
        <v>7556</v>
      </c>
      <c r="CS547" s="166" t="s">
        <v>7557</v>
      </c>
      <c r="CT547" s="111" t="s">
        <v>3781</v>
      </c>
      <c r="CU547" s="112">
        <v>20000000</v>
      </c>
      <c r="CV547" s="166" t="s">
        <v>7558</v>
      </c>
      <c r="CW547" s="166" t="s">
        <v>7559</v>
      </c>
      <c r="CX547" s="111" t="s">
        <v>3762</v>
      </c>
      <c r="CY547" s="112">
        <v>7000000</v>
      </c>
      <c r="CZ547" s="111" t="s">
        <v>3757</v>
      </c>
      <c r="DA547" s="111" t="s">
        <v>3757</v>
      </c>
      <c r="DB547" s="111">
        <v>0</v>
      </c>
      <c r="DC547" s="120" t="s">
        <v>7560</v>
      </c>
      <c r="DD547" s="127" t="s">
        <v>3717</v>
      </c>
      <c r="DE547" s="109" t="s">
        <v>7561</v>
      </c>
      <c r="DF547" s="172" t="s">
        <v>3717</v>
      </c>
    </row>
    <row r="548" spans="1:110" ht="35.15" customHeight="1" x14ac:dyDescent="0.35">
      <c r="A548" s="140" t="s">
        <v>1162</v>
      </c>
      <c r="B548" s="136" t="s">
        <v>1135</v>
      </c>
      <c r="C548" s="136" t="s">
        <v>1163</v>
      </c>
      <c r="D548" s="112">
        <v>13379</v>
      </c>
      <c r="E548" s="112">
        <v>213031000</v>
      </c>
      <c r="F548" s="112">
        <v>13379</v>
      </c>
      <c r="G548" s="112">
        <v>213031000</v>
      </c>
      <c r="H548" s="112">
        <v>2659</v>
      </c>
      <c r="I548" s="112">
        <v>40489000</v>
      </c>
      <c r="J548" s="112">
        <v>0</v>
      </c>
      <c r="K548" s="112">
        <v>0</v>
      </c>
      <c r="L548" s="112">
        <v>63589910</v>
      </c>
      <c r="M548" s="112">
        <v>14517647</v>
      </c>
      <c r="N548" s="112">
        <v>1302969</v>
      </c>
      <c r="O548" s="112">
        <v>1198513</v>
      </c>
      <c r="P548" s="112">
        <v>22581436</v>
      </c>
      <c r="Q548" s="112">
        <v>0</v>
      </c>
      <c r="R548" s="112">
        <v>103190475</v>
      </c>
      <c r="S548" s="421">
        <v>0.29850073463486537</v>
      </c>
      <c r="T548" s="421">
        <v>6.8148048875515774E-2</v>
      </c>
      <c r="U548" s="421">
        <v>6.1163351812646982E-3</v>
      </c>
      <c r="V548" s="421">
        <v>5.6260027883265817E-3</v>
      </c>
      <c r="W548" s="421">
        <v>0.10600070412287414</v>
      </c>
      <c r="X548" s="421">
        <v>0</v>
      </c>
      <c r="Y548" s="421">
        <v>0.48439182560284655</v>
      </c>
      <c r="Z548" s="120">
        <v>0</v>
      </c>
      <c r="AA548" s="127" t="s">
        <v>3717</v>
      </c>
      <c r="AB548" s="127">
        <v>0</v>
      </c>
      <c r="AC548" s="111" t="s">
        <v>3717</v>
      </c>
      <c r="AD548" s="127">
        <v>0</v>
      </c>
      <c r="AE548" s="111">
        <v>0</v>
      </c>
      <c r="AF548" s="111" t="s">
        <v>3757</v>
      </c>
      <c r="AG548" s="127" t="s">
        <v>3758</v>
      </c>
      <c r="AH548" s="127" t="s">
        <v>3758</v>
      </c>
      <c r="AI548" s="124"/>
      <c r="AJ548" s="128"/>
      <c r="AK548" s="109">
        <v>0</v>
      </c>
      <c r="AL548" s="109">
        <v>0</v>
      </c>
      <c r="AM548" s="127">
        <v>0</v>
      </c>
      <c r="AN548" s="127">
        <v>0</v>
      </c>
      <c r="AO548" s="120">
        <v>0</v>
      </c>
      <c r="AP548" s="120">
        <v>0</v>
      </c>
      <c r="AQ548" s="174">
        <v>0</v>
      </c>
      <c r="AR548" s="120">
        <v>0</v>
      </c>
      <c r="AS548" s="127">
        <v>0</v>
      </c>
      <c r="AT548" s="127">
        <v>0</v>
      </c>
      <c r="AU548" s="120">
        <v>0</v>
      </c>
      <c r="AV548" s="120">
        <v>0</v>
      </c>
      <c r="AW548" s="174">
        <v>0</v>
      </c>
      <c r="AX548" s="120">
        <v>0</v>
      </c>
      <c r="AY548" s="127">
        <v>0</v>
      </c>
      <c r="AZ548" s="127">
        <v>0</v>
      </c>
      <c r="BA548" s="120">
        <v>0</v>
      </c>
      <c r="BB548" s="120">
        <v>0</v>
      </c>
      <c r="BC548" s="111">
        <v>0</v>
      </c>
      <c r="BD548" s="112"/>
      <c r="BE548" s="112"/>
      <c r="BF548" s="111" t="s">
        <v>3757</v>
      </c>
      <c r="BG548" s="112">
        <v>885</v>
      </c>
      <c r="BH548" s="112">
        <v>15034000</v>
      </c>
      <c r="BI548" s="111" t="s">
        <v>3757</v>
      </c>
      <c r="BJ548" s="112">
        <v>6551</v>
      </c>
      <c r="BK548" s="112">
        <v>103718000</v>
      </c>
      <c r="BL548" s="111" t="s">
        <v>3757</v>
      </c>
      <c r="BM548" s="112">
        <v>1933</v>
      </c>
      <c r="BN548" s="112">
        <v>31009000</v>
      </c>
      <c r="BO548" s="111">
        <v>0</v>
      </c>
      <c r="BP548" s="112"/>
      <c r="BQ548" s="112"/>
      <c r="BR548" s="111">
        <v>0</v>
      </c>
      <c r="BS548" s="112"/>
      <c r="BT548" s="112"/>
      <c r="BU548" s="111">
        <v>0</v>
      </c>
      <c r="BV548" s="112"/>
      <c r="BW548" s="112"/>
      <c r="BX548" s="111" t="s">
        <v>3757</v>
      </c>
      <c r="BY548" s="112">
        <v>712</v>
      </c>
      <c r="BZ548" s="112">
        <v>13830000</v>
      </c>
      <c r="CA548" s="111">
        <v>0</v>
      </c>
      <c r="CB548" s="112"/>
      <c r="CC548" s="112"/>
      <c r="CD548" s="111">
        <v>0</v>
      </c>
      <c r="CE548" s="112">
        <v>0</v>
      </c>
      <c r="CF548" s="112">
        <v>0</v>
      </c>
      <c r="CG548" s="111" t="s">
        <v>3757</v>
      </c>
      <c r="CH548" s="112">
        <v>3334</v>
      </c>
      <c r="CI548" s="112">
        <v>49440000</v>
      </c>
      <c r="CJ548" s="111"/>
      <c r="CK548" s="120">
        <v>0</v>
      </c>
      <c r="CL548" s="112">
        <v>0</v>
      </c>
      <c r="CM548" s="112">
        <v>0</v>
      </c>
      <c r="CN548" s="166" t="s">
        <v>7562</v>
      </c>
      <c r="CO548" s="125" t="s">
        <v>7563</v>
      </c>
      <c r="CP548" s="111" t="s">
        <v>3774</v>
      </c>
      <c r="CQ548" s="112">
        <v>5000000</v>
      </c>
      <c r="CR548" s="166" t="s">
        <v>7564</v>
      </c>
      <c r="CS548" s="166" t="s">
        <v>7565</v>
      </c>
      <c r="CT548" s="111" t="s">
        <v>3875</v>
      </c>
      <c r="CU548" s="112">
        <v>2725000</v>
      </c>
      <c r="CV548" s="166" t="s">
        <v>7566</v>
      </c>
      <c r="CW548" s="166" t="s">
        <v>7567</v>
      </c>
      <c r="CX548" s="111" t="s">
        <v>3762</v>
      </c>
      <c r="CY548" s="112">
        <v>737000</v>
      </c>
      <c r="CZ548" s="111" t="s">
        <v>3757</v>
      </c>
      <c r="DA548" s="111" t="s">
        <v>3757</v>
      </c>
      <c r="DB548" s="111">
        <v>0</v>
      </c>
      <c r="DC548" s="120" t="s">
        <v>7568</v>
      </c>
      <c r="DD548" s="127" t="s">
        <v>3778</v>
      </c>
      <c r="DE548" s="109">
        <v>0</v>
      </c>
      <c r="DF548" s="172" t="s">
        <v>3717</v>
      </c>
    </row>
    <row r="549" spans="1:110" ht="35.15" customHeight="1" x14ac:dyDescent="0.35">
      <c r="A549" s="140" t="s">
        <v>1164</v>
      </c>
      <c r="B549" s="136" t="s">
        <v>1135</v>
      </c>
      <c r="C549" s="136" t="s">
        <v>1165</v>
      </c>
      <c r="D549" s="112">
        <v>5166</v>
      </c>
      <c r="E549" s="112">
        <v>112598000</v>
      </c>
      <c r="F549" s="112">
        <v>5141</v>
      </c>
      <c r="G549" s="112">
        <v>111638000</v>
      </c>
      <c r="H549" s="112">
        <v>1342</v>
      </c>
      <c r="I549" s="112">
        <v>29909000</v>
      </c>
      <c r="J549" s="112">
        <v>0</v>
      </c>
      <c r="K549" s="112">
        <v>0</v>
      </c>
      <c r="L549" s="112">
        <v>31207151</v>
      </c>
      <c r="M549" s="112">
        <v>5570987</v>
      </c>
      <c r="N549" s="112">
        <v>91164</v>
      </c>
      <c r="O549" s="112">
        <v>688372</v>
      </c>
      <c r="P549" s="112">
        <v>18637973</v>
      </c>
      <c r="Q549" s="112">
        <v>0</v>
      </c>
      <c r="R549" s="112">
        <v>56195647</v>
      </c>
      <c r="S549" s="421">
        <v>0.27715546457308299</v>
      </c>
      <c r="T549" s="421">
        <v>4.9476784667578468E-2</v>
      </c>
      <c r="U549" s="421">
        <v>8.0964137906534752E-4</v>
      </c>
      <c r="V549" s="421">
        <v>6.1135366525160301E-3</v>
      </c>
      <c r="W549" s="421">
        <v>0.16552667898186468</v>
      </c>
      <c r="X549" s="421">
        <v>0</v>
      </c>
      <c r="Y549" s="421">
        <v>0.49908210625410754</v>
      </c>
      <c r="Z549" s="120">
        <v>0</v>
      </c>
      <c r="AA549" s="127" t="s">
        <v>3717</v>
      </c>
      <c r="AB549" s="127">
        <v>0</v>
      </c>
      <c r="AC549" s="111" t="s">
        <v>3717</v>
      </c>
      <c r="AD549" s="127">
        <v>0</v>
      </c>
      <c r="AE549" s="111" t="s">
        <v>3757</v>
      </c>
      <c r="AF549" s="111" t="s">
        <v>3757</v>
      </c>
      <c r="AG549" s="127" t="s">
        <v>3717</v>
      </c>
      <c r="AH549" s="127" t="s">
        <v>3758</v>
      </c>
      <c r="AI549" s="128">
        <v>2</v>
      </c>
      <c r="AJ549" s="128">
        <v>1740000</v>
      </c>
      <c r="AK549" s="109" t="s">
        <v>7569</v>
      </c>
      <c r="AL549" s="109" t="s">
        <v>7570</v>
      </c>
      <c r="AM549" s="127" t="s">
        <v>3765</v>
      </c>
      <c r="AN549" s="127" t="s">
        <v>3762</v>
      </c>
      <c r="AO549" s="120">
        <v>1000000</v>
      </c>
      <c r="AP549" s="120">
        <v>1025000</v>
      </c>
      <c r="AQ549" s="174" t="s">
        <v>7571</v>
      </c>
      <c r="AR549" s="109" t="s">
        <v>7572</v>
      </c>
      <c r="AS549" s="127" t="s">
        <v>3765</v>
      </c>
      <c r="AT549" s="127" t="s">
        <v>3766</v>
      </c>
      <c r="AU549" s="120">
        <v>1000000</v>
      </c>
      <c r="AV549" s="120">
        <v>715000</v>
      </c>
      <c r="AW549" s="174">
        <v>0</v>
      </c>
      <c r="AX549" s="109">
        <v>0</v>
      </c>
      <c r="AY549" s="127">
        <v>0</v>
      </c>
      <c r="AZ549" s="127">
        <v>0</v>
      </c>
      <c r="BA549" s="120">
        <v>0</v>
      </c>
      <c r="BB549" s="120">
        <v>0</v>
      </c>
      <c r="BC549" s="111" t="s">
        <v>3757</v>
      </c>
      <c r="BD549" s="112">
        <v>42</v>
      </c>
      <c r="BE549" s="112">
        <v>1079000</v>
      </c>
      <c r="BF549" s="111">
        <v>0</v>
      </c>
      <c r="BG549" s="112"/>
      <c r="BH549" s="112"/>
      <c r="BI549" s="111" t="s">
        <v>3757</v>
      </c>
      <c r="BJ549" s="112">
        <v>346</v>
      </c>
      <c r="BK549" s="112">
        <v>6902000</v>
      </c>
      <c r="BL549" s="111" t="s">
        <v>3757</v>
      </c>
      <c r="BM549" s="112">
        <v>714</v>
      </c>
      <c r="BN549" s="112">
        <v>15421000</v>
      </c>
      <c r="BO549" s="111" t="s">
        <v>3757</v>
      </c>
      <c r="BP549" s="112">
        <v>1194</v>
      </c>
      <c r="BQ549" s="112">
        <v>25930000</v>
      </c>
      <c r="BR549" s="111" t="s">
        <v>3757</v>
      </c>
      <c r="BS549" s="112">
        <v>731</v>
      </c>
      <c r="BT549" s="112">
        <v>15521000</v>
      </c>
      <c r="BU549" s="111">
        <v>0</v>
      </c>
      <c r="BV549" s="112"/>
      <c r="BW549" s="112"/>
      <c r="BX549" s="111">
        <v>0</v>
      </c>
      <c r="BY549" s="112"/>
      <c r="BZ549" s="112"/>
      <c r="CA549" s="111">
        <v>0</v>
      </c>
      <c r="CB549" s="112"/>
      <c r="CC549" s="112"/>
      <c r="CD549" s="111">
        <v>0</v>
      </c>
      <c r="CE549" s="112"/>
      <c r="CF549" s="112"/>
      <c r="CG549" s="111" t="s">
        <v>3757</v>
      </c>
      <c r="CH549" s="112">
        <v>2076</v>
      </c>
      <c r="CI549" s="112">
        <v>46005000</v>
      </c>
      <c r="CJ549" s="111">
        <v>0</v>
      </c>
      <c r="CK549" s="120">
        <v>0</v>
      </c>
      <c r="CL549" s="112"/>
      <c r="CM549" s="112"/>
      <c r="CN549" s="166" t="s">
        <v>7573</v>
      </c>
      <c r="CO549" s="125" t="s">
        <v>7574</v>
      </c>
      <c r="CP549" s="111" t="s">
        <v>3762</v>
      </c>
      <c r="CQ549" s="112">
        <v>11072539</v>
      </c>
      <c r="CR549" s="166" t="s">
        <v>7575</v>
      </c>
      <c r="CS549" s="166" t="s">
        <v>7576</v>
      </c>
      <c r="CT549" s="111" t="s">
        <v>3766</v>
      </c>
      <c r="CU549" s="112">
        <v>16918856</v>
      </c>
      <c r="CV549" s="166" t="s">
        <v>7577</v>
      </c>
      <c r="CW549" s="166" t="s">
        <v>7578</v>
      </c>
      <c r="CX549" s="111" t="s">
        <v>3790</v>
      </c>
      <c r="CY549" s="112">
        <v>9621164</v>
      </c>
      <c r="CZ549" s="111" t="s">
        <v>3757</v>
      </c>
      <c r="DA549" s="111" t="s">
        <v>3757</v>
      </c>
      <c r="DB549" s="111">
        <v>0</v>
      </c>
      <c r="DC549" s="120" t="s">
        <v>7579</v>
      </c>
      <c r="DD549" s="127" t="s">
        <v>3778</v>
      </c>
      <c r="DE549" s="109">
        <v>0</v>
      </c>
      <c r="DF549" s="172" t="s">
        <v>3717</v>
      </c>
    </row>
    <row r="550" spans="1:110" ht="35.15" customHeight="1" x14ac:dyDescent="0.35">
      <c r="A550" s="140" t="s">
        <v>1166</v>
      </c>
      <c r="B550" s="136" t="s">
        <v>1135</v>
      </c>
      <c r="C550" s="136" t="s">
        <v>1167</v>
      </c>
      <c r="D550" s="112">
        <v>17052</v>
      </c>
      <c r="E550" s="112">
        <v>882951896</v>
      </c>
      <c r="F550" s="112">
        <v>16922</v>
      </c>
      <c r="G550" s="112">
        <v>882794024</v>
      </c>
      <c r="H550" s="112">
        <v>3866</v>
      </c>
      <c r="I550" s="112">
        <v>193127024</v>
      </c>
      <c r="J550" s="112">
        <v>128</v>
      </c>
      <c r="K550" s="112">
        <v>145872</v>
      </c>
      <c r="L550" s="112">
        <v>249361241</v>
      </c>
      <c r="M550" s="112">
        <v>12806706</v>
      </c>
      <c r="N550" s="112">
        <v>620055</v>
      </c>
      <c r="O550" s="112">
        <v>9400578</v>
      </c>
      <c r="P550" s="112">
        <v>153439056</v>
      </c>
      <c r="Q550" s="112">
        <v>0</v>
      </c>
      <c r="R550" s="112">
        <v>425627636</v>
      </c>
      <c r="S550" s="421">
        <v>0.28241769696590585</v>
      </c>
      <c r="T550" s="421">
        <v>1.4504420974707324E-2</v>
      </c>
      <c r="U550" s="421">
        <v>7.022523002770697E-4</v>
      </c>
      <c r="V550" s="421">
        <v>1.0646761213818154E-2</v>
      </c>
      <c r="W550" s="421">
        <v>0.17377963249766892</v>
      </c>
      <c r="X550" s="421">
        <v>0</v>
      </c>
      <c r="Y550" s="421">
        <v>0.48205076395237734</v>
      </c>
      <c r="Z550" s="120">
        <v>0</v>
      </c>
      <c r="AA550" s="127" t="s">
        <v>3717</v>
      </c>
      <c r="AB550" s="127">
        <v>0</v>
      </c>
      <c r="AC550" s="111" t="s">
        <v>3717</v>
      </c>
      <c r="AD550" s="127">
        <v>0</v>
      </c>
      <c r="AE550" s="111" t="s">
        <v>3757</v>
      </c>
      <c r="AF550" s="111" t="s">
        <v>3757</v>
      </c>
      <c r="AG550" s="127" t="s">
        <v>3758</v>
      </c>
      <c r="AH550" s="127" t="s">
        <v>3778</v>
      </c>
      <c r="AI550" s="124"/>
      <c r="AJ550" s="128"/>
      <c r="AK550" s="109">
        <v>0</v>
      </c>
      <c r="AL550" s="109">
        <v>0</v>
      </c>
      <c r="AM550" s="127">
        <v>0</v>
      </c>
      <c r="AN550" s="127">
        <v>0</v>
      </c>
      <c r="AO550" s="120">
        <v>0</v>
      </c>
      <c r="AP550" s="120">
        <v>0</v>
      </c>
      <c r="AQ550" s="174">
        <v>0</v>
      </c>
      <c r="AR550" s="109">
        <v>0</v>
      </c>
      <c r="AS550" s="127">
        <v>0</v>
      </c>
      <c r="AT550" s="127">
        <v>0</v>
      </c>
      <c r="AU550" s="120">
        <v>0</v>
      </c>
      <c r="AV550" s="120">
        <v>0</v>
      </c>
      <c r="AW550" s="174">
        <v>0</v>
      </c>
      <c r="AX550" s="109">
        <v>0</v>
      </c>
      <c r="AY550" s="127">
        <v>0</v>
      </c>
      <c r="AZ550" s="127">
        <v>0</v>
      </c>
      <c r="BA550" s="120">
        <v>0</v>
      </c>
      <c r="BB550" s="120">
        <v>0</v>
      </c>
      <c r="BC550" s="111" t="s">
        <v>3757</v>
      </c>
      <c r="BD550" s="112">
        <v>2598</v>
      </c>
      <c r="BE550" s="112">
        <v>152933500</v>
      </c>
      <c r="BF550" s="111">
        <v>0</v>
      </c>
      <c r="BG550" s="112"/>
      <c r="BH550" s="112"/>
      <c r="BI550" s="111">
        <v>0</v>
      </c>
      <c r="BJ550" s="112"/>
      <c r="BK550" s="112"/>
      <c r="BL550" s="111">
        <v>0</v>
      </c>
      <c r="BM550" s="112"/>
      <c r="BN550" s="112"/>
      <c r="BO550" s="111">
        <v>0</v>
      </c>
      <c r="BP550" s="112"/>
      <c r="BQ550" s="112"/>
      <c r="BR550" s="111">
        <v>0</v>
      </c>
      <c r="BS550" s="112"/>
      <c r="BT550" s="112"/>
      <c r="BU550" s="111" t="s">
        <v>3757</v>
      </c>
      <c r="BV550" s="112">
        <v>12096</v>
      </c>
      <c r="BW550" s="112">
        <v>633052500</v>
      </c>
      <c r="BX550" s="111" t="s">
        <v>3757</v>
      </c>
      <c r="BY550" s="112">
        <v>1947</v>
      </c>
      <c r="BZ550" s="112">
        <v>85138024</v>
      </c>
      <c r="CA550" s="111">
        <v>0</v>
      </c>
      <c r="CB550" s="112"/>
      <c r="CC550" s="112"/>
      <c r="CD550" s="111">
        <v>0</v>
      </c>
      <c r="CE550" s="112"/>
      <c r="CF550" s="112"/>
      <c r="CG550" s="111">
        <v>0</v>
      </c>
      <c r="CH550" s="112"/>
      <c r="CI550" s="112"/>
      <c r="CJ550" s="111" t="s">
        <v>3757</v>
      </c>
      <c r="CK550" s="120" t="s">
        <v>7580</v>
      </c>
      <c r="CL550" s="112">
        <v>411</v>
      </c>
      <c r="CM550" s="112">
        <v>11827872</v>
      </c>
      <c r="CN550" s="166" t="s">
        <v>7581</v>
      </c>
      <c r="CO550" s="125" t="s">
        <v>7582</v>
      </c>
      <c r="CP550" s="111" t="s">
        <v>3870</v>
      </c>
      <c r="CQ550" s="112">
        <v>18137918</v>
      </c>
      <c r="CR550" s="166" t="s">
        <v>7583</v>
      </c>
      <c r="CS550" s="166" t="s">
        <v>7584</v>
      </c>
      <c r="CT550" s="111" t="s">
        <v>3870</v>
      </c>
      <c r="CU550" s="112">
        <v>44776392</v>
      </c>
      <c r="CV550" s="166" t="s">
        <v>7585</v>
      </c>
      <c r="CW550" s="166" t="s">
        <v>7586</v>
      </c>
      <c r="CX550" s="111" t="s">
        <v>3870</v>
      </c>
      <c r="CY550" s="112">
        <v>124376690</v>
      </c>
      <c r="CZ550" s="111" t="s">
        <v>3757</v>
      </c>
      <c r="DA550" s="111" t="s">
        <v>3757</v>
      </c>
      <c r="DB550" s="111" t="s">
        <v>3757</v>
      </c>
      <c r="DC550" s="120">
        <v>0</v>
      </c>
      <c r="DD550" s="127" t="s">
        <v>3778</v>
      </c>
      <c r="DE550" s="109">
        <v>0</v>
      </c>
      <c r="DF550" s="172" t="s">
        <v>3717</v>
      </c>
    </row>
    <row r="551" spans="1:110" ht="35.15" customHeight="1" x14ac:dyDescent="0.35">
      <c r="A551" s="140" t="s">
        <v>1168</v>
      </c>
      <c r="B551" s="136" t="s">
        <v>1135</v>
      </c>
      <c r="C551" s="136" t="s">
        <v>1169</v>
      </c>
      <c r="D551" s="112">
        <v>1389</v>
      </c>
      <c r="E551" s="112">
        <v>397418420</v>
      </c>
      <c r="F551" s="112">
        <v>1304</v>
      </c>
      <c r="G551" s="112">
        <v>395835420</v>
      </c>
      <c r="H551" s="112">
        <v>210</v>
      </c>
      <c r="I551" s="112">
        <v>27626420</v>
      </c>
      <c r="J551" s="112">
        <v>0</v>
      </c>
      <c r="K551" s="112">
        <v>0</v>
      </c>
      <c r="L551" s="112">
        <v>117149499</v>
      </c>
      <c r="M551" s="112">
        <v>7183420</v>
      </c>
      <c r="N551" s="112">
        <v>0</v>
      </c>
      <c r="O551" s="112">
        <v>8740512</v>
      </c>
      <c r="P551" s="112">
        <v>12807432</v>
      </c>
      <c r="Q551" s="112">
        <v>0</v>
      </c>
      <c r="R551" s="112">
        <v>145880863</v>
      </c>
      <c r="S551" s="421">
        <v>0.29477621847522822</v>
      </c>
      <c r="T551" s="421">
        <v>1.8075206478854203E-2</v>
      </c>
      <c r="U551" s="421">
        <v>0</v>
      </c>
      <c r="V551" s="421">
        <v>2.199322316263046E-2</v>
      </c>
      <c r="W551" s="421">
        <v>3.2226568662821413E-2</v>
      </c>
      <c r="X551" s="421">
        <v>0</v>
      </c>
      <c r="Y551" s="421">
        <v>0.36707121677953425</v>
      </c>
      <c r="Z551" s="120">
        <v>0</v>
      </c>
      <c r="AA551" s="127" t="s">
        <v>3778</v>
      </c>
      <c r="AB551" s="127">
        <v>0</v>
      </c>
      <c r="AC551" s="111" t="s">
        <v>3717</v>
      </c>
      <c r="AD551" s="127">
        <v>0</v>
      </c>
      <c r="AE551" s="111" t="s">
        <v>3757</v>
      </c>
      <c r="AF551" s="111" t="s">
        <v>3757</v>
      </c>
      <c r="AG551" s="127" t="s">
        <v>3717</v>
      </c>
      <c r="AH551" s="127" t="s">
        <v>3758</v>
      </c>
      <c r="AI551" s="128">
        <v>1</v>
      </c>
      <c r="AJ551" s="128">
        <v>2032420</v>
      </c>
      <c r="AK551" s="109" t="s">
        <v>7587</v>
      </c>
      <c r="AL551" s="109" t="s">
        <v>7588</v>
      </c>
      <c r="AM551" s="127" t="s">
        <v>3761</v>
      </c>
      <c r="AN551" s="127" t="s">
        <v>3870</v>
      </c>
      <c r="AO551" s="120">
        <v>3000000</v>
      </c>
      <c r="AP551" s="120">
        <v>2032420</v>
      </c>
      <c r="AQ551" s="174">
        <v>0</v>
      </c>
      <c r="AR551" s="120">
        <v>0</v>
      </c>
      <c r="AS551" s="127">
        <v>0</v>
      </c>
      <c r="AT551" s="127">
        <v>0</v>
      </c>
      <c r="AU551" s="120">
        <v>0</v>
      </c>
      <c r="AV551" s="120">
        <v>0</v>
      </c>
      <c r="AW551" s="174">
        <v>0</v>
      </c>
      <c r="AX551" s="120">
        <v>0</v>
      </c>
      <c r="AY551" s="127">
        <v>0</v>
      </c>
      <c r="AZ551" s="127">
        <v>0</v>
      </c>
      <c r="BA551" s="120">
        <v>0</v>
      </c>
      <c r="BB551" s="120">
        <v>0</v>
      </c>
      <c r="BC551" s="111">
        <v>0</v>
      </c>
      <c r="BD551" s="112"/>
      <c r="BE551" s="112"/>
      <c r="BF551" s="111">
        <v>0</v>
      </c>
      <c r="BG551" s="112"/>
      <c r="BH551" s="112"/>
      <c r="BI551" s="111" t="s">
        <v>3757</v>
      </c>
      <c r="BJ551" s="112">
        <v>100</v>
      </c>
      <c r="BK551" s="112">
        <v>22698000</v>
      </c>
      <c r="BL551" s="111" t="s">
        <v>3757</v>
      </c>
      <c r="BM551" s="112">
        <v>85</v>
      </c>
      <c r="BN551" s="112">
        <v>28444000</v>
      </c>
      <c r="BO551" s="111">
        <v>0</v>
      </c>
      <c r="BP551" s="112"/>
      <c r="BQ551" s="112"/>
      <c r="BR551" s="111" t="s">
        <v>3757</v>
      </c>
      <c r="BS551" s="112">
        <v>489</v>
      </c>
      <c r="BT551" s="112">
        <v>159379000</v>
      </c>
      <c r="BU551" s="111">
        <v>0</v>
      </c>
      <c r="BV551" s="112"/>
      <c r="BW551" s="112"/>
      <c r="BX551" s="111" t="s">
        <v>3757</v>
      </c>
      <c r="BY551" s="112">
        <v>71</v>
      </c>
      <c r="BZ551" s="112">
        <v>21616000</v>
      </c>
      <c r="CA551" s="111" t="s">
        <v>3757</v>
      </c>
      <c r="CB551" s="112">
        <v>54</v>
      </c>
      <c r="CC551" s="112">
        <v>16207000</v>
      </c>
      <c r="CD551" s="111">
        <v>0</v>
      </c>
      <c r="CE551" s="112">
        <v>0</v>
      </c>
      <c r="CF551" s="112">
        <v>0</v>
      </c>
      <c r="CG551" s="111" t="s">
        <v>3757</v>
      </c>
      <c r="CH551" s="112">
        <v>339</v>
      </c>
      <c r="CI551" s="112">
        <v>104969000</v>
      </c>
      <c r="CJ551" s="111" t="s">
        <v>3757</v>
      </c>
      <c r="CK551" s="120" t="s">
        <v>7589</v>
      </c>
      <c r="CL551" s="112">
        <v>251</v>
      </c>
      <c r="CM551" s="112">
        <v>44105420</v>
      </c>
      <c r="CN551" s="166" t="s">
        <v>7590</v>
      </c>
      <c r="CO551" s="125" t="s">
        <v>7591</v>
      </c>
      <c r="CP551" s="111" t="s">
        <v>3790</v>
      </c>
      <c r="CQ551" s="112">
        <v>4000000</v>
      </c>
      <c r="CR551" s="166" t="s">
        <v>7592</v>
      </c>
      <c r="CS551" s="166" t="s">
        <v>7593</v>
      </c>
      <c r="CT551" s="111" t="s">
        <v>4016</v>
      </c>
      <c r="CU551" s="112">
        <v>2000000</v>
      </c>
      <c r="CV551" s="166" t="s">
        <v>7594</v>
      </c>
      <c r="CW551" s="166" t="s">
        <v>7595</v>
      </c>
      <c r="CX551" s="111" t="s">
        <v>3870</v>
      </c>
      <c r="CY551" s="112">
        <v>500000</v>
      </c>
      <c r="CZ551" s="111" t="s">
        <v>3757</v>
      </c>
      <c r="DA551" s="111" t="s">
        <v>3757</v>
      </c>
      <c r="DB551" s="111">
        <v>0</v>
      </c>
      <c r="DC551" s="120" t="s">
        <v>7596</v>
      </c>
      <c r="DD551" s="127" t="s">
        <v>3717</v>
      </c>
      <c r="DE551" s="109" t="s">
        <v>7597</v>
      </c>
      <c r="DF551" s="172" t="s">
        <v>3717</v>
      </c>
    </row>
    <row r="552" spans="1:110" ht="35.15" customHeight="1" x14ac:dyDescent="0.35">
      <c r="A552" s="140" t="s">
        <v>1170</v>
      </c>
      <c r="B552" s="136" t="s">
        <v>1135</v>
      </c>
      <c r="C552" s="136" t="s">
        <v>1171</v>
      </c>
      <c r="D552" s="112">
        <v>37491</v>
      </c>
      <c r="E552" s="112">
        <v>582215000</v>
      </c>
      <c r="F552" s="112">
        <v>37319</v>
      </c>
      <c r="G552" s="112">
        <v>568177000</v>
      </c>
      <c r="H552" s="112">
        <v>14577</v>
      </c>
      <c r="I552" s="112">
        <v>205606000</v>
      </c>
      <c r="J552" s="112">
        <v>707</v>
      </c>
      <c r="K552" s="112">
        <v>15002000</v>
      </c>
      <c r="L552" s="112">
        <v>153468533</v>
      </c>
      <c r="M552" s="112">
        <v>41952639</v>
      </c>
      <c r="N552" s="112">
        <v>0</v>
      </c>
      <c r="O552" s="112">
        <v>13227911</v>
      </c>
      <c r="P552" s="112">
        <v>80754807</v>
      </c>
      <c r="Q552" s="112">
        <v>0</v>
      </c>
      <c r="R552" s="112">
        <v>289403890</v>
      </c>
      <c r="S552" s="421">
        <v>0.26359426157003857</v>
      </c>
      <c r="T552" s="421">
        <v>7.2056953187396411E-2</v>
      </c>
      <c r="U552" s="421">
        <v>0</v>
      </c>
      <c r="V552" s="421">
        <v>2.2719976297415904E-2</v>
      </c>
      <c r="W552" s="421">
        <v>0.13870272493838187</v>
      </c>
      <c r="X552" s="421">
        <v>0</v>
      </c>
      <c r="Y552" s="421">
        <v>0.49707391599323275</v>
      </c>
      <c r="Z552" s="120">
        <v>0</v>
      </c>
      <c r="AA552" s="127" t="s">
        <v>3717</v>
      </c>
      <c r="AB552" s="127">
        <v>0</v>
      </c>
      <c r="AC552" s="111" t="s">
        <v>3717</v>
      </c>
      <c r="AD552" s="127">
        <v>0</v>
      </c>
      <c r="AE552" s="111" t="s">
        <v>3757</v>
      </c>
      <c r="AF552" s="111" t="s">
        <v>3757</v>
      </c>
      <c r="AG552" s="127" t="s">
        <v>3717</v>
      </c>
      <c r="AH552" s="127" t="s">
        <v>3758</v>
      </c>
      <c r="AI552" s="128">
        <v>3</v>
      </c>
      <c r="AJ552" s="128">
        <v>2246000</v>
      </c>
      <c r="AK552" s="109" t="s">
        <v>7598</v>
      </c>
      <c r="AL552" s="109" t="s">
        <v>7599</v>
      </c>
      <c r="AM552" s="127" t="s">
        <v>3761</v>
      </c>
      <c r="AN552" s="127" t="s">
        <v>3790</v>
      </c>
      <c r="AO552" s="120">
        <v>1000000</v>
      </c>
      <c r="AP552" s="120">
        <v>1582000</v>
      </c>
      <c r="AQ552" s="174" t="s">
        <v>7600</v>
      </c>
      <c r="AR552" s="109" t="s">
        <v>7601</v>
      </c>
      <c r="AS552" s="127" t="s">
        <v>3761</v>
      </c>
      <c r="AT552" s="127" t="s">
        <v>3778</v>
      </c>
      <c r="AU552" s="120">
        <v>1000000</v>
      </c>
      <c r="AV552" s="120">
        <v>334000</v>
      </c>
      <c r="AW552" s="174" t="s">
        <v>7602</v>
      </c>
      <c r="AX552" s="109" t="s">
        <v>7603</v>
      </c>
      <c r="AY552" s="127" t="s">
        <v>3761</v>
      </c>
      <c r="AZ552" s="127" t="s">
        <v>4041</v>
      </c>
      <c r="BA552" s="120" t="s">
        <v>7604</v>
      </c>
      <c r="BB552" s="120">
        <v>330000</v>
      </c>
      <c r="BC552" s="111" t="s">
        <v>3757</v>
      </c>
      <c r="BD552" s="112">
        <v>1958</v>
      </c>
      <c r="BE552" s="112">
        <v>29304000</v>
      </c>
      <c r="BF552" s="111" t="s">
        <v>3757</v>
      </c>
      <c r="BG552" s="112">
        <v>896</v>
      </c>
      <c r="BH552" s="112">
        <v>14645000</v>
      </c>
      <c r="BI552" s="111" t="s">
        <v>3757</v>
      </c>
      <c r="BJ552" s="112">
        <v>4335</v>
      </c>
      <c r="BK552" s="112">
        <v>69206000</v>
      </c>
      <c r="BL552" s="111" t="s">
        <v>3757</v>
      </c>
      <c r="BM552" s="112">
        <v>1665</v>
      </c>
      <c r="BN552" s="112">
        <v>24201000</v>
      </c>
      <c r="BO552" s="111" t="s">
        <v>3757</v>
      </c>
      <c r="BP552" s="112">
        <v>3550</v>
      </c>
      <c r="BQ552" s="112">
        <v>55922000</v>
      </c>
      <c r="BR552" s="111" t="s">
        <v>3757</v>
      </c>
      <c r="BS552" s="112">
        <v>12498</v>
      </c>
      <c r="BT552" s="112">
        <v>194872000</v>
      </c>
      <c r="BU552" s="111" t="s">
        <v>3757</v>
      </c>
      <c r="BV552" s="112">
        <v>811</v>
      </c>
      <c r="BW552" s="112">
        <v>12943000</v>
      </c>
      <c r="BX552" s="111">
        <v>0</v>
      </c>
      <c r="BY552" s="112"/>
      <c r="BZ552" s="112"/>
      <c r="CA552" s="111" t="s">
        <v>3757</v>
      </c>
      <c r="CB552" s="112">
        <v>1462</v>
      </c>
      <c r="CC552" s="112">
        <v>22272000</v>
      </c>
      <c r="CD552" s="111" t="s">
        <v>3757</v>
      </c>
      <c r="CE552" s="112">
        <v>738</v>
      </c>
      <c r="CF552" s="112">
        <v>15732000</v>
      </c>
      <c r="CG552" s="111" t="s">
        <v>3757</v>
      </c>
      <c r="CH552" s="112">
        <v>8837</v>
      </c>
      <c r="CI552" s="112">
        <v>132497000</v>
      </c>
      <c r="CJ552" s="111" t="s">
        <v>3757</v>
      </c>
      <c r="CK552" s="120" t="s">
        <v>7605</v>
      </c>
      <c r="CL552" s="112">
        <v>741</v>
      </c>
      <c r="CM552" s="112">
        <v>10621000</v>
      </c>
      <c r="CN552" s="166" t="s">
        <v>7606</v>
      </c>
      <c r="CO552" s="125" t="s">
        <v>7607</v>
      </c>
      <c r="CP552" s="111" t="s">
        <v>3790</v>
      </c>
      <c r="CQ552" s="112">
        <v>171658000</v>
      </c>
      <c r="CR552" s="166" t="s">
        <v>7608</v>
      </c>
      <c r="CS552" s="166" t="s">
        <v>7609</v>
      </c>
      <c r="CT552" s="111" t="s">
        <v>3766</v>
      </c>
      <c r="CU552" s="112">
        <v>125985000</v>
      </c>
      <c r="CV552" s="166" t="s">
        <v>7610</v>
      </c>
      <c r="CW552" s="166" t="s">
        <v>7611</v>
      </c>
      <c r="CX552" s="111" t="s">
        <v>3766</v>
      </c>
      <c r="CY552" s="112">
        <v>52053000</v>
      </c>
      <c r="CZ552" s="111" t="s">
        <v>3757</v>
      </c>
      <c r="DA552" s="111" t="s">
        <v>3757</v>
      </c>
      <c r="DB552" s="111" t="s">
        <v>3757</v>
      </c>
      <c r="DC552" s="120">
        <v>0</v>
      </c>
      <c r="DD552" s="127" t="s">
        <v>3778</v>
      </c>
      <c r="DE552" s="109">
        <v>0</v>
      </c>
      <c r="DF552" s="172" t="s">
        <v>3717</v>
      </c>
    </row>
    <row r="553" spans="1:110" ht="35.15" customHeight="1" x14ac:dyDescent="0.35">
      <c r="A553" s="140" t="s">
        <v>1172</v>
      </c>
      <c r="B553" s="136" t="s">
        <v>1135</v>
      </c>
      <c r="C553" s="136" t="s">
        <v>1173</v>
      </c>
      <c r="D553" s="112">
        <v>1214</v>
      </c>
      <c r="E553" s="112">
        <v>57021660</v>
      </c>
      <c r="F553" s="112">
        <v>1096</v>
      </c>
      <c r="G553" s="112">
        <v>24497666</v>
      </c>
      <c r="H553" s="112">
        <v>155</v>
      </c>
      <c r="I553" s="112">
        <v>2861000</v>
      </c>
      <c r="J553" s="112">
        <v>0</v>
      </c>
      <c r="K553" s="112">
        <v>0</v>
      </c>
      <c r="L553" s="112">
        <v>7776789</v>
      </c>
      <c r="M553" s="112">
        <v>1285960</v>
      </c>
      <c r="N553" s="112">
        <v>0</v>
      </c>
      <c r="O553" s="112">
        <v>208805</v>
      </c>
      <c r="P553" s="112">
        <v>7217938</v>
      </c>
      <c r="Q553" s="112">
        <v>0</v>
      </c>
      <c r="R553" s="112">
        <v>16489492</v>
      </c>
      <c r="S553" s="421">
        <v>0.13662266701287348</v>
      </c>
      <c r="T553" s="421">
        <v>2.2591751540626186E-2</v>
      </c>
      <c r="U553" s="421">
        <v>0</v>
      </c>
      <c r="V553" s="421">
        <v>3.6682872565557646E-3</v>
      </c>
      <c r="W553" s="421">
        <v>0.12680476992413783</v>
      </c>
      <c r="X553" s="421">
        <v>0</v>
      </c>
      <c r="Y553" s="421">
        <v>0.28968747573419329</v>
      </c>
      <c r="Z553" s="120">
        <v>0</v>
      </c>
      <c r="AA553" s="127" t="s">
        <v>3717</v>
      </c>
      <c r="AB553" s="127">
        <v>0</v>
      </c>
      <c r="AC553" s="111" t="s">
        <v>3717</v>
      </c>
      <c r="AD553" s="127">
        <v>0</v>
      </c>
      <c r="AE553" s="111" t="s">
        <v>3757</v>
      </c>
      <c r="AF553" s="111" t="s">
        <v>3757</v>
      </c>
      <c r="AG553" s="127" t="s">
        <v>3717</v>
      </c>
      <c r="AH553" s="127" t="s">
        <v>3758</v>
      </c>
      <c r="AI553" s="128">
        <v>3</v>
      </c>
      <c r="AJ553" s="128">
        <v>4375660</v>
      </c>
      <c r="AK553" s="109" t="s">
        <v>7612</v>
      </c>
      <c r="AL553" s="109" t="s">
        <v>7613</v>
      </c>
      <c r="AM553" s="127" t="s">
        <v>3761</v>
      </c>
      <c r="AN553" s="127" t="s">
        <v>3778</v>
      </c>
      <c r="AO553" s="120">
        <v>1000000</v>
      </c>
      <c r="AP553" s="120">
        <v>1568202</v>
      </c>
      <c r="AQ553" s="174">
        <v>0</v>
      </c>
      <c r="AR553" s="109">
        <v>0</v>
      </c>
      <c r="AS553" s="127">
        <v>0</v>
      </c>
      <c r="AT553" s="127">
        <v>0</v>
      </c>
      <c r="AU553" s="120">
        <v>0</v>
      </c>
      <c r="AV553" s="120">
        <v>0</v>
      </c>
      <c r="AW553" s="174">
        <v>0</v>
      </c>
      <c r="AX553" s="109">
        <v>0</v>
      </c>
      <c r="AY553" s="127">
        <v>0</v>
      </c>
      <c r="AZ553" s="127">
        <v>0</v>
      </c>
      <c r="BA553" s="120">
        <v>0</v>
      </c>
      <c r="BB553" s="120">
        <v>0</v>
      </c>
      <c r="BC553" s="111" t="s">
        <v>3757</v>
      </c>
      <c r="BD553" s="112">
        <v>32</v>
      </c>
      <c r="BE553" s="112">
        <v>657000</v>
      </c>
      <c r="BF553" s="111" t="s">
        <v>3757</v>
      </c>
      <c r="BG553" s="112">
        <v>69</v>
      </c>
      <c r="BH553" s="112">
        <v>1578000</v>
      </c>
      <c r="BI553" s="111" t="s">
        <v>3757</v>
      </c>
      <c r="BJ553" s="112">
        <v>301</v>
      </c>
      <c r="BK553" s="112">
        <v>5800000</v>
      </c>
      <c r="BL553" s="111" t="s">
        <v>3757</v>
      </c>
      <c r="BM553" s="112">
        <v>53</v>
      </c>
      <c r="BN553" s="112">
        <v>853000</v>
      </c>
      <c r="BO553" s="111" t="s">
        <v>3757</v>
      </c>
      <c r="BP553" s="112"/>
      <c r="BQ553" s="112"/>
      <c r="BR553" s="111" t="s">
        <v>3757</v>
      </c>
      <c r="BS553" s="112"/>
      <c r="BT553" s="112">
        <v>0</v>
      </c>
      <c r="BU553" s="111" t="s">
        <v>3757</v>
      </c>
      <c r="BV553" s="112">
        <v>42</v>
      </c>
      <c r="BW553" s="112">
        <v>815000</v>
      </c>
      <c r="BX553" s="111" t="s">
        <v>3757</v>
      </c>
      <c r="BY553" s="112">
        <v>0</v>
      </c>
      <c r="BZ553" s="112">
        <v>0</v>
      </c>
      <c r="CA553" s="111" t="s">
        <v>3757</v>
      </c>
      <c r="CB553" s="112">
        <v>0</v>
      </c>
      <c r="CC553" s="112">
        <v>0</v>
      </c>
      <c r="CD553" s="111" t="s">
        <v>3757</v>
      </c>
      <c r="CE553" s="112">
        <v>0</v>
      </c>
      <c r="CF553" s="112">
        <v>0</v>
      </c>
      <c r="CG553" s="111" t="s">
        <v>3757</v>
      </c>
      <c r="CH553" s="112">
        <v>466</v>
      </c>
      <c r="CI553" s="112">
        <v>11919000</v>
      </c>
      <c r="CJ553" s="111" t="s">
        <v>3757</v>
      </c>
      <c r="CK553" s="120" t="s">
        <v>7614</v>
      </c>
      <c r="CL553" s="112">
        <v>27</v>
      </c>
      <c r="CM553" s="112">
        <v>600000</v>
      </c>
      <c r="CN553" s="166">
        <v>0</v>
      </c>
      <c r="CO553" s="125">
        <v>0</v>
      </c>
      <c r="CP553" s="111">
        <v>0</v>
      </c>
      <c r="CQ553" s="112">
        <v>0</v>
      </c>
      <c r="CR553" s="166">
        <v>0</v>
      </c>
      <c r="CS553" s="166">
        <v>0</v>
      </c>
      <c r="CT553" s="111">
        <v>0</v>
      </c>
      <c r="CU553" s="112">
        <v>0</v>
      </c>
      <c r="CV553" s="166">
        <v>0</v>
      </c>
      <c r="CW553" s="166">
        <v>0</v>
      </c>
      <c r="CX553" s="111">
        <v>0</v>
      </c>
      <c r="CY553" s="112">
        <v>0</v>
      </c>
      <c r="CZ553" s="111">
        <v>0</v>
      </c>
      <c r="DA553" s="111">
        <v>0</v>
      </c>
      <c r="DB553" s="111">
        <v>0</v>
      </c>
      <c r="DC553" s="120" t="s">
        <v>7615</v>
      </c>
      <c r="DD553" s="127" t="s">
        <v>3778</v>
      </c>
      <c r="DE553" s="109">
        <v>0</v>
      </c>
      <c r="DF553" s="172" t="s">
        <v>3717</v>
      </c>
    </row>
    <row r="554" spans="1:110" ht="35.15" customHeight="1" x14ac:dyDescent="0.35">
      <c r="A554" s="140" t="s">
        <v>1174</v>
      </c>
      <c r="B554" s="136" t="s">
        <v>1135</v>
      </c>
      <c r="C554" s="136" t="s">
        <v>1175</v>
      </c>
      <c r="D554" s="112">
        <v>198</v>
      </c>
      <c r="E554" s="112">
        <v>17064000</v>
      </c>
      <c r="F554" s="112">
        <v>194</v>
      </c>
      <c r="G554" s="112">
        <v>7024000</v>
      </c>
      <c r="H554" s="112">
        <v>58</v>
      </c>
      <c r="I554" s="112">
        <v>1529000</v>
      </c>
      <c r="J554" s="112">
        <v>0</v>
      </c>
      <c r="K554" s="112">
        <v>0</v>
      </c>
      <c r="L554" s="112">
        <v>1848773</v>
      </c>
      <c r="M554" s="112">
        <v>183343</v>
      </c>
      <c r="N554" s="112">
        <v>0</v>
      </c>
      <c r="O554" s="112">
        <v>120</v>
      </c>
      <c r="P554" s="112">
        <v>1146262</v>
      </c>
      <c r="Q554" s="112">
        <v>0</v>
      </c>
      <c r="R554" s="112">
        <v>3178498</v>
      </c>
      <c r="S554" s="421">
        <v>0.10834347163619315</v>
      </c>
      <c r="T554" s="421">
        <v>1.0744432723863103E-2</v>
      </c>
      <c r="U554" s="421">
        <v>0</v>
      </c>
      <c r="V554" s="421">
        <v>7.0323488045007032E-6</v>
      </c>
      <c r="W554" s="421">
        <v>6.7174285044538207E-2</v>
      </c>
      <c r="X554" s="421">
        <v>0</v>
      </c>
      <c r="Y554" s="421">
        <v>0.18626922175339897</v>
      </c>
      <c r="Z554" s="120">
        <v>0</v>
      </c>
      <c r="AA554" s="127" t="s">
        <v>3717</v>
      </c>
      <c r="AB554" s="127">
        <v>0</v>
      </c>
      <c r="AC554" s="111" t="s">
        <v>3717</v>
      </c>
      <c r="AD554" s="127">
        <v>0</v>
      </c>
      <c r="AE554" s="111">
        <v>0</v>
      </c>
      <c r="AF554" s="111" t="s">
        <v>3757</v>
      </c>
      <c r="AG554" s="127" t="s">
        <v>3758</v>
      </c>
      <c r="AH554" s="127" t="s">
        <v>3758</v>
      </c>
      <c r="AI554" s="124"/>
      <c r="AJ554" s="128"/>
      <c r="AK554" s="109">
        <v>0</v>
      </c>
      <c r="AL554" s="109">
        <v>0</v>
      </c>
      <c r="AM554" s="127">
        <v>0</v>
      </c>
      <c r="AN554" s="127">
        <v>0</v>
      </c>
      <c r="AO554" s="120">
        <v>0</v>
      </c>
      <c r="AP554" s="120">
        <v>0</v>
      </c>
      <c r="AQ554" s="174">
        <v>0</v>
      </c>
      <c r="AR554" s="109">
        <v>0</v>
      </c>
      <c r="AS554" s="127">
        <v>0</v>
      </c>
      <c r="AT554" s="127">
        <v>0</v>
      </c>
      <c r="AU554" s="120">
        <v>0</v>
      </c>
      <c r="AV554" s="120">
        <v>0</v>
      </c>
      <c r="AW554" s="174">
        <v>0</v>
      </c>
      <c r="AX554" s="109">
        <v>0</v>
      </c>
      <c r="AY554" s="127">
        <v>0</v>
      </c>
      <c r="AZ554" s="127">
        <v>0</v>
      </c>
      <c r="BA554" s="120">
        <v>0</v>
      </c>
      <c r="BB554" s="120">
        <v>0</v>
      </c>
      <c r="BC554" s="111" t="s">
        <v>3757</v>
      </c>
      <c r="BD554" s="112">
        <v>3</v>
      </c>
      <c r="BE554" s="112">
        <v>126000</v>
      </c>
      <c r="BF554" s="111">
        <v>0</v>
      </c>
      <c r="BG554" s="112"/>
      <c r="BH554" s="112"/>
      <c r="BI554" s="111" t="s">
        <v>3757</v>
      </c>
      <c r="BJ554" s="112">
        <v>8</v>
      </c>
      <c r="BK554" s="112">
        <v>151000</v>
      </c>
      <c r="BL554" s="111">
        <v>0</v>
      </c>
      <c r="BM554" s="112"/>
      <c r="BN554" s="112"/>
      <c r="BO554" s="111">
        <v>0</v>
      </c>
      <c r="BP554" s="112"/>
      <c r="BQ554" s="112"/>
      <c r="BR554" s="111">
        <v>0</v>
      </c>
      <c r="BS554" s="112"/>
      <c r="BT554" s="112"/>
      <c r="BU554" s="111" t="s">
        <v>3757</v>
      </c>
      <c r="BV554" s="112">
        <v>13</v>
      </c>
      <c r="BW554" s="112">
        <v>412000</v>
      </c>
      <c r="BX554" s="111">
        <v>0</v>
      </c>
      <c r="BY554" s="112"/>
      <c r="BZ554" s="112"/>
      <c r="CA554" s="111" t="s">
        <v>3757</v>
      </c>
      <c r="CB554" s="112">
        <v>19</v>
      </c>
      <c r="CC554" s="112">
        <v>579000</v>
      </c>
      <c r="CD554" s="111">
        <v>0</v>
      </c>
      <c r="CE554" s="112"/>
      <c r="CF554" s="112"/>
      <c r="CG554" s="111" t="s">
        <v>3757</v>
      </c>
      <c r="CH554" s="112">
        <v>143</v>
      </c>
      <c r="CI554" s="112">
        <v>4978000</v>
      </c>
      <c r="CJ554" s="111" t="s">
        <v>3757</v>
      </c>
      <c r="CK554" s="120" t="s">
        <v>7616</v>
      </c>
      <c r="CL554" s="112">
        <v>31</v>
      </c>
      <c r="CM554" s="112">
        <v>10818000</v>
      </c>
      <c r="CN554" s="166" t="s">
        <v>7617</v>
      </c>
      <c r="CO554" s="125" t="s">
        <v>7617</v>
      </c>
      <c r="CP554" s="111" t="s">
        <v>3875</v>
      </c>
      <c r="CQ554" s="112">
        <v>19000000</v>
      </c>
      <c r="CR554" s="166" t="s">
        <v>7618</v>
      </c>
      <c r="CS554" s="166" t="s">
        <v>7618</v>
      </c>
      <c r="CT554" s="111" t="s">
        <v>3875</v>
      </c>
      <c r="CU554" s="112">
        <v>5192000</v>
      </c>
      <c r="CV554" s="166" t="s">
        <v>7619</v>
      </c>
      <c r="CW554" s="166" t="s">
        <v>7619</v>
      </c>
      <c r="CX554" s="111" t="s">
        <v>3875</v>
      </c>
      <c r="CY554" s="112">
        <v>1000000</v>
      </c>
      <c r="CZ554" s="111" t="s">
        <v>3757</v>
      </c>
      <c r="DA554" s="111" t="s">
        <v>3757</v>
      </c>
      <c r="DB554" s="111">
        <v>0</v>
      </c>
      <c r="DC554" s="120" t="s">
        <v>7620</v>
      </c>
      <c r="DD554" s="127" t="s">
        <v>3778</v>
      </c>
      <c r="DE554" s="109">
        <v>0</v>
      </c>
      <c r="DF554" s="172" t="s">
        <v>3717</v>
      </c>
    </row>
    <row r="555" spans="1:110" ht="35.15" customHeight="1" x14ac:dyDescent="0.35">
      <c r="A555" s="140" t="s">
        <v>1176</v>
      </c>
      <c r="B555" s="136" t="s">
        <v>1135</v>
      </c>
      <c r="C555" s="136" t="s">
        <v>1177</v>
      </c>
      <c r="D555" s="112">
        <v>3508</v>
      </c>
      <c r="E555" s="112">
        <v>74633000</v>
      </c>
      <c r="F555" s="112">
        <v>3471</v>
      </c>
      <c r="G555" s="112">
        <v>68718200</v>
      </c>
      <c r="H555" s="112">
        <v>858</v>
      </c>
      <c r="I555" s="112">
        <v>12179500</v>
      </c>
      <c r="J555" s="112">
        <v>0</v>
      </c>
      <c r="K555" s="112">
        <v>0</v>
      </c>
      <c r="L555" s="112">
        <v>18321168</v>
      </c>
      <c r="M555" s="112">
        <v>2978034</v>
      </c>
      <c r="N555" s="112">
        <v>0</v>
      </c>
      <c r="O555" s="112">
        <v>53809</v>
      </c>
      <c r="P555" s="112">
        <v>12030358</v>
      </c>
      <c r="Q555" s="112">
        <v>0</v>
      </c>
      <c r="R555" s="112">
        <v>33383369</v>
      </c>
      <c r="S555" s="421">
        <v>0.24548347245856392</v>
      </c>
      <c r="T555" s="421">
        <v>3.9902375624723645E-2</v>
      </c>
      <c r="U555" s="421">
        <v>0</v>
      </c>
      <c r="V555" s="421">
        <v>7.2098133533423552E-4</v>
      </c>
      <c r="W555" s="421">
        <v>0.16119354709042916</v>
      </c>
      <c r="X555" s="421">
        <v>0</v>
      </c>
      <c r="Y555" s="421">
        <v>0.44730037650905097</v>
      </c>
      <c r="Z555" s="120">
        <v>0</v>
      </c>
      <c r="AA555" s="127" t="s">
        <v>3717</v>
      </c>
      <c r="AB555" s="127">
        <v>0</v>
      </c>
      <c r="AC555" s="111" t="s">
        <v>3717</v>
      </c>
      <c r="AD555" s="127">
        <v>0</v>
      </c>
      <c r="AE555" s="111" t="s">
        <v>3757</v>
      </c>
      <c r="AF555" s="111" t="s">
        <v>3757</v>
      </c>
      <c r="AG555" s="127" t="s">
        <v>3717</v>
      </c>
      <c r="AH555" s="127" t="s">
        <v>3758</v>
      </c>
      <c r="AI555" s="128">
        <v>11</v>
      </c>
      <c r="AJ555" s="128">
        <v>1652200</v>
      </c>
      <c r="AK555" s="109">
        <v>0</v>
      </c>
      <c r="AL555" s="109">
        <v>0</v>
      </c>
      <c r="AM555" s="127">
        <v>0</v>
      </c>
      <c r="AN555" s="127">
        <v>0</v>
      </c>
      <c r="AO555" s="120">
        <v>0</v>
      </c>
      <c r="AP555" s="120">
        <v>0</v>
      </c>
      <c r="AQ555" s="174">
        <v>0</v>
      </c>
      <c r="AR555" s="109">
        <v>0</v>
      </c>
      <c r="AS555" s="127">
        <v>0</v>
      </c>
      <c r="AT555" s="127">
        <v>0</v>
      </c>
      <c r="AU555" s="120">
        <v>0</v>
      </c>
      <c r="AV555" s="120">
        <v>0</v>
      </c>
      <c r="AW555" s="174">
        <v>0</v>
      </c>
      <c r="AX555" s="109">
        <v>0</v>
      </c>
      <c r="AY555" s="127">
        <v>0</v>
      </c>
      <c r="AZ555" s="127">
        <v>0</v>
      </c>
      <c r="BA555" s="120">
        <v>0</v>
      </c>
      <c r="BB555" s="120">
        <v>0</v>
      </c>
      <c r="BC555" s="111" t="s">
        <v>3757</v>
      </c>
      <c r="BD555" s="112">
        <v>95</v>
      </c>
      <c r="BE555" s="112">
        <v>1926000</v>
      </c>
      <c r="BF555" s="111" t="s">
        <v>3757</v>
      </c>
      <c r="BG555" s="112">
        <v>79</v>
      </c>
      <c r="BH555" s="112">
        <v>1985000</v>
      </c>
      <c r="BI555" s="111" t="s">
        <v>3757</v>
      </c>
      <c r="BJ555" s="112">
        <v>85</v>
      </c>
      <c r="BK555" s="112">
        <v>1106000</v>
      </c>
      <c r="BL555" s="111" t="s">
        <v>3757</v>
      </c>
      <c r="BM555" s="112">
        <v>90</v>
      </c>
      <c r="BN555" s="112">
        <v>1796000</v>
      </c>
      <c r="BO555" s="111" t="s">
        <v>3757</v>
      </c>
      <c r="BP555" s="112">
        <v>89</v>
      </c>
      <c r="BQ555" s="112">
        <v>1652200</v>
      </c>
      <c r="BR555" s="111" t="s">
        <v>3757</v>
      </c>
      <c r="BS555" s="112">
        <v>1219</v>
      </c>
      <c r="BT555" s="112">
        <v>26649800</v>
      </c>
      <c r="BU555" s="111" t="s">
        <v>3757</v>
      </c>
      <c r="BV555" s="112">
        <v>33</v>
      </c>
      <c r="BW555" s="112">
        <v>790000</v>
      </c>
      <c r="BX555" s="111">
        <v>0</v>
      </c>
      <c r="BY555" s="112"/>
      <c r="BZ555" s="112"/>
      <c r="CA555" s="111" t="s">
        <v>3757</v>
      </c>
      <c r="CB555" s="112">
        <v>117</v>
      </c>
      <c r="CC555" s="112">
        <v>1964000</v>
      </c>
      <c r="CD555" s="111">
        <v>0</v>
      </c>
      <c r="CE555" s="112"/>
      <c r="CF555" s="112"/>
      <c r="CG555" s="111" t="s">
        <v>3757</v>
      </c>
      <c r="CH555" s="112">
        <v>1701</v>
      </c>
      <c r="CI555" s="112">
        <v>36764000</v>
      </c>
      <c r="CJ555" s="111">
        <v>0</v>
      </c>
      <c r="CK555" s="120">
        <v>0</v>
      </c>
      <c r="CL555" s="112"/>
      <c r="CM555" s="112"/>
      <c r="CN555" s="166">
        <v>0</v>
      </c>
      <c r="CO555" s="125">
        <v>0</v>
      </c>
      <c r="CP555" s="111">
        <v>0</v>
      </c>
      <c r="CQ555" s="112">
        <v>0</v>
      </c>
      <c r="CR555" s="166">
        <v>0</v>
      </c>
      <c r="CS555" s="166">
        <v>0</v>
      </c>
      <c r="CT555" s="111">
        <v>0</v>
      </c>
      <c r="CU555" s="112">
        <v>0</v>
      </c>
      <c r="CV555" s="166">
        <v>0</v>
      </c>
      <c r="CW555" s="166">
        <v>0</v>
      </c>
      <c r="CX555" s="111">
        <v>0</v>
      </c>
      <c r="CY555" s="112">
        <v>0</v>
      </c>
      <c r="CZ555" s="111" t="s">
        <v>3757</v>
      </c>
      <c r="DA555" s="111">
        <v>0</v>
      </c>
      <c r="DB555" s="111">
        <v>0</v>
      </c>
      <c r="DC555" s="120" t="s">
        <v>7621</v>
      </c>
      <c r="DD555" s="127" t="s">
        <v>3778</v>
      </c>
      <c r="DE555" s="109">
        <v>0</v>
      </c>
      <c r="DF555" s="172" t="s">
        <v>3717</v>
      </c>
    </row>
    <row r="556" spans="1:110" ht="35.15" customHeight="1" x14ac:dyDescent="0.35">
      <c r="A556" s="140" t="s">
        <v>1178</v>
      </c>
      <c r="B556" s="136" t="s">
        <v>1135</v>
      </c>
      <c r="C556" s="136" t="s">
        <v>1179</v>
      </c>
      <c r="D556" s="112">
        <v>6194</v>
      </c>
      <c r="E556" s="112">
        <v>149083500</v>
      </c>
      <c r="F556" s="112">
        <v>6185</v>
      </c>
      <c r="G556" s="112">
        <v>147737500</v>
      </c>
      <c r="H556" s="112">
        <v>2587</v>
      </c>
      <c r="I556" s="112">
        <v>50553000</v>
      </c>
      <c r="J556" s="112">
        <v>0</v>
      </c>
      <c r="K556" s="112">
        <v>0</v>
      </c>
      <c r="L556" s="112">
        <v>42238976</v>
      </c>
      <c r="M556" s="112">
        <v>4360844</v>
      </c>
      <c r="N556" s="112">
        <v>0</v>
      </c>
      <c r="O556" s="112">
        <v>2096496</v>
      </c>
      <c r="P556" s="112">
        <v>21137053</v>
      </c>
      <c r="Q556" s="112">
        <v>0</v>
      </c>
      <c r="R556" s="112">
        <v>69833369</v>
      </c>
      <c r="S556" s="421">
        <v>0.28332428471292931</v>
      </c>
      <c r="T556" s="421">
        <v>2.925101704749352E-2</v>
      </c>
      <c r="U556" s="421">
        <v>0</v>
      </c>
      <c r="V556" s="421">
        <v>1.4062562255380374E-2</v>
      </c>
      <c r="W556" s="421">
        <v>0.14177996223592818</v>
      </c>
      <c r="X556" s="421">
        <v>0</v>
      </c>
      <c r="Y556" s="421">
        <v>0.4684178262517314</v>
      </c>
      <c r="Z556" s="120">
        <v>0</v>
      </c>
      <c r="AA556" s="127" t="s">
        <v>3717</v>
      </c>
      <c r="AB556" s="127">
        <v>0</v>
      </c>
      <c r="AC556" s="111" t="s">
        <v>3717</v>
      </c>
      <c r="AD556" s="127">
        <v>0</v>
      </c>
      <c r="AE556" s="111">
        <v>0</v>
      </c>
      <c r="AF556" s="111" t="s">
        <v>3757</v>
      </c>
      <c r="AG556" s="127" t="s">
        <v>3758</v>
      </c>
      <c r="AH556" s="127" t="s">
        <v>3758</v>
      </c>
      <c r="AI556" s="124"/>
      <c r="AJ556" s="128"/>
      <c r="AK556" s="109">
        <v>0</v>
      </c>
      <c r="AL556" s="109">
        <v>0</v>
      </c>
      <c r="AM556" s="127">
        <v>0</v>
      </c>
      <c r="AN556" s="127">
        <v>0</v>
      </c>
      <c r="AO556" s="120">
        <v>0</v>
      </c>
      <c r="AP556" s="120">
        <v>0</v>
      </c>
      <c r="AQ556" s="174">
        <v>0</v>
      </c>
      <c r="AR556" s="109">
        <v>0</v>
      </c>
      <c r="AS556" s="127">
        <v>0</v>
      </c>
      <c r="AT556" s="127">
        <v>0</v>
      </c>
      <c r="AU556" s="120">
        <v>0</v>
      </c>
      <c r="AV556" s="120">
        <v>0</v>
      </c>
      <c r="AW556" s="174">
        <v>0</v>
      </c>
      <c r="AX556" s="109">
        <v>0</v>
      </c>
      <c r="AY556" s="127">
        <v>0</v>
      </c>
      <c r="AZ556" s="127">
        <v>0</v>
      </c>
      <c r="BA556" s="120">
        <v>0</v>
      </c>
      <c r="BB556" s="120">
        <v>0</v>
      </c>
      <c r="BC556" s="111" t="s">
        <v>3757</v>
      </c>
      <c r="BD556" s="112">
        <v>161</v>
      </c>
      <c r="BE556" s="112">
        <v>2924000</v>
      </c>
      <c r="BF556" s="111" t="s">
        <v>3757</v>
      </c>
      <c r="BG556" s="112">
        <v>39</v>
      </c>
      <c r="BH556" s="112">
        <v>771000</v>
      </c>
      <c r="BI556" s="111" t="s">
        <v>3757</v>
      </c>
      <c r="BJ556" s="112">
        <v>397</v>
      </c>
      <c r="BK556" s="112">
        <v>16058000</v>
      </c>
      <c r="BL556" s="111" t="s">
        <v>3757</v>
      </c>
      <c r="BM556" s="112">
        <v>1292</v>
      </c>
      <c r="BN556" s="112">
        <v>23790000</v>
      </c>
      <c r="BO556" s="111" t="s">
        <v>3757</v>
      </c>
      <c r="BP556" s="112">
        <v>347</v>
      </c>
      <c r="BQ556" s="112">
        <v>6451000</v>
      </c>
      <c r="BR556" s="111" t="s">
        <v>3757</v>
      </c>
      <c r="BS556" s="112">
        <v>1014</v>
      </c>
      <c r="BT556" s="112">
        <v>29159000</v>
      </c>
      <c r="BU556" s="111" t="s">
        <v>3757</v>
      </c>
      <c r="BV556" s="112">
        <v>68</v>
      </c>
      <c r="BW556" s="112">
        <v>1287000</v>
      </c>
      <c r="BX556" s="111" t="s">
        <v>3757</v>
      </c>
      <c r="BY556" s="112">
        <v>303</v>
      </c>
      <c r="BZ556" s="112">
        <v>5316000</v>
      </c>
      <c r="CA556" s="111" t="s">
        <v>3757</v>
      </c>
      <c r="CB556" s="112">
        <v>441</v>
      </c>
      <c r="CC556" s="112">
        <v>8943000</v>
      </c>
      <c r="CD556" s="111">
        <v>0</v>
      </c>
      <c r="CE556" s="112"/>
      <c r="CF556" s="112"/>
      <c r="CG556" s="111" t="s">
        <v>3757</v>
      </c>
      <c r="CH556" s="112">
        <v>2116</v>
      </c>
      <c r="CI556" s="112">
        <v>52746500</v>
      </c>
      <c r="CJ556" s="111" t="s">
        <v>3757</v>
      </c>
      <c r="CK556" s="120" t="s">
        <v>7622</v>
      </c>
      <c r="CL556" s="112">
        <v>16</v>
      </c>
      <c r="CM556" s="112">
        <v>1638000</v>
      </c>
      <c r="CN556" s="166" t="s">
        <v>7623</v>
      </c>
      <c r="CO556" s="125" t="s">
        <v>7624</v>
      </c>
      <c r="CP556" s="111" t="s">
        <v>3870</v>
      </c>
      <c r="CQ556" s="112">
        <v>5000000</v>
      </c>
      <c r="CR556" s="166">
        <v>0</v>
      </c>
      <c r="CS556" s="166">
        <v>0</v>
      </c>
      <c r="CT556" s="111">
        <v>0</v>
      </c>
      <c r="CU556" s="112">
        <v>0</v>
      </c>
      <c r="CV556" s="166">
        <v>0</v>
      </c>
      <c r="CW556" s="166">
        <v>0</v>
      </c>
      <c r="CX556" s="111">
        <v>0</v>
      </c>
      <c r="CY556" s="112">
        <v>0</v>
      </c>
      <c r="CZ556" s="111" t="s">
        <v>3757</v>
      </c>
      <c r="DA556" s="111" t="s">
        <v>3757</v>
      </c>
      <c r="DB556" s="111">
        <v>0</v>
      </c>
      <c r="DC556" s="120" t="s">
        <v>7625</v>
      </c>
      <c r="DD556" s="127" t="s">
        <v>3717</v>
      </c>
      <c r="DE556" s="109" t="s">
        <v>7626</v>
      </c>
      <c r="DF556" s="172" t="s">
        <v>3717</v>
      </c>
    </row>
    <row r="557" spans="1:110" ht="35.15" customHeight="1" x14ac:dyDescent="0.35">
      <c r="A557" s="140" t="s">
        <v>1180</v>
      </c>
      <c r="B557" s="136" t="s">
        <v>1135</v>
      </c>
      <c r="C557" s="136" t="s">
        <v>1181</v>
      </c>
      <c r="D557" s="112">
        <v>338</v>
      </c>
      <c r="E557" s="112">
        <v>7871000</v>
      </c>
      <c r="F557" s="112">
        <v>311</v>
      </c>
      <c r="G557" s="112">
        <v>7626000</v>
      </c>
      <c r="H557" s="112">
        <v>115</v>
      </c>
      <c r="I557" s="112">
        <v>2407000</v>
      </c>
      <c r="J557" s="112">
        <v>0</v>
      </c>
      <c r="K557" s="112">
        <v>0</v>
      </c>
      <c r="L557" s="112">
        <v>2034471</v>
      </c>
      <c r="M557" s="112">
        <v>403282</v>
      </c>
      <c r="N557" s="112">
        <v>0</v>
      </c>
      <c r="O557" s="112">
        <v>53081</v>
      </c>
      <c r="P557" s="112">
        <v>938663</v>
      </c>
      <c r="Q557" s="112">
        <v>0</v>
      </c>
      <c r="R557" s="112">
        <v>3429497</v>
      </c>
      <c r="S557" s="421">
        <v>0.25847681361961633</v>
      </c>
      <c r="T557" s="421">
        <v>5.123643755558379E-2</v>
      </c>
      <c r="U557" s="421">
        <v>0</v>
      </c>
      <c r="V557" s="421">
        <v>6.7438699021725324E-3</v>
      </c>
      <c r="W557" s="421">
        <v>0.119255876</v>
      </c>
      <c r="X557" s="421">
        <v>0</v>
      </c>
      <c r="Y557" s="421">
        <v>0.43571299707</v>
      </c>
      <c r="Z557" s="120">
        <v>0</v>
      </c>
      <c r="AA557" s="127" t="s">
        <v>3717</v>
      </c>
      <c r="AB557" s="127">
        <v>0</v>
      </c>
      <c r="AC557" s="111" t="s">
        <v>3717</v>
      </c>
      <c r="AD557" s="127">
        <v>0</v>
      </c>
      <c r="AE557" s="111" t="s">
        <v>3757</v>
      </c>
      <c r="AF557" s="111" t="s">
        <v>3757</v>
      </c>
      <c r="AG557" s="127" t="s">
        <v>3717</v>
      </c>
      <c r="AH557" s="127" t="s">
        <v>3758</v>
      </c>
      <c r="AI557" s="128">
        <v>1</v>
      </c>
      <c r="AJ557" s="128">
        <v>989000</v>
      </c>
      <c r="AK557" s="109" t="s">
        <v>7627</v>
      </c>
      <c r="AL557" s="109" t="s">
        <v>7628</v>
      </c>
      <c r="AM557" s="127" t="s">
        <v>3765</v>
      </c>
      <c r="AN557" s="127" t="s">
        <v>3870</v>
      </c>
      <c r="AO557" s="120">
        <v>2000000</v>
      </c>
      <c r="AP557" s="120">
        <v>989000</v>
      </c>
      <c r="AQ557" s="174">
        <v>0</v>
      </c>
      <c r="AR557" s="109">
        <v>0</v>
      </c>
      <c r="AS557" s="127">
        <v>0</v>
      </c>
      <c r="AT557" s="127">
        <v>0</v>
      </c>
      <c r="AU557" s="120">
        <v>0</v>
      </c>
      <c r="AV557" s="120">
        <v>0</v>
      </c>
      <c r="AW557" s="174">
        <v>0</v>
      </c>
      <c r="AX557" s="109">
        <v>0</v>
      </c>
      <c r="AY557" s="127">
        <v>0</v>
      </c>
      <c r="AZ557" s="127">
        <v>0</v>
      </c>
      <c r="BA557" s="120">
        <v>0</v>
      </c>
      <c r="BB557" s="120">
        <v>0</v>
      </c>
      <c r="BC557" s="111" t="s">
        <v>3757</v>
      </c>
      <c r="BD557" s="112">
        <v>16</v>
      </c>
      <c r="BE557" s="112">
        <v>283000</v>
      </c>
      <c r="BF557" s="111">
        <v>0</v>
      </c>
      <c r="BG557" s="112"/>
      <c r="BH557" s="112"/>
      <c r="BI557" s="111" t="s">
        <v>3757</v>
      </c>
      <c r="BJ557" s="112">
        <v>39</v>
      </c>
      <c r="BK557" s="112">
        <v>1061000</v>
      </c>
      <c r="BL557" s="111">
        <v>0</v>
      </c>
      <c r="BM557" s="112"/>
      <c r="BN557" s="112"/>
      <c r="BO557" s="111">
        <v>0</v>
      </c>
      <c r="BP557" s="112"/>
      <c r="BQ557" s="112"/>
      <c r="BR557" s="111">
        <v>0</v>
      </c>
      <c r="BS557" s="112"/>
      <c r="BT557" s="112"/>
      <c r="BU557" s="111">
        <v>0</v>
      </c>
      <c r="BV557" s="112"/>
      <c r="BW557" s="112"/>
      <c r="BX557" s="111">
        <v>0</v>
      </c>
      <c r="BY557" s="112"/>
      <c r="BZ557" s="112"/>
      <c r="CA557" s="111" t="s">
        <v>3757</v>
      </c>
      <c r="CB557" s="112">
        <v>29</v>
      </c>
      <c r="CC557" s="112">
        <v>577000</v>
      </c>
      <c r="CD557" s="111">
        <v>0</v>
      </c>
      <c r="CE557" s="112"/>
      <c r="CF557" s="112"/>
      <c r="CG557" s="111" t="s">
        <v>3757</v>
      </c>
      <c r="CH557" s="112">
        <v>99</v>
      </c>
      <c r="CI557" s="112">
        <v>2761000</v>
      </c>
      <c r="CJ557" s="111" t="s">
        <v>3757</v>
      </c>
      <c r="CK557" s="120" t="s">
        <v>7629</v>
      </c>
      <c r="CL557" s="112">
        <v>83</v>
      </c>
      <c r="CM557" s="112">
        <v>2200000</v>
      </c>
      <c r="CN557" s="166" t="s">
        <v>7630</v>
      </c>
      <c r="CO557" s="125">
        <v>0</v>
      </c>
      <c r="CP557" s="111">
        <v>0</v>
      </c>
      <c r="CQ557" s="112">
        <v>0</v>
      </c>
      <c r="CR557" s="166">
        <v>0</v>
      </c>
      <c r="CS557" s="166">
        <v>0</v>
      </c>
      <c r="CT557" s="111">
        <v>0</v>
      </c>
      <c r="CU557" s="112">
        <v>0</v>
      </c>
      <c r="CV557" s="166">
        <v>0</v>
      </c>
      <c r="CW557" s="166">
        <v>0</v>
      </c>
      <c r="CX557" s="111">
        <v>0</v>
      </c>
      <c r="CY557" s="112">
        <v>0</v>
      </c>
      <c r="CZ557" s="111" t="s">
        <v>3757</v>
      </c>
      <c r="DA557" s="111" t="s">
        <v>3757</v>
      </c>
      <c r="DB557" s="111">
        <v>0</v>
      </c>
      <c r="DC557" s="120" t="s">
        <v>7631</v>
      </c>
      <c r="DD557" s="127" t="s">
        <v>3778</v>
      </c>
      <c r="DE557" s="109">
        <v>0</v>
      </c>
      <c r="DF557" s="172" t="s">
        <v>3717</v>
      </c>
    </row>
    <row r="558" spans="1:110" ht="35.15" customHeight="1" x14ac:dyDescent="0.35">
      <c r="A558" s="140" t="s">
        <v>1182</v>
      </c>
      <c r="B558" s="136" t="s">
        <v>1135</v>
      </c>
      <c r="C558" s="136" t="s">
        <v>1183</v>
      </c>
      <c r="D558" s="112">
        <v>1582</v>
      </c>
      <c r="E558" s="112">
        <v>39120000</v>
      </c>
      <c r="F558" s="112">
        <v>1579</v>
      </c>
      <c r="G558" s="112">
        <v>26900000</v>
      </c>
      <c r="H558" s="112">
        <v>338</v>
      </c>
      <c r="I558" s="112">
        <v>5865000</v>
      </c>
      <c r="J558" s="112">
        <v>0</v>
      </c>
      <c r="K558" s="112">
        <v>0</v>
      </c>
      <c r="L558" s="112">
        <v>7187942</v>
      </c>
      <c r="M558" s="112">
        <v>2147248</v>
      </c>
      <c r="N558" s="112">
        <v>0</v>
      </c>
      <c r="O558" s="112">
        <v>271911</v>
      </c>
      <c r="P558" s="112">
        <v>5133300</v>
      </c>
      <c r="Q558" s="112">
        <v>0</v>
      </c>
      <c r="R558" s="112">
        <v>14740401</v>
      </c>
      <c r="S558" s="421">
        <v>0.18374084867075666</v>
      </c>
      <c r="T558" s="421">
        <v>5.4888752556237222E-2</v>
      </c>
      <c r="U558" s="421">
        <v>0</v>
      </c>
      <c r="V558" s="421">
        <v>6.9506901840490796E-3</v>
      </c>
      <c r="W558" s="421">
        <v>0.13121932515337423</v>
      </c>
      <c r="X558" s="421">
        <v>0</v>
      </c>
      <c r="Y558" s="421">
        <v>0.37679961656441718</v>
      </c>
      <c r="Z558" s="120">
        <v>0</v>
      </c>
      <c r="AA558" s="127" t="s">
        <v>3717</v>
      </c>
      <c r="AB558" s="127">
        <v>0</v>
      </c>
      <c r="AC558" s="111" t="s">
        <v>3717</v>
      </c>
      <c r="AD558" s="127">
        <v>0</v>
      </c>
      <c r="AE558" s="111">
        <v>0</v>
      </c>
      <c r="AF558" s="111" t="s">
        <v>3757</v>
      </c>
      <c r="AG558" s="127" t="s">
        <v>3758</v>
      </c>
      <c r="AH558" s="127" t="s">
        <v>3758</v>
      </c>
      <c r="AI558" s="124"/>
      <c r="AJ558" s="128"/>
      <c r="AK558" s="109">
        <v>0</v>
      </c>
      <c r="AL558" s="109">
        <v>0</v>
      </c>
      <c r="AM558" s="127">
        <v>0</v>
      </c>
      <c r="AN558" s="127">
        <v>0</v>
      </c>
      <c r="AO558" s="120">
        <v>0</v>
      </c>
      <c r="AP558" s="120">
        <v>0</v>
      </c>
      <c r="AQ558" s="174">
        <v>0</v>
      </c>
      <c r="AR558" s="120">
        <v>0</v>
      </c>
      <c r="AS558" s="127">
        <v>0</v>
      </c>
      <c r="AT558" s="127">
        <v>0</v>
      </c>
      <c r="AU558" s="120">
        <v>0</v>
      </c>
      <c r="AV558" s="120">
        <v>0</v>
      </c>
      <c r="AW558" s="174">
        <v>0</v>
      </c>
      <c r="AX558" s="120">
        <v>0</v>
      </c>
      <c r="AY558" s="127">
        <v>0</v>
      </c>
      <c r="AZ558" s="127">
        <v>0</v>
      </c>
      <c r="BA558" s="120">
        <v>0</v>
      </c>
      <c r="BB558" s="120">
        <v>0</v>
      </c>
      <c r="BC558" s="111">
        <v>0</v>
      </c>
      <c r="BD558" s="112"/>
      <c r="BE558" s="112"/>
      <c r="BF558" s="111">
        <v>0</v>
      </c>
      <c r="BG558" s="112"/>
      <c r="BH558" s="112"/>
      <c r="BI558" s="111">
        <v>0</v>
      </c>
      <c r="BJ558" s="112"/>
      <c r="BK558" s="112"/>
      <c r="BL558" s="111">
        <v>0</v>
      </c>
      <c r="BM558" s="112"/>
      <c r="BN558" s="112"/>
      <c r="BO558" s="111" t="s">
        <v>3757</v>
      </c>
      <c r="BP558" s="112">
        <v>90</v>
      </c>
      <c r="BQ558" s="112">
        <v>6730000</v>
      </c>
      <c r="BR558" s="111">
        <v>0</v>
      </c>
      <c r="BS558" s="112"/>
      <c r="BT558" s="112"/>
      <c r="BU558" s="111">
        <v>0</v>
      </c>
      <c r="BV558" s="112"/>
      <c r="BW558" s="112"/>
      <c r="BX558" s="111">
        <v>0</v>
      </c>
      <c r="BY558" s="112"/>
      <c r="BZ558" s="112"/>
      <c r="CA558" s="111">
        <v>0</v>
      </c>
      <c r="CB558" s="112"/>
      <c r="CC558" s="112"/>
      <c r="CD558" s="111">
        <v>0</v>
      </c>
      <c r="CE558" s="112">
        <v>0</v>
      </c>
      <c r="CF558" s="112">
        <v>0</v>
      </c>
      <c r="CG558" s="111" t="s">
        <v>3757</v>
      </c>
      <c r="CH558" s="112">
        <v>943</v>
      </c>
      <c r="CI558" s="112">
        <v>22630000</v>
      </c>
      <c r="CJ558" s="111" t="s">
        <v>3757</v>
      </c>
      <c r="CK558" s="120" t="s">
        <v>7632</v>
      </c>
      <c r="CL558" s="112">
        <v>549</v>
      </c>
      <c r="CM558" s="112">
        <v>9760000</v>
      </c>
      <c r="CN558" s="166" t="s">
        <v>7633</v>
      </c>
      <c r="CO558" s="125" t="s">
        <v>7634</v>
      </c>
      <c r="CP558" s="111" t="s">
        <v>3783</v>
      </c>
      <c r="CQ558" s="112">
        <v>2537912</v>
      </c>
      <c r="CR558" s="166" t="s">
        <v>7635</v>
      </c>
      <c r="CS558" s="166" t="s">
        <v>7636</v>
      </c>
      <c r="CT558" s="111" t="s">
        <v>3783</v>
      </c>
      <c r="CU558" s="112">
        <v>2508000</v>
      </c>
      <c r="CV558" s="166" t="s">
        <v>7637</v>
      </c>
      <c r="CW558" s="166" t="s">
        <v>7638</v>
      </c>
      <c r="CX558" s="111" t="s">
        <v>3783</v>
      </c>
      <c r="CY558" s="112">
        <v>3830200</v>
      </c>
      <c r="CZ558" s="111" t="s">
        <v>3757</v>
      </c>
      <c r="DA558" s="111" t="s">
        <v>3757</v>
      </c>
      <c r="DB558" s="111">
        <v>0</v>
      </c>
      <c r="DC558" s="120" t="s">
        <v>7639</v>
      </c>
      <c r="DD558" s="127" t="s">
        <v>3778</v>
      </c>
      <c r="DE558" s="109">
        <v>0</v>
      </c>
      <c r="DF558" s="172" t="s">
        <v>3717</v>
      </c>
    </row>
    <row r="559" spans="1:110" ht="35.15" customHeight="1" x14ac:dyDescent="0.35">
      <c r="A559" s="140" t="s">
        <v>1184</v>
      </c>
      <c r="B559" s="136" t="s">
        <v>1135</v>
      </c>
      <c r="C559" s="136" t="s">
        <v>1185</v>
      </c>
      <c r="D559" s="112">
        <v>588</v>
      </c>
      <c r="E559" s="112">
        <v>12906500</v>
      </c>
      <c r="F559" s="112">
        <v>553</v>
      </c>
      <c r="G559" s="112">
        <v>11023000</v>
      </c>
      <c r="H559" s="112">
        <v>150</v>
      </c>
      <c r="I559" s="112">
        <v>2450000</v>
      </c>
      <c r="J559" s="112">
        <v>0</v>
      </c>
      <c r="K559" s="112">
        <v>0</v>
      </c>
      <c r="L559" s="112">
        <v>2634508</v>
      </c>
      <c r="M559" s="112">
        <v>798336</v>
      </c>
      <c r="N559" s="112">
        <v>0</v>
      </c>
      <c r="O559" s="112">
        <v>172219</v>
      </c>
      <c r="P559" s="112">
        <v>1199059</v>
      </c>
      <c r="Q559" s="112">
        <v>0</v>
      </c>
      <c r="R559" s="112">
        <v>4804122</v>
      </c>
      <c r="S559" s="421">
        <v>0.20412257389687366</v>
      </c>
      <c r="T559" s="421">
        <v>6.1855344206407627E-2</v>
      </c>
      <c r="U559" s="421">
        <v>0</v>
      </c>
      <c r="V559" s="421">
        <v>1.3343586564909153E-2</v>
      </c>
      <c r="W559" s="421">
        <v>9.2903498237322274E-2</v>
      </c>
      <c r="X559" s="421">
        <v>0</v>
      </c>
      <c r="Y559" s="421">
        <v>0.37222500290551275</v>
      </c>
      <c r="Z559" s="120">
        <v>0</v>
      </c>
      <c r="AA559" s="127" t="s">
        <v>3778</v>
      </c>
      <c r="AB559" s="127">
        <v>0</v>
      </c>
      <c r="AC559" s="111" t="s">
        <v>3717</v>
      </c>
      <c r="AD559" s="127">
        <v>0</v>
      </c>
      <c r="AE559" s="111" t="s">
        <v>3757</v>
      </c>
      <c r="AF559" s="111" t="s">
        <v>3757</v>
      </c>
      <c r="AG559" s="127" t="s">
        <v>3717</v>
      </c>
      <c r="AH559" s="127" t="s">
        <v>3758</v>
      </c>
      <c r="AI559" s="128">
        <v>1</v>
      </c>
      <c r="AJ559" s="128">
        <v>1309000</v>
      </c>
      <c r="AK559" s="109" t="s">
        <v>7640</v>
      </c>
      <c r="AL559" s="109" t="s">
        <v>7641</v>
      </c>
      <c r="AM559" s="127" t="s">
        <v>3765</v>
      </c>
      <c r="AN559" s="127" t="s">
        <v>3766</v>
      </c>
      <c r="AO559" s="120">
        <v>3000000</v>
      </c>
      <c r="AP559" s="120">
        <v>1309000</v>
      </c>
      <c r="AQ559" s="174">
        <v>0</v>
      </c>
      <c r="AR559" s="109">
        <v>0</v>
      </c>
      <c r="AS559" s="127">
        <v>0</v>
      </c>
      <c r="AT559" s="127">
        <v>0</v>
      </c>
      <c r="AU559" s="120">
        <v>0</v>
      </c>
      <c r="AV559" s="120">
        <v>0</v>
      </c>
      <c r="AW559" s="174">
        <v>0</v>
      </c>
      <c r="AX559" s="109">
        <v>0</v>
      </c>
      <c r="AY559" s="127">
        <v>0</v>
      </c>
      <c r="AZ559" s="127">
        <v>0</v>
      </c>
      <c r="BA559" s="120">
        <v>0</v>
      </c>
      <c r="BB559" s="120">
        <v>0</v>
      </c>
      <c r="BC559" s="111" t="s">
        <v>3757</v>
      </c>
      <c r="BD559" s="112">
        <v>63</v>
      </c>
      <c r="BE559" s="112">
        <v>967000</v>
      </c>
      <c r="BF559" s="111" t="s">
        <v>3757</v>
      </c>
      <c r="BG559" s="112">
        <v>10</v>
      </c>
      <c r="BH559" s="112">
        <v>159000</v>
      </c>
      <c r="BI559" s="111" t="s">
        <v>3757</v>
      </c>
      <c r="BJ559" s="112">
        <v>52</v>
      </c>
      <c r="BK559" s="112">
        <v>3898500</v>
      </c>
      <c r="BL559" s="111" t="s">
        <v>3757</v>
      </c>
      <c r="BM559" s="112">
        <v>30</v>
      </c>
      <c r="BN559" s="112">
        <v>543000</v>
      </c>
      <c r="BO559" s="111" t="s">
        <v>3757</v>
      </c>
      <c r="BP559" s="112">
        <v>179</v>
      </c>
      <c r="BQ559" s="112">
        <v>2939000</v>
      </c>
      <c r="BR559" s="111" t="s">
        <v>3757</v>
      </c>
      <c r="BS559" s="112">
        <v>89</v>
      </c>
      <c r="BT559" s="112">
        <v>1344000</v>
      </c>
      <c r="BU559" s="111" t="s">
        <v>3757</v>
      </c>
      <c r="BV559" s="112">
        <v>18</v>
      </c>
      <c r="BW559" s="112">
        <v>213000</v>
      </c>
      <c r="BX559" s="111"/>
      <c r="BY559" s="112"/>
      <c r="BZ559" s="112"/>
      <c r="CA559" s="111" t="s">
        <v>3757</v>
      </c>
      <c r="CB559" s="112">
        <v>22</v>
      </c>
      <c r="CC559" s="112">
        <v>322000</v>
      </c>
      <c r="CD559" s="111"/>
      <c r="CE559" s="112"/>
      <c r="CF559" s="112"/>
      <c r="CG559" s="111" t="s">
        <v>3757</v>
      </c>
      <c r="CH559" s="112">
        <v>135</v>
      </c>
      <c r="CI559" s="112">
        <v>2521000</v>
      </c>
      <c r="CJ559" s="111"/>
      <c r="CK559" s="120">
        <v>0</v>
      </c>
      <c r="CL559" s="112"/>
      <c r="CM559" s="112"/>
      <c r="CN559" s="166" t="s">
        <v>7642</v>
      </c>
      <c r="CO559" s="125" t="s">
        <v>7642</v>
      </c>
      <c r="CP559" s="111" t="s">
        <v>3766</v>
      </c>
      <c r="CQ559" s="112">
        <v>942000</v>
      </c>
      <c r="CR559" s="166" t="s">
        <v>7643</v>
      </c>
      <c r="CS559" s="166" t="s">
        <v>7643</v>
      </c>
      <c r="CT559" s="111" t="s">
        <v>3762</v>
      </c>
      <c r="CU559" s="112">
        <v>220000</v>
      </c>
      <c r="CV559" s="166" t="s">
        <v>7644</v>
      </c>
      <c r="CW559" s="166" t="s">
        <v>7644</v>
      </c>
      <c r="CX559" s="111" t="s">
        <v>3875</v>
      </c>
      <c r="CY559" s="112">
        <v>1000000</v>
      </c>
      <c r="CZ559" s="111" t="s">
        <v>3757</v>
      </c>
      <c r="DA559" s="111" t="s">
        <v>3757</v>
      </c>
      <c r="DB559" s="111">
        <v>0</v>
      </c>
      <c r="DC559" s="120" t="s">
        <v>7645</v>
      </c>
      <c r="DD559" s="127" t="s">
        <v>3778</v>
      </c>
      <c r="DE559" s="109">
        <v>0</v>
      </c>
      <c r="DF559" s="172" t="s">
        <v>3717</v>
      </c>
    </row>
    <row r="560" spans="1:110" ht="35.15" customHeight="1" x14ac:dyDescent="0.35">
      <c r="A560" s="140" t="s">
        <v>1186</v>
      </c>
      <c r="B560" s="136" t="s">
        <v>1135</v>
      </c>
      <c r="C560" s="136" t="s">
        <v>1187</v>
      </c>
      <c r="D560" s="112">
        <v>988</v>
      </c>
      <c r="E560" s="112">
        <v>33446959</v>
      </c>
      <c r="F560" s="112">
        <v>959</v>
      </c>
      <c r="G560" s="112">
        <v>31043500</v>
      </c>
      <c r="H560" s="112">
        <v>160</v>
      </c>
      <c r="I560" s="112">
        <v>3606500</v>
      </c>
      <c r="J560" s="112">
        <v>0</v>
      </c>
      <c r="K560" s="112">
        <v>0</v>
      </c>
      <c r="L560" s="112">
        <v>7161232</v>
      </c>
      <c r="M560" s="112">
        <v>752119</v>
      </c>
      <c r="N560" s="112">
        <v>63239</v>
      </c>
      <c r="O560" s="112">
        <v>442238</v>
      </c>
      <c r="P560" s="112">
        <v>4954640</v>
      </c>
      <c r="Q560" s="112">
        <v>0</v>
      </c>
      <c r="R560" s="112">
        <v>13373468</v>
      </c>
      <c r="S560" s="421">
        <v>0.21410711807910549</v>
      </c>
      <c r="T560" s="421">
        <v>2.2486917271014085E-2</v>
      </c>
      <c r="U560" s="421">
        <v>1.8907249535002569E-3</v>
      </c>
      <c r="V560" s="421">
        <v>1.3222069007828186E-2</v>
      </c>
      <c r="W560" s="421">
        <v>0.14813424443160886</v>
      </c>
      <c r="X560" s="421">
        <v>0</v>
      </c>
      <c r="Y560" s="421">
        <v>0.39984107374305689</v>
      </c>
      <c r="Z560" s="120">
        <v>0</v>
      </c>
      <c r="AA560" s="127" t="s">
        <v>3717</v>
      </c>
      <c r="AB560" s="127">
        <v>0</v>
      </c>
      <c r="AC560" s="111" t="s">
        <v>3717</v>
      </c>
      <c r="AD560" s="127">
        <v>0</v>
      </c>
      <c r="AE560" s="111" t="s">
        <v>3757</v>
      </c>
      <c r="AF560" s="111" t="s">
        <v>3757</v>
      </c>
      <c r="AG560" s="127" t="s">
        <v>3717</v>
      </c>
      <c r="AH560" s="127" t="s">
        <v>3758</v>
      </c>
      <c r="AI560" s="128">
        <v>1</v>
      </c>
      <c r="AJ560" s="128">
        <v>859000</v>
      </c>
      <c r="AK560" s="109" t="s">
        <v>7646</v>
      </c>
      <c r="AL560" s="109" t="s">
        <v>7647</v>
      </c>
      <c r="AM560" s="127" t="s">
        <v>3765</v>
      </c>
      <c r="AN560" s="127" t="s">
        <v>3717</v>
      </c>
      <c r="AO560" s="120">
        <v>1189000</v>
      </c>
      <c r="AP560" s="120">
        <v>859000</v>
      </c>
      <c r="AQ560" s="174">
        <v>0</v>
      </c>
      <c r="AR560" s="109">
        <v>0</v>
      </c>
      <c r="AS560" s="127">
        <v>0</v>
      </c>
      <c r="AT560" s="127">
        <v>0</v>
      </c>
      <c r="AU560" s="120">
        <v>0</v>
      </c>
      <c r="AV560" s="120">
        <v>0</v>
      </c>
      <c r="AW560" s="174">
        <v>0</v>
      </c>
      <c r="AX560" s="109">
        <v>0</v>
      </c>
      <c r="AY560" s="127">
        <v>0</v>
      </c>
      <c r="AZ560" s="127">
        <v>0</v>
      </c>
      <c r="BA560" s="120">
        <v>0</v>
      </c>
      <c r="BB560" s="120">
        <v>0</v>
      </c>
      <c r="BC560" s="111" t="s">
        <v>3757</v>
      </c>
      <c r="BD560" s="112">
        <v>109</v>
      </c>
      <c r="BE560" s="112">
        <v>2350000</v>
      </c>
      <c r="BF560" s="111">
        <v>0</v>
      </c>
      <c r="BG560" s="112"/>
      <c r="BH560" s="112"/>
      <c r="BI560" s="111" t="s">
        <v>3757</v>
      </c>
      <c r="BJ560" s="112">
        <v>300</v>
      </c>
      <c r="BK560" s="112">
        <v>14933500</v>
      </c>
      <c r="BL560" s="111" t="s">
        <v>3757</v>
      </c>
      <c r="BM560" s="112">
        <v>65</v>
      </c>
      <c r="BN560" s="112">
        <v>3189000</v>
      </c>
      <c r="BO560" s="111" t="s">
        <v>3757</v>
      </c>
      <c r="BP560" s="112">
        <v>248</v>
      </c>
      <c r="BQ560" s="112">
        <v>6850500</v>
      </c>
      <c r="BR560" s="111">
        <v>0</v>
      </c>
      <c r="BS560" s="112"/>
      <c r="BT560" s="112"/>
      <c r="BU560" s="111">
        <v>0</v>
      </c>
      <c r="BV560" s="112"/>
      <c r="BW560" s="112"/>
      <c r="BX560" s="111">
        <v>0</v>
      </c>
      <c r="BY560" s="112"/>
      <c r="BZ560" s="112"/>
      <c r="CA560" s="111">
        <v>0</v>
      </c>
      <c r="CB560" s="112"/>
      <c r="CC560" s="112"/>
      <c r="CD560" s="111">
        <v>0</v>
      </c>
      <c r="CE560" s="112"/>
      <c r="CF560" s="112"/>
      <c r="CG560" s="111" t="s">
        <v>3757</v>
      </c>
      <c r="CH560" s="112">
        <v>266</v>
      </c>
      <c r="CI560" s="112">
        <v>6123959</v>
      </c>
      <c r="CJ560" s="111">
        <v>0</v>
      </c>
      <c r="CK560" s="120">
        <v>0</v>
      </c>
      <c r="CL560" s="112"/>
      <c r="CM560" s="112"/>
      <c r="CN560" s="166" t="s">
        <v>7648</v>
      </c>
      <c r="CO560" s="125" t="s">
        <v>7649</v>
      </c>
      <c r="CP560" s="111" t="s">
        <v>3875</v>
      </c>
      <c r="CQ560" s="112">
        <v>6123959</v>
      </c>
      <c r="CR560" s="166">
        <v>0</v>
      </c>
      <c r="CS560" s="166">
        <v>0</v>
      </c>
      <c r="CT560" s="111">
        <v>0</v>
      </c>
      <c r="CU560" s="112">
        <v>0</v>
      </c>
      <c r="CV560" s="166">
        <v>0</v>
      </c>
      <c r="CW560" s="166">
        <v>0</v>
      </c>
      <c r="CX560" s="111">
        <v>0</v>
      </c>
      <c r="CY560" s="112">
        <v>0</v>
      </c>
      <c r="CZ560" s="111" t="s">
        <v>3757</v>
      </c>
      <c r="DA560" s="111" t="s">
        <v>3757</v>
      </c>
      <c r="DB560" s="111">
        <v>0</v>
      </c>
      <c r="DC560" s="120" t="s">
        <v>7650</v>
      </c>
      <c r="DD560" s="127" t="s">
        <v>3778</v>
      </c>
      <c r="DE560" s="109">
        <v>0</v>
      </c>
      <c r="DF560" s="172" t="s">
        <v>3717</v>
      </c>
    </row>
    <row r="561" spans="1:110" ht="35.15" customHeight="1" x14ac:dyDescent="0.35">
      <c r="A561" s="140" t="s">
        <v>1188</v>
      </c>
      <c r="B561" s="136" t="s">
        <v>1135</v>
      </c>
      <c r="C561" s="136" t="s">
        <v>1189</v>
      </c>
      <c r="D561" s="112">
        <v>638</v>
      </c>
      <c r="E561" s="112">
        <v>21061000</v>
      </c>
      <c r="F561" s="112">
        <v>632</v>
      </c>
      <c r="G561" s="112">
        <v>20029000</v>
      </c>
      <c r="H561" s="112">
        <v>191</v>
      </c>
      <c r="I561" s="112">
        <v>4743000</v>
      </c>
      <c r="J561" s="112">
        <v>0</v>
      </c>
      <c r="K561" s="112">
        <v>0</v>
      </c>
      <c r="L561" s="112">
        <v>5680525</v>
      </c>
      <c r="M561" s="112">
        <v>986146</v>
      </c>
      <c r="N561" s="112">
        <v>14255</v>
      </c>
      <c r="O561" s="112">
        <v>204285</v>
      </c>
      <c r="P561" s="112">
        <v>2580776</v>
      </c>
      <c r="Q561" s="112">
        <v>0</v>
      </c>
      <c r="R561" s="112">
        <v>9465987</v>
      </c>
      <c r="S561" s="421">
        <v>0.26971772470443001</v>
      </c>
      <c r="T561" s="421">
        <v>4.682332272921514E-2</v>
      </c>
      <c r="U561" s="421">
        <v>6.7684345472674616E-4</v>
      </c>
      <c r="V561" s="421">
        <v>9.6996818764541089E-3</v>
      </c>
      <c r="W561" s="421">
        <v>0.12253815108494373</v>
      </c>
      <c r="X561" s="421">
        <v>0</v>
      </c>
      <c r="Y561" s="421">
        <v>0.44945572384976973</v>
      </c>
      <c r="Z561" s="120">
        <v>0</v>
      </c>
      <c r="AA561" s="127" t="s">
        <v>3781</v>
      </c>
      <c r="AB561" s="127">
        <v>0</v>
      </c>
      <c r="AC561" s="111" t="s">
        <v>3717</v>
      </c>
      <c r="AD561" s="127">
        <v>0</v>
      </c>
      <c r="AE561" s="111">
        <v>0</v>
      </c>
      <c r="AF561" s="111" t="s">
        <v>3757</v>
      </c>
      <c r="AG561" s="127" t="s">
        <v>3758</v>
      </c>
      <c r="AH561" s="127" t="s">
        <v>3758</v>
      </c>
      <c r="AI561" s="124"/>
      <c r="AJ561" s="128"/>
      <c r="AK561" s="109">
        <v>0</v>
      </c>
      <c r="AL561" s="109">
        <v>0</v>
      </c>
      <c r="AM561" s="127">
        <v>0</v>
      </c>
      <c r="AN561" s="127">
        <v>0</v>
      </c>
      <c r="AO561" s="120">
        <v>0</v>
      </c>
      <c r="AP561" s="120">
        <v>0</v>
      </c>
      <c r="AQ561" s="174">
        <v>0</v>
      </c>
      <c r="AR561" s="120">
        <v>0</v>
      </c>
      <c r="AS561" s="127">
        <v>0</v>
      </c>
      <c r="AT561" s="127">
        <v>0</v>
      </c>
      <c r="AU561" s="120">
        <v>0</v>
      </c>
      <c r="AV561" s="120">
        <v>0</v>
      </c>
      <c r="AW561" s="174">
        <v>0</v>
      </c>
      <c r="AX561" s="120">
        <v>0</v>
      </c>
      <c r="AY561" s="127">
        <v>0</v>
      </c>
      <c r="AZ561" s="127">
        <v>0</v>
      </c>
      <c r="BA561" s="120">
        <v>0</v>
      </c>
      <c r="BB561" s="120">
        <v>0</v>
      </c>
      <c r="BC561" s="111">
        <v>0</v>
      </c>
      <c r="BD561" s="112"/>
      <c r="BE561" s="112"/>
      <c r="BF561" s="111" t="s">
        <v>3757</v>
      </c>
      <c r="BG561" s="112">
        <v>20</v>
      </c>
      <c r="BH561" s="112">
        <v>1207000</v>
      </c>
      <c r="BI561" s="111">
        <v>0</v>
      </c>
      <c r="BJ561" s="112"/>
      <c r="BK561" s="112"/>
      <c r="BL561" s="111" t="s">
        <v>3757</v>
      </c>
      <c r="BM561" s="112">
        <v>60</v>
      </c>
      <c r="BN561" s="112">
        <v>2440000</v>
      </c>
      <c r="BO561" s="111">
        <v>0</v>
      </c>
      <c r="BP561" s="112"/>
      <c r="BQ561" s="112"/>
      <c r="BR561" s="111" t="s">
        <v>3757</v>
      </c>
      <c r="BS561" s="112">
        <v>260</v>
      </c>
      <c r="BT561" s="112">
        <v>9650000</v>
      </c>
      <c r="BU561" s="111" t="s">
        <v>3757</v>
      </c>
      <c r="BV561" s="112">
        <v>27</v>
      </c>
      <c r="BW561" s="112">
        <v>506000</v>
      </c>
      <c r="BX561" s="111">
        <v>0</v>
      </c>
      <c r="BY561" s="112"/>
      <c r="BZ561" s="112"/>
      <c r="CA561" s="111">
        <v>0</v>
      </c>
      <c r="CB561" s="112"/>
      <c r="CC561" s="112"/>
      <c r="CD561" s="111">
        <v>0</v>
      </c>
      <c r="CE561" s="112">
        <v>0</v>
      </c>
      <c r="CF561" s="112">
        <v>0</v>
      </c>
      <c r="CG561" s="111" t="s">
        <v>3757</v>
      </c>
      <c r="CH561" s="112">
        <v>271</v>
      </c>
      <c r="CI561" s="112">
        <v>7258000</v>
      </c>
      <c r="CJ561" s="111">
        <v>0</v>
      </c>
      <c r="CK561" s="120">
        <v>0</v>
      </c>
      <c r="CL561" s="112">
        <v>0</v>
      </c>
      <c r="CM561" s="112">
        <v>0</v>
      </c>
      <c r="CN561" s="166" t="s">
        <v>7651</v>
      </c>
      <c r="CO561" s="125" t="s">
        <v>7652</v>
      </c>
      <c r="CP561" s="111" t="s">
        <v>3790</v>
      </c>
      <c r="CQ561" s="112">
        <v>12632200</v>
      </c>
      <c r="CR561" s="166" t="s">
        <v>7653</v>
      </c>
      <c r="CS561" s="166" t="s">
        <v>7654</v>
      </c>
      <c r="CT561" s="111" t="s">
        <v>3790</v>
      </c>
      <c r="CU561" s="112">
        <v>11768000</v>
      </c>
      <c r="CV561" s="166" t="s">
        <v>7655</v>
      </c>
      <c r="CW561" s="166" t="s">
        <v>7656</v>
      </c>
      <c r="CX561" s="111" t="s">
        <v>3790</v>
      </c>
      <c r="CY561" s="112">
        <v>684090</v>
      </c>
      <c r="CZ561" s="111" t="s">
        <v>3757</v>
      </c>
      <c r="DA561" s="111" t="s">
        <v>3757</v>
      </c>
      <c r="DB561" s="111">
        <v>0</v>
      </c>
      <c r="DC561" s="120" t="s">
        <v>7657</v>
      </c>
      <c r="DD561" s="127" t="s">
        <v>3778</v>
      </c>
      <c r="DE561" s="109">
        <v>0</v>
      </c>
      <c r="DF561" s="172" t="s">
        <v>3717</v>
      </c>
    </row>
    <row r="562" spans="1:110" ht="35.15" customHeight="1" x14ac:dyDescent="0.35">
      <c r="A562" s="140" t="s">
        <v>1190</v>
      </c>
      <c r="B562" s="136" t="s">
        <v>1135</v>
      </c>
      <c r="C562" s="136" t="s">
        <v>1191</v>
      </c>
      <c r="D562" s="112">
        <v>3774</v>
      </c>
      <c r="E562" s="112">
        <v>94680726</v>
      </c>
      <c r="F562" s="112">
        <v>3749</v>
      </c>
      <c r="G562" s="112">
        <v>63934350</v>
      </c>
      <c r="H562" s="112">
        <v>664</v>
      </c>
      <c r="I562" s="112">
        <v>8781000</v>
      </c>
      <c r="J562" s="112">
        <v>415</v>
      </c>
      <c r="K562" s="112">
        <v>7559726</v>
      </c>
      <c r="L562" s="112">
        <v>12836437</v>
      </c>
      <c r="M562" s="112">
        <v>2903199</v>
      </c>
      <c r="N562" s="112">
        <v>45381</v>
      </c>
      <c r="O562" s="112">
        <v>648551</v>
      </c>
      <c r="P562" s="112">
        <v>8468210</v>
      </c>
      <c r="Q562" s="112">
        <v>0</v>
      </c>
      <c r="R562" s="112">
        <v>24901778</v>
      </c>
      <c r="S562" s="421">
        <v>0.13557603054290057</v>
      </c>
      <c r="T562" s="421">
        <v>3.0663041176933942E-2</v>
      </c>
      <c r="U562" s="421">
        <v>4.7930557693442273E-4</v>
      </c>
      <c r="V562" s="421">
        <v>6.849873542372288E-3</v>
      </c>
      <c r="W562" s="421">
        <v>8.9439639489033912E-2</v>
      </c>
      <c r="X562" s="421">
        <v>0</v>
      </c>
      <c r="Y562" s="421">
        <v>0.26300789032817512</v>
      </c>
      <c r="Z562" s="120">
        <v>0</v>
      </c>
      <c r="AA562" s="127" t="s">
        <v>3717</v>
      </c>
      <c r="AB562" s="127">
        <v>0</v>
      </c>
      <c r="AC562" s="111" t="s">
        <v>3778</v>
      </c>
      <c r="AD562" s="127" t="s">
        <v>7658</v>
      </c>
      <c r="AE562" s="111">
        <v>0</v>
      </c>
      <c r="AF562" s="111">
        <v>0</v>
      </c>
      <c r="AG562" s="127" t="s">
        <v>3758</v>
      </c>
      <c r="AH562" s="127" t="s">
        <v>3758</v>
      </c>
      <c r="AI562" s="124"/>
      <c r="AJ562" s="128"/>
      <c r="AK562" s="109">
        <v>0</v>
      </c>
      <c r="AL562" s="109">
        <v>0</v>
      </c>
      <c r="AM562" s="127">
        <v>0</v>
      </c>
      <c r="AN562" s="127">
        <v>0</v>
      </c>
      <c r="AO562" s="120">
        <v>0</v>
      </c>
      <c r="AP562" s="120">
        <v>0</v>
      </c>
      <c r="AQ562" s="174">
        <v>0</v>
      </c>
      <c r="AR562" s="120">
        <v>0</v>
      </c>
      <c r="AS562" s="127">
        <v>0</v>
      </c>
      <c r="AT562" s="127">
        <v>0</v>
      </c>
      <c r="AU562" s="120">
        <v>0</v>
      </c>
      <c r="AV562" s="120">
        <v>0</v>
      </c>
      <c r="AW562" s="174">
        <v>0</v>
      </c>
      <c r="AX562" s="120">
        <v>0</v>
      </c>
      <c r="AY562" s="127">
        <v>0</v>
      </c>
      <c r="AZ562" s="127">
        <v>0</v>
      </c>
      <c r="BA562" s="120">
        <v>0</v>
      </c>
      <c r="BB562" s="120">
        <v>0</v>
      </c>
      <c r="BC562" s="111">
        <v>0</v>
      </c>
      <c r="BD562" s="112"/>
      <c r="BE562" s="112"/>
      <c r="BF562" s="111">
        <v>0</v>
      </c>
      <c r="BG562" s="112"/>
      <c r="BH562" s="112"/>
      <c r="BI562" s="111">
        <v>0</v>
      </c>
      <c r="BJ562" s="112"/>
      <c r="BK562" s="112"/>
      <c r="BL562" s="111">
        <v>0</v>
      </c>
      <c r="BM562" s="112"/>
      <c r="BN562" s="112"/>
      <c r="BO562" s="111">
        <v>0</v>
      </c>
      <c r="BP562" s="112"/>
      <c r="BQ562" s="112"/>
      <c r="BR562" s="111">
        <v>0</v>
      </c>
      <c r="BS562" s="112"/>
      <c r="BT562" s="112"/>
      <c r="BU562" s="111">
        <v>0</v>
      </c>
      <c r="BV562" s="112"/>
      <c r="BW562" s="112"/>
      <c r="BX562" s="111">
        <v>0</v>
      </c>
      <c r="BY562" s="112"/>
      <c r="BZ562" s="112"/>
      <c r="CA562" s="111">
        <v>0</v>
      </c>
      <c r="CB562" s="112"/>
      <c r="CC562" s="112"/>
      <c r="CD562" s="111">
        <v>0</v>
      </c>
      <c r="CE562" s="112">
        <v>0</v>
      </c>
      <c r="CF562" s="112">
        <v>0</v>
      </c>
      <c r="CG562" s="111">
        <v>0</v>
      </c>
      <c r="CH562" s="112">
        <v>0</v>
      </c>
      <c r="CI562" s="112">
        <v>0</v>
      </c>
      <c r="CJ562" s="111">
        <v>0</v>
      </c>
      <c r="CK562" s="120">
        <v>0</v>
      </c>
      <c r="CL562" s="112">
        <v>0</v>
      </c>
      <c r="CM562" s="112">
        <v>0</v>
      </c>
      <c r="CN562" s="166">
        <v>0</v>
      </c>
      <c r="CO562" s="125">
        <v>0</v>
      </c>
      <c r="CP562" s="111">
        <v>0</v>
      </c>
      <c r="CQ562" s="112">
        <v>0</v>
      </c>
      <c r="CR562" s="166">
        <v>0</v>
      </c>
      <c r="CS562" s="166">
        <v>0</v>
      </c>
      <c r="CT562" s="111">
        <v>0</v>
      </c>
      <c r="CU562" s="112">
        <v>0</v>
      </c>
      <c r="CV562" s="166">
        <v>0</v>
      </c>
      <c r="CW562" s="166">
        <v>0</v>
      </c>
      <c r="CX562" s="111">
        <v>0</v>
      </c>
      <c r="CY562" s="112">
        <v>0</v>
      </c>
      <c r="CZ562" s="111" t="s">
        <v>3757</v>
      </c>
      <c r="DA562" s="111">
        <v>0</v>
      </c>
      <c r="DB562" s="111">
        <v>0</v>
      </c>
      <c r="DC562" s="120" t="s">
        <v>7659</v>
      </c>
      <c r="DD562" s="127" t="s">
        <v>3778</v>
      </c>
      <c r="DE562" s="109">
        <v>0</v>
      </c>
      <c r="DF562" s="172" t="s">
        <v>3717</v>
      </c>
    </row>
    <row r="563" spans="1:110" ht="35.15" customHeight="1" x14ac:dyDescent="0.35">
      <c r="A563" s="140" t="s">
        <v>1192</v>
      </c>
      <c r="B563" s="136" t="s">
        <v>1135</v>
      </c>
      <c r="C563" s="136" t="s">
        <v>1193</v>
      </c>
      <c r="D563" s="112">
        <v>8790</v>
      </c>
      <c r="E563" s="112">
        <v>1195889000</v>
      </c>
      <c r="F563" s="112">
        <v>8737</v>
      </c>
      <c r="G563" s="112">
        <v>1194341000</v>
      </c>
      <c r="H563" s="112">
        <v>1263</v>
      </c>
      <c r="I563" s="112">
        <v>29284001</v>
      </c>
      <c r="J563" s="112">
        <v>0</v>
      </c>
      <c r="K563" s="112">
        <v>0</v>
      </c>
      <c r="L563" s="112">
        <v>353183376</v>
      </c>
      <c r="M563" s="112">
        <v>6826265</v>
      </c>
      <c r="N563" s="112">
        <v>24945000</v>
      </c>
      <c r="O563" s="112">
        <v>15431498</v>
      </c>
      <c r="P563" s="112">
        <v>135895127</v>
      </c>
      <c r="Q563" s="112">
        <v>0</v>
      </c>
      <c r="R563" s="112">
        <v>536281266</v>
      </c>
      <c r="S563" s="421">
        <v>0.29533123559126306</v>
      </c>
      <c r="T563" s="421">
        <v>5.7081091974255137E-3</v>
      </c>
      <c r="U563" s="421">
        <v>2.0858959318130695E-2</v>
      </c>
      <c r="V563" s="421">
        <v>1.2903787893357995E-2</v>
      </c>
      <c r="W563" s="421">
        <v>0.11363523454099837</v>
      </c>
      <c r="X563" s="421">
        <v>0</v>
      </c>
      <c r="Y563" s="421">
        <v>0.44843732654117563</v>
      </c>
      <c r="Z563" s="120">
        <v>0</v>
      </c>
      <c r="AA563" s="127" t="s">
        <v>3717</v>
      </c>
      <c r="AB563" s="127">
        <v>0</v>
      </c>
      <c r="AC563" s="111" t="s">
        <v>3717</v>
      </c>
      <c r="AD563" s="127">
        <v>0</v>
      </c>
      <c r="AE563" s="111" t="s">
        <v>3757</v>
      </c>
      <c r="AF563" s="111" t="s">
        <v>3757</v>
      </c>
      <c r="AG563" s="127" t="s">
        <v>3717</v>
      </c>
      <c r="AH563" s="127" t="s">
        <v>3758</v>
      </c>
      <c r="AI563" s="128">
        <v>2</v>
      </c>
      <c r="AJ563" s="128">
        <v>5348000</v>
      </c>
      <c r="AK563" s="109" t="s">
        <v>7660</v>
      </c>
      <c r="AL563" s="109" t="s">
        <v>7661</v>
      </c>
      <c r="AM563" s="127" t="s">
        <v>3761</v>
      </c>
      <c r="AN563" s="127" t="s">
        <v>3774</v>
      </c>
      <c r="AO563" s="120">
        <v>4000000</v>
      </c>
      <c r="AP563" s="120">
        <v>4153000</v>
      </c>
      <c r="AQ563" s="174" t="s">
        <v>7662</v>
      </c>
      <c r="AR563" s="109" t="s">
        <v>7663</v>
      </c>
      <c r="AS563" s="127" t="s">
        <v>3761</v>
      </c>
      <c r="AT563" s="127" t="s">
        <v>3774</v>
      </c>
      <c r="AU563" s="120">
        <v>2000000</v>
      </c>
      <c r="AV563" s="120">
        <v>1195000</v>
      </c>
      <c r="AW563" s="174">
        <v>0</v>
      </c>
      <c r="AX563" s="109">
        <v>0</v>
      </c>
      <c r="AY563" s="127">
        <v>0</v>
      </c>
      <c r="AZ563" s="127">
        <v>0</v>
      </c>
      <c r="BA563" s="120">
        <v>0</v>
      </c>
      <c r="BB563" s="120">
        <v>0</v>
      </c>
      <c r="BC563" s="111" t="s">
        <v>3757</v>
      </c>
      <c r="BD563" s="112">
        <v>73</v>
      </c>
      <c r="BE563" s="112">
        <v>10443000</v>
      </c>
      <c r="BF563" s="111" t="s">
        <v>3757</v>
      </c>
      <c r="BG563" s="112">
        <v>129</v>
      </c>
      <c r="BH563" s="112">
        <v>27371500</v>
      </c>
      <c r="BI563" s="111" t="s">
        <v>3757</v>
      </c>
      <c r="BJ563" s="112">
        <v>527</v>
      </c>
      <c r="BK563" s="112">
        <v>77039000</v>
      </c>
      <c r="BL563" s="111" t="s">
        <v>3757</v>
      </c>
      <c r="BM563" s="112">
        <v>186</v>
      </c>
      <c r="BN563" s="112">
        <v>26682500</v>
      </c>
      <c r="BO563" s="111" t="s">
        <v>3757</v>
      </c>
      <c r="BP563" s="112">
        <v>1987</v>
      </c>
      <c r="BQ563" s="112">
        <v>309294500</v>
      </c>
      <c r="BR563" s="111" t="s">
        <v>3757</v>
      </c>
      <c r="BS563" s="112">
        <v>1987</v>
      </c>
      <c r="BT563" s="112">
        <v>309294500</v>
      </c>
      <c r="BU563" s="111" t="s">
        <v>3757</v>
      </c>
      <c r="BV563" s="112">
        <v>128</v>
      </c>
      <c r="BW563" s="112">
        <v>27371500</v>
      </c>
      <c r="BX563" s="111" t="s">
        <v>3757</v>
      </c>
      <c r="BY563" s="112">
        <v>475</v>
      </c>
      <c r="BZ563" s="112">
        <v>74361000</v>
      </c>
      <c r="CA563" s="111" t="s">
        <v>3757</v>
      </c>
      <c r="CB563" s="112">
        <v>186</v>
      </c>
      <c r="CC563" s="112">
        <v>26682500</v>
      </c>
      <c r="CD563" s="111">
        <v>0</v>
      </c>
      <c r="CE563" s="112"/>
      <c r="CF563" s="112"/>
      <c r="CG563" s="111" t="s">
        <v>3757</v>
      </c>
      <c r="CH563" s="112">
        <v>1507</v>
      </c>
      <c r="CI563" s="112">
        <v>289139000</v>
      </c>
      <c r="CJ563" s="111" t="s">
        <v>3757</v>
      </c>
      <c r="CK563" s="120" t="s">
        <v>7664</v>
      </c>
      <c r="CL563" s="112">
        <v>84</v>
      </c>
      <c r="CM563" s="112">
        <v>12862000</v>
      </c>
      <c r="CN563" s="166" t="s">
        <v>7665</v>
      </c>
      <c r="CO563" s="125" t="s">
        <v>7666</v>
      </c>
      <c r="CP563" s="111" t="s">
        <v>3774</v>
      </c>
      <c r="CQ563" s="112">
        <v>83080000</v>
      </c>
      <c r="CR563" s="166" t="s">
        <v>7667</v>
      </c>
      <c r="CS563" s="166" t="s">
        <v>7668</v>
      </c>
      <c r="CT563" s="111" t="s">
        <v>3790</v>
      </c>
      <c r="CU563" s="112">
        <v>41706000</v>
      </c>
      <c r="CV563" s="166" t="s">
        <v>7669</v>
      </c>
      <c r="CW563" s="166" t="s">
        <v>7670</v>
      </c>
      <c r="CX563" s="111" t="s">
        <v>3774</v>
      </c>
      <c r="CY563" s="112">
        <v>8227000</v>
      </c>
      <c r="CZ563" s="111" t="s">
        <v>3757</v>
      </c>
      <c r="DA563" s="111" t="s">
        <v>3757</v>
      </c>
      <c r="DB563" s="111" t="s">
        <v>3757</v>
      </c>
      <c r="DC563" s="120">
        <v>0</v>
      </c>
      <c r="DD563" s="127" t="s">
        <v>3717</v>
      </c>
      <c r="DE563" s="109" t="s">
        <v>7671</v>
      </c>
      <c r="DF563" s="172" t="s">
        <v>3717</v>
      </c>
    </row>
    <row r="564" spans="1:110" ht="35.15" customHeight="1" x14ac:dyDescent="0.35">
      <c r="A564" s="140" t="s">
        <v>1194</v>
      </c>
      <c r="B564" s="136" t="s">
        <v>1135</v>
      </c>
      <c r="C564" s="136" t="s">
        <v>1195</v>
      </c>
      <c r="D564" s="112">
        <v>759</v>
      </c>
      <c r="E564" s="112">
        <v>30741000</v>
      </c>
      <c r="F564" s="112">
        <v>758</v>
      </c>
      <c r="G564" s="112">
        <v>25741000</v>
      </c>
      <c r="H564" s="112">
        <v>161</v>
      </c>
      <c r="I564" s="112">
        <v>5573000</v>
      </c>
      <c r="J564" s="112">
        <v>0</v>
      </c>
      <c r="K564" s="112">
        <v>0</v>
      </c>
      <c r="L564" s="112">
        <v>6662197</v>
      </c>
      <c r="M564" s="112">
        <v>740394</v>
      </c>
      <c r="N564" s="112">
        <v>38721</v>
      </c>
      <c r="O564" s="112">
        <v>568305</v>
      </c>
      <c r="P564" s="112">
        <v>3882659</v>
      </c>
      <c r="Q564" s="112">
        <v>0</v>
      </c>
      <c r="R564" s="112">
        <v>11892276</v>
      </c>
      <c r="S564" s="421">
        <v>0.21672024332324907</v>
      </c>
      <c r="T564" s="421">
        <v>2.408490289840929E-2</v>
      </c>
      <c r="U564" s="421">
        <v>1.2595881721479457E-3</v>
      </c>
      <c r="V564" s="421">
        <v>1.8486874207084999E-2</v>
      </c>
      <c r="W564" s="421">
        <v>0.12630229986012168</v>
      </c>
      <c r="X564" s="421">
        <v>0</v>
      </c>
      <c r="Y564" s="421">
        <v>0.38685390846101297</v>
      </c>
      <c r="Z564" s="120">
        <v>0</v>
      </c>
      <c r="AA564" s="127" t="s">
        <v>3717</v>
      </c>
      <c r="AB564" s="127">
        <v>0</v>
      </c>
      <c r="AC564" s="111" t="s">
        <v>3717</v>
      </c>
      <c r="AD564" s="127">
        <v>0</v>
      </c>
      <c r="AE564" s="111">
        <v>0</v>
      </c>
      <c r="AF564" s="111" t="s">
        <v>3757</v>
      </c>
      <c r="AG564" s="127" t="s">
        <v>3758</v>
      </c>
      <c r="AH564" s="127" t="s">
        <v>3778</v>
      </c>
      <c r="AI564" s="124"/>
      <c r="AJ564" s="128"/>
      <c r="AK564" s="109">
        <v>0</v>
      </c>
      <c r="AL564" s="109">
        <v>0</v>
      </c>
      <c r="AM564" s="127">
        <v>0</v>
      </c>
      <c r="AN564" s="127">
        <v>0</v>
      </c>
      <c r="AO564" s="120">
        <v>0</v>
      </c>
      <c r="AP564" s="120">
        <v>0</v>
      </c>
      <c r="AQ564" s="174">
        <v>0</v>
      </c>
      <c r="AR564" s="109">
        <v>0</v>
      </c>
      <c r="AS564" s="127">
        <v>0</v>
      </c>
      <c r="AT564" s="127">
        <v>0</v>
      </c>
      <c r="AU564" s="120">
        <v>0</v>
      </c>
      <c r="AV564" s="120">
        <v>0</v>
      </c>
      <c r="AW564" s="174">
        <v>0</v>
      </c>
      <c r="AX564" s="109">
        <v>0</v>
      </c>
      <c r="AY564" s="127">
        <v>0</v>
      </c>
      <c r="AZ564" s="127">
        <v>0</v>
      </c>
      <c r="BA564" s="120">
        <v>0</v>
      </c>
      <c r="BB564" s="120">
        <v>0</v>
      </c>
      <c r="BC564" s="111" t="s">
        <v>3757</v>
      </c>
      <c r="BD564" s="112">
        <v>12</v>
      </c>
      <c r="BE564" s="112">
        <v>342000</v>
      </c>
      <c r="BF564" s="111" t="s">
        <v>3757</v>
      </c>
      <c r="BG564" s="112">
        <v>26</v>
      </c>
      <c r="BH564" s="112">
        <v>729000</v>
      </c>
      <c r="BI564" s="111">
        <v>0</v>
      </c>
      <c r="BJ564" s="112"/>
      <c r="BK564" s="112"/>
      <c r="BL564" s="111">
        <v>0</v>
      </c>
      <c r="BM564" s="112"/>
      <c r="BN564" s="112"/>
      <c r="BO564" s="111" t="s">
        <v>3757</v>
      </c>
      <c r="BP564" s="112">
        <v>130</v>
      </c>
      <c r="BQ564" s="112">
        <v>5318000</v>
      </c>
      <c r="BR564" s="111" t="s">
        <v>3757</v>
      </c>
      <c r="BS564" s="112">
        <v>67</v>
      </c>
      <c r="BT564" s="112">
        <v>8097000</v>
      </c>
      <c r="BU564" s="111">
        <v>0</v>
      </c>
      <c r="BV564" s="112"/>
      <c r="BW564" s="112"/>
      <c r="BX564" s="111">
        <v>0</v>
      </c>
      <c r="BY564" s="112"/>
      <c r="BZ564" s="112"/>
      <c r="CA564" s="111" t="s">
        <v>3757</v>
      </c>
      <c r="CB564" s="112">
        <v>53</v>
      </c>
      <c r="CC564" s="112">
        <v>1499000</v>
      </c>
      <c r="CD564" s="111">
        <v>0</v>
      </c>
      <c r="CE564" s="112"/>
      <c r="CF564" s="112"/>
      <c r="CG564" s="111" t="s">
        <v>3757</v>
      </c>
      <c r="CH564" s="112">
        <v>429</v>
      </c>
      <c r="CI564" s="112">
        <v>13442000</v>
      </c>
      <c r="CJ564" s="111" t="s">
        <v>3757</v>
      </c>
      <c r="CK564" s="120" t="s">
        <v>7672</v>
      </c>
      <c r="CL564" s="112">
        <v>42</v>
      </c>
      <c r="CM564" s="112">
        <v>1314000</v>
      </c>
      <c r="CN564" s="166" t="s">
        <v>7673</v>
      </c>
      <c r="CO564" s="125" t="s">
        <v>7674</v>
      </c>
      <c r="CP564" s="111" t="s">
        <v>3766</v>
      </c>
      <c r="CQ564" s="112">
        <v>2318000</v>
      </c>
      <c r="CR564" s="166" t="s">
        <v>5030</v>
      </c>
      <c r="CS564" s="166" t="s">
        <v>7675</v>
      </c>
      <c r="CT564" s="111" t="s">
        <v>3875</v>
      </c>
      <c r="CU564" s="112">
        <v>1000000</v>
      </c>
      <c r="CV564" s="166" t="s">
        <v>5152</v>
      </c>
      <c r="CW564" s="166" t="s">
        <v>7676</v>
      </c>
      <c r="CX564" s="111" t="s">
        <v>3778</v>
      </c>
      <c r="CY564" s="112">
        <v>729000</v>
      </c>
      <c r="CZ564" s="111" t="s">
        <v>3757</v>
      </c>
      <c r="DA564" s="111" t="s">
        <v>3757</v>
      </c>
      <c r="DB564" s="111">
        <v>0</v>
      </c>
      <c r="DC564" s="120" t="s">
        <v>7677</v>
      </c>
      <c r="DD564" s="127" t="s">
        <v>3778</v>
      </c>
      <c r="DE564" s="109">
        <v>0</v>
      </c>
      <c r="DF564" s="172" t="s">
        <v>3717</v>
      </c>
    </row>
    <row r="565" spans="1:110" ht="35.15" customHeight="1" x14ac:dyDescent="0.35">
      <c r="A565" s="140" t="s">
        <v>1196</v>
      </c>
      <c r="B565" s="136" t="s">
        <v>1135</v>
      </c>
      <c r="C565" s="136" t="s">
        <v>1197</v>
      </c>
      <c r="D565" s="112">
        <v>453</v>
      </c>
      <c r="E565" s="112">
        <v>31824722</v>
      </c>
      <c r="F565" s="112">
        <v>436</v>
      </c>
      <c r="G565" s="112">
        <v>31609722</v>
      </c>
      <c r="H565" s="112">
        <v>97</v>
      </c>
      <c r="I565" s="112">
        <v>3314500</v>
      </c>
      <c r="J565" s="112">
        <v>0</v>
      </c>
      <c r="K565" s="112">
        <v>0</v>
      </c>
      <c r="L565" s="112">
        <v>9066623</v>
      </c>
      <c r="M565" s="112">
        <v>524626</v>
      </c>
      <c r="N565" s="112">
        <v>0</v>
      </c>
      <c r="O565" s="112">
        <v>468319</v>
      </c>
      <c r="P565" s="112">
        <v>2597436</v>
      </c>
      <c r="Q565" s="112">
        <v>0</v>
      </c>
      <c r="R565" s="112">
        <v>12657004</v>
      </c>
      <c r="S565" s="421">
        <v>0.28489244933545688</v>
      </c>
      <c r="T565" s="421">
        <v>1.6484857275422548E-2</v>
      </c>
      <c r="U565" s="421">
        <v>0</v>
      </c>
      <c r="V565" s="421">
        <v>1.4715572377977095E-2</v>
      </c>
      <c r="W565" s="421">
        <v>8.1616926614472868E-2</v>
      </c>
      <c r="X565" s="421">
        <v>0</v>
      </c>
      <c r="Y565" s="421">
        <v>0.39770980560332941</v>
      </c>
      <c r="Z565" s="120">
        <v>0</v>
      </c>
      <c r="AA565" s="127" t="s">
        <v>3762</v>
      </c>
      <c r="AB565" s="127" t="s">
        <v>7678</v>
      </c>
      <c r="AC565" s="111" t="s">
        <v>3717</v>
      </c>
      <c r="AD565" s="127">
        <v>0</v>
      </c>
      <c r="AE565" s="111">
        <v>0</v>
      </c>
      <c r="AF565" s="111" t="s">
        <v>3757</v>
      </c>
      <c r="AG565" s="127" t="s">
        <v>3758</v>
      </c>
      <c r="AH565" s="127" t="s">
        <v>3778</v>
      </c>
      <c r="AI565" s="124"/>
      <c r="AJ565" s="128"/>
      <c r="AK565" s="109">
        <v>0</v>
      </c>
      <c r="AL565" s="109">
        <v>0</v>
      </c>
      <c r="AM565" s="127">
        <v>0</v>
      </c>
      <c r="AN565" s="127">
        <v>0</v>
      </c>
      <c r="AO565" s="120">
        <v>0</v>
      </c>
      <c r="AP565" s="120">
        <v>0</v>
      </c>
      <c r="AQ565" s="174">
        <v>0</v>
      </c>
      <c r="AR565" s="120">
        <v>0</v>
      </c>
      <c r="AS565" s="127">
        <v>0</v>
      </c>
      <c r="AT565" s="127">
        <v>0</v>
      </c>
      <c r="AU565" s="120">
        <v>0</v>
      </c>
      <c r="AV565" s="120">
        <v>0</v>
      </c>
      <c r="AW565" s="174">
        <v>0</v>
      </c>
      <c r="AX565" s="120">
        <v>0</v>
      </c>
      <c r="AY565" s="127">
        <v>0</v>
      </c>
      <c r="AZ565" s="127">
        <v>0</v>
      </c>
      <c r="BA565" s="120">
        <v>0</v>
      </c>
      <c r="BB565" s="120">
        <v>0</v>
      </c>
      <c r="BC565" s="111">
        <v>0</v>
      </c>
      <c r="BD565" s="112"/>
      <c r="BE565" s="112"/>
      <c r="BF565" s="111" t="s">
        <v>3757</v>
      </c>
      <c r="BG565" s="112">
        <v>6</v>
      </c>
      <c r="BH565" s="112">
        <v>83500</v>
      </c>
      <c r="BI565" s="111" t="s">
        <v>3757</v>
      </c>
      <c r="BJ565" s="112">
        <v>68</v>
      </c>
      <c r="BK565" s="112">
        <v>4393000</v>
      </c>
      <c r="BL565" s="111">
        <v>0</v>
      </c>
      <c r="BM565" s="112"/>
      <c r="BN565" s="112"/>
      <c r="BO565" s="111">
        <v>0</v>
      </c>
      <c r="BP565" s="112"/>
      <c r="BQ565" s="112"/>
      <c r="BR565" s="111" t="s">
        <v>3757</v>
      </c>
      <c r="BS565" s="112">
        <v>208</v>
      </c>
      <c r="BT565" s="112">
        <v>16212000</v>
      </c>
      <c r="BU565" s="111">
        <v>0</v>
      </c>
      <c r="BV565" s="112"/>
      <c r="BW565" s="112"/>
      <c r="BX565" s="111">
        <v>0</v>
      </c>
      <c r="BY565" s="112"/>
      <c r="BZ565" s="112"/>
      <c r="CA565" s="111" t="s">
        <v>3757</v>
      </c>
      <c r="CB565" s="112">
        <v>66</v>
      </c>
      <c r="CC565" s="112">
        <v>3009222</v>
      </c>
      <c r="CD565" s="111">
        <v>0</v>
      </c>
      <c r="CE565" s="112">
        <v>0</v>
      </c>
      <c r="CF565" s="112">
        <v>0</v>
      </c>
      <c r="CG565" s="111">
        <v>0</v>
      </c>
      <c r="CH565" s="112">
        <v>0</v>
      </c>
      <c r="CI565" s="112">
        <v>0</v>
      </c>
      <c r="CJ565" s="111" t="s">
        <v>3757</v>
      </c>
      <c r="CK565" s="120" t="s">
        <v>7679</v>
      </c>
      <c r="CL565" s="112">
        <v>105</v>
      </c>
      <c r="CM565" s="112">
        <v>8127000</v>
      </c>
      <c r="CN565" s="166">
        <v>0</v>
      </c>
      <c r="CO565" s="125">
        <v>0</v>
      </c>
      <c r="CP565" s="111">
        <v>0</v>
      </c>
      <c r="CQ565" s="112">
        <v>0</v>
      </c>
      <c r="CR565" s="166">
        <v>0</v>
      </c>
      <c r="CS565" s="166">
        <v>0</v>
      </c>
      <c r="CT565" s="111">
        <v>0</v>
      </c>
      <c r="CU565" s="112">
        <v>0</v>
      </c>
      <c r="CV565" s="166">
        <v>0</v>
      </c>
      <c r="CW565" s="166">
        <v>0</v>
      </c>
      <c r="CX565" s="111">
        <v>0</v>
      </c>
      <c r="CY565" s="112">
        <v>0</v>
      </c>
      <c r="CZ565" s="111" t="s">
        <v>3757</v>
      </c>
      <c r="DA565" s="111" t="s">
        <v>3757</v>
      </c>
      <c r="DB565" s="111">
        <v>0</v>
      </c>
      <c r="DC565" s="120" t="s">
        <v>7680</v>
      </c>
      <c r="DD565" s="127" t="s">
        <v>3778</v>
      </c>
      <c r="DE565" s="109">
        <v>0</v>
      </c>
      <c r="DF565" s="172" t="s">
        <v>3717</v>
      </c>
    </row>
    <row r="566" spans="1:110" ht="35.15" customHeight="1" x14ac:dyDescent="0.35">
      <c r="A566" s="140" t="s">
        <v>1198</v>
      </c>
      <c r="B566" s="136" t="s">
        <v>1135</v>
      </c>
      <c r="C566" s="136" t="s">
        <v>1199</v>
      </c>
      <c r="D566" s="112">
        <v>2142</v>
      </c>
      <c r="E566" s="112">
        <v>41618000</v>
      </c>
      <c r="F566" s="112">
        <v>2140</v>
      </c>
      <c r="G566" s="112">
        <v>39618000</v>
      </c>
      <c r="H566" s="112">
        <v>1005</v>
      </c>
      <c r="I566" s="112">
        <v>19096000</v>
      </c>
      <c r="J566" s="112">
        <v>0</v>
      </c>
      <c r="K566" s="112">
        <v>0</v>
      </c>
      <c r="L566" s="112">
        <v>11136967</v>
      </c>
      <c r="M566" s="112">
        <v>1303365</v>
      </c>
      <c r="N566" s="112">
        <v>0</v>
      </c>
      <c r="O566" s="112">
        <v>79455</v>
      </c>
      <c r="P566" s="112">
        <v>6531240</v>
      </c>
      <c r="Q566" s="112">
        <v>3240</v>
      </c>
      <c r="R566" s="112">
        <v>19054267</v>
      </c>
      <c r="S566" s="421">
        <v>0.26759976452496514</v>
      </c>
      <c r="T566" s="421">
        <v>3.1317338651545006E-2</v>
      </c>
      <c r="U566" s="421">
        <v>0</v>
      </c>
      <c r="V566" s="421">
        <v>1.9091498870680956E-3</v>
      </c>
      <c r="W566" s="421">
        <v>0.156933057811524</v>
      </c>
      <c r="X566" s="421">
        <v>7.7850929886106966E-5</v>
      </c>
      <c r="Y566" s="421">
        <v>0.45783716180498801</v>
      </c>
      <c r="Z566" s="120" t="s">
        <v>7681</v>
      </c>
      <c r="AA566" s="127" t="s">
        <v>3717</v>
      </c>
      <c r="AB566" s="127">
        <v>0</v>
      </c>
      <c r="AC566" s="111" t="s">
        <v>3717</v>
      </c>
      <c r="AD566" s="127">
        <v>0</v>
      </c>
      <c r="AE566" s="111">
        <v>0</v>
      </c>
      <c r="AF566" s="111" t="s">
        <v>3757</v>
      </c>
      <c r="AG566" s="127" t="s">
        <v>3758</v>
      </c>
      <c r="AH566" s="127" t="s">
        <v>3758</v>
      </c>
      <c r="AI566" s="124"/>
      <c r="AJ566" s="128"/>
      <c r="AK566" s="109">
        <v>0</v>
      </c>
      <c r="AL566" s="109">
        <v>0</v>
      </c>
      <c r="AM566" s="127">
        <v>0</v>
      </c>
      <c r="AN566" s="127">
        <v>0</v>
      </c>
      <c r="AO566" s="120">
        <v>0</v>
      </c>
      <c r="AP566" s="120">
        <v>0</v>
      </c>
      <c r="AQ566" s="174">
        <v>0</v>
      </c>
      <c r="AR566" s="120">
        <v>0</v>
      </c>
      <c r="AS566" s="127">
        <v>0</v>
      </c>
      <c r="AT566" s="127">
        <v>0</v>
      </c>
      <c r="AU566" s="120">
        <v>0</v>
      </c>
      <c r="AV566" s="120">
        <v>0</v>
      </c>
      <c r="AW566" s="174">
        <v>0</v>
      </c>
      <c r="AX566" s="120">
        <v>0</v>
      </c>
      <c r="AY566" s="127">
        <v>0</v>
      </c>
      <c r="AZ566" s="127">
        <v>0</v>
      </c>
      <c r="BA566" s="120">
        <v>0</v>
      </c>
      <c r="BB566" s="120">
        <v>0</v>
      </c>
      <c r="BC566" s="111">
        <v>0</v>
      </c>
      <c r="BD566" s="112"/>
      <c r="BE566" s="112"/>
      <c r="BF566" s="111">
        <v>0</v>
      </c>
      <c r="BG566" s="112"/>
      <c r="BH566" s="112"/>
      <c r="BI566" s="111">
        <v>0</v>
      </c>
      <c r="BJ566" s="112"/>
      <c r="BK566" s="112"/>
      <c r="BL566" s="111">
        <v>0</v>
      </c>
      <c r="BM566" s="112"/>
      <c r="BN566" s="112"/>
      <c r="BO566" s="111">
        <v>0</v>
      </c>
      <c r="BP566" s="112"/>
      <c r="BQ566" s="112"/>
      <c r="BR566" s="111">
        <v>0</v>
      </c>
      <c r="BS566" s="112"/>
      <c r="BT566" s="112"/>
      <c r="BU566" s="111">
        <v>0</v>
      </c>
      <c r="BV566" s="112"/>
      <c r="BW566" s="112"/>
      <c r="BX566" s="111" t="s">
        <v>3757</v>
      </c>
      <c r="BY566" s="112">
        <v>50</v>
      </c>
      <c r="BZ566" s="112">
        <v>887000</v>
      </c>
      <c r="CA566" s="111" t="s">
        <v>3757</v>
      </c>
      <c r="CB566" s="112">
        <v>408</v>
      </c>
      <c r="CC566" s="112">
        <v>7867000</v>
      </c>
      <c r="CD566" s="111">
        <v>0</v>
      </c>
      <c r="CE566" s="112">
        <v>0</v>
      </c>
      <c r="CF566" s="112">
        <v>0</v>
      </c>
      <c r="CG566" s="111">
        <v>0</v>
      </c>
      <c r="CH566" s="112">
        <v>0</v>
      </c>
      <c r="CI566" s="112">
        <v>0</v>
      </c>
      <c r="CJ566" s="111" t="s">
        <v>3757</v>
      </c>
      <c r="CK566" s="120" t="s">
        <v>7682</v>
      </c>
      <c r="CL566" s="112">
        <v>1682</v>
      </c>
      <c r="CM566" s="112">
        <v>30864000</v>
      </c>
      <c r="CN566" s="166" t="s">
        <v>7683</v>
      </c>
      <c r="CO566" s="125" t="s">
        <v>7684</v>
      </c>
      <c r="CP566" s="111" t="s">
        <v>3790</v>
      </c>
      <c r="CQ566" s="112">
        <v>1000000</v>
      </c>
      <c r="CR566" s="166">
        <v>0</v>
      </c>
      <c r="CS566" s="166">
        <v>0</v>
      </c>
      <c r="CT566" s="111">
        <v>0</v>
      </c>
      <c r="CU566" s="112">
        <v>0</v>
      </c>
      <c r="CV566" s="166">
        <v>0</v>
      </c>
      <c r="CW566" s="166">
        <v>0</v>
      </c>
      <c r="CX566" s="111">
        <v>0</v>
      </c>
      <c r="CY566" s="112">
        <v>0</v>
      </c>
      <c r="CZ566" s="111" t="s">
        <v>3757</v>
      </c>
      <c r="DA566" s="111">
        <v>0</v>
      </c>
      <c r="DB566" s="111">
        <v>0</v>
      </c>
      <c r="DC566" s="120" t="s">
        <v>7685</v>
      </c>
      <c r="DD566" s="127" t="s">
        <v>3778</v>
      </c>
      <c r="DE566" s="109">
        <v>0</v>
      </c>
      <c r="DF566" s="172" t="s">
        <v>3717</v>
      </c>
    </row>
    <row r="567" spans="1:110" ht="35.15" customHeight="1" x14ac:dyDescent="0.35">
      <c r="A567" s="140" t="s">
        <v>1200</v>
      </c>
      <c r="B567" s="136" t="s">
        <v>1135</v>
      </c>
      <c r="C567" s="136" t="s">
        <v>1201</v>
      </c>
      <c r="D567" s="112">
        <v>1181</v>
      </c>
      <c r="E567" s="112">
        <v>22013567</v>
      </c>
      <c r="F567" s="112">
        <v>1179</v>
      </c>
      <c r="G567" s="112">
        <v>21430000</v>
      </c>
      <c r="H567" s="112">
        <v>192</v>
      </c>
      <c r="I567" s="112">
        <v>3439000</v>
      </c>
      <c r="J567" s="112">
        <v>0</v>
      </c>
      <c r="K567" s="112">
        <v>0</v>
      </c>
      <c r="L567" s="112">
        <v>5211010</v>
      </c>
      <c r="M567" s="112">
        <v>1409655</v>
      </c>
      <c r="N567" s="112">
        <v>0</v>
      </c>
      <c r="O567" s="112">
        <v>146388</v>
      </c>
      <c r="P567" s="112">
        <v>2512912</v>
      </c>
      <c r="Q567" s="112">
        <v>0</v>
      </c>
      <c r="R567" s="112">
        <v>9279965</v>
      </c>
      <c r="S567" s="421">
        <v>0.23671811115390795</v>
      </c>
      <c r="T567" s="421">
        <v>6.4035737597636949E-2</v>
      </c>
      <c r="U567" s="421">
        <v>0</v>
      </c>
      <c r="V567" s="421">
        <v>6.6498991281149483E-3</v>
      </c>
      <c r="W567" s="421">
        <v>0.11415287672370407</v>
      </c>
      <c r="X567" s="421">
        <v>0</v>
      </c>
      <c r="Y567" s="421">
        <v>0.42155662460336391</v>
      </c>
      <c r="Z567" s="120">
        <v>0</v>
      </c>
      <c r="AA567" s="127" t="s">
        <v>3717</v>
      </c>
      <c r="AB567" s="127">
        <v>0</v>
      </c>
      <c r="AC567" s="111" t="s">
        <v>3717</v>
      </c>
      <c r="AD567" s="127">
        <v>0</v>
      </c>
      <c r="AE567" s="111">
        <v>0</v>
      </c>
      <c r="AF567" s="111" t="s">
        <v>3757</v>
      </c>
      <c r="AG567" s="127" t="s">
        <v>3758</v>
      </c>
      <c r="AH567" s="127" t="s">
        <v>3778</v>
      </c>
      <c r="AI567" s="124"/>
      <c r="AJ567" s="128"/>
      <c r="AK567" s="109">
        <v>0</v>
      </c>
      <c r="AL567" s="109">
        <v>0</v>
      </c>
      <c r="AM567" s="127">
        <v>0</v>
      </c>
      <c r="AN567" s="127">
        <v>0</v>
      </c>
      <c r="AO567" s="120">
        <v>0</v>
      </c>
      <c r="AP567" s="120">
        <v>0</v>
      </c>
      <c r="AQ567" s="174">
        <v>0</v>
      </c>
      <c r="AR567" s="109">
        <v>0</v>
      </c>
      <c r="AS567" s="127">
        <v>0</v>
      </c>
      <c r="AT567" s="127">
        <v>0</v>
      </c>
      <c r="AU567" s="120">
        <v>0</v>
      </c>
      <c r="AV567" s="120">
        <v>0</v>
      </c>
      <c r="AW567" s="174">
        <v>0</v>
      </c>
      <c r="AX567" s="109">
        <v>0</v>
      </c>
      <c r="AY567" s="127">
        <v>0</v>
      </c>
      <c r="AZ567" s="127">
        <v>0</v>
      </c>
      <c r="BA567" s="120">
        <v>0</v>
      </c>
      <c r="BB567" s="120">
        <v>0</v>
      </c>
      <c r="BC567" s="111" t="s">
        <v>3757</v>
      </c>
      <c r="BD567" s="112">
        <v>20</v>
      </c>
      <c r="BE567" s="112">
        <v>335000</v>
      </c>
      <c r="BF567" s="111">
        <v>0</v>
      </c>
      <c r="BG567" s="112"/>
      <c r="BH567" s="112"/>
      <c r="BI567" s="111">
        <v>0</v>
      </c>
      <c r="BJ567" s="112"/>
      <c r="BK567" s="112"/>
      <c r="BL567" s="111" t="s">
        <v>3757</v>
      </c>
      <c r="BM567" s="112">
        <v>35</v>
      </c>
      <c r="BN567" s="112">
        <v>580000</v>
      </c>
      <c r="BO567" s="111">
        <v>0</v>
      </c>
      <c r="BP567" s="112"/>
      <c r="BQ567" s="112"/>
      <c r="BR567" s="111">
        <v>0</v>
      </c>
      <c r="BS567" s="112"/>
      <c r="BT567" s="112"/>
      <c r="BU567" s="111" t="s">
        <v>3757</v>
      </c>
      <c r="BV567" s="112">
        <v>68</v>
      </c>
      <c r="BW567" s="112">
        <v>1479567</v>
      </c>
      <c r="BX567" s="111">
        <v>0</v>
      </c>
      <c r="BY567" s="112"/>
      <c r="BZ567" s="112"/>
      <c r="CA567" s="111">
        <v>0</v>
      </c>
      <c r="CB567" s="112"/>
      <c r="CC567" s="112"/>
      <c r="CD567" s="111">
        <v>0</v>
      </c>
      <c r="CE567" s="112"/>
      <c r="CF567" s="112"/>
      <c r="CG567" s="111" t="s">
        <v>3757</v>
      </c>
      <c r="CH567" s="112">
        <v>635</v>
      </c>
      <c r="CI567" s="112">
        <v>11312000</v>
      </c>
      <c r="CJ567" s="111" t="s">
        <v>3757</v>
      </c>
      <c r="CK567" s="120" t="s">
        <v>7686</v>
      </c>
      <c r="CL567" s="112">
        <v>423</v>
      </c>
      <c r="CM567" s="112">
        <v>8307000</v>
      </c>
      <c r="CN567" s="166" t="s">
        <v>7687</v>
      </c>
      <c r="CO567" s="125" t="s">
        <v>7688</v>
      </c>
      <c r="CP567" s="111" t="s">
        <v>3783</v>
      </c>
      <c r="CQ567" s="112">
        <v>4599000</v>
      </c>
      <c r="CR567" s="166" t="s">
        <v>7689</v>
      </c>
      <c r="CS567" s="166" t="s">
        <v>7690</v>
      </c>
      <c r="CT567" s="111" t="s">
        <v>3783</v>
      </c>
      <c r="CU567" s="112">
        <v>1308000</v>
      </c>
      <c r="CV567" s="166" t="s">
        <v>7691</v>
      </c>
      <c r="CW567" s="166" t="s">
        <v>7692</v>
      </c>
      <c r="CX567" s="111" t="s">
        <v>3870</v>
      </c>
      <c r="CY567" s="112">
        <v>1479567</v>
      </c>
      <c r="CZ567" s="111" t="s">
        <v>3757</v>
      </c>
      <c r="DA567" s="111" t="s">
        <v>3757</v>
      </c>
      <c r="DB567" s="111" t="s">
        <v>3757</v>
      </c>
      <c r="DC567" s="120">
        <v>0</v>
      </c>
      <c r="DD567" s="127" t="s">
        <v>3717</v>
      </c>
      <c r="DE567" s="109" t="s">
        <v>7693</v>
      </c>
      <c r="DF567" s="172" t="s">
        <v>3717</v>
      </c>
    </row>
    <row r="568" spans="1:110" ht="35.15" customHeight="1" x14ac:dyDescent="0.35">
      <c r="A568" s="140" t="s">
        <v>1202</v>
      </c>
      <c r="B568" s="136" t="s">
        <v>1135</v>
      </c>
      <c r="C568" s="136" t="s">
        <v>1203</v>
      </c>
      <c r="D568" s="112">
        <v>9699</v>
      </c>
      <c r="E568" s="112">
        <v>169518000</v>
      </c>
      <c r="F568" s="112">
        <v>9694</v>
      </c>
      <c r="G568" s="112">
        <v>169346000</v>
      </c>
      <c r="H568" s="112">
        <v>2741</v>
      </c>
      <c r="I568" s="112">
        <v>56027000</v>
      </c>
      <c r="J568" s="112">
        <v>0</v>
      </c>
      <c r="K568" s="112">
        <v>0</v>
      </c>
      <c r="L568" s="112">
        <v>45059524</v>
      </c>
      <c r="M568" s="112">
        <v>12941335</v>
      </c>
      <c r="N568" s="112">
        <v>0</v>
      </c>
      <c r="O568" s="112">
        <v>1696060</v>
      </c>
      <c r="P568" s="112">
        <v>22774304</v>
      </c>
      <c r="Q568" s="112">
        <v>0</v>
      </c>
      <c r="R568" s="112">
        <v>82471223</v>
      </c>
      <c r="S568" s="421">
        <v>0.26580967212921341</v>
      </c>
      <c r="T568" s="421">
        <v>7.6341951887115234E-2</v>
      </c>
      <c r="U568" s="421">
        <v>0</v>
      </c>
      <c r="V568" s="421">
        <v>1.0005191189136257E-2</v>
      </c>
      <c r="W568" s="421">
        <v>0.13434740853478686</v>
      </c>
      <c r="X568" s="421">
        <v>0</v>
      </c>
      <c r="Y568" s="421">
        <v>0.48650422374025176</v>
      </c>
      <c r="Z568" s="120">
        <v>0</v>
      </c>
      <c r="AA568" s="127" t="s">
        <v>3717</v>
      </c>
      <c r="AB568" s="127">
        <v>0</v>
      </c>
      <c r="AC568" s="111" t="s">
        <v>3717</v>
      </c>
      <c r="AD568" s="127">
        <v>0</v>
      </c>
      <c r="AE568" s="111">
        <v>0</v>
      </c>
      <c r="AF568" s="111" t="s">
        <v>3757</v>
      </c>
      <c r="AG568" s="127" t="s">
        <v>3758</v>
      </c>
      <c r="AH568" s="127" t="s">
        <v>3758</v>
      </c>
      <c r="AI568" s="124"/>
      <c r="AJ568" s="128"/>
      <c r="AK568" s="109">
        <v>0</v>
      </c>
      <c r="AL568" s="109">
        <v>0</v>
      </c>
      <c r="AM568" s="127">
        <v>0</v>
      </c>
      <c r="AN568" s="127">
        <v>0</v>
      </c>
      <c r="AO568" s="120">
        <v>0</v>
      </c>
      <c r="AP568" s="120">
        <v>0</v>
      </c>
      <c r="AQ568" s="174">
        <v>0</v>
      </c>
      <c r="AR568" s="109">
        <v>0</v>
      </c>
      <c r="AS568" s="127">
        <v>0</v>
      </c>
      <c r="AT568" s="127">
        <v>0</v>
      </c>
      <c r="AU568" s="120">
        <v>0</v>
      </c>
      <c r="AV568" s="120">
        <v>0</v>
      </c>
      <c r="AW568" s="174">
        <v>0</v>
      </c>
      <c r="AX568" s="109">
        <v>0</v>
      </c>
      <c r="AY568" s="127">
        <v>0</v>
      </c>
      <c r="AZ568" s="127">
        <v>0</v>
      </c>
      <c r="BA568" s="120">
        <v>0</v>
      </c>
      <c r="BB568" s="120">
        <v>0</v>
      </c>
      <c r="BC568" s="111" t="s">
        <v>3757</v>
      </c>
      <c r="BD568" s="112">
        <v>129</v>
      </c>
      <c r="BE568" s="112">
        <v>2359000</v>
      </c>
      <c r="BF568" s="111">
        <v>0</v>
      </c>
      <c r="BG568" s="112"/>
      <c r="BH568" s="112"/>
      <c r="BI568" s="111" t="s">
        <v>3757</v>
      </c>
      <c r="BJ568" s="112">
        <v>411</v>
      </c>
      <c r="BK568" s="112">
        <v>6767000</v>
      </c>
      <c r="BL568" s="111">
        <v>0</v>
      </c>
      <c r="BM568" s="112"/>
      <c r="BN568" s="112"/>
      <c r="BO568" s="111">
        <v>0</v>
      </c>
      <c r="BP568" s="112"/>
      <c r="BQ568" s="112"/>
      <c r="BR568" s="111" t="s">
        <v>3757</v>
      </c>
      <c r="BS568" s="112">
        <v>2381</v>
      </c>
      <c r="BT568" s="112">
        <v>45471000</v>
      </c>
      <c r="BU568" s="111">
        <v>0</v>
      </c>
      <c r="BV568" s="112"/>
      <c r="BW568" s="112"/>
      <c r="BX568" s="111" t="s">
        <v>3757</v>
      </c>
      <c r="BY568" s="112">
        <v>371</v>
      </c>
      <c r="BZ568" s="112">
        <v>6928000</v>
      </c>
      <c r="CA568" s="111" t="s">
        <v>3757</v>
      </c>
      <c r="CB568" s="112">
        <v>1608</v>
      </c>
      <c r="CC568" s="112">
        <v>28473000</v>
      </c>
      <c r="CD568" s="111">
        <v>0</v>
      </c>
      <c r="CE568" s="112"/>
      <c r="CF568" s="112"/>
      <c r="CG568" s="111" t="s">
        <v>3757</v>
      </c>
      <c r="CH568" s="112">
        <v>4551</v>
      </c>
      <c r="CI568" s="112">
        <v>74541000</v>
      </c>
      <c r="CJ568" s="111" t="s">
        <v>3757</v>
      </c>
      <c r="CK568" s="120" t="s">
        <v>7694</v>
      </c>
      <c r="CL568" s="112">
        <v>268</v>
      </c>
      <c r="CM568" s="112">
        <v>4769000</v>
      </c>
      <c r="CN568" s="166" t="s">
        <v>7695</v>
      </c>
      <c r="CO568" s="125" t="s">
        <v>7696</v>
      </c>
      <c r="CP568" s="111" t="s">
        <v>3875</v>
      </c>
      <c r="CQ568" s="112">
        <v>46526000</v>
      </c>
      <c r="CR568" s="166" t="s">
        <v>7510</v>
      </c>
      <c r="CS568" s="166" t="s">
        <v>7697</v>
      </c>
      <c r="CT568" s="111" t="s">
        <v>3790</v>
      </c>
      <c r="CU568" s="112">
        <v>20809000</v>
      </c>
      <c r="CV568" s="166" t="s">
        <v>7698</v>
      </c>
      <c r="CW568" s="166" t="s">
        <v>7699</v>
      </c>
      <c r="CX568" s="111" t="s">
        <v>4016</v>
      </c>
      <c r="CY568" s="112">
        <v>16939000</v>
      </c>
      <c r="CZ568" s="111" t="s">
        <v>3757</v>
      </c>
      <c r="DA568" s="111" t="s">
        <v>3757</v>
      </c>
      <c r="DB568" s="111">
        <v>0</v>
      </c>
      <c r="DC568" s="120" t="s">
        <v>7700</v>
      </c>
      <c r="DD568" s="127" t="s">
        <v>3778</v>
      </c>
      <c r="DE568" s="109">
        <v>0</v>
      </c>
      <c r="DF568" s="172" t="s">
        <v>3717</v>
      </c>
    </row>
    <row r="569" spans="1:110" ht="35.15" customHeight="1" x14ac:dyDescent="0.35">
      <c r="A569" s="140" t="s">
        <v>1204</v>
      </c>
      <c r="B569" s="136" t="s">
        <v>1135</v>
      </c>
      <c r="C569" s="136" t="s">
        <v>1205</v>
      </c>
      <c r="D569" s="112">
        <v>912</v>
      </c>
      <c r="E569" s="112">
        <v>15796000</v>
      </c>
      <c r="F569" s="112">
        <v>912</v>
      </c>
      <c r="G569" s="112">
        <v>15796000</v>
      </c>
      <c r="H569" s="112">
        <v>190</v>
      </c>
      <c r="I569" s="112">
        <v>2798000</v>
      </c>
      <c r="J569" s="112">
        <v>0</v>
      </c>
      <c r="K569" s="112">
        <v>0</v>
      </c>
      <c r="L569" s="112">
        <v>3436636</v>
      </c>
      <c r="M569" s="112">
        <v>881134</v>
      </c>
      <c r="N569" s="112">
        <v>626166</v>
      </c>
      <c r="O569" s="112">
        <v>256635</v>
      </c>
      <c r="P569" s="112">
        <v>974744</v>
      </c>
      <c r="Q569" s="112">
        <v>0</v>
      </c>
      <c r="R569" s="112">
        <v>6175315</v>
      </c>
      <c r="S569" s="421">
        <v>0.21756368700936946</v>
      </c>
      <c r="T569" s="421">
        <v>5.5782096733350217E-2</v>
      </c>
      <c r="U569" s="421">
        <v>3.9640795138009624E-2</v>
      </c>
      <c r="V569" s="421">
        <v>1.6246834641681439E-2</v>
      </c>
      <c r="W569" s="421">
        <v>6.1708280577361357E-2</v>
      </c>
      <c r="X569" s="421">
        <v>0</v>
      </c>
      <c r="Y569" s="421">
        <v>0.39094169409977209</v>
      </c>
      <c r="Z569" s="120" t="s">
        <v>7701</v>
      </c>
      <c r="AA569" s="127" t="s">
        <v>3717</v>
      </c>
      <c r="AB569" s="127">
        <v>0</v>
      </c>
      <c r="AC569" s="111" t="s">
        <v>3717</v>
      </c>
      <c r="AD569" s="127">
        <v>0</v>
      </c>
      <c r="AE569" s="111">
        <v>0</v>
      </c>
      <c r="AF569" s="111" t="s">
        <v>3757</v>
      </c>
      <c r="AG569" s="127" t="s">
        <v>3758</v>
      </c>
      <c r="AH569" s="127" t="s">
        <v>3758</v>
      </c>
      <c r="AI569" s="124"/>
      <c r="AJ569" s="128"/>
      <c r="AK569" s="109">
        <v>0</v>
      </c>
      <c r="AL569" s="109">
        <v>0</v>
      </c>
      <c r="AM569" s="127">
        <v>0</v>
      </c>
      <c r="AN569" s="127">
        <v>0</v>
      </c>
      <c r="AO569" s="120">
        <v>0</v>
      </c>
      <c r="AP569" s="120">
        <v>0</v>
      </c>
      <c r="AQ569" s="174">
        <v>0</v>
      </c>
      <c r="AR569" s="120">
        <v>0</v>
      </c>
      <c r="AS569" s="127">
        <v>0</v>
      </c>
      <c r="AT569" s="127">
        <v>0</v>
      </c>
      <c r="AU569" s="120">
        <v>0</v>
      </c>
      <c r="AV569" s="120">
        <v>0</v>
      </c>
      <c r="AW569" s="174">
        <v>0</v>
      </c>
      <c r="AX569" s="120">
        <v>0</v>
      </c>
      <c r="AY569" s="127">
        <v>0</v>
      </c>
      <c r="AZ569" s="127">
        <v>0</v>
      </c>
      <c r="BA569" s="120">
        <v>0</v>
      </c>
      <c r="BB569" s="120">
        <v>0</v>
      </c>
      <c r="BC569" s="111">
        <v>0</v>
      </c>
      <c r="BD569" s="112"/>
      <c r="BE569" s="112"/>
      <c r="BF569" s="111">
        <v>0</v>
      </c>
      <c r="BG569" s="112"/>
      <c r="BH569" s="112"/>
      <c r="BI569" s="111" t="s">
        <v>3757</v>
      </c>
      <c r="BJ569" s="112">
        <v>110</v>
      </c>
      <c r="BK569" s="112">
        <v>1775000</v>
      </c>
      <c r="BL569" s="111" t="s">
        <v>3757</v>
      </c>
      <c r="BM569" s="112">
        <v>49</v>
      </c>
      <c r="BN569" s="112">
        <v>691000</v>
      </c>
      <c r="BO569" s="111" t="s">
        <v>3757</v>
      </c>
      <c r="BP569" s="112">
        <v>302</v>
      </c>
      <c r="BQ569" s="112">
        <v>5169000</v>
      </c>
      <c r="BR569" s="111">
        <v>0</v>
      </c>
      <c r="BS569" s="112"/>
      <c r="BT569" s="112"/>
      <c r="BU569" s="111" t="s">
        <v>3757</v>
      </c>
      <c r="BV569" s="112">
        <v>80</v>
      </c>
      <c r="BW569" s="112">
        <v>1242000</v>
      </c>
      <c r="BX569" s="111">
        <v>0</v>
      </c>
      <c r="BY569" s="112"/>
      <c r="BZ569" s="112"/>
      <c r="CA569" s="111">
        <v>0</v>
      </c>
      <c r="CB569" s="112"/>
      <c r="CC569" s="112"/>
      <c r="CD569" s="111">
        <v>0</v>
      </c>
      <c r="CE569" s="112">
        <v>0</v>
      </c>
      <c r="CF569" s="112">
        <v>0</v>
      </c>
      <c r="CG569" s="111" t="s">
        <v>3757</v>
      </c>
      <c r="CH569" s="112">
        <v>353</v>
      </c>
      <c r="CI569" s="112">
        <v>6669000</v>
      </c>
      <c r="CJ569" s="111" t="s">
        <v>3757</v>
      </c>
      <c r="CK569" s="120" t="s">
        <v>7702</v>
      </c>
      <c r="CL569" s="112">
        <v>18</v>
      </c>
      <c r="CM569" s="112">
        <v>250000</v>
      </c>
      <c r="CN569" s="166" t="s">
        <v>7703</v>
      </c>
      <c r="CO569" s="125" t="s">
        <v>7704</v>
      </c>
      <c r="CP569" s="111" t="s">
        <v>3781</v>
      </c>
      <c r="CQ569" s="112">
        <v>15796000</v>
      </c>
      <c r="CR569" s="166">
        <v>0</v>
      </c>
      <c r="CS569" s="166">
        <v>0</v>
      </c>
      <c r="CT569" s="111">
        <v>0</v>
      </c>
      <c r="CU569" s="112">
        <v>0</v>
      </c>
      <c r="CV569" s="166">
        <v>0</v>
      </c>
      <c r="CW569" s="166">
        <v>0</v>
      </c>
      <c r="CX569" s="111">
        <v>0</v>
      </c>
      <c r="CY569" s="112">
        <v>0</v>
      </c>
      <c r="CZ569" s="111" t="s">
        <v>3757</v>
      </c>
      <c r="DA569" s="111" t="s">
        <v>3757</v>
      </c>
      <c r="DB569" s="111">
        <v>0</v>
      </c>
      <c r="DC569" s="120" t="s">
        <v>7705</v>
      </c>
      <c r="DD569" s="127" t="s">
        <v>3778</v>
      </c>
      <c r="DE569" s="109">
        <v>0</v>
      </c>
      <c r="DF569" s="172" t="s">
        <v>3717</v>
      </c>
    </row>
    <row r="570" spans="1:110" ht="35.15" customHeight="1" x14ac:dyDescent="0.35">
      <c r="A570" s="140" t="s">
        <v>1206</v>
      </c>
      <c r="B570" s="136" t="s">
        <v>1135</v>
      </c>
      <c r="C570" s="136" t="s">
        <v>1207</v>
      </c>
      <c r="D570" s="112">
        <v>5848</v>
      </c>
      <c r="E570" s="112">
        <v>280995000</v>
      </c>
      <c r="F570" s="112">
        <v>5848</v>
      </c>
      <c r="G570" s="112">
        <v>280995000</v>
      </c>
      <c r="H570" s="112">
        <v>1500</v>
      </c>
      <c r="I570" s="112">
        <v>75005000</v>
      </c>
      <c r="J570" s="112">
        <v>0</v>
      </c>
      <c r="K570" s="112">
        <v>0</v>
      </c>
      <c r="L570" s="112">
        <v>82866376</v>
      </c>
      <c r="M570" s="112">
        <v>9207375</v>
      </c>
      <c r="N570" s="112">
        <v>727160</v>
      </c>
      <c r="O570" s="112">
        <v>1519167</v>
      </c>
      <c r="P570" s="112">
        <v>32482781</v>
      </c>
      <c r="Q570" s="112">
        <v>0</v>
      </c>
      <c r="R570" s="112">
        <v>126802859</v>
      </c>
      <c r="S570" s="421">
        <v>0.29490338262246657</v>
      </c>
      <c r="T570" s="421">
        <v>3.2767042118187158E-2</v>
      </c>
      <c r="U570" s="421">
        <v>2.5878040534529083E-3</v>
      </c>
      <c r="V570" s="421">
        <v>5.4063844552394167E-3</v>
      </c>
      <c r="W570" s="421">
        <v>0.11559914233349348</v>
      </c>
      <c r="X570" s="421">
        <v>0</v>
      </c>
      <c r="Y570" s="421">
        <v>0.45126375558283954</v>
      </c>
      <c r="Z570" s="120">
        <v>0</v>
      </c>
      <c r="AA570" s="127" t="s">
        <v>3778</v>
      </c>
      <c r="AB570" s="127">
        <v>0</v>
      </c>
      <c r="AC570" s="111" t="s">
        <v>3717</v>
      </c>
      <c r="AD570" s="127">
        <v>0</v>
      </c>
      <c r="AE570" s="111">
        <v>0</v>
      </c>
      <c r="AF570" s="111" t="s">
        <v>3757</v>
      </c>
      <c r="AG570" s="127" t="s">
        <v>3758</v>
      </c>
      <c r="AH570" s="127" t="s">
        <v>3758</v>
      </c>
      <c r="AI570" s="124"/>
      <c r="AJ570" s="128"/>
      <c r="AK570" s="109">
        <v>0</v>
      </c>
      <c r="AL570" s="109">
        <v>0</v>
      </c>
      <c r="AM570" s="127">
        <v>0</v>
      </c>
      <c r="AN570" s="127">
        <v>0</v>
      </c>
      <c r="AO570" s="120">
        <v>0</v>
      </c>
      <c r="AP570" s="120">
        <v>0</v>
      </c>
      <c r="AQ570" s="174">
        <v>0</v>
      </c>
      <c r="AR570" s="109">
        <v>0</v>
      </c>
      <c r="AS570" s="127">
        <v>0</v>
      </c>
      <c r="AT570" s="127">
        <v>0</v>
      </c>
      <c r="AU570" s="120">
        <v>0</v>
      </c>
      <c r="AV570" s="120">
        <v>0</v>
      </c>
      <c r="AW570" s="174">
        <v>0</v>
      </c>
      <c r="AX570" s="109">
        <v>0</v>
      </c>
      <c r="AY570" s="127">
        <v>0</v>
      </c>
      <c r="AZ570" s="127">
        <v>0</v>
      </c>
      <c r="BA570" s="120">
        <v>0</v>
      </c>
      <c r="BB570" s="120">
        <v>0</v>
      </c>
      <c r="BC570" s="111" t="s">
        <v>3757</v>
      </c>
      <c r="BD570" s="112">
        <v>795</v>
      </c>
      <c r="BE570" s="112">
        <v>34915000</v>
      </c>
      <c r="BF570" s="111" t="s">
        <v>3757</v>
      </c>
      <c r="BG570" s="112">
        <v>354</v>
      </c>
      <c r="BH570" s="112">
        <v>19780000</v>
      </c>
      <c r="BI570" s="111" t="s">
        <v>3757</v>
      </c>
      <c r="BJ570" s="112">
        <v>517</v>
      </c>
      <c r="BK570" s="112">
        <v>18975000</v>
      </c>
      <c r="BL570" s="111" t="s">
        <v>3757</v>
      </c>
      <c r="BM570" s="112">
        <v>698</v>
      </c>
      <c r="BN570" s="112">
        <v>28260000</v>
      </c>
      <c r="BO570" s="111">
        <v>0</v>
      </c>
      <c r="BP570" s="112"/>
      <c r="BQ570" s="112"/>
      <c r="BR570" s="111" t="s">
        <v>3757</v>
      </c>
      <c r="BS570" s="112">
        <v>3479</v>
      </c>
      <c r="BT570" s="112">
        <v>178260000</v>
      </c>
      <c r="BU570" s="111">
        <v>0</v>
      </c>
      <c r="BV570" s="112"/>
      <c r="BW570" s="112"/>
      <c r="BX570" s="111">
        <v>0</v>
      </c>
      <c r="BY570" s="112"/>
      <c r="BZ570" s="112"/>
      <c r="CA570" s="111">
        <v>0</v>
      </c>
      <c r="CB570" s="112"/>
      <c r="CC570" s="112"/>
      <c r="CD570" s="111">
        <v>0</v>
      </c>
      <c r="CE570" s="112"/>
      <c r="CF570" s="112"/>
      <c r="CG570" s="111">
        <v>0</v>
      </c>
      <c r="CH570" s="112"/>
      <c r="CI570" s="112"/>
      <c r="CJ570" s="111" t="s">
        <v>3757</v>
      </c>
      <c r="CK570" s="120" t="s">
        <v>7706</v>
      </c>
      <c r="CL570" s="112">
        <v>10</v>
      </c>
      <c r="CM570" s="112">
        <v>805000</v>
      </c>
      <c r="CN570" s="166" t="s">
        <v>7707</v>
      </c>
      <c r="CO570" s="125" t="s">
        <v>7708</v>
      </c>
      <c r="CP570" s="111" t="s">
        <v>3790</v>
      </c>
      <c r="CQ570" s="112">
        <v>159000000</v>
      </c>
      <c r="CR570" s="166" t="s">
        <v>7709</v>
      </c>
      <c r="CS570" s="166" t="s">
        <v>7710</v>
      </c>
      <c r="CT570" s="111" t="s">
        <v>3717</v>
      </c>
      <c r="CU570" s="112">
        <v>32000000</v>
      </c>
      <c r="CV570" s="166" t="s">
        <v>7711</v>
      </c>
      <c r="CW570" s="166" t="s">
        <v>7712</v>
      </c>
      <c r="CX570" s="111" t="s">
        <v>3762</v>
      </c>
      <c r="CY570" s="112">
        <v>32000000</v>
      </c>
      <c r="CZ570" s="111" t="s">
        <v>3757</v>
      </c>
      <c r="DA570" s="111" t="s">
        <v>3757</v>
      </c>
      <c r="DB570" s="111" t="s">
        <v>3757</v>
      </c>
      <c r="DC570" s="120">
        <v>0</v>
      </c>
      <c r="DD570" s="127" t="s">
        <v>3778</v>
      </c>
      <c r="DE570" s="109">
        <v>0</v>
      </c>
      <c r="DF570" s="172" t="s">
        <v>3717</v>
      </c>
    </row>
    <row r="571" spans="1:110" ht="35.15" customHeight="1" x14ac:dyDescent="0.35">
      <c r="A571" s="140" t="s">
        <v>1208</v>
      </c>
      <c r="B571" s="136" t="s">
        <v>1135</v>
      </c>
      <c r="C571" s="136" t="s">
        <v>1209</v>
      </c>
      <c r="D571" s="112">
        <v>13601</v>
      </c>
      <c r="E571" s="112">
        <v>220118845</v>
      </c>
      <c r="F571" s="112">
        <v>13586</v>
      </c>
      <c r="G571" s="112">
        <v>219566000</v>
      </c>
      <c r="H571" s="112">
        <v>3809</v>
      </c>
      <c r="I571" s="112">
        <v>57760000</v>
      </c>
      <c r="J571" s="112">
        <v>0</v>
      </c>
      <c r="K571" s="112">
        <v>0</v>
      </c>
      <c r="L571" s="112">
        <v>56386503</v>
      </c>
      <c r="M571" s="112">
        <v>18795501</v>
      </c>
      <c r="N571" s="112">
        <v>0</v>
      </c>
      <c r="O571" s="112">
        <v>7013626</v>
      </c>
      <c r="P571" s="112">
        <v>27223775</v>
      </c>
      <c r="Q571" s="112">
        <v>0</v>
      </c>
      <c r="R571" s="112">
        <v>109419405</v>
      </c>
      <c r="S571" s="421">
        <v>0.25616390545752682</v>
      </c>
      <c r="T571" s="421">
        <v>8.5387968485842278E-2</v>
      </c>
      <c r="U571" s="421">
        <v>0</v>
      </c>
      <c r="V571" s="421">
        <v>3.1862905695330172E-2</v>
      </c>
      <c r="W571" s="421">
        <v>0.12367762060535981</v>
      </c>
      <c r="X571" s="421">
        <v>0</v>
      </c>
      <c r="Y571" s="421">
        <v>0.49709240024405904</v>
      </c>
      <c r="Z571" s="120">
        <v>0</v>
      </c>
      <c r="AA571" s="127" t="s">
        <v>3778</v>
      </c>
      <c r="AB571" s="127">
        <v>0</v>
      </c>
      <c r="AC571" s="111" t="s">
        <v>3717</v>
      </c>
      <c r="AD571" s="127">
        <v>0</v>
      </c>
      <c r="AE571" s="111">
        <v>0</v>
      </c>
      <c r="AF571" s="111" t="s">
        <v>3757</v>
      </c>
      <c r="AG571" s="127" t="s">
        <v>3758</v>
      </c>
      <c r="AH571" s="127" t="s">
        <v>3758</v>
      </c>
      <c r="AI571" s="124"/>
      <c r="AJ571" s="128"/>
      <c r="AK571" s="109">
        <v>0</v>
      </c>
      <c r="AL571" s="109">
        <v>0</v>
      </c>
      <c r="AM571" s="127">
        <v>0</v>
      </c>
      <c r="AN571" s="127">
        <v>0</v>
      </c>
      <c r="AO571" s="120">
        <v>0</v>
      </c>
      <c r="AP571" s="120">
        <v>0</v>
      </c>
      <c r="AQ571" s="174">
        <v>0</v>
      </c>
      <c r="AR571" s="109">
        <v>0</v>
      </c>
      <c r="AS571" s="127">
        <v>0</v>
      </c>
      <c r="AT571" s="127">
        <v>0</v>
      </c>
      <c r="AU571" s="120">
        <v>0</v>
      </c>
      <c r="AV571" s="120">
        <v>0</v>
      </c>
      <c r="AW571" s="174">
        <v>0</v>
      </c>
      <c r="AX571" s="109">
        <v>0</v>
      </c>
      <c r="AY571" s="127">
        <v>0</v>
      </c>
      <c r="AZ571" s="127">
        <v>0</v>
      </c>
      <c r="BA571" s="120">
        <v>0</v>
      </c>
      <c r="BB571" s="120">
        <v>0</v>
      </c>
      <c r="BC571" s="111" t="s">
        <v>3757</v>
      </c>
      <c r="BD571" s="112">
        <v>2564</v>
      </c>
      <c r="BE571" s="112">
        <v>42740145</v>
      </c>
      <c r="BF571" s="111">
        <v>0</v>
      </c>
      <c r="BG571" s="112"/>
      <c r="BH571" s="112"/>
      <c r="BI571" s="111" t="s">
        <v>3757</v>
      </c>
      <c r="BJ571" s="112">
        <v>607</v>
      </c>
      <c r="BK571" s="112">
        <v>9907000</v>
      </c>
      <c r="BL571" s="111" t="s">
        <v>3757</v>
      </c>
      <c r="BM571" s="112">
        <v>1322</v>
      </c>
      <c r="BN571" s="112">
        <v>21738900</v>
      </c>
      <c r="BO571" s="111">
        <v>0</v>
      </c>
      <c r="BP571" s="112"/>
      <c r="BQ571" s="112"/>
      <c r="BR571" s="111" t="s">
        <v>3757</v>
      </c>
      <c r="BS571" s="112">
        <v>3673</v>
      </c>
      <c r="BT571" s="112">
        <v>56280800</v>
      </c>
      <c r="BU571" s="111">
        <v>0</v>
      </c>
      <c r="BV571" s="112"/>
      <c r="BW571" s="112"/>
      <c r="BX571" s="111">
        <v>0</v>
      </c>
      <c r="BY571" s="112"/>
      <c r="BZ571" s="112"/>
      <c r="CA571" s="111" t="s">
        <v>3757</v>
      </c>
      <c r="CB571" s="112">
        <v>589</v>
      </c>
      <c r="CC571" s="112">
        <v>8871000</v>
      </c>
      <c r="CD571" s="111">
        <v>0</v>
      </c>
      <c r="CE571" s="112"/>
      <c r="CF571" s="112"/>
      <c r="CG571" s="111" t="s">
        <v>3757</v>
      </c>
      <c r="CH571" s="112">
        <v>4846</v>
      </c>
      <c r="CI571" s="112">
        <v>80581000</v>
      </c>
      <c r="CJ571" s="111">
        <v>0</v>
      </c>
      <c r="CK571" s="120">
        <v>0</v>
      </c>
      <c r="CL571" s="112"/>
      <c r="CM571" s="112"/>
      <c r="CN571" s="166" t="s">
        <v>7713</v>
      </c>
      <c r="CO571" s="125" t="s">
        <v>7714</v>
      </c>
      <c r="CP571" s="111" t="s">
        <v>3875</v>
      </c>
      <c r="CQ571" s="112">
        <v>120822000</v>
      </c>
      <c r="CR571" s="166" t="s">
        <v>7715</v>
      </c>
      <c r="CS571" s="166" t="s">
        <v>7716</v>
      </c>
      <c r="CT571" s="111" t="s">
        <v>3875</v>
      </c>
      <c r="CU571" s="112">
        <v>87000000</v>
      </c>
      <c r="CV571" s="166" t="s">
        <v>4925</v>
      </c>
      <c r="CW571" s="166" t="s">
        <v>7717</v>
      </c>
      <c r="CX571" s="111" t="s">
        <v>3790</v>
      </c>
      <c r="CY571" s="112">
        <v>20974122</v>
      </c>
      <c r="CZ571" s="111" t="s">
        <v>3757</v>
      </c>
      <c r="DA571" s="111" t="s">
        <v>3757</v>
      </c>
      <c r="DB571" s="111" t="s">
        <v>3757</v>
      </c>
      <c r="DC571" s="120">
        <v>0</v>
      </c>
      <c r="DD571" s="127" t="s">
        <v>3717</v>
      </c>
      <c r="DE571" s="109" t="s">
        <v>4967</v>
      </c>
      <c r="DF571" s="172" t="s">
        <v>3717</v>
      </c>
    </row>
    <row r="572" spans="1:110" ht="35.15" customHeight="1" x14ac:dyDescent="0.35">
      <c r="A572" s="140" t="s">
        <v>1210</v>
      </c>
      <c r="B572" s="136" t="s">
        <v>1135</v>
      </c>
      <c r="C572" s="136" t="s">
        <v>1211</v>
      </c>
      <c r="D572" s="112">
        <v>2478</v>
      </c>
      <c r="E572" s="112">
        <v>83743000</v>
      </c>
      <c r="F572" s="112">
        <v>2470</v>
      </c>
      <c r="G572" s="112">
        <v>83591000</v>
      </c>
      <c r="H572" s="112">
        <v>580</v>
      </c>
      <c r="I572" s="112">
        <v>15295000</v>
      </c>
      <c r="J572" s="112">
        <v>0</v>
      </c>
      <c r="K572" s="112">
        <v>0</v>
      </c>
      <c r="L572" s="112">
        <v>24915300</v>
      </c>
      <c r="M572" s="112">
        <v>2153233</v>
      </c>
      <c r="N572" s="112">
        <v>0</v>
      </c>
      <c r="O572" s="112">
        <v>608175</v>
      </c>
      <c r="P572" s="112">
        <v>9621282</v>
      </c>
      <c r="Q572" s="112">
        <v>0</v>
      </c>
      <c r="R572" s="112">
        <v>37297990</v>
      </c>
      <c r="S572" s="421">
        <v>0.29752098682875</v>
      </c>
      <c r="T572" s="421">
        <v>2.5688511269999999E-2</v>
      </c>
      <c r="U572" s="421">
        <v>0</v>
      </c>
      <c r="V572" s="421">
        <v>7.2623980511803974E-3</v>
      </c>
      <c r="W572" s="421">
        <v>0.11489058189938263</v>
      </c>
      <c r="X572" s="421">
        <v>0</v>
      </c>
      <c r="Y572" s="421">
        <v>0.44538636065100001</v>
      </c>
      <c r="Z572" s="120">
        <v>0</v>
      </c>
      <c r="AA572" s="127" t="s">
        <v>3762</v>
      </c>
      <c r="AB572" s="127" t="s">
        <v>7718</v>
      </c>
      <c r="AC572" s="111" t="s">
        <v>3717</v>
      </c>
      <c r="AD572" s="127">
        <v>0</v>
      </c>
      <c r="AE572" s="111">
        <v>0</v>
      </c>
      <c r="AF572" s="111" t="s">
        <v>3757</v>
      </c>
      <c r="AG572" s="127" t="s">
        <v>3758</v>
      </c>
      <c r="AH572" s="127" t="s">
        <v>3758</v>
      </c>
      <c r="AI572" s="124"/>
      <c r="AJ572" s="128"/>
      <c r="AK572" s="109">
        <v>0</v>
      </c>
      <c r="AL572" s="109">
        <v>0</v>
      </c>
      <c r="AM572" s="127">
        <v>0</v>
      </c>
      <c r="AN572" s="127">
        <v>0</v>
      </c>
      <c r="AO572" s="120">
        <v>0</v>
      </c>
      <c r="AP572" s="120">
        <v>0</v>
      </c>
      <c r="AQ572" s="174">
        <v>0</v>
      </c>
      <c r="AR572" s="109">
        <v>0</v>
      </c>
      <c r="AS572" s="127">
        <v>0</v>
      </c>
      <c r="AT572" s="127">
        <v>0</v>
      </c>
      <c r="AU572" s="120">
        <v>0</v>
      </c>
      <c r="AV572" s="120">
        <v>0</v>
      </c>
      <c r="AW572" s="174">
        <v>0</v>
      </c>
      <c r="AX572" s="109">
        <v>0</v>
      </c>
      <c r="AY572" s="127">
        <v>0</v>
      </c>
      <c r="AZ572" s="127">
        <v>0</v>
      </c>
      <c r="BA572" s="120">
        <v>0</v>
      </c>
      <c r="BB572" s="120">
        <v>0</v>
      </c>
      <c r="BC572" s="111" t="s">
        <v>3757</v>
      </c>
      <c r="BD572" s="112">
        <v>383</v>
      </c>
      <c r="BE572" s="112">
        <v>14808000</v>
      </c>
      <c r="BF572" s="111" t="s">
        <v>3757</v>
      </c>
      <c r="BG572" s="112">
        <v>280</v>
      </c>
      <c r="BH572" s="112">
        <v>12135000</v>
      </c>
      <c r="BI572" s="111">
        <v>0</v>
      </c>
      <c r="BJ572" s="112"/>
      <c r="BK572" s="112"/>
      <c r="BL572" s="111">
        <v>0</v>
      </c>
      <c r="BM572" s="112"/>
      <c r="BN572" s="112"/>
      <c r="BO572" s="111">
        <v>0</v>
      </c>
      <c r="BP572" s="112"/>
      <c r="BQ572" s="112"/>
      <c r="BR572" s="111">
        <v>0</v>
      </c>
      <c r="BS572" s="112"/>
      <c r="BT572" s="112"/>
      <c r="BU572" s="111">
        <v>0</v>
      </c>
      <c r="BV572" s="112"/>
      <c r="BW572" s="112"/>
      <c r="BX572" s="111">
        <v>0</v>
      </c>
      <c r="BY572" s="112"/>
      <c r="BZ572" s="112"/>
      <c r="CA572" s="111" t="s">
        <v>3757</v>
      </c>
      <c r="CB572" s="112">
        <v>262</v>
      </c>
      <c r="CC572" s="112">
        <v>10073000</v>
      </c>
      <c r="CD572" s="111">
        <v>0</v>
      </c>
      <c r="CE572" s="112"/>
      <c r="CF572" s="112"/>
      <c r="CG572" s="111" t="s">
        <v>3757</v>
      </c>
      <c r="CH572" s="112">
        <v>1541</v>
      </c>
      <c r="CI572" s="112">
        <v>46225000</v>
      </c>
      <c r="CJ572" s="111"/>
      <c r="CK572" s="120"/>
      <c r="CL572" s="112"/>
      <c r="CM572" s="112"/>
      <c r="CN572" s="166" t="s">
        <v>7719</v>
      </c>
      <c r="CO572" s="125" t="s">
        <v>7720</v>
      </c>
      <c r="CP572" s="111" t="s">
        <v>3778</v>
      </c>
      <c r="CQ572" s="112">
        <v>7106895</v>
      </c>
      <c r="CR572" s="166" t="s">
        <v>7721</v>
      </c>
      <c r="CS572" s="166" t="s">
        <v>7722</v>
      </c>
      <c r="CT572" s="111" t="s">
        <v>4016</v>
      </c>
      <c r="CU572" s="112">
        <v>5916828</v>
      </c>
      <c r="CV572" s="166" t="s">
        <v>7528</v>
      </c>
      <c r="CW572" s="166" t="s">
        <v>7723</v>
      </c>
      <c r="CX572" s="111" t="s">
        <v>3717</v>
      </c>
      <c r="CY572" s="112">
        <v>8654040</v>
      </c>
      <c r="CZ572" s="111">
        <v>0</v>
      </c>
      <c r="DA572" s="111" t="s">
        <v>3757</v>
      </c>
      <c r="DB572" s="111">
        <v>0</v>
      </c>
      <c r="DC572" s="120" t="s">
        <v>7724</v>
      </c>
      <c r="DD572" s="127" t="s">
        <v>3778</v>
      </c>
      <c r="DE572" s="109">
        <v>0</v>
      </c>
      <c r="DF572" s="172" t="s">
        <v>3717</v>
      </c>
    </row>
    <row r="573" spans="1:110" ht="35.15" customHeight="1" x14ac:dyDescent="0.35">
      <c r="A573" s="140" t="s">
        <v>1212</v>
      </c>
      <c r="B573" s="136" t="s">
        <v>1135</v>
      </c>
      <c r="C573" s="136" t="s">
        <v>1213</v>
      </c>
      <c r="D573" s="112">
        <v>1035</v>
      </c>
      <c r="E573" s="112">
        <v>34434902</v>
      </c>
      <c r="F573" s="112">
        <v>1030</v>
      </c>
      <c r="G573" s="112">
        <v>25268402</v>
      </c>
      <c r="H573" s="112">
        <v>293</v>
      </c>
      <c r="I573" s="112">
        <v>4797402</v>
      </c>
      <c r="J573" s="112">
        <v>0</v>
      </c>
      <c r="K573" s="112">
        <v>0</v>
      </c>
      <c r="L573" s="112">
        <v>5649948</v>
      </c>
      <c r="M573" s="112">
        <v>829184</v>
      </c>
      <c r="N573" s="112">
        <v>167347</v>
      </c>
      <c r="O573" s="112">
        <v>354668</v>
      </c>
      <c r="P573" s="112">
        <v>3085263</v>
      </c>
      <c r="Q573" s="112">
        <v>0</v>
      </c>
      <c r="R573" s="112">
        <v>10086410</v>
      </c>
      <c r="S573" s="421">
        <v>0.16407620384689928</v>
      </c>
      <c r="T573" s="421">
        <v>2.4079754895193255E-2</v>
      </c>
      <c r="U573" s="421">
        <v>4.8598076451618769E-3</v>
      </c>
      <c r="V573" s="421">
        <v>1.0299666309490295E-2</v>
      </c>
      <c r="W573" s="421">
        <v>8.9596973442816821E-2</v>
      </c>
      <c r="X573" s="421">
        <v>0</v>
      </c>
      <c r="Y573" s="421">
        <v>0.29291240613956154</v>
      </c>
      <c r="Z573" s="120">
        <v>0</v>
      </c>
      <c r="AA573" s="127" t="s">
        <v>3717</v>
      </c>
      <c r="AB573" s="127">
        <v>0</v>
      </c>
      <c r="AC573" s="111" t="s">
        <v>3717</v>
      </c>
      <c r="AD573" s="127">
        <v>0</v>
      </c>
      <c r="AE573" s="111">
        <v>0</v>
      </c>
      <c r="AF573" s="111" t="s">
        <v>3757</v>
      </c>
      <c r="AG573" s="127" t="s">
        <v>3758</v>
      </c>
      <c r="AH573" s="127" t="s">
        <v>3758</v>
      </c>
      <c r="AI573" s="124"/>
      <c r="AJ573" s="128"/>
      <c r="AK573" s="109">
        <v>0</v>
      </c>
      <c r="AL573" s="109">
        <v>0</v>
      </c>
      <c r="AM573" s="127">
        <v>0</v>
      </c>
      <c r="AN573" s="127">
        <v>0</v>
      </c>
      <c r="AO573" s="120">
        <v>0</v>
      </c>
      <c r="AP573" s="120">
        <v>0</v>
      </c>
      <c r="AQ573" s="174">
        <v>0</v>
      </c>
      <c r="AR573" s="109">
        <v>0</v>
      </c>
      <c r="AS573" s="127">
        <v>0</v>
      </c>
      <c r="AT573" s="127">
        <v>0</v>
      </c>
      <c r="AU573" s="120">
        <v>0</v>
      </c>
      <c r="AV573" s="120">
        <v>0</v>
      </c>
      <c r="AW573" s="174">
        <v>0</v>
      </c>
      <c r="AX573" s="109">
        <v>0</v>
      </c>
      <c r="AY573" s="127">
        <v>0</v>
      </c>
      <c r="AZ573" s="127">
        <v>0</v>
      </c>
      <c r="BA573" s="120">
        <v>0</v>
      </c>
      <c r="BB573" s="120">
        <v>0</v>
      </c>
      <c r="BC573" s="111" t="s">
        <v>3757</v>
      </c>
      <c r="BD573" s="112">
        <v>24</v>
      </c>
      <c r="BE573" s="112">
        <v>377000</v>
      </c>
      <c r="BF573" s="111" t="s">
        <v>3757</v>
      </c>
      <c r="BG573" s="112">
        <v>48</v>
      </c>
      <c r="BH573" s="112">
        <v>786000</v>
      </c>
      <c r="BI573" s="111" t="s">
        <v>3757</v>
      </c>
      <c r="BJ573" s="112">
        <v>47</v>
      </c>
      <c r="BK573" s="112">
        <v>1836402</v>
      </c>
      <c r="BL573" s="111" t="s">
        <v>3757</v>
      </c>
      <c r="BM573" s="112">
        <v>47</v>
      </c>
      <c r="BN573" s="112">
        <v>635000</v>
      </c>
      <c r="BO573" s="111">
        <v>0</v>
      </c>
      <c r="BP573" s="112"/>
      <c r="BQ573" s="112"/>
      <c r="BR573" s="111" t="s">
        <v>3757</v>
      </c>
      <c r="BS573" s="112">
        <v>270</v>
      </c>
      <c r="BT573" s="112">
        <v>10204000</v>
      </c>
      <c r="BU573" s="111">
        <v>0</v>
      </c>
      <c r="BV573" s="112"/>
      <c r="BW573" s="112"/>
      <c r="BX573" s="111">
        <v>0</v>
      </c>
      <c r="BY573" s="112"/>
      <c r="BZ573" s="112"/>
      <c r="CA573" s="111" t="s">
        <v>3757</v>
      </c>
      <c r="CB573" s="112">
        <v>26</v>
      </c>
      <c r="CC573" s="112">
        <v>323000</v>
      </c>
      <c r="CD573" s="111">
        <v>0</v>
      </c>
      <c r="CE573" s="112"/>
      <c r="CF573" s="112"/>
      <c r="CG573" s="111" t="s">
        <v>3757</v>
      </c>
      <c r="CH573" s="112">
        <v>574</v>
      </c>
      <c r="CI573" s="112">
        <v>10677000</v>
      </c>
      <c r="CJ573" s="111">
        <v>0</v>
      </c>
      <c r="CK573" s="120">
        <v>0</v>
      </c>
      <c r="CL573" s="112"/>
      <c r="CM573" s="112"/>
      <c r="CN573" s="166" t="s">
        <v>7725</v>
      </c>
      <c r="CO573" s="125" t="s">
        <v>7726</v>
      </c>
      <c r="CP573" s="111" t="s">
        <v>3778</v>
      </c>
      <c r="CQ573" s="112">
        <v>786000</v>
      </c>
      <c r="CR573" s="166" t="s">
        <v>7727</v>
      </c>
      <c r="CS573" s="166" t="s">
        <v>7728</v>
      </c>
      <c r="CT573" s="111" t="s">
        <v>3790</v>
      </c>
      <c r="CU573" s="112">
        <v>1055000</v>
      </c>
      <c r="CV573" s="166" t="s">
        <v>7729</v>
      </c>
      <c r="CW573" s="166" t="s">
        <v>7730</v>
      </c>
      <c r="CX573" s="111" t="s">
        <v>3790</v>
      </c>
      <c r="CY573" s="112">
        <v>9149000</v>
      </c>
      <c r="CZ573" s="111" t="s">
        <v>3757</v>
      </c>
      <c r="DA573" s="111" t="s">
        <v>3757</v>
      </c>
      <c r="DB573" s="111">
        <v>0</v>
      </c>
      <c r="DC573" s="120" t="s">
        <v>7731</v>
      </c>
      <c r="DD573" s="127" t="s">
        <v>3778</v>
      </c>
      <c r="DE573" s="109">
        <v>0</v>
      </c>
      <c r="DF573" s="172" t="s">
        <v>3717</v>
      </c>
    </row>
    <row r="574" spans="1:110" ht="35.15" customHeight="1" x14ac:dyDescent="0.35">
      <c r="A574" s="140" t="s">
        <v>1214</v>
      </c>
      <c r="B574" s="136" t="s">
        <v>1135</v>
      </c>
      <c r="C574" s="136" t="s">
        <v>7732</v>
      </c>
      <c r="D574" s="112">
        <v>1777</v>
      </c>
      <c r="E574" s="112">
        <v>29824500</v>
      </c>
      <c r="F574" s="112">
        <v>1769</v>
      </c>
      <c r="G574" s="112">
        <v>29770500</v>
      </c>
      <c r="H574" s="112">
        <v>343</v>
      </c>
      <c r="I574" s="112">
        <v>5909500</v>
      </c>
      <c r="J574" s="112">
        <v>133</v>
      </c>
      <c r="K574" s="112">
        <v>2571500</v>
      </c>
      <c r="L574" s="112">
        <v>5985722</v>
      </c>
      <c r="M574" s="112">
        <v>1596539</v>
      </c>
      <c r="N574" s="112">
        <v>0</v>
      </c>
      <c r="O574" s="112">
        <v>466228</v>
      </c>
      <c r="P574" s="112">
        <v>5235868</v>
      </c>
      <c r="Q574" s="112">
        <v>0</v>
      </c>
      <c r="R574" s="112">
        <v>13284357</v>
      </c>
      <c r="S574" s="421">
        <v>0.20069815084913409</v>
      </c>
      <c r="T574" s="421">
        <v>5.3531123740548879E-2</v>
      </c>
      <c r="U574" s="421">
        <v>0</v>
      </c>
      <c r="V574" s="421">
        <v>1.5632382772552769E-2</v>
      </c>
      <c r="W574" s="421">
        <v>0.17555593555633792</v>
      </c>
      <c r="X574" s="421">
        <v>0</v>
      </c>
      <c r="Y574" s="421">
        <v>0.44541759291857363</v>
      </c>
      <c r="Z574" s="120">
        <v>0</v>
      </c>
      <c r="AA574" s="127" t="s">
        <v>3717</v>
      </c>
      <c r="AB574" s="127">
        <v>0</v>
      </c>
      <c r="AC574" s="111" t="s">
        <v>3717</v>
      </c>
      <c r="AD574" s="127">
        <v>0</v>
      </c>
      <c r="AE574" s="111" t="s">
        <v>3757</v>
      </c>
      <c r="AF574" s="111" t="s">
        <v>3757</v>
      </c>
      <c r="AG574" s="127" t="s">
        <v>3717</v>
      </c>
      <c r="AH574" s="127" t="s">
        <v>3758</v>
      </c>
      <c r="AI574" s="128">
        <v>1</v>
      </c>
      <c r="AJ574" s="128">
        <v>912000</v>
      </c>
      <c r="AK574" s="109" t="s">
        <v>7733</v>
      </c>
      <c r="AL574" s="109" t="s">
        <v>7734</v>
      </c>
      <c r="AM574" s="127" t="s">
        <v>3765</v>
      </c>
      <c r="AN574" s="127" t="s">
        <v>3790</v>
      </c>
      <c r="AO574" s="120">
        <v>3000000</v>
      </c>
      <c r="AP574" s="120">
        <v>912000</v>
      </c>
      <c r="AQ574" s="174" t="s">
        <v>7735</v>
      </c>
      <c r="AR574" s="120" t="s">
        <v>7736</v>
      </c>
      <c r="AS574" s="127" t="s">
        <v>3761</v>
      </c>
      <c r="AT574" s="127" t="s">
        <v>4041</v>
      </c>
      <c r="AU574" s="120">
        <v>0</v>
      </c>
      <c r="AV574" s="120">
        <v>3237000</v>
      </c>
      <c r="AW574" s="174" t="s">
        <v>7737</v>
      </c>
      <c r="AX574" s="120" t="s">
        <v>7738</v>
      </c>
      <c r="AY574" s="127" t="s">
        <v>3761</v>
      </c>
      <c r="AZ574" s="127" t="s">
        <v>4041</v>
      </c>
      <c r="BA574" s="120">
        <v>0</v>
      </c>
      <c r="BB574" s="120">
        <v>2571500</v>
      </c>
      <c r="BC574" s="111">
        <v>0</v>
      </c>
      <c r="BD574" s="112"/>
      <c r="BE574" s="112"/>
      <c r="BF574" s="111">
        <v>0</v>
      </c>
      <c r="BG574" s="112"/>
      <c r="BH574" s="112"/>
      <c r="BI574" s="111" t="s">
        <v>3757</v>
      </c>
      <c r="BJ574" s="112">
        <v>216</v>
      </c>
      <c r="BK574" s="112">
        <v>3786000</v>
      </c>
      <c r="BL574" s="111">
        <v>0</v>
      </c>
      <c r="BM574" s="112"/>
      <c r="BN574" s="112"/>
      <c r="BO574" s="111">
        <v>0</v>
      </c>
      <c r="BP574" s="112"/>
      <c r="BQ574" s="112"/>
      <c r="BR574" s="111">
        <v>0</v>
      </c>
      <c r="BS574" s="112"/>
      <c r="BT574" s="112"/>
      <c r="BU574" s="111" t="s">
        <v>3757</v>
      </c>
      <c r="BV574" s="112">
        <v>69</v>
      </c>
      <c r="BW574" s="112">
        <v>846000</v>
      </c>
      <c r="BX574" s="111">
        <v>0</v>
      </c>
      <c r="BY574" s="112"/>
      <c r="BZ574" s="112"/>
      <c r="CA574" s="111">
        <v>0</v>
      </c>
      <c r="CB574" s="112"/>
      <c r="CC574" s="112"/>
      <c r="CD574" s="111">
        <v>0</v>
      </c>
      <c r="CE574" s="112">
        <v>0</v>
      </c>
      <c r="CF574" s="112">
        <v>0</v>
      </c>
      <c r="CG574" s="111" t="s">
        <v>3757</v>
      </c>
      <c r="CH574" s="112">
        <v>513</v>
      </c>
      <c r="CI574" s="112">
        <v>8381000</v>
      </c>
      <c r="CJ574" s="111" t="s">
        <v>3757</v>
      </c>
      <c r="CK574" s="120" t="s">
        <v>7739</v>
      </c>
      <c r="CL574" s="112">
        <v>598</v>
      </c>
      <c r="CM574" s="112">
        <v>10091000</v>
      </c>
      <c r="CN574" s="166" t="s">
        <v>7740</v>
      </c>
      <c r="CO574" s="125" t="s">
        <v>7741</v>
      </c>
      <c r="CP574" s="111" t="s">
        <v>3717</v>
      </c>
      <c r="CQ574" s="112">
        <v>6625000</v>
      </c>
      <c r="CR574" s="166" t="s">
        <v>7510</v>
      </c>
      <c r="CS574" s="166" t="s">
        <v>7742</v>
      </c>
      <c r="CT574" s="111" t="s">
        <v>3790</v>
      </c>
      <c r="CU574" s="112">
        <v>1744000</v>
      </c>
      <c r="CV574" s="166" t="s">
        <v>7743</v>
      </c>
      <c r="CW574" s="166" t="s">
        <v>7744</v>
      </c>
      <c r="CX574" s="111" t="s">
        <v>3790</v>
      </c>
      <c r="CY574" s="112">
        <v>12000</v>
      </c>
      <c r="CZ574" s="111" t="s">
        <v>3757</v>
      </c>
      <c r="DA574" s="111" t="s">
        <v>3757</v>
      </c>
      <c r="DB574" s="111">
        <v>0</v>
      </c>
      <c r="DC574" s="120" t="s">
        <v>7745</v>
      </c>
      <c r="DD574" s="127" t="s">
        <v>3717</v>
      </c>
      <c r="DE574" s="109" t="s">
        <v>7746</v>
      </c>
      <c r="DF574" s="172" t="s">
        <v>3717</v>
      </c>
    </row>
    <row r="575" spans="1:110" ht="35.15" customHeight="1" x14ac:dyDescent="0.35">
      <c r="A575" s="140" t="s">
        <v>1215</v>
      </c>
      <c r="B575" s="136" t="s">
        <v>1135</v>
      </c>
      <c r="C575" s="136" t="s">
        <v>1216</v>
      </c>
      <c r="D575" s="112">
        <v>1183</v>
      </c>
      <c r="E575" s="112">
        <v>22494000</v>
      </c>
      <c r="F575" s="112">
        <v>1181</v>
      </c>
      <c r="G575" s="112">
        <v>22394000</v>
      </c>
      <c r="H575" s="112">
        <v>283</v>
      </c>
      <c r="I575" s="112">
        <v>4242000</v>
      </c>
      <c r="J575" s="112">
        <v>0</v>
      </c>
      <c r="K575" s="112">
        <v>0</v>
      </c>
      <c r="L575" s="112">
        <v>6255992</v>
      </c>
      <c r="M575" s="112">
        <v>1515932</v>
      </c>
      <c r="N575" s="112">
        <v>0</v>
      </c>
      <c r="O575" s="112">
        <v>320862</v>
      </c>
      <c r="P575" s="112">
        <v>3642157</v>
      </c>
      <c r="Q575" s="112">
        <v>0</v>
      </c>
      <c r="R575" s="112">
        <v>11734943</v>
      </c>
      <c r="S575" s="421">
        <v>0.2781182537565573</v>
      </c>
      <c r="T575" s="421">
        <v>6.7392726949408732E-2</v>
      </c>
      <c r="U575" s="421">
        <v>0</v>
      </c>
      <c r="V575" s="421">
        <v>1.4264337156575086E-2</v>
      </c>
      <c r="W575" s="421">
        <v>0.16191682226000001</v>
      </c>
      <c r="X575" s="421">
        <v>0</v>
      </c>
      <c r="Y575" s="421">
        <v>0.52169214011999998</v>
      </c>
      <c r="Z575" s="120">
        <v>0</v>
      </c>
      <c r="AA575" s="127" t="s">
        <v>3717</v>
      </c>
      <c r="AB575" s="127">
        <v>0</v>
      </c>
      <c r="AC575" s="111" t="s">
        <v>3717</v>
      </c>
      <c r="AD575" s="127">
        <v>0</v>
      </c>
      <c r="AE575" s="111">
        <v>0</v>
      </c>
      <c r="AF575" s="111" t="s">
        <v>3757</v>
      </c>
      <c r="AG575" s="127" t="s">
        <v>3758</v>
      </c>
      <c r="AH575" s="127" t="s">
        <v>3758</v>
      </c>
      <c r="AI575" s="124"/>
      <c r="AJ575" s="128"/>
      <c r="AK575" s="109">
        <v>0</v>
      </c>
      <c r="AL575" s="109">
        <v>0</v>
      </c>
      <c r="AM575" s="127">
        <v>0</v>
      </c>
      <c r="AN575" s="127">
        <v>0</v>
      </c>
      <c r="AO575" s="120">
        <v>0</v>
      </c>
      <c r="AP575" s="120">
        <v>0</v>
      </c>
      <c r="AQ575" s="174">
        <v>0</v>
      </c>
      <c r="AR575" s="109">
        <v>0</v>
      </c>
      <c r="AS575" s="127">
        <v>0</v>
      </c>
      <c r="AT575" s="127">
        <v>0</v>
      </c>
      <c r="AU575" s="120">
        <v>0</v>
      </c>
      <c r="AV575" s="120">
        <v>0</v>
      </c>
      <c r="AW575" s="174">
        <v>0</v>
      </c>
      <c r="AX575" s="109">
        <v>0</v>
      </c>
      <c r="AY575" s="127">
        <v>0</v>
      </c>
      <c r="AZ575" s="127">
        <v>0</v>
      </c>
      <c r="BA575" s="120">
        <v>0</v>
      </c>
      <c r="BB575" s="120">
        <v>0</v>
      </c>
      <c r="BC575" s="111" t="s">
        <v>3757</v>
      </c>
      <c r="BD575" s="112">
        <v>19</v>
      </c>
      <c r="BE575" s="112">
        <v>259000</v>
      </c>
      <c r="BF575" s="111">
        <v>0</v>
      </c>
      <c r="BG575" s="112"/>
      <c r="BH575" s="112"/>
      <c r="BI575" s="111" t="s">
        <v>3757</v>
      </c>
      <c r="BJ575" s="112">
        <v>161</v>
      </c>
      <c r="BK575" s="112">
        <v>4658000</v>
      </c>
      <c r="BL575" s="111">
        <v>0</v>
      </c>
      <c r="BM575" s="112"/>
      <c r="BN575" s="112"/>
      <c r="BO575" s="111" t="s">
        <v>3757</v>
      </c>
      <c r="BP575" s="112">
        <v>244</v>
      </c>
      <c r="BQ575" s="112">
        <v>4669000</v>
      </c>
      <c r="BR575" s="111" t="s">
        <v>3757</v>
      </c>
      <c r="BS575" s="112">
        <v>237</v>
      </c>
      <c r="BT575" s="112">
        <v>4175000</v>
      </c>
      <c r="BU575" s="111">
        <v>0</v>
      </c>
      <c r="BV575" s="112"/>
      <c r="BW575" s="112"/>
      <c r="BX575" s="111" t="s">
        <v>3757</v>
      </c>
      <c r="BY575" s="112">
        <v>99</v>
      </c>
      <c r="BZ575" s="112">
        <v>1213000</v>
      </c>
      <c r="CA575" s="111">
        <v>0</v>
      </c>
      <c r="CB575" s="112"/>
      <c r="CC575" s="112"/>
      <c r="CD575" s="111">
        <v>0</v>
      </c>
      <c r="CE575" s="112"/>
      <c r="CF575" s="112"/>
      <c r="CG575" s="111" t="s">
        <v>3757</v>
      </c>
      <c r="CH575" s="112">
        <v>439</v>
      </c>
      <c r="CI575" s="112">
        <v>7520000</v>
      </c>
      <c r="CJ575" s="111">
        <v>0</v>
      </c>
      <c r="CK575" s="120">
        <v>0</v>
      </c>
      <c r="CL575" s="112"/>
      <c r="CM575" s="112"/>
      <c r="CN575" s="166" t="s">
        <v>5386</v>
      </c>
      <c r="CO575" s="125" t="s">
        <v>7747</v>
      </c>
      <c r="CP575" s="111" t="s">
        <v>3790</v>
      </c>
      <c r="CQ575" s="112">
        <v>1395000</v>
      </c>
      <c r="CR575" s="166" t="s">
        <v>7748</v>
      </c>
      <c r="CS575" s="166" t="s">
        <v>7749</v>
      </c>
      <c r="CT575" s="111" t="s">
        <v>3717</v>
      </c>
      <c r="CU575" s="112">
        <v>533000</v>
      </c>
      <c r="CV575" s="166" t="s">
        <v>7750</v>
      </c>
      <c r="CW575" s="166" t="s">
        <v>7751</v>
      </c>
      <c r="CX575" s="111" t="s">
        <v>3781</v>
      </c>
      <c r="CY575" s="112">
        <v>300000</v>
      </c>
      <c r="CZ575" s="111" t="s">
        <v>3757</v>
      </c>
      <c r="DA575" s="111" t="s">
        <v>3757</v>
      </c>
      <c r="DB575" s="111">
        <v>0</v>
      </c>
      <c r="DC575" s="120" t="s">
        <v>7752</v>
      </c>
      <c r="DD575" s="127" t="s">
        <v>3778</v>
      </c>
      <c r="DE575" s="109">
        <v>0</v>
      </c>
      <c r="DF575" s="172" t="s">
        <v>3717</v>
      </c>
    </row>
    <row r="576" spans="1:110" ht="35.15" customHeight="1" x14ac:dyDescent="0.35">
      <c r="A576" s="140" t="s">
        <v>1217</v>
      </c>
      <c r="B576" s="136" t="s">
        <v>1135</v>
      </c>
      <c r="C576" s="136" t="s">
        <v>1218</v>
      </c>
      <c r="D576" s="112">
        <v>5105</v>
      </c>
      <c r="E576" s="112">
        <v>197560250</v>
      </c>
      <c r="F576" s="112">
        <v>5105</v>
      </c>
      <c r="G576" s="112">
        <v>197560250</v>
      </c>
      <c r="H576" s="112">
        <v>1182</v>
      </c>
      <c r="I576" s="112">
        <v>44047000</v>
      </c>
      <c r="J576" s="112">
        <v>0</v>
      </c>
      <c r="K576" s="112">
        <v>0</v>
      </c>
      <c r="L576" s="112">
        <v>55757072</v>
      </c>
      <c r="M576" s="112">
        <v>18794777</v>
      </c>
      <c r="N576" s="112">
        <v>505391</v>
      </c>
      <c r="O576" s="112">
        <v>4243619</v>
      </c>
      <c r="P576" s="112">
        <v>23839410</v>
      </c>
      <c r="Q576" s="112">
        <v>0</v>
      </c>
      <c r="R576" s="112">
        <v>103140269</v>
      </c>
      <c r="S576" s="421">
        <v>0.28222819114675146</v>
      </c>
      <c r="T576" s="421">
        <v>9.5134405833157229E-2</v>
      </c>
      <c r="U576" s="421">
        <v>2.5581613710247888E-3</v>
      </c>
      <c r="V576" s="421">
        <v>2.1480125683177663E-2</v>
      </c>
      <c r="W576" s="421">
        <v>0.12066906171661557</v>
      </c>
      <c r="X576" s="421">
        <v>0</v>
      </c>
      <c r="Y576" s="421">
        <v>0.52206994575072663</v>
      </c>
      <c r="Z576" s="120">
        <v>0</v>
      </c>
      <c r="AA576" s="127" t="s">
        <v>3717</v>
      </c>
      <c r="AB576" s="127">
        <v>0</v>
      </c>
      <c r="AC576" s="111" t="s">
        <v>3717</v>
      </c>
      <c r="AD576" s="127">
        <v>0</v>
      </c>
      <c r="AE576" s="111">
        <v>0</v>
      </c>
      <c r="AF576" s="111" t="s">
        <v>3757</v>
      </c>
      <c r="AG576" s="127" t="s">
        <v>3758</v>
      </c>
      <c r="AH576" s="127" t="s">
        <v>3778</v>
      </c>
      <c r="AI576" s="124"/>
      <c r="AJ576" s="128"/>
      <c r="AK576" s="109">
        <v>0</v>
      </c>
      <c r="AL576" s="109">
        <v>0</v>
      </c>
      <c r="AM576" s="127">
        <v>0</v>
      </c>
      <c r="AN576" s="127">
        <v>0</v>
      </c>
      <c r="AO576" s="120">
        <v>0</v>
      </c>
      <c r="AP576" s="120">
        <v>0</v>
      </c>
      <c r="AQ576" s="174">
        <v>0</v>
      </c>
      <c r="AR576" s="120">
        <v>0</v>
      </c>
      <c r="AS576" s="127">
        <v>0</v>
      </c>
      <c r="AT576" s="127">
        <v>0</v>
      </c>
      <c r="AU576" s="120">
        <v>0</v>
      </c>
      <c r="AV576" s="120">
        <v>0</v>
      </c>
      <c r="AW576" s="174">
        <v>0</v>
      </c>
      <c r="AX576" s="120">
        <v>0</v>
      </c>
      <c r="AY576" s="127">
        <v>0</v>
      </c>
      <c r="AZ576" s="127">
        <v>0</v>
      </c>
      <c r="BA576" s="120">
        <v>0</v>
      </c>
      <c r="BB576" s="120">
        <v>0</v>
      </c>
      <c r="BC576" s="111">
        <v>0</v>
      </c>
      <c r="BD576" s="112"/>
      <c r="BE576" s="112"/>
      <c r="BF576" s="111" t="s">
        <v>3757</v>
      </c>
      <c r="BG576" s="112">
        <v>252</v>
      </c>
      <c r="BH576" s="112">
        <v>8922000</v>
      </c>
      <c r="BI576" s="111" t="s">
        <v>3757</v>
      </c>
      <c r="BJ576" s="112">
        <v>360</v>
      </c>
      <c r="BK576" s="112">
        <v>9876000</v>
      </c>
      <c r="BL576" s="111" t="s">
        <v>3757</v>
      </c>
      <c r="BM576" s="112">
        <v>250</v>
      </c>
      <c r="BN576" s="112">
        <v>9521000</v>
      </c>
      <c r="BO576" s="111">
        <v>0</v>
      </c>
      <c r="BP576" s="112"/>
      <c r="BQ576" s="112"/>
      <c r="BR576" s="111" t="s">
        <v>3757</v>
      </c>
      <c r="BS576" s="112">
        <v>2052</v>
      </c>
      <c r="BT576" s="112">
        <v>92420000</v>
      </c>
      <c r="BU576" s="111" t="s">
        <v>3757</v>
      </c>
      <c r="BV576" s="112">
        <v>318</v>
      </c>
      <c r="BW576" s="112">
        <v>9000000</v>
      </c>
      <c r="BX576" s="111">
        <v>0</v>
      </c>
      <c r="BY576" s="112"/>
      <c r="BZ576" s="112"/>
      <c r="CA576" s="111" t="s">
        <v>3757</v>
      </c>
      <c r="CB576" s="112">
        <v>214</v>
      </c>
      <c r="CC576" s="112">
        <v>6623000</v>
      </c>
      <c r="CD576" s="111">
        <v>0</v>
      </c>
      <c r="CE576" s="112">
        <v>0</v>
      </c>
      <c r="CF576" s="112">
        <v>0</v>
      </c>
      <c r="CG576" s="111" t="s">
        <v>3757</v>
      </c>
      <c r="CH576" s="112">
        <v>1520</v>
      </c>
      <c r="CI576" s="112">
        <v>50611000</v>
      </c>
      <c r="CJ576" s="111">
        <v>0</v>
      </c>
      <c r="CK576" s="120">
        <v>0</v>
      </c>
      <c r="CL576" s="112">
        <v>0</v>
      </c>
      <c r="CM576" s="112">
        <v>0</v>
      </c>
      <c r="CN576" s="166" t="s">
        <v>7510</v>
      </c>
      <c r="CO576" s="125" t="s">
        <v>7753</v>
      </c>
      <c r="CP576" s="111" t="s">
        <v>3790</v>
      </c>
      <c r="CQ576" s="112">
        <v>108432000</v>
      </c>
      <c r="CR576" s="166" t="s">
        <v>7754</v>
      </c>
      <c r="CS576" s="166" t="s">
        <v>7755</v>
      </c>
      <c r="CT576" s="111" t="s">
        <v>3762</v>
      </c>
      <c r="CU576" s="112">
        <v>2446000</v>
      </c>
      <c r="CV576" s="166" t="s">
        <v>7756</v>
      </c>
      <c r="CW576" s="166" t="s">
        <v>7757</v>
      </c>
      <c r="CX576" s="111" t="s">
        <v>3875</v>
      </c>
      <c r="CY576" s="112">
        <v>969000</v>
      </c>
      <c r="CZ576" s="111" t="s">
        <v>16681</v>
      </c>
      <c r="DA576" s="111" t="s">
        <v>16681</v>
      </c>
      <c r="DB576" s="111" t="s">
        <v>3757</v>
      </c>
      <c r="DC576" s="120"/>
      <c r="DD576" s="127" t="s">
        <v>3717</v>
      </c>
      <c r="DE576" s="109" t="s">
        <v>7758</v>
      </c>
      <c r="DF576" s="172" t="s">
        <v>3717</v>
      </c>
    </row>
    <row r="577" spans="1:110" ht="35.15" customHeight="1" x14ac:dyDescent="0.35">
      <c r="A577" s="140" t="s">
        <v>1219</v>
      </c>
      <c r="B577" s="136" t="s">
        <v>1135</v>
      </c>
      <c r="C577" s="136" t="s">
        <v>1220</v>
      </c>
      <c r="D577" s="112">
        <v>1554</v>
      </c>
      <c r="E577" s="112">
        <v>36355722</v>
      </c>
      <c r="F577" s="112">
        <v>1553</v>
      </c>
      <c r="G577" s="112">
        <v>36320000</v>
      </c>
      <c r="H577" s="112">
        <v>395</v>
      </c>
      <c r="I577" s="112">
        <v>7915000</v>
      </c>
      <c r="J577" s="112">
        <v>0</v>
      </c>
      <c r="K577" s="112">
        <v>0</v>
      </c>
      <c r="L577" s="112">
        <v>8264235</v>
      </c>
      <c r="M577" s="112">
        <v>1517902</v>
      </c>
      <c r="N577" s="112">
        <v>293920</v>
      </c>
      <c r="O577" s="112">
        <v>245630</v>
      </c>
      <c r="P577" s="112">
        <v>4915106</v>
      </c>
      <c r="Q577" s="112">
        <v>0</v>
      </c>
      <c r="R577" s="112">
        <v>15236793</v>
      </c>
      <c r="S577" s="421">
        <v>0.22731593667703806</v>
      </c>
      <c r="T577" s="421">
        <v>4.175139198170786E-2</v>
      </c>
      <c r="U577" s="421">
        <v>8.0845595639662989E-3</v>
      </c>
      <c r="V577" s="421">
        <v>6.7562954739284233E-3</v>
      </c>
      <c r="W577" s="421">
        <v>0.1351948394808388</v>
      </c>
      <c r="X577" s="421">
        <v>0</v>
      </c>
      <c r="Y577" s="421">
        <v>0.41910302317747944</v>
      </c>
      <c r="Z577" s="120">
        <v>0</v>
      </c>
      <c r="AA577" s="127" t="s">
        <v>3717</v>
      </c>
      <c r="AB577" s="127">
        <v>0</v>
      </c>
      <c r="AC577" s="111" t="s">
        <v>3717</v>
      </c>
      <c r="AD577" s="127">
        <v>0</v>
      </c>
      <c r="AE577" s="111">
        <v>0</v>
      </c>
      <c r="AF577" s="111" t="s">
        <v>3757</v>
      </c>
      <c r="AG577" s="127" t="s">
        <v>3758</v>
      </c>
      <c r="AH577" s="127" t="s">
        <v>3758</v>
      </c>
      <c r="AI577" s="124"/>
      <c r="AJ577" s="128"/>
      <c r="AK577" s="109">
        <v>0</v>
      </c>
      <c r="AL577" s="109">
        <v>0</v>
      </c>
      <c r="AM577" s="127">
        <v>0</v>
      </c>
      <c r="AN577" s="127">
        <v>0</v>
      </c>
      <c r="AO577" s="120">
        <v>0</v>
      </c>
      <c r="AP577" s="120">
        <v>0</v>
      </c>
      <c r="AQ577" s="174">
        <v>0</v>
      </c>
      <c r="AR577" s="109">
        <v>0</v>
      </c>
      <c r="AS577" s="127">
        <v>0</v>
      </c>
      <c r="AT577" s="127">
        <v>0</v>
      </c>
      <c r="AU577" s="120">
        <v>0</v>
      </c>
      <c r="AV577" s="120">
        <v>0</v>
      </c>
      <c r="AW577" s="174">
        <v>0</v>
      </c>
      <c r="AX577" s="109">
        <v>0</v>
      </c>
      <c r="AY577" s="127">
        <v>0</v>
      </c>
      <c r="AZ577" s="127">
        <v>0</v>
      </c>
      <c r="BA577" s="120">
        <v>0</v>
      </c>
      <c r="BB577" s="120">
        <v>0</v>
      </c>
      <c r="BC577" s="111" t="s">
        <v>3757</v>
      </c>
      <c r="BD577" s="112">
        <v>606</v>
      </c>
      <c r="BE577" s="112">
        <v>17026000</v>
      </c>
      <c r="BF577" s="111">
        <v>0</v>
      </c>
      <c r="BG577" s="112"/>
      <c r="BH577" s="112"/>
      <c r="BI577" s="111" t="s">
        <v>3757</v>
      </c>
      <c r="BJ577" s="112">
        <v>422</v>
      </c>
      <c r="BK577" s="112">
        <v>8863000</v>
      </c>
      <c r="BL577" s="111">
        <v>0</v>
      </c>
      <c r="BM577" s="112"/>
      <c r="BN577" s="112"/>
      <c r="BO577" s="111" t="s">
        <v>3757</v>
      </c>
      <c r="BP577" s="112">
        <v>159</v>
      </c>
      <c r="BQ577" s="112">
        <v>3222000</v>
      </c>
      <c r="BR577" s="111">
        <v>0</v>
      </c>
      <c r="BS577" s="112"/>
      <c r="BT577" s="112"/>
      <c r="BU577" s="111" t="s">
        <v>3757</v>
      </c>
      <c r="BV577" s="112">
        <v>89</v>
      </c>
      <c r="BW577" s="112">
        <v>1526000</v>
      </c>
      <c r="BX577" s="111">
        <v>0</v>
      </c>
      <c r="BY577" s="112"/>
      <c r="BZ577" s="112"/>
      <c r="CA577" s="111" t="s">
        <v>3757</v>
      </c>
      <c r="CB577" s="112">
        <v>95</v>
      </c>
      <c r="CC577" s="112">
        <v>2012000</v>
      </c>
      <c r="CD577" s="111">
        <v>0</v>
      </c>
      <c r="CE577" s="112"/>
      <c r="CF577" s="112"/>
      <c r="CG577" s="111" t="s">
        <v>3757</v>
      </c>
      <c r="CH577" s="112">
        <v>182</v>
      </c>
      <c r="CI577" s="112">
        <v>3671000</v>
      </c>
      <c r="CJ577" s="111">
        <v>0</v>
      </c>
      <c r="CK577" s="120">
        <v>0</v>
      </c>
      <c r="CL577" s="112"/>
      <c r="CM577" s="112"/>
      <c r="CN577" s="166">
        <v>0</v>
      </c>
      <c r="CO577" s="125">
        <v>0</v>
      </c>
      <c r="CP577" s="111">
        <v>0</v>
      </c>
      <c r="CQ577" s="112">
        <v>0</v>
      </c>
      <c r="CR577" s="166">
        <v>0</v>
      </c>
      <c r="CS577" s="166">
        <v>0</v>
      </c>
      <c r="CT577" s="111">
        <v>0</v>
      </c>
      <c r="CU577" s="112">
        <v>0</v>
      </c>
      <c r="CV577" s="166">
        <v>0</v>
      </c>
      <c r="CW577" s="166">
        <v>0</v>
      </c>
      <c r="CX577" s="111">
        <v>0</v>
      </c>
      <c r="CY577" s="112">
        <v>0</v>
      </c>
      <c r="CZ577" s="111">
        <v>0</v>
      </c>
      <c r="DA577" s="111" t="s">
        <v>3757</v>
      </c>
      <c r="DB577" s="111" t="s">
        <v>3757</v>
      </c>
      <c r="DC577" s="120" t="s">
        <v>7759</v>
      </c>
      <c r="DD577" s="127" t="s">
        <v>3717</v>
      </c>
      <c r="DE577" s="109" t="s">
        <v>7760</v>
      </c>
      <c r="DF577" s="172" t="s">
        <v>3717</v>
      </c>
    </row>
    <row r="578" spans="1:110" ht="35.15" customHeight="1" x14ac:dyDescent="0.35">
      <c r="A578" s="140" t="s">
        <v>1221</v>
      </c>
      <c r="B578" s="136" t="s">
        <v>1135</v>
      </c>
      <c r="C578" s="136" t="s">
        <v>1222</v>
      </c>
      <c r="D578" s="112">
        <v>682</v>
      </c>
      <c r="E578" s="112">
        <v>14384000</v>
      </c>
      <c r="F578" s="112">
        <v>669</v>
      </c>
      <c r="G578" s="112">
        <v>14173000</v>
      </c>
      <c r="H578" s="112">
        <v>60</v>
      </c>
      <c r="I578" s="112">
        <v>1093000</v>
      </c>
      <c r="J578" s="112">
        <v>0</v>
      </c>
      <c r="K578" s="112">
        <v>0</v>
      </c>
      <c r="L578" s="112">
        <v>2687122</v>
      </c>
      <c r="M578" s="112">
        <v>595319</v>
      </c>
      <c r="N578" s="112">
        <v>0</v>
      </c>
      <c r="O578" s="112">
        <v>957078</v>
      </c>
      <c r="P578" s="112">
        <v>347300</v>
      </c>
      <c r="Q578" s="112">
        <v>0</v>
      </c>
      <c r="R578" s="112">
        <v>4586819</v>
      </c>
      <c r="S578" s="421">
        <v>0.18681326473859844</v>
      </c>
      <c r="T578" s="421">
        <v>4.1387583426028919E-2</v>
      </c>
      <c r="U578" s="421">
        <v>0</v>
      </c>
      <c r="V578" s="421">
        <v>6.6537680756395989E-2</v>
      </c>
      <c r="W578" s="421">
        <v>2.4144883203559512E-2</v>
      </c>
      <c r="X578" s="421">
        <v>0</v>
      </c>
      <c r="Y578" s="421">
        <v>0.31888341212458288</v>
      </c>
      <c r="Z578" s="120">
        <v>0</v>
      </c>
      <c r="AA578" s="127" t="s">
        <v>3781</v>
      </c>
      <c r="AB578" s="127">
        <v>0</v>
      </c>
      <c r="AC578" s="111" t="s">
        <v>3717</v>
      </c>
      <c r="AD578" s="127">
        <v>0</v>
      </c>
      <c r="AE578" s="111" t="s">
        <v>3757</v>
      </c>
      <c r="AF578" s="111">
        <v>0</v>
      </c>
      <c r="AG578" s="127" t="s">
        <v>3758</v>
      </c>
      <c r="AH578" s="127" t="s">
        <v>3778</v>
      </c>
      <c r="AI578" s="124"/>
      <c r="AJ578" s="128"/>
      <c r="AK578" s="109" t="s">
        <v>7761</v>
      </c>
      <c r="AL578" s="109" t="s">
        <v>7762</v>
      </c>
      <c r="AM578" s="127" t="s">
        <v>3765</v>
      </c>
      <c r="AN578" s="127" t="s">
        <v>3717</v>
      </c>
      <c r="AO578" s="120">
        <v>0</v>
      </c>
      <c r="AP578" s="120">
        <v>4532000</v>
      </c>
      <c r="AQ578" s="174" t="s">
        <v>7763</v>
      </c>
      <c r="AR578" s="120" t="s">
        <v>7764</v>
      </c>
      <c r="AS578" s="127" t="s">
        <v>3765</v>
      </c>
      <c r="AT578" s="127" t="s">
        <v>3790</v>
      </c>
      <c r="AU578" s="120">
        <v>0</v>
      </c>
      <c r="AV578" s="120">
        <v>1289000</v>
      </c>
      <c r="AW578" s="174" t="s">
        <v>7765</v>
      </c>
      <c r="AX578" s="120" t="s">
        <v>7766</v>
      </c>
      <c r="AY578" s="127" t="s">
        <v>3765</v>
      </c>
      <c r="AZ578" s="127" t="s">
        <v>3783</v>
      </c>
      <c r="BA578" s="120">
        <v>0</v>
      </c>
      <c r="BB578" s="120">
        <v>1254000</v>
      </c>
      <c r="BC578" s="111">
        <v>0</v>
      </c>
      <c r="BD578" s="112"/>
      <c r="BE578" s="112"/>
      <c r="BF578" s="111">
        <v>0</v>
      </c>
      <c r="BG578" s="112"/>
      <c r="BH578" s="112"/>
      <c r="BI578" s="111">
        <v>0</v>
      </c>
      <c r="BJ578" s="112"/>
      <c r="BK578" s="112"/>
      <c r="BL578" s="111">
        <v>0</v>
      </c>
      <c r="BM578" s="112"/>
      <c r="BN578" s="112"/>
      <c r="BO578" s="111">
        <v>0</v>
      </c>
      <c r="BP578" s="112"/>
      <c r="BQ578" s="112"/>
      <c r="BR578" s="111">
        <v>0</v>
      </c>
      <c r="BS578" s="112"/>
      <c r="BT578" s="112"/>
      <c r="BU578" s="111">
        <v>0</v>
      </c>
      <c r="BV578" s="112"/>
      <c r="BW578" s="112"/>
      <c r="BX578" s="111">
        <v>0</v>
      </c>
      <c r="BY578" s="112"/>
      <c r="BZ578" s="112"/>
      <c r="CA578" s="111">
        <v>0</v>
      </c>
      <c r="CB578" s="112"/>
      <c r="CC578" s="112"/>
      <c r="CD578" s="111">
        <v>0</v>
      </c>
      <c r="CE578" s="112">
        <v>0</v>
      </c>
      <c r="CF578" s="112">
        <v>0</v>
      </c>
      <c r="CG578" s="111">
        <v>0</v>
      </c>
      <c r="CH578" s="112">
        <v>0</v>
      </c>
      <c r="CI578" s="112">
        <v>0</v>
      </c>
      <c r="CJ578" s="111">
        <v>0</v>
      </c>
      <c r="CK578" s="120">
        <v>0</v>
      </c>
      <c r="CL578" s="112">
        <v>0</v>
      </c>
      <c r="CM578" s="112">
        <v>0</v>
      </c>
      <c r="CN578" s="166">
        <v>0</v>
      </c>
      <c r="CO578" s="125">
        <v>0</v>
      </c>
      <c r="CP578" s="111">
        <v>0</v>
      </c>
      <c r="CQ578" s="112">
        <v>0</v>
      </c>
      <c r="CR578" s="166">
        <v>0</v>
      </c>
      <c r="CS578" s="166">
        <v>0</v>
      </c>
      <c r="CT578" s="111">
        <v>0</v>
      </c>
      <c r="CU578" s="112">
        <v>0</v>
      </c>
      <c r="CV578" s="166">
        <v>0</v>
      </c>
      <c r="CW578" s="166">
        <v>0</v>
      </c>
      <c r="CX578" s="111">
        <v>0</v>
      </c>
      <c r="CY578" s="112">
        <v>0</v>
      </c>
      <c r="CZ578" s="111" t="s">
        <v>3757</v>
      </c>
      <c r="DA578" s="111" t="s">
        <v>3757</v>
      </c>
      <c r="DB578" s="111">
        <v>0</v>
      </c>
      <c r="DC578" s="120" t="s">
        <v>7767</v>
      </c>
      <c r="DD578" s="127" t="s">
        <v>3778</v>
      </c>
      <c r="DE578" s="109">
        <v>0</v>
      </c>
      <c r="DF578" s="172" t="s">
        <v>3717</v>
      </c>
    </row>
    <row r="579" spans="1:110" ht="35.15" customHeight="1" x14ac:dyDescent="0.35">
      <c r="A579" s="140" t="s">
        <v>1223</v>
      </c>
      <c r="B579" s="136" t="s">
        <v>1135</v>
      </c>
      <c r="C579" s="136" t="s">
        <v>1224</v>
      </c>
      <c r="D579" s="112">
        <v>169</v>
      </c>
      <c r="E579" s="112">
        <v>12030000</v>
      </c>
      <c r="F579" s="112">
        <v>169</v>
      </c>
      <c r="G579" s="112">
        <v>12030000</v>
      </c>
      <c r="H579" s="112">
        <v>38</v>
      </c>
      <c r="I579" s="112">
        <v>2580000</v>
      </c>
      <c r="J579" s="112">
        <v>0</v>
      </c>
      <c r="K579" s="112">
        <v>0</v>
      </c>
      <c r="L579" s="112">
        <v>3559000</v>
      </c>
      <c r="M579" s="112">
        <v>115093</v>
      </c>
      <c r="N579" s="112">
        <v>0</v>
      </c>
      <c r="O579" s="112">
        <v>234316</v>
      </c>
      <c r="P579" s="112">
        <v>212300</v>
      </c>
      <c r="Q579" s="112">
        <v>0</v>
      </c>
      <c r="R579" s="112">
        <v>4120709</v>
      </c>
      <c r="S579" s="421">
        <v>0.29584372402327513</v>
      </c>
      <c r="T579" s="421">
        <v>9.5671654197838733E-3</v>
      </c>
      <c r="U579" s="421">
        <v>0</v>
      </c>
      <c r="V579" s="421">
        <v>1.9477639235245221E-2</v>
      </c>
      <c r="W579" s="421">
        <v>1.7647547797173733E-2</v>
      </c>
      <c r="X579" s="421">
        <v>0</v>
      </c>
      <c r="Y579" s="421">
        <v>0.34253607647547796</v>
      </c>
      <c r="Z579" s="120">
        <v>0</v>
      </c>
      <c r="AA579" s="127" t="s">
        <v>3717</v>
      </c>
      <c r="AB579" s="127">
        <v>0</v>
      </c>
      <c r="AC579" s="111" t="s">
        <v>3717</v>
      </c>
      <c r="AD579" s="127">
        <v>0</v>
      </c>
      <c r="AE579" s="111">
        <v>0</v>
      </c>
      <c r="AF579" s="111" t="s">
        <v>3757</v>
      </c>
      <c r="AG579" s="127" t="s">
        <v>3758</v>
      </c>
      <c r="AH579" s="127" t="s">
        <v>3778</v>
      </c>
      <c r="AI579" s="124"/>
      <c r="AJ579" s="128"/>
      <c r="AK579" s="109">
        <v>0</v>
      </c>
      <c r="AL579" s="109">
        <v>0</v>
      </c>
      <c r="AM579" s="127">
        <v>0</v>
      </c>
      <c r="AN579" s="127">
        <v>0</v>
      </c>
      <c r="AO579" s="120">
        <v>0</v>
      </c>
      <c r="AP579" s="120">
        <v>0</v>
      </c>
      <c r="AQ579" s="174">
        <v>0</v>
      </c>
      <c r="AR579" s="120">
        <v>0</v>
      </c>
      <c r="AS579" s="127">
        <v>0</v>
      </c>
      <c r="AT579" s="127">
        <v>0</v>
      </c>
      <c r="AU579" s="120">
        <v>0</v>
      </c>
      <c r="AV579" s="120">
        <v>0</v>
      </c>
      <c r="AW579" s="174">
        <v>0</v>
      </c>
      <c r="AX579" s="120">
        <v>0</v>
      </c>
      <c r="AY579" s="127">
        <v>0</v>
      </c>
      <c r="AZ579" s="127">
        <v>0</v>
      </c>
      <c r="BA579" s="120">
        <v>0</v>
      </c>
      <c r="BB579" s="120">
        <v>0</v>
      </c>
      <c r="BC579" s="111">
        <v>0</v>
      </c>
      <c r="BD579" s="112"/>
      <c r="BE579" s="112"/>
      <c r="BF579" s="111" t="s">
        <v>3757</v>
      </c>
      <c r="BG579" s="112">
        <v>3</v>
      </c>
      <c r="BH579" s="112">
        <v>130000</v>
      </c>
      <c r="BI579" s="111">
        <v>0</v>
      </c>
      <c r="BJ579" s="112"/>
      <c r="BK579" s="112"/>
      <c r="BL579" s="111" t="s">
        <v>3757</v>
      </c>
      <c r="BM579" s="112">
        <v>23</v>
      </c>
      <c r="BN579" s="112">
        <v>1320000</v>
      </c>
      <c r="BO579" s="111">
        <v>0</v>
      </c>
      <c r="BP579" s="112"/>
      <c r="BQ579" s="112"/>
      <c r="BR579" s="111" t="s">
        <v>3757</v>
      </c>
      <c r="BS579" s="112">
        <v>46</v>
      </c>
      <c r="BT579" s="112">
        <v>3000000</v>
      </c>
      <c r="BU579" s="111" t="s">
        <v>3757</v>
      </c>
      <c r="BV579" s="112">
        <v>16</v>
      </c>
      <c r="BW579" s="112">
        <v>1240000</v>
      </c>
      <c r="BX579" s="111">
        <v>0</v>
      </c>
      <c r="BY579" s="112"/>
      <c r="BZ579" s="112"/>
      <c r="CA579" s="111">
        <v>0</v>
      </c>
      <c r="CB579" s="112"/>
      <c r="CC579" s="112"/>
      <c r="CD579" s="111">
        <v>0</v>
      </c>
      <c r="CE579" s="112">
        <v>0</v>
      </c>
      <c r="CF579" s="112">
        <v>0</v>
      </c>
      <c r="CG579" s="111">
        <v>0</v>
      </c>
      <c r="CH579" s="112">
        <v>0</v>
      </c>
      <c r="CI579" s="112">
        <v>0</v>
      </c>
      <c r="CJ579" s="111" t="s">
        <v>3757</v>
      </c>
      <c r="CK579" s="120" t="s">
        <v>7768</v>
      </c>
      <c r="CL579" s="112">
        <v>81</v>
      </c>
      <c r="CM579" s="112">
        <v>6340000</v>
      </c>
      <c r="CN579" s="166" t="s">
        <v>4515</v>
      </c>
      <c r="CO579" s="125" t="s">
        <v>7769</v>
      </c>
      <c r="CP579" s="111" t="s">
        <v>3790</v>
      </c>
      <c r="CQ579" s="112">
        <v>3000000</v>
      </c>
      <c r="CR579" s="166" t="s">
        <v>7770</v>
      </c>
      <c r="CS579" s="166" t="s">
        <v>7771</v>
      </c>
      <c r="CT579" s="111" t="s">
        <v>3783</v>
      </c>
      <c r="CU579" s="112">
        <v>11040000</v>
      </c>
      <c r="CV579" s="166">
        <v>0</v>
      </c>
      <c r="CW579" s="166">
        <v>0</v>
      </c>
      <c r="CX579" s="111">
        <v>0</v>
      </c>
      <c r="CY579" s="112">
        <v>0</v>
      </c>
      <c r="CZ579" s="111">
        <v>0</v>
      </c>
      <c r="DA579" s="111">
        <v>0</v>
      </c>
      <c r="DB579" s="111">
        <v>0</v>
      </c>
      <c r="DC579" s="120" t="s">
        <v>7772</v>
      </c>
      <c r="DD579" s="127" t="s">
        <v>3778</v>
      </c>
      <c r="DE579" s="109">
        <v>0</v>
      </c>
      <c r="DF579" s="172" t="s">
        <v>3717</v>
      </c>
    </row>
    <row r="580" spans="1:110" ht="35.15" customHeight="1" x14ac:dyDescent="0.35">
      <c r="A580" s="140" t="s">
        <v>1225</v>
      </c>
      <c r="B580" s="136" t="s">
        <v>1135</v>
      </c>
      <c r="C580" s="136" t="s">
        <v>1226</v>
      </c>
      <c r="D580" s="112">
        <v>5364</v>
      </c>
      <c r="E580" s="112">
        <v>124498000</v>
      </c>
      <c r="F580" s="112">
        <v>5364</v>
      </c>
      <c r="G580" s="112">
        <v>124498000</v>
      </c>
      <c r="H580" s="112">
        <v>1103</v>
      </c>
      <c r="I580" s="112">
        <v>26125000</v>
      </c>
      <c r="J580" s="112">
        <v>0</v>
      </c>
      <c r="K580" s="112">
        <v>0</v>
      </c>
      <c r="L580" s="112">
        <v>28994529</v>
      </c>
      <c r="M580" s="112">
        <v>6732545</v>
      </c>
      <c r="N580" s="112">
        <v>0</v>
      </c>
      <c r="O580" s="112">
        <v>728090</v>
      </c>
      <c r="P580" s="112">
        <v>20757824</v>
      </c>
      <c r="Q580" s="112">
        <v>0</v>
      </c>
      <c r="R580" s="112">
        <v>57212988</v>
      </c>
      <c r="S580" s="421">
        <v>0.23289152436183713</v>
      </c>
      <c r="T580" s="421">
        <v>5.4077535382094491E-2</v>
      </c>
      <c r="U580" s="421">
        <v>0</v>
      </c>
      <c r="V580" s="421">
        <v>5.8482063968899097E-3</v>
      </c>
      <c r="W580" s="421">
        <v>0.16673218846889107</v>
      </c>
      <c r="X580" s="421">
        <v>0</v>
      </c>
      <c r="Y580" s="421">
        <v>0.45954945460971258</v>
      </c>
      <c r="Z580" s="120">
        <v>0</v>
      </c>
      <c r="AA580" s="127" t="s">
        <v>3778</v>
      </c>
      <c r="AB580" s="127">
        <v>0</v>
      </c>
      <c r="AC580" s="111" t="s">
        <v>3717</v>
      </c>
      <c r="AD580" s="127">
        <v>0</v>
      </c>
      <c r="AE580" s="111">
        <v>0</v>
      </c>
      <c r="AF580" s="111" t="s">
        <v>3757</v>
      </c>
      <c r="AG580" s="127" t="s">
        <v>3758</v>
      </c>
      <c r="AH580" s="127" t="s">
        <v>3758</v>
      </c>
      <c r="AI580" s="124"/>
      <c r="AJ580" s="128"/>
      <c r="AK580" s="109">
        <v>0</v>
      </c>
      <c r="AL580" s="109">
        <v>0</v>
      </c>
      <c r="AM580" s="127">
        <v>0</v>
      </c>
      <c r="AN580" s="127">
        <v>0</v>
      </c>
      <c r="AO580" s="120">
        <v>0</v>
      </c>
      <c r="AP580" s="120">
        <v>0</v>
      </c>
      <c r="AQ580" s="174">
        <v>0</v>
      </c>
      <c r="AR580" s="120">
        <v>0</v>
      </c>
      <c r="AS580" s="127">
        <v>0</v>
      </c>
      <c r="AT580" s="127">
        <v>0</v>
      </c>
      <c r="AU580" s="120">
        <v>0</v>
      </c>
      <c r="AV580" s="120">
        <v>0</v>
      </c>
      <c r="AW580" s="174">
        <v>0</v>
      </c>
      <c r="AX580" s="120">
        <v>0</v>
      </c>
      <c r="AY580" s="127">
        <v>0</v>
      </c>
      <c r="AZ580" s="127">
        <v>0</v>
      </c>
      <c r="BA580" s="120">
        <v>0</v>
      </c>
      <c r="BB580" s="120">
        <v>0</v>
      </c>
      <c r="BC580" s="111">
        <v>0</v>
      </c>
      <c r="BD580" s="112"/>
      <c r="BE580" s="112"/>
      <c r="BF580" s="111" t="s">
        <v>3757</v>
      </c>
      <c r="BG580" s="112">
        <v>310</v>
      </c>
      <c r="BH580" s="112">
        <v>5988000</v>
      </c>
      <c r="BI580" s="111" t="s">
        <v>3757</v>
      </c>
      <c r="BJ580" s="112">
        <v>723</v>
      </c>
      <c r="BK580" s="112">
        <v>34584000</v>
      </c>
      <c r="BL580" s="111" t="s">
        <v>3757</v>
      </c>
      <c r="BM580" s="112">
        <v>811</v>
      </c>
      <c r="BN580" s="112">
        <v>6812000</v>
      </c>
      <c r="BO580" s="111" t="s">
        <v>3757</v>
      </c>
      <c r="BP580" s="112">
        <v>486</v>
      </c>
      <c r="BQ580" s="112">
        <v>9453000</v>
      </c>
      <c r="BR580" s="111">
        <v>0</v>
      </c>
      <c r="BS580" s="112"/>
      <c r="BT580" s="112"/>
      <c r="BU580" s="111" t="s">
        <v>3757</v>
      </c>
      <c r="BV580" s="112">
        <v>137</v>
      </c>
      <c r="BW580" s="112">
        <v>2615000</v>
      </c>
      <c r="BX580" s="111">
        <v>0</v>
      </c>
      <c r="BY580" s="112"/>
      <c r="BZ580" s="112"/>
      <c r="CA580" s="111">
        <v>0</v>
      </c>
      <c r="CB580" s="112"/>
      <c r="CC580" s="112"/>
      <c r="CD580" s="111">
        <v>0</v>
      </c>
      <c r="CE580" s="112">
        <v>0</v>
      </c>
      <c r="CF580" s="112">
        <v>0</v>
      </c>
      <c r="CG580" s="111" t="s">
        <v>3757</v>
      </c>
      <c r="CH580" s="112">
        <v>2897</v>
      </c>
      <c r="CI580" s="112">
        <v>65046000</v>
      </c>
      <c r="CJ580" s="111">
        <v>0</v>
      </c>
      <c r="CK580" s="120">
        <v>0</v>
      </c>
      <c r="CL580" s="112">
        <v>0</v>
      </c>
      <c r="CM580" s="112">
        <v>0</v>
      </c>
      <c r="CN580" s="166" t="s">
        <v>7773</v>
      </c>
      <c r="CO580" s="125" t="s">
        <v>7774</v>
      </c>
      <c r="CP580" s="111" t="s">
        <v>3875</v>
      </c>
      <c r="CQ580" s="112">
        <v>114498000</v>
      </c>
      <c r="CR580" s="166" t="s">
        <v>7775</v>
      </c>
      <c r="CS580" s="166" t="s">
        <v>7776</v>
      </c>
      <c r="CT580" s="111" t="s">
        <v>3781</v>
      </c>
      <c r="CU580" s="112">
        <v>10000000</v>
      </c>
      <c r="CV580" s="166">
        <v>0</v>
      </c>
      <c r="CW580" s="166">
        <v>0</v>
      </c>
      <c r="CX580" s="111">
        <v>0</v>
      </c>
      <c r="CY580" s="112">
        <v>0</v>
      </c>
      <c r="CZ580" s="111" t="s">
        <v>3757</v>
      </c>
      <c r="DA580" s="111">
        <v>0</v>
      </c>
      <c r="DB580" s="111">
        <v>0</v>
      </c>
      <c r="DC580" s="120" t="s">
        <v>7777</v>
      </c>
      <c r="DD580" s="127" t="s">
        <v>3778</v>
      </c>
      <c r="DE580" s="109">
        <v>0</v>
      </c>
      <c r="DF580" s="172" t="s">
        <v>3717</v>
      </c>
    </row>
    <row r="581" spans="1:110" ht="35.15" customHeight="1" x14ac:dyDescent="0.35">
      <c r="A581" s="140" t="s">
        <v>1227</v>
      </c>
      <c r="B581" s="136" t="s">
        <v>1135</v>
      </c>
      <c r="C581" s="136" t="s">
        <v>1228</v>
      </c>
      <c r="D581" s="112">
        <v>1183</v>
      </c>
      <c r="E581" s="112">
        <v>27052000</v>
      </c>
      <c r="F581" s="112">
        <v>1183</v>
      </c>
      <c r="G581" s="112">
        <v>27052000</v>
      </c>
      <c r="H581" s="112">
        <v>290</v>
      </c>
      <c r="I581" s="112">
        <v>6362000</v>
      </c>
      <c r="J581" s="112">
        <v>0</v>
      </c>
      <c r="K581" s="112">
        <v>0</v>
      </c>
      <c r="L581" s="112">
        <v>7005443</v>
      </c>
      <c r="M581" s="112">
        <v>1713184</v>
      </c>
      <c r="N581" s="112">
        <v>0</v>
      </c>
      <c r="O581" s="112">
        <v>591632</v>
      </c>
      <c r="P581" s="112">
        <v>2833785</v>
      </c>
      <c r="Q581" s="112">
        <v>0</v>
      </c>
      <c r="R581" s="112">
        <v>12144044</v>
      </c>
      <c r="S581" s="421">
        <v>0.25896211001035041</v>
      </c>
      <c r="T581" s="421">
        <v>6.3329291734437382E-2</v>
      </c>
      <c r="U581" s="421">
        <v>0</v>
      </c>
      <c r="V581" s="421">
        <v>2.1870175957415347E-2</v>
      </c>
      <c r="W581" s="421">
        <v>0.10475325299423333</v>
      </c>
      <c r="X581" s="421">
        <v>0</v>
      </c>
      <c r="Y581" s="421">
        <v>0.44891483069643651</v>
      </c>
      <c r="Z581" s="120">
        <v>0</v>
      </c>
      <c r="AA581" s="127" t="s">
        <v>3717</v>
      </c>
      <c r="AB581" s="127">
        <v>0</v>
      </c>
      <c r="AC581" s="111" t="s">
        <v>3717</v>
      </c>
      <c r="AD581" s="127">
        <v>0</v>
      </c>
      <c r="AE581" s="111">
        <v>0</v>
      </c>
      <c r="AF581" s="111" t="s">
        <v>3757</v>
      </c>
      <c r="AG581" s="127" t="s">
        <v>3758</v>
      </c>
      <c r="AH581" s="127" t="s">
        <v>3758</v>
      </c>
      <c r="AI581" s="124"/>
      <c r="AJ581" s="128"/>
      <c r="AK581" s="109">
        <v>0</v>
      </c>
      <c r="AL581" s="109">
        <v>0</v>
      </c>
      <c r="AM581" s="127">
        <v>0</v>
      </c>
      <c r="AN581" s="127">
        <v>0</v>
      </c>
      <c r="AO581" s="120">
        <v>0</v>
      </c>
      <c r="AP581" s="120">
        <v>0</v>
      </c>
      <c r="AQ581" s="174">
        <v>0</v>
      </c>
      <c r="AR581" s="120">
        <v>0</v>
      </c>
      <c r="AS581" s="127">
        <v>0</v>
      </c>
      <c r="AT581" s="127">
        <v>0</v>
      </c>
      <c r="AU581" s="120">
        <v>0</v>
      </c>
      <c r="AV581" s="120">
        <v>0</v>
      </c>
      <c r="AW581" s="174">
        <v>0</v>
      </c>
      <c r="AX581" s="120">
        <v>0</v>
      </c>
      <c r="AY581" s="127">
        <v>0</v>
      </c>
      <c r="AZ581" s="127">
        <v>0</v>
      </c>
      <c r="BA581" s="120">
        <v>0</v>
      </c>
      <c r="BB581" s="120">
        <v>0</v>
      </c>
      <c r="BC581" s="111">
        <v>0</v>
      </c>
      <c r="BD581" s="112"/>
      <c r="BE581" s="112"/>
      <c r="BF581" s="111" t="s">
        <v>3757</v>
      </c>
      <c r="BG581" s="112">
        <v>85</v>
      </c>
      <c r="BH581" s="112">
        <v>2079000</v>
      </c>
      <c r="BI581" s="111" t="s">
        <v>3757</v>
      </c>
      <c r="BJ581" s="112">
        <v>68</v>
      </c>
      <c r="BK581" s="112">
        <v>1448000</v>
      </c>
      <c r="BL581" s="111" t="s">
        <v>3757</v>
      </c>
      <c r="BM581" s="112">
        <v>129</v>
      </c>
      <c r="BN581" s="112">
        <v>2470000</v>
      </c>
      <c r="BO581" s="111">
        <v>0</v>
      </c>
      <c r="BP581" s="112"/>
      <c r="BQ581" s="112"/>
      <c r="BR581" s="111" t="s">
        <v>3757</v>
      </c>
      <c r="BS581" s="112">
        <v>588</v>
      </c>
      <c r="BT581" s="112">
        <v>13652000</v>
      </c>
      <c r="BU581" s="111">
        <v>0</v>
      </c>
      <c r="BV581" s="112"/>
      <c r="BW581" s="112"/>
      <c r="BX581" s="111" t="s">
        <v>3757</v>
      </c>
      <c r="BY581" s="112">
        <v>70</v>
      </c>
      <c r="BZ581" s="112">
        <v>1448000</v>
      </c>
      <c r="CA581" s="111">
        <v>0</v>
      </c>
      <c r="CB581" s="112"/>
      <c r="CC581" s="112"/>
      <c r="CD581" s="111">
        <v>0</v>
      </c>
      <c r="CE581" s="112">
        <v>0</v>
      </c>
      <c r="CF581" s="112">
        <v>0</v>
      </c>
      <c r="CG581" s="111" t="s">
        <v>3757</v>
      </c>
      <c r="CH581" s="112">
        <v>243</v>
      </c>
      <c r="CI581" s="112">
        <v>5955000</v>
      </c>
      <c r="CJ581" s="111"/>
      <c r="CK581" s="120"/>
      <c r="CL581" s="112">
        <v>0</v>
      </c>
      <c r="CM581" s="112">
        <v>0</v>
      </c>
      <c r="CN581" s="166" t="s">
        <v>7778</v>
      </c>
      <c r="CO581" s="125" t="s">
        <v>7779</v>
      </c>
      <c r="CP581" s="111" t="s">
        <v>3790</v>
      </c>
      <c r="CQ581" s="112">
        <v>500000</v>
      </c>
      <c r="CR581" s="166" t="s">
        <v>7780</v>
      </c>
      <c r="CS581" s="166" t="s">
        <v>7781</v>
      </c>
      <c r="CT581" s="111" t="s">
        <v>3790</v>
      </c>
      <c r="CU581" s="112">
        <v>2000000</v>
      </c>
      <c r="CV581" s="166" t="s">
        <v>7782</v>
      </c>
      <c r="CW581" s="166" t="s">
        <v>7783</v>
      </c>
      <c r="CX581" s="111" t="s">
        <v>3774</v>
      </c>
      <c r="CY581" s="112">
        <v>3000000</v>
      </c>
      <c r="CZ581" s="111" t="s">
        <v>3757</v>
      </c>
      <c r="DA581" s="111" t="s">
        <v>3757</v>
      </c>
      <c r="DB581" s="111" t="s">
        <v>3757</v>
      </c>
      <c r="DC581" s="120">
        <v>0</v>
      </c>
      <c r="DD581" s="127" t="s">
        <v>3778</v>
      </c>
      <c r="DE581" s="109">
        <v>0</v>
      </c>
      <c r="DF581" s="172" t="s">
        <v>3717</v>
      </c>
    </row>
    <row r="582" spans="1:110" ht="35.15" customHeight="1" x14ac:dyDescent="0.35">
      <c r="A582" s="140" t="s">
        <v>1229</v>
      </c>
      <c r="B582" s="136" t="s">
        <v>1135</v>
      </c>
      <c r="C582" s="136" t="s">
        <v>1230</v>
      </c>
      <c r="D582" s="112">
        <v>2941</v>
      </c>
      <c r="E582" s="112">
        <v>46079035</v>
      </c>
      <c r="F582" s="112">
        <v>2941</v>
      </c>
      <c r="G582" s="112">
        <v>46079035</v>
      </c>
      <c r="H582" s="112">
        <v>782</v>
      </c>
      <c r="I582" s="112">
        <v>12346035</v>
      </c>
      <c r="J582" s="112">
        <v>0</v>
      </c>
      <c r="K582" s="112">
        <v>0</v>
      </c>
      <c r="L582" s="112">
        <v>11590565</v>
      </c>
      <c r="M582" s="112">
        <v>3177932</v>
      </c>
      <c r="N582" s="112">
        <v>0</v>
      </c>
      <c r="O582" s="112">
        <v>651756</v>
      </c>
      <c r="P582" s="112">
        <v>6483223</v>
      </c>
      <c r="Q582" s="112">
        <v>0</v>
      </c>
      <c r="R582" s="112">
        <v>21903476</v>
      </c>
      <c r="S582" s="421">
        <v>0.25153662614679323</v>
      </c>
      <c r="T582" s="421">
        <v>6.8966982489976195E-2</v>
      </c>
      <c r="U582" s="421">
        <v>0</v>
      </c>
      <c r="V582" s="421">
        <v>1.4144306624476837E-2</v>
      </c>
      <c r="W582" s="421">
        <v>0.14069789004912972</v>
      </c>
      <c r="X582" s="421">
        <v>0</v>
      </c>
      <c r="Y582" s="421">
        <v>0.47534580531037596</v>
      </c>
      <c r="Z582" s="120">
        <v>0</v>
      </c>
      <c r="AA582" s="127" t="s">
        <v>3717</v>
      </c>
      <c r="AB582" s="127">
        <v>0</v>
      </c>
      <c r="AC582" s="111" t="s">
        <v>3717</v>
      </c>
      <c r="AD582" s="127">
        <v>0</v>
      </c>
      <c r="AE582" s="111">
        <v>0</v>
      </c>
      <c r="AF582" s="111" t="s">
        <v>3757</v>
      </c>
      <c r="AG582" s="127" t="s">
        <v>3758</v>
      </c>
      <c r="AH582" s="127" t="s">
        <v>3758</v>
      </c>
      <c r="AI582" s="124"/>
      <c r="AJ582" s="128"/>
      <c r="AK582" s="109">
        <v>0</v>
      </c>
      <c r="AL582" s="109">
        <v>0</v>
      </c>
      <c r="AM582" s="127">
        <v>0</v>
      </c>
      <c r="AN582" s="127">
        <v>0</v>
      </c>
      <c r="AO582" s="120">
        <v>0</v>
      </c>
      <c r="AP582" s="120">
        <v>0</v>
      </c>
      <c r="AQ582" s="174">
        <v>0</v>
      </c>
      <c r="AR582" s="109">
        <v>0</v>
      </c>
      <c r="AS582" s="127">
        <v>0</v>
      </c>
      <c r="AT582" s="127">
        <v>0</v>
      </c>
      <c r="AU582" s="120">
        <v>0</v>
      </c>
      <c r="AV582" s="120">
        <v>0</v>
      </c>
      <c r="AW582" s="174">
        <v>0</v>
      </c>
      <c r="AX582" s="109">
        <v>0</v>
      </c>
      <c r="AY582" s="127">
        <v>0</v>
      </c>
      <c r="AZ582" s="127">
        <v>0</v>
      </c>
      <c r="BA582" s="120">
        <v>0</v>
      </c>
      <c r="BB582" s="120">
        <v>0</v>
      </c>
      <c r="BC582" s="111" t="s">
        <v>3757</v>
      </c>
      <c r="BD582" s="112">
        <v>249</v>
      </c>
      <c r="BE582" s="112">
        <v>3986000</v>
      </c>
      <c r="BF582" s="111">
        <v>0</v>
      </c>
      <c r="BG582" s="112"/>
      <c r="BH582" s="112"/>
      <c r="BI582" s="111">
        <v>0</v>
      </c>
      <c r="BJ582" s="112"/>
      <c r="BK582" s="112"/>
      <c r="BL582" s="111">
        <v>0</v>
      </c>
      <c r="BM582" s="112"/>
      <c r="BN582" s="112"/>
      <c r="BO582" s="111" t="s">
        <v>3757</v>
      </c>
      <c r="BP582" s="112">
        <v>746</v>
      </c>
      <c r="BQ582" s="112">
        <v>11776035</v>
      </c>
      <c r="BR582" s="111">
        <v>0</v>
      </c>
      <c r="BS582" s="112"/>
      <c r="BT582" s="112"/>
      <c r="BU582" s="111">
        <v>0</v>
      </c>
      <c r="BV582" s="112"/>
      <c r="BW582" s="112"/>
      <c r="BX582" s="111" t="s">
        <v>3757</v>
      </c>
      <c r="BY582" s="112">
        <v>113</v>
      </c>
      <c r="BZ582" s="112">
        <v>1664000</v>
      </c>
      <c r="CA582" s="111" t="s">
        <v>3757</v>
      </c>
      <c r="CB582" s="112">
        <v>574</v>
      </c>
      <c r="CC582" s="112">
        <v>8592000</v>
      </c>
      <c r="CD582" s="111">
        <v>0</v>
      </c>
      <c r="CE582" s="112"/>
      <c r="CF582" s="112"/>
      <c r="CG582" s="111" t="s">
        <v>3757</v>
      </c>
      <c r="CH582" s="112">
        <v>1260</v>
      </c>
      <c r="CI582" s="112">
        <v>20041000</v>
      </c>
      <c r="CJ582" s="111">
        <v>0</v>
      </c>
      <c r="CK582" s="120">
        <v>0</v>
      </c>
      <c r="CL582" s="112"/>
      <c r="CM582" s="112"/>
      <c r="CN582" s="166" t="s">
        <v>7784</v>
      </c>
      <c r="CO582" s="125" t="s">
        <v>7785</v>
      </c>
      <c r="CP582" s="111" t="s">
        <v>3717</v>
      </c>
      <c r="CQ582" s="112">
        <v>3986000</v>
      </c>
      <c r="CR582" s="166" t="s">
        <v>7786</v>
      </c>
      <c r="CS582" s="166" t="s">
        <v>7787</v>
      </c>
      <c r="CT582" s="111" t="s">
        <v>3766</v>
      </c>
      <c r="CU582" s="112">
        <v>5888000</v>
      </c>
      <c r="CV582" s="166" t="s">
        <v>7788</v>
      </c>
      <c r="CW582" s="166" t="s">
        <v>7787</v>
      </c>
      <c r="CX582" s="111" t="s">
        <v>3766</v>
      </c>
      <c r="CY582" s="112">
        <v>5888000</v>
      </c>
      <c r="CZ582" s="111" t="s">
        <v>3757</v>
      </c>
      <c r="DA582" s="111">
        <v>0</v>
      </c>
      <c r="DB582" s="111">
        <v>0</v>
      </c>
      <c r="DC582" s="120" t="s">
        <v>7789</v>
      </c>
      <c r="DD582" s="127" t="s">
        <v>3778</v>
      </c>
      <c r="DE582" s="109">
        <v>0</v>
      </c>
      <c r="DF582" s="172" t="s">
        <v>3717</v>
      </c>
    </row>
    <row r="583" spans="1:110" ht="35.15" customHeight="1" x14ac:dyDescent="0.35">
      <c r="A583" s="140" t="s">
        <v>1231</v>
      </c>
      <c r="B583" s="136" t="s">
        <v>1135</v>
      </c>
      <c r="C583" s="136" t="s">
        <v>1232</v>
      </c>
      <c r="D583" s="112">
        <v>8210</v>
      </c>
      <c r="E583" s="112">
        <v>175742000</v>
      </c>
      <c r="F583" s="112">
        <v>8210</v>
      </c>
      <c r="G583" s="112">
        <v>175742000</v>
      </c>
      <c r="H583" s="112">
        <v>1517</v>
      </c>
      <c r="I583" s="112">
        <v>27811000</v>
      </c>
      <c r="J583" s="112">
        <v>0</v>
      </c>
      <c r="K583" s="112">
        <v>0</v>
      </c>
      <c r="L583" s="112">
        <v>48845193</v>
      </c>
      <c r="M583" s="112">
        <v>8928225</v>
      </c>
      <c r="N583" s="112">
        <v>466338</v>
      </c>
      <c r="O583" s="112">
        <v>2353839</v>
      </c>
      <c r="P583" s="112">
        <v>20636709</v>
      </c>
      <c r="Q583" s="112">
        <v>0</v>
      </c>
      <c r="R583" s="112">
        <v>81230304</v>
      </c>
      <c r="S583" s="421">
        <v>0.27793693596294566</v>
      </c>
      <c r="T583" s="421">
        <v>5.0803023750725498E-2</v>
      </c>
      <c r="U583" s="421">
        <v>2.6535375721227707E-3</v>
      </c>
      <c r="V583" s="421">
        <v>1.3393719202012041E-2</v>
      </c>
      <c r="W583" s="421">
        <v>0.11742616449112904</v>
      </c>
      <c r="X583" s="421">
        <v>0</v>
      </c>
      <c r="Y583" s="421">
        <v>0.46221338097893505</v>
      </c>
      <c r="Z583" s="120">
        <v>0</v>
      </c>
      <c r="AA583" s="127" t="s">
        <v>3717</v>
      </c>
      <c r="AB583" s="127">
        <v>0</v>
      </c>
      <c r="AC583" s="111" t="s">
        <v>3717</v>
      </c>
      <c r="AD583" s="127">
        <v>0</v>
      </c>
      <c r="AE583" s="111">
        <v>0</v>
      </c>
      <c r="AF583" s="111" t="s">
        <v>3757</v>
      </c>
      <c r="AG583" s="127" t="s">
        <v>3758</v>
      </c>
      <c r="AH583" s="127" t="s">
        <v>3758</v>
      </c>
      <c r="AI583" s="124"/>
      <c r="AJ583" s="128"/>
      <c r="AK583" s="109">
        <v>0</v>
      </c>
      <c r="AL583" s="109">
        <v>0</v>
      </c>
      <c r="AM583" s="127">
        <v>0</v>
      </c>
      <c r="AN583" s="127">
        <v>0</v>
      </c>
      <c r="AO583" s="120">
        <v>0</v>
      </c>
      <c r="AP583" s="120">
        <v>0</v>
      </c>
      <c r="AQ583" s="174">
        <v>0</v>
      </c>
      <c r="AR583" s="109">
        <v>0</v>
      </c>
      <c r="AS583" s="127">
        <v>0</v>
      </c>
      <c r="AT583" s="127">
        <v>0</v>
      </c>
      <c r="AU583" s="120">
        <v>0</v>
      </c>
      <c r="AV583" s="120">
        <v>0</v>
      </c>
      <c r="AW583" s="174">
        <v>0</v>
      </c>
      <c r="AX583" s="109">
        <v>0</v>
      </c>
      <c r="AY583" s="127">
        <v>0</v>
      </c>
      <c r="AZ583" s="127">
        <v>0</v>
      </c>
      <c r="BA583" s="120">
        <v>0</v>
      </c>
      <c r="BB583" s="120">
        <v>0</v>
      </c>
      <c r="BC583" s="111" t="s">
        <v>3757</v>
      </c>
      <c r="BD583" s="112">
        <v>162</v>
      </c>
      <c r="BE583" s="112">
        <v>3181200</v>
      </c>
      <c r="BF583" s="111" t="s">
        <v>3757</v>
      </c>
      <c r="BG583" s="112">
        <v>451</v>
      </c>
      <c r="BH583" s="112">
        <v>10808000</v>
      </c>
      <c r="BI583" s="111" t="s">
        <v>3757</v>
      </c>
      <c r="BJ583" s="112">
        <v>134</v>
      </c>
      <c r="BK583" s="112">
        <v>2725700</v>
      </c>
      <c r="BL583" s="111" t="s">
        <v>3757</v>
      </c>
      <c r="BM583" s="112">
        <v>186</v>
      </c>
      <c r="BN583" s="112">
        <v>3274500</v>
      </c>
      <c r="BO583" s="111" t="s">
        <v>3757</v>
      </c>
      <c r="BP583" s="112">
        <v>265</v>
      </c>
      <c r="BQ583" s="112">
        <v>7533500</v>
      </c>
      <c r="BR583" s="111" t="s">
        <v>3757</v>
      </c>
      <c r="BS583" s="112">
        <v>2361</v>
      </c>
      <c r="BT583" s="112">
        <v>64086000</v>
      </c>
      <c r="BU583" s="111" t="s">
        <v>3757</v>
      </c>
      <c r="BV583" s="112">
        <v>131</v>
      </c>
      <c r="BW583" s="112">
        <v>2415200</v>
      </c>
      <c r="BX583" s="111" t="s">
        <v>3757</v>
      </c>
      <c r="BY583" s="112">
        <v>132</v>
      </c>
      <c r="BZ583" s="112">
        <v>2415200</v>
      </c>
      <c r="CA583" s="111" t="s">
        <v>3757</v>
      </c>
      <c r="CB583" s="112">
        <v>135</v>
      </c>
      <c r="CC583" s="112">
        <v>2725700</v>
      </c>
      <c r="CD583" s="111">
        <v>0</v>
      </c>
      <c r="CE583" s="112"/>
      <c r="CF583" s="112"/>
      <c r="CG583" s="111" t="s">
        <v>3757</v>
      </c>
      <c r="CH583" s="112">
        <v>4253</v>
      </c>
      <c r="CI583" s="112">
        <v>76577000</v>
      </c>
      <c r="CJ583" s="111"/>
      <c r="CK583" s="120"/>
      <c r="CL583" s="112"/>
      <c r="CM583" s="112"/>
      <c r="CN583" s="166" t="s">
        <v>7790</v>
      </c>
      <c r="CO583" s="125" t="s">
        <v>7791</v>
      </c>
      <c r="CP583" s="111" t="s">
        <v>3790</v>
      </c>
      <c r="CQ583" s="112">
        <v>64086000</v>
      </c>
      <c r="CR583" s="166" t="s">
        <v>7792</v>
      </c>
      <c r="CS583" s="166" t="s">
        <v>7793</v>
      </c>
      <c r="CT583" s="111" t="s">
        <v>3778</v>
      </c>
      <c r="CU583" s="112">
        <v>10808000</v>
      </c>
      <c r="CV583" s="166" t="s">
        <v>7794</v>
      </c>
      <c r="CW583" s="166" t="s">
        <v>7795</v>
      </c>
      <c r="CX583" s="111" t="s">
        <v>3717</v>
      </c>
      <c r="CY583" s="112">
        <v>3181200</v>
      </c>
      <c r="CZ583" s="111" t="s">
        <v>3757</v>
      </c>
      <c r="DA583" s="111">
        <v>0</v>
      </c>
      <c r="DB583" s="111">
        <v>0</v>
      </c>
      <c r="DC583" s="120" t="s">
        <v>7796</v>
      </c>
      <c r="DD583" s="127" t="s">
        <v>3778</v>
      </c>
      <c r="DE583" s="109">
        <v>0</v>
      </c>
      <c r="DF583" s="172" t="s">
        <v>3717</v>
      </c>
    </row>
    <row r="584" spans="1:110" ht="35.15" customHeight="1" x14ac:dyDescent="0.35">
      <c r="A584" s="140" t="s">
        <v>1233</v>
      </c>
      <c r="B584" s="136" t="s">
        <v>1135</v>
      </c>
      <c r="C584" s="136" t="s">
        <v>1234</v>
      </c>
      <c r="D584" s="112">
        <v>677</v>
      </c>
      <c r="E584" s="112">
        <v>14486000</v>
      </c>
      <c r="F584" s="112">
        <v>676</v>
      </c>
      <c r="G584" s="112">
        <v>14386000</v>
      </c>
      <c r="H584" s="112">
        <v>161</v>
      </c>
      <c r="I584" s="112">
        <v>3369200</v>
      </c>
      <c r="J584" s="112">
        <v>0</v>
      </c>
      <c r="K584" s="112">
        <v>0</v>
      </c>
      <c r="L584" s="112">
        <v>3280008</v>
      </c>
      <c r="M584" s="112">
        <v>796730</v>
      </c>
      <c r="N584" s="112">
        <v>440000</v>
      </c>
      <c r="O584" s="112">
        <v>129454</v>
      </c>
      <c r="P584" s="112">
        <v>2364863</v>
      </c>
      <c r="Q584" s="112">
        <v>0</v>
      </c>
      <c r="R584" s="112">
        <v>7011055</v>
      </c>
      <c r="S584" s="421">
        <v>0.22642606654701092</v>
      </c>
      <c r="T584" s="421">
        <v>5.5E-2</v>
      </c>
      <c r="U584" s="421">
        <v>3.0374154355929862E-2</v>
      </c>
      <c r="V584" s="421">
        <v>8.9364904045285097E-3</v>
      </c>
      <c r="W584" s="421">
        <v>0.16325162225597128</v>
      </c>
      <c r="X584" s="421">
        <v>0</v>
      </c>
      <c r="Y584" s="421">
        <v>0.48398833356344056</v>
      </c>
      <c r="Z584" s="120">
        <v>0</v>
      </c>
      <c r="AA584" s="127" t="s">
        <v>3717</v>
      </c>
      <c r="AB584" s="127">
        <v>0</v>
      </c>
      <c r="AC584" s="111" t="s">
        <v>3717</v>
      </c>
      <c r="AD584" s="127">
        <v>0</v>
      </c>
      <c r="AE584" s="111">
        <v>0</v>
      </c>
      <c r="AF584" s="111" t="s">
        <v>3757</v>
      </c>
      <c r="AG584" s="127" t="s">
        <v>3758</v>
      </c>
      <c r="AH584" s="127" t="s">
        <v>3758</v>
      </c>
      <c r="AI584" s="124"/>
      <c r="AJ584" s="128"/>
      <c r="AK584" s="109">
        <v>0</v>
      </c>
      <c r="AL584" s="109">
        <v>0</v>
      </c>
      <c r="AM584" s="127">
        <v>0</v>
      </c>
      <c r="AN584" s="127">
        <v>0</v>
      </c>
      <c r="AO584" s="120">
        <v>0</v>
      </c>
      <c r="AP584" s="120">
        <v>0</v>
      </c>
      <c r="AQ584" s="174">
        <v>0</v>
      </c>
      <c r="AR584" s="109">
        <v>0</v>
      </c>
      <c r="AS584" s="127">
        <v>0</v>
      </c>
      <c r="AT584" s="127">
        <v>0</v>
      </c>
      <c r="AU584" s="120">
        <v>0</v>
      </c>
      <c r="AV584" s="120">
        <v>0</v>
      </c>
      <c r="AW584" s="174">
        <v>0</v>
      </c>
      <c r="AX584" s="109">
        <v>0</v>
      </c>
      <c r="AY584" s="127">
        <v>0</v>
      </c>
      <c r="AZ584" s="127">
        <v>0</v>
      </c>
      <c r="BA584" s="120">
        <v>0</v>
      </c>
      <c r="BB584" s="120">
        <v>0</v>
      </c>
      <c r="BC584" s="111" t="s">
        <v>3757</v>
      </c>
      <c r="BD584" s="112">
        <v>15</v>
      </c>
      <c r="BE584" s="112">
        <v>313000</v>
      </c>
      <c r="BF584" s="111" t="s">
        <v>3757</v>
      </c>
      <c r="BG584" s="112">
        <v>23</v>
      </c>
      <c r="BH584" s="112">
        <v>452000</v>
      </c>
      <c r="BI584" s="111" t="s">
        <v>3757</v>
      </c>
      <c r="BJ584" s="112">
        <v>63</v>
      </c>
      <c r="BK584" s="112">
        <v>1311000</v>
      </c>
      <c r="BL584" s="111" t="s">
        <v>3757</v>
      </c>
      <c r="BM584" s="112">
        <v>188</v>
      </c>
      <c r="BN584" s="112">
        <v>3650000</v>
      </c>
      <c r="BO584" s="111" t="s">
        <v>3757</v>
      </c>
      <c r="BP584" s="112">
        <v>290</v>
      </c>
      <c r="BQ584" s="112">
        <v>7109000</v>
      </c>
      <c r="BR584" s="111">
        <v>0</v>
      </c>
      <c r="BS584" s="112"/>
      <c r="BT584" s="112"/>
      <c r="BU584" s="111">
        <v>0</v>
      </c>
      <c r="BV584" s="112"/>
      <c r="BW584" s="112"/>
      <c r="BX584" s="111">
        <v>0</v>
      </c>
      <c r="BY584" s="112"/>
      <c r="BZ584" s="112"/>
      <c r="CA584" s="111" t="s">
        <v>3757</v>
      </c>
      <c r="CB584" s="112">
        <v>23</v>
      </c>
      <c r="CC584" s="112">
        <v>408000</v>
      </c>
      <c r="CD584" s="111" t="s">
        <v>3757</v>
      </c>
      <c r="CE584" s="112">
        <v>21</v>
      </c>
      <c r="CF584" s="112">
        <v>73200</v>
      </c>
      <c r="CG584" s="111" t="s">
        <v>3757</v>
      </c>
      <c r="CH584" s="112">
        <v>54</v>
      </c>
      <c r="CI584" s="112">
        <v>1169800</v>
      </c>
      <c r="CJ584" s="111">
        <v>0</v>
      </c>
      <c r="CK584" s="120">
        <v>0</v>
      </c>
      <c r="CL584" s="112"/>
      <c r="CM584" s="112"/>
      <c r="CN584" s="166" t="s">
        <v>7797</v>
      </c>
      <c r="CO584" s="125" t="s">
        <v>7798</v>
      </c>
      <c r="CP584" s="111" t="s">
        <v>4041</v>
      </c>
      <c r="CQ584" s="112">
        <v>1442000</v>
      </c>
      <c r="CR584" s="166">
        <v>0</v>
      </c>
      <c r="CS584" s="166">
        <v>0</v>
      </c>
      <c r="CT584" s="111">
        <v>0</v>
      </c>
      <c r="CU584" s="112">
        <v>0</v>
      </c>
      <c r="CV584" s="166">
        <v>0</v>
      </c>
      <c r="CW584" s="166">
        <v>0</v>
      </c>
      <c r="CX584" s="111">
        <v>0</v>
      </c>
      <c r="CY584" s="112">
        <v>0</v>
      </c>
      <c r="CZ584" s="111" t="s">
        <v>3757</v>
      </c>
      <c r="DA584" s="111" t="s">
        <v>3757</v>
      </c>
      <c r="DB584" s="111">
        <v>0</v>
      </c>
      <c r="DC584" s="120" t="s">
        <v>7799</v>
      </c>
      <c r="DD584" s="127" t="s">
        <v>3717</v>
      </c>
      <c r="DE584" s="109" t="s">
        <v>7800</v>
      </c>
      <c r="DF584" s="172" t="s">
        <v>3717</v>
      </c>
    </row>
    <row r="585" spans="1:110" ht="35.15" customHeight="1" x14ac:dyDescent="0.35">
      <c r="A585" s="140" t="s">
        <v>1235</v>
      </c>
      <c r="B585" s="136" t="s">
        <v>1135</v>
      </c>
      <c r="C585" s="136" t="s">
        <v>1236</v>
      </c>
      <c r="D585" s="112">
        <v>326</v>
      </c>
      <c r="E585" s="112">
        <v>7453000</v>
      </c>
      <c r="F585" s="112">
        <v>215</v>
      </c>
      <c r="G585" s="112">
        <v>5109000</v>
      </c>
      <c r="H585" s="112">
        <v>111</v>
      </c>
      <c r="I585" s="112">
        <v>2263000</v>
      </c>
      <c r="J585" s="112">
        <v>0</v>
      </c>
      <c r="K585" s="112">
        <v>0</v>
      </c>
      <c r="L585" s="112">
        <v>1981042</v>
      </c>
      <c r="M585" s="112">
        <v>232861</v>
      </c>
      <c r="N585" s="112">
        <v>198033</v>
      </c>
      <c r="O585" s="112">
        <v>213602</v>
      </c>
      <c r="P585" s="112">
        <v>384546</v>
      </c>
      <c r="Q585" s="112">
        <v>711500</v>
      </c>
      <c r="R585" s="112">
        <v>3721584</v>
      </c>
      <c r="S585" s="421">
        <v>0.26580464242586876</v>
      </c>
      <c r="T585" s="421">
        <v>3.1243928619347914E-2</v>
      </c>
      <c r="U585" s="421">
        <v>2.6570911042533209E-2</v>
      </c>
      <c r="V585" s="421">
        <v>2.8659868509325104E-2</v>
      </c>
      <c r="W585" s="421">
        <v>5.1596135784247953E-2</v>
      </c>
      <c r="X585" s="421">
        <v>9.5464913457668055E-2</v>
      </c>
      <c r="Y585" s="421">
        <v>0.49934039983899103</v>
      </c>
      <c r="Z585" s="120" t="s">
        <v>7801</v>
      </c>
      <c r="AA585" s="127" t="s">
        <v>3717</v>
      </c>
      <c r="AB585" s="127">
        <v>0</v>
      </c>
      <c r="AC585" s="111" t="s">
        <v>3717</v>
      </c>
      <c r="AD585" s="127">
        <v>0</v>
      </c>
      <c r="AE585" s="111" t="s">
        <v>3757</v>
      </c>
      <c r="AF585" s="111">
        <v>0</v>
      </c>
      <c r="AG585" s="127" t="s">
        <v>3758</v>
      </c>
      <c r="AH585" s="127" t="s">
        <v>3778</v>
      </c>
      <c r="AI585" s="124"/>
      <c r="AJ585" s="128"/>
      <c r="AK585" s="109" t="s">
        <v>7802</v>
      </c>
      <c r="AL585" s="109" t="s">
        <v>7803</v>
      </c>
      <c r="AM585" s="127" t="s">
        <v>3765</v>
      </c>
      <c r="AN585" s="127" t="s">
        <v>3762</v>
      </c>
      <c r="AO585" s="120">
        <v>0</v>
      </c>
      <c r="AP585" s="120">
        <v>1535000</v>
      </c>
      <c r="AQ585" s="174" t="s">
        <v>7804</v>
      </c>
      <c r="AR585" s="120" t="s">
        <v>7805</v>
      </c>
      <c r="AS585" s="127" t="s">
        <v>3765</v>
      </c>
      <c r="AT585" s="127" t="s">
        <v>3870</v>
      </c>
      <c r="AU585" s="120">
        <v>0</v>
      </c>
      <c r="AV585" s="120">
        <v>515000</v>
      </c>
      <c r="AW585" s="174" t="s">
        <v>7806</v>
      </c>
      <c r="AX585" s="120" t="s">
        <v>7807</v>
      </c>
      <c r="AY585" s="127" t="s">
        <v>3765</v>
      </c>
      <c r="AZ585" s="127" t="s">
        <v>3870</v>
      </c>
      <c r="BA585" s="120">
        <v>0</v>
      </c>
      <c r="BB585" s="120">
        <v>259000</v>
      </c>
      <c r="BC585" s="111">
        <v>0</v>
      </c>
      <c r="BD585" s="112"/>
      <c r="BE585" s="112"/>
      <c r="BF585" s="111">
        <v>0</v>
      </c>
      <c r="BG585" s="112"/>
      <c r="BH585" s="112"/>
      <c r="BI585" s="111">
        <v>0</v>
      </c>
      <c r="BJ585" s="112"/>
      <c r="BK585" s="112"/>
      <c r="BL585" s="111">
        <v>0</v>
      </c>
      <c r="BM585" s="112"/>
      <c r="BN585" s="112"/>
      <c r="BO585" s="111">
        <v>0</v>
      </c>
      <c r="BP585" s="112"/>
      <c r="BQ585" s="112"/>
      <c r="BR585" s="111">
        <v>0</v>
      </c>
      <c r="BS585" s="112"/>
      <c r="BT585" s="112"/>
      <c r="BU585" s="111">
        <v>0</v>
      </c>
      <c r="BV585" s="112"/>
      <c r="BW585" s="112"/>
      <c r="BX585" s="111">
        <v>0</v>
      </c>
      <c r="BY585" s="112"/>
      <c r="BZ585" s="112"/>
      <c r="CA585" s="111">
        <v>0</v>
      </c>
      <c r="CB585" s="112"/>
      <c r="CC585" s="112"/>
      <c r="CD585" s="111">
        <v>0</v>
      </c>
      <c r="CE585" s="112">
        <v>0</v>
      </c>
      <c r="CF585" s="112">
        <v>0</v>
      </c>
      <c r="CG585" s="111">
        <v>0</v>
      </c>
      <c r="CH585" s="112">
        <v>0</v>
      </c>
      <c r="CI585" s="112">
        <v>0</v>
      </c>
      <c r="CJ585" s="111">
        <v>0</v>
      </c>
      <c r="CK585" s="120">
        <v>0</v>
      </c>
      <c r="CL585" s="112">
        <v>0</v>
      </c>
      <c r="CM585" s="112">
        <v>0</v>
      </c>
      <c r="CN585" s="166">
        <v>0</v>
      </c>
      <c r="CO585" s="125">
        <v>0</v>
      </c>
      <c r="CP585" s="111">
        <v>0</v>
      </c>
      <c r="CQ585" s="112">
        <v>0</v>
      </c>
      <c r="CR585" s="166">
        <v>0</v>
      </c>
      <c r="CS585" s="166">
        <v>0</v>
      </c>
      <c r="CT585" s="111">
        <v>0</v>
      </c>
      <c r="CU585" s="112">
        <v>0</v>
      </c>
      <c r="CV585" s="166">
        <v>0</v>
      </c>
      <c r="CW585" s="166">
        <v>0</v>
      </c>
      <c r="CX585" s="111">
        <v>0</v>
      </c>
      <c r="CY585" s="112">
        <v>0</v>
      </c>
      <c r="CZ585" s="111" t="s">
        <v>3757</v>
      </c>
      <c r="DA585" s="111" t="s">
        <v>3757</v>
      </c>
      <c r="DB585" s="111" t="s">
        <v>3757</v>
      </c>
      <c r="DC585" s="120">
        <v>0</v>
      </c>
      <c r="DD585" s="127" t="s">
        <v>3717</v>
      </c>
      <c r="DE585" s="109" t="s">
        <v>7808</v>
      </c>
      <c r="DF585" s="172" t="s">
        <v>3717</v>
      </c>
    </row>
    <row r="586" spans="1:110" ht="35.15" customHeight="1" x14ac:dyDescent="0.35">
      <c r="A586" s="140" t="s">
        <v>1237</v>
      </c>
      <c r="B586" s="136" t="s">
        <v>1135</v>
      </c>
      <c r="C586" s="136" t="s">
        <v>1238</v>
      </c>
      <c r="D586" s="112">
        <v>1346</v>
      </c>
      <c r="E586" s="112">
        <v>39082000</v>
      </c>
      <c r="F586" s="112">
        <v>1343</v>
      </c>
      <c r="G586" s="112">
        <v>38952000</v>
      </c>
      <c r="H586" s="112">
        <v>222</v>
      </c>
      <c r="I586" s="112">
        <v>5338000</v>
      </c>
      <c r="J586" s="112">
        <v>0</v>
      </c>
      <c r="K586" s="112">
        <v>0</v>
      </c>
      <c r="L586" s="112">
        <v>7292311</v>
      </c>
      <c r="M586" s="112">
        <v>1953763</v>
      </c>
      <c r="N586" s="112">
        <v>0</v>
      </c>
      <c r="O586" s="112">
        <v>1385091</v>
      </c>
      <c r="P586" s="112">
        <v>4198276</v>
      </c>
      <c r="Q586" s="112">
        <v>0</v>
      </c>
      <c r="R586" s="112">
        <v>14829441</v>
      </c>
      <c r="S586" s="421">
        <v>0.18659001586408064</v>
      </c>
      <c r="T586" s="421">
        <v>4.9991377104549407E-2</v>
      </c>
      <c r="U586" s="421">
        <v>0</v>
      </c>
      <c r="V586" s="421">
        <v>3.5440637633693262E-2</v>
      </c>
      <c r="W586" s="421">
        <v>0.10742224041758354</v>
      </c>
      <c r="X586" s="421">
        <v>0</v>
      </c>
      <c r="Y586" s="421">
        <v>0.37944427101990685</v>
      </c>
      <c r="Z586" s="120">
        <v>0</v>
      </c>
      <c r="AA586" s="127" t="s">
        <v>3717</v>
      </c>
      <c r="AB586" s="127">
        <v>0</v>
      </c>
      <c r="AC586" s="111" t="s">
        <v>3717</v>
      </c>
      <c r="AD586" s="127">
        <v>0</v>
      </c>
      <c r="AE586" s="111">
        <v>0</v>
      </c>
      <c r="AF586" s="111" t="s">
        <v>3757</v>
      </c>
      <c r="AG586" s="127" t="s">
        <v>3758</v>
      </c>
      <c r="AH586" s="127" t="s">
        <v>3758</v>
      </c>
      <c r="AI586" s="124"/>
      <c r="AJ586" s="128"/>
      <c r="AK586" s="109">
        <v>0</v>
      </c>
      <c r="AL586" s="109">
        <v>0</v>
      </c>
      <c r="AM586" s="127">
        <v>0</v>
      </c>
      <c r="AN586" s="127">
        <v>0</v>
      </c>
      <c r="AO586" s="120">
        <v>0</v>
      </c>
      <c r="AP586" s="120">
        <v>0</v>
      </c>
      <c r="AQ586" s="174">
        <v>0</v>
      </c>
      <c r="AR586" s="120">
        <v>0</v>
      </c>
      <c r="AS586" s="127">
        <v>0</v>
      </c>
      <c r="AT586" s="127">
        <v>0</v>
      </c>
      <c r="AU586" s="120">
        <v>0</v>
      </c>
      <c r="AV586" s="120">
        <v>0</v>
      </c>
      <c r="AW586" s="174">
        <v>0</v>
      </c>
      <c r="AX586" s="120">
        <v>0</v>
      </c>
      <c r="AY586" s="127">
        <v>0</v>
      </c>
      <c r="AZ586" s="127">
        <v>0</v>
      </c>
      <c r="BA586" s="120">
        <v>0</v>
      </c>
      <c r="BB586" s="120">
        <v>0</v>
      </c>
      <c r="BC586" s="111">
        <v>0</v>
      </c>
      <c r="BD586" s="112"/>
      <c r="BE586" s="112"/>
      <c r="BF586" s="111">
        <v>0</v>
      </c>
      <c r="BG586" s="112"/>
      <c r="BH586" s="112"/>
      <c r="BI586" s="111" t="s">
        <v>3757</v>
      </c>
      <c r="BJ586" s="112">
        <v>54</v>
      </c>
      <c r="BK586" s="112">
        <v>1422000</v>
      </c>
      <c r="BL586" s="111">
        <v>0</v>
      </c>
      <c r="BM586" s="112"/>
      <c r="BN586" s="112"/>
      <c r="BO586" s="111" t="s">
        <v>3757</v>
      </c>
      <c r="BP586" s="112">
        <v>200</v>
      </c>
      <c r="BQ586" s="112">
        <v>7832000</v>
      </c>
      <c r="BR586" s="111" t="s">
        <v>3757</v>
      </c>
      <c r="BS586" s="112">
        <v>341</v>
      </c>
      <c r="BT586" s="112">
        <v>7293000</v>
      </c>
      <c r="BU586" s="111" t="s">
        <v>3757</v>
      </c>
      <c r="BV586" s="112">
        <v>71</v>
      </c>
      <c r="BW586" s="112">
        <v>4420000</v>
      </c>
      <c r="BX586" s="111" t="s">
        <v>3757</v>
      </c>
      <c r="BY586" s="112">
        <v>36</v>
      </c>
      <c r="BZ586" s="112">
        <v>718000</v>
      </c>
      <c r="CA586" s="111" t="s">
        <v>3757</v>
      </c>
      <c r="CB586" s="112">
        <v>84</v>
      </c>
      <c r="CC586" s="112">
        <v>1596000</v>
      </c>
      <c r="CD586" s="111">
        <v>0</v>
      </c>
      <c r="CE586" s="112">
        <v>0</v>
      </c>
      <c r="CF586" s="112">
        <v>0</v>
      </c>
      <c r="CG586" s="111" t="s">
        <v>3757</v>
      </c>
      <c r="CH586" s="112">
        <v>560</v>
      </c>
      <c r="CI586" s="112">
        <v>15801000</v>
      </c>
      <c r="CJ586" s="111">
        <v>0</v>
      </c>
      <c r="CK586" s="120">
        <v>0</v>
      </c>
      <c r="CL586" s="112">
        <v>0</v>
      </c>
      <c r="CM586" s="112">
        <v>0</v>
      </c>
      <c r="CN586" s="166" t="s">
        <v>5433</v>
      </c>
      <c r="CO586" s="125" t="s">
        <v>7809</v>
      </c>
      <c r="CP586" s="111" t="s">
        <v>3766</v>
      </c>
      <c r="CQ586" s="112">
        <v>7832000</v>
      </c>
      <c r="CR586" s="166" t="s">
        <v>7810</v>
      </c>
      <c r="CS586" s="166" t="s">
        <v>7811</v>
      </c>
      <c r="CT586" s="111" t="s">
        <v>3790</v>
      </c>
      <c r="CU586" s="112">
        <v>7293000</v>
      </c>
      <c r="CV586" s="166" t="s">
        <v>7812</v>
      </c>
      <c r="CW586" s="166" t="s">
        <v>7813</v>
      </c>
      <c r="CX586" s="111" t="s">
        <v>3774</v>
      </c>
      <c r="CY586" s="112">
        <v>4420000</v>
      </c>
      <c r="CZ586" s="111" t="s">
        <v>3757</v>
      </c>
      <c r="DA586" s="111" t="s">
        <v>3757</v>
      </c>
      <c r="DB586" s="111">
        <v>0</v>
      </c>
      <c r="DC586" s="120" t="s">
        <v>7814</v>
      </c>
      <c r="DD586" s="127" t="s">
        <v>3778</v>
      </c>
      <c r="DE586" s="109">
        <v>0</v>
      </c>
      <c r="DF586" s="172" t="s">
        <v>3717</v>
      </c>
    </row>
    <row r="587" spans="1:110" ht="35.15" customHeight="1" x14ac:dyDescent="0.35">
      <c r="A587" s="140" t="s">
        <v>1239</v>
      </c>
      <c r="B587" s="136" t="s">
        <v>1135</v>
      </c>
      <c r="C587" s="136" t="s">
        <v>1240</v>
      </c>
      <c r="D587" s="112">
        <v>334</v>
      </c>
      <c r="E587" s="112">
        <v>5652901</v>
      </c>
      <c r="F587" s="112">
        <v>333</v>
      </c>
      <c r="G587" s="112">
        <v>5622901</v>
      </c>
      <c r="H587" s="112">
        <v>95</v>
      </c>
      <c r="I587" s="112">
        <v>1472901</v>
      </c>
      <c r="J587" s="112">
        <v>0</v>
      </c>
      <c r="K587" s="112">
        <v>0</v>
      </c>
      <c r="L587" s="112">
        <v>1435884</v>
      </c>
      <c r="M587" s="112">
        <v>454805</v>
      </c>
      <c r="N587" s="112">
        <v>170010</v>
      </c>
      <c r="O587" s="112">
        <v>134501</v>
      </c>
      <c r="P587" s="112">
        <v>368725</v>
      </c>
      <c r="Q587" s="112">
        <v>252672</v>
      </c>
      <c r="R587" s="112">
        <v>2816597</v>
      </c>
      <c r="S587" s="421">
        <v>0.25400834014252149</v>
      </c>
      <c r="T587" s="421">
        <v>8.0455150373233142E-2</v>
      </c>
      <c r="U587" s="421">
        <v>3.0074823528662541E-2</v>
      </c>
      <c r="V587" s="421">
        <v>2.3793270039577909E-2</v>
      </c>
      <c r="W587" s="421">
        <v>6.5227570764108553E-2</v>
      </c>
      <c r="X587" s="421">
        <v>4.4697757841504746E-2</v>
      </c>
      <c r="Y587" s="421">
        <v>0.49825691268960842</v>
      </c>
      <c r="Z587" s="120" t="s">
        <v>7815</v>
      </c>
      <c r="AA587" s="127" t="s">
        <v>3778</v>
      </c>
      <c r="AB587" s="127">
        <v>0</v>
      </c>
      <c r="AC587" s="111" t="s">
        <v>3717</v>
      </c>
      <c r="AD587" s="127">
        <v>0</v>
      </c>
      <c r="AE587" s="111">
        <v>0</v>
      </c>
      <c r="AF587" s="111" t="s">
        <v>3757</v>
      </c>
      <c r="AG587" s="127" t="s">
        <v>3758</v>
      </c>
      <c r="AH587" s="127" t="s">
        <v>3758</v>
      </c>
      <c r="AI587" s="124"/>
      <c r="AJ587" s="128"/>
      <c r="AK587" s="109">
        <v>0</v>
      </c>
      <c r="AL587" s="109">
        <v>0</v>
      </c>
      <c r="AM587" s="127">
        <v>0</v>
      </c>
      <c r="AN587" s="127">
        <v>0</v>
      </c>
      <c r="AO587" s="120">
        <v>0</v>
      </c>
      <c r="AP587" s="120">
        <v>0</v>
      </c>
      <c r="AQ587" s="174">
        <v>0</v>
      </c>
      <c r="AR587" s="109">
        <v>0</v>
      </c>
      <c r="AS587" s="127">
        <v>0</v>
      </c>
      <c r="AT587" s="127">
        <v>0</v>
      </c>
      <c r="AU587" s="120">
        <v>0</v>
      </c>
      <c r="AV587" s="120">
        <v>0</v>
      </c>
      <c r="AW587" s="174">
        <v>0</v>
      </c>
      <c r="AX587" s="109">
        <v>0</v>
      </c>
      <c r="AY587" s="127">
        <v>0</v>
      </c>
      <c r="AZ587" s="127">
        <v>0</v>
      </c>
      <c r="BA587" s="120">
        <v>0</v>
      </c>
      <c r="BB587" s="120">
        <v>0</v>
      </c>
      <c r="BC587" s="111" t="s">
        <v>3757</v>
      </c>
      <c r="BD587" s="112">
        <v>14</v>
      </c>
      <c r="BE587" s="112">
        <v>440000</v>
      </c>
      <c r="BF587" s="111" t="s">
        <v>3757</v>
      </c>
      <c r="BG587" s="112">
        <v>13</v>
      </c>
      <c r="BH587" s="112">
        <v>150000</v>
      </c>
      <c r="BI587" s="111" t="s">
        <v>3757</v>
      </c>
      <c r="BJ587" s="112">
        <v>67</v>
      </c>
      <c r="BK587" s="112">
        <v>1035000</v>
      </c>
      <c r="BL587" s="111" t="s">
        <v>3757</v>
      </c>
      <c r="BM587" s="112">
        <v>50</v>
      </c>
      <c r="BN587" s="112">
        <v>316634</v>
      </c>
      <c r="BO587" s="111" t="s">
        <v>3757</v>
      </c>
      <c r="BP587" s="112">
        <v>14</v>
      </c>
      <c r="BQ587" s="112">
        <v>150000</v>
      </c>
      <c r="BR587" s="111" t="s">
        <v>3757</v>
      </c>
      <c r="BS587" s="112">
        <v>68</v>
      </c>
      <c r="BT587" s="112">
        <v>1035000</v>
      </c>
      <c r="BU587" s="111" t="s">
        <v>3757</v>
      </c>
      <c r="BV587" s="112">
        <v>50</v>
      </c>
      <c r="BW587" s="112">
        <v>316634</v>
      </c>
      <c r="BX587" s="111" t="s">
        <v>3757</v>
      </c>
      <c r="BY587" s="112">
        <v>50</v>
      </c>
      <c r="BZ587" s="112">
        <v>316633</v>
      </c>
      <c r="CA587" s="111" t="s">
        <v>3757</v>
      </c>
      <c r="CB587" s="112">
        <v>22</v>
      </c>
      <c r="CC587" s="112">
        <v>271000</v>
      </c>
      <c r="CD587" s="111">
        <v>0</v>
      </c>
      <c r="CE587" s="112"/>
      <c r="CF587" s="112"/>
      <c r="CG587" s="111" t="s">
        <v>3757</v>
      </c>
      <c r="CH587" s="112">
        <v>87</v>
      </c>
      <c r="CI587" s="112">
        <v>1672000</v>
      </c>
      <c r="CJ587" s="111">
        <v>0</v>
      </c>
      <c r="CK587" s="120">
        <v>0</v>
      </c>
      <c r="CL587" s="112"/>
      <c r="CM587" s="112"/>
      <c r="CN587" s="166" t="s">
        <v>4787</v>
      </c>
      <c r="CO587" s="125" t="s">
        <v>7816</v>
      </c>
      <c r="CP587" s="111" t="s">
        <v>3766</v>
      </c>
      <c r="CQ587" s="112">
        <v>150000</v>
      </c>
      <c r="CR587" s="166" t="s">
        <v>7817</v>
      </c>
      <c r="CS587" s="166" t="s">
        <v>7818</v>
      </c>
      <c r="CT587" s="111" t="s">
        <v>3781</v>
      </c>
      <c r="CU587" s="112">
        <v>1035000</v>
      </c>
      <c r="CV587" s="166" t="s">
        <v>7819</v>
      </c>
      <c r="CW587" s="166" t="s">
        <v>7820</v>
      </c>
      <c r="CX587" s="111" t="s">
        <v>3870</v>
      </c>
      <c r="CY587" s="112">
        <v>316634</v>
      </c>
      <c r="CZ587" s="111" t="s">
        <v>3757</v>
      </c>
      <c r="DA587" s="111">
        <v>0</v>
      </c>
      <c r="DB587" s="111">
        <v>0</v>
      </c>
      <c r="DC587" s="120" t="s">
        <v>7821</v>
      </c>
      <c r="DD587" s="127" t="s">
        <v>3717</v>
      </c>
      <c r="DE587" s="109" t="s">
        <v>7822</v>
      </c>
      <c r="DF587" s="172" t="s">
        <v>3717</v>
      </c>
    </row>
    <row r="588" spans="1:110" ht="35.15" customHeight="1" x14ac:dyDescent="0.35">
      <c r="A588" s="140" t="s">
        <v>1241</v>
      </c>
      <c r="B588" s="136" t="s">
        <v>1135</v>
      </c>
      <c r="C588" s="136" t="s">
        <v>1242</v>
      </c>
      <c r="D588" s="112">
        <v>928</v>
      </c>
      <c r="E588" s="112">
        <v>27324000</v>
      </c>
      <c r="F588" s="112">
        <v>927</v>
      </c>
      <c r="G588" s="112">
        <v>27319000</v>
      </c>
      <c r="H588" s="112">
        <v>193</v>
      </c>
      <c r="I588" s="112">
        <v>5308000</v>
      </c>
      <c r="J588" s="112">
        <v>0</v>
      </c>
      <c r="K588" s="112">
        <v>0</v>
      </c>
      <c r="L588" s="112">
        <v>7732633</v>
      </c>
      <c r="M588" s="112">
        <v>906449</v>
      </c>
      <c r="N588" s="112">
        <v>113218</v>
      </c>
      <c r="O588" s="112">
        <v>495613</v>
      </c>
      <c r="P588" s="112">
        <v>3378172</v>
      </c>
      <c r="Q588" s="112">
        <v>0</v>
      </c>
      <c r="R588" s="112">
        <v>12626085</v>
      </c>
      <c r="S588" s="421">
        <v>0.28299784072610162</v>
      </c>
      <c r="T588" s="421">
        <v>3.3174096032791686E-2</v>
      </c>
      <c r="U588" s="421">
        <v>4.143536817449861E-3</v>
      </c>
      <c r="V588" s="421">
        <v>1.8138376518811301E-2</v>
      </c>
      <c r="W588" s="421">
        <v>0.12363387498170107</v>
      </c>
      <c r="X588" s="421">
        <v>0</v>
      </c>
      <c r="Y588" s="421">
        <v>0.46208772507685553</v>
      </c>
      <c r="Z588" s="120">
        <v>0</v>
      </c>
      <c r="AA588" s="127" t="s">
        <v>3717</v>
      </c>
      <c r="AB588" s="127">
        <v>0</v>
      </c>
      <c r="AC588" s="111" t="s">
        <v>3717</v>
      </c>
      <c r="AD588" s="127">
        <v>0</v>
      </c>
      <c r="AE588" s="111">
        <v>0</v>
      </c>
      <c r="AF588" s="111" t="s">
        <v>3757</v>
      </c>
      <c r="AG588" s="127" t="s">
        <v>3758</v>
      </c>
      <c r="AH588" s="127" t="s">
        <v>3758</v>
      </c>
      <c r="AI588" s="124"/>
      <c r="AJ588" s="128"/>
      <c r="AK588" s="109">
        <v>0</v>
      </c>
      <c r="AL588" s="109">
        <v>0</v>
      </c>
      <c r="AM588" s="127">
        <v>0</v>
      </c>
      <c r="AN588" s="127">
        <v>0</v>
      </c>
      <c r="AO588" s="120">
        <v>0</v>
      </c>
      <c r="AP588" s="120">
        <v>0</v>
      </c>
      <c r="AQ588" s="174">
        <v>0</v>
      </c>
      <c r="AR588" s="109">
        <v>0</v>
      </c>
      <c r="AS588" s="127">
        <v>0</v>
      </c>
      <c r="AT588" s="127">
        <v>0</v>
      </c>
      <c r="AU588" s="120">
        <v>0</v>
      </c>
      <c r="AV588" s="120">
        <v>0</v>
      </c>
      <c r="AW588" s="174">
        <v>0</v>
      </c>
      <c r="AX588" s="109">
        <v>0</v>
      </c>
      <c r="AY588" s="127">
        <v>0</v>
      </c>
      <c r="AZ588" s="127">
        <v>0</v>
      </c>
      <c r="BA588" s="120">
        <v>0</v>
      </c>
      <c r="BB588" s="120">
        <v>0</v>
      </c>
      <c r="BC588" s="111" t="s">
        <v>3757</v>
      </c>
      <c r="BD588" s="112">
        <v>8</v>
      </c>
      <c r="BE588" s="112">
        <v>390000</v>
      </c>
      <c r="BF588" s="111">
        <v>0</v>
      </c>
      <c r="BG588" s="112"/>
      <c r="BH588" s="112"/>
      <c r="BI588" s="111" t="s">
        <v>3757</v>
      </c>
      <c r="BJ588" s="112">
        <v>106</v>
      </c>
      <c r="BK588" s="112">
        <v>3270000</v>
      </c>
      <c r="BL588" s="111">
        <v>0</v>
      </c>
      <c r="BM588" s="112"/>
      <c r="BN588" s="112"/>
      <c r="BO588" s="111">
        <v>0</v>
      </c>
      <c r="BP588" s="112"/>
      <c r="BQ588" s="112"/>
      <c r="BR588" s="111">
        <v>0</v>
      </c>
      <c r="BS588" s="112"/>
      <c r="BT588" s="112"/>
      <c r="BU588" s="111">
        <v>0</v>
      </c>
      <c r="BV588" s="112"/>
      <c r="BW588" s="112"/>
      <c r="BX588" s="111">
        <v>0</v>
      </c>
      <c r="BY588" s="112"/>
      <c r="BZ588" s="112"/>
      <c r="CA588" s="111">
        <v>0</v>
      </c>
      <c r="CB588" s="112"/>
      <c r="CC588" s="112"/>
      <c r="CD588" s="111">
        <v>0</v>
      </c>
      <c r="CE588" s="112"/>
      <c r="CF588" s="112"/>
      <c r="CG588" s="111" t="s">
        <v>3757</v>
      </c>
      <c r="CH588" s="112">
        <v>515</v>
      </c>
      <c r="CI588" s="112">
        <v>16381000</v>
      </c>
      <c r="CJ588" s="111" t="s">
        <v>3757</v>
      </c>
      <c r="CK588" s="120" t="s">
        <v>7823</v>
      </c>
      <c r="CL588" s="112">
        <v>299</v>
      </c>
      <c r="CM588" s="112">
        <v>7283000</v>
      </c>
      <c r="CN588" s="166" t="s">
        <v>7824</v>
      </c>
      <c r="CO588" s="125" t="s">
        <v>7825</v>
      </c>
      <c r="CP588" s="111" t="s">
        <v>3717</v>
      </c>
      <c r="CQ588" s="112">
        <v>2304567</v>
      </c>
      <c r="CR588" s="166">
        <v>0</v>
      </c>
      <c r="CS588" s="166">
        <v>0</v>
      </c>
      <c r="CT588" s="111">
        <v>0</v>
      </c>
      <c r="CU588" s="112">
        <v>0</v>
      </c>
      <c r="CV588" s="166">
        <v>0</v>
      </c>
      <c r="CW588" s="166">
        <v>0</v>
      </c>
      <c r="CX588" s="111">
        <v>0</v>
      </c>
      <c r="CY588" s="112">
        <v>0</v>
      </c>
      <c r="CZ588" s="111" t="s">
        <v>3757</v>
      </c>
      <c r="DA588" s="111" t="s">
        <v>3757</v>
      </c>
      <c r="DB588" s="111" t="s">
        <v>3757</v>
      </c>
      <c r="DC588" s="120">
        <v>0</v>
      </c>
      <c r="DD588" s="127" t="s">
        <v>3778</v>
      </c>
      <c r="DE588" s="109">
        <v>0</v>
      </c>
      <c r="DF588" s="172" t="s">
        <v>3717</v>
      </c>
    </row>
    <row r="589" spans="1:110" ht="35.15" customHeight="1" x14ac:dyDescent="0.35">
      <c r="A589" s="140" t="s">
        <v>1243</v>
      </c>
      <c r="B589" s="136" t="s">
        <v>1135</v>
      </c>
      <c r="C589" s="136" t="s">
        <v>1244</v>
      </c>
      <c r="D589" s="112">
        <v>1686</v>
      </c>
      <c r="E589" s="112">
        <v>36182400</v>
      </c>
      <c r="F589" s="112">
        <v>1686</v>
      </c>
      <c r="G589" s="112">
        <v>36182400</v>
      </c>
      <c r="H589" s="112">
        <v>445</v>
      </c>
      <c r="I589" s="112">
        <v>9478000</v>
      </c>
      <c r="J589" s="112">
        <v>0</v>
      </c>
      <c r="K589" s="112">
        <v>0</v>
      </c>
      <c r="L589" s="112">
        <v>9608759</v>
      </c>
      <c r="M589" s="112">
        <v>1666018</v>
      </c>
      <c r="N589" s="112">
        <v>0</v>
      </c>
      <c r="O589" s="112">
        <v>105002</v>
      </c>
      <c r="P589" s="112">
        <v>6067793</v>
      </c>
      <c r="Q589" s="112">
        <v>0</v>
      </c>
      <c r="R589" s="112">
        <v>17447572</v>
      </c>
      <c r="S589" s="421">
        <v>0.2655644456973556</v>
      </c>
      <c r="T589" s="421">
        <v>4.6044983196250111E-2</v>
      </c>
      <c r="U589" s="421">
        <v>0</v>
      </c>
      <c r="V589" s="421">
        <v>2.9020186610064563E-3</v>
      </c>
      <c r="W589" s="421">
        <v>0.1677001249226143</v>
      </c>
      <c r="X589" s="421">
        <v>0</v>
      </c>
      <c r="Y589" s="421">
        <v>0.48221157247722651</v>
      </c>
      <c r="Z589" s="120">
        <v>0</v>
      </c>
      <c r="AA589" s="127" t="s">
        <v>3717</v>
      </c>
      <c r="AB589" s="127">
        <v>0</v>
      </c>
      <c r="AC589" s="111" t="s">
        <v>3717</v>
      </c>
      <c r="AD589" s="127">
        <v>0</v>
      </c>
      <c r="AE589" s="111">
        <v>0</v>
      </c>
      <c r="AF589" s="111" t="s">
        <v>3757</v>
      </c>
      <c r="AG589" s="127" t="s">
        <v>3758</v>
      </c>
      <c r="AH589" s="127" t="s">
        <v>3778</v>
      </c>
      <c r="AI589" s="124"/>
      <c r="AJ589" s="128"/>
      <c r="AK589" s="109">
        <v>0</v>
      </c>
      <c r="AL589" s="109">
        <v>0</v>
      </c>
      <c r="AM589" s="127">
        <v>0</v>
      </c>
      <c r="AN589" s="127">
        <v>0</v>
      </c>
      <c r="AO589" s="120">
        <v>0</v>
      </c>
      <c r="AP589" s="120">
        <v>0</v>
      </c>
      <c r="AQ589" s="174">
        <v>0</v>
      </c>
      <c r="AR589" s="120">
        <v>0</v>
      </c>
      <c r="AS589" s="127">
        <v>0</v>
      </c>
      <c r="AT589" s="127">
        <v>0</v>
      </c>
      <c r="AU589" s="120">
        <v>0</v>
      </c>
      <c r="AV589" s="120">
        <v>0</v>
      </c>
      <c r="AW589" s="174">
        <v>0</v>
      </c>
      <c r="AX589" s="120">
        <v>0</v>
      </c>
      <c r="AY589" s="127">
        <v>0</v>
      </c>
      <c r="AZ589" s="127">
        <v>0</v>
      </c>
      <c r="BA589" s="120">
        <v>0</v>
      </c>
      <c r="BB589" s="120">
        <v>0</v>
      </c>
      <c r="BC589" s="111">
        <v>0</v>
      </c>
      <c r="BD589" s="112"/>
      <c r="BE589" s="112"/>
      <c r="BF589" s="111">
        <v>0</v>
      </c>
      <c r="BG589" s="112"/>
      <c r="BH589" s="112"/>
      <c r="BI589" s="111" t="s">
        <v>3757</v>
      </c>
      <c r="BJ589" s="112">
        <v>85</v>
      </c>
      <c r="BK589" s="112">
        <v>1707000</v>
      </c>
      <c r="BL589" s="111" t="s">
        <v>3757</v>
      </c>
      <c r="BM589" s="112">
        <v>1273</v>
      </c>
      <c r="BN589" s="112">
        <v>25045800</v>
      </c>
      <c r="BO589" s="111" t="s">
        <v>3757</v>
      </c>
      <c r="BP589" s="112">
        <v>45</v>
      </c>
      <c r="BQ589" s="112">
        <v>2012000</v>
      </c>
      <c r="BR589" s="111" t="s">
        <v>3757</v>
      </c>
      <c r="BS589" s="112">
        <v>188</v>
      </c>
      <c r="BT589" s="112">
        <v>4627800</v>
      </c>
      <c r="BU589" s="111" t="s">
        <v>3757</v>
      </c>
      <c r="BV589" s="112">
        <v>95</v>
      </c>
      <c r="BW589" s="112">
        <v>2789800</v>
      </c>
      <c r="BX589" s="111">
        <v>0</v>
      </c>
      <c r="BY589" s="112"/>
      <c r="BZ589" s="112"/>
      <c r="CA589" s="111">
        <v>0</v>
      </c>
      <c r="CB589" s="112"/>
      <c r="CC589" s="112"/>
      <c r="CD589" s="111">
        <v>0</v>
      </c>
      <c r="CE589" s="112">
        <v>0</v>
      </c>
      <c r="CF589" s="112">
        <v>0</v>
      </c>
      <c r="CG589" s="111">
        <v>0</v>
      </c>
      <c r="CH589" s="112">
        <v>0</v>
      </c>
      <c r="CI589" s="112">
        <v>0</v>
      </c>
      <c r="CJ589" s="111">
        <v>0</v>
      </c>
      <c r="CK589" s="120">
        <v>0</v>
      </c>
      <c r="CL589" s="112">
        <v>0</v>
      </c>
      <c r="CM589" s="112">
        <v>0</v>
      </c>
      <c r="CN589" s="166">
        <v>0</v>
      </c>
      <c r="CO589" s="125">
        <v>0</v>
      </c>
      <c r="CP589" s="111">
        <v>0</v>
      </c>
      <c r="CQ589" s="112">
        <v>0</v>
      </c>
      <c r="CR589" s="166">
        <v>0</v>
      </c>
      <c r="CS589" s="166">
        <v>0</v>
      </c>
      <c r="CT589" s="111">
        <v>0</v>
      </c>
      <c r="CU589" s="112">
        <v>0</v>
      </c>
      <c r="CV589" s="166">
        <v>0</v>
      </c>
      <c r="CW589" s="166">
        <v>0</v>
      </c>
      <c r="CX589" s="111">
        <v>0</v>
      </c>
      <c r="CY589" s="112">
        <v>0</v>
      </c>
      <c r="CZ589" s="111">
        <v>0</v>
      </c>
      <c r="DA589" s="111">
        <v>0</v>
      </c>
      <c r="DB589" s="111">
        <v>0</v>
      </c>
      <c r="DC589" s="120" t="s">
        <v>7826</v>
      </c>
      <c r="DD589" s="127" t="s">
        <v>3778</v>
      </c>
      <c r="DE589" s="109">
        <v>0</v>
      </c>
      <c r="DF589" s="172" t="s">
        <v>3717</v>
      </c>
    </row>
    <row r="590" spans="1:110" ht="35.15" customHeight="1" x14ac:dyDescent="0.35">
      <c r="A590" s="140" t="s">
        <v>1245</v>
      </c>
      <c r="B590" s="136" t="s">
        <v>1135</v>
      </c>
      <c r="C590" s="136" t="s">
        <v>1246</v>
      </c>
      <c r="D590" s="112">
        <v>277</v>
      </c>
      <c r="E590" s="112">
        <v>3771000</v>
      </c>
      <c r="F590" s="112">
        <v>138</v>
      </c>
      <c r="G590" s="112">
        <v>2018000</v>
      </c>
      <c r="H590" s="112">
        <v>49</v>
      </c>
      <c r="I590" s="112">
        <v>960000</v>
      </c>
      <c r="J590" s="112">
        <v>0</v>
      </c>
      <c r="K590" s="112">
        <v>0</v>
      </c>
      <c r="L590" s="112">
        <v>954561</v>
      </c>
      <c r="M590" s="112">
        <v>161575</v>
      </c>
      <c r="N590" s="112">
        <v>11218</v>
      </c>
      <c r="O590" s="112">
        <v>34010</v>
      </c>
      <c r="P590" s="112">
        <v>672366</v>
      </c>
      <c r="Q590" s="112">
        <v>0</v>
      </c>
      <c r="R590" s="112">
        <v>1833730</v>
      </c>
      <c r="S590" s="421">
        <v>0.25313206046141606</v>
      </c>
      <c r="T590" s="421">
        <v>4.2846725006629539E-2</v>
      </c>
      <c r="U590" s="421">
        <v>2.9748077433041633E-3</v>
      </c>
      <c r="V590" s="421">
        <v>9.0188278971095204E-3</v>
      </c>
      <c r="W590" s="421">
        <v>0.17829912490055688</v>
      </c>
      <c r="X590" s="421">
        <v>0</v>
      </c>
      <c r="Y590" s="421">
        <v>0.48627154600901618</v>
      </c>
      <c r="Z590" s="120">
        <v>0</v>
      </c>
      <c r="AA590" s="127" t="s">
        <v>3717</v>
      </c>
      <c r="AB590" s="127">
        <v>0</v>
      </c>
      <c r="AC590" s="111" t="s">
        <v>3717</v>
      </c>
      <c r="AD590" s="127">
        <v>0</v>
      </c>
      <c r="AE590" s="111">
        <v>0</v>
      </c>
      <c r="AF590" s="111" t="s">
        <v>3757</v>
      </c>
      <c r="AG590" s="127" t="s">
        <v>3758</v>
      </c>
      <c r="AH590" s="127" t="s">
        <v>3758</v>
      </c>
      <c r="AI590" s="124"/>
      <c r="AJ590" s="128"/>
      <c r="AK590" s="109">
        <v>0</v>
      </c>
      <c r="AL590" s="109">
        <v>0</v>
      </c>
      <c r="AM590" s="127">
        <v>0</v>
      </c>
      <c r="AN590" s="127">
        <v>0</v>
      </c>
      <c r="AO590" s="120">
        <v>0</v>
      </c>
      <c r="AP590" s="120">
        <v>0</v>
      </c>
      <c r="AQ590" s="174">
        <v>0</v>
      </c>
      <c r="AR590" s="120">
        <v>0</v>
      </c>
      <c r="AS590" s="127">
        <v>0</v>
      </c>
      <c r="AT590" s="127">
        <v>0</v>
      </c>
      <c r="AU590" s="120">
        <v>0</v>
      </c>
      <c r="AV590" s="120">
        <v>0</v>
      </c>
      <c r="AW590" s="174">
        <v>0</v>
      </c>
      <c r="AX590" s="120">
        <v>0</v>
      </c>
      <c r="AY590" s="127">
        <v>0</v>
      </c>
      <c r="AZ590" s="127">
        <v>0</v>
      </c>
      <c r="BA590" s="120">
        <v>0</v>
      </c>
      <c r="BB590" s="120">
        <v>0</v>
      </c>
      <c r="BC590" s="111">
        <v>0</v>
      </c>
      <c r="BD590" s="112"/>
      <c r="BE590" s="112"/>
      <c r="BF590" s="111">
        <v>0</v>
      </c>
      <c r="BG590" s="112"/>
      <c r="BH590" s="112"/>
      <c r="BI590" s="111" t="s">
        <v>3757</v>
      </c>
      <c r="BJ590" s="112">
        <v>14</v>
      </c>
      <c r="BK590" s="112">
        <v>153000</v>
      </c>
      <c r="BL590" s="111" t="s">
        <v>3757</v>
      </c>
      <c r="BM590" s="112">
        <v>18</v>
      </c>
      <c r="BN590" s="112">
        <v>202000</v>
      </c>
      <c r="BO590" s="111" t="s">
        <v>3757</v>
      </c>
      <c r="BP590" s="112">
        <v>7</v>
      </c>
      <c r="BQ590" s="112">
        <v>73000</v>
      </c>
      <c r="BR590" s="111" t="s">
        <v>3757</v>
      </c>
      <c r="BS590" s="112">
        <v>25</v>
      </c>
      <c r="BT590" s="112">
        <v>340000</v>
      </c>
      <c r="BU590" s="111" t="s">
        <v>3757</v>
      </c>
      <c r="BV590" s="112">
        <v>10</v>
      </c>
      <c r="BW590" s="112">
        <v>237000</v>
      </c>
      <c r="BX590" s="111">
        <v>0</v>
      </c>
      <c r="BY590" s="112"/>
      <c r="BZ590" s="112"/>
      <c r="CA590" s="111" t="s">
        <v>3757</v>
      </c>
      <c r="CB590" s="112">
        <v>17</v>
      </c>
      <c r="CC590" s="112">
        <v>234000</v>
      </c>
      <c r="CD590" s="111">
        <v>0</v>
      </c>
      <c r="CE590" s="112">
        <v>0</v>
      </c>
      <c r="CF590" s="112">
        <v>0</v>
      </c>
      <c r="CG590" s="111" t="s">
        <v>3757</v>
      </c>
      <c r="CH590" s="112">
        <v>114</v>
      </c>
      <c r="CI590" s="112">
        <v>2415000</v>
      </c>
      <c r="CJ590" s="111" t="s">
        <v>3757</v>
      </c>
      <c r="CK590" s="120" t="s">
        <v>7827</v>
      </c>
      <c r="CL590" s="112">
        <v>4</v>
      </c>
      <c r="CM590" s="112">
        <v>57000</v>
      </c>
      <c r="CN590" s="166" t="s">
        <v>7828</v>
      </c>
      <c r="CO590" s="125" t="s">
        <v>7829</v>
      </c>
      <c r="CP590" s="111" t="s">
        <v>4016</v>
      </c>
      <c r="CQ590" s="112">
        <v>234000</v>
      </c>
      <c r="CR590" s="166" t="s">
        <v>7830</v>
      </c>
      <c r="CS590" s="166" t="s">
        <v>7831</v>
      </c>
      <c r="CT590" s="111" t="s">
        <v>3790</v>
      </c>
      <c r="CU590" s="112">
        <v>340000</v>
      </c>
      <c r="CV590" s="166" t="s">
        <v>7832</v>
      </c>
      <c r="CW590" s="166" t="s">
        <v>7833</v>
      </c>
      <c r="CX590" s="111" t="s">
        <v>3783</v>
      </c>
      <c r="CY590" s="112">
        <v>57000</v>
      </c>
      <c r="CZ590" s="111" t="s">
        <v>3757</v>
      </c>
      <c r="DA590" s="111" t="s">
        <v>3757</v>
      </c>
      <c r="DB590" s="111" t="s">
        <v>3757</v>
      </c>
      <c r="DC590" s="120">
        <v>0</v>
      </c>
      <c r="DD590" s="127" t="s">
        <v>3717</v>
      </c>
      <c r="DE590" s="109" t="s">
        <v>7834</v>
      </c>
      <c r="DF590" s="172" t="s">
        <v>3717</v>
      </c>
    </row>
    <row r="591" spans="1:110" ht="35.15" customHeight="1" x14ac:dyDescent="0.35">
      <c r="A591" s="140" t="s">
        <v>1247</v>
      </c>
      <c r="B591" s="136" t="s">
        <v>1135</v>
      </c>
      <c r="C591" s="136" t="s">
        <v>674</v>
      </c>
      <c r="D591" s="112">
        <v>4411</v>
      </c>
      <c r="E591" s="112">
        <v>64407700</v>
      </c>
      <c r="F591" s="112">
        <v>4411</v>
      </c>
      <c r="G591" s="112">
        <v>64407700</v>
      </c>
      <c r="H591" s="112">
        <v>729</v>
      </c>
      <c r="I591" s="112">
        <v>10832500</v>
      </c>
      <c r="J591" s="112">
        <v>50</v>
      </c>
      <c r="K591" s="112">
        <v>1124200</v>
      </c>
      <c r="L591" s="112">
        <v>17567434</v>
      </c>
      <c r="M591" s="112">
        <v>4080346</v>
      </c>
      <c r="N591" s="112">
        <v>6586673</v>
      </c>
      <c r="O591" s="112">
        <v>277928</v>
      </c>
      <c r="P591" s="112">
        <v>3580725</v>
      </c>
      <c r="Q591" s="112">
        <v>0</v>
      </c>
      <c r="R591" s="112">
        <v>32093106</v>
      </c>
      <c r="S591" s="421">
        <v>0.27275363038891315</v>
      </c>
      <c r="T591" s="421">
        <v>6.3351835261932971E-2</v>
      </c>
      <c r="U591" s="421">
        <v>0.10226530368263421</v>
      </c>
      <c r="V591" s="421">
        <v>4.3151362337111865E-3</v>
      </c>
      <c r="W591" s="421">
        <v>5.5594672686650817E-2</v>
      </c>
      <c r="X591" s="421">
        <v>0</v>
      </c>
      <c r="Y591" s="421">
        <v>0.49828057825384231</v>
      </c>
      <c r="Z591" s="120">
        <v>0</v>
      </c>
      <c r="AA591" s="127" t="s">
        <v>3717</v>
      </c>
      <c r="AB591" s="127">
        <v>0</v>
      </c>
      <c r="AC591" s="111" t="s">
        <v>3717</v>
      </c>
      <c r="AD591" s="127">
        <v>0</v>
      </c>
      <c r="AE591" s="111" t="s">
        <v>3757</v>
      </c>
      <c r="AF591" s="111" t="s">
        <v>3757</v>
      </c>
      <c r="AG591" s="127" t="s">
        <v>3758</v>
      </c>
      <c r="AH591" s="127" t="s">
        <v>3778</v>
      </c>
      <c r="AI591" s="124"/>
      <c r="AJ591" s="128"/>
      <c r="AK591" s="109" t="s">
        <v>7835</v>
      </c>
      <c r="AL591" s="109" t="s">
        <v>7836</v>
      </c>
      <c r="AM591" s="127" t="s">
        <v>3761</v>
      </c>
      <c r="AN591" s="127" t="s">
        <v>4041</v>
      </c>
      <c r="AO591" s="120">
        <v>0</v>
      </c>
      <c r="AP591" s="120">
        <v>1124200</v>
      </c>
      <c r="AQ591" s="174">
        <v>0</v>
      </c>
      <c r="AR591" s="109">
        <v>0</v>
      </c>
      <c r="AS591" s="127">
        <v>0</v>
      </c>
      <c r="AT591" s="127">
        <v>0</v>
      </c>
      <c r="AU591" s="120">
        <v>0</v>
      </c>
      <c r="AV591" s="120">
        <v>0</v>
      </c>
      <c r="AW591" s="174">
        <v>0</v>
      </c>
      <c r="AX591" s="109">
        <v>0</v>
      </c>
      <c r="AY591" s="127">
        <v>0</v>
      </c>
      <c r="AZ591" s="127">
        <v>0</v>
      </c>
      <c r="BA591" s="120">
        <v>0</v>
      </c>
      <c r="BB591" s="120">
        <v>0</v>
      </c>
      <c r="BC591" s="111" t="s">
        <v>3757</v>
      </c>
      <c r="BD591" s="112">
        <v>1109</v>
      </c>
      <c r="BE591" s="112">
        <v>16070500</v>
      </c>
      <c r="BF591" s="111">
        <v>0</v>
      </c>
      <c r="BG591" s="112"/>
      <c r="BH591" s="112"/>
      <c r="BI591" s="111">
        <v>0</v>
      </c>
      <c r="BJ591" s="112"/>
      <c r="BK591" s="112"/>
      <c r="BL591" s="111">
        <v>0</v>
      </c>
      <c r="BM591" s="112"/>
      <c r="BN591" s="112"/>
      <c r="BO591" s="111" t="s">
        <v>3757</v>
      </c>
      <c r="BP591" s="112">
        <v>1294</v>
      </c>
      <c r="BQ591" s="112">
        <v>18525500</v>
      </c>
      <c r="BR591" s="111">
        <v>0</v>
      </c>
      <c r="BS591" s="112"/>
      <c r="BT591" s="112"/>
      <c r="BU591" s="111">
        <v>0</v>
      </c>
      <c r="BV591" s="112"/>
      <c r="BW591" s="112"/>
      <c r="BX591" s="111">
        <v>0</v>
      </c>
      <c r="BY591" s="112"/>
      <c r="BZ591" s="112"/>
      <c r="CA591" s="111">
        <v>0</v>
      </c>
      <c r="CB591" s="112"/>
      <c r="CC591" s="112"/>
      <c r="CD591" s="111" t="s">
        <v>3757</v>
      </c>
      <c r="CE591" s="112">
        <v>50</v>
      </c>
      <c r="CF591" s="112">
        <v>1124200</v>
      </c>
      <c r="CG591" s="111" t="s">
        <v>3757</v>
      </c>
      <c r="CH591" s="112">
        <v>1958</v>
      </c>
      <c r="CI591" s="112">
        <v>28687500</v>
      </c>
      <c r="CJ591" s="111"/>
      <c r="CK591" s="120"/>
      <c r="CL591" s="112"/>
      <c r="CM591" s="112"/>
      <c r="CN591" s="166" t="s">
        <v>7837</v>
      </c>
      <c r="CO591" s="125" t="s">
        <v>7838</v>
      </c>
      <c r="CP591" s="111" t="s">
        <v>3717</v>
      </c>
      <c r="CQ591" s="112">
        <v>17476000</v>
      </c>
      <c r="CR591" s="166" t="s">
        <v>7839</v>
      </c>
      <c r="CS591" s="166" t="s">
        <v>7840</v>
      </c>
      <c r="CT591" s="111" t="s">
        <v>3766</v>
      </c>
      <c r="CU591" s="112">
        <v>7484000</v>
      </c>
      <c r="CV591" s="166" t="s">
        <v>7841</v>
      </c>
      <c r="CW591" s="166" t="s">
        <v>7842</v>
      </c>
      <c r="CX591" s="111" t="s">
        <v>3774</v>
      </c>
      <c r="CY591" s="112">
        <v>3672000</v>
      </c>
      <c r="CZ591" s="111" t="s">
        <v>3757</v>
      </c>
      <c r="DA591" s="111" t="s">
        <v>3757</v>
      </c>
      <c r="DB591" s="111" t="s">
        <v>3757</v>
      </c>
      <c r="DC591" s="120">
        <v>0</v>
      </c>
      <c r="DD591" s="127" t="s">
        <v>3717</v>
      </c>
      <c r="DE591" s="109" t="s">
        <v>7843</v>
      </c>
      <c r="DF591" s="172" t="s">
        <v>3717</v>
      </c>
    </row>
    <row r="592" spans="1:110" ht="35.15" customHeight="1" x14ac:dyDescent="0.35">
      <c r="A592" s="140" t="s">
        <v>1248</v>
      </c>
      <c r="B592" s="136" t="s">
        <v>1135</v>
      </c>
      <c r="C592" s="136" t="s">
        <v>1249</v>
      </c>
      <c r="D592" s="112">
        <v>1356</v>
      </c>
      <c r="E592" s="112">
        <v>17126000</v>
      </c>
      <c r="F592" s="112">
        <v>1355</v>
      </c>
      <c r="G592" s="112">
        <v>17026000</v>
      </c>
      <c r="H592" s="112">
        <v>183</v>
      </c>
      <c r="I592" s="112">
        <v>2296000</v>
      </c>
      <c r="J592" s="112">
        <v>0</v>
      </c>
      <c r="K592" s="112">
        <v>0</v>
      </c>
      <c r="L592" s="112">
        <v>4929062</v>
      </c>
      <c r="M592" s="112">
        <v>1009730</v>
      </c>
      <c r="N592" s="112">
        <v>0</v>
      </c>
      <c r="O592" s="112">
        <v>1154101</v>
      </c>
      <c r="P592" s="112">
        <v>1027356</v>
      </c>
      <c r="Q592" s="112">
        <v>0</v>
      </c>
      <c r="R592" s="112">
        <v>8120249</v>
      </c>
      <c r="S592" s="421">
        <v>0.28781163143758026</v>
      </c>
      <c r="T592" s="421">
        <v>5.8958892911362838E-2</v>
      </c>
      <c r="U592" s="421">
        <v>0</v>
      </c>
      <c r="V592" s="421">
        <v>6.7388824010276765E-2</v>
      </c>
      <c r="W592" s="421">
        <v>5.9988088286815365E-2</v>
      </c>
      <c r="X592" s="421">
        <v>0</v>
      </c>
      <c r="Y592" s="421">
        <v>0.47414743664603526</v>
      </c>
      <c r="Z592" s="120">
        <v>0</v>
      </c>
      <c r="AA592" s="127" t="s">
        <v>3717</v>
      </c>
      <c r="AB592" s="127">
        <v>0</v>
      </c>
      <c r="AC592" s="111" t="s">
        <v>3717</v>
      </c>
      <c r="AD592" s="127">
        <v>0</v>
      </c>
      <c r="AE592" s="111">
        <v>0</v>
      </c>
      <c r="AF592" s="111" t="s">
        <v>3757</v>
      </c>
      <c r="AG592" s="127" t="s">
        <v>3758</v>
      </c>
      <c r="AH592" s="127" t="s">
        <v>3758</v>
      </c>
      <c r="AI592" s="124"/>
      <c r="AJ592" s="128"/>
      <c r="AK592" s="109">
        <v>0</v>
      </c>
      <c r="AL592" s="109">
        <v>0</v>
      </c>
      <c r="AM592" s="127">
        <v>0</v>
      </c>
      <c r="AN592" s="127">
        <v>0</v>
      </c>
      <c r="AO592" s="120">
        <v>0</v>
      </c>
      <c r="AP592" s="120">
        <v>0</v>
      </c>
      <c r="AQ592" s="174">
        <v>0</v>
      </c>
      <c r="AR592" s="120">
        <v>0</v>
      </c>
      <c r="AS592" s="127">
        <v>0</v>
      </c>
      <c r="AT592" s="127">
        <v>0</v>
      </c>
      <c r="AU592" s="120">
        <v>0</v>
      </c>
      <c r="AV592" s="120">
        <v>0</v>
      </c>
      <c r="AW592" s="174">
        <v>0</v>
      </c>
      <c r="AX592" s="120">
        <v>0</v>
      </c>
      <c r="AY592" s="127">
        <v>0</v>
      </c>
      <c r="AZ592" s="127">
        <v>0</v>
      </c>
      <c r="BA592" s="120">
        <v>0</v>
      </c>
      <c r="BB592" s="120">
        <v>0</v>
      </c>
      <c r="BC592" s="111">
        <v>0</v>
      </c>
      <c r="BD592" s="112"/>
      <c r="BE592" s="112"/>
      <c r="BF592" s="111">
        <v>0</v>
      </c>
      <c r="BG592" s="112"/>
      <c r="BH592" s="112"/>
      <c r="BI592" s="111" t="s">
        <v>3757</v>
      </c>
      <c r="BJ592" s="112">
        <v>241</v>
      </c>
      <c r="BK592" s="112">
        <v>3147000</v>
      </c>
      <c r="BL592" s="111">
        <v>0</v>
      </c>
      <c r="BM592" s="112"/>
      <c r="BN592" s="112"/>
      <c r="BO592" s="111">
        <v>0</v>
      </c>
      <c r="BP592" s="112"/>
      <c r="BQ592" s="112"/>
      <c r="BR592" s="111" t="s">
        <v>3757</v>
      </c>
      <c r="BS592" s="112">
        <v>1109</v>
      </c>
      <c r="BT592" s="112">
        <v>13885000</v>
      </c>
      <c r="BU592" s="111">
        <v>0</v>
      </c>
      <c r="BV592" s="112"/>
      <c r="BW592" s="112"/>
      <c r="BX592" s="111">
        <v>0</v>
      </c>
      <c r="BY592" s="112"/>
      <c r="BZ592" s="112"/>
      <c r="CA592" s="111">
        <v>0</v>
      </c>
      <c r="CB592" s="112"/>
      <c r="CC592" s="112"/>
      <c r="CD592" s="111">
        <v>0</v>
      </c>
      <c r="CE592" s="112">
        <v>0</v>
      </c>
      <c r="CF592" s="112">
        <v>0</v>
      </c>
      <c r="CG592" s="111" t="s">
        <v>3757</v>
      </c>
      <c r="CH592" s="112">
        <v>6</v>
      </c>
      <c r="CI592" s="112">
        <v>94000</v>
      </c>
      <c r="CJ592" s="111">
        <v>0</v>
      </c>
      <c r="CK592" s="120">
        <v>0</v>
      </c>
      <c r="CL592" s="112">
        <v>0</v>
      </c>
      <c r="CM592" s="112">
        <v>0</v>
      </c>
      <c r="CN592" s="166" t="s">
        <v>7844</v>
      </c>
      <c r="CO592" s="125" t="s">
        <v>7845</v>
      </c>
      <c r="CP592" s="111" t="s">
        <v>3790</v>
      </c>
      <c r="CQ592" s="112">
        <v>494780</v>
      </c>
      <c r="CR592" s="166" t="s">
        <v>7846</v>
      </c>
      <c r="CS592" s="166" t="s">
        <v>7847</v>
      </c>
      <c r="CT592" s="111" t="s">
        <v>3790</v>
      </c>
      <c r="CU592" s="112">
        <v>67485</v>
      </c>
      <c r="CV592" s="166" t="s">
        <v>7848</v>
      </c>
      <c r="CW592" s="166" t="s">
        <v>7849</v>
      </c>
      <c r="CX592" s="111" t="s">
        <v>3781</v>
      </c>
      <c r="CY592" s="112">
        <v>1000000</v>
      </c>
      <c r="CZ592" s="111" t="s">
        <v>3757</v>
      </c>
      <c r="DA592" s="111" t="s">
        <v>3757</v>
      </c>
      <c r="DB592" s="111">
        <v>0</v>
      </c>
      <c r="DC592" s="120" t="s">
        <v>7850</v>
      </c>
      <c r="DD592" s="127" t="s">
        <v>3778</v>
      </c>
      <c r="DE592" s="109">
        <v>0</v>
      </c>
      <c r="DF592" s="172" t="s">
        <v>3717</v>
      </c>
    </row>
    <row r="593" spans="1:110" ht="35.15" customHeight="1" x14ac:dyDescent="0.35">
      <c r="A593" s="140" t="s">
        <v>1250</v>
      </c>
      <c r="B593" s="136" t="s">
        <v>1135</v>
      </c>
      <c r="C593" s="136" t="s">
        <v>1251</v>
      </c>
      <c r="D593" s="112">
        <v>2222</v>
      </c>
      <c r="E593" s="112">
        <v>90649000</v>
      </c>
      <c r="F593" s="112">
        <v>2127</v>
      </c>
      <c r="G593" s="112">
        <v>90584000</v>
      </c>
      <c r="H593" s="112">
        <v>458</v>
      </c>
      <c r="I593" s="112">
        <v>18148000</v>
      </c>
      <c r="J593" s="112">
        <v>0</v>
      </c>
      <c r="K593" s="112">
        <v>0</v>
      </c>
      <c r="L593" s="112">
        <v>27164182</v>
      </c>
      <c r="M593" s="112">
        <v>1740660</v>
      </c>
      <c r="N593" s="112">
        <v>382800</v>
      </c>
      <c r="O593" s="112">
        <v>1076391</v>
      </c>
      <c r="P593" s="112">
        <v>10709621</v>
      </c>
      <c r="Q593" s="112">
        <v>0</v>
      </c>
      <c r="R593" s="112">
        <v>41073654</v>
      </c>
      <c r="S593" s="421">
        <v>0.29966333881234208</v>
      </c>
      <c r="T593" s="421">
        <v>1.9202197487010336E-2</v>
      </c>
      <c r="U593" s="421">
        <v>4.2228816644419688E-3</v>
      </c>
      <c r="V593" s="421">
        <v>1.1874273295899568E-2</v>
      </c>
      <c r="W593" s="421">
        <v>0.1181438405277499</v>
      </c>
      <c r="X593" s="421">
        <v>0</v>
      </c>
      <c r="Y593" s="421">
        <v>0.45310653178744387</v>
      </c>
      <c r="Z593" s="120">
        <v>0</v>
      </c>
      <c r="AA593" s="127" t="s">
        <v>3717</v>
      </c>
      <c r="AB593" s="127">
        <v>0</v>
      </c>
      <c r="AC593" s="111" t="s">
        <v>3717</v>
      </c>
      <c r="AD593" s="127">
        <v>0</v>
      </c>
      <c r="AE593" s="111">
        <v>0</v>
      </c>
      <c r="AF593" s="111" t="s">
        <v>3757</v>
      </c>
      <c r="AG593" s="127" t="s">
        <v>3758</v>
      </c>
      <c r="AH593" s="127" t="s">
        <v>3758</v>
      </c>
      <c r="AI593" s="124"/>
      <c r="AJ593" s="128"/>
      <c r="AK593" s="109">
        <v>0</v>
      </c>
      <c r="AL593" s="109">
        <v>0</v>
      </c>
      <c r="AM593" s="127">
        <v>0</v>
      </c>
      <c r="AN593" s="127">
        <v>0</v>
      </c>
      <c r="AO593" s="120">
        <v>0</v>
      </c>
      <c r="AP593" s="120">
        <v>0</v>
      </c>
      <c r="AQ593" s="174">
        <v>0</v>
      </c>
      <c r="AR593" s="120">
        <v>0</v>
      </c>
      <c r="AS593" s="127">
        <v>0</v>
      </c>
      <c r="AT593" s="127">
        <v>0</v>
      </c>
      <c r="AU593" s="120">
        <v>0</v>
      </c>
      <c r="AV593" s="120">
        <v>0</v>
      </c>
      <c r="AW593" s="174">
        <v>0</v>
      </c>
      <c r="AX593" s="120">
        <v>0</v>
      </c>
      <c r="AY593" s="127">
        <v>0</v>
      </c>
      <c r="AZ593" s="127">
        <v>0</v>
      </c>
      <c r="BA593" s="120">
        <v>0</v>
      </c>
      <c r="BB593" s="120">
        <v>0</v>
      </c>
      <c r="BC593" s="111">
        <v>0</v>
      </c>
      <c r="BD593" s="112"/>
      <c r="BE593" s="112"/>
      <c r="BF593" s="111">
        <v>0</v>
      </c>
      <c r="BG593" s="112"/>
      <c r="BH593" s="112"/>
      <c r="BI593" s="111">
        <v>0</v>
      </c>
      <c r="BJ593" s="112"/>
      <c r="BK593" s="112"/>
      <c r="BL593" s="111">
        <v>0</v>
      </c>
      <c r="BM593" s="112"/>
      <c r="BN593" s="112"/>
      <c r="BO593" s="111" t="s">
        <v>3757</v>
      </c>
      <c r="BP593" s="112">
        <v>189</v>
      </c>
      <c r="BQ593" s="112">
        <v>7892000</v>
      </c>
      <c r="BR593" s="111" t="s">
        <v>3757</v>
      </c>
      <c r="BS593" s="112">
        <v>280</v>
      </c>
      <c r="BT593" s="112">
        <v>11625000</v>
      </c>
      <c r="BU593" s="111" t="s">
        <v>3757</v>
      </c>
      <c r="BV593" s="112">
        <v>135</v>
      </c>
      <c r="BW593" s="112">
        <v>5665000</v>
      </c>
      <c r="BX593" s="111" t="s">
        <v>3757</v>
      </c>
      <c r="BY593" s="112">
        <v>34</v>
      </c>
      <c r="BZ593" s="112">
        <v>1320000</v>
      </c>
      <c r="CA593" s="111" t="s">
        <v>3757</v>
      </c>
      <c r="CB593" s="112">
        <v>108</v>
      </c>
      <c r="CC593" s="112">
        <v>4327000</v>
      </c>
      <c r="CD593" s="111">
        <v>0</v>
      </c>
      <c r="CE593" s="112">
        <v>0</v>
      </c>
      <c r="CF593" s="112">
        <v>0</v>
      </c>
      <c r="CG593" s="111" t="s">
        <v>3757</v>
      </c>
      <c r="CH593" s="112">
        <v>1476</v>
      </c>
      <c r="CI593" s="112">
        <v>59820000</v>
      </c>
      <c r="CJ593" s="111">
        <v>0</v>
      </c>
      <c r="CK593" s="120">
        <v>0</v>
      </c>
      <c r="CL593" s="112">
        <v>0</v>
      </c>
      <c r="CM593" s="112">
        <v>0</v>
      </c>
      <c r="CN593" s="166" t="s">
        <v>7510</v>
      </c>
      <c r="CO593" s="125" t="s">
        <v>7851</v>
      </c>
      <c r="CP593" s="111" t="s">
        <v>3790</v>
      </c>
      <c r="CQ593" s="112">
        <v>11625000</v>
      </c>
      <c r="CR593" s="166" t="s">
        <v>7852</v>
      </c>
      <c r="CS593" s="166" t="s">
        <v>7853</v>
      </c>
      <c r="CT593" s="111" t="s">
        <v>3766</v>
      </c>
      <c r="CU593" s="112">
        <v>7890000</v>
      </c>
      <c r="CV593" s="166" t="s">
        <v>7854</v>
      </c>
      <c r="CW593" s="166" t="s">
        <v>7855</v>
      </c>
      <c r="CX593" s="111" t="s">
        <v>4016</v>
      </c>
      <c r="CY593" s="112">
        <v>4327000</v>
      </c>
      <c r="CZ593" s="111" t="s">
        <v>3757</v>
      </c>
      <c r="DA593" s="111" t="s">
        <v>3757</v>
      </c>
      <c r="DB593" s="111" t="s">
        <v>3757</v>
      </c>
      <c r="DC593" s="120">
        <v>0</v>
      </c>
      <c r="DD593" s="127" t="s">
        <v>3778</v>
      </c>
      <c r="DE593" s="109">
        <v>0</v>
      </c>
      <c r="DF593" s="172" t="s">
        <v>3717</v>
      </c>
    </row>
    <row r="594" spans="1:110" ht="35.15" customHeight="1" x14ac:dyDescent="0.35">
      <c r="A594" s="140" t="s">
        <v>1252</v>
      </c>
      <c r="B594" s="136" t="s">
        <v>1135</v>
      </c>
      <c r="C594" s="136" t="s">
        <v>1253</v>
      </c>
      <c r="D594" s="112">
        <v>267</v>
      </c>
      <c r="E594" s="112">
        <v>15619000</v>
      </c>
      <c r="F594" s="112">
        <v>266</v>
      </c>
      <c r="G594" s="112">
        <v>15614000</v>
      </c>
      <c r="H594" s="112">
        <v>67</v>
      </c>
      <c r="I594" s="112">
        <v>1882000</v>
      </c>
      <c r="J594" s="112">
        <v>0</v>
      </c>
      <c r="K594" s="112">
        <v>0</v>
      </c>
      <c r="L594" s="112">
        <v>4378522</v>
      </c>
      <c r="M594" s="112">
        <v>316778</v>
      </c>
      <c r="N594" s="112">
        <v>0</v>
      </c>
      <c r="O594" s="112">
        <v>474555</v>
      </c>
      <c r="P594" s="112">
        <v>626504</v>
      </c>
      <c r="Q594" s="112">
        <v>0</v>
      </c>
      <c r="R594" s="112">
        <v>5796359</v>
      </c>
      <c r="S594" s="421">
        <v>0.28033305589346308</v>
      </c>
      <c r="T594" s="421">
        <v>2.0281580126768679E-2</v>
      </c>
      <c r="U594" s="421">
        <v>0</v>
      </c>
      <c r="V594" s="421">
        <v>3.0383187143863243E-2</v>
      </c>
      <c r="W594" s="421">
        <v>4.0111658877008773E-2</v>
      </c>
      <c r="X594" s="421">
        <v>0</v>
      </c>
      <c r="Y594" s="421">
        <v>0.37110948204110378</v>
      </c>
      <c r="Z594" s="120">
        <v>0</v>
      </c>
      <c r="AA594" s="127" t="s">
        <v>3717</v>
      </c>
      <c r="AB594" s="127">
        <v>0</v>
      </c>
      <c r="AC594" s="111" t="s">
        <v>3717</v>
      </c>
      <c r="AD594" s="127">
        <v>0</v>
      </c>
      <c r="AE594" s="111">
        <v>0</v>
      </c>
      <c r="AF594" s="111" t="s">
        <v>3757</v>
      </c>
      <c r="AG594" s="127" t="s">
        <v>3758</v>
      </c>
      <c r="AH594" s="127" t="s">
        <v>3758</v>
      </c>
      <c r="AI594" s="124"/>
      <c r="AJ594" s="128"/>
      <c r="AK594" s="109">
        <v>0</v>
      </c>
      <c r="AL594" s="109">
        <v>0</v>
      </c>
      <c r="AM594" s="127">
        <v>0</v>
      </c>
      <c r="AN594" s="127">
        <v>0</v>
      </c>
      <c r="AO594" s="120">
        <v>0</v>
      </c>
      <c r="AP594" s="120">
        <v>0</v>
      </c>
      <c r="AQ594" s="174">
        <v>0</v>
      </c>
      <c r="AR594" s="120">
        <v>0</v>
      </c>
      <c r="AS594" s="127">
        <v>0</v>
      </c>
      <c r="AT594" s="127">
        <v>0</v>
      </c>
      <c r="AU594" s="120">
        <v>0</v>
      </c>
      <c r="AV594" s="120">
        <v>0</v>
      </c>
      <c r="AW594" s="174">
        <v>0</v>
      </c>
      <c r="AX594" s="120">
        <v>0</v>
      </c>
      <c r="AY594" s="127">
        <v>0</v>
      </c>
      <c r="AZ594" s="127">
        <v>0</v>
      </c>
      <c r="BA594" s="120">
        <v>0</v>
      </c>
      <c r="BB594" s="120">
        <v>0</v>
      </c>
      <c r="BC594" s="111">
        <v>0</v>
      </c>
      <c r="BD594" s="112"/>
      <c r="BE594" s="112"/>
      <c r="BF594" s="111">
        <v>0</v>
      </c>
      <c r="BG594" s="112"/>
      <c r="BH594" s="112"/>
      <c r="BI594" s="111" t="s">
        <v>3757</v>
      </c>
      <c r="BJ594" s="112">
        <v>44</v>
      </c>
      <c r="BK594" s="112">
        <v>1562000</v>
      </c>
      <c r="BL594" s="111">
        <v>0</v>
      </c>
      <c r="BM594" s="112"/>
      <c r="BN594" s="112"/>
      <c r="BO594" s="111" t="s">
        <v>3757</v>
      </c>
      <c r="BP594" s="112">
        <v>60</v>
      </c>
      <c r="BQ594" s="112">
        <v>3766000</v>
      </c>
      <c r="BR594" s="111">
        <v>0</v>
      </c>
      <c r="BS594" s="112"/>
      <c r="BT594" s="112"/>
      <c r="BU594" s="111">
        <v>0</v>
      </c>
      <c r="BV594" s="112"/>
      <c r="BW594" s="112"/>
      <c r="BX594" s="111">
        <v>0</v>
      </c>
      <c r="BY594" s="112"/>
      <c r="BZ594" s="112"/>
      <c r="CA594" s="111">
        <v>0</v>
      </c>
      <c r="CB594" s="112"/>
      <c r="CC594" s="112"/>
      <c r="CD594" s="111">
        <v>0</v>
      </c>
      <c r="CE594" s="112">
        <v>0</v>
      </c>
      <c r="CF594" s="112">
        <v>0</v>
      </c>
      <c r="CG594" s="111" t="s">
        <v>3757</v>
      </c>
      <c r="CH594" s="112">
        <v>156</v>
      </c>
      <c r="CI594" s="112">
        <v>9679000</v>
      </c>
      <c r="CJ594" s="111" t="s">
        <v>3757</v>
      </c>
      <c r="CK594" s="120" t="s">
        <v>7856</v>
      </c>
      <c r="CL594" s="112">
        <v>34</v>
      </c>
      <c r="CM594" s="112">
        <v>612000</v>
      </c>
      <c r="CN594" s="166" t="s">
        <v>7857</v>
      </c>
      <c r="CO594" s="125" t="s">
        <v>7858</v>
      </c>
      <c r="CP594" s="111" t="s">
        <v>3783</v>
      </c>
      <c r="CQ594" s="112">
        <v>80541000</v>
      </c>
      <c r="CR594" s="166" t="s">
        <v>7859</v>
      </c>
      <c r="CS594" s="166" t="s">
        <v>7860</v>
      </c>
      <c r="CT594" s="111" t="s">
        <v>3783</v>
      </c>
      <c r="CU594" s="112">
        <v>8580000</v>
      </c>
      <c r="CV594" s="166" t="s">
        <v>7861</v>
      </c>
      <c r="CW594" s="166" t="s">
        <v>7862</v>
      </c>
      <c r="CX594" s="111" t="s">
        <v>3766</v>
      </c>
      <c r="CY594" s="112">
        <v>3300000</v>
      </c>
      <c r="CZ594" s="111" t="s">
        <v>3757</v>
      </c>
      <c r="DA594" s="111">
        <v>0</v>
      </c>
      <c r="DB594" s="111">
        <v>0</v>
      </c>
      <c r="DC594" s="120" t="s">
        <v>7863</v>
      </c>
      <c r="DD594" s="127" t="s">
        <v>3778</v>
      </c>
      <c r="DE594" s="109">
        <v>0</v>
      </c>
      <c r="DF594" s="172" t="s">
        <v>3717</v>
      </c>
    </row>
    <row r="595" spans="1:110" ht="35.15" customHeight="1" x14ac:dyDescent="0.35">
      <c r="A595" s="140" t="s">
        <v>1254</v>
      </c>
      <c r="B595" s="136" t="s">
        <v>1135</v>
      </c>
      <c r="C595" s="136" t="s">
        <v>1255</v>
      </c>
      <c r="D595" s="112">
        <v>1056</v>
      </c>
      <c r="E595" s="112">
        <v>17436050</v>
      </c>
      <c r="F595" s="112">
        <v>1055</v>
      </c>
      <c r="G595" s="112">
        <v>17426050</v>
      </c>
      <c r="H595" s="112">
        <v>196</v>
      </c>
      <c r="I595" s="112">
        <v>3798000</v>
      </c>
      <c r="J595" s="112">
        <v>72</v>
      </c>
      <c r="K595" s="112">
        <v>958050</v>
      </c>
      <c r="L595" s="112">
        <v>4787129</v>
      </c>
      <c r="M595" s="112">
        <v>1309155</v>
      </c>
      <c r="N595" s="112">
        <v>1712316</v>
      </c>
      <c r="O595" s="112">
        <v>104364</v>
      </c>
      <c r="P595" s="112">
        <v>794749</v>
      </c>
      <c r="Q595" s="112">
        <v>0</v>
      </c>
      <c r="R595" s="112">
        <v>8707713</v>
      </c>
      <c r="S595" s="421">
        <v>0.27455352559782747</v>
      </c>
      <c r="T595" s="421">
        <v>7.5083232727595983E-2</v>
      </c>
      <c r="U595" s="421">
        <v>9.8205499525408566E-2</v>
      </c>
      <c r="V595" s="421">
        <v>5.9855299795538554E-3</v>
      </c>
      <c r="W595" s="421">
        <v>4.5580793815112944E-2</v>
      </c>
      <c r="X595" s="421">
        <v>0</v>
      </c>
      <c r="Y595" s="421">
        <v>0.49940858164549884</v>
      </c>
      <c r="Z595" s="120">
        <v>0</v>
      </c>
      <c r="AA595" s="127" t="s">
        <v>3778</v>
      </c>
      <c r="AB595" s="127">
        <v>0</v>
      </c>
      <c r="AC595" s="111" t="s">
        <v>3717</v>
      </c>
      <c r="AD595" s="127">
        <v>0</v>
      </c>
      <c r="AE595" s="111">
        <v>0</v>
      </c>
      <c r="AF595" s="111" t="s">
        <v>3757</v>
      </c>
      <c r="AG595" s="127" t="s">
        <v>3758</v>
      </c>
      <c r="AH595" s="127" t="s">
        <v>3758</v>
      </c>
      <c r="AI595" s="124"/>
      <c r="AJ595" s="128"/>
      <c r="AK595" s="109">
        <v>0</v>
      </c>
      <c r="AL595" s="109">
        <v>0</v>
      </c>
      <c r="AM595" s="127">
        <v>0</v>
      </c>
      <c r="AN595" s="127">
        <v>0</v>
      </c>
      <c r="AO595" s="120">
        <v>0</v>
      </c>
      <c r="AP595" s="120">
        <v>0</v>
      </c>
      <c r="AQ595" s="174">
        <v>0</v>
      </c>
      <c r="AR595" s="109">
        <v>0</v>
      </c>
      <c r="AS595" s="127">
        <v>0</v>
      </c>
      <c r="AT595" s="127">
        <v>0</v>
      </c>
      <c r="AU595" s="120">
        <v>0</v>
      </c>
      <c r="AV595" s="120">
        <v>0</v>
      </c>
      <c r="AW595" s="174">
        <v>0</v>
      </c>
      <c r="AX595" s="109">
        <v>0</v>
      </c>
      <c r="AY595" s="127">
        <v>0</v>
      </c>
      <c r="AZ595" s="127">
        <v>0</v>
      </c>
      <c r="BA595" s="120">
        <v>0</v>
      </c>
      <c r="BB595" s="120">
        <v>0</v>
      </c>
      <c r="BC595" s="111" t="s">
        <v>3757</v>
      </c>
      <c r="BD595" s="112">
        <v>11</v>
      </c>
      <c r="BE595" s="112">
        <v>183400</v>
      </c>
      <c r="BF595" s="111" t="s">
        <v>3757</v>
      </c>
      <c r="BG595" s="112">
        <v>27</v>
      </c>
      <c r="BH595" s="112">
        <v>357000</v>
      </c>
      <c r="BI595" s="111">
        <v>0</v>
      </c>
      <c r="BJ595" s="112"/>
      <c r="BK595" s="112"/>
      <c r="BL595" s="111" t="s">
        <v>3757</v>
      </c>
      <c r="BM595" s="112">
        <v>33</v>
      </c>
      <c r="BN595" s="112">
        <v>523000</v>
      </c>
      <c r="BO595" s="111">
        <v>0</v>
      </c>
      <c r="BP595" s="112"/>
      <c r="BQ595" s="112"/>
      <c r="BR595" s="111" t="s">
        <v>3757</v>
      </c>
      <c r="BS595" s="112">
        <v>384</v>
      </c>
      <c r="BT595" s="112">
        <v>6823800</v>
      </c>
      <c r="BU595" s="111" t="s">
        <v>3757</v>
      </c>
      <c r="BV595" s="112">
        <v>180</v>
      </c>
      <c r="BW595" s="112">
        <v>2551400</v>
      </c>
      <c r="BX595" s="111" t="s">
        <v>3757</v>
      </c>
      <c r="BY595" s="112">
        <v>16</v>
      </c>
      <c r="BZ595" s="112">
        <v>223800</v>
      </c>
      <c r="CA595" s="111">
        <v>0</v>
      </c>
      <c r="CB595" s="112"/>
      <c r="CC595" s="112"/>
      <c r="CD595" s="111" t="s">
        <v>3757</v>
      </c>
      <c r="CE595" s="112">
        <v>72</v>
      </c>
      <c r="CF595" s="112">
        <v>958050</v>
      </c>
      <c r="CG595" s="111" t="s">
        <v>3757</v>
      </c>
      <c r="CH595" s="112">
        <v>332</v>
      </c>
      <c r="CI595" s="112">
        <v>5815600</v>
      </c>
      <c r="CJ595" s="111">
        <v>0</v>
      </c>
      <c r="CK595" s="120">
        <v>0</v>
      </c>
      <c r="CL595" s="112"/>
      <c r="CM595" s="112"/>
      <c r="CN595" s="166" t="s">
        <v>7864</v>
      </c>
      <c r="CO595" s="125" t="s">
        <v>7865</v>
      </c>
      <c r="CP595" s="111" t="s">
        <v>3870</v>
      </c>
      <c r="CQ595" s="112">
        <v>1500000</v>
      </c>
      <c r="CR595" s="166" t="s">
        <v>7866</v>
      </c>
      <c r="CS595" s="166" t="s">
        <v>7867</v>
      </c>
      <c r="CT595" s="111" t="s">
        <v>3790</v>
      </c>
      <c r="CU595" s="112">
        <v>3000000</v>
      </c>
      <c r="CV595" s="166" t="s">
        <v>7868</v>
      </c>
      <c r="CW595" s="166" t="s">
        <v>7869</v>
      </c>
      <c r="CX595" s="111" t="s">
        <v>3778</v>
      </c>
      <c r="CY595" s="112">
        <v>670450</v>
      </c>
      <c r="CZ595" s="111" t="s">
        <v>3757</v>
      </c>
      <c r="DA595" s="111" t="s">
        <v>3757</v>
      </c>
      <c r="DB595" s="111" t="s">
        <v>3757</v>
      </c>
      <c r="DC595" s="120">
        <v>0</v>
      </c>
      <c r="DD595" s="127" t="s">
        <v>3717</v>
      </c>
      <c r="DE595" s="109" t="s">
        <v>7870</v>
      </c>
      <c r="DF595" s="172" t="s">
        <v>3717</v>
      </c>
    </row>
    <row r="596" spans="1:110" ht="35.15" customHeight="1" x14ac:dyDescent="0.35">
      <c r="A596" s="140" t="s">
        <v>1256</v>
      </c>
      <c r="B596" s="136" t="s">
        <v>1135</v>
      </c>
      <c r="C596" s="136" t="s">
        <v>1257</v>
      </c>
      <c r="D596" s="112">
        <v>1968</v>
      </c>
      <c r="E596" s="112">
        <v>65793000</v>
      </c>
      <c r="F596" s="112">
        <v>1968</v>
      </c>
      <c r="G596" s="112">
        <v>65793000</v>
      </c>
      <c r="H596" s="112">
        <v>353</v>
      </c>
      <c r="I596" s="112">
        <v>11023000</v>
      </c>
      <c r="J596" s="112">
        <v>0</v>
      </c>
      <c r="K596" s="112">
        <v>0</v>
      </c>
      <c r="L596" s="112">
        <v>16960402</v>
      </c>
      <c r="M596" s="112">
        <v>2178636</v>
      </c>
      <c r="N596" s="112">
        <v>7652362</v>
      </c>
      <c r="O596" s="112">
        <v>1049572</v>
      </c>
      <c r="P596" s="112">
        <v>2355593</v>
      </c>
      <c r="Q596" s="112">
        <v>0</v>
      </c>
      <c r="R596" s="112">
        <v>30196565</v>
      </c>
      <c r="S596" s="421">
        <v>0.2577842931618865</v>
      </c>
      <c r="T596" s="421">
        <v>3.3113492316811821E-2</v>
      </c>
      <c r="U596" s="421">
        <v>0.11630966820178439</v>
      </c>
      <c r="V596" s="421">
        <v>1.5952639338531454E-2</v>
      </c>
      <c r="W596" s="421">
        <v>3.5803094554131901E-2</v>
      </c>
      <c r="X596" s="421">
        <v>0</v>
      </c>
      <c r="Y596" s="421">
        <v>0.45896318757314608</v>
      </c>
      <c r="Z596" s="120">
        <v>0</v>
      </c>
      <c r="AA596" s="127" t="s">
        <v>3717</v>
      </c>
      <c r="AB596" s="127">
        <v>0</v>
      </c>
      <c r="AC596" s="111" t="s">
        <v>3717</v>
      </c>
      <c r="AD596" s="127">
        <v>0</v>
      </c>
      <c r="AE596" s="111" t="s">
        <v>3757</v>
      </c>
      <c r="AF596" s="111" t="s">
        <v>3757</v>
      </c>
      <c r="AG596" s="127" t="s">
        <v>3717</v>
      </c>
      <c r="AH596" s="127" t="s">
        <v>3758</v>
      </c>
      <c r="AI596" s="128">
        <v>3</v>
      </c>
      <c r="AJ596" s="128">
        <v>19534000</v>
      </c>
      <c r="AK596" s="109" t="s">
        <v>7871</v>
      </c>
      <c r="AL596" s="109" t="s">
        <v>7872</v>
      </c>
      <c r="AM596" s="127" t="s">
        <v>3765</v>
      </c>
      <c r="AN596" s="127" t="s">
        <v>3766</v>
      </c>
      <c r="AO596" s="120">
        <v>16520000</v>
      </c>
      <c r="AP596" s="120">
        <v>1400000</v>
      </c>
      <c r="AQ596" s="174" t="s">
        <v>7873</v>
      </c>
      <c r="AR596" s="120" t="s">
        <v>7874</v>
      </c>
      <c r="AS596" s="127" t="s">
        <v>3765</v>
      </c>
      <c r="AT596" s="127" t="s">
        <v>3717</v>
      </c>
      <c r="AU596" s="120">
        <v>33695000</v>
      </c>
      <c r="AV596" s="120">
        <v>2360000</v>
      </c>
      <c r="AW596" s="174" t="s">
        <v>7875</v>
      </c>
      <c r="AX596" s="120" t="s">
        <v>7876</v>
      </c>
      <c r="AY596" s="127" t="s">
        <v>3765</v>
      </c>
      <c r="AZ596" s="127" t="s">
        <v>3766</v>
      </c>
      <c r="BA596" s="120">
        <v>11600000</v>
      </c>
      <c r="BB596" s="120">
        <v>15774000</v>
      </c>
      <c r="BC596" s="111">
        <v>0</v>
      </c>
      <c r="BD596" s="112"/>
      <c r="BE596" s="112"/>
      <c r="BF596" s="111">
        <v>0</v>
      </c>
      <c r="BG596" s="112"/>
      <c r="BH596" s="112"/>
      <c r="BI596" s="111" t="s">
        <v>3757</v>
      </c>
      <c r="BJ596" s="112">
        <v>163</v>
      </c>
      <c r="BK596" s="112">
        <v>4778000</v>
      </c>
      <c r="BL596" s="111" t="s">
        <v>3757</v>
      </c>
      <c r="BM596" s="112">
        <v>373</v>
      </c>
      <c r="BN596" s="112">
        <v>13407000</v>
      </c>
      <c r="BO596" s="111" t="s">
        <v>3757</v>
      </c>
      <c r="BP596" s="112">
        <v>247</v>
      </c>
      <c r="BQ596" s="112">
        <v>7785000</v>
      </c>
      <c r="BR596" s="111">
        <v>0</v>
      </c>
      <c r="BS596" s="112"/>
      <c r="BT596" s="112"/>
      <c r="BU596" s="111" t="s">
        <v>3757</v>
      </c>
      <c r="BV596" s="112">
        <v>162</v>
      </c>
      <c r="BW596" s="112">
        <v>4683000</v>
      </c>
      <c r="BX596" s="111">
        <v>0</v>
      </c>
      <c r="BY596" s="112"/>
      <c r="BZ596" s="112"/>
      <c r="CA596" s="111">
        <v>0</v>
      </c>
      <c r="CB596" s="112"/>
      <c r="CC596" s="112"/>
      <c r="CD596" s="111">
        <v>0</v>
      </c>
      <c r="CE596" s="112">
        <v>0</v>
      </c>
      <c r="CF596" s="112">
        <v>0</v>
      </c>
      <c r="CG596" s="111">
        <v>0</v>
      </c>
      <c r="CH596" s="112">
        <v>0</v>
      </c>
      <c r="CI596" s="112">
        <v>0</v>
      </c>
      <c r="CJ596" s="111" t="s">
        <v>3757</v>
      </c>
      <c r="CK596" s="120" t="s">
        <v>7877</v>
      </c>
      <c r="CL596" s="112">
        <v>562</v>
      </c>
      <c r="CM596" s="112">
        <v>15606000</v>
      </c>
      <c r="CN596" s="166" t="s">
        <v>7878</v>
      </c>
      <c r="CO596" s="125" t="s">
        <v>7879</v>
      </c>
      <c r="CP596" s="111" t="s">
        <v>3762</v>
      </c>
      <c r="CQ596" s="112">
        <v>13407000</v>
      </c>
      <c r="CR596" s="166" t="s">
        <v>7880</v>
      </c>
      <c r="CS596" s="166" t="s">
        <v>7881</v>
      </c>
      <c r="CT596" s="111" t="s">
        <v>3781</v>
      </c>
      <c r="CU596" s="112">
        <v>4778000</v>
      </c>
      <c r="CV596" s="166" t="s">
        <v>7882</v>
      </c>
      <c r="CW596" s="166" t="s">
        <v>7883</v>
      </c>
      <c r="CX596" s="111" t="s">
        <v>3870</v>
      </c>
      <c r="CY596" s="112">
        <v>2000000</v>
      </c>
      <c r="CZ596" s="111" t="s">
        <v>3757</v>
      </c>
      <c r="DA596" s="111" t="s">
        <v>3757</v>
      </c>
      <c r="DB596" s="111">
        <v>0</v>
      </c>
      <c r="DC596" s="120" t="s">
        <v>7884</v>
      </c>
      <c r="DD596" s="127" t="s">
        <v>3778</v>
      </c>
      <c r="DE596" s="109">
        <v>0</v>
      </c>
      <c r="DF596" s="172" t="s">
        <v>3717</v>
      </c>
    </row>
    <row r="597" spans="1:110" ht="35.15" customHeight="1" x14ac:dyDescent="0.35">
      <c r="A597" s="140" t="s">
        <v>1258</v>
      </c>
      <c r="B597" s="136" t="s">
        <v>1135</v>
      </c>
      <c r="C597" s="136" t="s">
        <v>1259</v>
      </c>
      <c r="D597" s="112">
        <v>197</v>
      </c>
      <c r="E597" s="112">
        <v>19935000</v>
      </c>
      <c r="F597" s="112">
        <v>193</v>
      </c>
      <c r="G597" s="112">
        <v>19896000</v>
      </c>
      <c r="H597" s="112">
        <v>72</v>
      </c>
      <c r="I597" s="112">
        <v>1428000</v>
      </c>
      <c r="J597" s="112">
        <v>0</v>
      </c>
      <c r="K597" s="112">
        <v>0</v>
      </c>
      <c r="L597" s="112">
        <v>5698910</v>
      </c>
      <c r="M597" s="112">
        <v>284976</v>
      </c>
      <c r="N597" s="112">
        <v>0</v>
      </c>
      <c r="O597" s="112">
        <v>57344</v>
      </c>
      <c r="P597" s="112">
        <v>2897662</v>
      </c>
      <c r="Q597" s="112">
        <v>0</v>
      </c>
      <c r="R597" s="112">
        <v>8938892</v>
      </c>
      <c r="S597" s="421">
        <v>0.28587459242538249</v>
      </c>
      <c r="T597" s="421">
        <v>1.4295259593679457E-2</v>
      </c>
      <c r="U597" s="421">
        <v>0</v>
      </c>
      <c r="V597" s="421">
        <v>2.8765487835465263E-3</v>
      </c>
      <c r="W597" s="421">
        <v>0.1453555053925257</v>
      </c>
      <c r="X597" s="421">
        <v>0</v>
      </c>
      <c r="Y597" s="421">
        <v>0.4484019061951342</v>
      </c>
      <c r="Z597" s="120">
        <v>0</v>
      </c>
      <c r="AA597" s="127" t="s">
        <v>3781</v>
      </c>
      <c r="AB597" s="127">
        <v>0</v>
      </c>
      <c r="AC597" s="111" t="s">
        <v>3717</v>
      </c>
      <c r="AD597" s="127">
        <v>0</v>
      </c>
      <c r="AE597" s="111">
        <v>0</v>
      </c>
      <c r="AF597" s="111" t="s">
        <v>3757</v>
      </c>
      <c r="AG597" s="127" t="s">
        <v>3758</v>
      </c>
      <c r="AH597" s="127" t="s">
        <v>3758</v>
      </c>
      <c r="AI597" s="124"/>
      <c r="AJ597" s="128"/>
      <c r="AK597" s="109">
        <v>0</v>
      </c>
      <c r="AL597" s="109">
        <v>0</v>
      </c>
      <c r="AM597" s="127">
        <v>0</v>
      </c>
      <c r="AN597" s="127">
        <v>0</v>
      </c>
      <c r="AO597" s="120">
        <v>0</v>
      </c>
      <c r="AP597" s="120">
        <v>0</v>
      </c>
      <c r="AQ597" s="174">
        <v>0</v>
      </c>
      <c r="AR597" s="109">
        <v>0</v>
      </c>
      <c r="AS597" s="127">
        <v>0</v>
      </c>
      <c r="AT597" s="127">
        <v>0</v>
      </c>
      <c r="AU597" s="120">
        <v>0</v>
      </c>
      <c r="AV597" s="120">
        <v>0</v>
      </c>
      <c r="AW597" s="174">
        <v>0</v>
      </c>
      <c r="AX597" s="109">
        <v>0</v>
      </c>
      <c r="AY597" s="127">
        <v>0</v>
      </c>
      <c r="AZ597" s="127">
        <v>0</v>
      </c>
      <c r="BA597" s="120">
        <v>0</v>
      </c>
      <c r="BB597" s="120">
        <v>0</v>
      </c>
      <c r="BC597" s="111" t="s">
        <v>3757</v>
      </c>
      <c r="BD597" s="112">
        <v>5</v>
      </c>
      <c r="BE597" s="112">
        <v>94000</v>
      </c>
      <c r="BF597" s="111">
        <v>0</v>
      </c>
      <c r="BG597" s="112"/>
      <c r="BH597" s="112"/>
      <c r="BI597" s="111" t="s">
        <v>3757</v>
      </c>
      <c r="BJ597" s="112">
        <v>17</v>
      </c>
      <c r="BK597" s="112">
        <v>225000</v>
      </c>
      <c r="BL597" s="111" t="s">
        <v>3757</v>
      </c>
      <c r="BM597" s="112">
        <v>10</v>
      </c>
      <c r="BN597" s="112">
        <v>155000</v>
      </c>
      <c r="BO597" s="111">
        <v>0</v>
      </c>
      <c r="BP597" s="112"/>
      <c r="BQ597" s="112"/>
      <c r="BR597" s="111" t="s">
        <v>3757</v>
      </c>
      <c r="BS597" s="112">
        <v>69</v>
      </c>
      <c r="BT597" s="112">
        <v>17596000</v>
      </c>
      <c r="BU597" s="111" t="s">
        <v>3757</v>
      </c>
      <c r="BV597" s="112">
        <v>15</v>
      </c>
      <c r="BW597" s="112">
        <v>263000</v>
      </c>
      <c r="BX597" s="111">
        <v>0</v>
      </c>
      <c r="BY597" s="112"/>
      <c r="BZ597" s="112"/>
      <c r="CA597" s="111" t="s">
        <v>3757</v>
      </c>
      <c r="CB597" s="112">
        <v>19</v>
      </c>
      <c r="CC597" s="112">
        <v>419000</v>
      </c>
      <c r="CD597" s="111" t="s">
        <v>3757</v>
      </c>
      <c r="CE597" s="112">
        <v>37</v>
      </c>
      <c r="CF597" s="112">
        <v>489000</v>
      </c>
      <c r="CG597" s="111" t="s">
        <v>3757</v>
      </c>
      <c r="CH597" s="112">
        <v>17</v>
      </c>
      <c r="CI597" s="112">
        <v>474500</v>
      </c>
      <c r="CJ597" s="111" t="s">
        <v>3757</v>
      </c>
      <c r="CK597" s="120" t="s">
        <v>7885</v>
      </c>
      <c r="CL597" s="112">
        <v>8</v>
      </c>
      <c r="CM597" s="112">
        <v>219500</v>
      </c>
      <c r="CN597" s="166" t="s">
        <v>7886</v>
      </c>
      <c r="CO597" s="125" t="s">
        <v>7887</v>
      </c>
      <c r="CP597" s="111" t="s">
        <v>3790</v>
      </c>
      <c r="CQ597" s="112">
        <v>4500000</v>
      </c>
      <c r="CR597" s="166">
        <v>0</v>
      </c>
      <c r="CS597" s="166">
        <v>0</v>
      </c>
      <c r="CT597" s="111">
        <v>0</v>
      </c>
      <c r="CU597" s="112">
        <v>0</v>
      </c>
      <c r="CV597" s="166">
        <v>0</v>
      </c>
      <c r="CW597" s="166">
        <v>0</v>
      </c>
      <c r="CX597" s="111">
        <v>0</v>
      </c>
      <c r="CY597" s="112">
        <v>0</v>
      </c>
      <c r="CZ597" s="111" t="s">
        <v>3757</v>
      </c>
      <c r="DA597" s="111">
        <v>0</v>
      </c>
      <c r="DB597" s="111">
        <v>0</v>
      </c>
      <c r="DC597" s="120" t="s">
        <v>7888</v>
      </c>
      <c r="DD597" s="127" t="s">
        <v>3778</v>
      </c>
      <c r="DE597" s="109">
        <v>0</v>
      </c>
      <c r="DF597" s="172" t="s">
        <v>3717</v>
      </c>
    </row>
    <row r="598" spans="1:110" ht="35.15" customHeight="1" x14ac:dyDescent="0.35">
      <c r="A598" s="140" t="s">
        <v>1260</v>
      </c>
      <c r="B598" s="136" t="s">
        <v>1261</v>
      </c>
      <c r="C598" s="136">
        <v>0</v>
      </c>
      <c r="D598" s="112">
        <v>387</v>
      </c>
      <c r="E598" s="112">
        <v>47919390</v>
      </c>
      <c r="F598" s="112">
        <v>113</v>
      </c>
      <c r="G598" s="112">
        <v>37199000</v>
      </c>
      <c r="H598" s="112">
        <v>34</v>
      </c>
      <c r="I598" s="112">
        <v>590000</v>
      </c>
      <c r="J598" s="112">
        <v>0</v>
      </c>
      <c r="K598" s="112">
        <v>0</v>
      </c>
      <c r="L598" s="112">
        <v>185635</v>
      </c>
      <c r="M598" s="112">
        <v>76860</v>
      </c>
      <c r="N598" s="112">
        <v>215478</v>
      </c>
      <c r="O598" s="112">
        <v>389864</v>
      </c>
      <c r="P598" s="112">
        <v>3704871</v>
      </c>
      <c r="Q598" s="112">
        <v>0</v>
      </c>
      <c r="R598" s="112">
        <v>4572708</v>
      </c>
      <c r="S598" s="421">
        <v>3.8739015667770397E-3</v>
      </c>
      <c r="T598" s="421">
        <v>1.603943622821576E-3</v>
      </c>
      <c r="U598" s="421">
        <v>4.496676606275664E-3</v>
      </c>
      <c r="V598" s="421">
        <v>8.1358297757963948E-3</v>
      </c>
      <c r="W598" s="421">
        <v>7.7314652795037672E-2</v>
      </c>
      <c r="X598" s="421">
        <v>0</v>
      </c>
      <c r="Y598" s="421">
        <v>9.5425004366708338E-2</v>
      </c>
      <c r="Z598" s="120">
        <v>0</v>
      </c>
      <c r="AA598" s="127" t="s">
        <v>3717</v>
      </c>
      <c r="AB598" s="127">
        <v>0</v>
      </c>
      <c r="AC598" s="111" t="s">
        <v>3717</v>
      </c>
      <c r="AD598" s="127">
        <v>0</v>
      </c>
      <c r="AE598" s="111">
        <v>0</v>
      </c>
      <c r="AF598" s="111" t="s">
        <v>3757</v>
      </c>
      <c r="AG598" s="127" t="s">
        <v>3758</v>
      </c>
      <c r="AH598" s="127" t="s">
        <v>3758</v>
      </c>
      <c r="AI598" s="124"/>
      <c r="AJ598" s="128"/>
      <c r="AK598" s="109">
        <v>0</v>
      </c>
      <c r="AL598" s="109">
        <v>0</v>
      </c>
      <c r="AM598" s="127">
        <v>0</v>
      </c>
      <c r="AN598" s="127">
        <v>0</v>
      </c>
      <c r="AO598" s="120">
        <v>0</v>
      </c>
      <c r="AP598" s="120">
        <v>0</v>
      </c>
      <c r="AQ598" s="174">
        <v>0</v>
      </c>
      <c r="AR598" s="109">
        <v>0</v>
      </c>
      <c r="AS598" s="127">
        <v>0</v>
      </c>
      <c r="AT598" s="127">
        <v>0</v>
      </c>
      <c r="AU598" s="120">
        <v>0</v>
      </c>
      <c r="AV598" s="120">
        <v>0</v>
      </c>
      <c r="AW598" s="174">
        <v>0</v>
      </c>
      <c r="AX598" s="109">
        <v>0</v>
      </c>
      <c r="AY598" s="127">
        <v>0</v>
      </c>
      <c r="AZ598" s="127">
        <v>0</v>
      </c>
      <c r="BA598" s="120">
        <v>0</v>
      </c>
      <c r="BB598" s="120">
        <v>0</v>
      </c>
      <c r="BC598" s="111" t="s">
        <v>3757</v>
      </c>
      <c r="BD598" s="112"/>
      <c r="BE598" s="112"/>
      <c r="BF598" s="111" t="s">
        <v>3757</v>
      </c>
      <c r="BG598" s="112">
        <v>1</v>
      </c>
      <c r="BH598" s="112">
        <v>5000</v>
      </c>
      <c r="BI598" s="111" t="s">
        <v>3757</v>
      </c>
      <c r="BJ598" s="112">
        <v>1</v>
      </c>
      <c r="BK598" s="112">
        <v>100000</v>
      </c>
      <c r="BL598" s="111" t="s">
        <v>3757</v>
      </c>
      <c r="BM598" s="112">
        <v>92</v>
      </c>
      <c r="BN598" s="112">
        <v>1276000</v>
      </c>
      <c r="BO598" s="111" t="s">
        <v>3757</v>
      </c>
      <c r="BP598" s="112">
        <v>99</v>
      </c>
      <c r="BQ598" s="112">
        <v>36450500</v>
      </c>
      <c r="BR598" s="111" t="s">
        <v>3757</v>
      </c>
      <c r="BS598" s="112"/>
      <c r="BT598" s="112">
        <v>0</v>
      </c>
      <c r="BU598" s="111" t="s">
        <v>3757</v>
      </c>
      <c r="BV598" s="112">
        <v>1</v>
      </c>
      <c r="BW598" s="112">
        <v>5000</v>
      </c>
      <c r="BX598" s="111">
        <v>0</v>
      </c>
      <c r="BY598" s="112"/>
      <c r="BZ598" s="112"/>
      <c r="CA598" s="111" t="s">
        <v>3757</v>
      </c>
      <c r="CB598" s="112">
        <v>6</v>
      </c>
      <c r="CC598" s="112">
        <v>1042000</v>
      </c>
      <c r="CD598" s="111" t="s">
        <v>3757</v>
      </c>
      <c r="CE598" s="112">
        <v>180</v>
      </c>
      <c r="CF598" s="112">
        <v>3930090</v>
      </c>
      <c r="CG598" s="111" t="s">
        <v>3757</v>
      </c>
      <c r="CH598" s="112">
        <v>7</v>
      </c>
      <c r="CI598" s="112">
        <v>5110800</v>
      </c>
      <c r="CJ598" s="111">
        <v>0</v>
      </c>
      <c r="CK598" s="120">
        <v>0</v>
      </c>
      <c r="CL598" s="112"/>
      <c r="CM598" s="112"/>
      <c r="CN598" s="166" t="s">
        <v>7889</v>
      </c>
      <c r="CO598" s="125" t="s">
        <v>7890</v>
      </c>
      <c r="CP598" s="111" t="s">
        <v>3766</v>
      </c>
      <c r="CQ598" s="112">
        <v>36428500</v>
      </c>
      <c r="CR598" s="166">
        <v>0</v>
      </c>
      <c r="CS598" s="166">
        <v>0</v>
      </c>
      <c r="CT598" s="111">
        <v>0</v>
      </c>
      <c r="CU598" s="112">
        <v>0</v>
      </c>
      <c r="CV598" s="166">
        <v>0</v>
      </c>
      <c r="CW598" s="166">
        <v>0</v>
      </c>
      <c r="CX598" s="111">
        <v>0</v>
      </c>
      <c r="CY598" s="112">
        <v>0</v>
      </c>
      <c r="CZ598" s="111">
        <v>0</v>
      </c>
      <c r="DA598" s="111">
        <v>0</v>
      </c>
      <c r="DB598" s="111">
        <v>0</v>
      </c>
      <c r="DC598" s="120" t="s">
        <v>7891</v>
      </c>
      <c r="DD598" s="127" t="s">
        <v>3778</v>
      </c>
      <c r="DE598" s="109">
        <v>0</v>
      </c>
      <c r="DF598" s="172" t="s">
        <v>3717</v>
      </c>
    </row>
    <row r="599" spans="1:110" ht="35.15" customHeight="1" x14ac:dyDescent="0.35">
      <c r="A599" s="140" t="s">
        <v>1262</v>
      </c>
      <c r="B599" s="136" t="s">
        <v>1261</v>
      </c>
      <c r="C599" s="136" t="s">
        <v>1263</v>
      </c>
      <c r="D599" s="112">
        <v>14517</v>
      </c>
      <c r="E599" s="112">
        <v>1713148773</v>
      </c>
      <c r="F599" s="112">
        <v>14304</v>
      </c>
      <c r="G599" s="112">
        <v>232072590</v>
      </c>
      <c r="H599" s="112">
        <v>5267</v>
      </c>
      <c r="I599" s="112">
        <v>87429940</v>
      </c>
      <c r="J599" s="112">
        <v>0</v>
      </c>
      <c r="K599" s="112">
        <v>0</v>
      </c>
      <c r="L599" s="112">
        <v>63414100</v>
      </c>
      <c r="M599" s="112">
        <v>16608953</v>
      </c>
      <c r="N599" s="112">
        <v>0</v>
      </c>
      <c r="O599" s="112">
        <v>4623813</v>
      </c>
      <c r="P599" s="112">
        <v>39106964</v>
      </c>
      <c r="Q599" s="112">
        <v>0</v>
      </c>
      <c r="R599" s="112">
        <v>123753830</v>
      </c>
      <c r="S599" s="421">
        <v>3.7016107999162079E-2</v>
      </c>
      <c r="T599" s="421">
        <v>9.6949857839345975E-3</v>
      </c>
      <c r="U599" s="421">
        <v>0</v>
      </c>
      <c r="V599" s="421">
        <v>2.6990142787791612E-3</v>
      </c>
      <c r="W599" s="421">
        <v>2.2827535247576539E-2</v>
      </c>
      <c r="X599" s="421">
        <v>0</v>
      </c>
      <c r="Y599" s="421">
        <v>7.2237643309452385E-2</v>
      </c>
      <c r="Z599" s="120">
        <v>0</v>
      </c>
      <c r="AA599" s="127" t="s">
        <v>3717</v>
      </c>
      <c r="AB599" s="127">
        <v>0</v>
      </c>
      <c r="AC599" s="111" t="s">
        <v>3717</v>
      </c>
      <c r="AD599" s="127">
        <v>0</v>
      </c>
      <c r="AE599" s="111" t="s">
        <v>3757</v>
      </c>
      <c r="AF599" s="111" t="s">
        <v>3757</v>
      </c>
      <c r="AG599" s="127" t="s">
        <v>3758</v>
      </c>
      <c r="AH599" s="127" t="s">
        <v>3778</v>
      </c>
      <c r="AI599" s="124"/>
      <c r="AJ599" s="128"/>
      <c r="AK599" s="109">
        <v>0</v>
      </c>
      <c r="AL599" s="109">
        <v>0</v>
      </c>
      <c r="AM599" s="127">
        <v>0</v>
      </c>
      <c r="AN599" s="127">
        <v>0</v>
      </c>
      <c r="AO599" s="120">
        <v>0</v>
      </c>
      <c r="AP599" s="120">
        <v>0</v>
      </c>
      <c r="AQ599" s="174">
        <v>0</v>
      </c>
      <c r="AR599" s="109">
        <v>0</v>
      </c>
      <c r="AS599" s="127">
        <v>0</v>
      </c>
      <c r="AT599" s="127">
        <v>0</v>
      </c>
      <c r="AU599" s="120">
        <v>0</v>
      </c>
      <c r="AV599" s="120">
        <v>0</v>
      </c>
      <c r="AW599" s="174">
        <v>0</v>
      </c>
      <c r="AX599" s="109">
        <v>0</v>
      </c>
      <c r="AY599" s="127">
        <v>0</v>
      </c>
      <c r="AZ599" s="127">
        <v>0</v>
      </c>
      <c r="BA599" s="120">
        <v>0</v>
      </c>
      <c r="BB599" s="120">
        <v>0</v>
      </c>
      <c r="BC599" s="111" t="s">
        <v>3757</v>
      </c>
      <c r="BD599" s="112">
        <v>161</v>
      </c>
      <c r="BE599" s="112">
        <v>6576776</v>
      </c>
      <c r="BF599" s="111" t="s">
        <v>3757</v>
      </c>
      <c r="BG599" s="112">
        <v>934</v>
      </c>
      <c r="BH599" s="112">
        <v>1451413000</v>
      </c>
      <c r="BI599" s="111" t="s">
        <v>3757</v>
      </c>
      <c r="BJ599" s="112">
        <v>11</v>
      </c>
      <c r="BK599" s="112">
        <v>1930000</v>
      </c>
      <c r="BL599" s="111" t="s">
        <v>3757</v>
      </c>
      <c r="BM599" s="112">
        <v>1671</v>
      </c>
      <c r="BN599" s="112">
        <v>26003850</v>
      </c>
      <c r="BO599" s="111" t="s">
        <v>3757</v>
      </c>
      <c r="BP599" s="112">
        <v>2134</v>
      </c>
      <c r="BQ599" s="112">
        <v>36754800</v>
      </c>
      <c r="BR599" s="111" t="s">
        <v>3757</v>
      </c>
      <c r="BS599" s="112">
        <v>3236</v>
      </c>
      <c r="BT599" s="112">
        <v>53685560</v>
      </c>
      <c r="BU599" s="111">
        <v>0</v>
      </c>
      <c r="BV599" s="112"/>
      <c r="BW599" s="112"/>
      <c r="BX599" s="111">
        <v>0</v>
      </c>
      <c r="BY599" s="112"/>
      <c r="BZ599" s="112"/>
      <c r="CA599" s="111">
        <v>0</v>
      </c>
      <c r="CB599" s="112"/>
      <c r="CC599" s="112"/>
      <c r="CD599" s="111">
        <v>0</v>
      </c>
      <c r="CE599" s="112"/>
      <c r="CF599" s="112"/>
      <c r="CG599" s="111" t="s">
        <v>3757</v>
      </c>
      <c r="CH599" s="112">
        <v>4277</v>
      </c>
      <c r="CI599" s="112">
        <v>94596247</v>
      </c>
      <c r="CJ599" s="111" t="s">
        <v>3757</v>
      </c>
      <c r="CK599" s="120" t="s">
        <v>7892</v>
      </c>
      <c r="CL599" s="112">
        <v>2093</v>
      </c>
      <c r="CM599" s="112">
        <v>42188540</v>
      </c>
      <c r="CN599" s="166" t="s">
        <v>7893</v>
      </c>
      <c r="CO599" s="125" t="s">
        <v>7894</v>
      </c>
      <c r="CP599" s="111" t="s">
        <v>3766</v>
      </c>
      <c r="CQ599" s="112">
        <v>3188000</v>
      </c>
      <c r="CR599" s="166" t="s">
        <v>7895</v>
      </c>
      <c r="CS599" s="166" t="s">
        <v>7896</v>
      </c>
      <c r="CT599" s="111" t="s">
        <v>3717</v>
      </c>
      <c r="CU599" s="112">
        <v>6576776</v>
      </c>
      <c r="CV599" s="166" t="s">
        <v>7897</v>
      </c>
      <c r="CW599" s="166" t="s">
        <v>7898</v>
      </c>
      <c r="CX599" s="111" t="s">
        <v>3783</v>
      </c>
      <c r="CY599" s="112">
        <v>24287540</v>
      </c>
      <c r="CZ599" s="111" t="s">
        <v>3757</v>
      </c>
      <c r="DA599" s="111" t="s">
        <v>3757</v>
      </c>
      <c r="DB599" s="111" t="s">
        <v>3757</v>
      </c>
      <c r="DC599" s="120">
        <v>0</v>
      </c>
      <c r="DD599" s="127" t="s">
        <v>3778</v>
      </c>
      <c r="DE599" s="109">
        <v>0</v>
      </c>
      <c r="DF599" s="172" t="s">
        <v>3717</v>
      </c>
    </row>
    <row r="600" spans="1:110" ht="35.15" customHeight="1" x14ac:dyDescent="0.35">
      <c r="A600" s="140" t="s">
        <v>1264</v>
      </c>
      <c r="B600" s="136" t="s">
        <v>1261</v>
      </c>
      <c r="C600" s="136" t="s">
        <v>1265</v>
      </c>
      <c r="D600" s="112">
        <v>53648</v>
      </c>
      <c r="E600" s="112">
        <v>703684000</v>
      </c>
      <c r="F600" s="112">
        <v>53634</v>
      </c>
      <c r="G600" s="112">
        <v>703279000</v>
      </c>
      <c r="H600" s="112">
        <v>13161</v>
      </c>
      <c r="I600" s="112">
        <v>172040500</v>
      </c>
      <c r="J600" s="112">
        <v>0</v>
      </c>
      <c r="K600" s="112">
        <v>0</v>
      </c>
      <c r="L600" s="112">
        <v>185475989</v>
      </c>
      <c r="M600" s="112">
        <v>52373040</v>
      </c>
      <c r="N600" s="112">
        <v>2249296</v>
      </c>
      <c r="O600" s="112">
        <v>12168761</v>
      </c>
      <c r="P600" s="112">
        <v>91768801</v>
      </c>
      <c r="Q600" s="112">
        <v>363000</v>
      </c>
      <c r="R600" s="112">
        <v>344398887</v>
      </c>
      <c r="S600" s="421">
        <v>0.26357852246178681</v>
      </c>
      <c r="T600" s="421">
        <v>7.442693026983703E-2</v>
      </c>
      <c r="U600" s="421">
        <v>3.1964575008100226E-3</v>
      </c>
      <c r="V600" s="421">
        <v>1.7292934044258503E-2</v>
      </c>
      <c r="W600" s="421">
        <v>0.13041194769243011</v>
      </c>
      <c r="X600" s="421">
        <v>5.1585654924653679E-4</v>
      </c>
      <c r="Y600" s="421">
        <v>0.48942264851836903</v>
      </c>
      <c r="Z600" s="120" t="s">
        <v>7899</v>
      </c>
      <c r="AA600" s="127" t="s">
        <v>3717</v>
      </c>
      <c r="AB600" s="127">
        <v>0</v>
      </c>
      <c r="AC600" s="111" t="s">
        <v>3717</v>
      </c>
      <c r="AD600" s="127">
        <v>0</v>
      </c>
      <c r="AE600" s="111">
        <v>0</v>
      </c>
      <c r="AF600" s="111" t="s">
        <v>3757</v>
      </c>
      <c r="AG600" s="127" t="s">
        <v>3758</v>
      </c>
      <c r="AH600" s="127"/>
      <c r="AI600" s="124"/>
      <c r="AJ600" s="128"/>
      <c r="AK600" s="109">
        <v>0</v>
      </c>
      <c r="AL600" s="109">
        <v>0</v>
      </c>
      <c r="AM600" s="127">
        <v>0</v>
      </c>
      <c r="AN600" s="127">
        <v>0</v>
      </c>
      <c r="AO600" s="120">
        <v>0</v>
      </c>
      <c r="AP600" s="120">
        <v>0</v>
      </c>
      <c r="AQ600" s="174">
        <v>0</v>
      </c>
      <c r="AR600" s="120">
        <v>0</v>
      </c>
      <c r="AS600" s="127">
        <v>0</v>
      </c>
      <c r="AT600" s="127">
        <v>0</v>
      </c>
      <c r="AU600" s="120">
        <v>0</v>
      </c>
      <c r="AV600" s="120">
        <v>0</v>
      </c>
      <c r="AW600" s="174">
        <v>0</v>
      </c>
      <c r="AX600" s="120">
        <v>0</v>
      </c>
      <c r="AY600" s="127">
        <v>0</v>
      </c>
      <c r="AZ600" s="127">
        <v>0</v>
      </c>
      <c r="BA600" s="120">
        <v>0</v>
      </c>
      <c r="BB600" s="120">
        <v>0</v>
      </c>
      <c r="BC600" s="111">
        <v>0</v>
      </c>
      <c r="BD600" s="112"/>
      <c r="BE600" s="112"/>
      <c r="BF600" s="111">
        <v>0</v>
      </c>
      <c r="BG600" s="112"/>
      <c r="BH600" s="112"/>
      <c r="BI600" s="111">
        <v>0</v>
      </c>
      <c r="BJ600" s="112"/>
      <c r="BK600" s="112"/>
      <c r="BL600" s="111">
        <v>0</v>
      </c>
      <c r="BM600" s="112"/>
      <c r="BN600" s="112"/>
      <c r="BO600" s="111">
        <v>0</v>
      </c>
      <c r="BP600" s="112"/>
      <c r="BQ600" s="112"/>
      <c r="BR600" s="111" t="s">
        <v>3757</v>
      </c>
      <c r="BS600" s="112">
        <v>21793</v>
      </c>
      <c r="BT600" s="112">
        <v>275372000</v>
      </c>
      <c r="BU600" s="111">
        <v>0</v>
      </c>
      <c r="BV600" s="112"/>
      <c r="BW600" s="112"/>
      <c r="BX600" s="111">
        <v>0</v>
      </c>
      <c r="BY600" s="112"/>
      <c r="BZ600" s="112"/>
      <c r="CA600" s="111">
        <v>0</v>
      </c>
      <c r="CB600" s="112"/>
      <c r="CC600" s="112"/>
      <c r="CD600" s="111">
        <v>0</v>
      </c>
      <c r="CE600" s="112">
        <v>0</v>
      </c>
      <c r="CF600" s="112">
        <v>0</v>
      </c>
      <c r="CG600" s="111" t="s">
        <v>3757</v>
      </c>
      <c r="CH600" s="112">
        <v>3501</v>
      </c>
      <c r="CI600" s="112">
        <v>48744500</v>
      </c>
      <c r="CJ600" s="111" t="s">
        <v>3757</v>
      </c>
      <c r="CK600" s="120" t="s">
        <v>7900</v>
      </c>
      <c r="CL600" s="112">
        <v>28354</v>
      </c>
      <c r="CM600" s="112">
        <v>379567500</v>
      </c>
      <c r="CN600" s="166" t="s">
        <v>7901</v>
      </c>
      <c r="CO600" s="125" t="s">
        <v>7902</v>
      </c>
      <c r="CP600" s="111" t="s">
        <v>3783</v>
      </c>
      <c r="CQ600" s="112">
        <v>11243100</v>
      </c>
      <c r="CR600" s="166" t="s">
        <v>7903</v>
      </c>
      <c r="CS600" s="166" t="s">
        <v>7904</v>
      </c>
      <c r="CT600" s="111" t="s">
        <v>3774</v>
      </c>
      <c r="CU600" s="112">
        <v>4757500</v>
      </c>
      <c r="CV600" s="166" t="s">
        <v>7905</v>
      </c>
      <c r="CW600" s="166" t="s">
        <v>7906</v>
      </c>
      <c r="CX600" s="111" t="s">
        <v>3774</v>
      </c>
      <c r="CY600" s="112">
        <v>6811111</v>
      </c>
      <c r="CZ600" s="111" t="s">
        <v>3757</v>
      </c>
      <c r="DA600" s="111" t="s">
        <v>3757</v>
      </c>
      <c r="DB600" s="111" t="s">
        <v>3757</v>
      </c>
      <c r="DC600" s="120">
        <v>0</v>
      </c>
      <c r="DD600" s="127" t="s">
        <v>3778</v>
      </c>
      <c r="DE600" s="109">
        <v>0</v>
      </c>
      <c r="DF600" s="172" t="s">
        <v>3717</v>
      </c>
    </row>
    <row r="601" spans="1:110" ht="35.15" customHeight="1" x14ac:dyDescent="0.35">
      <c r="A601" s="140" t="s">
        <v>1266</v>
      </c>
      <c r="B601" s="136" t="s">
        <v>1261</v>
      </c>
      <c r="C601" s="136" t="s">
        <v>1267</v>
      </c>
      <c r="D601" s="112">
        <v>1618</v>
      </c>
      <c r="E601" s="112">
        <v>32067530</v>
      </c>
      <c r="F601" s="112">
        <v>1564</v>
      </c>
      <c r="G601" s="112">
        <v>23375360</v>
      </c>
      <c r="H601" s="112">
        <v>331</v>
      </c>
      <c r="I601" s="112">
        <v>4473300</v>
      </c>
      <c r="J601" s="112">
        <v>0</v>
      </c>
      <c r="K601" s="112">
        <v>0</v>
      </c>
      <c r="L601" s="112">
        <v>6497752</v>
      </c>
      <c r="M601" s="112">
        <v>1695760</v>
      </c>
      <c r="N601" s="112">
        <v>0</v>
      </c>
      <c r="O601" s="112">
        <v>373690</v>
      </c>
      <c r="P601" s="112">
        <v>4883180</v>
      </c>
      <c r="Q601" s="112">
        <v>0</v>
      </c>
      <c r="R601" s="112">
        <v>13450382</v>
      </c>
      <c r="S601" s="421">
        <v>0.20262714340643012</v>
      </c>
      <c r="T601" s="421">
        <v>5.2880904765661714E-2</v>
      </c>
      <c r="U601" s="421">
        <v>0</v>
      </c>
      <c r="V601" s="421">
        <v>1.1653220562980685E-2</v>
      </c>
      <c r="W601" s="421">
        <v>0.15227802078925318</v>
      </c>
      <c r="X601" s="421">
        <v>0</v>
      </c>
      <c r="Y601" s="421">
        <v>0.41943928952432569</v>
      </c>
      <c r="Z601" s="120">
        <v>0</v>
      </c>
      <c r="AA601" s="127" t="s">
        <v>3762</v>
      </c>
      <c r="AB601" s="127" t="s">
        <v>7907</v>
      </c>
      <c r="AC601" s="111" t="s">
        <v>3717</v>
      </c>
      <c r="AD601" s="127">
        <v>0</v>
      </c>
      <c r="AE601" s="111">
        <v>0</v>
      </c>
      <c r="AF601" s="111" t="s">
        <v>3757</v>
      </c>
      <c r="AG601" s="127" t="s">
        <v>3758</v>
      </c>
      <c r="AH601" s="127" t="s">
        <v>3758</v>
      </c>
      <c r="AI601" s="124"/>
      <c r="AJ601" s="128"/>
      <c r="AK601" s="109">
        <v>0</v>
      </c>
      <c r="AL601" s="109">
        <v>0</v>
      </c>
      <c r="AM601" s="127">
        <v>0</v>
      </c>
      <c r="AN601" s="127">
        <v>0</v>
      </c>
      <c r="AO601" s="120">
        <v>0</v>
      </c>
      <c r="AP601" s="120">
        <v>0</v>
      </c>
      <c r="AQ601" s="174">
        <v>0</v>
      </c>
      <c r="AR601" s="109">
        <v>0</v>
      </c>
      <c r="AS601" s="127">
        <v>0</v>
      </c>
      <c r="AT601" s="127">
        <v>0</v>
      </c>
      <c r="AU601" s="120">
        <v>0</v>
      </c>
      <c r="AV601" s="120">
        <v>0</v>
      </c>
      <c r="AW601" s="174">
        <v>0</v>
      </c>
      <c r="AX601" s="109">
        <v>0</v>
      </c>
      <c r="AY601" s="127">
        <v>0</v>
      </c>
      <c r="AZ601" s="127">
        <v>0</v>
      </c>
      <c r="BA601" s="120">
        <v>0</v>
      </c>
      <c r="BB601" s="120">
        <v>0</v>
      </c>
      <c r="BC601" s="111" t="s">
        <v>3757</v>
      </c>
      <c r="BD601" s="112">
        <v>121</v>
      </c>
      <c r="BE601" s="112">
        <v>1854500</v>
      </c>
      <c r="BF601" s="111" t="s">
        <v>3757</v>
      </c>
      <c r="BG601" s="112">
        <v>57</v>
      </c>
      <c r="BH601" s="112">
        <v>773000</v>
      </c>
      <c r="BI601" s="111" t="s">
        <v>3757</v>
      </c>
      <c r="BJ601" s="112">
        <v>227</v>
      </c>
      <c r="BK601" s="112">
        <v>4160800</v>
      </c>
      <c r="BL601" s="111" t="s">
        <v>3757</v>
      </c>
      <c r="BM601" s="112">
        <v>196</v>
      </c>
      <c r="BN601" s="112">
        <v>3363720</v>
      </c>
      <c r="BO601" s="111" t="s">
        <v>3757</v>
      </c>
      <c r="BP601" s="112">
        <v>75</v>
      </c>
      <c r="BQ601" s="112">
        <v>3710460</v>
      </c>
      <c r="BR601" s="111" t="s">
        <v>3757</v>
      </c>
      <c r="BS601" s="112">
        <v>448</v>
      </c>
      <c r="BT601" s="112">
        <v>10907750</v>
      </c>
      <c r="BU601" s="111" t="s">
        <v>3757</v>
      </c>
      <c r="BV601" s="112">
        <v>63</v>
      </c>
      <c r="BW601" s="112">
        <v>853000</v>
      </c>
      <c r="BX601" s="111" t="s">
        <v>3757</v>
      </c>
      <c r="BY601" s="112">
        <v>9</v>
      </c>
      <c r="BZ601" s="112">
        <v>168000</v>
      </c>
      <c r="CA601" s="111" t="s">
        <v>3757</v>
      </c>
      <c r="CB601" s="112">
        <v>64</v>
      </c>
      <c r="CC601" s="112">
        <v>906000</v>
      </c>
      <c r="CD601" s="111">
        <v>0</v>
      </c>
      <c r="CE601" s="112"/>
      <c r="CF601" s="112"/>
      <c r="CG601" s="111" t="s">
        <v>3757</v>
      </c>
      <c r="CH601" s="112">
        <v>358</v>
      </c>
      <c r="CI601" s="112">
        <v>5370300</v>
      </c>
      <c r="CJ601" s="111">
        <v>0</v>
      </c>
      <c r="CK601" s="120">
        <v>0</v>
      </c>
      <c r="CL601" s="112"/>
      <c r="CM601" s="112"/>
      <c r="CN601" s="166" t="s">
        <v>7908</v>
      </c>
      <c r="CO601" s="125" t="s">
        <v>7909</v>
      </c>
      <c r="CP601" s="111" t="s">
        <v>3790</v>
      </c>
      <c r="CQ601" s="112">
        <v>6044683</v>
      </c>
      <c r="CR601" s="166" t="s">
        <v>7910</v>
      </c>
      <c r="CS601" s="166" t="s">
        <v>7911</v>
      </c>
      <c r="CT601" s="111" t="s">
        <v>3781</v>
      </c>
      <c r="CU601" s="112">
        <v>2283000</v>
      </c>
      <c r="CV601" s="166" t="s">
        <v>7912</v>
      </c>
      <c r="CW601" s="166" t="s">
        <v>7913</v>
      </c>
      <c r="CX601" s="111" t="s">
        <v>3762</v>
      </c>
      <c r="CY601" s="112">
        <v>2154420</v>
      </c>
      <c r="CZ601" s="111" t="s">
        <v>3757</v>
      </c>
      <c r="DA601" s="111">
        <v>0</v>
      </c>
      <c r="DB601" s="111">
        <v>0</v>
      </c>
      <c r="DC601" s="120" t="s">
        <v>7914</v>
      </c>
      <c r="DD601" s="127" t="s">
        <v>3778</v>
      </c>
      <c r="DE601" s="109">
        <v>0</v>
      </c>
      <c r="DF601" s="172" t="s">
        <v>3717</v>
      </c>
    </row>
    <row r="602" spans="1:110" ht="35.15" customHeight="1" x14ac:dyDescent="0.35">
      <c r="A602" s="140" t="s">
        <v>1268</v>
      </c>
      <c r="B602" s="136" t="s">
        <v>1261</v>
      </c>
      <c r="C602" s="136" t="s">
        <v>1269</v>
      </c>
      <c r="D602" s="112">
        <v>43099</v>
      </c>
      <c r="E602" s="112">
        <v>741184561</v>
      </c>
      <c r="F602" s="112">
        <v>42871</v>
      </c>
      <c r="G602" s="112">
        <v>736118227</v>
      </c>
      <c r="H602" s="112">
        <v>10632</v>
      </c>
      <c r="I602" s="112">
        <v>188044000</v>
      </c>
      <c r="J602" s="112">
        <v>0</v>
      </c>
      <c r="K602" s="112">
        <v>0</v>
      </c>
      <c r="L602" s="112">
        <v>213448994</v>
      </c>
      <c r="M602" s="112">
        <v>47433193</v>
      </c>
      <c r="N602" s="112">
        <v>6859391</v>
      </c>
      <c r="O602" s="112">
        <v>3590380</v>
      </c>
      <c r="P602" s="112">
        <v>84088290</v>
      </c>
      <c r="Q602" s="112">
        <v>0</v>
      </c>
      <c r="R602" s="112">
        <v>355420248</v>
      </c>
      <c r="S602" s="421">
        <v>0.28798359441272819</v>
      </c>
      <c r="T602" s="421">
        <v>6.3996466596664581E-2</v>
      </c>
      <c r="U602" s="421">
        <v>9.2546328686951701E-3</v>
      </c>
      <c r="V602" s="421">
        <v>4.8441106155204978E-3</v>
      </c>
      <c r="W602" s="421">
        <v>0.11345121636984556</v>
      </c>
      <c r="X602" s="421">
        <v>0</v>
      </c>
      <c r="Y602" s="421">
        <v>0.47953002086345403</v>
      </c>
      <c r="Z602" s="120">
        <v>0</v>
      </c>
      <c r="AA602" s="127" t="s">
        <v>3717</v>
      </c>
      <c r="AB602" s="127">
        <v>0</v>
      </c>
      <c r="AC602" s="111" t="s">
        <v>3717</v>
      </c>
      <c r="AD602" s="127">
        <v>0</v>
      </c>
      <c r="AE602" s="111" t="s">
        <v>3757</v>
      </c>
      <c r="AF602" s="111" t="s">
        <v>3757</v>
      </c>
      <c r="AG602" s="127" t="s">
        <v>3717</v>
      </c>
      <c r="AH602" s="127" t="s">
        <v>3758</v>
      </c>
      <c r="AI602" s="128">
        <v>1</v>
      </c>
      <c r="AJ602" s="128">
        <v>6515834</v>
      </c>
      <c r="AK602" s="109" t="s">
        <v>7915</v>
      </c>
      <c r="AL602" s="109" t="s">
        <v>7916</v>
      </c>
      <c r="AM602" s="127" t="s">
        <v>3761</v>
      </c>
      <c r="AN602" s="127" t="s">
        <v>3783</v>
      </c>
      <c r="AO602" s="120">
        <v>6000000</v>
      </c>
      <c r="AP602" s="120">
        <v>6515834</v>
      </c>
      <c r="AQ602" s="174">
        <v>0</v>
      </c>
      <c r="AR602" s="109">
        <v>0</v>
      </c>
      <c r="AS602" s="127">
        <v>0</v>
      </c>
      <c r="AT602" s="127">
        <v>0</v>
      </c>
      <c r="AU602" s="120">
        <v>0</v>
      </c>
      <c r="AV602" s="120">
        <v>0</v>
      </c>
      <c r="AW602" s="174">
        <v>0</v>
      </c>
      <c r="AX602" s="109">
        <v>0</v>
      </c>
      <c r="AY602" s="127">
        <v>0</v>
      </c>
      <c r="AZ602" s="127">
        <v>0</v>
      </c>
      <c r="BA602" s="120">
        <v>0</v>
      </c>
      <c r="BB602" s="120">
        <v>0</v>
      </c>
      <c r="BC602" s="111" t="s">
        <v>3757</v>
      </c>
      <c r="BD602" s="112">
        <v>4977</v>
      </c>
      <c r="BE602" s="112">
        <v>88679000</v>
      </c>
      <c r="BF602" s="111"/>
      <c r="BG602" s="112"/>
      <c r="BH602" s="112"/>
      <c r="BI602" s="111" t="s">
        <v>3757</v>
      </c>
      <c r="BJ602" s="112">
        <v>5995</v>
      </c>
      <c r="BK602" s="112">
        <v>104876000</v>
      </c>
      <c r="BL602" s="111" t="s">
        <v>3757</v>
      </c>
      <c r="BM602" s="112">
        <v>6443</v>
      </c>
      <c r="BN602" s="112">
        <v>111621000</v>
      </c>
      <c r="BO602" s="111"/>
      <c r="BP602" s="112"/>
      <c r="BQ602" s="112"/>
      <c r="BR602" s="111"/>
      <c r="BS602" s="112"/>
      <c r="BT602" s="112"/>
      <c r="BU602" s="111" t="s">
        <v>3757</v>
      </c>
      <c r="BV602" s="112">
        <v>3188</v>
      </c>
      <c r="BW602" s="112">
        <v>54442200</v>
      </c>
      <c r="BX602" s="111"/>
      <c r="BY602" s="112"/>
      <c r="BZ602" s="112"/>
      <c r="CA602" s="111" t="s">
        <v>3757</v>
      </c>
      <c r="CB602" s="112">
        <v>3359</v>
      </c>
      <c r="CC602" s="112">
        <v>58598000</v>
      </c>
      <c r="CD602" s="111"/>
      <c r="CE602" s="112"/>
      <c r="CF602" s="112"/>
      <c r="CG602" s="111" t="s">
        <v>3757</v>
      </c>
      <c r="CH602" s="112">
        <v>18416</v>
      </c>
      <c r="CI602" s="112">
        <v>313065327</v>
      </c>
      <c r="CJ602" s="111" t="s">
        <v>3757</v>
      </c>
      <c r="CK602" s="120" t="s">
        <v>7917</v>
      </c>
      <c r="CL602" s="112">
        <v>721</v>
      </c>
      <c r="CM602" s="112">
        <v>9903034</v>
      </c>
      <c r="CN602" s="166" t="s">
        <v>7918</v>
      </c>
      <c r="CO602" s="125">
        <v>0</v>
      </c>
      <c r="CP602" s="111">
        <v>0</v>
      </c>
      <c r="CQ602" s="112">
        <v>0</v>
      </c>
      <c r="CR602" s="166">
        <v>0</v>
      </c>
      <c r="CS602" s="166">
        <v>0</v>
      </c>
      <c r="CT602" s="111">
        <v>0</v>
      </c>
      <c r="CU602" s="112">
        <v>0</v>
      </c>
      <c r="CV602" s="166">
        <v>0</v>
      </c>
      <c r="CW602" s="166">
        <v>0</v>
      </c>
      <c r="CX602" s="111">
        <v>0</v>
      </c>
      <c r="CY602" s="112">
        <v>0</v>
      </c>
      <c r="CZ602" s="111" t="s">
        <v>3757</v>
      </c>
      <c r="DA602" s="111" t="s">
        <v>3757</v>
      </c>
      <c r="DB602" s="111">
        <v>0</v>
      </c>
      <c r="DC602" s="120" t="s">
        <v>7919</v>
      </c>
      <c r="DD602" s="127" t="s">
        <v>3778</v>
      </c>
      <c r="DE602" s="109">
        <v>0</v>
      </c>
      <c r="DF602" s="172" t="s">
        <v>3717</v>
      </c>
    </row>
    <row r="603" spans="1:110" ht="35.15" customHeight="1" x14ac:dyDescent="0.35">
      <c r="A603" s="140" t="s">
        <v>1270</v>
      </c>
      <c r="B603" s="136" t="s">
        <v>1261</v>
      </c>
      <c r="C603" s="136" t="s">
        <v>1271</v>
      </c>
      <c r="D603" s="112">
        <v>8023</v>
      </c>
      <c r="E603" s="112">
        <v>371155600</v>
      </c>
      <c r="F603" s="112">
        <v>8008</v>
      </c>
      <c r="G603" s="112">
        <v>369844600</v>
      </c>
      <c r="H603" s="112">
        <v>1910</v>
      </c>
      <c r="I603" s="112">
        <v>53351700</v>
      </c>
      <c r="J603" s="112">
        <v>0</v>
      </c>
      <c r="K603" s="112">
        <v>0</v>
      </c>
      <c r="L603" s="112">
        <v>110494733</v>
      </c>
      <c r="M603" s="112">
        <v>8996188</v>
      </c>
      <c r="N603" s="112">
        <v>1802000</v>
      </c>
      <c r="O603" s="112">
        <v>4578233</v>
      </c>
      <c r="P603" s="112">
        <v>51728215</v>
      </c>
      <c r="Q603" s="112">
        <v>0</v>
      </c>
      <c r="R603" s="112">
        <v>177599369</v>
      </c>
      <c r="S603" s="421">
        <v>0.29770460960308831</v>
      </c>
      <c r="T603" s="421">
        <v>2.4238319454158847E-2</v>
      </c>
      <c r="U603" s="421">
        <v>4.8551065914134127E-3</v>
      </c>
      <c r="V603" s="421">
        <v>1.2335077256007992E-2</v>
      </c>
      <c r="W603" s="421">
        <v>0.13937069789597678</v>
      </c>
      <c r="X603" s="421">
        <v>0</v>
      </c>
      <c r="Y603" s="421">
        <v>0.47850381080064536</v>
      </c>
      <c r="Z603" s="120">
        <v>0</v>
      </c>
      <c r="AA603" s="127" t="s">
        <v>3717</v>
      </c>
      <c r="AB603" s="127">
        <v>0</v>
      </c>
      <c r="AC603" s="111" t="s">
        <v>3717</v>
      </c>
      <c r="AD603" s="127">
        <v>0</v>
      </c>
      <c r="AE603" s="111">
        <v>0</v>
      </c>
      <c r="AF603" s="111" t="s">
        <v>3757</v>
      </c>
      <c r="AG603" s="127" t="s">
        <v>3758</v>
      </c>
      <c r="AH603" s="127" t="s">
        <v>3758</v>
      </c>
      <c r="AI603" s="124"/>
      <c r="AJ603" s="128"/>
      <c r="AK603" s="109">
        <v>0</v>
      </c>
      <c r="AL603" s="109">
        <v>0</v>
      </c>
      <c r="AM603" s="127">
        <v>0</v>
      </c>
      <c r="AN603" s="127">
        <v>0</v>
      </c>
      <c r="AO603" s="120">
        <v>0</v>
      </c>
      <c r="AP603" s="120">
        <v>0</v>
      </c>
      <c r="AQ603" s="174">
        <v>0</v>
      </c>
      <c r="AR603" s="109">
        <v>0</v>
      </c>
      <c r="AS603" s="127">
        <v>0</v>
      </c>
      <c r="AT603" s="127">
        <v>0</v>
      </c>
      <c r="AU603" s="120">
        <v>0</v>
      </c>
      <c r="AV603" s="120">
        <v>0</v>
      </c>
      <c r="AW603" s="174">
        <v>0</v>
      </c>
      <c r="AX603" s="109">
        <v>0</v>
      </c>
      <c r="AY603" s="127">
        <v>0</v>
      </c>
      <c r="AZ603" s="127">
        <v>0</v>
      </c>
      <c r="BA603" s="120">
        <v>0</v>
      </c>
      <c r="BB603" s="120">
        <v>0</v>
      </c>
      <c r="BC603" s="111" t="s">
        <v>3757</v>
      </c>
      <c r="BD603" s="112">
        <v>975</v>
      </c>
      <c r="BE603" s="112">
        <v>34093000</v>
      </c>
      <c r="BF603" s="111" t="s">
        <v>3757</v>
      </c>
      <c r="BG603" s="112">
        <v>348</v>
      </c>
      <c r="BH603" s="112">
        <v>12619700</v>
      </c>
      <c r="BI603" s="111" t="s">
        <v>3757</v>
      </c>
      <c r="BJ603" s="112">
        <v>617</v>
      </c>
      <c r="BK603" s="112">
        <v>27238000</v>
      </c>
      <c r="BL603" s="111" t="s">
        <v>3757</v>
      </c>
      <c r="BM603" s="112">
        <v>514</v>
      </c>
      <c r="BN603" s="112">
        <v>20817000</v>
      </c>
      <c r="BO603" s="111" t="s">
        <v>3757</v>
      </c>
      <c r="BP603" s="112">
        <v>437</v>
      </c>
      <c r="BQ603" s="112">
        <v>19438000</v>
      </c>
      <c r="BR603" s="111" t="s">
        <v>3757</v>
      </c>
      <c r="BS603" s="112">
        <v>1426</v>
      </c>
      <c r="BT603" s="112">
        <v>71286000</v>
      </c>
      <c r="BU603" s="111">
        <v>0</v>
      </c>
      <c r="BV603" s="112"/>
      <c r="BW603" s="112"/>
      <c r="BX603" s="111" t="s">
        <v>3757</v>
      </c>
      <c r="BY603" s="112">
        <v>359</v>
      </c>
      <c r="BZ603" s="112">
        <v>16966200</v>
      </c>
      <c r="CA603" s="111" t="s">
        <v>3757</v>
      </c>
      <c r="CB603" s="112">
        <v>366</v>
      </c>
      <c r="CC603" s="112">
        <v>18577700</v>
      </c>
      <c r="CD603" s="111">
        <v>0</v>
      </c>
      <c r="CE603" s="112"/>
      <c r="CF603" s="112"/>
      <c r="CG603" s="111" t="s">
        <v>3757</v>
      </c>
      <c r="CH603" s="112">
        <v>2833</v>
      </c>
      <c r="CI603" s="112">
        <v>149501000</v>
      </c>
      <c r="CJ603" s="111" t="s">
        <v>3757</v>
      </c>
      <c r="CK603" s="120" t="s">
        <v>7920</v>
      </c>
      <c r="CL603" s="112">
        <v>30</v>
      </c>
      <c r="CM603" s="112">
        <v>619000</v>
      </c>
      <c r="CN603" s="166" t="s">
        <v>7921</v>
      </c>
      <c r="CO603" s="125" t="s">
        <v>7922</v>
      </c>
      <c r="CP603" s="111" t="s">
        <v>3766</v>
      </c>
      <c r="CQ603" s="112">
        <v>16055000</v>
      </c>
      <c r="CR603" s="166" t="s">
        <v>7923</v>
      </c>
      <c r="CS603" s="166" t="s">
        <v>7924</v>
      </c>
      <c r="CT603" s="111" t="s">
        <v>3875</v>
      </c>
      <c r="CU603" s="112">
        <v>31425000</v>
      </c>
      <c r="CV603" s="166" t="s">
        <v>7925</v>
      </c>
      <c r="CW603" s="166" t="s">
        <v>7926</v>
      </c>
      <c r="CX603" s="111" t="s">
        <v>3717</v>
      </c>
      <c r="CY603" s="112">
        <v>4516000</v>
      </c>
      <c r="CZ603" s="111" t="s">
        <v>3757</v>
      </c>
      <c r="DA603" s="111" t="s">
        <v>3757</v>
      </c>
      <c r="DB603" s="111">
        <v>0</v>
      </c>
      <c r="DC603" s="120" t="s">
        <v>7927</v>
      </c>
      <c r="DD603" s="127" t="s">
        <v>3778</v>
      </c>
      <c r="DE603" s="109">
        <v>0</v>
      </c>
      <c r="DF603" s="172" t="s">
        <v>3717</v>
      </c>
    </row>
    <row r="604" spans="1:110" ht="35.15" customHeight="1" x14ac:dyDescent="0.35">
      <c r="A604" s="140" t="s">
        <v>1272</v>
      </c>
      <c r="B604" s="136" t="s">
        <v>1261</v>
      </c>
      <c r="C604" s="136" t="s">
        <v>1273</v>
      </c>
      <c r="D604" s="112">
        <v>11091</v>
      </c>
      <c r="E604" s="112">
        <v>427492200</v>
      </c>
      <c r="F604" s="112">
        <v>11069</v>
      </c>
      <c r="G604" s="112">
        <v>427165200</v>
      </c>
      <c r="H604" s="112">
        <v>3066</v>
      </c>
      <c r="I604" s="112">
        <v>73604500</v>
      </c>
      <c r="J604" s="112">
        <v>0</v>
      </c>
      <c r="K604" s="112">
        <v>0</v>
      </c>
      <c r="L604" s="112">
        <v>123520022</v>
      </c>
      <c r="M604" s="112">
        <v>10872009</v>
      </c>
      <c r="N604" s="112">
        <v>461993</v>
      </c>
      <c r="O604" s="112">
        <v>7641088</v>
      </c>
      <c r="P604" s="112">
        <v>57027489</v>
      </c>
      <c r="Q604" s="112">
        <v>0</v>
      </c>
      <c r="R604" s="112">
        <v>199522601</v>
      </c>
      <c r="S604" s="421">
        <v>0.288940995882498</v>
      </c>
      <c r="T604" s="421">
        <v>2.5432064023624291E-2</v>
      </c>
      <c r="U604" s="421">
        <v>1.0807050982450674E-3</v>
      </c>
      <c r="V604" s="421">
        <v>1.7874216184529213E-2</v>
      </c>
      <c r="W604" s="421">
        <v>0.13340006905389151</v>
      </c>
      <c r="X604" s="421">
        <v>0</v>
      </c>
      <c r="Y604" s="421">
        <v>0.46672805024278807</v>
      </c>
      <c r="Z604" s="120">
        <v>0</v>
      </c>
      <c r="AA604" s="127" t="s">
        <v>3717</v>
      </c>
      <c r="AB604" s="127">
        <v>0</v>
      </c>
      <c r="AC604" s="111" t="s">
        <v>3717</v>
      </c>
      <c r="AD604" s="127">
        <v>0</v>
      </c>
      <c r="AE604" s="111">
        <v>0</v>
      </c>
      <c r="AF604" s="111" t="s">
        <v>3757</v>
      </c>
      <c r="AG604" s="127" t="s">
        <v>3758</v>
      </c>
      <c r="AH604" s="127" t="s">
        <v>3758</v>
      </c>
      <c r="AI604" s="124"/>
      <c r="AJ604" s="128"/>
      <c r="AK604" s="109">
        <v>0</v>
      </c>
      <c r="AL604" s="109">
        <v>0</v>
      </c>
      <c r="AM604" s="127">
        <v>0</v>
      </c>
      <c r="AN604" s="127">
        <v>0</v>
      </c>
      <c r="AO604" s="120">
        <v>0</v>
      </c>
      <c r="AP604" s="120">
        <v>0</v>
      </c>
      <c r="AQ604" s="174">
        <v>0</v>
      </c>
      <c r="AR604" s="109">
        <v>0</v>
      </c>
      <c r="AS604" s="127">
        <v>0</v>
      </c>
      <c r="AT604" s="127">
        <v>0</v>
      </c>
      <c r="AU604" s="120">
        <v>0</v>
      </c>
      <c r="AV604" s="120">
        <v>0</v>
      </c>
      <c r="AW604" s="174">
        <v>0</v>
      </c>
      <c r="AX604" s="109">
        <v>0</v>
      </c>
      <c r="AY604" s="127">
        <v>0</v>
      </c>
      <c r="AZ604" s="127">
        <v>0</v>
      </c>
      <c r="BA604" s="120">
        <v>0</v>
      </c>
      <c r="BB604" s="120">
        <v>0</v>
      </c>
      <c r="BC604" s="111" t="s">
        <v>3757</v>
      </c>
      <c r="BD604" s="112">
        <v>324</v>
      </c>
      <c r="BE604" s="112">
        <v>12913300</v>
      </c>
      <c r="BF604" s="111" t="s">
        <v>3757</v>
      </c>
      <c r="BG604" s="112">
        <v>207</v>
      </c>
      <c r="BH604" s="112">
        <v>8646550</v>
      </c>
      <c r="BI604" s="111" t="s">
        <v>3757</v>
      </c>
      <c r="BJ604" s="112">
        <v>540</v>
      </c>
      <c r="BK604" s="112">
        <v>17203000</v>
      </c>
      <c r="BL604" s="111" t="s">
        <v>3757</v>
      </c>
      <c r="BM604" s="112">
        <v>486</v>
      </c>
      <c r="BN604" s="112">
        <v>19438200</v>
      </c>
      <c r="BO604" s="111" t="s">
        <v>3757</v>
      </c>
      <c r="BP604" s="112">
        <v>118</v>
      </c>
      <c r="BQ604" s="112">
        <v>4266750</v>
      </c>
      <c r="BR604" s="111" t="s">
        <v>3757</v>
      </c>
      <c r="BS604" s="112">
        <v>3700</v>
      </c>
      <c r="BT604" s="112">
        <v>151108900</v>
      </c>
      <c r="BU604" s="111" t="s">
        <v>3757</v>
      </c>
      <c r="BV604" s="112">
        <v>207</v>
      </c>
      <c r="BW604" s="112">
        <v>8646550</v>
      </c>
      <c r="BX604" s="111" t="s">
        <v>3757</v>
      </c>
      <c r="BY604" s="112">
        <v>254</v>
      </c>
      <c r="BZ604" s="112">
        <v>10039250</v>
      </c>
      <c r="CA604" s="111" t="s">
        <v>3757</v>
      </c>
      <c r="CB604" s="112">
        <v>519</v>
      </c>
      <c r="CC604" s="112">
        <v>16634000</v>
      </c>
      <c r="CD604" s="111">
        <v>0</v>
      </c>
      <c r="CE604" s="112"/>
      <c r="CF604" s="112"/>
      <c r="CG604" s="111" t="s">
        <v>3757</v>
      </c>
      <c r="CH604" s="112">
        <v>4736</v>
      </c>
      <c r="CI604" s="112">
        <v>178595700</v>
      </c>
      <c r="CJ604" s="111">
        <v>0</v>
      </c>
      <c r="CK604" s="120">
        <v>0</v>
      </c>
      <c r="CL604" s="112"/>
      <c r="CM604" s="112"/>
      <c r="CN604" s="166" t="s">
        <v>7928</v>
      </c>
      <c r="CO604" s="125" t="s">
        <v>7929</v>
      </c>
      <c r="CP604" s="111" t="s">
        <v>3717</v>
      </c>
      <c r="CQ604" s="112">
        <v>6000000</v>
      </c>
      <c r="CR604" s="166" t="s">
        <v>7930</v>
      </c>
      <c r="CS604" s="166" t="s">
        <v>7931</v>
      </c>
      <c r="CT604" s="111" t="s">
        <v>3790</v>
      </c>
      <c r="CU604" s="112">
        <v>10000000</v>
      </c>
      <c r="CV604" s="166" t="s">
        <v>7932</v>
      </c>
      <c r="CW604" s="166" t="s">
        <v>7933</v>
      </c>
      <c r="CX604" s="111" t="s">
        <v>3774</v>
      </c>
      <c r="CY604" s="112">
        <v>5000000</v>
      </c>
      <c r="CZ604" s="111" t="s">
        <v>3757</v>
      </c>
      <c r="DA604" s="111" t="s">
        <v>3757</v>
      </c>
      <c r="DB604" s="111">
        <v>0</v>
      </c>
      <c r="DC604" s="120" t="s">
        <v>7934</v>
      </c>
      <c r="DD604" s="127" t="s">
        <v>3778</v>
      </c>
      <c r="DE604" s="109">
        <v>0</v>
      </c>
      <c r="DF604" s="172" t="s">
        <v>3717</v>
      </c>
    </row>
    <row r="605" spans="1:110" ht="35.15" customHeight="1" x14ac:dyDescent="0.35">
      <c r="A605" s="140" t="s">
        <v>1274</v>
      </c>
      <c r="B605" s="136" t="s">
        <v>1261</v>
      </c>
      <c r="C605" s="136" t="s">
        <v>1275</v>
      </c>
      <c r="D605" s="112">
        <v>5810</v>
      </c>
      <c r="E605" s="112">
        <v>169484932</v>
      </c>
      <c r="F605" s="112">
        <v>5744</v>
      </c>
      <c r="G605" s="112">
        <v>127569687</v>
      </c>
      <c r="H605" s="112">
        <v>1425</v>
      </c>
      <c r="I605" s="112">
        <v>32001450</v>
      </c>
      <c r="J605" s="112">
        <v>31</v>
      </c>
      <c r="K605" s="112">
        <v>770332</v>
      </c>
      <c r="L605" s="112">
        <v>33487755</v>
      </c>
      <c r="M605" s="112">
        <v>6770782</v>
      </c>
      <c r="N605" s="112">
        <v>0</v>
      </c>
      <c r="O605" s="112">
        <v>2296853</v>
      </c>
      <c r="P605" s="112">
        <v>25959674</v>
      </c>
      <c r="Q605" s="112">
        <v>776899</v>
      </c>
      <c r="R605" s="112">
        <v>69291963</v>
      </c>
      <c r="S605" s="421">
        <v>0.19758544081075008</v>
      </c>
      <c r="T605" s="421">
        <v>3.9949167870569166E-2</v>
      </c>
      <c r="U605" s="421">
        <v>0</v>
      </c>
      <c r="V605" s="421">
        <v>1.3551959887501975E-2</v>
      </c>
      <c r="W605" s="421">
        <v>0.15316803502036394</v>
      </c>
      <c r="X605" s="421">
        <v>4.5838824185267394E-3</v>
      </c>
      <c r="Y605" s="421">
        <v>0.40883848600771189</v>
      </c>
      <c r="Z605" s="120" t="s">
        <v>7935</v>
      </c>
      <c r="AA605" s="127" t="s">
        <v>3717</v>
      </c>
      <c r="AB605" s="127">
        <v>0</v>
      </c>
      <c r="AC605" s="111" t="s">
        <v>3717</v>
      </c>
      <c r="AD605" s="127">
        <v>0</v>
      </c>
      <c r="AE605" s="111">
        <v>0</v>
      </c>
      <c r="AF605" s="111" t="s">
        <v>3757</v>
      </c>
      <c r="AG605" s="127" t="s">
        <v>3758</v>
      </c>
      <c r="AH605" s="127" t="s">
        <v>3758</v>
      </c>
      <c r="AI605" s="124"/>
      <c r="AJ605" s="128"/>
      <c r="AK605" s="109">
        <v>0</v>
      </c>
      <c r="AL605" s="109">
        <v>0</v>
      </c>
      <c r="AM605" s="127">
        <v>0</v>
      </c>
      <c r="AN605" s="127">
        <v>0</v>
      </c>
      <c r="AO605" s="120">
        <v>0</v>
      </c>
      <c r="AP605" s="120">
        <v>0</v>
      </c>
      <c r="AQ605" s="174">
        <v>0</v>
      </c>
      <c r="AR605" s="109">
        <v>0</v>
      </c>
      <c r="AS605" s="127">
        <v>0</v>
      </c>
      <c r="AT605" s="127">
        <v>0</v>
      </c>
      <c r="AU605" s="120">
        <v>0</v>
      </c>
      <c r="AV605" s="120">
        <v>0</v>
      </c>
      <c r="AW605" s="174">
        <v>0</v>
      </c>
      <c r="AX605" s="109">
        <v>0</v>
      </c>
      <c r="AY605" s="127">
        <v>0</v>
      </c>
      <c r="AZ605" s="127">
        <v>0</v>
      </c>
      <c r="BA605" s="120">
        <v>0</v>
      </c>
      <c r="BB605" s="120">
        <v>0</v>
      </c>
      <c r="BC605" s="111" t="s">
        <v>3757</v>
      </c>
      <c r="BD605" s="112">
        <v>72</v>
      </c>
      <c r="BE605" s="112">
        <v>1066917</v>
      </c>
      <c r="BF605" s="111" t="s">
        <v>3757</v>
      </c>
      <c r="BG605" s="112">
        <v>163</v>
      </c>
      <c r="BH605" s="112">
        <v>3675000</v>
      </c>
      <c r="BI605" s="111" t="s">
        <v>3757</v>
      </c>
      <c r="BJ605" s="112">
        <v>953</v>
      </c>
      <c r="BK605" s="112">
        <v>49285263</v>
      </c>
      <c r="BL605" s="111" t="s">
        <v>3757</v>
      </c>
      <c r="BM605" s="112">
        <v>324</v>
      </c>
      <c r="BN605" s="112">
        <v>8169000</v>
      </c>
      <c r="BO605" s="111" t="s">
        <v>3757</v>
      </c>
      <c r="BP605" s="112">
        <v>171</v>
      </c>
      <c r="BQ605" s="112">
        <v>3590000</v>
      </c>
      <c r="BR605" s="111" t="s">
        <v>3757</v>
      </c>
      <c r="BS605" s="112">
        <v>2030</v>
      </c>
      <c r="BT605" s="112">
        <v>45140970</v>
      </c>
      <c r="BU605" s="111">
        <v>0</v>
      </c>
      <c r="BV605" s="112"/>
      <c r="BW605" s="112"/>
      <c r="BX605" s="111">
        <v>0</v>
      </c>
      <c r="BY605" s="112"/>
      <c r="BZ605" s="112"/>
      <c r="CA605" s="111" t="s">
        <v>3757</v>
      </c>
      <c r="CB605" s="112">
        <v>309</v>
      </c>
      <c r="CC605" s="112">
        <v>17898000</v>
      </c>
      <c r="CD605" s="111" t="s">
        <v>3757</v>
      </c>
      <c r="CE605" s="112">
        <v>31</v>
      </c>
      <c r="CF605" s="112">
        <v>770332</v>
      </c>
      <c r="CG605" s="111" t="s">
        <v>3757</v>
      </c>
      <c r="CH605" s="112">
        <v>1748</v>
      </c>
      <c r="CI605" s="112">
        <v>39610450</v>
      </c>
      <c r="CJ605" s="111" t="s">
        <v>3757</v>
      </c>
      <c r="CK605" s="120" t="s">
        <v>7936</v>
      </c>
      <c r="CL605" s="112">
        <v>9</v>
      </c>
      <c r="CM605" s="112">
        <v>279000</v>
      </c>
      <c r="CN605" s="166" t="s">
        <v>7937</v>
      </c>
      <c r="CO605" s="125">
        <v>0</v>
      </c>
      <c r="CP605" s="111">
        <v>0</v>
      </c>
      <c r="CQ605" s="112">
        <v>0</v>
      </c>
      <c r="CR605" s="166">
        <v>0</v>
      </c>
      <c r="CS605" s="166">
        <v>0</v>
      </c>
      <c r="CT605" s="111">
        <v>0</v>
      </c>
      <c r="CU605" s="112">
        <v>0</v>
      </c>
      <c r="CV605" s="166">
        <v>0</v>
      </c>
      <c r="CW605" s="166">
        <v>0</v>
      </c>
      <c r="CX605" s="111">
        <v>0</v>
      </c>
      <c r="CY605" s="112">
        <v>0</v>
      </c>
      <c r="CZ605" s="111" t="s">
        <v>3757</v>
      </c>
      <c r="DA605" s="111" t="s">
        <v>3757</v>
      </c>
      <c r="DB605" s="111" t="s">
        <v>3757</v>
      </c>
      <c r="DC605" s="120">
        <v>0</v>
      </c>
      <c r="DD605" s="127" t="s">
        <v>3778</v>
      </c>
      <c r="DE605" s="109">
        <v>0</v>
      </c>
      <c r="DF605" s="172" t="s">
        <v>3717</v>
      </c>
    </row>
    <row r="606" spans="1:110" ht="35.15" customHeight="1" x14ac:dyDescent="0.35">
      <c r="A606" s="140" t="s">
        <v>1276</v>
      </c>
      <c r="B606" s="136" t="s">
        <v>1261</v>
      </c>
      <c r="C606" s="136" t="s">
        <v>1277</v>
      </c>
      <c r="D606" s="112">
        <v>4214</v>
      </c>
      <c r="E606" s="112">
        <v>188049000</v>
      </c>
      <c r="F606" s="112">
        <v>4196</v>
      </c>
      <c r="G606" s="112">
        <v>185144000</v>
      </c>
      <c r="H606" s="112">
        <v>414</v>
      </c>
      <c r="I606" s="112">
        <v>10171000</v>
      </c>
      <c r="J606" s="112">
        <v>0</v>
      </c>
      <c r="K606" s="112">
        <v>0</v>
      </c>
      <c r="L606" s="112">
        <v>55623946</v>
      </c>
      <c r="M606" s="112">
        <v>4652189</v>
      </c>
      <c r="N606" s="112">
        <v>0</v>
      </c>
      <c r="O606" s="112">
        <v>2798743</v>
      </c>
      <c r="P606" s="112">
        <v>26305181</v>
      </c>
      <c r="Q606" s="112">
        <v>0</v>
      </c>
      <c r="R606" s="112">
        <v>89380059</v>
      </c>
      <c r="S606" s="421">
        <v>0.29579495769719594</v>
      </c>
      <c r="T606" s="421">
        <v>2.473923817728358E-2</v>
      </c>
      <c r="U606" s="421">
        <v>0</v>
      </c>
      <c r="V606" s="421">
        <v>1.4883051757786534E-2</v>
      </c>
      <c r="W606" s="421">
        <v>0.13988471621758158</v>
      </c>
      <c r="X606" s="421">
        <v>0</v>
      </c>
      <c r="Y606" s="421">
        <v>0.47530196384984763</v>
      </c>
      <c r="Z606" s="120">
        <v>0</v>
      </c>
      <c r="AA606" s="127" t="s">
        <v>3762</v>
      </c>
      <c r="AB606" s="127" t="s">
        <v>7938</v>
      </c>
      <c r="AC606" s="111" t="s">
        <v>3717</v>
      </c>
      <c r="AD606" s="127">
        <v>0</v>
      </c>
      <c r="AE606" s="111">
        <v>0</v>
      </c>
      <c r="AF606" s="111" t="s">
        <v>3757</v>
      </c>
      <c r="AG606" s="127" t="s">
        <v>3758</v>
      </c>
      <c r="AH606" s="127" t="s">
        <v>3758</v>
      </c>
      <c r="AI606" s="124"/>
      <c r="AJ606" s="128"/>
      <c r="AK606" s="109">
        <v>0</v>
      </c>
      <c r="AL606" s="109">
        <v>0</v>
      </c>
      <c r="AM606" s="127">
        <v>0</v>
      </c>
      <c r="AN606" s="127">
        <v>0</v>
      </c>
      <c r="AO606" s="120">
        <v>0</v>
      </c>
      <c r="AP606" s="120">
        <v>0</v>
      </c>
      <c r="AQ606" s="174">
        <v>0</v>
      </c>
      <c r="AR606" s="120">
        <v>0</v>
      </c>
      <c r="AS606" s="127">
        <v>0</v>
      </c>
      <c r="AT606" s="127">
        <v>0</v>
      </c>
      <c r="AU606" s="120">
        <v>0</v>
      </c>
      <c r="AV606" s="120">
        <v>0</v>
      </c>
      <c r="AW606" s="174">
        <v>0</v>
      </c>
      <c r="AX606" s="120">
        <v>0</v>
      </c>
      <c r="AY606" s="127">
        <v>0</v>
      </c>
      <c r="AZ606" s="127">
        <v>0</v>
      </c>
      <c r="BA606" s="120">
        <v>0</v>
      </c>
      <c r="BB606" s="120">
        <v>0</v>
      </c>
      <c r="BC606" s="111">
        <v>0</v>
      </c>
      <c r="BD606" s="112"/>
      <c r="BE606" s="112"/>
      <c r="BF606" s="111" t="s">
        <v>3757</v>
      </c>
      <c r="BG606" s="112">
        <v>1662</v>
      </c>
      <c r="BH606" s="112">
        <v>82063000</v>
      </c>
      <c r="BI606" s="111">
        <v>0</v>
      </c>
      <c r="BJ606" s="112"/>
      <c r="BK606" s="112"/>
      <c r="BL606" s="111" t="s">
        <v>3757</v>
      </c>
      <c r="BM606" s="112">
        <v>1366</v>
      </c>
      <c r="BN606" s="112">
        <v>52232000</v>
      </c>
      <c r="BO606" s="111" t="s">
        <v>3757</v>
      </c>
      <c r="BP606" s="112">
        <v>1186</v>
      </c>
      <c r="BQ606" s="112">
        <v>53754000</v>
      </c>
      <c r="BR606" s="111">
        <v>0</v>
      </c>
      <c r="BS606" s="112"/>
      <c r="BT606" s="112"/>
      <c r="BU606" s="111">
        <v>0</v>
      </c>
      <c r="BV606" s="112"/>
      <c r="BW606" s="112"/>
      <c r="BX606" s="111">
        <v>0</v>
      </c>
      <c r="BY606" s="112"/>
      <c r="BZ606" s="112"/>
      <c r="CA606" s="111">
        <v>0</v>
      </c>
      <c r="CB606" s="112"/>
      <c r="CC606" s="112"/>
      <c r="CD606" s="111">
        <v>0</v>
      </c>
      <c r="CE606" s="112">
        <v>0</v>
      </c>
      <c r="CF606" s="112">
        <v>0</v>
      </c>
      <c r="CG606" s="111">
        <v>0</v>
      </c>
      <c r="CH606" s="112">
        <v>0</v>
      </c>
      <c r="CI606" s="112">
        <v>0</v>
      </c>
      <c r="CJ606" s="111">
        <v>0</v>
      </c>
      <c r="CK606" s="120">
        <v>0</v>
      </c>
      <c r="CL606" s="112">
        <v>0</v>
      </c>
      <c r="CM606" s="112">
        <v>0</v>
      </c>
      <c r="CN606" s="166" t="s">
        <v>7939</v>
      </c>
      <c r="CO606" s="125" t="s">
        <v>7940</v>
      </c>
      <c r="CP606" s="111" t="s">
        <v>3762</v>
      </c>
      <c r="CQ606" s="112">
        <v>21175264</v>
      </c>
      <c r="CR606" s="166" t="s">
        <v>7941</v>
      </c>
      <c r="CS606" s="166" t="s">
        <v>7942</v>
      </c>
      <c r="CT606" s="111" t="s">
        <v>3762</v>
      </c>
      <c r="CU606" s="112">
        <v>3082537</v>
      </c>
      <c r="CV606" s="166" t="s">
        <v>7943</v>
      </c>
      <c r="CW606" s="166" t="s">
        <v>7944</v>
      </c>
      <c r="CX606" s="111" t="s">
        <v>3762</v>
      </c>
      <c r="CY606" s="112">
        <v>2058721</v>
      </c>
      <c r="CZ606" s="111" t="s">
        <v>3757</v>
      </c>
      <c r="DA606" s="111" t="s">
        <v>3757</v>
      </c>
      <c r="DB606" s="111" t="s">
        <v>3757</v>
      </c>
      <c r="DC606" s="120">
        <v>0</v>
      </c>
      <c r="DD606" s="127" t="s">
        <v>3778</v>
      </c>
      <c r="DE606" s="109">
        <v>0</v>
      </c>
      <c r="DF606" s="172" t="s">
        <v>3717</v>
      </c>
    </row>
    <row r="607" spans="1:110" ht="35.15" customHeight="1" x14ac:dyDescent="0.35">
      <c r="A607" s="140" t="s">
        <v>1278</v>
      </c>
      <c r="B607" s="136" t="s">
        <v>1261</v>
      </c>
      <c r="C607" s="136" t="s">
        <v>1279</v>
      </c>
      <c r="D607" s="112">
        <v>5515</v>
      </c>
      <c r="E607" s="112">
        <v>154744370</v>
      </c>
      <c r="F607" s="112">
        <v>5500</v>
      </c>
      <c r="G607" s="112">
        <v>154550500</v>
      </c>
      <c r="H607" s="112">
        <v>1192</v>
      </c>
      <c r="I607" s="112">
        <v>24133000</v>
      </c>
      <c r="J607" s="112">
        <v>0</v>
      </c>
      <c r="K607" s="112">
        <v>0</v>
      </c>
      <c r="L607" s="112">
        <v>41053658</v>
      </c>
      <c r="M607" s="112">
        <v>4003047</v>
      </c>
      <c r="N607" s="112">
        <v>0</v>
      </c>
      <c r="O607" s="112">
        <v>694385</v>
      </c>
      <c r="P607" s="112">
        <v>26953491</v>
      </c>
      <c r="Q607" s="112">
        <v>0</v>
      </c>
      <c r="R607" s="112">
        <v>72704581</v>
      </c>
      <c r="S607" s="421">
        <v>0.2652998490348954</v>
      </c>
      <c r="T607" s="421">
        <v>2.5868773125639403E-2</v>
      </c>
      <c r="U607" s="421">
        <v>0</v>
      </c>
      <c r="V607" s="421">
        <v>4.4873038030398132E-3</v>
      </c>
      <c r="W607" s="421">
        <v>0.17418075371659725</v>
      </c>
      <c r="X607" s="421">
        <v>0</v>
      </c>
      <c r="Y607" s="421">
        <v>0.4698366796801719</v>
      </c>
      <c r="Z607" s="120">
        <v>0</v>
      </c>
      <c r="AA607" s="127" t="s">
        <v>3717</v>
      </c>
      <c r="AB607" s="127">
        <v>0</v>
      </c>
      <c r="AC607" s="111" t="s">
        <v>3717</v>
      </c>
      <c r="AD607" s="127">
        <v>0</v>
      </c>
      <c r="AE607" s="111">
        <v>0</v>
      </c>
      <c r="AF607" s="111" t="s">
        <v>3757</v>
      </c>
      <c r="AG607" s="127" t="s">
        <v>3758</v>
      </c>
      <c r="AH607" s="127" t="s">
        <v>3758</v>
      </c>
      <c r="AI607" s="124"/>
      <c r="AJ607" s="128"/>
      <c r="AK607" s="109">
        <v>0</v>
      </c>
      <c r="AL607" s="109">
        <v>0</v>
      </c>
      <c r="AM607" s="127">
        <v>0</v>
      </c>
      <c r="AN607" s="127">
        <v>0</v>
      </c>
      <c r="AO607" s="120">
        <v>0</v>
      </c>
      <c r="AP607" s="120">
        <v>0</v>
      </c>
      <c r="AQ607" s="174">
        <v>0</v>
      </c>
      <c r="AR607" s="109">
        <v>0</v>
      </c>
      <c r="AS607" s="127">
        <v>0</v>
      </c>
      <c r="AT607" s="127">
        <v>0</v>
      </c>
      <c r="AU607" s="120">
        <v>0</v>
      </c>
      <c r="AV607" s="120">
        <v>0</v>
      </c>
      <c r="AW607" s="174">
        <v>0</v>
      </c>
      <c r="AX607" s="109">
        <v>0</v>
      </c>
      <c r="AY607" s="127">
        <v>0</v>
      </c>
      <c r="AZ607" s="127">
        <v>0</v>
      </c>
      <c r="BA607" s="120">
        <v>0</v>
      </c>
      <c r="BB607" s="120">
        <v>0</v>
      </c>
      <c r="BC607" s="111" t="s">
        <v>3757</v>
      </c>
      <c r="BD607" s="112">
        <v>478</v>
      </c>
      <c r="BE607" s="112">
        <v>16341500</v>
      </c>
      <c r="BF607" s="111" t="s">
        <v>3757</v>
      </c>
      <c r="BG607" s="112">
        <v>89</v>
      </c>
      <c r="BH607" s="112">
        <v>2447500</v>
      </c>
      <c r="BI607" s="111" t="s">
        <v>3757</v>
      </c>
      <c r="BJ607" s="112">
        <v>316</v>
      </c>
      <c r="BK607" s="112">
        <v>11870500</v>
      </c>
      <c r="BL607" s="111">
        <v>0</v>
      </c>
      <c r="BM607" s="112"/>
      <c r="BN607" s="112"/>
      <c r="BO607" s="111" t="s">
        <v>3757</v>
      </c>
      <c r="BP607" s="112">
        <v>889</v>
      </c>
      <c r="BQ607" s="112">
        <v>20714000</v>
      </c>
      <c r="BR607" s="111">
        <v>0</v>
      </c>
      <c r="BS607" s="112"/>
      <c r="BT607" s="112"/>
      <c r="BU607" s="111">
        <v>0</v>
      </c>
      <c r="BV607" s="112"/>
      <c r="BW607" s="112"/>
      <c r="BX607" s="111" t="s">
        <v>3757</v>
      </c>
      <c r="BY607" s="112">
        <v>65</v>
      </c>
      <c r="BZ607" s="112">
        <v>1651500</v>
      </c>
      <c r="CA607" s="111">
        <v>0</v>
      </c>
      <c r="CB607" s="112"/>
      <c r="CC607" s="112"/>
      <c r="CD607" s="111" t="s">
        <v>3757</v>
      </c>
      <c r="CE607" s="112">
        <v>540</v>
      </c>
      <c r="CF607" s="112">
        <v>12071425</v>
      </c>
      <c r="CG607" s="111" t="s">
        <v>3757</v>
      </c>
      <c r="CH607" s="112">
        <v>3135</v>
      </c>
      <c r="CI607" s="112">
        <v>89507945</v>
      </c>
      <c r="CJ607" s="111" t="s">
        <v>3757</v>
      </c>
      <c r="CK607" s="120" t="s">
        <v>7945</v>
      </c>
      <c r="CL607" s="112">
        <v>3</v>
      </c>
      <c r="CM607" s="112">
        <v>140000</v>
      </c>
      <c r="CN607" s="166" t="s">
        <v>7946</v>
      </c>
      <c r="CO607" s="125" t="s">
        <v>7947</v>
      </c>
      <c r="CP607" s="111" t="s">
        <v>3766</v>
      </c>
      <c r="CQ607" s="112">
        <v>10989000</v>
      </c>
      <c r="CR607" s="166" t="s">
        <v>7948</v>
      </c>
      <c r="CS607" s="166" t="s">
        <v>7949</v>
      </c>
      <c r="CT607" s="111" t="s">
        <v>3766</v>
      </c>
      <c r="CU607" s="112">
        <v>10000000</v>
      </c>
      <c r="CV607" s="166" t="s">
        <v>7950</v>
      </c>
      <c r="CW607" s="166" t="s">
        <v>7951</v>
      </c>
      <c r="CX607" s="111" t="s">
        <v>3778</v>
      </c>
      <c r="CY607" s="112">
        <v>3651420</v>
      </c>
      <c r="CZ607" s="111" t="s">
        <v>3757</v>
      </c>
      <c r="DA607" s="111" t="s">
        <v>3757</v>
      </c>
      <c r="DB607" s="111">
        <v>0</v>
      </c>
      <c r="DC607" s="120" t="s">
        <v>7952</v>
      </c>
      <c r="DD607" s="127" t="s">
        <v>3778</v>
      </c>
      <c r="DE607" s="109">
        <v>0</v>
      </c>
      <c r="DF607" s="172" t="s">
        <v>3717</v>
      </c>
    </row>
    <row r="608" spans="1:110" ht="35.15" customHeight="1" x14ac:dyDescent="0.35">
      <c r="A608" s="140" t="s">
        <v>1280</v>
      </c>
      <c r="B608" s="136" t="s">
        <v>1261</v>
      </c>
      <c r="C608" s="136" t="s">
        <v>1281</v>
      </c>
      <c r="D608" s="112">
        <v>11086</v>
      </c>
      <c r="E608" s="112">
        <v>444580833</v>
      </c>
      <c r="F608" s="112">
        <v>11073</v>
      </c>
      <c r="G608" s="112">
        <v>444416333</v>
      </c>
      <c r="H608" s="112">
        <v>2691</v>
      </c>
      <c r="I608" s="112">
        <v>91304733</v>
      </c>
      <c r="J608" s="112">
        <v>0</v>
      </c>
      <c r="K608" s="112">
        <v>0</v>
      </c>
      <c r="L608" s="112">
        <v>130766264</v>
      </c>
      <c r="M608" s="112">
        <v>17349490</v>
      </c>
      <c r="N608" s="112">
        <v>0</v>
      </c>
      <c r="O608" s="112">
        <v>6248563</v>
      </c>
      <c r="P608" s="112">
        <v>62976494</v>
      </c>
      <c r="Q608" s="112">
        <v>0</v>
      </c>
      <c r="R608" s="112">
        <v>217340811</v>
      </c>
      <c r="S608" s="421">
        <v>0.29413383190093578</v>
      </c>
      <c r="T608" s="421">
        <v>3.9024376923599856E-2</v>
      </c>
      <c r="U608" s="421">
        <v>0</v>
      </c>
      <c r="V608" s="421">
        <v>1.4054953646640903E-2</v>
      </c>
      <c r="W608" s="421">
        <v>0.14165364164496</v>
      </c>
      <c r="X608" s="421">
        <v>0</v>
      </c>
      <c r="Y608" s="421">
        <v>0.48886680411613698</v>
      </c>
      <c r="Z608" s="120">
        <v>0</v>
      </c>
      <c r="AA608" s="127" t="s">
        <v>3717</v>
      </c>
      <c r="AB608" s="127">
        <v>0</v>
      </c>
      <c r="AC608" s="111" t="s">
        <v>3717</v>
      </c>
      <c r="AD608" s="127">
        <v>0</v>
      </c>
      <c r="AE608" s="111">
        <v>0</v>
      </c>
      <c r="AF608" s="111" t="s">
        <v>3757</v>
      </c>
      <c r="AG608" s="127" t="s">
        <v>3758</v>
      </c>
      <c r="AH608" s="127" t="s">
        <v>3758</v>
      </c>
      <c r="AI608" s="124"/>
      <c r="AJ608" s="128"/>
      <c r="AK608" s="109">
        <v>0</v>
      </c>
      <c r="AL608" s="109">
        <v>0</v>
      </c>
      <c r="AM608" s="127">
        <v>0</v>
      </c>
      <c r="AN608" s="127">
        <v>0</v>
      </c>
      <c r="AO608" s="120">
        <v>0</v>
      </c>
      <c r="AP608" s="120">
        <v>0</v>
      </c>
      <c r="AQ608" s="174">
        <v>0</v>
      </c>
      <c r="AR608" s="109">
        <v>0</v>
      </c>
      <c r="AS608" s="127">
        <v>0</v>
      </c>
      <c r="AT608" s="127">
        <v>0</v>
      </c>
      <c r="AU608" s="120">
        <v>0</v>
      </c>
      <c r="AV608" s="120">
        <v>0</v>
      </c>
      <c r="AW608" s="174">
        <v>0</v>
      </c>
      <c r="AX608" s="109">
        <v>0</v>
      </c>
      <c r="AY608" s="127">
        <v>0</v>
      </c>
      <c r="AZ608" s="127">
        <v>0</v>
      </c>
      <c r="BA608" s="120">
        <v>0</v>
      </c>
      <c r="BB608" s="120">
        <v>0</v>
      </c>
      <c r="BC608" s="111" t="s">
        <v>3757</v>
      </c>
      <c r="BD608" s="112">
        <v>467</v>
      </c>
      <c r="BE608" s="112">
        <v>17901000</v>
      </c>
      <c r="BF608" s="111" t="s">
        <v>3757</v>
      </c>
      <c r="BG608" s="112">
        <v>215</v>
      </c>
      <c r="BH608" s="112">
        <v>11279000</v>
      </c>
      <c r="BI608" s="111" t="s">
        <v>3757</v>
      </c>
      <c r="BJ608" s="112">
        <v>1583</v>
      </c>
      <c r="BK608" s="112">
        <v>64003465</v>
      </c>
      <c r="BL608" s="111" t="s">
        <v>3757</v>
      </c>
      <c r="BM608" s="112">
        <v>83</v>
      </c>
      <c r="BN608" s="112">
        <v>2403000</v>
      </c>
      <c r="BO608" s="111" t="s">
        <v>3757</v>
      </c>
      <c r="BP608" s="112">
        <v>237</v>
      </c>
      <c r="BQ608" s="112">
        <v>9969000</v>
      </c>
      <c r="BR608" s="111" t="s">
        <v>3757</v>
      </c>
      <c r="BS608" s="112">
        <v>2309</v>
      </c>
      <c r="BT608" s="112">
        <v>88330768</v>
      </c>
      <c r="BU608" s="111" t="s">
        <v>3757</v>
      </c>
      <c r="BV608" s="112">
        <v>354</v>
      </c>
      <c r="BW608" s="112">
        <v>14597500</v>
      </c>
      <c r="BX608" s="111" t="s">
        <v>3757</v>
      </c>
      <c r="BY608" s="112">
        <v>248</v>
      </c>
      <c r="BZ608" s="112">
        <v>8639000</v>
      </c>
      <c r="CA608" s="111" t="s">
        <v>3757</v>
      </c>
      <c r="CB608" s="112">
        <v>629</v>
      </c>
      <c r="CC608" s="112">
        <v>22713000</v>
      </c>
      <c r="CD608" s="111"/>
      <c r="CE608" s="112"/>
      <c r="CF608" s="112"/>
      <c r="CG608" s="111" t="s">
        <v>3757</v>
      </c>
      <c r="CH608" s="112">
        <v>3465</v>
      </c>
      <c r="CI608" s="112">
        <v>130525000</v>
      </c>
      <c r="CJ608" s="111" t="s">
        <v>3757</v>
      </c>
      <c r="CK608" s="120" t="s">
        <v>7953</v>
      </c>
      <c r="CL608" s="112">
        <v>1496</v>
      </c>
      <c r="CM608" s="112">
        <v>74220100</v>
      </c>
      <c r="CN608" s="166" t="s">
        <v>7954</v>
      </c>
      <c r="CO608" s="125" t="s">
        <v>7955</v>
      </c>
      <c r="CP608" s="111" t="s">
        <v>3790</v>
      </c>
      <c r="CQ608" s="112">
        <v>68819588</v>
      </c>
      <c r="CR608" s="166" t="s">
        <v>3972</v>
      </c>
      <c r="CS608" s="166" t="s">
        <v>7956</v>
      </c>
      <c r="CT608" s="111" t="s">
        <v>3790</v>
      </c>
      <c r="CU608" s="112">
        <v>37983700</v>
      </c>
      <c r="CV608" s="166" t="s">
        <v>7957</v>
      </c>
      <c r="CW608" s="166" t="s">
        <v>7958</v>
      </c>
      <c r="CX608" s="111" t="s">
        <v>3783</v>
      </c>
      <c r="CY608" s="112">
        <v>36294192</v>
      </c>
      <c r="CZ608" s="111" t="s">
        <v>3757</v>
      </c>
      <c r="DA608" s="111" t="s">
        <v>3757</v>
      </c>
      <c r="DB608" s="111" t="s">
        <v>3757</v>
      </c>
      <c r="DC608" s="120">
        <v>0</v>
      </c>
      <c r="DD608" s="127" t="s">
        <v>3717</v>
      </c>
      <c r="DE608" s="109" t="s">
        <v>7959</v>
      </c>
      <c r="DF608" s="172" t="s">
        <v>3717</v>
      </c>
    </row>
    <row r="609" spans="1:110" ht="35.15" customHeight="1" x14ac:dyDescent="0.35">
      <c r="A609" s="140" t="s">
        <v>1282</v>
      </c>
      <c r="B609" s="136" t="s">
        <v>1261</v>
      </c>
      <c r="C609" s="136" t="s">
        <v>1283</v>
      </c>
      <c r="D609" s="112">
        <v>4020</v>
      </c>
      <c r="E609" s="112">
        <v>62717294</v>
      </c>
      <c r="F609" s="112">
        <v>4016</v>
      </c>
      <c r="G609" s="112">
        <v>56097294</v>
      </c>
      <c r="H609" s="112">
        <v>728</v>
      </c>
      <c r="I609" s="112">
        <v>10536294</v>
      </c>
      <c r="J609" s="112">
        <v>0</v>
      </c>
      <c r="K609" s="112">
        <v>0</v>
      </c>
      <c r="L609" s="112">
        <v>15773530</v>
      </c>
      <c r="M609" s="112">
        <v>4003977</v>
      </c>
      <c r="N609" s="112">
        <v>78243</v>
      </c>
      <c r="O609" s="112">
        <v>469833</v>
      </c>
      <c r="P609" s="112">
        <v>9073863</v>
      </c>
      <c r="Q609" s="112">
        <v>0</v>
      </c>
      <c r="R609" s="112">
        <v>29399446</v>
      </c>
      <c r="S609" s="421">
        <v>0.25150208170652261</v>
      </c>
      <c r="T609" s="421">
        <v>6.3841673398727955E-2</v>
      </c>
      <c r="U609" s="421">
        <v>1.2475506357146084E-3</v>
      </c>
      <c r="V609" s="421">
        <v>7.4912830263372011E-3</v>
      </c>
      <c r="W609" s="421">
        <v>0.14467880262818736</v>
      </c>
      <c r="X609" s="421">
        <v>0</v>
      </c>
      <c r="Y609" s="421">
        <v>0.46876139139548972</v>
      </c>
      <c r="Z609" s="120">
        <v>0</v>
      </c>
      <c r="AA609" s="127" t="s">
        <v>3717</v>
      </c>
      <c r="AB609" s="127">
        <v>0</v>
      </c>
      <c r="AC609" s="111" t="s">
        <v>3717</v>
      </c>
      <c r="AD609" s="127">
        <v>0</v>
      </c>
      <c r="AE609" s="111">
        <v>0</v>
      </c>
      <c r="AF609" s="111" t="s">
        <v>3757</v>
      </c>
      <c r="AG609" s="127" t="s">
        <v>3758</v>
      </c>
      <c r="AH609" s="127" t="s">
        <v>3758</v>
      </c>
      <c r="AI609" s="124"/>
      <c r="AJ609" s="128"/>
      <c r="AK609" s="109">
        <v>0</v>
      </c>
      <c r="AL609" s="109">
        <v>0</v>
      </c>
      <c r="AM609" s="127">
        <v>0</v>
      </c>
      <c r="AN609" s="127">
        <v>0</v>
      </c>
      <c r="AO609" s="120">
        <v>0</v>
      </c>
      <c r="AP609" s="120">
        <v>0</v>
      </c>
      <c r="AQ609" s="174">
        <v>0</v>
      </c>
      <c r="AR609" s="109">
        <v>0</v>
      </c>
      <c r="AS609" s="127">
        <v>0</v>
      </c>
      <c r="AT609" s="127">
        <v>0</v>
      </c>
      <c r="AU609" s="120" t="s">
        <v>7960</v>
      </c>
      <c r="AV609" s="120">
        <v>0</v>
      </c>
      <c r="AW609" s="174">
        <v>0</v>
      </c>
      <c r="AX609" s="109">
        <v>0</v>
      </c>
      <c r="AY609" s="127">
        <v>0</v>
      </c>
      <c r="AZ609" s="127">
        <v>0</v>
      </c>
      <c r="BA609" s="120">
        <v>0</v>
      </c>
      <c r="BB609" s="120">
        <v>0</v>
      </c>
      <c r="BC609" s="111" t="s">
        <v>3757</v>
      </c>
      <c r="BD609" s="112">
        <v>83</v>
      </c>
      <c r="BE609" s="112">
        <v>1127500</v>
      </c>
      <c r="BF609" s="111" t="s">
        <v>3757</v>
      </c>
      <c r="BG609" s="112">
        <v>188</v>
      </c>
      <c r="BH609" s="112">
        <v>4040500</v>
      </c>
      <c r="BI609" s="111" t="s">
        <v>3757</v>
      </c>
      <c r="BJ609" s="112">
        <v>243</v>
      </c>
      <c r="BK609" s="112">
        <v>3626294</v>
      </c>
      <c r="BL609" s="111" t="s">
        <v>3757</v>
      </c>
      <c r="BM609" s="112">
        <v>189</v>
      </c>
      <c r="BN609" s="112">
        <v>2615000</v>
      </c>
      <c r="BO609" s="111" t="s">
        <v>3757</v>
      </c>
      <c r="BP609" s="112">
        <v>236</v>
      </c>
      <c r="BQ609" s="112">
        <v>3466000</v>
      </c>
      <c r="BR609" s="111" t="s">
        <v>3757</v>
      </c>
      <c r="BS609" s="112">
        <v>773</v>
      </c>
      <c r="BT609" s="112">
        <v>11207500</v>
      </c>
      <c r="BU609" s="111">
        <v>0</v>
      </c>
      <c r="BV609" s="112"/>
      <c r="BW609" s="112"/>
      <c r="BX609" s="111" t="s">
        <v>3757</v>
      </c>
      <c r="BY609" s="112">
        <v>161</v>
      </c>
      <c r="BZ609" s="112">
        <v>2158000</v>
      </c>
      <c r="CA609" s="111">
        <v>0</v>
      </c>
      <c r="CB609" s="112"/>
      <c r="CC609" s="112"/>
      <c r="CD609" s="111">
        <v>0</v>
      </c>
      <c r="CE609" s="112"/>
      <c r="CF609" s="112"/>
      <c r="CG609" s="111" t="s">
        <v>3757</v>
      </c>
      <c r="CH609" s="112">
        <v>1816</v>
      </c>
      <c r="CI609" s="112">
        <v>32851500</v>
      </c>
      <c r="CJ609" s="111" t="s">
        <v>3757</v>
      </c>
      <c r="CK609" s="120" t="s">
        <v>7961</v>
      </c>
      <c r="CL609" s="112">
        <v>329</v>
      </c>
      <c r="CM609" s="112">
        <v>1625000</v>
      </c>
      <c r="CN609" s="166" t="s">
        <v>7962</v>
      </c>
      <c r="CO609" s="125" t="s">
        <v>7963</v>
      </c>
      <c r="CP609" s="111" t="s">
        <v>3790</v>
      </c>
      <c r="CQ609" s="112">
        <v>19363500</v>
      </c>
      <c r="CR609" s="166" t="s">
        <v>7964</v>
      </c>
      <c r="CS609" s="166" t="s">
        <v>7965</v>
      </c>
      <c r="CT609" s="111" t="s">
        <v>3875</v>
      </c>
      <c r="CU609" s="112">
        <v>7978400</v>
      </c>
      <c r="CV609" s="166" t="s">
        <v>7966</v>
      </c>
      <c r="CW609" s="166" t="s">
        <v>7967</v>
      </c>
      <c r="CX609" s="111" t="s">
        <v>3781</v>
      </c>
      <c r="CY609" s="112">
        <v>1468000</v>
      </c>
      <c r="CZ609" s="111" t="s">
        <v>3757</v>
      </c>
      <c r="DA609" s="111" t="s">
        <v>3757</v>
      </c>
      <c r="DB609" s="111">
        <v>0</v>
      </c>
      <c r="DC609" s="120" t="s">
        <v>7968</v>
      </c>
      <c r="DD609" s="127" t="s">
        <v>3778</v>
      </c>
      <c r="DE609" s="109">
        <v>0</v>
      </c>
      <c r="DF609" s="172" t="s">
        <v>3717</v>
      </c>
    </row>
    <row r="610" spans="1:110" ht="35.15" customHeight="1" x14ac:dyDescent="0.35">
      <c r="A610" s="140" t="s">
        <v>1284</v>
      </c>
      <c r="B610" s="136" t="s">
        <v>1261</v>
      </c>
      <c r="C610" s="136" t="s">
        <v>1285</v>
      </c>
      <c r="D610" s="112">
        <v>1287</v>
      </c>
      <c r="E610" s="112">
        <v>37104000</v>
      </c>
      <c r="F610" s="112">
        <v>1287</v>
      </c>
      <c r="G610" s="112">
        <v>37104000</v>
      </c>
      <c r="H610" s="112">
        <v>259</v>
      </c>
      <c r="I610" s="112">
        <v>6300000</v>
      </c>
      <c r="J610" s="112">
        <v>0</v>
      </c>
      <c r="K610" s="112">
        <v>0</v>
      </c>
      <c r="L610" s="112">
        <v>9740542</v>
      </c>
      <c r="M610" s="112">
        <v>1385384</v>
      </c>
      <c r="N610" s="112">
        <v>0</v>
      </c>
      <c r="O610" s="112">
        <v>947471</v>
      </c>
      <c r="P610" s="112">
        <v>4829268</v>
      </c>
      <c r="Q610" s="112">
        <v>0</v>
      </c>
      <c r="R610" s="112">
        <v>16902665</v>
      </c>
      <c r="S610" s="421">
        <v>0.26251999784389823</v>
      </c>
      <c r="T610" s="421">
        <v>3.7337861147046139E-2</v>
      </c>
      <c r="U610" s="421">
        <v>0</v>
      </c>
      <c r="V610" s="421">
        <v>2.5535548727899957E-2</v>
      </c>
      <c r="W610" s="421">
        <v>0.13015491591203104</v>
      </c>
      <c r="X610" s="421">
        <v>0</v>
      </c>
      <c r="Y610" s="421">
        <v>0.45554832363087538</v>
      </c>
      <c r="Z610" s="120">
        <v>0</v>
      </c>
      <c r="AA610" s="127" t="s">
        <v>3717</v>
      </c>
      <c r="AB610" s="127">
        <v>0</v>
      </c>
      <c r="AC610" s="111" t="s">
        <v>3717</v>
      </c>
      <c r="AD610" s="127">
        <v>0</v>
      </c>
      <c r="AE610" s="111">
        <v>0</v>
      </c>
      <c r="AF610" s="111" t="s">
        <v>3757</v>
      </c>
      <c r="AG610" s="127" t="s">
        <v>3758</v>
      </c>
      <c r="AH610" s="127" t="s">
        <v>3758</v>
      </c>
      <c r="AI610" s="124"/>
      <c r="AJ610" s="128"/>
      <c r="AK610" s="109">
        <v>0</v>
      </c>
      <c r="AL610" s="109">
        <v>0</v>
      </c>
      <c r="AM610" s="127">
        <v>0</v>
      </c>
      <c r="AN610" s="127">
        <v>0</v>
      </c>
      <c r="AO610" s="120">
        <v>0</v>
      </c>
      <c r="AP610" s="120">
        <v>0</v>
      </c>
      <c r="AQ610" s="174">
        <v>0</v>
      </c>
      <c r="AR610" s="109">
        <v>0</v>
      </c>
      <c r="AS610" s="127">
        <v>0</v>
      </c>
      <c r="AT610" s="127">
        <v>0</v>
      </c>
      <c r="AU610" s="120">
        <v>0</v>
      </c>
      <c r="AV610" s="120">
        <v>0</v>
      </c>
      <c r="AW610" s="174">
        <v>0</v>
      </c>
      <c r="AX610" s="109">
        <v>0</v>
      </c>
      <c r="AY610" s="127">
        <v>0</v>
      </c>
      <c r="AZ610" s="127">
        <v>0</v>
      </c>
      <c r="BA610" s="120">
        <v>0</v>
      </c>
      <c r="BB610" s="120">
        <v>0</v>
      </c>
      <c r="BC610" s="111" t="s">
        <v>3757</v>
      </c>
      <c r="BD610" s="112">
        <v>99</v>
      </c>
      <c r="BE610" s="112">
        <v>3221000</v>
      </c>
      <c r="BF610" s="111">
        <v>0</v>
      </c>
      <c r="BG610" s="112"/>
      <c r="BH610" s="112"/>
      <c r="BI610" s="111" t="s">
        <v>3757</v>
      </c>
      <c r="BJ610" s="112">
        <v>108</v>
      </c>
      <c r="BK610" s="112">
        <v>3284000</v>
      </c>
      <c r="BL610" s="111">
        <v>0</v>
      </c>
      <c r="BM610" s="112"/>
      <c r="BN610" s="112"/>
      <c r="BO610" s="111" t="s">
        <v>3757</v>
      </c>
      <c r="BP610" s="112">
        <v>341</v>
      </c>
      <c r="BQ610" s="112">
        <v>9678000</v>
      </c>
      <c r="BR610" s="111">
        <v>0</v>
      </c>
      <c r="BS610" s="112"/>
      <c r="BT610" s="112"/>
      <c r="BU610" s="111" t="s">
        <v>3757</v>
      </c>
      <c r="BV610" s="112">
        <v>79</v>
      </c>
      <c r="BW610" s="112">
        <v>2905000</v>
      </c>
      <c r="BX610" s="111">
        <v>0</v>
      </c>
      <c r="BY610" s="112"/>
      <c r="BZ610" s="112"/>
      <c r="CA610" s="111">
        <v>0</v>
      </c>
      <c r="CB610" s="112"/>
      <c r="CC610" s="112"/>
      <c r="CD610" s="111">
        <v>0</v>
      </c>
      <c r="CE610" s="112"/>
      <c r="CF610" s="112"/>
      <c r="CG610" s="111" t="s">
        <v>3757</v>
      </c>
      <c r="CH610" s="112">
        <v>607</v>
      </c>
      <c r="CI610" s="112">
        <v>16109000</v>
      </c>
      <c r="CJ610" s="111" t="s">
        <v>3757</v>
      </c>
      <c r="CK610" s="120" t="s">
        <v>7969</v>
      </c>
      <c r="CL610" s="112">
        <v>53</v>
      </c>
      <c r="CM610" s="112">
        <v>1907000</v>
      </c>
      <c r="CN610" s="166" t="s">
        <v>7970</v>
      </c>
      <c r="CO610" s="125" t="s">
        <v>7971</v>
      </c>
      <c r="CP610" s="111" t="s">
        <v>3781</v>
      </c>
      <c r="CQ610" s="112">
        <v>1642000</v>
      </c>
      <c r="CR610" s="166" t="s">
        <v>7970</v>
      </c>
      <c r="CS610" s="166" t="s">
        <v>7972</v>
      </c>
      <c r="CT610" s="111" t="s">
        <v>3717</v>
      </c>
      <c r="CU610" s="112">
        <v>1610500</v>
      </c>
      <c r="CV610" s="166" t="s">
        <v>7970</v>
      </c>
      <c r="CW610" s="166" t="s">
        <v>7973</v>
      </c>
      <c r="CX610" s="111" t="s">
        <v>3875</v>
      </c>
      <c r="CY610" s="112">
        <v>8054500</v>
      </c>
      <c r="CZ610" s="111" t="s">
        <v>3757</v>
      </c>
      <c r="DA610" s="111" t="s">
        <v>3757</v>
      </c>
      <c r="DB610" s="111" t="s">
        <v>3757</v>
      </c>
      <c r="DC610" s="120">
        <v>0</v>
      </c>
      <c r="DD610" s="127" t="s">
        <v>3778</v>
      </c>
      <c r="DE610" s="109">
        <v>0</v>
      </c>
      <c r="DF610" s="172" t="s">
        <v>3717</v>
      </c>
    </row>
    <row r="611" spans="1:110" ht="35.15" customHeight="1" x14ac:dyDescent="0.35">
      <c r="A611" s="140" t="s">
        <v>1286</v>
      </c>
      <c r="B611" s="136" t="s">
        <v>1261</v>
      </c>
      <c r="C611" s="136" t="s">
        <v>1287</v>
      </c>
      <c r="D611" s="112">
        <v>12979</v>
      </c>
      <c r="E611" s="112">
        <v>208157254</v>
      </c>
      <c r="F611" s="112">
        <v>12979</v>
      </c>
      <c r="G611" s="112">
        <v>208157254</v>
      </c>
      <c r="H611" s="112">
        <v>3573</v>
      </c>
      <c r="I611" s="112">
        <v>59185254</v>
      </c>
      <c r="J611" s="112">
        <v>0</v>
      </c>
      <c r="K611" s="112">
        <v>0</v>
      </c>
      <c r="L611" s="112">
        <v>59783201</v>
      </c>
      <c r="M611" s="112">
        <v>13555434</v>
      </c>
      <c r="N611" s="112">
        <v>0</v>
      </c>
      <c r="O611" s="112">
        <v>411163</v>
      </c>
      <c r="P611" s="112">
        <v>29475173</v>
      </c>
      <c r="Q611" s="112">
        <v>0</v>
      </c>
      <c r="R611" s="112">
        <v>103224971</v>
      </c>
      <c r="S611" s="421">
        <v>0.28720210250275496</v>
      </c>
      <c r="T611" s="421">
        <v>6.5121122322261221E-2</v>
      </c>
      <c r="U611" s="421">
        <v>0</v>
      </c>
      <c r="V611" s="421">
        <v>1.9752518449345034E-3</v>
      </c>
      <c r="W611" s="421">
        <v>0.14160050843099611</v>
      </c>
      <c r="X611" s="421">
        <v>0</v>
      </c>
      <c r="Y611" s="421">
        <v>0.49589898510094682</v>
      </c>
      <c r="Z611" s="120">
        <v>0</v>
      </c>
      <c r="AA611" s="127" t="s">
        <v>3717</v>
      </c>
      <c r="AB611" s="127">
        <v>0</v>
      </c>
      <c r="AC611" s="111" t="s">
        <v>3717</v>
      </c>
      <c r="AD611" s="127">
        <v>0</v>
      </c>
      <c r="AE611" s="111">
        <v>0</v>
      </c>
      <c r="AF611" s="111" t="s">
        <v>3757</v>
      </c>
      <c r="AG611" s="127" t="s">
        <v>3758</v>
      </c>
      <c r="AH611" s="127" t="s">
        <v>3758</v>
      </c>
      <c r="AI611" s="124"/>
      <c r="AJ611" s="128"/>
      <c r="AK611" s="109">
        <v>0</v>
      </c>
      <c r="AL611" s="109">
        <v>0</v>
      </c>
      <c r="AM611" s="127">
        <v>0</v>
      </c>
      <c r="AN611" s="127">
        <v>0</v>
      </c>
      <c r="AO611" s="120">
        <v>0</v>
      </c>
      <c r="AP611" s="120">
        <v>0</v>
      </c>
      <c r="AQ611" s="174">
        <v>0</v>
      </c>
      <c r="AR611" s="120">
        <v>0</v>
      </c>
      <c r="AS611" s="127">
        <v>0</v>
      </c>
      <c r="AT611" s="127">
        <v>0</v>
      </c>
      <c r="AU611" s="120">
        <v>0</v>
      </c>
      <c r="AV611" s="120">
        <v>0</v>
      </c>
      <c r="AW611" s="174">
        <v>0</v>
      </c>
      <c r="AX611" s="120">
        <v>0</v>
      </c>
      <c r="AY611" s="127">
        <v>0</v>
      </c>
      <c r="AZ611" s="127">
        <v>0</v>
      </c>
      <c r="BA611" s="120">
        <v>0</v>
      </c>
      <c r="BB611" s="120">
        <v>0</v>
      </c>
      <c r="BC611" s="111">
        <v>0</v>
      </c>
      <c r="BD611" s="112"/>
      <c r="BE611" s="112"/>
      <c r="BF611" s="111">
        <v>0</v>
      </c>
      <c r="BG611" s="112"/>
      <c r="BH611" s="112"/>
      <c r="BI611" s="111" t="s">
        <v>3757</v>
      </c>
      <c r="BJ611" s="112">
        <v>929</v>
      </c>
      <c r="BK611" s="112">
        <v>17285500</v>
      </c>
      <c r="BL611" s="111">
        <v>0</v>
      </c>
      <c r="BM611" s="112"/>
      <c r="BN611" s="112"/>
      <c r="BO611" s="111" t="s">
        <v>3757</v>
      </c>
      <c r="BP611" s="112">
        <v>1582</v>
      </c>
      <c r="BQ611" s="112">
        <v>26071983</v>
      </c>
      <c r="BR611" s="111">
        <v>0</v>
      </c>
      <c r="BS611" s="112"/>
      <c r="BT611" s="112"/>
      <c r="BU611" s="111" t="s">
        <v>3757</v>
      </c>
      <c r="BV611" s="112">
        <v>916</v>
      </c>
      <c r="BW611" s="112">
        <v>15736254</v>
      </c>
      <c r="BX611" s="111">
        <v>0</v>
      </c>
      <c r="BY611" s="112"/>
      <c r="BZ611" s="112"/>
      <c r="CA611" s="111" t="s">
        <v>3757</v>
      </c>
      <c r="CB611" s="112">
        <v>561</v>
      </c>
      <c r="CC611" s="112">
        <v>9430072</v>
      </c>
      <c r="CD611" s="111">
        <v>0</v>
      </c>
      <c r="CE611" s="112">
        <v>0</v>
      </c>
      <c r="CF611" s="112">
        <v>0</v>
      </c>
      <c r="CG611" s="111" t="s">
        <v>3757</v>
      </c>
      <c r="CH611" s="112">
        <v>8630</v>
      </c>
      <c r="CI611" s="112">
        <v>135935000</v>
      </c>
      <c r="CJ611" s="111" t="s">
        <v>3757</v>
      </c>
      <c r="CK611" s="120" t="s">
        <v>7974</v>
      </c>
      <c r="CL611" s="112">
        <v>379</v>
      </c>
      <c r="CM611" s="112">
        <v>5812000</v>
      </c>
      <c r="CN611" s="166" t="s">
        <v>7975</v>
      </c>
      <c r="CO611" s="125" t="s">
        <v>7976</v>
      </c>
      <c r="CP611" s="111" t="s">
        <v>3870</v>
      </c>
      <c r="CQ611" s="112">
        <v>14318000</v>
      </c>
      <c r="CR611" s="166" t="s">
        <v>7977</v>
      </c>
      <c r="CS611" s="166" t="s">
        <v>7978</v>
      </c>
      <c r="CT611" s="111" t="s">
        <v>3766</v>
      </c>
      <c r="CU611" s="112">
        <v>14048000</v>
      </c>
      <c r="CV611" s="166" t="s">
        <v>7979</v>
      </c>
      <c r="CW611" s="166" t="s">
        <v>7980</v>
      </c>
      <c r="CX611" s="111" t="s">
        <v>4016</v>
      </c>
      <c r="CY611" s="112">
        <v>11567000</v>
      </c>
      <c r="CZ611" s="111" t="s">
        <v>3757</v>
      </c>
      <c r="DA611" s="111" t="s">
        <v>3757</v>
      </c>
      <c r="DB611" s="111" t="s">
        <v>3757</v>
      </c>
      <c r="DC611" s="120">
        <v>0</v>
      </c>
      <c r="DD611" s="127" t="s">
        <v>3778</v>
      </c>
      <c r="DE611" s="109">
        <v>0</v>
      </c>
      <c r="DF611" s="172" t="s">
        <v>3717</v>
      </c>
    </row>
    <row r="612" spans="1:110" ht="35.15" customHeight="1" x14ac:dyDescent="0.35">
      <c r="A612" s="140" t="s">
        <v>1288</v>
      </c>
      <c r="B612" s="136" t="s">
        <v>1261</v>
      </c>
      <c r="C612" s="136" t="s">
        <v>1289</v>
      </c>
      <c r="D612" s="112">
        <v>1367</v>
      </c>
      <c r="E612" s="112">
        <v>50005000</v>
      </c>
      <c r="F612" s="112">
        <v>1335</v>
      </c>
      <c r="G612" s="112">
        <v>27065000</v>
      </c>
      <c r="H612" s="112">
        <v>333</v>
      </c>
      <c r="I612" s="112">
        <v>7100000</v>
      </c>
      <c r="J612" s="112">
        <v>0</v>
      </c>
      <c r="K612" s="112">
        <v>0</v>
      </c>
      <c r="L612" s="112">
        <v>7231291</v>
      </c>
      <c r="M612" s="112">
        <v>711103</v>
      </c>
      <c r="N612" s="112">
        <v>0</v>
      </c>
      <c r="O612" s="112">
        <v>340521</v>
      </c>
      <c r="P612" s="112">
        <v>5000173</v>
      </c>
      <c r="Q612" s="112">
        <v>14339</v>
      </c>
      <c r="R612" s="112">
        <v>13297427</v>
      </c>
      <c r="S612" s="421">
        <v>0.14461135886411358</v>
      </c>
      <c r="T612" s="421">
        <v>1.4220637936206379E-2</v>
      </c>
      <c r="U612" s="421">
        <v>0</v>
      </c>
      <c r="V612" s="421">
        <v>6.8097390260973903E-3</v>
      </c>
      <c r="W612" s="421">
        <v>9.9993460653934607E-2</v>
      </c>
      <c r="X612" s="421">
        <v>2.8675132486751323E-4</v>
      </c>
      <c r="Y612" s="421">
        <v>0.26592194780521949</v>
      </c>
      <c r="Z612" s="120" t="s">
        <v>7981</v>
      </c>
      <c r="AA612" s="127" t="s">
        <v>3717</v>
      </c>
      <c r="AB612" s="127">
        <v>0</v>
      </c>
      <c r="AC612" s="111" t="s">
        <v>3717</v>
      </c>
      <c r="AD612" s="127">
        <v>0</v>
      </c>
      <c r="AE612" s="111" t="s">
        <v>3757</v>
      </c>
      <c r="AF612" s="111" t="s">
        <v>3757</v>
      </c>
      <c r="AG612" s="127" t="s">
        <v>3717</v>
      </c>
      <c r="AH612" s="127" t="s">
        <v>3758</v>
      </c>
      <c r="AI612" s="128">
        <v>1</v>
      </c>
      <c r="AJ612" s="128">
        <v>1944000</v>
      </c>
      <c r="AK612" s="109" t="s">
        <v>7982</v>
      </c>
      <c r="AL612" s="109" t="s">
        <v>7983</v>
      </c>
      <c r="AM612" s="127" t="s">
        <v>3765</v>
      </c>
      <c r="AN612" s="127" t="s">
        <v>3783</v>
      </c>
      <c r="AO612" s="120">
        <v>1224000</v>
      </c>
      <c r="AP612" s="120">
        <v>1944000</v>
      </c>
      <c r="AQ612" s="174">
        <v>0</v>
      </c>
      <c r="AR612" s="109">
        <v>0</v>
      </c>
      <c r="AS612" s="127">
        <v>0</v>
      </c>
      <c r="AT612" s="127">
        <v>0</v>
      </c>
      <c r="AU612" s="120">
        <v>0</v>
      </c>
      <c r="AV612" s="120">
        <v>0</v>
      </c>
      <c r="AW612" s="174">
        <v>0</v>
      </c>
      <c r="AX612" s="109">
        <v>0</v>
      </c>
      <c r="AY612" s="127">
        <v>0</v>
      </c>
      <c r="AZ612" s="127">
        <v>0</v>
      </c>
      <c r="BA612" s="120">
        <v>0</v>
      </c>
      <c r="BB612" s="120">
        <v>0</v>
      </c>
      <c r="BC612" s="111" t="s">
        <v>3757</v>
      </c>
      <c r="BD612" s="112">
        <v>541</v>
      </c>
      <c r="BE612" s="112">
        <v>11346000</v>
      </c>
      <c r="BF612" s="111" t="s">
        <v>3757</v>
      </c>
      <c r="BG612" s="112">
        <v>36</v>
      </c>
      <c r="BH612" s="112">
        <v>571000</v>
      </c>
      <c r="BI612" s="111" t="s">
        <v>3757</v>
      </c>
      <c r="BJ612" s="112">
        <v>167</v>
      </c>
      <c r="BK612" s="112">
        <v>3508000</v>
      </c>
      <c r="BL612" s="111" t="s">
        <v>3757</v>
      </c>
      <c r="BM612" s="112">
        <v>118</v>
      </c>
      <c r="BN612" s="112">
        <v>2405000</v>
      </c>
      <c r="BO612" s="111" t="s">
        <v>3757</v>
      </c>
      <c r="BP612" s="112">
        <v>32</v>
      </c>
      <c r="BQ612" s="112">
        <v>2616000</v>
      </c>
      <c r="BR612" s="111" t="s">
        <v>3757</v>
      </c>
      <c r="BS612" s="112">
        <v>192</v>
      </c>
      <c r="BT612" s="112">
        <v>3958000</v>
      </c>
      <c r="BU612" s="111">
        <v>0</v>
      </c>
      <c r="BV612" s="112"/>
      <c r="BW612" s="112"/>
      <c r="BX612" s="111" t="s">
        <v>3757</v>
      </c>
      <c r="BY612" s="112">
        <v>23</v>
      </c>
      <c r="BZ612" s="112">
        <v>784000</v>
      </c>
      <c r="CA612" s="111">
        <v>0</v>
      </c>
      <c r="CB612" s="112"/>
      <c r="CC612" s="112"/>
      <c r="CD612" s="111">
        <v>0</v>
      </c>
      <c r="CE612" s="112"/>
      <c r="CF612" s="112"/>
      <c r="CG612" s="111">
        <v>0</v>
      </c>
      <c r="CH612" s="112"/>
      <c r="CI612" s="112"/>
      <c r="CJ612" s="111" t="s">
        <v>3757</v>
      </c>
      <c r="CK612" s="120" t="s">
        <v>7984</v>
      </c>
      <c r="CL612" s="112">
        <v>258</v>
      </c>
      <c r="CM612" s="112">
        <v>22873000</v>
      </c>
      <c r="CN612" s="166" t="s">
        <v>7985</v>
      </c>
      <c r="CO612" s="125" t="s">
        <v>7986</v>
      </c>
      <c r="CP612" s="111" t="s">
        <v>3783</v>
      </c>
      <c r="CQ612" s="112">
        <v>300963900</v>
      </c>
      <c r="CR612" s="166" t="s">
        <v>7987</v>
      </c>
      <c r="CS612" s="166" t="s">
        <v>7988</v>
      </c>
      <c r="CT612" s="111" t="s">
        <v>3790</v>
      </c>
      <c r="CU612" s="112">
        <v>8310000</v>
      </c>
      <c r="CV612" s="166" t="s">
        <v>7989</v>
      </c>
      <c r="CW612" s="166" t="s">
        <v>7990</v>
      </c>
      <c r="CX612" s="111" t="s">
        <v>3717</v>
      </c>
      <c r="CY612" s="112">
        <v>5660900</v>
      </c>
      <c r="CZ612" s="111" t="s">
        <v>3757</v>
      </c>
      <c r="DA612" s="111" t="s">
        <v>3757</v>
      </c>
      <c r="DB612" s="111" t="s">
        <v>3757</v>
      </c>
      <c r="DC612" s="120">
        <v>0</v>
      </c>
      <c r="DD612" s="127" t="s">
        <v>3778</v>
      </c>
      <c r="DE612" s="109">
        <v>0</v>
      </c>
      <c r="DF612" s="172" t="s">
        <v>3717</v>
      </c>
    </row>
    <row r="613" spans="1:110" ht="35.15" customHeight="1" x14ac:dyDescent="0.35">
      <c r="A613" s="140" t="s">
        <v>1290</v>
      </c>
      <c r="B613" s="136" t="s">
        <v>1261</v>
      </c>
      <c r="C613" s="136" t="s">
        <v>1291</v>
      </c>
      <c r="D613" s="112">
        <v>6998</v>
      </c>
      <c r="E613" s="112">
        <v>383403655</v>
      </c>
      <c r="F613" s="112">
        <v>6901</v>
      </c>
      <c r="G613" s="112">
        <v>381883815</v>
      </c>
      <c r="H613" s="112">
        <v>1170</v>
      </c>
      <c r="I613" s="112">
        <v>39604815</v>
      </c>
      <c r="J613" s="112">
        <v>0</v>
      </c>
      <c r="K613" s="112">
        <v>0</v>
      </c>
      <c r="L613" s="112">
        <v>102525608</v>
      </c>
      <c r="M613" s="112">
        <v>10638854</v>
      </c>
      <c r="N613" s="112">
        <v>285290</v>
      </c>
      <c r="O613" s="112">
        <v>2928153</v>
      </c>
      <c r="P613" s="112">
        <v>76620284</v>
      </c>
      <c r="Q613" s="112">
        <v>0</v>
      </c>
      <c r="R613" s="112">
        <v>192998189</v>
      </c>
      <c r="S613" s="421">
        <v>0.2674090522167818</v>
      </c>
      <c r="T613" s="421">
        <v>2.7748441782590727E-2</v>
      </c>
      <c r="U613" s="421">
        <v>7.4409827939694525E-4</v>
      </c>
      <c r="V613" s="421">
        <v>7.6372589614462595E-3</v>
      </c>
      <c r="W613" s="421">
        <v>0.19984234109609622</v>
      </c>
      <c r="X613" s="421">
        <v>0</v>
      </c>
      <c r="Y613" s="421">
        <v>0.50338119233631196</v>
      </c>
      <c r="Z613" s="120">
        <v>0</v>
      </c>
      <c r="AA613" s="127" t="s">
        <v>3717</v>
      </c>
      <c r="AB613" s="127">
        <v>0</v>
      </c>
      <c r="AC613" s="111" t="s">
        <v>3717</v>
      </c>
      <c r="AD613" s="127">
        <v>0</v>
      </c>
      <c r="AE613" s="111" t="s">
        <v>3757</v>
      </c>
      <c r="AF613" s="111" t="s">
        <v>3757</v>
      </c>
      <c r="AG613" s="127" t="s">
        <v>3717</v>
      </c>
      <c r="AH613" s="127" t="s">
        <v>3758</v>
      </c>
      <c r="AI613" s="128">
        <v>2</v>
      </c>
      <c r="AJ613" s="128">
        <v>9832455</v>
      </c>
      <c r="AK613" s="109" t="s">
        <v>7991</v>
      </c>
      <c r="AL613" s="109" t="s">
        <v>7992</v>
      </c>
      <c r="AM613" s="127" t="s">
        <v>3765</v>
      </c>
      <c r="AN613" s="127" t="s">
        <v>3875</v>
      </c>
      <c r="AO613" s="120">
        <v>1500000</v>
      </c>
      <c r="AP613" s="120">
        <v>8829455</v>
      </c>
      <c r="AQ613" s="174" t="s">
        <v>7993</v>
      </c>
      <c r="AR613" s="109" t="s">
        <v>7994</v>
      </c>
      <c r="AS613" s="127" t="s">
        <v>3765</v>
      </c>
      <c r="AT613" s="127" t="s">
        <v>3875</v>
      </c>
      <c r="AU613" s="120">
        <v>1000000</v>
      </c>
      <c r="AV613" s="120">
        <v>1003000</v>
      </c>
      <c r="AW613" s="174">
        <v>0</v>
      </c>
      <c r="AX613" s="109">
        <v>0</v>
      </c>
      <c r="AY613" s="127">
        <v>0</v>
      </c>
      <c r="AZ613" s="127">
        <v>0</v>
      </c>
      <c r="BA613" s="120">
        <v>0</v>
      </c>
      <c r="BB613" s="120">
        <v>0</v>
      </c>
      <c r="BC613" s="111" t="s">
        <v>3757</v>
      </c>
      <c r="BD613" s="112">
        <v>152</v>
      </c>
      <c r="BE613" s="112">
        <v>7915000</v>
      </c>
      <c r="BF613" s="111" t="s">
        <v>3757</v>
      </c>
      <c r="BG613" s="112">
        <v>378</v>
      </c>
      <c r="BH613" s="112">
        <v>27208500</v>
      </c>
      <c r="BI613" s="111" t="s">
        <v>3757</v>
      </c>
      <c r="BJ613" s="112">
        <v>602</v>
      </c>
      <c r="BK613" s="112">
        <v>34519000</v>
      </c>
      <c r="BL613" s="111" t="s">
        <v>3757</v>
      </c>
      <c r="BM613" s="112">
        <v>612</v>
      </c>
      <c r="BN613" s="112">
        <v>30071000</v>
      </c>
      <c r="BO613" s="111" t="s">
        <v>3757</v>
      </c>
      <c r="BP613" s="112">
        <v>174</v>
      </c>
      <c r="BQ613" s="112">
        <v>8396000</v>
      </c>
      <c r="BR613" s="111" t="s">
        <v>3757</v>
      </c>
      <c r="BS613" s="112">
        <v>2065</v>
      </c>
      <c r="BT613" s="112">
        <v>113955000</v>
      </c>
      <c r="BU613" s="111" t="s">
        <v>3757</v>
      </c>
      <c r="BV613" s="112">
        <v>109</v>
      </c>
      <c r="BW613" s="112">
        <v>5656000</v>
      </c>
      <c r="BX613" s="111">
        <v>0</v>
      </c>
      <c r="BY613" s="112"/>
      <c r="BZ613" s="112"/>
      <c r="CA613" s="111" t="s">
        <v>3757</v>
      </c>
      <c r="CB613" s="112">
        <v>412</v>
      </c>
      <c r="CC613" s="112">
        <v>21120500</v>
      </c>
      <c r="CD613" s="111">
        <v>0</v>
      </c>
      <c r="CE613" s="112"/>
      <c r="CF613" s="112"/>
      <c r="CG613" s="111" t="s">
        <v>3757</v>
      </c>
      <c r="CH613" s="112">
        <v>2420</v>
      </c>
      <c r="CI613" s="112">
        <v>130073155</v>
      </c>
      <c r="CJ613" s="111" t="s">
        <v>3757</v>
      </c>
      <c r="CK613" s="120" t="s">
        <v>7995</v>
      </c>
      <c r="CL613" s="112">
        <v>74</v>
      </c>
      <c r="CM613" s="112">
        <v>4489500</v>
      </c>
      <c r="CN613" s="166" t="s">
        <v>7996</v>
      </c>
      <c r="CO613" s="125" t="s">
        <v>7997</v>
      </c>
      <c r="CP613" s="111" t="s">
        <v>4016</v>
      </c>
      <c r="CQ613" s="112">
        <v>21499000</v>
      </c>
      <c r="CR613" s="166" t="s">
        <v>7998</v>
      </c>
      <c r="CS613" s="166" t="s">
        <v>7999</v>
      </c>
      <c r="CT613" s="111" t="s">
        <v>3781</v>
      </c>
      <c r="CU613" s="112">
        <v>1612000</v>
      </c>
      <c r="CV613" s="166" t="s">
        <v>8000</v>
      </c>
      <c r="CW613" s="166" t="s">
        <v>8001</v>
      </c>
      <c r="CX613" s="111" t="s">
        <v>3790</v>
      </c>
      <c r="CY613" s="112">
        <v>10100000</v>
      </c>
      <c r="CZ613" s="111" t="s">
        <v>3757</v>
      </c>
      <c r="DA613" s="111" t="s">
        <v>3757</v>
      </c>
      <c r="DB613" s="111">
        <v>0</v>
      </c>
      <c r="DC613" s="120" t="s">
        <v>8002</v>
      </c>
      <c r="DD613" s="127" t="s">
        <v>3778</v>
      </c>
      <c r="DE613" s="109">
        <v>0</v>
      </c>
      <c r="DF613" s="172" t="s">
        <v>3717</v>
      </c>
    </row>
    <row r="614" spans="1:110" ht="35.15" customHeight="1" x14ac:dyDescent="0.35">
      <c r="A614" s="140" t="s">
        <v>1292</v>
      </c>
      <c r="B614" s="136" t="s">
        <v>1261</v>
      </c>
      <c r="C614" s="136" t="s">
        <v>1293</v>
      </c>
      <c r="D614" s="112">
        <v>395651</v>
      </c>
      <c r="E614" s="112">
        <v>5145389300</v>
      </c>
      <c r="F614" s="112">
        <v>395651</v>
      </c>
      <c r="G614" s="112">
        <v>5145389300</v>
      </c>
      <c r="H614" s="112">
        <v>205465</v>
      </c>
      <c r="I614" s="112">
        <v>2616015700</v>
      </c>
      <c r="J614" s="112">
        <v>0</v>
      </c>
      <c r="K614" s="112">
        <v>0</v>
      </c>
      <c r="L614" s="112">
        <v>1526801772</v>
      </c>
      <c r="M614" s="112">
        <v>559013622</v>
      </c>
      <c r="N614" s="112">
        <v>0</v>
      </c>
      <c r="O614" s="112">
        <v>138801355</v>
      </c>
      <c r="P614" s="112">
        <v>326980490</v>
      </c>
      <c r="Q614" s="112">
        <v>0</v>
      </c>
      <c r="R614" s="112">
        <v>2551597239</v>
      </c>
      <c r="S614" s="421">
        <v>0.29673202220092459</v>
      </c>
      <c r="T614" s="421">
        <v>0.10864360098078488</v>
      </c>
      <c r="U614" s="421">
        <v>0</v>
      </c>
      <c r="V614" s="421">
        <v>2.6975870416646609E-2</v>
      </c>
      <c r="W614" s="421">
        <v>6.3548250858297545E-2</v>
      </c>
      <c r="X614" s="421">
        <v>0</v>
      </c>
      <c r="Y614" s="421">
        <v>0.49589974445665364</v>
      </c>
      <c r="Z614" s="120">
        <v>0</v>
      </c>
      <c r="AA614" s="127" t="s">
        <v>3717</v>
      </c>
      <c r="AB614" s="127">
        <v>0</v>
      </c>
      <c r="AC614" s="111" t="s">
        <v>3778</v>
      </c>
      <c r="AD614" s="127" t="s">
        <v>8003</v>
      </c>
      <c r="AE614" s="111">
        <v>0</v>
      </c>
      <c r="AF614" s="111">
        <v>0</v>
      </c>
      <c r="AG614" s="127" t="s">
        <v>3758</v>
      </c>
      <c r="AH614" s="127" t="s">
        <v>3758</v>
      </c>
      <c r="AI614" s="124"/>
      <c r="AJ614" s="128"/>
      <c r="AK614" s="109">
        <v>0</v>
      </c>
      <c r="AL614" s="109">
        <v>0</v>
      </c>
      <c r="AM614" s="127">
        <v>0</v>
      </c>
      <c r="AN614" s="127">
        <v>0</v>
      </c>
      <c r="AO614" s="120">
        <v>0</v>
      </c>
      <c r="AP614" s="120">
        <v>0</v>
      </c>
      <c r="AQ614" s="174">
        <v>0</v>
      </c>
      <c r="AR614" s="120">
        <v>0</v>
      </c>
      <c r="AS614" s="127">
        <v>0</v>
      </c>
      <c r="AT614" s="127">
        <v>0</v>
      </c>
      <c r="AU614" s="120">
        <v>0</v>
      </c>
      <c r="AV614" s="120">
        <v>0</v>
      </c>
      <c r="AW614" s="174">
        <v>0</v>
      </c>
      <c r="AX614" s="120">
        <v>0</v>
      </c>
      <c r="AY614" s="127">
        <v>0</v>
      </c>
      <c r="AZ614" s="127">
        <v>0</v>
      </c>
      <c r="BA614" s="120">
        <v>0</v>
      </c>
      <c r="BB614" s="120">
        <v>0</v>
      </c>
      <c r="BC614" s="111">
        <v>0</v>
      </c>
      <c r="BD614" s="112"/>
      <c r="BE614" s="112"/>
      <c r="BF614" s="111">
        <v>0</v>
      </c>
      <c r="BG614" s="112"/>
      <c r="BH614" s="112"/>
      <c r="BI614" s="111">
        <v>0</v>
      </c>
      <c r="BJ614" s="112"/>
      <c r="BK614" s="112"/>
      <c r="BL614" s="111">
        <v>0</v>
      </c>
      <c r="BM614" s="112"/>
      <c r="BN614" s="112"/>
      <c r="BO614" s="111">
        <v>0</v>
      </c>
      <c r="BP614" s="112"/>
      <c r="BQ614" s="112"/>
      <c r="BR614" s="111">
        <v>0</v>
      </c>
      <c r="BS614" s="112"/>
      <c r="BT614" s="112"/>
      <c r="BU614" s="111">
        <v>0</v>
      </c>
      <c r="BV614" s="112"/>
      <c r="BW614" s="112"/>
      <c r="BX614" s="111">
        <v>0</v>
      </c>
      <c r="BY614" s="112"/>
      <c r="BZ614" s="112"/>
      <c r="CA614" s="111">
        <v>0</v>
      </c>
      <c r="CB614" s="112"/>
      <c r="CC614" s="112"/>
      <c r="CD614" s="111">
        <v>0</v>
      </c>
      <c r="CE614" s="112">
        <v>0</v>
      </c>
      <c r="CF614" s="112">
        <v>0</v>
      </c>
      <c r="CG614" s="111">
        <v>0</v>
      </c>
      <c r="CH614" s="112">
        <v>0</v>
      </c>
      <c r="CI614" s="112">
        <v>0</v>
      </c>
      <c r="CJ614" s="111">
        <v>0</v>
      </c>
      <c r="CK614" s="120">
        <v>0</v>
      </c>
      <c r="CL614" s="112">
        <v>0</v>
      </c>
      <c r="CM614" s="112">
        <v>0</v>
      </c>
      <c r="CN614" s="166">
        <v>0</v>
      </c>
      <c r="CO614" s="125">
        <v>0</v>
      </c>
      <c r="CP614" s="111">
        <v>0</v>
      </c>
      <c r="CQ614" s="112">
        <v>0</v>
      </c>
      <c r="CR614" s="166">
        <v>0</v>
      </c>
      <c r="CS614" s="166">
        <v>0</v>
      </c>
      <c r="CT614" s="111">
        <v>0</v>
      </c>
      <c r="CU614" s="112">
        <v>0</v>
      </c>
      <c r="CV614" s="166">
        <v>0</v>
      </c>
      <c r="CW614" s="166">
        <v>0</v>
      </c>
      <c r="CX614" s="111">
        <v>0</v>
      </c>
      <c r="CY614" s="112">
        <v>0</v>
      </c>
      <c r="CZ614" s="111" t="s">
        <v>3757</v>
      </c>
      <c r="DA614" s="111" t="s">
        <v>3757</v>
      </c>
      <c r="DB614" s="111" t="s">
        <v>3757</v>
      </c>
      <c r="DC614" s="120">
        <v>0</v>
      </c>
      <c r="DD614" s="127" t="s">
        <v>3778</v>
      </c>
      <c r="DE614" s="109">
        <v>0</v>
      </c>
      <c r="DF614" s="172" t="s">
        <v>3717</v>
      </c>
    </row>
    <row r="615" spans="1:110" ht="35.15" customHeight="1" x14ac:dyDescent="0.35">
      <c r="A615" s="140" t="s">
        <v>1294</v>
      </c>
      <c r="B615" s="136" t="s">
        <v>1261</v>
      </c>
      <c r="C615" s="136" t="s">
        <v>1295</v>
      </c>
      <c r="D615" s="112">
        <v>49297</v>
      </c>
      <c r="E615" s="112">
        <v>1023799404</v>
      </c>
      <c r="F615" s="112">
        <v>49284</v>
      </c>
      <c r="G615" s="112">
        <v>1023671404</v>
      </c>
      <c r="H615" s="112">
        <v>21630</v>
      </c>
      <c r="I615" s="112">
        <v>410037086</v>
      </c>
      <c r="J615" s="112">
        <v>0</v>
      </c>
      <c r="K615" s="112">
        <v>0</v>
      </c>
      <c r="L615" s="112">
        <v>260257098</v>
      </c>
      <c r="M615" s="112">
        <v>47098363</v>
      </c>
      <c r="N615" s="112">
        <v>0</v>
      </c>
      <c r="O615" s="112">
        <v>5299922</v>
      </c>
      <c r="P615" s="112">
        <v>179582269</v>
      </c>
      <c r="Q615" s="112">
        <v>0</v>
      </c>
      <c r="R615" s="112">
        <v>492237652</v>
      </c>
      <c r="S615" s="421">
        <v>0.254</v>
      </c>
      <c r="T615" s="421">
        <v>4.5999999999999999E-2</v>
      </c>
      <c r="U615" s="421">
        <v>0</v>
      </c>
      <c r="V615" s="421">
        <v>5.1767191691000402E-3</v>
      </c>
      <c r="W615" s="421">
        <v>0.17499999999999999</v>
      </c>
      <c r="X615" s="421">
        <v>0</v>
      </c>
      <c r="Y615" s="421">
        <v>0.48099999999999998</v>
      </c>
      <c r="Z615" s="120">
        <v>0</v>
      </c>
      <c r="AA615" s="127" t="s">
        <v>3717</v>
      </c>
      <c r="AB615" s="127">
        <v>0</v>
      </c>
      <c r="AC615" s="111" t="s">
        <v>3717</v>
      </c>
      <c r="AD615" s="127">
        <v>0</v>
      </c>
      <c r="AE615" s="111" t="s">
        <v>3757</v>
      </c>
      <c r="AF615" s="111" t="s">
        <v>3757</v>
      </c>
      <c r="AG615" s="127" t="s">
        <v>3717</v>
      </c>
      <c r="AH615" s="127" t="s">
        <v>3758</v>
      </c>
      <c r="AI615" s="128">
        <v>1</v>
      </c>
      <c r="AJ615" s="128">
        <v>1030000</v>
      </c>
      <c r="AK615" s="109" t="s">
        <v>8004</v>
      </c>
      <c r="AL615" s="109" t="s">
        <v>8005</v>
      </c>
      <c r="AM615" s="127" t="s">
        <v>3761</v>
      </c>
      <c r="AN615" s="127" t="s">
        <v>3766</v>
      </c>
      <c r="AO615" s="120">
        <v>1000000</v>
      </c>
      <c r="AP615" s="120">
        <v>1030000</v>
      </c>
      <c r="AQ615" s="174" t="s">
        <v>8006</v>
      </c>
      <c r="AR615" s="120" t="s">
        <v>8007</v>
      </c>
      <c r="AS615" s="127" t="s">
        <v>3765</v>
      </c>
      <c r="AT615" s="127" t="s">
        <v>3870</v>
      </c>
      <c r="AU615" s="120">
        <v>0</v>
      </c>
      <c r="AV615" s="120">
        <v>37493000</v>
      </c>
      <c r="AW615" s="174" t="s">
        <v>8008</v>
      </c>
      <c r="AX615" s="120" t="s">
        <v>8009</v>
      </c>
      <c r="AY615" s="127" t="s">
        <v>3765</v>
      </c>
      <c r="AZ615" s="127" t="s">
        <v>3774</v>
      </c>
      <c r="BA615" s="120">
        <v>0</v>
      </c>
      <c r="BB615" s="120">
        <v>52939000</v>
      </c>
      <c r="BC615" s="111"/>
      <c r="BD615" s="112"/>
      <c r="BE615" s="112"/>
      <c r="BF615" s="111" t="s">
        <v>3757</v>
      </c>
      <c r="BG615" s="112">
        <v>3827</v>
      </c>
      <c r="BH615" s="112">
        <v>96160000</v>
      </c>
      <c r="BI615" s="111" t="s">
        <v>3757</v>
      </c>
      <c r="BJ615" s="112">
        <v>3749</v>
      </c>
      <c r="BK615" s="112">
        <v>73794000</v>
      </c>
      <c r="BL615" s="111" t="s">
        <v>3757</v>
      </c>
      <c r="BM615" s="112">
        <v>2446</v>
      </c>
      <c r="BN615" s="112">
        <v>48868000</v>
      </c>
      <c r="BO615" s="111" t="s">
        <v>3757</v>
      </c>
      <c r="BP615" s="112">
        <v>6</v>
      </c>
      <c r="BQ615" s="112">
        <v>1030000</v>
      </c>
      <c r="BR615" s="111" t="s">
        <v>3757</v>
      </c>
      <c r="BS615" s="112">
        <v>18926</v>
      </c>
      <c r="BT615" s="112">
        <v>361764000</v>
      </c>
      <c r="BU615" s="111" t="s">
        <v>3757</v>
      </c>
      <c r="BV615" s="112">
        <v>2157</v>
      </c>
      <c r="BW615" s="112">
        <v>37493000</v>
      </c>
      <c r="BX615" s="111" t="s">
        <v>3757</v>
      </c>
      <c r="BY615" s="112">
        <v>7554</v>
      </c>
      <c r="BZ615" s="112">
        <v>175734000</v>
      </c>
      <c r="CA615" s="111" t="s">
        <v>3757</v>
      </c>
      <c r="CB615" s="112">
        <v>690</v>
      </c>
      <c r="CC615" s="112">
        <v>14552000</v>
      </c>
      <c r="CD615" s="111" t="s">
        <v>3757</v>
      </c>
      <c r="CE615" s="112">
        <v>144</v>
      </c>
      <c r="CF615" s="112">
        <v>1574404</v>
      </c>
      <c r="CG615" s="111" t="s">
        <v>3757</v>
      </c>
      <c r="CH615" s="112">
        <v>9798</v>
      </c>
      <c r="CI615" s="112">
        <v>212830000</v>
      </c>
      <c r="CJ615" s="111">
        <v>0</v>
      </c>
      <c r="CK615" s="120">
        <v>0</v>
      </c>
      <c r="CL615" s="112">
        <v>0</v>
      </c>
      <c r="CM615" s="112">
        <v>0</v>
      </c>
      <c r="CN615" s="166">
        <v>0</v>
      </c>
      <c r="CO615" s="125">
        <v>0</v>
      </c>
      <c r="CP615" s="111">
        <v>0</v>
      </c>
      <c r="CQ615" s="112">
        <v>0</v>
      </c>
      <c r="CR615" s="166">
        <v>0</v>
      </c>
      <c r="CS615" s="166">
        <v>0</v>
      </c>
      <c r="CT615" s="111">
        <v>0</v>
      </c>
      <c r="CU615" s="112">
        <v>0</v>
      </c>
      <c r="CV615" s="166">
        <v>0</v>
      </c>
      <c r="CW615" s="166">
        <v>0</v>
      </c>
      <c r="CX615" s="111">
        <v>0</v>
      </c>
      <c r="CY615" s="112">
        <v>0</v>
      </c>
      <c r="CZ615" s="111" t="s">
        <v>3757</v>
      </c>
      <c r="DA615" s="111" t="s">
        <v>3757</v>
      </c>
      <c r="DB615" s="111">
        <v>0</v>
      </c>
      <c r="DC615" s="120" t="s">
        <v>8010</v>
      </c>
      <c r="DD615" s="127" t="s">
        <v>3778</v>
      </c>
      <c r="DE615" s="109">
        <v>0</v>
      </c>
      <c r="DF615" s="172" t="s">
        <v>3717</v>
      </c>
    </row>
    <row r="616" spans="1:110" ht="35.15" customHeight="1" x14ac:dyDescent="0.35">
      <c r="A616" s="140" t="s">
        <v>1296</v>
      </c>
      <c r="B616" s="136" t="s">
        <v>1261</v>
      </c>
      <c r="C616" s="136" t="s">
        <v>1297</v>
      </c>
      <c r="D616" s="112">
        <v>3120</v>
      </c>
      <c r="E616" s="112">
        <v>1087173900</v>
      </c>
      <c r="F616" s="112">
        <v>2383</v>
      </c>
      <c r="G616" s="112">
        <v>73947560</v>
      </c>
      <c r="H616" s="112">
        <v>737</v>
      </c>
      <c r="I616" s="112">
        <v>14439500</v>
      </c>
      <c r="J616" s="112">
        <v>1106</v>
      </c>
      <c r="K616" s="112">
        <v>16860000</v>
      </c>
      <c r="L616" s="112">
        <v>10850083</v>
      </c>
      <c r="M616" s="112">
        <v>1582240</v>
      </c>
      <c r="N616" s="112">
        <v>122506</v>
      </c>
      <c r="O616" s="112">
        <v>303305</v>
      </c>
      <c r="P616" s="112">
        <v>9833426</v>
      </c>
      <c r="Q616" s="112">
        <v>0</v>
      </c>
      <c r="R616" s="112">
        <v>22691560</v>
      </c>
      <c r="S616" s="421">
        <v>9.9800804636682311E-3</v>
      </c>
      <c r="T616" s="421">
        <v>1.4553697435157338E-3</v>
      </c>
      <c r="U616" s="421">
        <v>1.1268298475524477E-4</v>
      </c>
      <c r="V616" s="421">
        <v>2.7898480638654036E-4</v>
      </c>
      <c r="W616" s="421">
        <v>8.9574501374619087E-3</v>
      </c>
      <c r="X616" s="421">
        <v>0</v>
      </c>
      <c r="Y616" s="421">
        <v>2.0784568135787659E-2</v>
      </c>
      <c r="Z616" s="120">
        <v>0</v>
      </c>
      <c r="AA616" s="127" t="s">
        <v>3717</v>
      </c>
      <c r="AB616" s="127">
        <v>0</v>
      </c>
      <c r="AC616" s="111" t="s">
        <v>3717</v>
      </c>
      <c r="AD616" s="127">
        <v>0</v>
      </c>
      <c r="AE616" s="111">
        <v>0</v>
      </c>
      <c r="AF616" s="111" t="s">
        <v>3757</v>
      </c>
      <c r="AG616" s="127" t="s">
        <v>3758</v>
      </c>
      <c r="AH616" s="127" t="s">
        <v>3758</v>
      </c>
      <c r="AI616" s="124"/>
      <c r="AJ616" s="128"/>
      <c r="AK616" s="109">
        <v>0</v>
      </c>
      <c r="AL616" s="109">
        <v>0</v>
      </c>
      <c r="AM616" s="127">
        <v>0</v>
      </c>
      <c r="AN616" s="127">
        <v>0</v>
      </c>
      <c r="AO616" s="120">
        <v>0</v>
      </c>
      <c r="AP616" s="120">
        <v>0</v>
      </c>
      <c r="AQ616" s="174">
        <v>0</v>
      </c>
      <c r="AR616" s="109">
        <v>0</v>
      </c>
      <c r="AS616" s="127">
        <v>0</v>
      </c>
      <c r="AT616" s="127">
        <v>0</v>
      </c>
      <c r="AU616" s="120">
        <v>0</v>
      </c>
      <c r="AV616" s="120">
        <v>0</v>
      </c>
      <c r="AW616" s="174">
        <v>0</v>
      </c>
      <c r="AX616" s="109">
        <v>0</v>
      </c>
      <c r="AY616" s="127">
        <v>0</v>
      </c>
      <c r="AZ616" s="127">
        <v>0</v>
      </c>
      <c r="BA616" s="120">
        <v>0</v>
      </c>
      <c r="BB616" s="120">
        <v>0</v>
      </c>
      <c r="BC616" s="111" t="s">
        <v>3757</v>
      </c>
      <c r="BD616" s="112">
        <v>509</v>
      </c>
      <c r="BE616" s="112">
        <v>520773000</v>
      </c>
      <c r="BF616" s="111" t="s">
        <v>3757</v>
      </c>
      <c r="BG616" s="112">
        <v>149</v>
      </c>
      <c r="BH616" s="112">
        <v>503439000</v>
      </c>
      <c r="BI616" s="111" t="s">
        <v>3757</v>
      </c>
      <c r="BJ616" s="112">
        <v>296</v>
      </c>
      <c r="BK616" s="112">
        <v>15854000</v>
      </c>
      <c r="BL616" s="111" t="s">
        <v>3757</v>
      </c>
      <c r="BM616" s="112">
        <v>72</v>
      </c>
      <c r="BN616" s="112">
        <v>1446000</v>
      </c>
      <c r="BO616" s="111" t="s">
        <v>3757</v>
      </c>
      <c r="BP616" s="112">
        <v>495</v>
      </c>
      <c r="BQ616" s="112">
        <v>10300000</v>
      </c>
      <c r="BR616" s="111">
        <v>0</v>
      </c>
      <c r="BS616" s="112"/>
      <c r="BT616" s="112"/>
      <c r="BU616" s="111">
        <v>0</v>
      </c>
      <c r="BV616" s="112"/>
      <c r="BW616" s="112"/>
      <c r="BX616" s="111" t="s">
        <v>3757</v>
      </c>
      <c r="BY616" s="112">
        <v>114</v>
      </c>
      <c r="BZ616" s="112">
        <v>8142000</v>
      </c>
      <c r="CA616" s="111" t="s">
        <v>3757</v>
      </c>
      <c r="CB616" s="112">
        <v>167</v>
      </c>
      <c r="CC616" s="112">
        <v>6521900</v>
      </c>
      <c r="CD616" s="111" t="s">
        <v>3757</v>
      </c>
      <c r="CE616" s="112">
        <v>1318</v>
      </c>
      <c r="CF616" s="112">
        <v>20698000</v>
      </c>
      <c r="CG616" s="111">
        <v>0</v>
      </c>
      <c r="CH616" s="112"/>
      <c r="CI616" s="112"/>
      <c r="CJ616" s="111">
        <v>0</v>
      </c>
      <c r="CK616" s="120">
        <v>0</v>
      </c>
      <c r="CL616" s="112"/>
      <c r="CM616" s="112"/>
      <c r="CN616" s="166" t="s">
        <v>8011</v>
      </c>
      <c r="CO616" s="125" t="s">
        <v>8012</v>
      </c>
      <c r="CP616" s="111" t="s">
        <v>3766</v>
      </c>
      <c r="CQ616" s="112">
        <v>634781000</v>
      </c>
      <c r="CR616" s="166" t="s">
        <v>8013</v>
      </c>
      <c r="CS616" s="166" t="s">
        <v>8014</v>
      </c>
      <c r="CT616" s="111" t="s">
        <v>3766</v>
      </c>
      <c r="CU616" s="112">
        <v>502846000</v>
      </c>
      <c r="CV616" s="166" t="s">
        <v>8015</v>
      </c>
      <c r="CW616" s="166" t="s">
        <v>8016</v>
      </c>
      <c r="CX616" s="111" t="s">
        <v>4016</v>
      </c>
      <c r="CY616" s="112">
        <v>16277400</v>
      </c>
      <c r="CZ616" s="111" t="s">
        <v>3757</v>
      </c>
      <c r="DA616" s="111" t="s">
        <v>3757</v>
      </c>
      <c r="DB616" s="111">
        <v>0</v>
      </c>
      <c r="DC616" s="120" t="s">
        <v>8017</v>
      </c>
      <c r="DD616" s="127" t="s">
        <v>3778</v>
      </c>
      <c r="DE616" s="109">
        <v>0</v>
      </c>
      <c r="DF616" s="172" t="s">
        <v>3717</v>
      </c>
    </row>
    <row r="617" spans="1:110" ht="35.15" customHeight="1" x14ac:dyDescent="0.35">
      <c r="A617" s="140" t="s">
        <v>1298</v>
      </c>
      <c r="B617" s="136" t="s">
        <v>1261</v>
      </c>
      <c r="C617" s="136" t="s">
        <v>1299</v>
      </c>
      <c r="D617" s="112">
        <v>5609</v>
      </c>
      <c r="E617" s="112">
        <v>155720500</v>
      </c>
      <c r="F617" s="112">
        <v>5604</v>
      </c>
      <c r="G617" s="112">
        <v>155634500</v>
      </c>
      <c r="H617" s="112">
        <v>1255</v>
      </c>
      <c r="I617" s="112">
        <v>29744000</v>
      </c>
      <c r="J617" s="112">
        <v>0</v>
      </c>
      <c r="K617" s="112">
        <v>0</v>
      </c>
      <c r="L617" s="112">
        <v>42728050</v>
      </c>
      <c r="M617" s="112">
        <v>6410185</v>
      </c>
      <c r="N617" s="112">
        <v>130983</v>
      </c>
      <c r="O617" s="112">
        <v>578107</v>
      </c>
      <c r="P617" s="112">
        <v>30126651</v>
      </c>
      <c r="Q617" s="112">
        <v>0</v>
      </c>
      <c r="R617" s="112">
        <v>79973976</v>
      </c>
      <c r="S617" s="421">
        <v>0.2743893706994262</v>
      </c>
      <c r="T617" s="421">
        <v>4.1164682877334713E-2</v>
      </c>
      <c r="U617" s="421">
        <v>8.411416608603235E-4</v>
      </c>
      <c r="V617" s="421">
        <v>3.712465603436927E-3</v>
      </c>
      <c r="W617" s="421">
        <v>0.19346618460639414</v>
      </c>
      <c r="X617" s="421">
        <v>0</v>
      </c>
      <c r="Y617" s="421">
        <v>0.51357384544745233</v>
      </c>
      <c r="Z617" s="120">
        <v>0</v>
      </c>
      <c r="AA617" s="127" t="s">
        <v>3778</v>
      </c>
      <c r="AB617" s="127">
        <v>0</v>
      </c>
      <c r="AC617" s="111" t="s">
        <v>3717</v>
      </c>
      <c r="AD617" s="127">
        <v>0</v>
      </c>
      <c r="AE617" s="111">
        <v>0</v>
      </c>
      <c r="AF617" s="111" t="s">
        <v>3757</v>
      </c>
      <c r="AG617" s="127" t="s">
        <v>3758</v>
      </c>
      <c r="AH617" s="127" t="s">
        <v>3758</v>
      </c>
      <c r="AI617" s="124"/>
      <c r="AJ617" s="128"/>
      <c r="AK617" s="109">
        <v>0</v>
      </c>
      <c r="AL617" s="109">
        <v>0</v>
      </c>
      <c r="AM617" s="127">
        <v>0</v>
      </c>
      <c r="AN617" s="127">
        <v>0</v>
      </c>
      <c r="AO617" s="120">
        <v>0</v>
      </c>
      <c r="AP617" s="120">
        <v>0</v>
      </c>
      <c r="AQ617" s="174">
        <v>0</v>
      </c>
      <c r="AR617" s="120">
        <v>0</v>
      </c>
      <c r="AS617" s="127">
        <v>0</v>
      </c>
      <c r="AT617" s="127">
        <v>0</v>
      </c>
      <c r="AU617" s="120">
        <v>0</v>
      </c>
      <c r="AV617" s="120">
        <v>0</v>
      </c>
      <c r="AW617" s="174">
        <v>0</v>
      </c>
      <c r="AX617" s="120">
        <v>0</v>
      </c>
      <c r="AY617" s="127">
        <v>0</v>
      </c>
      <c r="AZ617" s="127">
        <v>0</v>
      </c>
      <c r="BA617" s="120">
        <v>0</v>
      </c>
      <c r="BB617" s="120">
        <v>0</v>
      </c>
      <c r="BC617" s="111">
        <v>0</v>
      </c>
      <c r="BD617" s="112"/>
      <c r="BE617" s="112"/>
      <c r="BF617" s="111">
        <v>0</v>
      </c>
      <c r="BG617" s="112"/>
      <c r="BH617" s="112"/>
      <c r="BI617" s="111">
        <v>0</v>
      </c>
      <c r="BJ617" s="112"/>
      <c r="BK617" s="112"/>
      <c r="BL617" s="111" t="s">
        <v>3757</v>
      </c>
      <c r="BM617" s="112">
        <v>661</v>
      </c>
      <c r="BN617" s="112">
        <v>17823000</v>
      </c>
      <c r="BO617" s="111" t="s">
        <v>3757</v>
      </c>
      <c r="BP617" s="112">
        <v>761</v>
      </c>
      <c r="BQ617" s="112">
        <v>21734000</v>
      </c>
      <c r="BR617" s="111" t="s">
        <v>3757</v>
      </c>
      <c r="BS617" s="112">
        <v>1493</v>
      </c>
      <c r="BT617" s="112">
        <v>39207000</v>
      </c>
      <c r="BU617" s="111" t="s">
        <v>3757</v>
      </c>
      <c r="BV617" s="112">
        <v>607</v>
      </c>
      <c r="BW617" s="112">
        <v>17859000</v>
      </c>
      <c r="BX617" s="111">
        <v>0</v>
      </c>
      <c r="BY617" s="112"/>
      <c r="BZ617" s="112"/>
      <c r="CA617" s="111" t="s">
        <v>3757</v>
      </c>
      <c r="CB617" s="112">
        <v>878</v>
      </c>
      <c r="CC617" s="112">
        <v>28201000</v>
      </c>
      <c r="CD617" s="111">
        <v>0</v>
      </c>
      <c r="CE617" s="112">
        <v>0</v>
      </c>
      <c r="CF617" s="112">
        <v>0</v>
      </c>
      <c r="CG617" s="111" t="s">
        <v>3757</v>
      </c>
      <c r="CH617" s="112">
        <v>1209</v>
      </c>
      <c r="CI617" s="112">
        <v>30896500</v>
      </c>
      <c r="CJ617" s="111">
        <v>0</v>
      </c>
      <c r="CK617" s="120">
        <v>0</v>
      </c>
      <c r="CL617" s="112">
        <v>0</v>
      </c>
      <c r="CM617" s="112">
        <v>0</v>
      </c>
      <c r="CN617" s="166" t="s">
        <v>7754</v>
      </c>
      <c r="CO617" s="125" t="s">
        <v>8018</v>
      </c>
      <c r="CP617" s="111" t="s">
        <v>3783</v>
      </c>
      <c r="CQ617" s="112">
        <v>11275000</v>
      </c>
      <c r="CR617" s="166" t="s">
        <v>7954</v>
      </c>
      <c r="CS617" s="166" t="s">
        <v>8019</v>
      </c>
      <c r="CT617" s="111" t="s">
        <v>3790</v>
      </c>
      <c r="CU617" s="112">
        <v>41832000</v>
      </c>
      <c r="CV617" s="166" t="s">
        <v>8020</v>
      </c>
      <c r="CW617" s="166" t="s">
        <v>8021</v>
      </c>
      <c r="CX617" s="111" t="s">
        <v>3762</v>
      </c>
      <c r="CY617" s="112">
        <v>14899000</v>
      </c>
      <c r="CZ617" s="111" t="s">
        <v>3757</v>
      </c>
      <c r="DA617" s="111" t="s">
        <v>3757</v>
      </c>
      <c r="DB617" s="111">
        <v>0</v>
      </c>
      <c r="DC617" s="120" t="s">
        <v>8022</v>
      </c>
      <c r="DD617" s="127" t="s">
        <v>3778</v>
      </c>
      <c r="DE617" s="109">
        <v>0</v>
      </c>
      <c r="DF617" s="172" t="s">
        <v>3717</v>
      </c>
    </row>
    <row r="618" spans="1:110" ht="35.15" customHeight="1" x14ac:dyDescent="0.35">
      <c r="A618" s="140" t="s">
        <v>1300</v>
      </c>
      <c r="B618" s="136" t="s">
        <v>1261</v>
      </c>
      <c r="C618" s="136" t="s">
        <v>1301</v>
      </c>
      <c r="D618" s="112">
        <v>1077</v>
      </c>
      <c r="E618" s="112">
        <v>32008000</v>
      </c>
      <c r="F618" s="112">
        <v>1066</v>
      </c>
      <c r="G618" s="112">
        <v>31744000</v>
      </c>
      <c r="H618" s="112">
        <v>283</v>
      </c>
      <c r="I618" s="112">
        <v>6826000</v>
      </c>
      <c r="J618" s="112">
        <v>0</v>
      </c>
      <c r="K618" s="112">
        <v>0</v>
      </c>
      <c r="L618" s="112">
        <v>8838174</v>
      </c>
      <c r="M618" s="112">
        <v>1171696</v>
      </c>
      <c r="N618" s="112">
        <v>0</v>
      </c>
      <c r="O618" s="112">
        <v>402024</v>
      </c>
      <c r="P618" s="112">
        <v>4927800</v>
      </c>
      <c r="Q618" s="112">
        <v>0</v>
      </c>
      <c r="R618" s="112">
        <v>15339694</v>
      </c>
      <c r="S618" s="421">
        <v>0.27612390652336916</v>
      </c>
      <c r="T618" s="421">
        <v>3.6606348412896776E-2</v>
      </c>
      <c r="U618" s="421">
        <v>0</v>
      </c>
      <c r="V618" s="421">
        <v>1.2560109972506873E-2</v>
      </c>
      <c r="W618" s="421">
        <v>0.15395526118470382</v>
      </c>
      <c r="X618" s="421">
        <v>0</v>
      </c>
      <c r="Y618" s="421">
        <v>0.47924562609347665</v>
      </c>
      <c r="Z618" s="120">
        <v>0</v>
      </c>
      <c r="AA618" s="127" t="s">
        <v>3717</v>
      </c>
      <c r="AB618" s="127">
        <v>0</v>
      </c>
      <c r="AC618" s="111" t="s">
        <v>3717</v>
      </c>
      <c r="AD618" s="127">
        <v>0</v>
      </c>
      <c r="AE618" s="111">
        <v>0</v>
      </c>
      <c r="AF618" s="111" t="s">
        <v>3757</v>
      </c>
      <c r="AG618" s="127" t="s">
        <v>3758</v>
      </c>
      <c r="AH618" s="127" t="s">
        <v>3758</v>
      </c>
      <c r="AI618" s="124"/>
      <c r="AJ618" s="128"/>
      <c r="AK618" s="109">
        <v>0</v>
      </c>
      <c r="AL618" s="109">
        <v>0</v>
      </c>
      <c r="AM618" s="127">
        <v>0</v>
      </c>
      <c r="AN618" s="127">
        <v>0</v>
      </c>
      <c r="AO618" s="120">
        <v>0</v>
      </c>
      <c r="AP618" s="120">
        <v>0</v>
      </c>
      <c r="AQ618" s="174">
        <v>0</v>
      </c>
      <c r="AR618" s="120">
        <v>0</v>
      </c>
      <c r="AS618" s="127">
        <v>0</v>
      </c>
      <c r="AT618" s="127">
        <v>0</v>
      </c>
      <c r="AU618" s="120">
        <v>0</v>
      </c>
      <c r="AV618" s="120">
        <v>0</v>
      </c>
      <c r="AW618" s="174">
        <v>0</v>
      </c>
      <c r="AX618" s="120">
        <v>0</v>
      </c>
      <c r="AY618" s="127">
        <v>0</v>
      </c>
      <c r="AZ618" s="127">
        <v>0</v>
      </c>
      <c r="BA618" s="120">
        <v>0</v>
      </c>
      <c r="BB618" s="120">
        <v>0</v>
      </c>
      <c r="BC618" s="111">
        <v>0</v>
      </c>
      <c r="BD618" s="112"/>
      <c r="BE618" s="112"/>
      <c r="BF618" s="111" t="s">
        <v>3757</v>
      </c>
      <c r="BG618" s="112">
        <v>118</v>
      </c>
      <c r="BH618" s="112">
        <v>5249000</v>
      </c>
      <c r="BI618" s="111" t="s">
        <v>3757</v>
      </c>
      <c r="BJ618" s="112">
        <v>87</v>
      </c>
      <c r="BK618" s="112">
        <v>1688500</v>
      </c>
      <c r="BL618" s="111" t="s">
        <v>3757</v>
      </c>
      <c r="BM618" s="112">
        <v>205</v>
      </c>
      <c r="BN618" s="112">
        <v>5071000</v>
      </c>
      <c r="BO618" s="111" t="s">
        <v>3757</v>
      </c>
      <c r="BP618" s="112">
        <v>77</v>
      </c>
      <c r="BQ618" s="112">
        <v>3041500</v>
      </c>
      <c r="BR618" s="111" t="s">
        <v>3757</v>
      </c>
      <c r="BS618" s="112">
        <v>2</v>
      </c>
      <c r="BT618" s="112">
        <v>76000</v>
      </c>
      <c r="BU618" s="111" t="s">
        <v>3757</v>
      </c>
      <c r="BV618" s="112">
        <v>1</v>
      </c>
      <c r="BW618" s="112">
        <v>30000</v>
      </c>
      <c r="BX618" s="111" t="s">
        <v>3757</v>
      </c>
      <c r="BY618" s="112">
        <v>79</v>
      </c>
      <c r="BZ618" s="112">
        <v>2189000</v>
      </c>
      <c r="CA618" s="111">
        <v>0</v>
      </c>
      <c r="CB618" s="112"/>
      <c r="CC618" s="112"/>
      <c r="CD618" s="111" t="s">
        <v>3757</v>
      </c>
      <c r="CE618" s="112">
        <v>27</v>
      </c>
      <c r="CF618" s="112">
        <v>360000</v>
      </c>
      <c r="CG618" s="111" t="s">
        <v>3757</v>
      </c>
      <c r="CH618" s="112">
        <v>527</v>
      </c>
      <c r="CI618" s="112">
        <v>13678000</v>
      </c>
      <c r="CJ618" s="111" t="s">
        <v>3757</v>
      </c>
      <c r="CK618" s="120" t="s">
        <v>8023</v>
      </c>
      <c r="CL618" s="112">
        <v>14</v>
      </c>
      <c r="CM618" s="112">
        <v>625000</v>
      </c>
      <c r="CN618" s="166" t="s">
        <v>5800</v>
      </c>
      <c r="CO618" s="125" t="s">
        <v>8024</v>
      </c>
      <c r="CP618" s="111" t="s">
        <v>3783</v>
      </c>
      <c r="CQ618" s="112">
        <v>174375</v>
      </c>
      <c r="CR618" s="166" t="s">
        <v>8025</v>
      </c>
      <c r="CS618" s="166" t="s">
        <v>8026</v>
      </c>
      <c r="CT618" s="111" t="s">
        <v>3783</v>
      </c>
      <c r="CU618" s="112">
        <v>120000</v>
      </c>
      <c r="CV618" s="166" t="s">
        <v>8027</v>
      </c>
      <c r="CW618" s="166" t="s">
        <v>8028</v>
      </c>
      <c r="CX618" s="111" t="s">
        <v>3762</v>
      </c>
      <c r="CY618" s="112">
        <v>249500</v>
      </c>
      <c r="CZ618" s="111" t="s">
        <v>3757</v>
      </c>
      <c r="DA618" s="111" t="s">
        <v>3757</v>
      </c>
      <c r="DB618" s="111" t="s">
        <v>3757</v>
      </c>
      <c r="DC618" s="120">
        <v>0</v>
      </c>
      <c r="DD618" s="127" t="s">
        <v>3778</v>
      </c>
      <c r="DE618" s="109">
        <v>0</v>
      </c>
      <c r="DF618" s="172" t="s">
        <v>3717</v>
      </c>
    </row>
    <row r="619" spans="1:110" ht="35.15" customHeight="1" x14ac:dyDescent="0.35">
      <c r="A619" s="140" t="s">
        <v>1302</v>
      </c>
      <c r="B619" s="136" t="s">
        <v>1261</v>
      </c>
      <c r="C619" s="136" t="s">
        <v>1303</v>
      </c>
      <c r="D619" s="112">
        <v>15444</v>
      </c>
      <c r="E619" s="112">
        <v>519556800</v>
      </c>
      <c r="F619" s="112">
        <v>15439</v>
      </c>
      <c r="G619" s="112">
        <v>519534800</v>
      </c>
      <c r="H619" s="112">
        <v>3699</v>
      </c>
      <c r="I619" s="112">
        <v>95408300</v>
      </c>
      <c r="J619" s="112">
        <v>0</v>
      </c>
      <c r="K619" s="112">
        <v>0</v>
      </c>
      <c r="L619" s="112">
        <v>156091309</v>
      </c>
      <c r="M619" s="112">
        <v>16703071</v>
      </c>
      <c r="N619" s="112">
        <v>0</v>
      </c>
      <c r="O619" s="112">
        <v>9238222</v>
      </c>
      <c r="P619" s="112">
        <v>68149316</v>
      </c>
      <c r="Q619" s="112">
        <v>0</v>
      </c>
      <c r="R619" s="112">
        <v>250181918</v>
      </c>
      <c r="S619" s="421">
        <v>0.30043165444086189</v>
      </c>
      <c r="T619" s="421">
        <v>3.2148690961219258E-2</v>
      </c>
      <c r="U619" s="421">
        <v>0</v>
      </c>
      <c r="V619" s="421">
        <v>1.7780966392894868E-2</v>
      </c>
      <c r="W619" s="421">
        <v>0.13116817256554048</v>
      </c>
      <c r="X619" s="421">
        <v>0</v>
      </c>
      <c r="Y619" s="421">
        <v>0.48152948436051651</v>
      </c>
      <c r="Z619" s="120">
        <v>0</v>
      </c>
      <c r="AA619" s="127" t="s">
        <v>3717</v>
      </c>
      <c r="AB619" s="127">
        <v>0</v>
      </c>
      <c r="AC619" s="111" t="s">
        <v>3717</v>
      </c>
      <c r="AD619" s="127">
        <v>0</v>
      </c>
      <c r="AE619" s="111">
        <v>0</v>
      </c>
      <c r="AF619" s="111" t="s">
        <v>3757</v>
      </c>
      <c r="AG619" s="127" t="s">
        <v>3758</v>
      </c>
      <c r="AH619" s="127" t="s">
        <v>3758</v>
      </c>
      <c r="AI619" s="124"/>
      <c r="AJ619" s="128"/>
      <c r="AK619" s="109">
        <v>0</v>
      </c>
      <c r="AL619" s="109">
        <v>0</v>
      </c>
      <c r="AM619" s="127">
        <v>0</v>
      </c>
      <c r="AN619" s="127">
        <v>0</v>
      </c>
      <c r="AO619" s="120">
        <v>0</v>
      </c>
      <c r="AP619" s="120">
        <v>0</v>
      </c>
      <c r="AQ619" s="174">
        <v>0</v>
      </c>
      <c r="AR619" s="109">
        <v>0</v>
      </c>
      <c r="AS619" s="127">
        <v>0</v>
      </c>
      <c r="AT619" s="127">
        <v>0</v>
      </c>
      <c r="AU619" s="120">
        <v>0</v>
      </c>
      <c r="AV619" s="120">
        <v>0</v>
      </c>
      <c r="AW619" s="174">
        <v>0</v>
      </c>
      <c r="AX619" s="109">
        <v>0</v>
      </c>
      <c r="AY619" s="127">
        <v>0</v>
      </c>
      <c r="AZ619" s="127">
        <v>0</v>
      </c>
      <c r="BA619" s="120">
        <v>0</v>
      </c>
      <c r="BB619" s="120">
        <v>0</v>
      </c>
      <c r="BC619" s="111" t="s">
        <v>3757</v>
      </c>
      <c r="BD619" s="112">
        <v>193</v>
      </c>
      <c r="BE619" s="112">
        <v>4853000</v>
      </c>
      <c r="BF619" s="111">
        <v>0</v>
      </c>
      <c r="BG619" s="112"/>
      <c r="BH619" s="112"/>
      <c r="BI619" s="111" t="s">
        <v>3757</v>
      </c>
      <c r="BJ619" s="112">
        <v>1222</v>
      </c>
      <c r="BK619" s="112">
        <v>36277000</v>
      </c>
      <c r="BL619" s="111" t="s">
        <v>3757</v>
      </c>
      <c r="BM619" s="112">
        <v>4108</v>
      </c>
      <c r="BN619" s="112">
        <v>154752000</v>
      </c>
      <c r="BO619" s="111" t="s">
        <v>3757</v>
      </c>
      <c r="BP619" s="112">
        <v>2768</v>
      </c>
      <c r="BQ619" s="112">
        <v>84389500</v>
      </c>
      <c r="BR619" s="111">
        <v>0</v>
      </c>
      <c r="BS619" s="112"/>
      <c r="BT619" s="112"/>
      <c r="BU619" s="111">
        <v>0</v>
      </c>
      <c r="BV619" s="112"/>
      <c r="BW619" s="112"/>
      <c r="BX619" s="111" t="s">
        <v>3757</v>
      </c>
      <c r="BY619" s="112">
        <v>1404</v>
      </c>
      <c r="BZ619" s="112">
        <v>50084000</v>
      </c>
      <c r="CA619" s="111" t="s">
        <v>3757</v>
      </c>
      <c r="CB619" s="112">
        <v>1678</v>
      </c>
      <c r="CC619" s="112">
        <v>46451000</v>
      </c>
      <c r="CD619" s="111" t="s">
        <v>3757</v>
      </c>
      <c r="CE619" s="112">
        <v>228</v>
      </c>
      <c r="CF619" s="112">
        <v>13771300</v>
      </c>
      <c r="CG619" s="111" t="s">
        <v>3757</v>
      </c>
      <c r="CH619" s="112">
        <v>3843</v>
      </c>
      <c r="CI619" s="112">
        <v>128979000</v>
      </c>
      <c r="CJ619" s="111">
        <v>0</v>
      </c>
      <c r="CK619" s="120">
        <v>0</v>
      </c>
      <c r="CL619" s="112"/>
      <c r="CM619" s="112"/>
      <c r="CN619" s="166" t="s">
        <v>8029</v>
      </c>
      <c r="CO619" s="125" t="s">
        <v>8030</v>
      </c>
      <c r="CP619" s="111" t="s">
        <v>3875</v>
      </c>
      <c r="CQ619" s="112">
        <v>100000000</v>
      </c>
      <c r="CR619" s="166" t="s">
        <v>8031</v>
      </c>
      <c r="CS619" s="166" t="s">
        <v>8032</v>
      </c>
      <c r="CT619" s="111" t="s">
        <v>3762</v>
      </c>
      <c r="CU619" s="112">
        <v>75000000</v>
      </c>
      <c r="CV619" s="166" t="s">
        <v>5413</v>
      </c>
      <c r="CW619" s="166" t="s">
        <v>8033</v>
      </c>
      <c r="CX619" s="111" t="s">
        <v>3875</v>
      </c>
      <c r="CY619" s="112">
        <v>32000000</v>
      </c>
      <c r="CZ619" s="111" t="s">
        <v>3757</v>
      </c>
      <c r="DA619" s="111" t="s">
        <v>3757</v>
      </c>
      <c r="DB619" s="111">
        <v>0</v>
      </c>
      <c r="DC619" s="120" t="s">
        <v>8034</v>
      </c>
      <c r="DD619" s="127" t="s">
        <v>3778</v>
      </c>
      <c r="DE619" s="109">
        <v>0</v>
      </c>
      <c r="DF619" s="172" t="s">
        <v>3717</v>
      </c>
    </row>
    <row r="620" spans="1:110" ht="35.15" customHeight="1" x14ac:dyDescent="0.35">
      <c r="A620" s="140" t="s">
        <v>1304</v>
      </c>
      <c r="B620" s="136" t="s">
        <v>1261</v>
      </c>
      <c r="C620" s="136" t="s">
        <v>1305</v>
      </c>
      <c r="D620" s="112">
        <v>2443</v>
      </c>
      <c r="E620" s="112">
        <v>48754000</v>
      </c>
      <c r="F620" s="112">
        <v>2429</v>
      </c>
      <c r="G620" s="112">
        <v>48152000</v>
      </c>
      <c r="H620" s="112">
        <v>581</v>
      </c>
      <c r="I620" s="112">
        <v>11081000</v>
      </c>
      <c r="J620" s="112">
        <v>0</v>
      </c>
      <c r="K620" s="112">
        <v>0</v>
      </c>
      <c r="L620" s="112">
        <v>12076025</v>
      </c>
      <c r="M620" s="112">
        <v>3340486</v>
      </c>
      <c r="N620" s="112">
        <v>479828</v>
      </c>
      <c r="O620" s="112">
        <v>1029964</v>
      </c>
      <c r="P620" s="112">
        <v>7291504</v>
      </c>
      <c r="Q620" s="112">
        <v>0</v>
      </c>
      <c r="R620" s="112">
        <v>24217807</v>
      </c>
      <c r="S620" s="421">
        <v>0.24769300980432374</v>
      </c>
      <c r="T620" s="421">
        <v>6.8517167822127412E-2</v>
      </c>
      <c r="U620" s="421">
        <v>9.841818107232227E-3</v>
      </c>
      <c r="V620" s="421">
        <v>2.112573327316733E-2</v>
      </c>
      <c r="W620" s="421">
        <v>0.14955704147352011</v>
      </c>
      <c r="X620" s="421">
        <v>0</v>
      </c>
      <c r="Y620" s="421">
        <v>0.49673477048037085</v>
      </c>
      <c r="Z620" s="120">
        <v>0</v>
      </c>
      <c r="AA620" s="127" t="s">
        <v>3717</v>
      </c>
      <c r="AB620" s="127">
        <v>0</v>
      </c>
      <c r="AC620" s="111" t="s">
        <v>3717</v>
      </c>
      <c r="AD620" s="127">
        <v>0</v>
      </c>
      <c r="AE620" s="111">
        <v>0</v>
      </c>
      <c r="AF620" s="111" t="s">
        <v>3757</v>
      </c>
      <c r="AG620" s="127" t="s">
        <v>3758</v>
      </c>
      <c r="AH620" s="127" t="s">
        <v>3778</v>
      </c>
      <c r="AI620" s="124"/>
      <c r="AJ620" s="128"/>
      <c r="AK620" s="109">
        <v>0</v>
      </c>
      <c r="AL620" s="109">
        <v>0</v>
      </c>
      <c r="AM620" s="127">
        <v>0</v>
      </c>
      <c r="AN620" s="127">
        <v>0</v>
      </c>
      <c r="AO620" s="120">
        <v>0</v>
      </c>
      <c r="AP620" s="120">
        <v>0</v>
      </c>
      <c r="AQ620" s="174">
        <v>0</v>
      </c>
      <c r="AR620" s="120">
        <v>0</v>
      </c>
      <c r="AS620" s="127">
        <v>0</v>
      </c>
      <c r="AT620" s="127">
        <v>0</v>
      </c>
      <c r="AU620" s="120">
        <v>0</v>
      </c>
      <c r="AV620" s="120">
        <v>0</v>
      </c>
      <c r="AW620" s="174">
        <v>0</v>
      </c>
      <c r="AX620" s="120">
        <v>0</v>
      </c>
      <c r="AY620" s="127">
        <v>0</v>
      </c>
      <c r="AZ620" s="127">
        <v>0</v>
      </c>
      <c r="BA620" s="120">
        <v>0</v>
      </c>
      <c r="BB620" s="120">
        <v>0</v>
      </c>
      <c r="BC620" s="111">
        <v>0</v>
      </c>
      <c r="BD620" s="112"/>
      <c r="BE620" s="112"/>
      <c r="BF620" s="111" t="s">
        <v>3757</v>
      </c>
      <c r="BG620" s="112">
        <v>73</v>
      </c>
      <c r="BH620" s="112">
        <v>1358000</v>
      </c>
      <c r="BI620" s="111" t="s">
        <v>3757</v>
      </c>
      <c r="BJ620" s="112">
        <v>443</v>
      </c>
      <c r="BK620" s="112">
        <v>6872000</v>
      </c>
      <c r="BL620" s="111">
        <v>0</v>
      </c>
      <c r="BM620" s="112"/>
      <c r="BN620" s="112"/>
      <c r="BO620" s="111">
        <v>0</v>
      </c>
      <c r="BP620" s="112"/>
      <c r="BQ620" s="112"/>
      <c r="BR620" s="111">
        <v>0</v>
      </c>
      <c r="BS620" s="112"/>
      <c r="BT620" s="112"/>
      <c r="BU620" s="111">
        <v>0</v>
      </c>
      <c r="BV620" s="112"/>
      <c r="BW620" s="112"/>
      <c r="BX620" s="111">
        <v>0</v>
      </c>
      <c r="BY620" s="112"/>
      <c r="BZ620" s="112"/>
      <c r="CA620" s="111">
        <v>0</v>
      </c>
      <c r="CB620" s="112"/>
      <c r="CC620" s="112"/>
      <c r="CD620" s="111">
        <v>0</v>
      </c>
      <c r="CE620" s="112">
        <v>0</v>
      </c>
      <c r="CF620" s="112">
        <v>0</v>
      </c>
      <c r="CG620" s="111" t="s">
        <v>3757</v>
      </c>
      <c r="CH620" s="112">
        <v>801</v>
      </c>
      <c r="CI620" s="112">
        <v>15345000</v>
      </c>
      <c r="CJ620" s="111" t="s">
        <v>3757</v>
      </c>
      <c r="CK620" s="120" t="s">
        <v>8035</v>
      </c>
      <c r="CL620" s="112">
        <v>1122</v>
      </c>
      <c r="CM620" s="112">
        <v>23969000</v>
      </c>
      <c r="CN620" s="166" t="s">
        <v>8036</v>
      </c>
      <c r="CO620" s="125" t="s">
        <v>8037</v>
      </c>
      <c r="CP620" s="111" t="s">
        <v>3790</v>
      </c>
      <c r="CQ620" s="112">
        <v>4740000</v>
      </c>
      <c r="CR620" s="166" t="s">
        <v>8038</v>
      </c>
      <c r="CS620" s="166" t="s">
        <v>8039</v>
      </c>
      <c r="CT620" s="111" t="s">
        <v>3790</v>
      </c>
      <c r="CU620" s="112">
        <v>3489000</v>
      </c>
      <c r="CV620" s="166" t="s">
        <v>8040</v>
      </c>
      <c r="CW620" s="166" t="s">
        <v>8041</v>
      </c>
      <c r="CX620" s="111" t="s">
        <v>3781</v>
      </c>
      <c r="CY620" s="112">
        <v>3483000</v>
      </c>
      <c r="CZ620" s="111" t="s">
        <v>3757</v>
      </c>
      <c r="DA620" s="111" t="s">
        <v>3757</v>
      </c>
      <c r="DB620" s="111">
        <v>0</v>
      </c>
      <c r="DC620" s="120" t="s">
        <v>8042</v>
      </c>
      <c r="DD620" s="127" t="s">
        <v>3778</v>
      </c>
      <c r="DE620" s="109">
        <v>0</v>
      </c>
      <c r="DF620" s="172" t="s">
        <v>3717</v>
      </c>
    </row>
    <row r="621" spans="1:110" ht="35.15" customHeight="1" x14ac:dyDescent="0.35">
      <c r="A621" s="140" t="s">
        <v>1306</v>
      </c>
      <c r="B621" s="136" t="s">
        <v>1261</v>
      </c>
      <c r="C621" s="136" t="s">
        <v>1307</v>
      </c>
      <c r="D621" s="112">
        <v>23220</v>
      </c>
      <c r="E621" s="112">
        <v>324114500</v>
      </c>
      <c r="F621" s="112">
        <v>23220</v>
      </c>
      <c r="G621" s="112">
        <v>324114500</v>
      </c>
      <c r="H621" s="112">
        <v>6847</v>
      </c>
      <c r="I621" s="112">
        <v>88733000</v>
      </c>
      <c r="J621" s="112">
        <v>0</v>
      </c>
      <c r="K621" s="112">
        <v>0</v>
      </c>
      <c r="L621" s="112">
        <v>93552269</v>
      </c>
      <c r="M621" s="112">
        <v>24335493</v>
      </c>
      <c r="N621" s="112">
        <v>3208210</v>
      </c>
      <c r="O621" s="112">
        <v>4199563</v>
      </c>
      <c r="P621" s="112">
        <v>34032471</v>
      </c>
      <c r="Q621" s="112">
        <v>2442000</v>
      </c>
      <c r="R621" s="112">
        <v>161770006</v>
      </c>
      <c r="S621" s="421">
        <v>0.28863956718998995</v>
      </c>
      <c r="T621" s="421">
        <v>7.5083012330519006E-2</v>
      </c>
      <c r="U621" s="421">
        <v>9.8983846757858714E-3</v>
      </c>
      <c r="V621" s="421">
        <v>1.2957035245260548E-2</v>
      </c>
      <c r="W621" s="421">
        <v>0.10500138377024169</v>
      </c>
      <c r="X621" s="421">
        <v>7.5343744263215622E-3</v>
      </c>
      <c r="Y621" s="421">
        <v>0.4991137576381186</v>
      </c>
      <c r="Z621" s="120" t="s">
        <v>8043</v>
      </c>
      <c r="AA621" s="127" t="s">
        <v>3717</v>
      </c>
      <c r="AB621" s="127">
        <v>0</v>
      </c>
      <c r="AC621" s="111" t="s">
        <v>3717</v>
      </c>
      <c r="AD621" s="127">
        <v>0</v>
      </c>
      <c r="AE621" s="111">
        <v>0</v>
      </c>
      <c r="AF621" s="111" t="s">
        <v>3757</v>
      </c>
      <c r="AG621" s="127" t="s">
        <v>3758</v>
      </c>
      <c r="AH621" s="127" t="s">
        <v>3778</v>
      </c>
      <c r="AI621" s="124"/>
      <c r="AJ621" s="128"/>
      <c r="AK621" s="109">
        <v>0</v>
      </c>
      <c r="AL621" s="109">
        <v>0</v>
      </c>
      <c r="AM621" s="127">
        <v>0</v>
      </c>
      <c r="AN621" s="127">
        <v>0</v>
      </c>
      <c r="AO621" s="120">
        <v>0</v>
      </c>
      <c r="AP621" s="120">
        <v>0</v>
      </c>
      <c r="AQ621" s="174">
        <v>0</v>
      </c>
      <c r="AR621" s="120">
        <v>0</v>
      </c>
      <c r="AS621" s="127">
        <v>0</v>
      </c>
      <c r="AT621" s="127">
        <v>0</v>
      </c>
      <c r="AU621" s="120">
        <v>0</v>
      </c>
      <c r="AV621" s="120">
        <v>0</v>
      </c>
      <c r="AW621" s="174">
        <v>0</v>
      </c>
      <c r="AX621" s="120">
        <v>0</v>
      </c>
      <c r="AY621" s="127">
        <v>0</v>
      </c>
      <c r="AZ621" s="127">
        <v>0</v>
      </c>
      <c r="BA621" s="120">
        <v>0</v>
      </c>
      <c r="BB621" s="120">
        <v>0</v>
      </c>
      <c r="BC621" s="111">
        <v>0</v>
      </c>
      <c r="BD621" s="112"/>
      <c r="BE621" s="112"/>
      <c r="BF621" s="111" t="s">
        <v>3757</v>
      </c>
      <c r="BG621" s="112">
        <v>9</v>
      </c>
      <c r="BH621" s="112">
        <v>134000</v>
      </c>
      <c r="BI621" s="111" t="s">
        <v>3757</v>
      </c>
      <c r="BJ621" s="112">
        <v>6469</v>
      </c>
      <c r="BK621" s="112">
        <v>87334200</v>
      </c>
      <c r="BL621" s="111" t="s">
        <v>3757</v>
      </c>
      <c r="BM621" s="112">
        <v>2519</v>
      </c>
      <c r="BN621" s="112">
        <v>36798000</v>
      </c>
      <c r="BO621" s="111" t="s">
        <v>3757</v>
      </c>
      <c r="BP621" s="112">
        <v>1148</v>
      </c>
      <c r="BQ621" s="112">
        <v>16444000</v>
      </c>
      <c r="BR621" s="111" t="s">
        <v>3757</v>
      </c>
      <c r="BS621" s="112">
        <v>1680</v>
      </c>
      <c r="BT621" s="112">
        <v>22673300</v>
      </c>
      <c r="BU621" s="111" t="s">
        <v>3757</v>
      </c>
      <c r="BV621" s="112">
        <v>243</v>
      </c>
      <c r="BW621" s="112">
        <v>3339900</v>
      </c>
      <c r="BX621" s="111" t="s">
        <v>3757</v>
      </c>
      <c r="BY621" s="112">
        <v>1761</v>
      </c>
      <c r="BZ621" s="112">
        <v>24214100</v>
      </c>
      <c r="CA621" s="111">
        <v>0</v>
      </c>
      <c r="CB621" s="112"/>
      <c r="CC621" s="112"/>
      <c r="CD621" s="111">
        <v>0</v>
      </c>
      <c r="CE621" s="112">
        <v>0</v>
      </c>
      <c r="CF621" s="112">
        <v>0</v>
      </c>
      <c r="CG621" s="111" t="s">
        <v>3757</v>
      </c>
      <c r="CH621" s="112">
        <v>9391</v>
      </c>
      <c r="CI621" s="112">
        <v>133177000</v>
      </c>
      <c r="CJ621" s="111">
        <v>0</v>
      </c>
      <c r="CK621" s="120">
        <v>0</v>
      </c>
      <c r="CL621" s="112">
        <v>0</v>
      </c>
      <c r="CM621" s="112">
        <v>0</v>
      </c>
      <c r="CN621" s="166" t="s">
        <v>8044</v>
      </c>
      <c r="CO621" s="125" t="s">
        <v>8045</v>
      </c>
      <c r="CP621" s="111" t="s">
        <v>3790</v>
      </c>
      <c r="CQ621" s="112">
        <v>8395000</v>
      </c>
      <c r="CR621" s="166" t="s">
        <v>8046</v>
      </c>
      <c r="CS621" s="166" t="s">
        <v>8047</v>
      </c>
      <c r="CT621" s="111" t="s">
        <v>3774</v>
      </c>
      <c r="CU621" s="112">
        <v>959000</v>
      </c>
      <c r="CV621" s="166" t="s">
        <v>8048</v>
      </c>
      <c r="CW621" s="166" t="s">
        <v>8049</v>
      </c>
      <c r="CX621" s="111" t="s">
        <v>3774</v>
      </c>
      <c r="CY621" s="112">
        <v>10823000</v>
      </c>
      <c r="CZ621" s="111" t="s">
        <v>3757</v>
      </c>
      <c r="DA621" s="111" t="s">
        <v>3757</v>
      </c>
      <c r="DB621" s="111" t="s">
        <v>3757</v>
      </c>
      <c r="DC621" s="120">
        <v>0</v>
      </c>
      <c r="DD621" s="127" t="s">
        <v>3717</v>
      </c>
      <c r="DE621" s="109" t="s">
        <v>8050</v>
      </c>
      <c r="DF621" s="172" t="s">
        <v>3717</v>
      </c>
    </row>
    <row r="622" spans="1:110" ht="35.15" customHeight="1" x14ac:dyDescent="0.35">
      <c r="A622" s="140" t="s">
        <v>1308</v>
      </c>
      <c r="B622" s="136" t="s">
        <v>1261</v>
      </c>
      <c r="C622" s="136" t="s">
        <v>1309</v>
      </c>
      <c r="D622" s="112">
        <v>13916</v>
      </c>
      <c r="E622" s="112">
        <v>224620000</v>
      </c>
      <c r="F622" s="112">
        <v>13916</v>
      </c>
      <c r="G622" s="112">
        <v>224620000</v>
      </c>
      <c r="H622" s="112">
        <v>3604</v>
      </c>
      <c r="I622" s="112">
        <v>49097000</v>
      </c>
      <c r="J622" s="112">
        <v>0</v>
      </c>
      <c r="K622" s="112">
        <v>0</v>
      </c>
      <c r="L622" s="112">
        <v>75923670</v>
      </c>
      <c r="M622" s="112">
        <v>24664559</v>
      </c>
      <c r="N622" s="112">
        <v>2435261</v>
      </c>
      <c r="O622" s="112">
        <v>3996631</v>
      </c>
      <c r="P622" s="112">
        <v>27977406</v>
      </c>
      <c r="Q622" s="112">
        <v>35482</v>
      </c>
      <c r="R622" s="112">
        <v>135033009</v>
      </c>
      <c r="S622" s="421">
        <v>0.33800939364259641</v>
      </c>
      <c r="T622" s="421">
        <v>0.1098057118689342</v>
      </c>
      <c r="U622" s="421">
        <v>1.0841692636452675E-2</v>
      </c>
      <c r="V622" s="421">
        <v>1.7792854598878104E-2</v>
      </c>
      <c r="W622" s="421">
        <v>0.12455438518386608</v>
      </c>
      <c r="X622" s="421">
        <v>1.5796456237200605E-4</v>
      </c>
      <c r="Y622" s="421">
        <v>0.60116200249309948</v>
      </c>
      <c r="Z622" s="120" t="s">
        <v>8051</v>
      </c>
      <c r="AA622" s="127" t="s">
        <v>3717</v>
      </c>
      <c r="AB622" s="127">
        <v>0</v>
      </c>
      <c r="AC622" s="111" t="s">
        <v>3717</v>
      </c>
      <c r="AD622" s="127">
        <v>0</v>
      </c>
      <c r="AE622" s="111">
        <v>0</v>
      </c>
      <c r="AF622" s="111" t="s">
        <v>3757</v>
      </c>
      <c r="AG622" s="127" t="s">
        <v>3758</v>
      </c>
      <c r="AH622" s="127" t="s">
        <v>3778</v>
      </c>
      <c r="AI622" s="124"/>
      <c r="AJ622" s="128"/>
      <c r="AK622" s="109">
        <v>0</v>
      </c>
      <c r="AL622" s="109">
        <v>0</v>
      </c>
      <c r="AM622" s="127">
        <v>0</v>
      </c>
      <c r="AN622" s="127">
        <v>0</v>
      </c>
      <c r="AO622" s="120">
        <v>0</v>
      </c>
      <c r="AP622" s="120">
        <v>0</v>
      </c>
      <c r="AQ622" s="174">
        <v>0</v>
      </c>
      <c r="AR622" s="109">
        <v>0</v>
      </c>
      <c r="AS622" s="127">
        <v>0</v>
      </c>
      <c r="AT622" s="127">
        <v>0</v>
      </c>
      <c r="AU622" s="120">
        <v>0</v>
      </c>
      <c r="AV622" s="120">
        <v>0</v>
      </c>
      <c r="AW622" s="174">
        <v>0</v>
      </c>
      <c r="AX622" s="109">
        <v>0</v>
      </c>
      <c r="AY622" s="127">
        <v>0</v>
      </c>
      <c r="AZ622" s="127">
        <v>0</v>
      </c>
      <c r="BA622" s="120">
        <v>0</v>
      </c>
      <c r="BB622" s="120">
        <v>0</v>
      </c>
      <c r="BC622" s="111" t="s">
        <v>3757</v>
      </c>
      <c r="BD622" s="112">
        <v>1426</v>
      </c>
      <c r="BE622" s="112">
        <v>21805000</v>
      </c>
      <c r="BF622" s="111">
        <v>0</v>
      </c>
      <c r="BG622" s="112"/>
      <c r="BH622" s="112"/>
      <c r="BI622" s="111">
        <v>0</v>
      </c>
      <c r="BJ622" s="112"/>
      <c r="BK622" s="112"/>
      <c r="BL622" s="111">
        <v>0</v>
      </c>
      <c r="BM622" s="112"/>
      <c r="BN622" s="112"/>
      <c r="BO622" s="111">
        <v>0</v>
      </c>
      <c r="BP622" s="112"/>
      <c r="BQ622" s="112"/>
      <c r="BR622" s="111" t="s">
        <v>3757</v>
      </c>
      <c r="BS622" s="112">
        <v>4968</v>
      </c>
      <c r="BT622" s="112">
        <v>78948000</v>
      </c>
      <c r="BU622" s="111" t="s">
        <v>3757</v>
      </c>
      <c r="BV622" s="112">
        <v>3278</v>
      </c>
      <c r="BW622" s="112">
        <v>47216000</v>
      </c>
      <c r="BX622" s="111">
        <v>0</v>
      </c>
      <c r="BY622" s="112"/>
      <c r="BZ622" s="112"/>
      <c r="CA622" s="111">
        <v>0</v>
      </c>
      <c r="CB622" s="112"/>
      <c r="CC622" s="112"/>
      <c r="CD622" s="111">
        <v>0</v>
      </c>
      <c r="CE622" s="112"/>
      <c r="CF622" s="112"/>
      <c r="CG622" s="111" t="s">
        <v>3757</v>
      </c>
      <c r="CH622" s="112">
        <v>4244</v>
      </c>
      <c r="CI622" s="112">
        <v>76651000</v>
      </c>
      <c r="CJ622" s="111">
        <v>0</v>
      </c>
      <c r="CK622" s="120">
        <v>0</v>
      </c>
      <c r="CL622" s="112"/>
      <c r="CM622" s="112"/>
      <c r="CN622" s="166">
        <v>0</v>
      </c>
      <c r="CO622" s="125">
        <v>0</v>
      </c>
      <c r="CP622" s="111">
        <v>0</v>
      </c>
      <c r="CQ622" s="112">
        <v>0</v>
      </c>
      <c r="CR622" s="166">
        <v>0</v>
      </c>
      <c r="CS622" s="166">
        <v>0</v>
      </c>
      <c r="CT622" s="111">
        <v>0</v>
      </c>
      <c r="CU622" s="112">
        <v>0</v>
      </c>
      <c r="CV622" s="166">
        <v>0</v>
      </c>
      <c r="CW622" s="166">
        <v>0</v>
      </c>
      <c r="CX622" s="111">
        <v>0</v>
      </c>
      <c r="CY622" s="112">
        <v>0</v>
      </c>
      <c r="CZ622" s="111" t="s">
        <v>3757</v>
      </c>
      <c r="DA622" s="111" t="s">
        <v>3757</v>
      </c>
      <c r="DB622" s="111">
        <v>0</v>
      </c>
      <c r="DC622" s="120" t="s">
        <v>8052</v>
      </c>
      <c r="DD622" s="127" t="s">
        <v>3778</v>
      </c>
      <c r="DE622" s="109">
        <v>0</v>
      </c>
      <c r="DF622" s="172" t="s">
        <v>3717</v>
      </c>
    </row>
    <row r="623" spans="1:110" ht="35.15" customHeight="1" x14ac:dyDescent="0.35">
      <c r="A623" s="140" t="s">
        <v>1310</v>
      </c>
      <c r="B623" s="136" t="s">
        <v>1261</v>
      </c>
      <c r="C623" s="136" t="s">
        <v>1311</v>
      </c>
      <c r="D623" s="112">
        <v>13895</v>
      </c>
      <c r="E623" s="112">
        <v>1195235353</v>
      </c>
      <c r="F623" s="112">
        <v>13587</v>
      </c>
      <c r="G623" s="112">
        <v>1191872434</v>
      </c>
      <c r="H623" s="112">
        <v>5331</v>
      </c>
      <c r="I623" s="112">
        <v>319357610</v>
      </c>
      <c r="J623" s="112">
        <v>0</v>
      </c>
      <c r="K623" s="112">
        <v>0</v>
      </c>
      <c r="L623" s="112">
        <v>355948079</v>
      </c>
      <c r="M623" s="112">
        <v>2510544</v>
      </c>
      <c r="N623" s="112">
        <v>0</v>
      </c>
      <c r="O623" s="112">
        <v>23518149</v>
      </c>
      <c r="P623" s="112">
        <v>198408769</v>
      </c>
      <c r="Q623" s="112">
        <v>0</v>
      </c>
      <c r="R623" s="112">
        <v>580385541</v>
      </c>
      <c r="S623" s="421">
        <v>0.29780584895400092</v>
      </c>
      <c r="T623" s="421">
        <v>2.1004599585333719E-3</v>
      </c>
      <c r="U623" s="421">
        <v>0</v>
      </c>
      <c r="V623" s="421">
        <v>1.967658414802595E-2</v>
      </c>
      <c r="W623" s="421">
        <v>0.16599974933974362</v>
      </c>
      <c r="X623" s="421">
        <v>0</v>
      </c>
      <c r="Y623" s="421">
        <v>0.48558264240030391</v>
      </c>
      <c r="Z623" s="120">
        <v>0</v>
      </c>
      <c r="AA623" s="127" t="s">
        <v>3717</v>
      </c>
      <c r="AB623" s="127">
        <v>0</v>
      </c>
      <c r="AC623" s="111" t="s">
        <v>3717</v>
      </c>
      <c r="AD623" s="127">
        <v>0</v>
      </c>
      <c r="AE623" s="111" t="s">
        <v>3757</v>
      </c>
      <c r="AF623" s="111" t="s">
        <v>3757</v>
      </c>
      <c r="AG623" s="127" t="s">
        <v>3717</v>
      </c>
      <c r="AH623" s="127" t="s">
        <v>3758</v>
      </c>
      <c r="AI623" s="128">
        <v>1</v>
      </c>
      <c r="AJ623" s="128">
        <v>7082783</v>
      </c>
      <c r="AK623" s="109" t="s">
        <v>8053</v>
      </c>
      <c r="AL623" s="109" t="s">
        <v>8054</v>
      </c>
      <c r="AM623" s="127" t="s">
        <v>3761</v>
      </c>
      <c r="AN623" s="127" t="s">
        <v>3717</v>
      </c>
      <c r="AO623" s="120">
        <v>6000000</v>
      </c>
      <c r="AP623" s="120">
        <v>7082783</v>
      </c>
      <c r="AQ623" s="174">
        <v>0</v>
      </c>
      <c r="AR623" s="120">
        <v>0</v>
      </c>
      <c r="AS623" s="127">
        <v>0</v>
      </c>
      <c r="AT623" s="127">
        <v>0</v>
      </c>
      <c r="AU623" s="120">
        <v>0</v>
      </c>
      <c r="AV623" s="120">
        <v>0</v>
      </c>
      <c r="AW623" s="174">
        <v>0</v>
      </c>
      <c r="AX623" s="120">
        <v>0</v>
      </c>
      <c r="AY623" s="127">
        <v>0</v>
      </c>
      <c r="AZ623" s="127">
        <v>0</v>
      </c>
      <c r="BA623" s="120">
        <v>0</v>
      </c>
      <c r="BB623" s="120">
        <v>0</v>
      </c>
      <c r="BC623" s="111">
        <v>0</v>
      </c>
      <c r="BD623" s="112"/>
      <c r="BE623" s="112"/>
      <c r="BF623" s="111">
        <v>0</v>
      </c>
      <c r="BG623" s="112"/>
      <c r="BH623" s="112"/>
      <c r="BI623" s="111" t="s">
        <v>3757</v>
      </c>
      <c r="BJ623" s="112">
        <v>831</v>
      </c>
      <c r="BK623" s="112">
        <v>61552200</v>
      </c>
      <c r="BL623" s="111">
        <v>0</v>
      </c>
      <c r="BM623" s="112"/>
      <c r="BN623" s="112"/>
      <c r="BO623" s="111">
        <v>0</v>
      </c>
      <c r="BP623" s="112"/>
      <c r="BQ623" s="112"/>
      <c r="BR623" s="111" t="s">
        <v>3757</v>
      </c>
      <c r="BS623" s="112">
        <v>6138</v>
      </c>
      <c r="BT623" s="112">
        <v>587540600</v>
      </c>
      <c r="BU623" s="111">
        <v>0</v>
      </c>
      <c r="BV623" s="112"/>
      <c r="BW623" s="112"/>
      <c r="BX623" s="111" t="s">
        <v>3757</v>
      </c>
      <c r="BY623" s="112">
        <v>1391</v>
      </c>
      <c r="BZ623" s="112">
        <v>92572000</v>
      </c>
      <c r="CA623" s="111" t="s">
        <v>3757</v>
      </c>
      <c r="CB623" s="112">
        <v>2876</v>
      </c>
      <c r="CC623" s="112">
        <v>188690283</v>
      </c>
      <c r="CD623" s="111">
        <v>0</v>
      </c>
      <c r="CE623" s="112">
        <v>0</v>
      </c>
      <c r="CF623" s="112">
        <v>0</v>
      </c>
      <c r="CG623" s="111" t="s">
        <v>3757</v>
      </c>
      <c r="CH623" s="112">
        <v>2563</v>
      </c>
      <c r="CI623" s="112">
        <v>257064270</v>
      </c>
      <c r="CJ623" s="111" t="s">
        <v>3757</v>
      </c>
      <c r="CK623" s="120" t="s">
        <v>8055</v>
      </c>
      <c r="CL623" s="112">
        <v>96</v>
      </c>
      <c r="CM623" s="112">
        <v>7816000</v>
      </c>
      <c r="CN623" s="166" t="s">
        <v>8056</v>
      </c>
      <c r="CO623" s="125" t="s">
        <v>8057</v>
      </c>
      <c r="CP623" s="111" t="s">
        <v>3766</v>
      </c>
      <c r="CQ623" s="112">
        <v>587540600</v>
      </c>
      <c r="CR623" s="166" t="s">
        <v>8058</v>
      </c>
      <c r="CS623" s="166" t="s">
        <v>8059</v>
      </c>
      <c r="CT623" s="111" t="s">
        <v>4016</v>
      </c>
      <c r="CU623" s="112">
        <v>188690283</v>
      </c>
      <c r="CV623" s="166" t="s">
        <v>8060</v>
      </c>
      <c r="CW623" s="166" t="s">
        <v>8061</v>
      </c>
      <c r="CX623" s="111" t="s">
        <v>3774</v>
      </c>
      <c r="CY623" s="112">
        <v>92572000</v>
      </c>
      <c r="CZ623" s="111" t="s">
        <v>3757</v>
      </c>
      <c r="DA623" s="111" t="s">
        <v>3757</v>
      </c>
      <c r="DB623" s="111">
        <v>0</v>
      </c>
      <c r="DC623" s="120" t="s">
        <v>8062</v>
      </c>
      <c r="DD623" s="127" t="s">
        <v>3717</v>
      </c>
      <c r="DE623" s="109" t="s">
        <v>8063</v>
      </c>
      <c r="DF623" s="172" t="s">
        <v>3717</v>
      </c>
    </row>
    <row r="624" spans="1:110" ht="35.15" customHeight="1" x14ac:dyDescent="0.35">
      <c r="A624" s="140" t="s">
        <v>1312</v>
      </c>
      <c r="B624" s="136" t="s">
        <v>1261</v>
      </c>
      <c r="C624" s="136" t="s">
        <v>1313</v>
      </c>
      <c r="D624" s="112">
        <v>1181</v>
      </c>
      <c r="E624" s="112">
        <v>28575000</v>
      </c>
      <c r="F624" s="112">
        <v>1151</v>
      </c>
      <c r="G624" s="112">
        <v>20903000</v>
      </c>
      <c r="H624" s="112">
        <v>283</v>
      </c>
      <c r="I624" s="112">
        <v>5727000</v>
      </c>
      <c r="J624" s="112">
        <v>0</v>
      </c>
      <c r="K624" s="112">
        <v>0</v>
      </c>
      <c r="L624" s="112">
        <v>6386000</v>
      </c>
      <c r="M624" s="112">
        <v>1575000</v>
      </c>
      <c r="N624" s="112">
        <v>0</v>
      </c>
      <c r="O624" s="112">
        <v>539000</v>
      </c>
      <c r="P624" s="112">
        <v>3809000</v>
      </c>
      <c r="Q624" s="112">
        <v>0</v>
      </c>
      <c r="R624" s="112">
        <v>12309000</v>
      </c>
      <c r="S624" s="421">
        <v>0.22348206474190727</v>
      </c>
      <c r="T624" s="421">
        <v>5.5118110236220472E-2</v>
      </c>
      <c r="U624" s="421">
        <v>0</v>
      </c>
      <c r="V624" s="421">
        <v>1.8862642169728785E-2</v>
      </c>
      <c r="W624" s="421">
        <v>0.13329833770778651</v>
      </c>
      <c r="X624" s="421">
        <v>0</v>
      </c>
      <c r="Y624" s="421">
        <v>0.43076115485564304</v>
      </c>
      <c r="Z624" s="120">
        <v>0</v>
      </c>
      <c r="AA624" s="127" t="s">
        <v>3717</v>
      </c>
      <c r="AB624" s="127">
        <v>0</v>
      </c>
      <c r="AC624" s="111" t="s">
        <v>3717</v>
      </c>
      <c r="AD624" s="127">
        <v>0</v>
      </c>
      <c r="AE624" s="111" t="s">
        <v>3757</v>
      </c>
      <c r="AF624" s="111" t="s">
        <v>3757</v>
      </c>
      <c r="AG624" s="127" t="s">
        <v>3717</v>
      </c>
      <c r="AH624" s="127" t="s">
        <v>3758</v>
      </c>
      <c r="AI624" s="128">
        <v>4</v>
      </c>
      <c r="AJ624" s="128">
        <v>8620000</v>
      </c>
      <c r="AK624" s="109" t="s">
        <v>8064</v>
      </c>
      <c r="AL624" s="109" t="s">
        <v>8065</v>
      </c>
      <c r="AM624" s="127" t="s">
        <v>3765</v>
      </c>
      <c r="AN624" s="127" t="s">
        <v>3774</v>
      </c>
      <c r="AO624" s="120">
        <v>150000000</v>
      </c>
      <c r="AP624" s="120">
        <v>1419000</v>
      </c>
      <c r="AQ624" s="174" t="s">
        <v>8066</v>
      </c>
      <c r="AR624" s="120" t="s">
        <v>8067</v>
      </c>
      <c r="AS624" s="127" t="s">
        <v>3765</v>
      </c>
      <c r="AT624" s="127" t="s">
        <v>3717</v>
      </c>
      <c r="AU624" s="120">
        <v>2410000</v>
      </c>
      <c r="AV624" s="120">
        <v>1134000</v>
      </c>
      <c r="AW624" s="174" t="s">
        <v>8068</v>
      </c>
      <c r="AX624" s="120" t="s">
        <v>8069</v>
      </c>
      <c r="AY624" s="127" t="s">
        <v>3765</v>
      </c>
      <c r="AZ624" s="127" t="s">
        <v>3790</v>
      </c>
      <c r="BA624" s="120">
        <v>4730000</v>
      </c>
      <c r="BB624" s="120">
        <v>4446000</v>
      </c>
      <c r="BC624" s="111">
        <v>0</v>
      </c>
      <c r="BD624" s="112"/>
      <c r="BE624" s="112"/>
      <c r="BF624" s="111">
        <v>0</v>
      </c>
      <c r="BG624" s="112"/>
      <c r="BH624" s="112"/>
      <c r="BI624" s="111">
        <v>0</v>
      </c>
      <c r="BJ624" s="112"/>
      <c r="BK624" s="112"/>
      <c r="BL624" s="111" t="s">
        <v>3757</v>
      </c>
      <c r="BM624" s="112">
        <v>102</v>
      </c>
      <c r="BN624" s="112">
        <v>1912000</v>
      </c>
      <c r="BO624" s="111" t="s">
        <v>3757</v>
      </c>
      <c r="BP624" s="112">
        <v>51</v>
      </c>
      <c r="BQ624" s="112">
        <v>2082000</v>
      </c>
      <c r="BR624" s="111">
        <v>0</v>
      </c>
      <c r="BS624" s="112"/>
      <c r="BT624" s="112"/>
      <c r="BU624" s="111" t="s">
        <v>3757</v>
      </c>
      <c r="BV624" s="112">
        <v>49</v>
      </c>
      <c r="BW624" s="112">
        <v>961000</v>
      </c>
      <c r="BX624" s="111" t="s">
        <v>3757</v>
      </c>
      <c r="BY624" s="112">
        <v>21</v>
      </c>
      <c r="BZ624" s="112">
        <v>1838000</v>
      </c>
      <c r="CA624" s="111" t="s">
        <v>3757</v>
      </c>
      <c r="CB624" s="112">
        <v>70</v>
      </c>
      <c r="CC624" s="112">
        <v>2241000</v>
      </c>
      <c r="CD624" s="111">
        <v>0</v>
      </c>
      <c r="CE624" s="112">
        <v>0</v>
      </c>
      <c r="CF624" s="112">
        <v>0</v>
      </c>
      <c r="CG624" s="111" t="s">
        <v>3757</v>
      </c>
      <c r="CH624" s="112">
        <v>325</v>
      </c>
      <c r="CI624" s="112">
        <v>20979500</v>
      </c>
      <c r="CJ624" s="111" t="s">
        <v>3757</v>
      </c>
      <c r="CK624" s="120" t="s">
        <v>8070</v>
      </c>
      <c r="CL624" s="112">
        <v>108</v>
      </c>
      <c r="CM624" s="112">
        <v>2022000</v>
      </c>
      <c r="CN624" s="166" t="s">
        <v>8071</v>
      </c>
      <c r="CO624" s="125" t="s">
        <v>8072</v>
      </c>
      <c r="CP624" s="111" t="s">
        <v>3875</v>
      </c>
      <c r="CQ624" s="112">
        <v>20980000</v>
      </c>
      <c r="CR624" s="166" t="s">
        <v>8073</v>
      </c>
      <c r="CS624" s="166" t="s">
        <v>8074</v>
      </c>
      <c r="CT624" s="111" t="s">
        <v>3783</v>
      </c>
      <c r="CU624" s="112">
        <v>2022000</v>
      </c>
      <c r="CV624" s="166" t="s">
        <v>8075</v>
      </c>
      <c r="CW624" s="166" t="s">
        <v>8076</v>
      </c>
      <c r="CX624" s="111" t="s">
        <v>3762</v>
      </c>
      <c r="CY624" s="112">
        <v>1912000</v>
      </c>
      <c r="CZ624" s="111" t="s">
        <v>3757</v>
      </c>
      <c r="DA624" s="111">
        <v>0</v>
      </c>
      <c r="DB624" s="111">
        <v>0</v>
      </c>
      <c r="DC624" s="120" t="s">
        <v>8077</v>
      </c>
      <c r="DD624" s="127" t="s">
        <v>3778</v>
      </c>
      <c r="DE624" s="109">
        <v>0</v>
      </c>
      <c r="DF624" s="172" t="s">
        <v>3717</v>
      </c>
    </row>
    <row r="625" spans="1:110" ht="35.15" customHeight="1" x14ac:dyDescent="0.35">
      <c r="A625" s="140" t="s">
        <v>1314</v>
      </c>
      <c r="B625" s="136" t="s">
        <v>1261</v>
      </c>
      <c r="C625" s="136" t="s">
        <v>1315</v>
      </c>
      <c r="D625" s="112">
        <v>3371</v>
      </c>
      <c r="E625" s="112">
        <v>70647000</v>
      </c>
      <c r="F625" s="112">
        <v>3371</v>
      </c>
      <c r="G625" s="112">
        <v>70647000</v>
      </c>
      <c r="H625" s="112">
        <v>440</v>
      </c>
      <c r="I625" s="112">
        <v>8274000</v>
      </c>
      <c r="J625" s="112">
        <v>0</v>
      </c>
      <c r="K625" s="112">
        <v>0</v>
      </c>
      <c r="L625" s="112">
        <v>18642432</v>
      </c>
      <c r="M625" s="112">
        <v>2497335</v>
      </c>
      <c r="N625" s="112">
        <v>0</v>
      </c>
      <c r="O625" s="112">
        <v>240241</v>
      </c>
      <c r="P625" s="112">
        <v>13213050</v>
      </c>
      <c r="Q625" s="112">
        <v>0</v>
      </c>
      <c r="R625" s="112">
        <v>34593058</v>
      </c>
      <c r="S625" s="421">
        <v>0.26388143870228037</v>
      </c>
      <c r="T625" s="421">
        <v>3.5349484054524608E-2</v>
      </c>
      <c r="U625" s="421">
        <v>0</v>
      </c>
      <c r="V625" s="421">
        <v>3.4005831811683442E-3</v>
      </c>
      <c r="W625" s="421">
        <v>0.18702917321329993</v>
      </c>
      <c r="X625" s="421">
        <v>0</v>
      </c>
      <c r="Y625" s="421">
        <v>0.48966067915127326</v>
      </c>
      <c r="Z625" s="120">
        <v>0</v>
      </c>
      <c r="AA625" s="127" t="s">
        <v>3717</v>
      </c>
      <c r="AB625" s="127">
        <v>0</v>
      </c>
      <c r="AC625" s="111" t="s">
        <v>3717</v>
      </c>
      <c r="AD625" s="127">
        <v>0</v>
      </c>
      <c r="AE625" s="111">
        <v>0</v>
      </c>
      <c r="AF625" s="111" t="s">
        <v>3757</v>
      </c>
      <c r="AG625" s="127" t="s">
        <v>3758</v>
      </c>
      <c r="AH625" s="127" t="s">
        <v>3758</v>
      </c>
      <c r="AI625" s="124"/>
      <c r="AJ625" s="128"/>
      <c r="AK625" s="109">
        <v>0</v>
      </c>
      <c r="AL625" s="109">
        <v>0</v>
      </c>
      <c r="AM625" s="127">
        <v>0</v>
      </c>
      <c r="AN625" s="127">
        <v>0</v>
      </c>
      <c r="AO625" s="120">
        <v>0</v>
      </c>
      <c r="AP625" s="120">
        <v>0</v>
      </c>
      <c r="AQ625" s="174">
        <v>0</v>
      </c>
      <c r="AR625" s="109">
        <v>0</v>
      </c>
      <c r="AS625" s="127">
        <v>0</v>
      </c>
      <c r="AT625" s="127">
        <v>0</v>
      </c>
      <c r="AU625" s="120">
        <v>0</v>
      </c>
      <c r="AV625" s="120">
        <v>0</v>
      </c>
      <c r="AW625" s="174">
        <v>0</v>
      </c>
      <c r="AX625" s="109">
        <v>0</v>
      </c>
      <c r="AY625" s="127">
        <v>0</v>
      </c>
      <c r="AZ625" s="127">
        <v>0</v>
      </c>
      <c r="BA625" s="120">
        <v>0</v>
      </c>
      <c r="BB625" s="120">
        <v>0</v>
      </c>
      <c r="BC625" s="111" t="s">
        <v>3757</v>
      </c>
      <c r="BD625" s="112">
        <v>16</v>
      </c>
      <c r="BE625" s="112">
        <v>444000</v>
      </c>
      <c r="BF625" s="111">
        <v>0</v>
      </c>
      <c r="BG625" s="112"/>
      <c r="BH625" s="112"/>
      <c r="BI625" s="111" t="s">
        <v>3757</v>
      </c>
      <c r="BJ625" s="112">
        <v>246</v>
      </c>
      <c r="BK625" s="112">
        <v>6018000</v>
      </c>
      <c r="BL625" s="111">
        <v>0</v>
      </c>
      <c r="BM625" s="112"/>
      <c r="BN625" s="112"/>
      <c r="BO625" s="111">
        <v>0</v>
      </c>
      <c r="BP625" s="112"/>
      <c r="BQ625" s="112"/>
      <c r="BR625" s="111" t="s">
        <v>3757</v>
      </c>
      <c r="BS625" s="112">
        <v>1051</v>
      </c>
      <c r="BT625" s="112">
        <v>20618000</v>
      </c>
      <c r="BU625" s="111">
        <v>0</v>
      </c>
      <c r="BV625" s="112"/>
      <c r="BW625" s="112"/>
      <c r="BX625" s="111" t="s">
        <v>3757</v>
      </c>
      <c r="BY625" s="112">
        <v>136</v>
      </c>
      <c r="BZ625" s="112">
        <v>2456000</v>
      </c>
      <c r="CA625" s="111" t="s">
        <v>3757</v>
      </c>
      <c r="CB625" s="112">
        <v>145</v>
      </c>
      <c r="CC625" s="112">
        <v>2819000</v>
      </c>
      <c r="CD625" s="111">
        <v>0</v>
      </c>
      <c r="CE625" s="112"/>
      <c r="CF625" s="112"/>
      <c r="CG625" s="111" t="s">
        <v>3757</v>
      </c>
      <c r="CH625" s="112">
        <v>1690</v>
      </c>
      <c r="CI625" s="112">
        <v>36215000</v>
      </c>
      <c r="CJ625" s="111" t="s">
        <v>3757</v>
      </c>
      <c r="CK625" s="120" t="s">
        <v>8078</v>
      </c>
      <c r="CL625" s="112">
        <v>87</v>
      </c>
      <c r="CM625" s="112">
        <v>2077000</v>
      </c>
      <c r="CN625" s="166" t="s">
        <v>3972</v>
      </c>
      <c r="CO625" s="125" t="s">
        <v>8079</v>
      </c>
      <c r="CP625" s="111" t="s">
        <v>3790</v>
      </c>
      <c r="CQ625" s="112">
        <v>39296000</v>
      </c>
      <c r="CR625" s="166" t="s">
        <v>8080</v>
      </c>
      <c r="CS625" s="166" t="s">
        <v>8081</v>
      </c>
      <c r="CT625" s="111" t="s">
        <v>3781</v>
      </c>
      <c r="CU625" s="112">
        <v>12348000</v>
      </c>
      <c r="CV625" s="166" t="s">
        <v>8082</v>
      </c>
      <c r="CW625" s="166" t="s">
        <v>8083</v>
      </c>
      <c r="CX625" s="111" t="s">
        <v>3774</v>
      </c>
      <c r="CY625" s="112">
        <v>5039000</v>
      </c>
      <c r="CZ625" s="111" t="s">
        <v>3757</v>
      </c>
      <c r="DA625" s="111" t="s">
        <v>3757</v>
      </c>
      <c r="DB625" s="111" t="s">
        <v>3757</v>
      </c>
      <c r="DC625" s="120">
        <v>0</v>
      </c>
      <c r="DD625" s="127" t="s">
        <v>3778</v>
      </c>
      <c r="DE625" s="109">
        <v>0</v>
      </c>
      <c r="DF625" s="172" t="s">
        <v>3717</v>
      </c>
    </row>
    <row r="626" spans="1:110" ht="35.15" customHeight="1" x14ac:dyDescent="0.35">
      <c r="A626" s="140" t="s">
        <v>1316</v>
      </c>
      <c r="B626" s="136" t="s">
        <v>1261</v>
      </c>
      <c r="C626" s="136" t="s">
        <v>1317</v>
      </c>
      <c r="D626" s="112">
        <v>5458</v>
      </c>
      <c r="E626" s="112">
        <v>81364000</v>
      </c>
      <c r="F626" s="112">
        <v>5447</v>
      </c>
      <c r="G626" s="112">
        <v>81169000</v>
      </c>
      <c r="H626" s="112">
        <v>766</v>
      </c>
      <c r="I626" s="112">
        <v>10269000</v>
      </c>
      <c r="J626" s="112">
        <v>0</v>
      </c>
      <c r="K626" s="112">
        <v>0</v>
      </c>
      <c r="L626" s="112">
        <v>20545314</v>
      </c>
      <c r="M626" s="112">
        <v>5566429</v>
      </c>
      <c r="N626" s="112">
        <v>0</v>
      </c>
      <c r="O626" s="112">
        <v>1007862</v>
      </c>
      <c r="P626" s="112">
        <v>12598399</v>
      </c>
      <c r="Q626" s="112">
        <v>0</v>
      </c>
      <c r="R626" s="112">
        <v>39718004</v>
      </c>
      <c r="S626" s="421">
        <v>0.25251111056486897</v>
      </c>
      <c r="T626" s="421">
        <v>6.8413905412713236E-2</v>
      </c>
      <c r="U626" s="421">
        <v>0</v>
      </c>
      <c r="V626" s="421">
        <v>1.2387075365026302E-2</v>
      </c>
      <c r="W626" s="421">
        <v>0.15483996607836389</v>
      </c>
      <c r="X626" s="421">
        <v>0</v>
      </c>
      <c r="Y626" s="421">
        <v>0.4881520574209724</v>
      </c>
      <c r="Z626" s="120">
        <v>0</v>
      </c>
      <c r="AA626" s="127" t="s">
        <v>3717</v>
      </c>
      <c r="AB626" s="127">
        <v>0</v>
      </c>
      <c r="AC626" s="111" t="s">
        <v>3717</v>
      </c>
      <c r="AD626" s="127">
        <v>0</v>
      </c>
      <c r="AE626" s="111">
        <v>0</v>
      </c>
      <c r="AF626" s="111" t="s">
        <v>3757</v>
      </c>
      <c r="AG626" s="127" t="s">
        <v>3758</v>
      </c>
      <c r="AH626" s="127" t="s">
        <v>3758</v>
      </c>
      <c r="AI626" s="124"/>
      <c r="AJ626" s="128"/>
      <c r="AK626" s="109">
        <v>0</v>
      </c>
      <c r="AL626" s="109">
        <v>0</v>
      </c>
      <c r="AM626" s="127">
        <v>0</v>
      </c>
      <c r="AN626" s="127">
        <v>0</v>
      </c>
      <c r="AO626" s="120">
        <v>0</v>
      </c>
      <c r="AP626" s="120">
        <v>0</v>
      </c>
      <c r="AQ626" s="174">
        <v>0</v>
      </c>
      <c r="AR626" s="109">
        <v>0</v>
      </c>
      <c r="AS626" s="127">
        <v>0</v>
      </c>
      <c r="AT626" s="127">
        <v>0</v>
      </c>
      <c r="AU626" s="120">
        <v>0</v>
      </c>
      <c r="AV626" s="120">
        <v>0</v>
      </c>
      <c r="AW626" s="174">
        <v>0</v>
      </c>
      <c r="AX626" s="109">
        <v>0</v>
      </c>
      <c r="AY626" s="127">
        <v>0</v>
      </c>
      <c r="AZ626" s="127">
        <v>0</v>
      </c>
      <c r="BA626" s="120">
        <v>0</v>
      </c>
      <c r="BB626" s="120">
        <v>0</v>
      </c>
      <c r="BC626" s="111" t="s">
        <v>3757</v>
      </c>
      <c r="BD626" s="112">
        <v>30</v>
      </c>
      <c r="BE626" s="112">
        <v>358000</v>
      </c>
      <c r="BF626" s="111"/>
      <c r="BG626" s="112"/>
      <c r="BH626" s="112"/>
      <c r="BI626" s="111"/>
      <c r="BJ626" s="112"/>
      <c r="BK626" s="112"/>
      <c r="BL626" s="111" t="s">
        <v>3757</v>
      </c>
      <c r="BM626" s="112">
        <v>580</v>
      </c>
      <c r="BN626" s="112">
        <v>9107000</v>
      </c>
      <c r="BO626" s="111"/>
      <c r="BP626" s="112"/>
      <c r="BQ626" s="112"/>
      <c r="BR626" s="111"/>
      <c r="BS626" s="112"/>
      <c r="BT626" s="112"/>
      <c r="BU626" s="111" t="s">
        <v>3757</v>
      </c>
      <c r="BV626" s="112">
        <v>311</v>
      </c>
      <c r="BW626" s="112">
        <v>4486000</v>
      </c>
      <c r="BX626" s="111" t="s">
        <v>3757</v>
      </c>
      <c r="BY626" s="112">
        <v>74</v>
      </c>
      <c r="BZ626" s="112">
        <v>1121000</v>
      </c>
      <c r="CA626" s="111" t="s">
        <v>3757</v>
      </c>
      <c r="CB626" s="112">
        <v>328</v>
      </c>
      <c r="CC626" s="112">
        <v>4911000</v>
      </c>
      <c r="CD626" s="111">
        <v>0</v>
      </c>
      <c r="CE626" s="112"/>
      <c r="CF626" s="112"/>
      <c r="CG626" s="111" t="s">
        <v>3757</v>
      </c>
      <c r="CH626" s="112">
        <v>2621</v>
      </c>
      <c r="CI626" s="112">
        <v>40166000</v>
      </c>
      <c r="CJ626" s="111" t="s">
        <v>3757</v>
      </c>
      <c r="CK626" s="120" t="s">
        <v>8084</v>
      </c>
      <c r="CL626" s="112">
        <v>1514</v>
      </c>
      <c r="CM626" s="112">
        <v>21215000</v>
      </c>
      <c r="CN626" s="166" t="s">
        <v>8085</v>
      </c>
      <c r="CO626" s="125" t="s">
        <v>8086</v>
      </c>
      <c r="CP626" s="111" t="s">
        <v>3875</v>
      </c>
      <c r="CQ626" s="112">
        <v>22095000</v>
      </c>
      <c r="CR626" s="166" t="s">
        <v>8087</v>
      </c>
      <c r="CS626" s="166" t="s">
        <v>8088</v>
      </c>
      <c r="CT626" s="111" t="s">
        <v>3870</v>
      </c>
      <c r="CU626" s="112">
        <v>1559000</v>
      </c>
      <c r="CV626" s="166" t="s">
        <v>8089</v>
      </c>
      <c r="CW626" s="166" t="s">
        <v>8090</v>
      </c>
      <c r="CX626" s="111" t="s">
        <v>3781</v>
      </c>
      <c r="CY626" s="112">
        <v>4741000</v>
      </c>
      <c r="CZ626" s="111" t="s">
        <v>3757</v>
      </c>
      <c r="DA626" s="111" t="s">
        <v>3757</v>
      </c>
      <c r="DB626" s="111">
        <v>0</v>
      </c>
      <c r="DC626" s="120" t="s">
        <v>8091</v>
      </c>
      <c r="DD626" s="127" t="s">
        <v>3778</v>
      </c>
      <c r="DE626" s="109">
        <v>0</v>
      </c>
      <c r="DF626" s="172" t="s">
        <v>3717</v>
      </c>
    </row>
    <row r="627" spans="1:110" ht="35.15" customHeight="1" x14ac:dyDescent="0.35">
      <c r="A627" s="140" t="s">
        <v>1318</v>
      </c>
      <c r="B627" s="136" t="s">
        <v>1261</v>
      </c>
      <c r="C627" s="136" t="s">
        <v>1319</v>
      </c>
      <c r="D627" s="112">
        <v>2262</v>
      </c>
      <c r="E627" s="112">
        <v>68068080</v>
      </c>
      <c r="F627" s="112">
        <v>2257</v>
      </c>
      <c r="G627" s="112">
        <v>67920080</v>
      </c>
      <c r="H627" s="112">
        <v>916</v>
      </c>
      <c r="I627" s="112">
        <v>19672000</v>
      </c>
      <c r="J627" s="112">
        <v>0</v>
      </c>
      <c r="K627" s="112">
        <v>0</v>
      </c>
      <c r="L627" s="112">
        <v>15737584</v>
      </c>
      <c r="M627" s="112">
        <v>1394186</v>
      </c>
      <c r="N627" s="112">
        <v>0</v>
      </c>
      <c r="O627" s="112">
        <v>421028</v>
      </c>
      <c r="P627" s="112">
        <v>14013297</v>
      </c>
      <c r="Q627" s="112">
        <v>0</v>
      </c>
      <c r="R627" s="112">
        <v>31566095</v>
      </c>
      <c r="S627" s="421">
        <v>0.23120358323607776</v>
      </c>
      <c r="T627" s="421">
        <v>2.0482228968409275E-2</v>
      </c>
      <c r="U627" s="421">
        <v>0</v>
      </c>
      <c r="V627" s="421">
        <v>6.1853955627953656E-3</v>
      </c>
      <c r="W627" s="421">
        <v>0.20587178307365214</v>
      </c>
      <c r="X627" s="421">
        <v>0</v>
      </c>
      <c r="Y627" s="421">
        <v>0.46374299084093457</v>
      </c>
      <c r="Z627" s="120">
        <v>0</v>
      </c>
      <c r="AA627" s="127" t="s">
        <v>3717</v>
      </c>
      <c r="AB627" s="127">
        <v>0</v>
      </c>
      <c r="AC627" s="111" t="s">
        <v>3717</v>
      </c>
      <c r="AD627" s="127">
        <v>0</v>
      </c>
      <c r="AE627" s="111" t="s">
        <v>3757</v>
      </c>
      <c r="AF627" s="111" t="s">
        <v>3757</v>
      </c>
      <c r="AG627" s="127" t="s">
        <v>3717</v>
      </c>
      <c r="AH627" s="127" t="s">
        <v>3758</v>
      </c>
      <c r="AI627" s="128">
        <v>1</v>
      </c>
      <c r="AJ627" s="128">
        <v>320000</v>
      </c>
      <c r="AK627" s="109" t="s">
        <v>8092</v>
      </c>
      <c r="AL627" s="109" t="s">
        <v>8093</v>
      </c>
      <c r="AM627" s="127" t="s">
        <v>3765</v>
      </c>
      <c r="AN627" s="127" t="s">
        <v>3717</v>
      </c>
      <c r="AO627" s="120">
        <v>4000000</v>
      </c>
      <c r="AP627" s="120">
        <v>320000</v>
      </c>
      <c r="AQ627" s="174">
        <v>0</v>
      </c>
      <c r="AR627" s="109">
        <v>0</v>
      </c>
      <c r="AS627" s="127">
        <v>0</v>
      </c>
      <c r="AT627" s="127">
        <v>0</v>
      </c>
      <c r="AU627" s="120">
        <v>0</v>
      </c>
      <c r="AV627" s="120">
        <v>0</v>
      </c>
      <c r="AW627" s="174">
        <v>0</v>
      </c>
      <c r="AX627" s="109">
        <v>0</v>
      </c>
      <c r="AY627" s="127">
        <v>0</v>
      </c>
      <c r="AZ627" s="127">
        <v>0</v>
      </c>
      <c r="BA627" s="120">
        <v>0</v>
      </c>
      <c r="BB627" s="120">
        <v>0</v>
      </c>
      <c r="BC627" s="111" t="s">
        <v>3757</v>
      </c>
      <c r="BD627" s="112">
        <v>1255</v>
      </c>
      <c r="BE627" s="112">
        <v>29810000</v>
      </c>
      <c r="BF627" s="111">
        <v>0</v>
      </c>
      <c r="BG627" s="112"/>
      <c r="BH627" s="112"/>
      <c r="BI627" s="111" t="s">
        <v>3757</v>
      </c>
      <c r="BJ627" s="112">
        <v>325</v>
      </c>
      <c r="BK627" s="112">
        <v>22443080</v>
      </c>
      <c r="BL627" s="111">
        <v>0</v>
      </c>
      <c r="BM627" s="112"/>
      <c r="BN627" s="112"/>
      <c r="BO627" s="111" t="s">
        <v>3757</v>
      </c>
      <c r="BP627" s="112">
        <v>660</v>
      </c>
      <c r="BQ627" s="112">
        <v>15493000</v>
      </c>
      <c r="BR627" s="111">
        <v>0</v>
      </c>
      <c r="BS627" s="112"/>
      <c r="BT627" s="112"/>
      <c r="BU627" s="111">
        <v>0</v>
      </c>
      <c r="BV627" s="112"/>
      <c r="BW627" s="112"/>
      <c r="BX627" s="111">
        <v>0</v>
      </c>
      <c r="BY627" s="112"/>
      <c r="BZ627" s="112"/>
      <c r="CA627" s="111">
        <v>0</v>
      </c>
      <c r="CB627" s="112"/>
      <c r="CC627" s="112"/>
      <c r="CD627" s="111">
        <v>0</v>
      </c>
      <c r="CE627" s="112"/>
      <c r="CF627" s="112"/>
      <c r="CG627" s="111">
        <v>0</v>
      </c>
      <c r="CH627" s="112"/>
      <c r="CI627" s="112"/>
      <c r="CJ627" s="111" t="s">
        <v>3757</v>
      </c>
      <c r="CK627" s="120" t="s">
        <v>8094</v>
      </c>
      <c r="CL627" s="112">
        <v>1</v>
      </c>
      <c r="CM627" s="112">
        <v>2000</v>
      </c>
      <c r="CN627" s="166" t="s">
        <v>8095</v>
      </c>
      <c r="CO627" s="125" t="s">
        <v>8096</v>
      </c>
      <c r="CP627" s="111" t="s">
        <v>3717</v>
      </c>
      <c r="CQ627" s="112">
        <v>14000000</v>
      </c>
      <c r="CR627" s="166" t="s">
        <v>8097</v>
      </c>
      <c r="CS627" s="166" t="s">
        <v>8098</v>
      </c>
      <c r="CT627" s="111" t="s">
        <v>3717</v>
      </c>
      <c r="CU627" s="112">
        <v>991000</v>
      </c>
      <c r="CV627" s="166" t="s">
        <v>8099</v>
      </c>
      <c r="CW627" s="166" t="s">
        <v>8100</v>
      </c>
      <c r="CX627" s="111" t="s">
        <v>3717</v>
      </c>
      <c r="CY627" s="112">
        <v>2420000</v>
      </c>
      <c r="CZ627" s="111" t="s">
        <v>3757</v>
      </c>
      <c r="DA627" s="111" t="s">
        <v>3757</v>
      </c>
      <c r="DB627" s="111">
        <v>0</v>
      </c>
      <c r="DC627" s="120" t="s">
        <v>8101</v>
      </c>
      <c r="DD627" s="127" t="s">
        <v>3778</v>
      </c>
      <c r="DE627" s="109">
        <v>0</v>
      </c>
      <c r="DF627" s="172" t="s">
        <v>3717</v>
      </c>
    </row>
    <row r="628" spans="1:110" ht="35.15" customHeight="1" x14ac:dyDescent="0.35">
      <c r="A628" s="140" t="s">
        <v>1320</v>
      </c>
      <c r="B628" s="136" t="s">
        <v>1261</v>
      </c>
      <c r="C628" s="136" t="s">
        <v>1321</v>
      </c>
      <c r="D628" s="112">
        <v>4906</v>
      </c>
      <c r="E628" s="112">
        <v>103542625</v>
      </c>
      <c r="F628" s="112">
        <v>4904</v>
      </c>
      <c r="G628" s="112">
        <v>103499000</v>
      </c>
      <c r="H628" s="112">
        <v>1590</v>
      </c>
      <c r="I628" s="112">
        <v>37825000</v>
      </c>
      <c r="J628" s="112">
        <v>0</v>
      </c>
      <c r="K628" s="112">
        <v>0</v>
      </c>
      <c r="L628" s="112">
        <v>24546810</v>
      </c>
      <c r="M628" s="112">
        <v>5429716</v>
      </c>
      <c r="N628" s="112">
        <v>0</v>
      </c>
      <c r="O628" s="112">
        <v>1679715</v>
      </c>
      <c r="P628" s="112">
        <v>16582612</v>
      </c>
      <c r="Q628" s="112">
        <v>0</v>
      </c>
      <c r="R628" s="112">
        <v>48238853</v>
      </c>
      <c r="S628" s="421">
        <v>0.23706961263537601</v>
      </c>
      <c r="T628" s="421">
        <v>5.2439427723606581E-2</v>
      </c>
      <c r="U628" s="421">
        <v>0</v>
      </c>
      <c r="V628" s="421">
        <v>1.6222449450166054E-2</v>
      </c>
      <c r="W628" s="421">
        <v>0.16015251689823393</v>
      </c>
      <c r="X628" s="421">
        <v>0</v>
      </c>
      <c r="Y628" s="421">
        <v>0.46588400670738261</v>
      </c>
      <c r="Z628" s="120">
        <v>0</v>
      </c>
      <c r="AA628" s="127" t="s">
        <v>3717</v>
      </c>
      <c r="AB628" s="127">
        <v>0</v>
      </c>
      <c r="AC628" s="111" t="s">
        <v>3717</v>
      </c>
      <c r="AD628" s="127">
        <v>0</v>
      </c>
      <c r="AE628" s="111" t="s">
        <v>3757</v>
      </c>
      <c r="AF628" s="111" t="s">
        <v>3757</v>
      </c>
      <c r="AG628" s="127" t="s">
        <v>3717</v>
      </c>
      <c r="AH628" s="127" t="s">
        <v>3758</v>
      </c>
      <c r="AI628" s="128">
        <v>1</v>
      </c>
      <c r="AJ628" s="128">
        <v>2070000</v>
      </c>
      <c r="AK628" s="109" t="s">
        <v>8102</v>
      </c>
      <c r="AL628" s="109">
        <v>0</v>
      </c>
      <c r="AM628" s="127">
        <v>0</v>
      </c>
      <c r="AN628" s="127">
        <v>0</v>
      </c>
      <c r="AO628" s="120">
        <v>0</v>
      </c>
      <c r="AP628" s="120">
        <v>0</v>
      </c>
      <c r="AQ628" s="174">
        <v>0</v>
      </c>
      <c r="AR628" s="109">
        <v>0</v>
      </c>
      <c r="AS628" s="127">
        <v>0</v>
      </c>
      <c r="AT628" s="127">
        <v>0</v>
      </c>
      <c r="AU628" s="120">
        <v>0</v>
      </c>
      <c r="AV628" s="120">
        <v>0</v>
      </c>
      <c r="AW628" s="174">
        <v>0</v>
      </c>
      <c r="AX628" s="109">
        <v>0</v>
      </c>
      <c r="AY628" s="127">
        <v>0</v>
      </c>
      <c r="AZ628" s="127">
        <v>0</v>
      </c>
      <c r="BA628" s="120">
        <v>0</v>
      </c>
      <c r="BB628" s="120">
        <v>0</v>
      </c>
      <c r="BC628" s="111" t="s">
        <v>3757</v>
      </c>
      <c r="BD628" s="112">
        <v>50</v>
      </c>
      <c r="BE628" s="112">
        <v>1051000</v>
      </c>
      <c r="BF628" s="111" t="s">
        <v>3757</v>
      </c>
      <c r="BG628" s="112">
        <v>106</v>
      </c>
      <c r="BH628" s="112">
        <v>2546000</v>
      </c>
      <c r="BI628" s="111" t="s">
        <v>3757</v>
      </c>
      <c r="BJ628" s="112">
        <v>270</v>
      </c>
      <c r="BK628" s="112">
        <v>5428000</v>
      </c>
      <c r="BL628" s="111" t="s">
        <v>3757</v>
      </c>
      <c r="BM628" s="112">
        <v>234</v>
      </c>
      <c r="BN628" s="112">
        <v>5209000</v>
      </c>
      <c r="BO628" s="111" t="s">
        <v>3757</v>
      </c>
      <c r="BP628" s="112">
        <v>132</v>
      </c>
      <c r="BQ628" s="112">
        <v>3118000</v>
      </c>
      <c r="BR628" s="111" t="s">
        <v>3757</v>
      </c>
      <c r="BS628" s="112">
        <v>1284</v>
      </c>
      <c r="BT628" s="112">
        <v>28598000</v>
      </c>
      <c r="BU628" s="111" t="s">
        <v>3757</v>
      </c>
      <c r="BV628" s="112">
        <v>177</v>
      </c>
      <c r="BW628" s="112">
        <v>3362000</v>
      </c>
      <c r="BX628" s="111" t="s">
        <v>3757</v>
      </c>
      <c r="BY628" s="112">
        <v>26</v>
      </c>
      <c r="BZ628" s="112">
        <v>572000</v>
      </c>
      <c r="CA628" s="111" t="s">
        <v>3757</v>
      </c>
      <c r="CB628" s="112">
        <v>203</v>
      </c>
      <c r="CC628" s="112">
        <v>3975000</v>
      </c>
      <c r="CD628" s="111">
        <v>0</v>
      </c>
      <c r="CE628" s="112"/>
      <c r="CF628" s="112"/>
      <c r="CG628" s="111" t="s">
        <v>3757</v>
      </c>
      <c r="CH628" s="112">
        <v>2225</v>
      </c>
      <c r="CI628" s="112">
        <v>46741625</v>
      </c>
      <c r="CJ628" s="111" t="s">
        <v>3757</v>
      </c>
      <c r="CK628" s="120" t="s">
        <v>8103</v>
      </c>
      <c r="CL628" s="112">
        <v>199</v>
      </c>
      <c r="CM628" s="112">
        <v>2942000</v>
      </c>
      <c r="CN628" s="166" t="s">
        <v>8104</v>
      </c>
      <c r="CO628" s="125" t="s">
        <v>8105</v>
      </c>
      <c r="CP628" s="111" t="s">
        <v>3766</v>
      </c>
      <c r="CQ628" s="112">
        <v>3503000</v>
      </c>
      <c r="CR628" s="166" t="s">
        <v>8106</v>
      </c>
      <c r="CS628" s="166" t="s">
        <v>8107</v>
      </c>
      <c r="CT628" s="111" t="s">
        <v>3762</v>
      </c>
      <c r="CU628" s="112">
        <v>3000000</v>
      </c>
      <c r="CV628" s="166" t="s">
        <v>8108</v>
      </c>
      <c r="CW628" s="166" t="s">
        <v>8109</v>
      </c>
      <c r="CX628" s="111" t="s">
        <v>3781</v>
      </c>
      <c r="CY628" s="112">
        <v>2000000</v>
      </c>
      <c r="CZ628" s="111" t="s">
        <v>3757</v>
      </c>
      <c r="DA628" s="111" t="s">
        <v>3757</v>
      </c>
      <c r="DB628" s="111">
        <v>0</v>
      </c>
      <c r="DC628" s="120" t="s">
        <v>8110</v>
      </c>
      <c r="DD628" s="127" t="s">
        <v>3778</v>
      </c>
      <c r="DE628" s="109">
        <v>0</v>
      </c>
      <c r="DF628" s="172" t="s">
        <v>3717</v>
      </c>
    </row>
    <row r="629" spans="1:110" ht="35.15" customHeight="1" x14ac:dyDescent="0.35">
      <c r="A629" s="140" t="s">
        <v>1322</v>
      </c>
      <c r="B629" s="136" t="s">
        <v>1261</v>
      </c>
      <c r="C629" s="136" t="s">
        <v>1323</v>
      </c>
      <c r="D629" s="112">
        <v>2839</v>
      </c>
      <c r="E629" s="112">
        <v>39791520</v>
      </c>
      <c r="F629" s="112">
        <v>2837</v>
      </c>
      <c r="G629" s="112">
        <v>39491520</v>
      </c>
      <c r="H629" s="112">
        <v>354</v>
      </c>
      <c r="I629" s="112">
        <v>5986000</v>
      </c>
      <c r="J629" s="112">
        <v>0</v>
      </c>
      <c r="K629" s="112">
        <v>0</v>
      </c>
      <c r="L629" s="112">
        <v>10787495</v>
      </c>
      <c r="M629" s="112">
        <v>2439371</v>
      </c>
      <c r="N629" s="112">
        <v>0</v>
      </c>
      <c r="O629" s="112">
        <v>371418</v>
      </c>
      <c r="P629" s="112">
        <v>9244273</v>
      </c>
      <c r="Q629" s="112">
        <v>0</v>
      </c>
      <c r="R629" s="112">
        <v>22842557</v>
      </c>
      <c r="S629" s="421">
        <v>0.27110035002432681</v>
      </c>
      <c r="T629" s="421">
        <v>6.130379035533199E-2</v>
      </c>
      <c r="U629" s="421">
        <v>0</v>
      </c>
      <c r="V629" s="421">
        <v>9.3340993256854719E-3</v>
      </c>
      <c r="W629" s="421">
        <v>0.23231766466825093</v>
      </c>
      <c r="X629" s="421">
        <v>0</v>
      </c>
      <c r="Y629" s="421">
        <v>0.57405590437359522</v>
      </c>
      <c r="Z629" s="120">
        <v>0</v>
      </c>
      <c r="AA629" s="127" t="s">
        <v>3717</v>
      </c>
      <c r="AB629" s="127">
        <v>0</v>
      </c>
      <c r="AC629" s="111" t="s">
        <v>3717</v>
      </c>
      <c r="AD629" s="127">
        <v>0</v>
      </c>
      <c r="AE629" s="111">
        <v>0</v>
      </c>
      <c r="AF629" s="111" t="s">
        <v>3757</v>
      </c>
      <c r="AG629" s="127" t="s">
        <v>3758</v>
      </c>
      <c r="AH629" s="127" t="s">
        <v>3758</v>
      </c>
      <c r="AI629" s="124"/>
      <c r="AJ629" s="128"/>
      <c r="AK629" s="109">
        <v>0</v>
      </c>
      <c r="AL629" s="109">
        <v>0</v>
      </c>
      <c r="AM629" s="127">
        <v>0</v>
      </c>
      <c r="AN629" s="127">
        <v>0</v>
      </c>
      <c r="AO629" s="120">
        <v>0</v>
      </c>
      <c r="AP629" s="120">
        <v>0</v>
      </c>
      <c r="AQ629" s="174">
        <v>0</v>
      </c>
      <c r="AR629" s="109">
        <v>0</v>
      </c>
      <c r="AS629" s="127">
        <v>0</v>
      </c>
      <c r="AT629" s="127">
        <v>0</v>
      </c>
      <c r="AU629" s="120">
        <v>0</v>
      </c>
      <c r="AV629" s="120">
        <v>0</v>
      </c>
      <c r="AW629" s="174">
        <v>0</v>
      </c>
      <c r="AX629" s="109">
        <v>0</v>
      </c>
      <c r="AY629" s="127">
        <v>0</v>
      </c>
      <c r="AZ629" s="127">
        <v>0</v>
      </c>
      <c r="BA629" s="120">
        <v>0</v>
      </c>
      <c r="BB629" s="120">
        <v>0</v>
      </c>
      <c r="BC629" s="111" t="s">
        <v>3757</v>
      </c>
      <c r="BD629" s="112">
        <v>41</v>
      </c>
      <c r="BE629" s="112">
        <v>724420</v>
      </c>
      <c r="BF629" s="111">
        <v>0</v>
      </c>
      <c r="BG629" s="112"/>
      <c r="BH629" s="112"/>
      <c r="BI629" s="111" t="s">
        <v>3757</v>
      </c>
      <c r="BJ629" s="112">
        <v>170</v>
      </c>
      <c r="BK629" s="112">
        <v>2472000</v>
      </c>
      <c r="BL629" s="111" t="s">
        <v>3757</v>
      </c>
      <c r="BM629" s="112">
        <v>253</v>
      </c>
      <c r="BN629" s="112">
        <v>3209100</v>
      </c>
      <c r="BO629" s="111" t="s">
        <v>3757</v>
      </c>
      <c r="BP629" s="112">
        <v>346</v>
      </c>
      <c r="BQ629" s="112">
        <v>4769500</v>
      </c>
      <c r="BR629" s="111" t="s">
        <v>3757</v>
      </c>
      <c r="BS629" s="112">
        <v>346</v>
      </c>
      <c r="BT629" s="112">
        <v>4769500</v>
      </c>
      <c r="BU629" s="111" t="s">
        <v>3757</v>
      </c>
      <c r="BV629" s="112">
        <v>417</v>
      </c>
      <c r="BW629" s="112">
        <v>5548000</v>
      </c>
      <c r="BX629" s="111" t="s">
        <v>3757</v>
      </c>
      <c r="BY629" s="112">
        <v>46</v>
      </c>
      <c r="BZ629" s="112">
        <v>667000</v>
      </c>
      <c r="CA629" s="111">
        <v>0</v>
      </c>
      <c r="CB629" s="112"/>
      <c r="CC629" s="112"/>
      <c r="CD629" s="111">
        <v>0</v>
      </c>
      <c r="CE629" s="112"/>
      <c r="CF629" s="112"/>
      <c r="CG629" s="111" t="s">
        <v>3757</v>
      </c>
      <c r="CH629" s="112">
        <v>926</v>
      </c>
      <c r="CI629" s="112">
        <v>13306000</v>
      </c>
      <c r="CJ629" s="111" t="s">
        <v>3757</v>
      </c>
      <c r="CK629" s="120" t="s">
        <v>8111</v>
      </c>
      <c r="CL629" s="112">
        <v>294</v>
      </c>
      <c r="CM629" s="112">
        <v>4326000</v>
      </c>
      <c r="CN629" s="166" t="s">
        <v>8112</v>
      </c>
      <c r="CO629" s="125" t="s">
        <v>8113</v>
      </c>
      <c r="CP629" s="111" t="s">
        <v>3790</v>
      </c>
      <c r="CQ629" s="112">
        <v>400000</v>
      </c>
      <c r="CR629" s="166" t="s">
        <v>8114</v>
      </c>
      <c r="CS629" s="166" t="s">
        <v>8115</v>
      </c>
      <c r="CT629" s="111" t="s">
        <v>3783</v>
      </c>
      <c r="CU629" s="112">
        <v>500000</v>
      </c>
      <c r="CV629" s="166" t="s">
        <v>8116</v>
      </c>
      <c r="CW629" s="166" t="s">
        <v>8117</v>
      </c>
      <c r="CX629" s="111" t="s">
        <v>3783</v>
      </c>
      <c r="CY629" s="112">
        <v>1000000</v>
      </c>
      <c r="CZ629" s="111" t="s">
        <v>3757</v>
      </c>
      <c r="DA629" s="111" t="s">
        <v>3757</v>
      </c>
      <c r="DB629" s="111">
        <v>0</v>
      </c>
      <c r="DC629" s="120" t="s">
        <v>8118</v>
      </c>
      <c r="DD629" s="127" t="s">
        <v>3717</v>
      </c>
      <c r="DE629" s="109" t="s">
        <v>8119</v>
      </c>
      <c r="DF629" s="172" t="s">
        <v>3717</v>
      </c>
    </row>
    <row r="630" spans="1:110" ht="35.15" customHeight="1" x14ac:dyDescent="0.35">
      <c r="A630" s="140" t="s">
        <v>1324</v>
      </c>
      <c r="B630" s="136" t="s">
        <v>1261</v>
      </c>
      <c r="C630" s="136" t="s">
        <v>1325</v>
      </c>
      <c r="D630" s="112">
        <v>23606</v>
      </c>
      <c r="E630" s="112">
        <v>416443700</v>
      </c>
      <c r="F630" s="112">
        <v>23600</v>
      </c>
      <c r="G630" s="112">
        <v>415138700</v>
      </c>
      <c r="H630" s="112">
        <v>6353</v>
      </c>
      <c r="I630" s="112">
        <v>104253700</v>
      </c>
      <c r="J630" s="112">
        <v>0</v>
      </c>
      <c r="K630" s="112">
        <v>0</v>
      </c>
      <c r="L630" s="112">
        <v>114442941</v>
      </c>
      <c r="M630" s="112">
        <v>35545360</v>
      </c>
      <c r="N630" s="112">
        <v>2720049</v>
      </c>
      <c r="O630" s="112">
        <v>2323649</v>
      </c>
      <c r="P630" s="112">
        <v>51687474</v>
      </c>
      <c r="Q630" s="112">
        <v>851920</v>
      </c>
      <c r="R630" s="112">
        <v>207571393</v>
      </c>
      <c r="S630" s="421">
        <v>0.27481011478862571</v>
      </c>
      <c r="T630" s="421">
        <v>8.5354538920867334E-2</v>
      </c>
      <c r="U630" s="421">
        <v>6.5316127966397377E-3</v>
      </c>
      <c r="V630" s="421">
        <v>5.5797434323054951E-3</v>
      </c>
      <c r="W630" s="421">
        <v>0.12411635474375048</v>
      </c>
      <c r="X630" s="421">
        <v>2.0457026964269122E-3</v>
      </c>
      <c r="Y630" s="421">
        <v>0.49843806737861562</v>
      </c>
      <c r="Z630" s="120" t="s">
        <v>8120</v>
      </c>
      <c r="AA630" s="127" t="s">
        <v>3717</v>
      </c>
      <c r="AB630" s="127">
        <v>0</v>
      </c>
      <c r="AC630" s="111" t="s">
        <v>3717</v>
      </c>
      <c r="AD630" s="127">
        <v>0</v>
      </c>
      <c r="AE630" s="111">
        <v>0</v>
      </c>
      <c r="AF630" s="111" t="s">
        <v>3757</v>
      </c>
      <c r="AG630" s="127" t="s">
        <v>3758</v>
      </c>
      <c r="AH630" s="127" t="s">
        <v>3778</v>
      </c>
      <c r="AI630" s="124"/>
      <c r="AJ630" s="128"/>
      <c r="AK630" s="109">
        <v>0</v>
      </c>
      <c r="AL630" s="109">
        <v>0</v>
      </c>
      <c r="AM630" s="127">
        <v>0</v>
      </c>
      <c r="AN630" s="127">
        <v>0</v>
      </c>
      <c r="AO630" s="120">
        <v>0</v>
      </c>
      <c r="AP630" s="120">
        <v>0</v>
      </c>
      <c r="AQ630" s="174">
        <v>0</v>
      </c>
      <c r="AR630" s="109">
        <v>0</v>
      </c>
      <c r="AS630" s="127">
        <v>0</v>
      </c>
      <c r="AT630" s="127">
        <v>0</v>
      </c>
      <c r="AU630" s="120">
        <v>0</v>
      </c>
      <c r="AV630" s="120">
        <v>0</v>
      </c>
      <c r="AW630" s="174">
        <v>0</v>
      </c>
      <c r="AX630" s="109">
        <v>0</v>
      </c>
      <c r="AY630" s="127">
        <v>0</v>
      </c>
      <c r="AZ630" s="127">
        <v>0</v>
      </c>
      <c r="BA630" s="120">
        <v>0</v>
      </c>
      <c r="BB630" s="120">
        <v>0</v>
      </c>
      <c r="BC630" s="111" t="s">
        <v>3757</v>
      </c>
      <c r="BD630" s="112">
        <v>828</v>
      </c>
      <c r="BE630" s="112">
        <v>14099500</v>
      </c>
      <c r="BF630" s="111">
        <v>0</v>
      </c>
      <c r="BG630" s="112"/>
      <c r="BH630" s="112"/>
      <c r="BI630" s="111">
        <v>0</v>
      </c>
      <c r="BJ630" s="112"/>
      <c r="BK630" s="112"/>
      <c r="BL630" s="111" t="s">
        <v>3757</v>
      </c>
      <c r="BM630" s="112">
        <v>4098</v>
      </c>
      <c r="BN630" s="112">
        <v>76195500</v>
      </c>
      <c r="BO630" s="111">
        <v>0</v>
      </c>
      <c r="BP630" s="112"/>
      <c r="BQ630" s="112"/>
      <c r="BR630" s="111" t="s">
        <v>3757</v>
      </c>
      <c r="BS630" s="112">
        <v>7903</v>
      </c>
      <c r="BT630" s="112">
        <v>131928700</v>
      </c>
      <c r="BU630" s="111">
        <v>0</v>
      </c>
      <c r="BV630" s="112"/>
      <c r="BW630" s="112"/>
      <c r="BX630" s="111">
        <v>0</v>
      </c>
      <c r="BY630" s="112"/>
      <c r="BZ630" s="112"/>
      <c r="CA630" s="111">
        <v>0</v>
      </c>
      <c r="CB630" s="112"/>
      <c r="CC630" s="112"/>
      <c r="CD630" s="111">
        <v>0</v>
      </c>
      <c r="CE630" s="112"/>
      <c r="CF630" s="112"/>
      <c r="CG630" s="111" t="s">
        <v>3757</v>
      </c>
      <c r="CH630" s="112">
        <v>10777</v>
      </c>
      <c r="CI630" s="112">
        <v>194220000</v>
      </c>
      <c r="CJ630" s="111">
        <v>0</v>
      </c>
      <c r="CK630" s="120">
        <v>0</v>
      </c>
      <c r="CL630" s="112"/>
      <c r="CM630" s="112"/>
      <c r="CN630" s="166" t="s">
        <v>3972</v>
      </c>
      <c r="CO630" s="125" t="s">
        <v>8121</v>
      </c>
      <c r="CP630" s="111" t="s">
        <v>3790</v>
      </c>
      <c r="CQ630" s="112">
        <v>31176000</v>
      </c>
      <c r="CR630" s="166" t="s">
        <v>8122</v>
      </c>
      <c r="CS630" s="166" t="s">
        <v>8123</v>
      </c>
      <c r="CT630" s="111" t="s">
        <v>3790</v>
      </c>
      <c r="CU630" s="112">
        <v>500000</v>
      </c>
      <c r="CV630" s="166" t="s">
        <v>8124</v>
      </c>
      <c r="CW630" s="166" t="s">
        <v>8125</v>
      </c>
      <c r="CX630" s="111" t="s">
        <v>3762</v>
      </c>
      <c r="CY630" s="112">
        <v>17247000</v>
      </c>
      <c r="CZ630" s="111" t="s">
        <v>3757</v>
      </c>
      <c r="DA630" s="111" t="s">
        <v>3757</v>
      </c>
      <c r="DB630" s="111" t="s">
        <v>3757</v>
      </c>
      <c r="DC630" s="120">
        <v>0</v>
      </c>
      <c r="DD630" s="127" t="s">
        <v>3717</v>
      </c>
      <c r="DE630" s="109" t="s">
        <v>8126</v>
      </c>
      <c r="DF630" s="172" t="s">
        <v>3717</v>
      </c>
    </row>
    <row r="631" spans="1:110" ht="35.15" customHeight="1" x14ac:dyDescent="0.35">
      <c r="A631" s="140" t="s">
        <v>1326</v>
      </c>
      <c r="B631" s="136" t="s">
        <v>1261</v>
      </c>
      <c r="C631" s="136" t="s">
        <v>1327</v>
      </c>
      <c r="D631" s="112">
        <v>622</v>
      </c>
      <c r="E631" s="112">
        <v>23043002</v>
      </c>
      <c r="F631" s="112">
        <v>616</v>
      </c>
      <c r="G631" s="112">
        <v>20799000</v>
      </c>
      <c r="H631" s="112">
        <v>98</v>
      </c>
      <c r="I631" s="112">
        <v>3391000</v>
      </c>
      <c r="J631" s="112">
        <v>0</v>
      </c>
      <c r="K631" s="112">
        <v>0</v>
      </c>
      <c r="L631" s="112">
        <v>5385968</v>
      </c>
      <c r="M631" s="112">
        <v>653165</v>
      </c>
      <c r="N631" s="112">
        <v>0</v>
      </c>
      <c r="O631" s="112">
        <v>112440</v>
      </c>
      <c r="P631" s="112">
        <v>4661569</v>
      </c>
      <c r="Q631" s="112">
        <v>0</v>
      </c>
      <c r="R631" s="112">
        <v>10813142</v>
      </c>
      <c r="S631" s="421">
        <v>0.23373551762049061</v>
      </c>
      <c r="T631" s="421">
        <v>2.8345482068699208E-2</v>
      </c>
      <c r="U631" s="421">
        <v>0</v>
      </c>
      <c r="V631" s="421">
        <v>4.8795725487503754E-3</v>
      </c>
      <c r="W631" s="421">
        <v>0.20229868486753591</v>
      </c>
      <c r="X631" s="421">
        <v>0</v>
      </c>
      <c r="Y631" s="421">
        <v>0.46925925710547611</v>
      </c>
      <c r="Z631" s="120">
        <v>0</v>
      </c>
      <c r="AA631" s="127" t="s">
        <v>3717</v>
      </c>
      <c r="AB631" s="127">
        <v>0</v>
      </c>
      <c r="AC631" s="111" t="s">
        <v>3717</v>
      </c>
      <c r="AD631" s="127">
        <v>0</v>
      </c>
      <c r="AE631" s="111">
        <v>0</v>
      </c>
      <c r="AF631" s="111" t="s">
        <v>3757</v>
      </c>
      <c r="AG631" s="127" t="s">
        <v>3758</v>
      </c>
      <c r="AH631" s="127" t="s">
        <v>3778</v>
      </c>
      <c r="AI631" s="124"/>
      <c r="AJ631" s="128"/>
      <c r="AK631" s="109">
        <v>0</v>
      </c>
      <c r="AL631" s="109">
        <v>0</v>
      </c>
      <c r="AM631" s="127">
        <v>0</v>
      </c>
      <c r="AN631" s="127">
        <v>0</v>
      </c>
      <c r="AO631" s="120">
        <v>0</v>
      </c>
      <c r="AP631" s="120">
        <v>0</v>
      </c>
      <c r="AQ631" s="174">
        <v>0</v>
      </c>
      <c r="AR631" s="120">
        <v>0</v>
      </c>
      <c r="AS631" s="127">
        <v>0</v>
      </c>
      <c r="AT631" s="127">
        <v>0</v>
      </c>
      <c r="AU631" s="120">
        <v>0</v>
      </c>
      <c r="AV631" s="120">
        <v>0</v>
      </c>
      <c r="AW631" s="174">
        <v>0</v>
      </c>
      <c r="AX631" s="120">
        <v>0</v>
      </c>
      <c r="AY631" s="127">
        <v>0</v>
      </c>
      <c r="AZ631" s="127">
        <v>0</v>
      </c>
      <c r="BA631" s="120">
        <v>0</v>
      </c>
      <c r="BB631" s="120">
        <v>0</v>
      </c>
      <c r="BC631" s="111">
        <v>0</v>
      </c>
      <c r="BD631" s="112"/>
      <c r="BE631" s="112"/>
      <c r="BF631" s="111">
        <v>0</v>
      </c>
      <c r="BG631" s="112"/>
      <c r="BH631" s="112"/>
      <c r="BI631" s="111">
        <v>0</v>
      </c>
      <c r="BJ631" s="112"/>
      <c r="BK631" s="112"/>
      <c r="BL631" s="111">
        <v>0</v>
      </c>
      <c r="BM631" s="112"/>
      <c r="BN631" s="112"/>
      <c r="BO631" s="111">
        <v>0</v>
      </c>
      <c r="BP631" s="112"/>
      <c r="BQ631" s="112"/>
      <c r="BR631" s="111">
        <v>0</v>
      </c>
      <c r="BS631" s="112"/>
      <c r="BT631" s="112"/>
      <c r="BU631" s="111">
        <v>0</v>
      </c>
      <c r="BV631" s="112"/>
      <c r="BW631" s="112"/>
      <c r="BX631" s="111">
        <v>0</v>
      </c>
      <c r="BY631" s="112"/>
      <c r="BZ631" s="112"/>
      <c r="CA631" s="111">
        <v>0</v>
      </c>
      <c r="CB631" s="112"/>
      <c r="CC631" s="112"/>
      <c r="CD631" s="111">
        <v>0</v>
      </c>
      <c r="CE631" s="112">
        <v>0</v>
      </c>
      <c r="CF631" s="112">
        <v>0</v>
      </c>
      <c r="CG631" s="111">
        <v>0</v>
      </c>
      <c r="CH631" s="112">
        <v>0</v>
      </c>
      <c r="CI631" s="112">
        <v>0</v>
      </c>
      <c r="CJ631" s="111" t="s">
        <v>3757</v>
      </c>
      <c r="CK631" s="120" t="s">
        <v>8127</v>
      </c>
      <c r="CL631" s="112">
        <v>618</v>
      </c>
      <c r="CM631" s="112">
        <v>20839000</v>
      </c>
      <c r="CN631" s="166" t="s">
        <v>8128</v>
      </c>
      <c r="CO631" s="125" t="s">
        <v>8129</v>
      </c>
      <c r="CP631" s="111" t="s">
        <v>4016</v>
      </c>
      <c r="CQ631" s="112">
        <v>1501000</v>
      </c>
      <c r="CR631" s="166" t="s">
        <v>8130</v>
      </c>
      <c r="CS631" s="166" t="s">
        <v>8131</v>
      </c>
      <c r="CT631" s="111" t="s">
        <v>3762</v>
      </c>
      <c r="CU631" s="112">
        <v>2889000</v>
      </c>
      <c r="CV631" s="166" t="s">
        <v>8132</v>
      </c>
      <c r="CW631" s="166" t="s">
        <v>8133</v>
      </c>
      <c r="CX631" s="111" t="s">
        <v>3781</v>
      </c>
      <c r="CY631" s="112">
        <v>5933000</v>
      </c>
      <c r="CZ631" s="111" t="s">
        <v>3757</v>
      </c>
      <c r="DA631" s="111" t="s">
        <v>3757</v>
      </c>
      <c r="DB631" s="111" t="s">
        <v>3757</v>
      </c>
      <c r="DC631" s="120">
        <v>0</v>
      </c>
      <c r="DD631" s="127" t="s">
        <v>3778</v>
      </c>
      <c r="DE631" s="109">
        <v>0</v>
      </c>
      <c r="DF631" s="172" t="s">
        <v>3717</v>
      </c>
    </row>
    <row r="632" spans="1:110" ht="35.15" customHeight="1" x14ac:dyDescent="0.35">
      <c r="A632" s="140" t="s">
        <v>1328</v>
      </c>
      <c r="B632" s="136" t="s">
        <v>1261</v>
      </c>
      <c r="C632" s="136" t="s">
        <v>1329</v>
      </c>
      <c r="D632" s="112">
        <v>54236</v>
      </c>
      <c r="E632" s="112">
        <v>760582000</v>
      </c>
      <c r="F632" s="112">
        <v>54232</v>
      </c>
      <c r="G632" s="112">
        <v>759282000</v>
      </c>
      <c r="H632" s="112">
        <v>16035</v>
      </c>
      <c r="I632" s="112">
        <v>210305000</v>
      </c>
      <c r="J632" s="112">
        <v>0</v>
      </c>
      <c r="K632" s="112">
        <v>0</v>
      </c>
      <c r="L632" s="112">
        <v>205623939</v>
      </c>
      <c r="M632" s="112">
        <v>73828383</v>
      </c>
      <c r="N632" s="112">
        <v>1092833</v>
      </c>
      <c r="O632" s="112">
        <v>889083</v>
      </c>
      <c r="P632" s="112">
        <v>91916495</v>
      </c>
      <c r="Q632" s="112">
        <v>9468</v>
      </c>
      <c r="R632" s="112">
        <v>373360201</v>
      </c>
      <c r="S632" s="421">
        <v>0.27035078269009782</v>
      </c>
      <c r="T632" s="421">
        <v>9.7068275347036881E-2</v>
      </c>
      <c r="U632" s="421">
        <v>1.4368378425994831E-3</v>
      </c>
      <c r="V632" s="421">
        <v>1.1689508823506209E-3</v>
      </c>
      <c r="W632" s="421">
        <v>0.1208502107596551</v>
      </c>
      <c r="X632" s="421">
        <v>1.2448361912325035E-5</v>
      </c>
      <c r="Y632" s="421">
        <v>0.49088750588365226</v>
      </c>
      <c r="Z632" s="120" t="s">
        <v>8134</v>
      </c>
      <c r="AA632" s="127" t="s">
        <v>3717</v>
      </c>
      <c r="AB632" s="127">
        <v>0</v>
      </c>
      <c r="AC632" s="111" t="s">
        <v>3717</v>
      </c>
      <c r="AD632" s="127">
        <v>0</v>
      </c>
      <c r="AE632" s="111">
        <v>0</v>
      </c>
      <c r="AF632" s="111" t="s">
        <v>3757</v>
      </c>
      <c r="AG632" s="127" t="s">
        <v>3758</v>
      </c>
      <c r="AH632" s="127" t="s">
        <v>3758</v>
      </c>
      <c r="AI632" s="124"/>
      <c r="AJ632" s="128"/>
      <c r="AK632" s="109">
        <v>0</v>
      </c>
      <c r="AL632" s="109">
        <v>0</v>
      </c>
      <c r="AM632" s="127">
        <v>0</v>
      </c>
      <c r="AN632" s="127">
        <v>0</v>
      </c>
      <c r="AO632" s="120">
        <v>0</v>
      </c>
      <c r="AP632" s="120">
        <v>0</v>
      </c>
      <c r="AQ632" s="174">
        <v>0</v>
      </c>
      <c r="AR632" s="109">
        <v>0</v>
      </c>
      <c r="AS632" s="127">
        <v>0</v>
      </c>
      <c r="AT632" s="127">
        <v>0</v>
      </c>
      <c r="AU632" s="120">
        <v>0</v>
      </c>
      <c r="AV632" s="120">
        <v>0</v>
      </c>
      <c r="AW632" s="174">
        <v>0</v>
      </c>
      <c r="AX632" s="109">
        <v>0</v>
      </c>
      <c r="AY632" s="127">
        <v>0</v>
      </c>
      <c r="AZ632" s="127">
        <v>0</v>
      </c>
      <c r="BA632" s="120">
        <v>0</v>
      </c>
      <c r="BB632" s="120">
        <v>0</v>
      </c>
      <c r="BC632" s="111" t="s">
        <v>3757</v>
      </c>
      <c r="BD632" s="112">
        <v>2057</v>
      </c>
      <c r="BE632" s="112">
        <v>35173000</v>
      </c>
      <c r="BF632" s="111" t="s">
        <v>3757</v>
      </c>
      <c r="BG632" s="112">
        <v>936</v>
      </c>
      <c r="BH632" s="112">
        <v>14606000</v>
      </c>
      <c r="BI632" s="111" t="s">
        <v>3757</v>
      </c>
      <c r="BJ632" s="112">
        <v>2222</v>
      </c>
      <c r="BK632" s="112">
        <v>33467000</v>
      </c>
      <c r="BL632" s="111">
        <v>0</v>
      </c>
      <c r="BM632" s="112"/>
      <c r="BN632" s="112"/>
      <c r="BO632" s="111" t="s">
        <v>3757</v>
      </c>
      <c r="BP632" s="112">
        <v>692</v>
      </c>
      <c r="BQ632" s="112">
        <v>9611435</v>
      </c>
      <c r="BR632" s="111" t="s">
        <v>3757</v>
      </c>
      <c r="BS632" s="112">
        <v>6393</v>
      </c>
      <c r="BT632" s="112">
        <v>100098500</v>
      </c>
      <c r="BU632" s="111" t="s">
        <v>3757</v>
      </c>
      <c r="BV632" s="112">
        <v>5830</v>
      </c>
      <c r="BW632" s="112">
        <v>93303000</v>
      </c>
      <c r="BX632" s="111" t="s">
        <v>3757</v>
      </c>
      <c r="BY632" s="112">
        <v>668</v>
      </c>
      <c r="BZ632" s="112">
        <v>13363000</v>
      </c>
      <c r="CA632" s="111">
        <v>0</v>
      </c>
      <c r="CB632" s="112"/>
      <c r="CC632" s="112"/>
      <c r="CD632" s="111" t="s">
        <v>3757</v>
      </c>
      <c r="CE632" s="112">
        <v>147</v>
      </c>
      <c r="CF632" s="112">
        <v>1967500</v>
      </c>
      <c r="CG632" s="111" t="s">
        <v>3757</v>
      </c>
      <c r="CH632" s="112">
        <v>35293</v>
      </c>
      <c r="CI632" s="112">
        <v>456831000</v>
      </c>
      <c r="CJ632" s="111">
        <v>0</v>
      </c>
      <c r="CK632" s="120">
        <v>0</v>
      </c>
      <c r="CL632" s="112"/>
      <c r="CM632" s="112"/>
      <c r="CN632" s="166" t="s">
        <v>3972</v>
      </c>
      <c r="CO632" s="125" t="s">
        <v>8135</v>
      </c>
      <c r="CP632" s="111" t="s">
        <v>3790</v>
      </c>
      <c r="CQ632" s="112">
        <v>85204000</v>
      </c>
      <c r="CR632" s="166" t="s">
        <v>8136</v>
      </c>
      <c r="CS632" s="166" t="s">
        <v>8137</v>
      </c>
      <c r="CT632" s="111" t="s">
        <v>3870</v>
      </c>
      <c r="CU632" s="112">
        <v>80000000</v>
      </c>
      <c r="CV632" s="166" t="s">
        <v>8138</v>
      </c>
      <c r="CW632" s="166" t="s">
        <v>8139</v>
      </c>
      <c r="CX632" s="111" t="s">
        <v>3781</v>
      </c>
      <c r="CY632" s="112">
        <v>70000000</v>
      </c>
      <c r="CZ632" s="111" t="s">
        <v>3757</v>
      </c>
      <c r="DA632" s="111" t="s">
        <v>3757</v>
      </c>
      <c r="DB632" s="111">
        <v>0</v>
      </c>
      <c r="DC632" s="120" t="s">
        <v>8140</v>
      </c>
      <c r="DD632" s="127" t="s">
        <v>3717</v>
      </c>
      <c r="DE632" s="109" t="s">
        <v>8141</v>
      </c>
      <c r="DF632" s="172" t="s">
        <v>3717</v>
      </c>
    </row>
    <row r="633" spans="1:110" ht="35.15" customHeight="1" x14ac:dyDescent="0.35">
      <c r="A633" s="140" t="s">
        <v>1330</v>
      </c>
      <c r="B633" s="136" t="s">
        <v>1261</v>
      </c>
      <c r="C633" s="136" t="s">
        <v>1331</v>
      </c>
      <c r="D633" s="112">
        <v>3147</v>
      </c>
      <c r="E633" s="112">
        <v>74475300</v>
      </c>
      <c r="F633" s="112">
        <v>3145</v>
      </c>
      <c r="G633" s="112">
        <v>74465300</v>
      </c>
      <c r="H633" s="112">
        <v>524</v>
      </c>
      <c r="I633" s="112">
        <v>13912900</v>
      </c>
      <c r="J633" s="112">
        <v>0</v>
      </c>
      <c r="K633" s="112">
        <v>0</v>
      </c>
      <c r="L633" s="112">
        <v>21398053</v>
      </c>
      <c r="M633" s="112">
        <v>3160201</v>
      </c>
      <c r="N633" s="112">
        <v>0</v>
      </c>
      <c r="O633" s="112">
        <v>530308</v>
      </c>
      <c r="P633" s="112">
        <v>11473925</v>
      </c>
      <c r="Q633" s="112">
        <v>0</v>
      </c>
      <c r="R633" s="112">
        <v>36562487</v>
      </c>
      <c r="S633" s="421">
        <v>0.28731744618685656</v>
      </c>
      <c r="T633" s="421">
        <v>4.2432873717863508E-2</v>
      </c>
      <c r="U633" s="421">
        <v>0</v>
      </c>
      <c r="V633" s="421">
        <v>7.1205889737939957E-3</v>
      </c>
      <c r="W633" s="421">
        <v>0.15406349487682494</v>
      </c>
      <c r="X633" s="421">
        <v>0</v>
      </c>
      <c r="Y633" s="421">
        <v>0.49093440375533903</v>
      </c>
      <c r="Z633" s="120">
        <v>0</v>
      </c>
      <c r="AA633" s="127" t="s">
        <v>3717</v>
      </c>
      <c r="AB633" s="127">
        <v>0</v>
      </c>
      <c r="AC633" s="111" t="s">
        <v>3717</v>
      </c>
      <c r="AD633" s="127">
        <v>0</v>
      </c>
      <c r="AE633" s="111">
        <v>0</v>
      </c>
      <c r="AF633" s="111" t="s">
        <v>3757</v>
      </c>
      <c r="AG633" s="127" t="s">
        <v>3758</v>
      </c>
      <c r="AH633" s="127" t="s">
        <v>3758</v>
      </c>
      <c r="AI633" s="124"/>
      <c r="AJ633" s="128"/>
      <c r="AK633" s="109">
        <v>0</v>
      </c>
      <c r="AL633" s="109">
        <v>0</v>
      </c>
      <c r="AM633" s="127">
        <v>0</v>
      </c>
      <c r="AN633" s="127">
        <v>0</v>
      </c>
      <c r="AO633" s="120">
        <v>0</v>
      </c>
      <c r="AP633" s="120">
        <v>0</v>
      </c>
      <c r="AQ633" s="174">
        <v>0</v>
      </c>
      <c r="AR633" s="120">
        <v>0</v>
      </c>
      <c r="AS633" s="127">
        <v>0</v>
      </c>
      <c r="AT633" s="127">
        <v>0</v>
      </c>
      <c r="AU633" s="120">
        <v>0</v>
      </c>
      <c r="AV633" s="120">
        <v>0</v>
      </c>
      <c r="AW633" s="174">
        <v>0</v>
      </c>
      <c r="AX633" s="120">
        <v>0</v>
      </c>
      <c r="AY633" s="127">
        <v>0</v>
      </c>
      <c r="AZ633" s="127">
        <v>0</v>
      </c>
      <c r="BA633" s="120">
        <v>0</v>
      </c>
      <c r="BB633" s="120">
        <v>0</v>
      </c>
      <c r="BC633" s="111">
        <v>0</v>
      </c>
      <c r="BD633" s="112"/>
      <c r="BE633" s="112"/>
      <c r="BF633" s="111">
        <v>0</v>
      </c>
      <c r="BG633" s="112"/>
      <c r="BH633" s="112"/>
      <c r="BI633" s="111" t="s">
        <v>3757</v>
      </c>
      <c r="BJ633" s="112">
        <v>430</v>
      </c>
      <c r="BK633" s="112">
        <v>8932500</v>
      </c>
      <c r="BL633" s="111" t="s">
        <v>3757</v>
      </c>
      <c r="BM633" s="112">
        <v>734</v>
      </c>
      <c r="BN633" s="112">
        <v>19783800</v>
      </c>
      <c r="BO633" s="111" t="s">
        <v>3757</v>
      </c>
      <c r="BP633" s="112">
        <v>577</v>
      </c>
      <c r="BQ633" s="112">
        <v>11544800</v>
      </c>
      <c r="BR633" s="111">
        <v>0</v>
      </c>
      <c r="BS633" s="112"/>
      <c r="BT633" s="112"/>
      <c r="BU633" s="111">
        <v>0</v>
      </c>
      <c r="BV633" s="112"/>
      <c r="BW633" s="112"/>
      <c r="BX633" s="111">
        <v>0</v>
      </c>
      <c r="BY633" s="112"/>
      <c r="BZ633" s="112"/>
      <c r="CA633" s="111">
        <v>0</v>
      </c>
      <c r="CB633" s="112"/>
      <c r="CC633" s="112"/>
      <c r="CD633" s="111" t="s">
        <v>3757</v>
      </c>
      <c r="CE633" s="112">
        <v>175</v>
      </c>
      <c r="CF633" s="112">
        <v>2155500</v>
      </c>
      <c r="CG633" s="111" t="s">
        <v>3757</v>
      </c>
      <c r="CH633" s="112">
        <v>1231</v>
      </c>
      <c r="CI633" s="112">
        <v>32058700</v>
      </c>
      <c r="CJ633" s="111">
        <v>0</v>
      </c>
      <c r="CK633" s="120">
        <v>0</v>
      </c>
      <c r="CL633" s="112">
        <v>0</v>
      </c>
      <c r="CM633" s="112">
        <v>0</v>
      </c>
      <c r="CN633" s="166" t="s">
        <v>8142</v>
      </c>
      <c r="CO633" s="125" t="s">
        <v>8143</v>
      </c>
      <c r="CP633" s="111" t="s">
        <v>3875</v>
      </c>
      <c r="CQ633" s="112">
        <v>4240458</v>
      </c>
      <c r="CR633" s="166" t="s">
        <v>8144</v>
      </c>
      <c r="CS633" s="166" t="s">
        <v>8145</v>
      </c>
      <c r="CT633" s="111" t="s">
        <v>3762</v>
      </c>
      <c r="CU633" s="112">
        <v>3661000</v>
      </c>
      <c r="CV633" s="166" t="s">
        <v>4925</v>
      </c>
      <c r="CW633" s="166" t="s">
        <v>8146</v>
      </c>
      <c r="CX633" s="111" t="s">
        <v>3766</v>
      </c>
      <c r="CY633" s="112">
        <v>2784900</v>
      </c>
      <c r="CZ633" s="111" t="s">
        <v>3757</v>
      </c>
      <c r="DA633" s="111" t="s">
        <v>3757</v>
      </c>
      <c r="DB633" s="111" t="s">
        <v>3757</v>
      </c>
      <c r="DC633" s="120">
        <v>0</v>
      </c>
      <c r="DD633" s="127" t="s">
        <v>3778</v>
      </c>
      <c r="DE633" s="109">
        <v>0</v>
      </c>
      <c r="DF633" s="172" t="s">
        <v>3717</v>
      </c>
    </row>
    <row r="634" spans="1:110" ht="35.15" customHeight="1" x14ac:dyDescent="0.35">
      <c r="A634" s="140" t="s">
        <v>1332</v>
      </c>
      <c r="B634" s="136" t="s">
        <v>1261</v>
      </c>
      <c r="C634" s="136" t="s">
        <v>1333</v>
      </c>
      <c r="D634" s="112">
        <v>97777</v>
      </c>
      <c r="E634" s="112">
        <v>1458213300</v>
      </c>
      <c r="F634" s="112">
        <v>97777</v>
      </c>
      <c r="G634" s="112">
        <v>1458213300</v>
      </c>
      <c r="H634" s="112">
        <v>36216</v>
      </c>
      <c r="I634" s="112">
        <v>518847500</v>
      </c>
      <c r="J634" s="112">
        <v>0</v>
      </c>
      <c r="K634" s="112">
        <v>0</v>
      </c>
      <c r="L634" s="112">
        <v>378424618</v>
      </c>
      <c r="M634" s="112">
        <v>129540166</v>
      </c>
      <c r="N634" s="112">
        <v>8386374</v>
      </c>
      <c r="O634" s="112">
        <v>15890143</v>
      </c>
      <c r="P634" s="112">
        <v>174117801</v>
      </c>
      <c r="Q634" s="112">
        <v>12100</v>
      </c>
      <c r="R634" s="112">
        <v>706371202</v>
      </c>
      <c r="S634" s="421">
        <v>0.25951252673391473</v>
      </c>
      <c r="T634" s="421">
        <v>8.8834854269948027E-2</v>
      </c>
      <c r="U634" s="421">
        <v>5.7511298244228059E-3</v>
      </c>
      <c r="V634" s="421">
        <v>1.0896994973231967E-2</v>
      </c>
      <c r="W634" s="421">
        <v>0.11940489158890541</v>
      </c>
      <c r="X634" s="421">
        <v>8.2978258393336554E-6</v>
      </c>
      <c r="Y634" s="421">
        <v>0.48440869521626223</v>
      </c>
      <c r="Z634" s="120" t="s">
        <v>8147</v>
      </c>
      <c r="AA634" s="127" t="s">
        <v>3717</v>
      </c>
      <c r="AB634" s="127">
        <v>0</v>
      </c>
      <c r="AC634" s="111" t="s">
        <v>3717</v>
      </c>
      <c r="AD634" s="127">
        <v>0</v>
      </c>
      <c r="AE634" s="111">
        <v>0</v>
      </c>
      <c r="AF634" s="111" t="s">
        <v>3757</v>
      </c>
      <c r="AG634" s="127" t="s">
        <v>3758</v>
      </c>
      <c r="AH634" s="127" t="s">
        <v>3758</v>
      </c>
      <c r="AI634" s="124"/>
      <c r="AJ634" s="128"/>
      <c r="AK634" s="109">
        <v>0</v>
      </c>
      <c r="AL634" s="109">
        <v>0</v>
      </c>
      <c r="AM634" s="127">
        <v>0</v>
      </c>
      <c r="AN634" s="127">
        <v>0</v>
      </c>
      <c r="AO634" s="120">
        <v>0</v>
      </c>
      <c r="AP634" s="120">
        <v>0</v>
      </c>
      <c r="AQ634" s="174">
        <v>0</v>
      </c>
      <c r="AR634" s="109">
        <v>0</v>
      </c>
      <c r="AS634" s="127">
        <v>0</v>
      </c>
      <c r="AT634" s="127">
        <v>0</v>
      </c>
      <c r="AU634" s="120">
        <v>0</v>
      </c>
      <c r="AV634" s="120">
        <v>0</v>
      </c>
      <c r="AW634" s="174">
        <v>0</v>
      </c>
      <c r="AX634" s="109">
        <v>0</v>
      </c>
      <c r="AY634" s="127">
        <v>0</v>
      </c>
      <c r="AZ634" s="127">
        <v>0</v>
      </c>
      <c r="BA634" s="120">
        <v>0</v>
      </c>
      <c r="BB634" s="120">
        <v>0</v>
      </c>
      <c r="BC634" s="111" t="s">
        <v>3757</v>
      </c>
      <c r="BD634" s="112">
        <v>4391</v>
      </c>
      <c r="BE634" s="112">
        <v>65338300</v>
      </c>
      <c r="BF634" s="111">
        <v>0</v>
      </c>
      <c r="BG634" s="112"/>
      <c r="BH634" s="112"/>
      <c r="BI634" s="111" t="s">
        <v>3757</v>
      </c>
      <c r="BJ634" s="112">
        <v>4436</v>
      </c>
      <c r="BK634" s="112">
        <v>63972000</v>
      </c>
      <c r="BL634" s="111" t="s">
        <v>3757</v>
      </c>
      <c r="BM634" s="112">
        <v>7781</v>
      </c>
      <c r="BN634" s="112">
        <v>114258500</v>
      </c>
      <c r="BO634" s="111" t="s">
        <v>3757</v>
      </c>
      <c r="BP634" s="112">
        <v>3245</v>
      </c>
      <c r="BQ634" s="112">
        <v>64827000</v>
      </c>
      <c r="BR634" s="111">
        <v>0</v>
      </c>
      <c r="BS634" s="112"/>
      <c r="BT634" s="112"/>
      <c r="BU634" s="111" t="s">
        <v>3757</v>
      </c>
      <c r="BV634" s="112">
        <v>4996</v>
      </c>
      <c r="BW634" s="112">
        <v>82419000</v>
      </c>
      <c r="BX634" s="111" t="s">
        <v>3757</v>
      </c>
      <c r="BY634" s="112">
        <v>6371</v>
      </c>
      <c r="BZ634" s="112">
        <v>101898000</v>
      </c>
      <c r="CA634" s="111" t="s">
        <v>3757</v>
      </c>
      <c r="CB634" s="112">
        <v>4074</v>
      </c>
      <c r="CC634" s="112">
        <v>56823500</v>
      </c>
      <c r="CD634" s="111">
        <v>0</v>
      </c>
      <c r="CE634" s="112"/>
      <c r="CF634" s="112"/>
      <c r="CG634" s="111">
        <v>0</v>
      </c>
      <c r="CH634" s="112"/>
      <c r="CI634" s="112"/>
      <c r="CJ634" s="111" t="s">
        <v>3757</v>
      </c>
      <c r="CK634" s="120" t="s">
        <v>8148</v>
      </c>
      <c r="CL634" s="112">
        <v>62483</v>
      </c>
      <c r="CM634" s="112">
        <v>908677000</v>
      </c>
      <c r="CN634" s="166" t="s">
        <v>8149</v>
      </c>
      <c r="CO634" s="125" t="s">
        <v>8150</v>
      </c>
      <c r="CP634" s="111" t="s">
        <v>3783</v>
      </c>
      <c r="CQ634" s="112">
        <v>8000000</v>
      </c>
      <c r="CR634" s="166" t="s">
        <v>8151</v>
      </c>
      <c r="CS634" s="166" t="s">
        <v>8152</v>
      </c>
      <c r="CT634" s="111" t="s">
        <v>3766</v>
      </c>
      <c r="CU634" s="112">
        <v>29000000</v>
      </c>
      <c r="CV634" s="166" t="s">
        <v>8153</v>
      </c>
      <c r="CW634" s="166" t="s">
        <v>8154</v>
      </c>
      <c r="CX634" s="111" t="s">
        <v>4016</v>
      </c>
      <c r="CY634" s="112">
        <v>35000000</v>
      </c>
      <c r="CZ634" s="111" t="s">
        <v>3757</v>
      </c>
      <c r="DA634" s="111" t="s">
        <v>3757</v>
      </c>
      <c r="DB634" s="111">
        <v>0</v>
      </c>
      <c r="DC634" s="120" t="s">
        <v>8155</v>
      </c>
      <c r="DD634" s="127" t="s">
        <v>3717</v>
      </c>
      <c r="DE634" s="109" t="s">
        <v>8156</v>
      </c>
      <c r="DF634" s="172" t="s">
        <v>3717</v>
      </c>
    </row>
    <row r="635" spans="1:110" ht="35.15" customHeight="1" x14ac:dyDescent="0.35">
      <c r="A635" s="140" t="s">
        <v>1334</v>
      </c>
      <c r="B635" s="136" t="s">
        <v>1261</v>
      </c>
      <c r="C635" s="136" t="s">
        <v>8157</v>
      </c>
      <c r="D635" s="112">
        <v>50619</v>
      </c>
      <c r="E635" s="112">
        <v>867700022</v>
      </c>
      <c r="F635" s="112">
        <v>50610</v>
      </c>
      <c r="G635" s="112">
        <v>867265656</v>
      </c>
      <c r="H635" s="112">
        <v>18684</v>
      </c>
      <c r="I635" s="112">
        <v>330008000</v>
      </c>
      <c r="J635" s="112">
        <v>0</v>
      </c>
      <c r="K635" s="112">
        <v>0</v>
      </c>
      <c r="L635" s="112">
        <v>239567870</v>
      </c>
      <c r="M635" s="112">
        <v>67983712</v>
      </c>
      <c r="N635" s="112">
        <v>3971082</v>
      </c>
      <c r="O635" s="112">
        <v>7679062</v>
      </c>
      <c r="P635" s="112">
        <v>102734171</v>
      </c>
      <c r="Q635" s="112">
        <v>0</v>
      </c>
      <c r="R635" s="112">
        <v>421935897</v>
      </c>
      <c r="S635" s="421">
        <v>0.27609526786435878</v>
      </c>
      <c r="T635" s="421">
        <v>7.8349326122294366E-2</v>
      </c>
      <c r="U635" s="421">
        <v>4.5765609073592948E-3</v>
      </c>
      <c r="V635" s="421">
        <v>8.8499041204357608E-3</v>
      </c>
      <c r="W635" s="421">
        <v>0.11839825791775768</v>
      </c>
      <c r="X635" s="421">
        <v>0</v>
      </c>
      <c r="Y635" s="421">
        <v>0.48626931693220582</v>
      </c>
      <c r="Z635" s="120">
        <v>0</v>
      </c>
      <c r="AA635" s="127" t="s">
        <v>3717</v>
      </c>
      <c r="AB635" s="127">
        <v>0</v>
      </c>
      <c r="AC635" s="111" t="s">
        <v>3717</v>
      </c>
      <c r="AD635" s="127">
        <v>0</v>
      </c>
      <c r="AE635" s="111">
        <v>0</v>
      </c>
      <c r="AF635" s="111" t="s">
        <v>3757</v>
      </c>
      <c r="AG635" s="127" t="s">
        <v>3758</v>
      </c>
      <c r="AH635" s="127" t="s">
        <v>3778</v>
      </c>
      <c r="AI635" s="124"/>
      <c r="AJ635" s="128"/>
      <c r="AK635" s="109">
        <v>0</v>
      </c>
      <c r="AL635" s="109">
        <v>0</v>
      </c>
      <c r="AM635" s="127">
        <v>0</v>
      </c>
      <c r="AN635" s="127">
        <v>0</v>
      </c>
      <c r="AO635" s="120">
        <v>0</v>
      </c>
      <c r="AP635" s="120">
        <v>0</v>
      </c>
      <c r="AQ635" s="174">
        <v>0</v>
      </c>
      <c r="AR635" s="109">
        <v>0</v>
      </c>
      <c r="AS635" s="127">
        <v>0</v>
      </c>
      <c r="AT635" s="127">
        <v>0</v>
      </c>
      <c r="AU635" s="120">
        <v>0</v>
      </c>
      <c r="AV635" s="120">
        <v>0</v>
      </c>
      <c r="AW635" s="174">
        <v>0</v>
      </c>
      <c r="AX635" s="109">
        <v>0</v>
      </c>
      <c r="AY635" s="127">
        <v>0</v>
      </c>
      <c r="AZ635" s="127">
        <v>0</v>
      </c>
      <c r="BA635" s="120">
        <v>0</v>
      </c>
      <c r="BB635" s="120">
        <v>0</v>
      </c>
      <c r="BC635" s="111" t="s">
        <v>3757</v>
      </c>
      <c r="BD635" s="112">
        <v>1637</v>
      </c>
      <c r="BE635" s="112">
        <v>27330000</v>
      </c>
      <c r="BF635" s="111" t="s">
        <v>3757</v>
      </c>
      <c r="BG635" s="112">
        <v>5080</v>
      </c>
      <c r="BH635" s="112">
        <v>93829000</v>
      </c>
      <c r="BI635" s="111" t="s">
        <v>3757</v>
      </c>
      <c r="BJ635" s="112">
        <v>2192</v>
      </c>
      <c r="BK635" s="112">
        <v>42704500</v>
      </c>
      <c r="BL635" s="111" t="s">
        <v>3757</v>
      </c>
      <c r="BM635" s="112">
        <v>2632</v>
      </c>
      <c r="BN635" s="112">
        <v>44964000</v>
      </c>
      <c r="BO635" s="111" t="s">
        <v>3757</v>
      </c>
      <c r="BP635" s="112">
        <v>5081</v>
      </c>
      <c r="BQ635" s="112">
        <v>93829000</v>
      </c>
      <c r="BR635" s="111" t="s">
        <v>3757</v>
      </c>
      <c r="BS635" s="112">
        <v>2191</v>
      </c>
      <c r="BT635" s="112">
        <v>42704500</v>
      </c>
      <c r="BU635" s="111" t="s">
        <v>3757</v>
      </c>
      <c r="BV635" s="112">
        <v>851</v>
      </c>
      <c r="BW635" s="112">
        <v>14934000</v>
      </c>
      <c r="BX635" s="111" t="s">
        <v>3757</v>
      </c>
      <c r="BY635" s="112">
        <v>850</v>
      </c>
      <c r="BZ635" s="112">
        <v>14934000</v>
      </c>
      <c r="CA635" s="111" t="s">
        <v>3757</v>
      </c>
      <c r="CB635" s="112">
        <v>1277</v>
      </c>
      <c r="CC635" s="112">
        <v>22537000</v>
      </c>
      <c r="CD635" s="111" t="s">
        <v>3757</v>
      </c>
      <c r="CE635" s="112">
        <v>205</v>
      </c>
      <c r="CF635" s="112">
        <v>8397022</v>
      </c>
      <c r="CG635" s="111" t="s">
        <v>3757</v>
      </c>
      <c r="CH635" s="112">
        <v>28422</v>
      </c>
      <c r="CI635" s="112">
        <v>457840000</v>
      </c>
      <c r="CJ635" s="111" t="s">
        <v>3757</v>
      </c>
      <c r="CK635" s="120" t="s">
        <v>8158</v>
      </c>
      <c r="CL635" s="112">
        <v>201</v>
      </c>
      <c r="CM635" s="112">
        <v>3697000</v>
      </c>
      <c r="CN635" s="166" t="s">
        <v>8159</v>
      </c>
      <c r="CO635" s="125">
        <v>0</v>
      </c>
      <c r="CP635" s="111">
        <v>0</v>
      </c>
      <c r="CQ635" s="112">
        <v>0</v>
      </c>
      <c r="CR635" s="166">
        <v>0</v>
      </c>
      <c r="CS635" s="166">
        <v>0</v>
      </c>
      <c r="CT635" s="111">
        <v>0</v>
      </c>
      <c r="CU635" s="112">
        <v>0</v>
      </c>
      <c r="CV635" s="166">
        <v>0</v>
      </c>
      <c r="CW635" s="166">
        <v>0</v>
      </c>
      <c r="CX635" s="111">
        <v>0</v>
      </c>
      <c r="CY635" s="112">
        <v>0</v>
      </c>
      <c r="CZ635" s="111" t="s">
        <v>3757</v>
      </c>
      <c r="DA635" s="111" t="s">
        <v>3757</v>
      </c>
      <c r="DB635" s="111">
        <v>0</v>
      </c>
      <c r="DC635" s="120" t="s">
        <v>8160</v>
      </c>
      <c r="DD635" s="127" t="s">
        <v>3717</v>
      </c>
      <c r="DE635" s="109" t="s">
        <v>8161</v>
      </c>
      <c r="DF635" s="172" t="s">
        <v>3717</v>
      </c>
    </row>
    <row r="636" spans="1:110" ht="35.15" customHeight="1" x14ac:dyDescent="0.35">
      <c r="A636" s="140" t="s">
        <v>1335</v>
      </c>
      <c r="B636" s="136" t="s">
        <v>1261</v>
      </c>
      <c r="C636" s="136" t="s">
        <v>1336</v>
      </c>
      <c r="D636" s="112">
        <v>912</v>
      </c>
      <c r="E636" s="112">
        <v>14972000</v>
      </c>
      <c r="F636" s="112">
        <v>912</v>
      </c>
      <c r="G636" s="112">
        <v>14972000</v>
      </c>
      <c r="H636" s="112">
        <v>150</v>
      </c>
      <c r="I636" s="112">
        <v>2220000</v>
      </c>
      <c r="J636" s="112">
        <v>0</v>
      </c>
      <c r="K636" s="112">
        <v>0</v>
      </c>
      <c r="L636" s="112">
        <v>3292717</v>
      </c>
      <c r="M636" s="112">
        <v>920931</v>
      </c>
      <c r="N636" s="112">
        <v>0</v>
      </c>
      <c r="O636" s="112">
        <v>75395</v>
      </c>
      <c r="P636" s="112">
        <v>3261827</v>
      </c>
      <c r="Q636" s="112">
        <v>0</v>
      </c>
      <c r="R636" s="112">
        <v>7550870</v>
      </c>
      <c r="S636" s="421">
        <v>0.21992499332086562</v>
      </c>
      <c r="T636" s="421">
        <v>6.1510219075607803E-2</v>
      </c>
      <c r="U636" s="421">
        <v>0</v>
      </c>
      <c r="V636" s="421">
        <v>5.0357333689553833E-3</v>
      </c>
      <c r="W636" s="421">
        <v>0.21786180870959124</v>
      </c>
      <c r="X636" s="421">
        <v>0</v>
      </c>
      <c r="Y636" s="421">
        <v>0.50433275447502002</v>
      </c>
      <c r="Z636" s="120">
        <v>0</v>
      </c>
      <c r="AA636" s="127" t="s">
        <v>3717</v>
      </c>
      <c r="AB636" s="127">
        <v>0</v>
      </c>
      <c r="AC636" s="111" t="s">
        <v>3717</v>
      </c>
      <c r="AD636" s="127">
        <v>0</v>
      </c>
      <c r="AE636" s="111">
        <v>0</v>
      </c>
      <c r="AF636" s="111" t="s">
        <v>3757</v>
      </c>
      <c r="AG636" s="127" t="s">
        <v>3758</v>
      </c>
      <c r="AH636" s="127" t="s">
        <v>3778</v>
      </c>
      <c r="AI636" s="124"/>
      <c r="AJ636" s="128"/>
      <c r="AK636" s="109">
        <v>0</v>
      </c>
      <c r="AL636" s="109">
        <v>0</v>
      </c>
      <c r="AM636" s="127">
        <v>0</v>
      </c>
      <c r="AN636" s="127">
        <v>0</v>
      </c>
      <c r="AO636" s="120">
        <v>0</v>
      </c>
      <c r="AP636" s="120">
        <v>0</v>
      </c>
      <c r="AQ636" s="174">
        <v>0</v>
      </c>
      <c r="AR636" s="120">
        <v>0</v>
      </c>
      <c r="AS636" s="127">
        <v>0</v>
      </c>
      <c r="AT636" s="127">
        <v>0</v>
      </c>
      <c r="AU636" s="120">
        <v>0</v>
      </c>
      <c r="AV636" s="120">
        <v>0</v>
      </c>
      <c r="AW636" s="174">
        <v>0</v>
      </c>
      <c r="AX636" s="120">
        <v>0</v>
      </c>
      <c r="AY636" s="127">
        <v>0</v>
      </c>
      <c r="AZ636" s="127">
        <v>0</v>
      </c>
      <c r="BA636" s="120">
        <v>0</v>
      </c>
      <c r="BB636" s="120">
        <v>0</v>
      </c>
      <c r="BC636" s="111">
        <v>0</v>
      </c>
      <c r="BD636" s="112"/>
      <c r="BE636" s="112"/>
      <c r="BF636" s="111">
        <v>0</v>
      </c>
      <c r="BG636" s="112"/>
      <c r="BH636" s="112"/>
      <c r="BI636" s="111" t="s">
        <v>3757</v>
      </c>
      <c r="BJ636" s="112">
        <v>193</v>
      </c>
      <c r="BK636" s="112">
        <v>3461000</v>
      </c>
      <c r="BL636" s="111">
        <v>0</v>
      </c>
      <c r="BM636" s="112"/>
      <c r="BN636" s="112"/>
      <c r="BO636" s="111" t="s">
        <v>3757</v>
      </c>
      <c r="BP636" s="112">
        <v>286</v>
      </c>
      <c r="BQ636" s="112">
        <v>4722000</v>
      </c>
      <c r="BR636" s="111">
        <v>0</v>
      </c>
      <c r="BS636" s="112"/>
      <c r="BT636" s="112"/>
      <c r="BU636" s="111">
        <v>0</v>
      </c>
      <c r="BV636" s="112"/>
      <c r="BW636" s="112"/>
      <c r="BX636" s="111">
        <v>0</v>
      </c>
      <c r="BY636" s="112"/>
      <c r="BZ636" s="112"/>
      <c r="CA636" s="111" t="s">
        <v>3757</v>
      </c>
      <c r="CB636" s="112">
        <v>113</v>
      </c>
      <c r="CC636" s="112">
        <v>1713000</v>
      </c>
      <c r="CD636" s="111">
        <v>0</v>
      </c>
      <c r="CE636" s="112">
        <v>0</v>
      </c>
      <c r="CF636" s="112">
        <v>0</v>
      </c>
      <c r="CG636" s="111" t="s">
        <v>3757</v>
      </c>
      <c r="CH636" s="112">
        <v>320</v>
      </c>
      <c r="CI636" s="112">
        <v>5076000</v>
      </c>
      <c r="CJ636" s="111">
        <v>0</v>
      </c>
      <c r="CK636" s="120">
        <v>0</v>
      </c>
      <c r="CL636" s="112">
        <v>0</v>
      </c>
      <c r="CM636" s="112">
        <v>0</v>
      </c>
      <c r="CN636" s="166" t="s">
        <v>8162</v>
      </c>
      <c r="CO636" s="125" t="s">
        <v>8163</v>
      </c>
      <c r="CP636" s="111" t="s">
        <v>3875</v>
      </c>
      <c r="CQ636" s="112">
        <v>4603000</v>
      </c>
      <c r="CR636" s="166" t="s">
        <v>8164</v>
      </c>
      <c r="CS636" s="166" t="s">
        <v>8165</v>
      </c>
      <c r="CT636" s="111" t="s">
        <v>4016</v>
      </c>
      <c r="CU636" s="112">
        <v>3000000</v>
      </c>
      <c r="CV636" s="166" t="s">
        <v>8166</v>
      </c>
      <c r="CW636" s="166" t="s">
        <v>8167</v>
      </c>
      <c r="CX636" s="111" t="s">
        <v>3875</v>
      </c>
      <c r="CY636" s="112">
        <v>2397000</v>
      </c>
      <c r="CZ636" s="111" t="s">
        <v>3757</v>
      </c>
      <c r="DA636" s="111" t="s">
        <v>3757</v>
      </c>
      <c r="DB636" s="111">
        <v>0</v>
      </c>
      <c r="DC636" s="120" t="s">
        <v>8168</v>
      </c>
      <c r="DD636" s="127" t="s">
        <v>3778</v>
      </c>
      <c r="DE636" s="109">
        <v>0</v>
      </c>
      <c r="DF636" s="172" t="s">
        <v>3717</v>
      </c>
    </row>
    <row r="637" spans="1:110" ht="35.15" customHeight="1" x14ac:dyDescent="0.35">
      <c r="A637" s="140" t="s">
        <v>1337</v>
      </c>
      <c r="B637" s="136" t="s">
        <v>1261</v>
      </c>
      <c r="C637" s="136" t="s">
        <v>1338</v>
      </c>
      <c r="D637" s="112">
        <v>4920</v>
      </c>
      <c r="E637" s="112">
        <v>60242000</v>
      </c>
      <c r="F637" s="112">
        <v>4912</v>
      </c>
      <c r="G637" s="112">
        <v>59712000</v>
      </c>
      <c r="H637" s="112">
        <v>1369</v>
      </c>
      <c r="I637" s="112">
        <v>15143000</v>
      </c>
      <c r="J637" s="112">
        <v>0</v>
      </c>
      <c r="K637" s="112">
        <v>0</v>
      </c>
      <c r="L637" s="112">
        <v>16218735</v>
      </c>
      <c r="M637" s="112">
        <v>7729993</v>
      </c>
      <c r="N637" s="112">
        <v>99440</v>
      </c>
      <c r="O637" s="112">
        <v>149296</v>
      </c>
      <c r="P637" s="112">
        <v>5740429</v>
      </c>
      <c r="Q637" s="112">
        <v>0</v>
      </c>
      <c r="R637" s="112">
        <v>29937893</v>
      </c>
      <c r="S637" s="421">
        <v>0.26922637030643071</v>
      </c>
      <c r="T637" s="421">
        <v>0.12831567677035954</v>
      </c>
      <c r="U637" s="421">
        <v>1.6506756083795359E-3</v>
      </c>
      <c r="V637" s="421">
        <v>2.4782709737392519E-3</v>
      </c>
      <c r="W637" s="421">
        <v>9.5289482420902363E-2</v>
      </c>
      <c r="X637" s="421">
        <v>0</v>
      </c>
      <c r="Y637" s="421">
        <v>0.49696047607981142</v>
      </c>
      <c r="Z637" s="120">
        <v>0</v>
      </c>
      <c r="AA637" s="127" t="s">
        <v>3778</v>
      </c>
      <c r="AB637" s="127">
        <v>0</v>
      </c>
      <c r="AC637" s="111" t="s">
        <v>3717</v>
      </c>
      <c r="AD637" s="127">
        <v>0</v>
      </c>
      <c r="AE637" s="111">
        <v>0</v>
      </c>
      <c r="AF637" s="111" t="s">
        <v>3757</v>
      </c>
      <c r="AG637" s="127" t="s">
        <v>3758</v>
      </c>
      <c r="AH637" s="127" t="s">
        <v>3758</v>
      </c>
      <c r="AI637" s="124"/>
      <c r="AJ637" s="128"/>
      <c r="AK637" s="109">
        <v>0</v>
      </c>
      <c r="AL637" s="109">
        <v>0</v>
      </c>
      <c r="AM637" s="127">
        <v>0</v>
      </c>
      <c r="AN637" s="127">
        <v>0</v>
      </c>
      <c r="AO637" s="120">
        <v>0</v>
      </c>
      <c r="AP637" s="120">
        <v>0</v>
      </c>
      <c r="AQ637" s="174">
        <v>0</v>
      </c>
      <c r="AR637" s="109">
        <v>0</v>
      </c>
      <c r="AS637" s="127">
        <v>0</v>
      </c>
      <c r="AT637" s="127">
        <v>0</v>
      </c>
      <c r="AU637" s="120">
        <v>0</v>
      </c>
      <c r="AV637" s="120">
        <v>0</v>
      </c>
      <c r="AW637" s="174">
        <v>0</v>
      </c>
      <c r="AX637" s="109">
        <v>0</v>
      </c>
      <c r="AY637" s="127">
        <v>0</v>
      </c>
      <c r="AZ637" s="127">
        <v>0</v>
      </c>
      <c r="BA637" s="120">
        <v>0</v>
      </c>
      <c r="BB637" s="120">
        <v>0</v>
      </c>
      <c r="BC637" s="111" t="s">
        <v>3757</v>
      </c>
      <c r="BD637" s="112"/>
      <c r="BE637" s="112"/>
      <c r="BF637" s="111" t="s">
        <v>3757</v>
      </c>
      <c r="BG637" s="112"/>
      <c r="BH637" s="112"/>
      <c r="BI637" s="111" t="s">
        <v>3757</v>
      </c>
      <c r="BJ637" s="112"/>
      <c r="BK637" s="112"/>
      <c r="BL637" s="111" t="s">
        <v>3757</v>
      </c>
      <c r="BM637" s="112"/>
      <c r="BN637" s="112"/>
      <c r="BO637" s="111" t="s">
        <v>3757</v>
      </c>
      <c r="BP637" s="112"/>
      <c r="BQ637" s="112"/>
      <c r="BR637" s="111" t="s">
        <v>3757</v>
      </c>
      <c r="BS637" s="112"/>
      <c r="BT637" s="112">
        <v>0</v>
      </c>
      <c r="BU637" s="111" t="s">
        <v>3757</v>
      </c>
      <c r="BV637" s="112">
        <v>0</v>
      </c>
      <c r="BW637" s="112">
        <v>0</v>
      </c>
      <c r="BX637" s="111" t="s">
        <v>3757</v>
      </c>
      <c r="BY637" s="112">
        <v>0</v>
      </c>
      <c r="BZ637" s="112">
        <v>0</v>
      </c>
      <c r="CA637" s="111" t="s">
        <v>3757</v>
      </c>
      <c r="CB637" s="112">
        <v>0</v>
      </c>
      <c r="CC637" s="112">
        <v>0</v>
      </c>
      <c r="CD637" s="111" t="s">
        <v>3757</v>
      </c>
      <c r="CE637" s="112">
        <v>0</v>
      </c>
      <c r="CF637" s="112">
        <v>0</v>
      </c>
      <c r="CG637" s="111">
        <v>0</v>
      </c>
      <c r="CH637" s="112"/>
      <c r="CI637" s="112"/>
      <c r="CJ637" s="111" t="s">
        <v>3757</v>
      </c>
      <c r="CK637" s="120" t="s">
        <v>8169</v>
      </c>
      <c r="CL637" s="112">
        <v>4920</v>
      </c>
      <c r="CM637" s="112">
        <v>60242000</v>
      </c>
      <c r="CN637" s="166" t="s">
        <v>8170</v>
      </c>
      <c r="CO637" s="125" t="s">
        <v>8171</v>
      </c>
      <c r="CP637" s="111" t="s">
        <v>3790</v>
      </c>
      <c r="CQ637" s="112">
        <v>4040000</v>
      </c>
      <c r="CR637" s="166" t="s">
        <v>8172</v>
      </c>
      <c r="CS637" s="166" t="s">
        <v>8173</v>
      </c>
      <c r="CT637" s="111" t="s">
        <v>3870</v>
      </c>
      <c r="CU637" s="112">
        <v>7463473</v>
      </c>
      <c r="CV637" s="166" t="s">
        <v>8174</v>
      </c>
      <c r="CW637" s="166" t="s">
        <v>8175</v>
      </c>
      <c r="CX637" s="111" t="s">
        <v>3766</v>
      </c>
      <c r="CY637" s="112">
        <v>2004000</v>
      </c>
      <c r="CZ637" s="111" t="s">
        <v>3757</v>
      </c>
      <c r="DA637" s="111" t="s">
        <v>3757</v>
      </c>
      <c r="DB637" s="111">
        <v>0</v>
      </c>
      <c r="DC637" s="120" t="s">
        <v>8176</v>
      </c>
      <c r="DD637" s="127" t="s">
        <v>3778</v>
      </c>
      <c r="DE637" s="109">
        <v>0</v>
      </c>
      <c r="DF637" s="172" t="s">
        <v>3717</v>
      </c>
    </row>
    <row r="638" spans="1:110" ht="35.15" customHeight="1" x14ac:dyDescent="0.35">
      <c r="A638" s="140" t="s">
        <v>1339</v>
      </c>
      <c r="B638" s="136" t="s">
        <v>1261</v>
      </c>
      <c r="C638" s="136" t="s">
        <v>1340</v>
      </c>
      <c r="D638" s="112">
        <v>1968</v>
      </c>
      <c r="E638" s="112">
        <v>20592000</v>
      </c>
      <c r="F638" s="112">
        <v>1968</v>
      </c>
      <c r="G638" s="112">
        <v>20592000</v>
      </c>
      <c r="H638" s="112">
        <v>285</v>
      </c>
      <c r="I638" s="112">
        <v>3404000</v>
      </c>
      <c r="J638" s="112">
        <v>0</v>
      </c>
      <c r="K638" s="112">
        <v>0</v>
      </c>
      <c r="L638" s="112">
        <v>5860871</v>
      </c>
      <c r="M638" s="112">
        <v>1898420</v>
      </c>
      <c r="N638" s="112">
        <v>0</v>
      </c>
      <c r="O638" s="112">
        <v>419047</v>
      </c>
      <c r="P638" s="112">
        <v>2109639</v>
      </c>
      <c r="Q638" s="112">
        <v>0</v>
      </c>
      <c r="R638" s="112">
        <v>10287977</v>
      </c>
      <c r="S638" s="421">
        <v>0.28461883255633258</v>
      </c>
      <c r="T638" s="421">
        <v>9.2192113442113435E-2</v>
      </c>
      <c r="U638" s="421">
        <v>0</v>
      </c>
      <c r="V638" s="421">
        <v>2.0349990287490287E-2</v>
      </c>
      <c r="W638" s="421">
        <v>0.10244944638694639</v>
      </c>
      <c r="X638" s="421">
        <v>0</v>
      </c>
      <c r="Y638" s="421">
        <v>0.49961038267288266</v>
      </c>
      <c r="Z638" s="120">
        <v>0</v>
      </c>
      <c r="AA638" s="127" t="s">
        <v>3717</v>
      </c>
      <c r="AB638" s="127">
        <v>0</v>
      </c>
      <c r="AC638" s="111" t="s">
        <v>3778</v>
      </c>
      <c r="AD638" s="127" t="s">
        <v>8177</v>
      </c>
      <c r="AE638" s="111">
        <v>0</v>
      </c>
      <c r="AF638" s="111">
        <v>0</v>
      </c>
      <c r="AG638" s="127" t="s">
        <v>3758</v>
      </c>
      <c r="AH638" s="127" t="s">
        <v>3758</v>
      </c>
      <c r="AI638" s="124"/>
      <c r="AJ638" s="128"/>
      <c r="AK638" s="109">
        <v>0</v>
      </c>
      <c r="AL638" s="109">
        <v>0</v>
      </c>
      <c r="AM638" s="127">
        <v>0</v>
      </c>
      <c r="AN638" s="127">
        <v>0</v>
      </c>
      <c r="AO638" s="120">
        <v>0</v>
      </c>
      <c r="AP638" s="120">
        <v>0</v>
      </c>
      <c r="AQ638" s="174">
        <v>0</v>
      </c>
      <c r="AR638" s="120">
        <v>0</v>
      </c>
      <c r="AS638" s="127">
        <v>0</v>
      </c>
      <c r="AT638" s="127">
        <v>0</v>
      </c>
      <c r="AU638" s="120">
        <v>0</v>
      </c>
      <c r="AV638" s="120">
        <v>0</v>
      </c>
      <c r="AW638" s="174">
        <v>0</v>
      </c>
      <c r="AX638" s="120">
        <v>0</v>
      </c>
      <c r="AY638" s="127">
        <v>0</v>
      </c>
      <c r="AZ638" s="127">
        <v>0</v>
      </c>
      <c r="BA638" s="120">
        <v>0</v>
      </c>
      <c r="BB638" s="120">
        <v>0</v>
      </c>
      <c r="BC638" s="111">
        <v>0</v>
      </c>
      <c r="BD638" s="112"/>
      <c r="BE638" s="112"/>
      <c r="BF638" s="111">
        <v>0</v>
      </c>
      <c r="BG638" s="112"/>
      <c r="BH638" s="112"/>
      <c r="BI638" s="111">
        <v>0</v>
      </c>
      <c r="BJ638" s="112"/>
      <c r="BK638" s="112"/>
      <c r="BL638" s="111">
        <v>0</v>
      </c>
      <c r="BM638" s="112"/>
      <c r="BN638" s="112"/>
      <c r="BO638" s="111">
        <v>0</v>
      </c>
      <c r="BP638" s="112"/>
      <c r="BQ638" s="112"/>
      <c r="BR638" s="111">
        <v>0</v>
      </c>
      <c r="BS638" s="112"/>
      <c r="BT638" s="112"/>
      <c r="BU638" s="111">
        <v>0</v>
      </c>
      <c r="BV638" s="112"/>
      <c r="BW638" s="112"/>
      <c r="BX638" s="111">
        <v>0</v>
      </c>
      <c r="BY638" s="112"/>
      <c r="BZ638" s="112"/>
      <c r="CA638" s="111">
        <v>0</v>
      </c>
      <c r="CB638" s="112"/>
      <c r="CC638" s="112"/>
      <c r="CD638" s="111">
        <v>0</v>
      </c>
      <c r="CE638" s="112">
        <v>0</v>
      </c>
      <c r="CF638" s="112">
        <v>0</v>
      </c>
      <c r="CG638" s="111">
        <v>0</v>
      </c>
      <c r="CH638" s="112">
        <v>0</v>
      </c>
      <c r="CI638" s="112">
        <v>0</v>
      </c>
      <c r="CJ638" s="111">
        <v>0</v>
      </c>
      <c r="CK638" s="120">
        <v>0</v>
      </c>
      <c r="CL638" s="112">
        <v>0</v>
      </c>
      <c r="CM638" s="112">
        <v>0</v>
      </c>
      <c r="CN638" s="166">
        <v>0</v>
      </c>
      <c r="CO638" s="125">
        <v>0</v>
      </c>
      <c r="CP638" s="111">
        <v>0</v>
      </c>
      <c r="CQ638" s="112">
        <v>0</v>
      </c>
      <c r="CR638" s="166">
        <v>0</v>
      </c>
      <c r="CS638" s="166">
        <v>0</v>
      </c>
      <c r="CT638" s="111">
        <v>0</v>
      </c>
      <c r="CU638" s="112">
        <v>0</v>
      </c>
      <c r="CV638" s="166">
        <v>0</v>
      </c>
      <c r="CW638" s="166">
        <v>0</v>
      </c>
      <c r="CX638" s="111">
        <v>0</v>
      </c>
      <c r="CY638" s="112">
        <v>0</v>
      </c>
      <c r="CZ638" s="111" t="s">
        <v>3757</v>
      </c>
      <c r="DA638" s="111" t="s">
        <v>3757</v>
      </c>
      <c r="DB638" s="111">
        <v>0</v>
      </c>
      <c r="DC638" s="120" t="s">
        <v>8178</v>
      </c>
      <c r="DD638" s="127" t="s">
        <v>3778</v>
      </c>
      <c r="DE638" s="109">
        <v>0</v>
      </c>
      <c r="DF638" s="172" t="s">
        <v>3717</v>
      </c>
    </row>
    <row r="639" spans="1:110" ht="35.15" customHeight="1" x14ac:dyDescent="0.35">
      <c r="A639" s="140" t="s">
        <v>1341</v>
      </c>
      <c r="B639" s="136" t="s">
        <v>1261</v>
      </c>
      <c r="C639" s="136" t="s">
        <v>1342</v>
      </c>
      <c r="D639" s="112">
        <v>14491</v>
      </c>
      <c r="E639" s="112">
        <v>187745500</v>
      </c>
      <c r="F639" s="112">
        <v>14491</v>
      </c>
      <c r="G639" s="112">
        <v>187745500</v>
      </c>
      <c r="H639" s="112">
        <v>3728</v>
      </c>
      <c r="I639" s="112">
        <v>47538500</v>
      </c>
      <c r="J639" s="112">
        <v>0</v>
      </c>
      <c r="K639" s="112">
        <v>0</v>
      </c>
      <c r="L639" s="112">
        <v>51149732</v>
      </c>
      <c r="M639" s="112">
        <v>17106342</v>
      </c>
      <c r="N639" s="112">
        <v>781000</v>
      </c>
      <c r="O639" s="112">
        <v>517823</v>
      </c>
      <c r="P639" s="112">
        <v>23527183</v>
      </c>
      <c r="Q639" s="112">
        <v>0</v>
      </c>
      <c r="R639" s="112">
        <v>93082080</v>
      </c>
      <c r="S639" s="421">
        <v>0.27244185346652783</v>
      </c>
      <c r="T639" s="421">
        <v>9.1114524715638995E-2</v>
      </c>
      <c r="U639" s="421">
        <v>4.1598866550729575E-3</v>
      </c>
      <c r="V639" s="421">
        <v>2.7581113795004408E-3</v>
      </c>
      <c r="W639" s="421">
        <v>0.12531423123323862</v>
      </c>
      <c r="X639" s="421">
        <v>0</v>
      </c>
      <c r="Y639" s="421">
        <v>0.49578860744997882</v>
      </c>
      <c r="Z639" s="120">
        <v>0</v>
      </c>
      <c r="AA639" s="127" t="s">
        <v>3717</v>
      </c>
      <c r="AB639" s="127">
        <v>0</v>
      </c>
      <c r="AC639" s="111" t="s">
        <v>3717</v>
      </c>
      <c r="AD639" s="127">
        <v>0</v>
      </c>
      <c r="AE639" s="111">
        <v>0</v>
      </c>
      <c r="AF639" s="111" t="s">
        <v>3757</v>
      </c>
      <c r="AG639" s="127" t="s">
        <v>3758</v>
      </c>
      <c r="AH639" s="127" t="s">
        <v>3758</v>
      </c>
      <c r="AI639" s="124"/>
      <c r="AJ639" s="128"/>
      <c r="AK639" s="109">
        <v>0</v>
      </c>
      <c r="AL639" s="109">
        <v>0</v>
      </c>
      <c r="AM639" s="127">
        <v>0</v>
      </c>
      <c r="AN639" s="127">
        <v>0</v>
      </c>
      <c r="AO639" s="120">
        <v>0</v>
      </c>
      <c r="AP639" s="120">
        <v>0</v>
      </c>
      <c r="AQ639" s="174">
        <v>0</v>
      </c>
      <c r="AR639" s="109">
        <v>0</v>
      </c>
      <c r="AS639" s="127">
        <v>0</v>
      </c>
      <c r="AT639" s="127">
        <v>0</v>
      </c>
      <c r="AU639" s="120">
        <v>0</v>
      </c>
      <c r="AV639" s="120">
        <v>0</v>
      </c>
      <c r="AW639" s="174">
        <v>0</v>
      </c>
      <c r="AX639" s="109">
        <v>0</v>
      </c>
      <c r="AY639" s="127">
        <v>0</v>
      </c>
      <c r="AZ639" s="127">
        <v>0</v>
      </c>
      <c r="BA639" s="120">
        <v>0</v>
      </c>
      <c r="BB639" s="120">
        <v>0</v>
      </c>
      <c r="BC639" s="111" t="s">
        <v>3757</v>
      </c>
      <c r="BD639" s="112">
        <v>185</v>
      </c>
      <c r="BE639" s="112">
        <v>2259500</v>
      </c>
      <c r="BF639" s="111" t="s">
        <v>3757</v>
      </c>
      <c r="BG639" s="112">
        <v>783</v>
      </c>
      <c r="BH639" s="112">
        <v>9843500</v>
      </c>
      <c r="BI639" s="111" t="s">
        <v>3757</v>
      </c>
      <c r="BJ639" s="112">
        <v>521</v>
      </c>
      <c r="BK639" s="112">
        <v>6957000</v>
      </c>
      <c r="BL639" s="111" t="s">
        <v>3757</v>
      </c>
      <c r="BM639" s="112">
        <v>594</v>
      </c>
      <c r="BN639" s="112">
        <v>7861250</v>
      </c>
      <c r="BO639" s="111" t="s">
        <v>3757</v>
      </c>
      <c r="BP639" s="112">
        <v>782</v>
      </c>
      <c r="BQ639" s="112">
        <v>9843500</v>
      </c>
      <c r="BR639" s="111" t="s">
        <v>3757</v>
      </c>
      <c r="BS639" s="112">
        <v>521</v>
      </c>
      <c r="BT639" s="112">
        <v>6957000</v>
      </c>
      <c r="BU639" s="111" t="s">
        <v>3757</v>
      </c>
      <c r="BV639" s="112">
        <v>2015</v>
      </c>
      <c r="BW639" s="112">
        <v>26288000</v>
      </c>
      <c r="BX639" s="111" t="s">
        <v>3757</v>
      </c>
      <c r="BY639" s="112">
        <v>254</v>
      </c>
      <c r="BZ639" s="112">
        <v>3545500</v>
      </c>
      <c r="CA639" s="111" t="s">
        <v>3757</v>
      </c>
      <c r="CB639" s="112">
        <v>594</v>
      </c>
      <c r="CC639" s="112">
        <v>7861250</v>
      </c>
      <c r="CD639" s="111" t="s">
        <v>3757</v>
      </c>
      <c r="CE639" s="112">
        <v>94</v>
      </c>
      <c r="CF639" s="112">
        <v>1761000</v>
      </c>
      <c r="CG639" s="111" t="s">
        <v>3757</v>
      </c>
      <c r="CH639" s="112">
        <v>8148</v>
      </c>
      <c r="CI639" s="112">
        <v>104568000</v>
      </c>
      <c r="CJ639" s="111">
        <v>0</v>
      </c>
      <c r="CK639" s="120">
        <v>0</v>
      </c>
      <c r="CL639" s="112"/>
      <c r="CM639" s="112"/>
      <c r="CN639" s="166" t="s">
        <v>8179</v>
      </c>
      <c r="CO639" s="125" t="s">
        <v>8180</v>
      </c>
      <c r="CP639" s="111" t="s">
        <v>3875</v>
      </c>
      <c r="CQ639" s="112">
        <v>35094000</v>
      </c>
      <c r="CR639" s="166" t="s">
        <v>8181</v>
      </c>
      <c r="CS639" s="166" t="s">
        <v>8182</v>
      </c>
      <c r="CT639" s="111" t="s">
        <v>3766</v>
      </c>
      <c r="CU639" s="112">
        <v>6125000</v>
      </c>
      <c r="CV639" s="166" t="s">
        <v>8183</v>
      </c>
      <c r="CW639" s="166" t="s">
        <v>8184</v>
      </c>
      <c r="CX639" s="111" t="s">
        <v>3870</v>
      </c>
      <c r="CY639" s="112">
        <v>5444000</v>
      </c>
      <c r="CZ639" s="111" t="s">
        <v>3757</v>
      </c>
      <c r="DA639" s="111" t="s">
        <v>3757</v>
      </c>
      <c r="DB639" s="111" t="s">
        <v>3757</v>
      </c>
      <c r="DC639" s="120">
        <v>0</v>
      </c>
      <c r="DD639" s="127" t="s">
        <v>3778</v>
      </c>
      <c r="DE639" s="109">
        <v>0</v>
      </c>
      <c r="DF639" s="172" t="s">
        <v>3717</v>
      </c>
    </row>
    <row r="640" spans="1:110" ht="35.15" customHeight="1" x14ac:dyDescent="0.35">
      <c r="A640" s="140" t="s">
        <v>1343</v>
      </c>
      <c r="B640" s="136" t="s">
        <v>1261</v>
      </c>
      <c r="C640" s="136" t="s">
        <v>1344</v>
      </c>
      <c r="D640" s="112">
        <v>767</v>
      </c>
      <c r="E640" s="112">
        <v>15903725</v>
      </c>
      <c r="F640" s="112">
        <v>539</v>
      </c>
      <c r="G640" s="112">
        <v>11996000</v>
      </c>
      <c r="H640" s="112">
        <v>230</v>
      </c>
      <c r="I640" s="112">
        <v>4453000</v>
      </c>
      <c r="J640" s="112">
        <v>0</v>
      </c>
      <c r="K640" s="112">
        <v>0</v>
      </c>
      <c r="L640" s="112">
        <v>4203042</v>
      </c>
      <c r="M640" s="112">
        <v>331544</v>
      </c>
      <c r="N640" s="112">
        <v>0</v>
      </c>
      <c r="O640" s="112">
        <v>310988</v>
      </c>
      <c r="P640" s="112">
        <v>3057230</v>
      </c>
      <c r="Q640" s="112">
        <v>0</v>
      </c>
      <c r="R640" s="112">
        <v>7902804</v>
      </c>
      <c r="S640" s="421">
        <v>0.26428034941499556</v>
      </c>
      <c r="T640" s="421">
        <v>2.0846939946459083E-2</v>
      </c>
      <c r="U640" s="421">
        <v>0</v>
      </c>
      <c r="V640" s="421">
        <v>1.9554412566867196E-2</v>
      </c>
      <c r="W640" s="421">
        <v>0.19223358049765071</v>
      </c>
      <c r="X640" s="421">
        <v>0</v>
      </c>
      <c r="Y640" s="421">
        <v>0.49691528242597255</v>
      </c>
      <c r="Z640" s="120">
        <v>0</v>
      </c>
      <c r="AA640" s="127" t="s">
        <v>3717</v>
      </c>
      <c r="AB640" s="127">
        <v>0</v>
      </c>
      <c r="AC640" s="111" t="s">
        <v>3717</v>
      </c>
      <c r="AD640" s="127">
        <v>0</v>
      </c>
      <c r="AE640" s="111">
        <v>0</v>
      </c>
      <c r="AF640" s="111" t="s">
        <v>3757</v>
      </c>
      <c r="AG640" s="127" t="s">
        <v>3758</v>
      </c>
      <c r="AH640" s="127" t="s">
        <v>3758</v>
      </c>
      <c r="AI640" s="124"/>
      <c r="AJ640" s="128"/>
      <c r="AK640" s="109">
        <v>0</v>
      </c>
      <c r="AL640" s="109">
        <v>0</v>
      </c>
      <c r="AM640" s="127">
        <v>0</v>
      </c>
      <c r="AN640" s="127">
        <v>0</v>
      </c>
      <c r="AO640" s="120">
        <v>0</v>
      </c>
      <c r="AP640" s="120">
        <v>0</v>
      </c>
      <c r="AQ640" s="174">
        <v>0</v>
      </c>
      <c r="AR640" s="120">
        <v>0</v>
      </c>
      <c r="AS640" s="127">
        <v>0</v>
      </c>
      <c r="AT640" s="127">
        <v>0</v>
      </c>
      <c r="AU640" s="120">
        <v>0</v>
      </c>
      <c r="AV640" s="120">
        <v>0</v>
      </c>
      <c r="AW640" s="174">
        <v>0</v>
      </c>
      <c r="AX640" s="120">
        <v>0</v>
      </c>
      <c r="AY640" s="127">
        <v>0</v>
      </c>
      <c r="AZ640" s="127">
        <v>0</v>
      </c>
      <c r="BA640" s="120">
        <v>0</v>
      </c>
      <c r="BB640" s="120">
        <v>0</v>
      </c>
      <c r="BC640" s="111">
        <v>0</v>
      </c>
      <c r="BD640" s="112"/>
      <c r="BE640" s="112"/>
      <c r="BF640" s="111">
        <v>0</v>
      </c>
      <c r="BG640" s="112"/>
      <c r="BH640" s="112"/>
      <c r="BI640" s="111" t="s">
        <v>3757</v>
      </c>
      <c r="BJ640" s="112">
        <v>102</v>
      </c>
      <c r="BK640" s="112">
        <v>2456000</v>
      </c>
      <c r="BL640" s="111">
        <v>0</v>
      </c>
      <c r="BM640" s="112"/>
      <c r="BN640" s="112"/>
      <c r="BO640" s="111" t="s">
        <v>3757</v>
      </c>
      <c r="BP640" s="112">
        <v>123</v>
      </c>
      <c r="BQ640" s="112">
        <v>2721000</v>
      </c>
      <c r="BR640" s="111">
        <v>0</v>
      </c>
      <c r="BS640" s="112"/>
      <c r="BT640" s="112"/>
      <c r="BU640" s="111" t="s">
        <v>3757</v>
      </c>
      <c r="BV640" s="112">
        <v>141</v>
      </c>
      <c r="BW640" s="112">
        <v>3245000</v>
      </c>
      <c r="BX640" s="111">
        <v>0</v>
      </c>
      <c r="BY640" s="112"/>
      <c r="BZ640" s="112"/>
      <c r="CA640" s="111" t="s">
        <v>3757</v>
      </c>
      <c r="CB640" s="112">
        <v>56</v>
      </c>
      <c r="CC640" s="112">
        <v>961000</v>
      </c>
      <c r="CD640" s="111">
        <v>0</v>
      </c>
      <c r="CE640" s="112">
        <v>0</v>
      </c>
      <c r="CF640" s="112">
        <v>0</v>
      </c>
      <c r="CG640" s="111" t="s">
        <v>3757</v>
      </c>
      <c r="CH640" s="112">
        <v>344</v>
      </c>
      <c r="CI640" s="112">
        <v>6520725</v>
      </c>
      <c r="CJ640" s="111">
        <v>0</v>
      </c>
      <c r="CK640" s="120">
        <v>0</v>
      </c>
      <c r="CL640" s="112">
        <v>0</v>
      </c>
      <c r="CM640" s="112">
        <v>0</v>
      </c>
      <c r="CN640" s="166" t="s">
        <v>8185</v>
      </c>
      <c r="CO640" s="125" t="s">
        <v>8186</v>
      </c>
      <c r="CP640" s="111" t="s">
        <v>3783</v>
      </c>
      <c r="CQ640" s="112">
        <v>2377000</v>
      </c>
      <c r="CR640" s="166" t="s">
        <v>8187</v>
      </c>
      <c r="CS640" s="166" t="s">
        <v>8188</v>
      </c>
      <c r="CT640" s="111" t="s">
        <v>3781</v>
      </c>
      <c r="CU640" s="112">
        <v>1019000</v>
      </c>
      <c r="CV640" s="166" t="s">
        <v>8189</v>
      </c>
      <c r="CW640" s="166" t="s">
        <v>8190</v>
      </c>
      <c r="CX640" s="111" t="s">
        <v>3870</v>
      </c>
      <c r="CY640" s="112">
        <v>858000</v>
      </c>
      <c r="CZ640" s="111" t="s">
        <v>3757</v>
      </c>
      <c r="DA640" s="111" t="s">
        <v>3757</v>
      </c>
      <c r="DB640" s="111">
        <v>0</v>
      </c>
      <c r="DC640" s="120" t="s">
        <v>8191</v>
      </c>
      <c r="DD640" s="127" t="s">
        <v>3778</v>
      </c>
      <c r="DE640" s="109">
        <v>0</v>
      </c>
      <c r="DF640" s="172" t="s">
        <v>3717</v>
      </c>
    </row>
    <row r="641" spans="1:110" ht="35.15" customHeight="1" x14ac:dyDescent="0.35">
      <c r="A641" s="140" t="s">
        <v>1345</v>
      </c>
      <c r="B641" s="136" t="s">
        <v>1261</v>
      </c>
      <c r="C641" s="136" t="s">
        <v>1346</v>
      </c>
      <c r="D641" s="112">
        <v>2737</v>
      </c>
      <c r="E641" s="112">
        <v>211976300</v>
      </c>
      <c r="F641" s="112">
        <v>2737</v>
      </c>
      <c r="G641" s="112">
        <v>211976300</v>
      </c>
      <c r="H641" s="112">
        <v>483</v>
      </c>
      <c r="I641" s="112">
        <v>12772000</v>
      </c>
      <c r="J641" s="112">
        <v>0</v>
      </c>
      <c r="K641" s="112">
        <v>0</v>
      </c>
      <c r="L641" s="112">
        <v>58227933</v>
      </c>
      <c r="M641" s="112">
        <v>3774191</v>
      </c>
      <c r="N641" s="112">
        <v>0</v>
      </c>
      <c r="O641" s="112">
        <v>3041036</v>
      </c>
      <c r="P641" s="112">
        <v>33533446</v>
      </c>
      <c r="Q641" s="112">
        <v>0</v>
      </c>
      <c r="R641" s="112">
        <v>98576606</v>
      </c>
      <c r="S641" s="421">
        <v>0.27469076967566658</v>
      </c>
      <c r="T641" s="421">
        <v>1.7804778175673414E-2</v>
      </c>
      <c r="U641" s="421">
        <v>0</v>
      </c>
      <c r="V641" s="421">
        <v>1.4346113221147835E-2</v>
      </c>
      <c r="W641" s="421">
        <v>0.15819431700619363</v>
      </c>
      <c r="X641" s="421">
        <v>0</v>
      </c>
      <c r="Y641" s="421">
        <v>0.46503597807868141</v>
      </c>
      <c r="Z641" s="120">
        <v>0</v>
      </c>
      <c r="AA641" s="127" t="s">
        <v>3717</v>
      </c>
      <c r="AB641" s="127">
        <v>0</v>
      </c>
      <c r="AC641" s="111" t="s">
        <v>3717</v>
      </c>
      <c r="AD641" s="127">
        <v>0</v>
      </c>
      <c r="AE641" s="111">
        <v>0</v>
      </c>
      <c r="AF641" s="111" t="s">
        <v>3757</v>
      </c>
      <c r="AG641" s="127" t="s">
        <v>3758</v>
      </c>
      <c r="AH641" s="127" t="s">
        <v>3758</v>
      </c>
      <c r="AI641" s="124"/>
      <c r="AJ641" s="128"/>
      <c r="AK641" s="109">
        <v>0</v>
      </c>
      <c r="AL641" s="109">
        <v>0</v>
      </c>
      <c r="AM641" s="127">
        <v>0</v>
      </c>
      <c r="AN641" s="127">
        <v>0</v>
      </c>
      <c r="AO641" s="120">
        <v>0</v>
      </c>
      <c r="AP641" s="120">
        <v>0</v>
      </c>
      <c r="AQ641" s="174">
        <v>0</v>
      </c>
      <c r="AR641" s="120">
        <v>0</v>
      </c>
      <c r="AS641" s="127">
        <v>0</v>
      </c>
      <c r="AT641" s="127">
        <v>0</v>
      </c>
      <c r="AU641" s="120">
        <v>0</v>
      </c>
      <c r="AV641" s="120">
        <v>0</v>
      </c>
      <c r="AW641" s="174">
        <v>0</v>
      </c>
      <c r="AX641" s="120">
        <v>0</v>
      </c>
      <c r="AY641" s="127">
        <v>0</v>
      </c>
      <c r="AZ641" s="127">
        <v>0</v>
      </c>
      <c r="BA641" s="120">
        <v>0</v>
      </c>
      <c r="BB641" s="120">
        <v>0</v>
      </c>
      <c r="BC641" s="111">
        <v>0</v>
      </c>
      <c r="BD641" s="112"/>
      <c r="BE641" s="112"/>
      <c r="BF641" s="111" t="s">
        <v>3757</v>
      </c>
      <c r="BG641" s="112">
        <v>513</v>
      </c>
      <c r="BH641" s="112">
        <v>48028000</v>
      </c>
      <c r="BI641" s="111" t="s">
        <v>3757</v>
      </c>
      <c r="BJ641" s="112">
        <v>326</v>
      </c>
      <c r="BK641" s="112">
        <v>19783300</v>
      </c>
      <c r="BL641" s="111">
        <v>0</v>
      </c>
      <c r="BM641" s="112"/>
      <c r="BN641" s="112"/>
      <c r="BO641" s="111" t="s">
        <v>3757</v>
      </c>
      <c r="BP641" s="112">
        <v>531</v>
      </c>
      <c r="BQ641" s="112">
        <v>38100000</v>
      </c>
      <c r="BR641" s="111">
        <v>0</v>
      </c>
      <c r="BS641" s="112"/>
      <c r="BT641" s="112"/>
      <c r="BU641" s="111" t="s">
        <v>3757</v>
      </c>
      <c r="BV641" s="112">
        <v>478</v>
      </c>
      <c r="BW641" s="112">
        <v>28260000</v>
      </c>
      <c r="BX641" s="111">
        <v>0</v>
      </c>
      <c r="BY641" s="112"/>
      <c r="BZ641" s="112"/>
      <c r="CA641" s="111" t="s">
        <v>3757</v>
      </c>
      <c r="CB641" s="112">
        <v>237</v>
      </c>
      <c r="CC641" s="112">
        <v>14205000</v>
      </c>
      <c r="CD641" s="111">
        <v>0</v>
      </c>
      <c r="CE641" s="112">
        <v>0</v>
      </c>
      <c r="CF641" s="112">
        <v>0</v>
      </c>
      <c r="CG641" s="111" t="s">
        <v>3757</v>
      </c>
      <c r="CH641" s="112">
        <v>652</v>
      </c>
      <c r="CI641" s="112">
        <v>63600000</v>
      </c>
      <c r="CJ641" s="111">
        <v>0</v>
      </c>
      <c r="CK641" s="120">
        <v>0</v>
      </c>
      <c r="CL641" s="112">
        <v>0</v>
      </c>
      <c r="CM641" s="112">
        <v>0</v>
      </c>
      <c r="CN641" s="166" t="s">
        <v>8192</v>
      </c>
      <c r="CO641" s="125" t="s">
        <v>8193</v>
      </c>
      <c r="CP641" s="111" t="s">
        <v>3870</v>
      </c>
      <c r="CQ641" s="112">
        <v>43882000</v>
      </c>
      <c r="CR641" s="166" t="s">
        <v>8194</v>
      </c>
      <c r="CS641" s="166" t="s">
        <v>8195</v>
      </c>
      <c r="CT641" s="111" t="s">
        <v>3875</v>
      </c>
      <c r="CU641" s="112">
        <v>62510000</v>
      </c>
      <c r="CV641" s="166" t="s">
        <v>3895</v>
      </c>
      <c r="CW641" s="166" t="s">
        <v>8196</v>
      </c>
      <c r="CX641" s="111" t="s">
        <v>3766</v>
      </c>
      <c r="CY641" s="112">
        <v>2607000</v>
      </c>
      <c r="CZ641" s="111" t="s">
        <v>3757</v>
      </c>
      <c r="DA641" s="111" t="s">
        <v>3757</v>
      </c>
      <c r="DB641" s="111" t="s">
        <v>3757</v>
      </c>
      <c r="DC641" s="120">
        <v>0</v>
      </c>
      <c r="DD641" s="127" t="s">
        <v>3778</v>
      </c>
      <c r="DE641" s="109">
        <v>0</v>
      </c>
      <c r="DF641" s="172" t="s">
        <v>3717</v>
      </c>
    </row>
    <row r="642" spans="1:110" ht="35.15" customHeight="1" x14ac:dyDescent="0.35">
      <c r="A642" s="140" t="s">
        <v>1347</v>
      </c>
      <c r="B642" s="136" t="s">
        <v>1261</v>
      </c>
      <c r="C642" s="136" t="s">
        <v>1348</v>
      </c>
      <c r="D642" s="112">
        <v>899</v>
      </c>
      <c r="E642" s="112">
        <v>14999500</v>
      </c>
      <c r="F642" s="112">
        <v>648</v>
      </c>
      <c r="G642" s="112">
        <v>10148500</v>
      </c>
      <c r="H642" s="112">
        <v>93</v>
      </c>
      <c r="I642" s="112">
        <v>1512000</v>
      </c>
      <c r="J642" s="112">
        <v>0</v>
      </c>
      <c r="K642" s="112">
        <v>0</v>
      </c>
      <c r="L642" s="112">
        <v>3747086</v>
      </c>
      <c r="M642" s="112">
        <v>852318</v>
      </c>
      <c r="N642" s="112">
        <v>0</v>
      </c>
      <c r="O642" s="112">
        <v>50873</v>
      </c>
      <c r="P642" s="112">
        <v>1959194</v>
      </c>
      <c r="Q642" s="112">
        <v>0</v>
      </c>
      <c r="R642" s="112">
        <v>6609471</v>
      </c>
      <c r="S642" s="421">
        <v>0.24981406046868229</v>
      </c>
      <c r="T642" s="421">
        <v>5.6823094103136775E-2</v>
      </c>
      <c r="U642" s="421">
        <v>0</v>
      </c>
      <c r="V642" s="421">
        <v>3.3916463882129404E-3</v>
      </c>
      <c r="W642" s="421">
        <v>0.13061728724290811</v>
      </c>
      <c r="X642" s="421">
        <v>0</v>
      </c>
      <c r="Y642" s="421">
        <v>0.4406460882029401</v>
      </c>
      <c r="Z642" s="120">
        <v>0</v>
      </c>
      <c r="AA642" s="127" t="s">
        <v>3717</v>
      </c>
      <c r="AB642" s="127">
        <v>0</v>
      </c>
      <c r="AC642" s="111" t="s">
        <v>3717</v>
      </c>
      <c r="AD642" s="127">
        <v>0</v>
      </c>
      <c r="AE642" s="111">
        <v>0</v>
      </c>
      <c r="AF642" s="111" t="s">
        <v>3757</v>
      </c>
      <c r="AG642" s="127" t="s">
        <v>3758</v>
      </c>
      <c r="AH642" s="127" t="s">
        <v>3778</v>
      </c>
      <c r="AI642" s="124"/>
      <c r="AJ642" s="128"/>
      <c r="AK642" s="109">
        <v>0</v>
      </c>
      <c r="AL642" s="109">
        <v>0</v>
      </c>
      <c r="AM642" s="127">
        <v>0</v>
      </c>
      <c r="AN642" s="127">
        <v>0</v>
      </c>
      <c r="AO642" s="120">
        <v>0</v>
      </c>
      <c r="AP642" s="120">
        <v>0</v>
      </c>
      <c r="AQ642" s="174">
        <v>0</v>
      </c>
      <c r="AR642" s="109">
        <v>0</v>
      </c>
      <c r="AS642" s="127">
        <v>0</v>
      </c>
      <c r="AT642" s="127">
        <v>0</v>
      </c>
      <c r="AU642" s="120">
        <v>0</v>
      </c>
      <c r="AV642" s="120">
        <v>0</v>
      </c>
      <c r="AW642" s="174">
        <v>0</v>
      </c>
      <c r="AX642" s="109">
        <v>0</v>
      </c>
      <c r="AY642" s="127">
        <v>0</v>
      </c>
      <c r="AZ642" s="127">
        <v>0</v>
      </c>
      <c r="BA642" s="120">
        <v>0</v>
      </c>
      <c r="BB642" s="120">
        <v>0</v>
      </c>
      <c r="BC642" s="111" t="s">
        <v>3757</v>
      </c>
      <c r="BD642" s="112">
        <v>63</v>
      </c>
      <c r="BE642" s="112">
        <v>928500</v>
      </c>
      <c r="BF642" s="111" t="s">
        <v>3757</v>
      </c>
      <c r="BG642" s="112">
        <v>12</v>
      </c>
      <c r="BH642" s="112">
        <v>168000</v>
      </c>
      <c r="BI642" s="111" t="s">
        <v>3757</v>
      </c>
      <c r="BJ642" s="112">
        <v>17</v>
      </c>
      <c r="BK642" s="112">
        <v>220500</v>
      </c>
      <c r="BL642" s="111" t="s">
        <v>3757</v>
      </c>
      <c r="BM642" s="112">
        <v>85</v>
      </c>
      <c r="BN642" s="112">
        <v>1211000</v>
      </c>
      <c r="BO642" s="111" t="s">
        <v>3757</v>
      </c>
      <c r="BP642" s="112">
        <v>47</v>
      </c>
      <c r="BQ642" s="112">
        <v>771000</v>
      </c>
      <c r="BR642" s="111" t="s">
        <v>3757</v>
      </c>
      <c r="BS642" s="112">
        <v>164</v>
      </c>
      <c r="BT642" s="112">
        <v>2653500</v>
      </c>
      <c r="BU642" s="111" t="s">
        <v>3757</v>
      </c>
      <c r="BV642" s="112">
        <v>47</v>
      </c>
      <c r="BW642" s="112">
        <v>771000</v>
      </c>
      <c r="BX642" s="111"/>
      <c r="BY642" s="112"/>
      <c r="BZ642" s="112"/>
      <c r="CA642" s="111"/>
      <c r="CB642" s="112"/>
      <c r="CC642" s="112"/>
      <c r="CD642" s="111"/>
      <c r="CE642" s="112"/>
      <c r="CF642" s="112"/>
      <c r="CG642" s="111"/>
      <c r="CH642" s="112"/>
      <c r="CI642" s="112"/>
      <c r="CJ642" s="111">
        <v>0</v>
      </c>
      <c r="CK642" s="120">
        <v>0</v>
      </c>
      <c r="CL642" s="112"/>
      <c r="CM642" s="112"/>
      <c r="CN642" s="166" t="s">
        <v>8197</v>
      </c>
      <c r="CO642" s="125" t="s">
        <v>8198</v>
      </c>
      <c r="CP642" s="111" t="s">
        <v>3774</v>
      </c>
      <c r="CQ642" s="112">
        <v>7000000</v>
      </c>
      <c r="CR642" s="166" t="s">
        <v>8199</v>
      </c>
      <c r="CS642" s="166" t="s">
        <v>8200</v>
      </c>
      <c r="CT642" s="111" t="s">
        <v>3790</v>
      </c>
      <c r="CU642" s="112">
        <v>12000000</v>
      </c>
      <c r="CV642" s="166" t="s">
        <v>8201</v>
      </c>
      <c r="CW642" s="166" t="s">
        <v>8202</v>
      </c>
      <c r="CX642" s="111" t="s">
        <v>3781</v>
      </c>
      <c r="CY642" s="112">
        <v>500000</v>
      </c>
      <c r="CZ642" s="111" t="s">
        <v>3757</v>
      </c>
      <c r="DA642" s="111">
        <v>0</v>
      </c>
      <c r="DB642" s="111">
        <v>0</v>
      </c>
      <c r="DC642" s="120" t="s">
        <v>8203</v>
      </c>
      <c r="DD642" s="127" t="s">
        <v>3778</v>
      </c>
      <c r="DE642" s="109">
        <v>0</v>
      </c>
      <c r="DF642" s="172" t="s">
        <v>3717</v>
      </c>
    </row>
    <row r="643" spans="1:110" ht="35.15" customHeight="1" x14ac:dyDescent="0.35">
      <c r="A643" s="140" t="s">
        <v>1349</v>
      </c>
      <c r="B643" s="136" t="s">
        <v>1261</v>
      </c>
      <c r="C643" s="136" t="s">
        <v>1350</v>
      </c>
      <c r="D643" s="112">
        <v>2397</v>
      </c>
      <c r="E643" s="112">
        <v>45110000</v>
      </c>
      <c r="F643" s="112">
        <v>2397</v>
      </c>
      <c r="G643" s="112">
        <v>45110000</v>
      </c>
      <c r="H643" s="112">
        <v>401</v>
      </c>
      <c r="I643" s="112">
        <v>5649000</v>
      </c>
      <c r="J643" s="112">
        <v>0</v>
      </c>
      <c r="K643" s="112">
        <v>0</v>
      </c>
      <c r="L643" s="112">
        <v>11921655</v>
      </c>
      <c r="M643" s="112">
        <v>2917067</v>
      </c>
      <c r="N643" s="112">
        <v>0</v>
      </c>
      <c r="O643" s="112">
        <v>340901</v>
      </c>
      <c r="P643" s="112">
        <v>7368023</v>
      </c>
      <c r="Q643" s="112">
        <v>0</v>
      </c>
      <c r="R643" s="112">
        <v>22547646</v>
      </c>
      <c r="S643" s="421">
        <v>0.26427964974506762</v>
      </c>
      <c r="T643" s="421">
        <v>6.4665639547772116E-2</v>
      </c>
      <c r="U643" s="421">
        <v>0</v>
      </c>
      <c r="V643" s="421">
        <v>7.5571048547993791E-3</v>
      </c>
      <c r="W643" s="421">
        <v>0.16333458213256485</v>
      </c>
      <c r="X643" s="421">
        <v>0</v>
      </c>
      <c r="Y643" s="421">
        <v>0.49983697628020396</v>
      </c>
      <c r="Z643" s="120">
        <v>0</v>
      </c>
      <c r="AA643" s="127" t="s">
        <v>3717</v>
      </c>
      <c r="AB643" s="127">
        <v>0</v>
      </c>
      <c r="AC643" s="111" t="s">
        <v>3717</v>
      </c>
      <c r="AD643" s="127">
        <v>0</v>
      </c>
      <c r="AE643" s="111">
        <v>0</v>
      </c>
      <c r="AF643" s="111" t="s">
        <v>3757</v>
      </c>
      <c r="AG643" s="127" t="s">
        <v>3758</v>
      </c>
      <c r="AH643" s="127" t="s">
        <v>3758</v>
      </c>
      <c r="AI643" s="124"/>
      <c r="AJ643" s="128"/>
      <c r="AK643" s="109">
        <v>0</v>
      </c>
      <c r="AL643" s="109">
        <v>0</v>
      </c>
      <c r="AM643" s="127">
        <v>0</v>
      </c>
      <c r="AN643" s="127">
        <v>0</v>
      </c>
      <c r="AO643" s="120">
        <v>0</v>
      </c>
      <c r="AP643" s="120">
        <v>0</v>
      </c>
      <c r="AQ643" s="174">
        <v>0</v>
      </c>
      <c r="AR643" s="109">
        <v>0</v>
      </c>
      <c r="AS643" s="127">
        <v>0</v>
      </c>
      <c r="AT643" s="127">
        <v>0</v>
      </c>
      <c r="AU643" s="120">
        <v>0</v>
      </c>
      <c r="AV643" s="120">
        <v>0</v>
      </c>
      <c r="AW643" s="174">
        <v>0</v>
      </c>
      <c r="AX643" s="109">
        <v>0</v>
      </c>
      <c r="AY643" s="127">
        <v>0</v>
      </c>
      <c r="AZ643" s="127">
        <v>0</v>
      </c>
      <c r="BA643" s="120">
        <v>0</v>
      </c>
      <c r="BB643" s="120">
        <v>0</v>
      </c>
      <c r="BC643" s="111" t="s">
        <v>3757</v>
      </c>
      <c r="BD643" s="112">
        <v>171</v>
      </c>
      <c r="BE643" s="112">
        <v>3946000</v>
      </c>
      <c r="BF643" s="111">
        <v>0</v>
      </c>
      <c r="BG643" s="112"/>
      <c r="BH643" s="112"/>
      <c r="BI643" s="111">
        <v>0</v>
      </c>
      <c r="BJ643" s="112"/>
      <c r="BK643" s="112"/>
      <c r="BL643" s="111" t="s">
        <v>3757</v>
      </c>
      <c r="BM643" s="112">
        <v>207</v>
      </c>
      <c r="BN643" s="112">
        <v>6043000</v>
      </c>
      <c r="BO643" s="111" t="s">
        <v>3757</v>
      </c>
      <c r="BP643" s="112">
        <v>181</v>
      </c>
      <c r="BQ643" s="112">
        <v>3527000</v>
      </c>
      <c r="BR643" s="111">
        <v>0</v>
      </c>
      <c r="BS643" s="112"/>
      <c r="BT643" s="112"/>
      <c r="BU643" s="111" t="s">
        <v>3757</v>
      </c>
      <c r="BV643" s="112">
        <v>131</v>
      </c>
      <c r="BW643" s="112">
        <v>3329000</v>
      </c>
      <c r="BX643" s="111" t="s">
        <v>3757</v>
      </c>
      <c r="BY643" s="112">
        <v>26</v>
      </c>
      <c r="BZ643" s="112">
        <v>807000</v>
      </c>
      <c r="CA643" s="111" t="s">
        <v>3757</v>
      </c>
      <c r="CB643" s="112">
        <v>173</v>
      </c>
      <c r="CC643" s="112">
        <v>3556000</v>
      </c>
      <c r="CD643" s="111">
        <v>0</v>
      </c>
      <c r="CE643" s="112"/>
      <c r="CF643" s="112"/>
      <c r="CG643" s="111" t="s">
        <v>3757</v>
      </c>
      <c r="CH643" s="112">
        <v>1384</v>
      </c>
      <c r="CI643" s="112">
        <v>23832000</v>
      </c>
      <c r="CJ643" s="111" t="s">
        <v>3757</v>
      </c>
      <c r="CK643" s="120" t="s">
        <v>8204</v>
      </c>
      <c r="CL643" s="112">
        <v>5</v>
      </c>
      <c r="CM643" s="112">
        <v>70000</v>
      </c>
      <c r="CN643" s="166" t="s">
        <v>8205</v>
      </c>
      <c r="CO643" s="125" t="s">
        <v>8206</v>
      </c>
      <c r="CP643" s="111" t="s">
        <v>3762</v>
      </c>
      <c r="CQ643" s="112">
        <v>1936000</v>
      </c>
      <c r="CR643" s="166">
        <v>0</v>
      </c>
      <c r="CS643" s="166">
        <v>0</v>
      </c>
      <c r="CT643" s="111">
        <v>0</v>
      </c>
      <c r="CU643" s="112">
        <v>0</v>
      </c>
      <c r="CV643" s="166">
        <v>0</v>
      </c>
      <c r="CW643" s="166">
        <v>0</v>
      </c>
      <c r="CX643" s="111">
        <v>0</v>
      </c>
      <c r="CY643" s="112">
        <v>0</v>
      </c>
      <c r="CZ643" s="111" t="s">
        <v>3757</v>
      </c>
      <c r="DA643" s="111">
        <v>0</v>
      </c>
      <c r="DB643" s="111">
        <v>0</v>
      </c>
      <c r="DC643" s="120" t="s">
        <v>8207</v>
      </c>
      <c r="DD643" s="127" t="s">
        <v>3778</v>
      </c>
      <c r="DE643" s="109">
        <v>0</v>
      </c>
      <c r="DF643" s="172" t="s">
        <v>3717</v>
      </c>
    </row>
    <row r="644" spans="1:110" ht="35.15" customHeight="1" x14ac:dyDescent="0.35">
      <c r="A644" s="140" t="s">
        <v>1351</v>
      </c>
      <c r="B644" s="136" t="s">
        <v>1261</v>
      </c>
      <c r="C644" s="136" t="s">
        <v>1352</v>
      </c>
      <c r="D644" s="112">
        <v>5236</v>
      </c>
      <c r="E644" s="112">
        <v>215219000</v>
      </c>
      <c r="F644" s="112">
        <v>5229</v>
      </c>
      <c r="G644" s="112">
        <v>214939000</v>
      </c>
      <c r="H644" s="112">
        <v>1032</v>
      </c>
      <c r="I644" s="112">
        <v>38074000</v>
      </c>
      <c r="J644" s="112">
        <v>173</v>
      </c>
      <c r="K644" s="112">
        <v>5175000</v>
      </c>
      <c r="L644" s="112">
        <v>56703943</v>
      </c>
      <c r="M644" s="112">
        <v>4602840</v>
      </c>
      <c r="N644" s="112">
        <v>0</v>
      </c>
      <c r="O644" s="112">
        <v>1278091</v>
      </c>
      <c r="P644" s="112">
        <v>27413407</v>
      </c>
      <c r="Q644" s="112">
        <v>0</v>
      </c>
      <c r="R644" s="112">
        <v>89998281</v>
      </c>
      <c r="S644" s="421">
        <v>0.26347089708622379</v>
      </c>
      <c r="T644" s="421">
        <v>2.1386773472602327E-2</v>
      </c>
      <c r="U644" s="421">
        <v>0</v>
      </c>
      <c r="V644" s="421">
        <v>5.9385602572263598E-3</v>
      </c>
      <c r="W644" s="421">
        <v>0.12737447437261579</v>
      </c>
      <c r="X644" s="421">
        <v>0</v>
      </c>
      <c r="Y644" s="421">
        <v>0.41817070518866828</v>
      </c>
      <c r="Z644" s="120">
        <v>0</v>
      </c>
      <c r="AA644" s="127" t="s">
        <v>3717</v>
      </c>
      <c r="AB644" s="127">
        <v>0</v>
      </c>
      <c r="AC644" s="111" t="s">
        <v>3717</v>
      </c>
      <c r="AD644" s="127">
        <v>0</v>
      </c>
      <c r="AE644" s="111">
        <v>0</v>
      </c>
      <c r="AF644" s="111" t="s">
        <v>3757</v>
      </c>
      <c r="AG644" s="127" t="s">
        <v>3758</v>
      </c>
      <c r="AH644" s="127" t="s">
        <v>3758</v>
      </c>
      <c r="AI644" s="124"/>
      <c r="AJ644" s="128"/>
      <c r="AK644" s="109">
        <v>0</v>
      </c>
      <c r="AL644" s="109">
        <v>0</v>
      </c>
      <c r="AM644" s="127">
        <v>0</v>
      </c>
      <c r="AN644" s="127">
        <v>0</v>
      </c>
      <c r="AO644" s="120">
        <v>0</v>
      </c>
      <c r="AP644" s="120">
        <v>0</v>
      </c>
      <c r="AQ644" s="174">
        <v>0</v>
      </c>
      <c r="AR644" s="109">
        <v>0</v>
      </c>
      <c r="AS644" s="127">
        <v>0</v>
      </c>
      <c r="AT644" s="127">
        <v>0</v>
      </c>
      <c r="AU644" s="120">
        <v>0</v>
      </c>
      <c r="AV644" s="120">
        <v>0</v>
      </c>
      <c r="AW644" s="174">
        <v>0</v>
      </c>
      <c r="AX644" s="109">
        <v>0</v>
      </c>
      <c r="AY644" s="127">
        <v>0</v>
      </c>
      <c r="AZ644" s="127">
        <v>0</v>
      </c>
      <c r="BA644" s="120">
        <v>0</v>
      </c>
      <c r="BB644" s="120">
        <v>0</v>
      </c>
      <c r="BC644" s="111" t="s">
        <v>3757</v>
      </c>
      <c r="BD644" s="112">
        <v>964</v>
      </c>
      <c r="BE644" s="112">
        <v>97272000</v>
      </c>
      <c r="BF644" s="111">
        <v>0</v>
      </c>
      <c r="BG644" s="112"/>
      <c r="BH644" s="112"/>
      <c r="BI644" s="111" t="s">
        <v>3757</v>
      </c>
      <c r="BJ644" s="112">
        <v>343</v>
      </c>
      <c r="BK644" s="112">
        <v>6814000</v>
      </c>
      <c r="BL644" s="111">
        <v>0</v>
      </c>
      <c r="BM644" s="112"/>
      <c r="BN644" s="112"/>
      <c r="BO644" s="111">
        <v>0</v>
      </c>
      <c r="BP644" s="112"/>
      <c r="BQ644" s="112"/>
      <c r="BR644" s="111" t="s">
        <v>3757</v>
      </c>
      <c r="BS644" s="112">
        <v>1516</v>
      </c>
      <c r="BT644" s="112">
        <v>37853000</v>
      </c>
      <c r="BU644" s="111">
        <v>0</v>
      </c>
      <c r="BV644" s="112"/>
      <c r="BW644" s="112"/>
      <c r="BX644" s="111">
        <v>0</v>
      </c>
      <c r="BY644" s="112"/>
      <c r="BZ644" s="112"/>
      <c r="CA644" s="111" t="s">
        <v>3757</v>
      </c>
      <c r="CB644" s="112">
        <v>637</v>
      </c>
      <c r="CC644" s="112">
        <v>19855000</v>
      </c>
      <c r="CD644" s="111" t="s">
        <v>3757</v>
      </c>
      <c r="CE644" s="112">
        <v>173</v>
      </c>
      <c r="CF644" s="112">
        <v>5175000</v>
      </c>
      <c r="CG644" s="111" t="s">
        <v>3757</v>
      </c>
      <c r="CH644" s="112">
        <v>1585</v>
      </c>
      <c r="CI644" s="112">
        <v>47860000</v>
      </c>
      <c r="CJ644" s="111" t="s">
        <v>3757</v>
      </c>
      <c r="CK644" s="120" t="s">
        <v>8208</v>
      </c>
      <c r="CL644" s="112">
        <v>18</v>
      </c>
      <c r="CM644" s="112">
        <v>390000</v>
      </c>
      <c r="CN644" s="166" t="s">
        <v>8209</v>
      </c>
      <c r="CO644" s="125" t="s">
        <v>8210</v>
      </c>
      <c r="CP644" s="111" t="s">
        <v>3790</v>
      </c>
      <c r="CQ644" s="112">
        <v>1969000</v>
      </c>
      <c r="CR644" s="166" t="s">
        <v>8211</v>
      </c>
      <c r="CS644" s="166" t="s">
        <v>8212</v>
      </c>
      <c r="CT644" s="111" t="s">
        <v>3783</v>
      </c>
      <c r="CU644" s="112">
        <v>348000</v>
      </c>
      <c r="CV644" s="166">
        <v>0</v>
      </c>
      <c r="CW644" s="166">
        <v>0</v>
      </c>
      <c r="CX644" s="111">
        <v>0</v>
      </c>
      <c r="CY644" s="112">
        <v>0</v>
      </c>
      <c r="CZ644" s="111" t="s">
        <v>3757</v>
      </c>
      <c r="DA644" s="111" t="s">
        <v>3757</v>
      </c>
      <c r="DB644" s="111" t="s">
        <v>3757</v>
      </c>
      <c r="DC644" s="120">
        <v>0</v>
      </c>
      <c r="DD644" s="127" t="s">
        <v>3778</v>
      </c>
      <c r="DE644" s="109">
        <v>0</v>
      </c>
      <c r="DF644" s="172" t="s">
        <v>3717</v>
      </c>
    </row>
    <row r="645" spans="1:110" ht="35.15" customHeight="1" x14ac:dyDescent="0.35">
      <c r="A645" s="140" t="s">
        <v>1353</v>
      </c>
      <c r="B645" s="136" t="s">
        <v>1261</v>
      </c>
      <c r="C645" s="136" t="s">
        <v>1354</v>
      </c>
      <c r="D645" s="112">
        <v>1988</v>
      </c>
      <c r="E645" s="112">
        <v>158710700</v>
      </c>
      <c r="F645" s="112">
        <v>1988</v>
      </c>
      <c r="G645" s="112">
        <v>158710700</v>
      </c>
      <c r="H645" s="112">
        <v>581</v>
      </c>
      <c r="I645" s="112">
        <v>14521500</v>
      </c>
      <c r="J645" s="112">
        <v>0</v>
      </c>
      <c r="K645" s="112">
        <v>0</v>
      </c>
      <c r="L645" s="112">
        <v>12393394</v>
      </c>
      <c r="M645" s="112">
        <v>4754792</v>
      </c>
      <c r="N645" s="112">
        <v>924000</v>
      </c>
      <c r="O645" s="112">
        <v>232501</v>
      </c>
      <c r="P645" s="112">
        <v>10345296</v>
      </c>
      <c r="Q645" s="112">
        <v>0</v>
      </c>
      <c r="R645" s="112">
        <v>28649983</v>
      </c>
      <c r="S645" s="421">
        <v>7.8087955002403744E-2</v>
      </c>
      <c r="T645" s="421">
        <v>2.9958862256924075E-2</v>
      </c>
      <c r="U645" s="421">
        <v>5.8219137084015125E-3</v>
      </c>
      <c r="V645" s="421">
        <v>1.4649358864903248E-3</v>
      </c>
      <c r="W645" s="421">
        <v>6.5183355627566386E-2</v>
      </c>
      <c r="X645" s="421">
        <v>0</v>
      </c>
      <c r="Y645" s="421">
        <v>0.18051702248178605</v>
      </c>
      <c r="Z645" s="120">
        <v>0</v>
      </c>
      <c r="AA645" s="127" t="s">
        <v>3781</v>
      </c>
      <c r="AB645" s="127">
        <v>0</v>
      </c>
      <c r="AC645" s="111" t="s">
        <v>3717</v>
      </c>
      <c r="AD645" s="127">
        <v>0</v>
      </c>
      <c r="AE645" s="111">
        <v>0</v>
      </c>
      <c r="AF645" s="111" t="s">
        <v>3757</v>
      </c>
      <c r="AG645" s="127" t="s">
        <v>3758</v>
      </c>
      <c r="AH645" s="127" t="s">
        <v>3758</v>
      </c>
      <c r="AI645" s="124"/>
      <c r="AJ645" s="128"/>
      <c r="AK645" s="109">
        <v>0</v>
      </c>
      <c r="AL645" s="109">
        <v>0</v>
      </c>
      <c r="AM645" s="127">
        <v>0</v>
      </c>
      <c r="AN645" s="127">
        <v>0</v>
      </c>
      <c r="AO645" s="120">
        <v>0</v>
      </c>
      <c r="AP645" s="120">
        <v>0</v>
      </c>
      <c r="AQ645" s="174">
        <v>0</v>
      </c>
      <c r="AR645" s="120">
        <v>0</v>
      </c>
      <c r="AS645" s="127">
        <v>0</v>
      </c>
      <c r="AT645" s="127">
        <v>0</v>
      </c>
      <c r="AU645" s="120">
        <v>0</v>
      </c>
      <c r="AV645" s="120">
        <v>0</v>
      </c>
      <c r="AW645" s="174">
        <v>0</v>
      </c>
      <c r="AX645" s="120">
        <v>0</v>
      </c>
      <c r="AY645" s="127">
        <v>0</v>
      </c>
      <c r="AZ645" s="127">
        <v>0</v>
      </c>
      <c r="BA645" s="120">
        <v>0</v>
      </c>
      <c r="BB645" s="120">
        <v>0</v>
      </c>
      <c r="BC645" s="111">
        <v>0</v>
      </c>
      <c r="BD645" s="112"/>
      <c r="BE645" s="112"/>
      <c r="BF645" s="111">
        <v>0</v>
      </c>
      <c r="BG645" s="112"/>
      <c r="BH645" s="112"/>
      <c r="BI645" s="111" t="s">
        <v>3757</v>
      </c>
      <c r="BJ645" s="112">
        <v>295</v>
      </c>
      <c r="BK645" s="112">
        <v>8392500</v>
      </c>
      <c r="BL645" s="111">
        <v>0</v>
      </c>
      <c r="BM645" s="112"/>
      <c r="BN645" s="112"/>
      <c r="BO645" s="111" t="s">
        <v>3757</v>
      </c>
      <c r="BP645" s="112">
        <v>504</v>
      </c>
      <c r="BQ645" s="112">
        <v>12915000</v>
      </c>
      <c r="BR645" s="111">
        <v>0</v>
      </c>
      <c r="BS645" s="112"/>
      <c r="BT645" s="112"/>
      <c r="BU645" s="111" t="s">
        <v>3757</v>
      </c>
      <c r="BV645" s="112">
        <v>171</v>
      </c>
      <c r="BW645" s="112">
        <v>3754000</v>
      </c>
      <c r="BX645" s="111" t="s">
        <v>3757</v>
      </c>
      <c r="BY645" s="112">
        <v>151</v>
      </c>
      <c r="BZ645" s="112">
        <v>3222000</v>
      </c>
      <c r="CA645" s="111">
        <v>0</v>
      </c>
      <c r="CB645" s="112"/>
      <c r="CC645" s="112"/>
      <c r="CD645" s="111">
        <v>0</v>
      </c>
      <c r="CE645" s="112">
        <v>0</v>
      </c>
      <c r="CF645" s="112">
        <v>0</v>
      </c>
      <c r="CG645" s="111" t="s">
        <v>3757</v>
      </c>
      <c r="CH645" s="112">
        <v>867</v>
      </c>
      <c r="CI645" s="112">
        <v>130427200</v>
      </c>
      <c r="CJ645" s="111">
        <v>0</v>
      </c>
      <c r="CK645" s="120">
        <v>0</v>
      </c>
      <c r="CL645" s="112">
        <v>0</v>
      </c>
      <c r="CM645" s="112">
        <v>0</v>
      </c>
      <c r="CN645" s="166" t="s">
        <v>8213</v>
      </c>
      <c r="CO645" s="125" t="s">
        <v>8214</v>
      </c>
      <c r="CP645" s="111" t="s">
        <v>3870</v>
      </c>
      <c r="CQ645" s="112">
        <v>1200000</v>
      </c>
      <c r="CR645" s="166" t="s">
        <v>3812</v>
      </c>
      <c r="CS645" s="166" t="s">
        <v>8215</v>
      </c>
      <c r="CT645" s="111" t="s">
        <v>3766</v>
      </c>
      <c r="CU645" s="112">
        <v>42000</v>
      </c>
      <c r="CV645" s="166">
        <v>0</v>
      </c>
      <c r="CW645" s="166">
        <v>0</v>
      </c>
      <c r="CX645" s="111">
        <v>0</v>
      </c>
      <c r="CY645" s="112">
        <v>0</v>
      </c>
      <c r="CZ645" s="111" t="s">
        <v>3757</v>
      </c>
      <c r="DA645" s="111">
        <v>0</v>
      </c>
      <c r="DB645" s="111">
        <v>0</v>
      </c>
      <c r="DC645" s="120" t="s">
        <v>8216</v>
      </c>
      <c r="DD645" s="127" t="s">
        <v>3717</v>
      </c>
      <c r="DE645" s="109" t="s">
        <v>8217</v>
      </c>
      <c r="DF645" s="172" t="s">
        <v>3717</v>
      </c>
    </row>
    <row r="646" spans="1:110" ht="35.15" customHeight="1" x14ac:dyDescent="0.35">
      <c r="A646" s="140" t="s">
        <v>1355</v>
      </c>
      <c r="B646" s="136" t="s">
        <v>1261</v>
      </c>
      <c r="C646" s="136" t="s">
        <v>1356</v>
      </c>
      <c r="D646" s="112">
        <v>22290</v>
      </c>
      <c r="E646" s="112">
        <v>416065500</v>
      </c>
      <c r="F646" s="112">
        <v>22289</v>
      </c>
      <c r="G646" s="112">
        <v>415465500</v>
      </c>
      <c r="H646" s="112">
        <v>6545</v>
      </c>
      <c r="I646" s="112">
        <v>124281000</v>
      </c>
      <c r="J646" s="112">
        <v>0</v>
      </c>
      <c r="K646" s="112">
        <v>0</v>
      </c>
      <c r="L646" s="112">
        <v>121075060</v>
      </c>
      <c r="M646" s="112">
        <v>51894980</v>
      </c>
      <c r="N646" s="112">
        <v>376577</v>
      </c>
      <c r="O646" s="112">
        <v>32724025</v>
      </c>
      <c r="P646" s="112">
        <v>1347236</v>
      </c>
      <c r="Q646" s="112">
        <v>0</v>
      </c>
      <c r="R646" s="112">
        <v>207417878</v>
      </c>
      <c r="S646" s="421">
        <v>0.29099999879826616</v>
      </c>
      <c r="T646" s="421">
        <v>0.12472790942772231</v>
      </c>
      <c r="U646" s="421">
        <v>9.050906648111896E-4</v>
      </c>
      <c r="V646" s="421">
        <v>7.8651137861706868E-2</v>
      </c>
      <c r="W646" s="421">
        <v>3.2380382415749445E-3</v>
      </c>
      <c r="X646" s="421">
        <v>0</v>
      </c>
      <c r="Y646" s="421">
        <v>0.49852217499408147</v>
      </c>
      <c r="Z646" s="120">
        <v>0</v>
      </c>
      <c r="AA646" s="127" t="s">
        <v>3717</v>
      </c>
      <c r="AB646" s="127">
        <v>0</v>
      </c>
      <c r="AC646" s="111" t="s">
        <v>3717</v>
      </c>
      <c r="AD646" s="127">
        <v>0</v>
      </c>
      <c r="AE646" s="111">
        <v>0</v>
      </c>
      <c r="AF646" s="111" t="s">
        <v>3757</v>
      </c>
      <c r="AG646" s="127" t="s">
        <v>3758</v>
      </c>
      <c r="AH646" s="127" t="s">
        <v>3758</v>
      </c>
      <c r="AI646" s="124"/>
      <c r="AJ646" s="128"/>
      <c r="AK646" s="109">
        <v>0</v>
      </c>
      <c r="AL646" s="109">
        <v>0</v>
      </c>
      <c r="AM646" s="127">
        <v>0</v>
      </c>
      <c r="AN646" s="127">
        <v>0</v>
      </c>
      <c r="AO646" s="120">
        <v>0</v>
      </c>
      <c r="AP646" s="120">
        <v>0</v>
      </c>
      <c r="AQ646" s="174">
        <v>0</v>
      </c>
      <c r="AR646" s="120">
        <v>0</v>
      </c>
      <c r="AS646" s="127">
        <v>0</v>
      </c>
      <c r="AT646" s="127">
        <v>0</v>
      </c>
      <c r="AU646" s="120">
        <v>0</v>
      </c>
      <c r="AV646" s="120">
        <v>0</v>
      </c>
      <c r="AW646" s="174">
        <v>0</v>
      </c>
      <c r="AX646" s="120">
        <v>0</v>
      </c>
      <c r="AY646" s="127">
        <v>0</v>
      </c>
      <c r="AZ646" s="127">
        <v>0</v>
      </c>
      <c r="BA646" s="120">
        <v>0</v>
      </c>
      <c r="BB646" s="120">
        <v>0</v>
      </c>
      <c r="BC646" s="111">
        <v>0</v>
      </c>
      <c r="BD646" s="112"/>
      <c r="BE646" s="112"/>
      <c r="BF646" s="111">
        <v>0</v>
      </c>
      <c r="BG646" s="112"/>
      <c r="BH646" s="112"/>
      <c r="BI646" s="111" t="s">
        <v>3757</v>
      </c>
      <c r="BJ646" s="112">
        <v>1542</v>
      </c>
      <c r="BK646" s="112">
        <v>27475500</v>
      </c>
      <c r="BL646" s="111" t="s">
        <v>3757</v>
      </c>
      <c r="BM646" s="112">
        <v>2427</v>
      </c>
      <c r="BN646" s="112">
        <v>45637500</v>
      </c>
      <c r="BO646" s="111">
        <v>0</v>
      </c>
      <c r="BP646" s="112"/>
      <c r="BQ646" s="112"/>
      <c r="BR646" s="111" t="s">
        <v>3757</v>
      </c>
      <c r="BS646" s="112">
        <v>8727</v>
      </c>
      <c r="BT646" s="112">
        <v>162440500</v>
      </c>
      <c r="BU646" s="111" t="s">
        <v>3757</v>
      </c>
      <c r="BV646" s="112">
        <v>1304</v>
      </c>
      <c r="BW646" s="112">
        <v>23157000</v>
      </c>
      <c r="BX646" s="111">
        <v>0</v>
      </c>
      <c r="BY646" s="112"/>
      <c r="BZ646" s="112"/>
      <c r="CA646" s="111">
        <v>0</v>
      </c>
      <c r="CB646" s="112"/>
      <c r="CC646" s="112"/>
      <c r="CD646" s="111">
        <v>0</v>
      </c>
      <c r="CE646" s="112">
        <v>0</v>
      </c>
      <c r="CF646" s="112">
        <v>0</v>
      </c>
      <c r="CG646" s="111" t="s">
        <v>3757</v>
      </c>
      <c r="CH646" s="112">
        <v>8290</v>
      </c>
      <c r="CI646" s="112">
        <v>157355000</v>
      </c>
      <c r="CJ646" s="111">
        <v>0</v>
      </c>
      <c r="CK646" s="120">
        <v>0</v>
      </c>
      <c r="CL646" s="112">
        <v>0</v>
      </c>
      <c r="CM646" s="112">
        <v>0</v>
      </c>
      <c r="CN646" s="166" t="s">
        <v>3972</v>
      </c>
      <c r="CO646" s="125" t="s">
        <v>8218</v>
      </c>
      <c r="CP646" s="111" t="s">
        <v>3790</v>
      </c>
      <c r="CQ646" s="112">
        <v>3500000</v>
      </c>
      <c r="CR646" s="166" t="s">
        <v>8112</v>
      </c>
      <c r="CS646" s="166" t="s">
        <v>8219</v>
      </c>
      <c r="CT646" s="111" t="s">
        <v>3790</v>
      </c>
      <c r="CU646" s="112">
        <v>3000000</v>
      </c>
      <c r="CV646" s="166" t="s">
        <v>5919</v>
      </c>
      <c r="CW646" s="166" t="s">
        <v>8220</v>
      </c>
      <c r="CX646" s="111" t="s">
        <v>3781</v>
      </c>
      <c r="CY646" s="112">
        <v>3000000</v>
      </c>
      <c r="CZ646" s="111" t="s">
        <v>3757</v>
      </c>
      <c r="DA646" s="111" t="s">
        <v>3757</v>
      </c>
      <c r="DB646" s="111" t="s">
        <v>3757</v>
      </c>
      <c r="DC646" s="120">
        <v>0</v>
      </c>
      <c r="DD646" s="127" t="s">
        <v>3717</v>
      </c>
      <c r="DE646" s="109" t="s">
        <v>8221</v>
      </c>
      <c r="DF646" s="172" t="s">
        <v>3717</v>
      </c>
    </row>
    <row r="647" spans="1:110" ht="35.15" customHeight="1" x14ac:dyDescent="0.35">
      <c r="A647" s="140" t="s">
        <v>1357</v>
      </c>
      <c r="B647" s="136" t="s">
        <v>1261</v>
      </c>
      <c r="C647" s="136" t="s">
        <v>1358</v>
      </c>
      <c r="D647" s="112">
        <v>19439</v>
      </c>
      <c r="E647" s="112">
        <v>249876000</v>
      </c>
      <c r="F647" s="112">
        <v>19439</v>
      </c>
      <c r="G647" s="112">
        <v>249876000</v>
      </c>
      <c r="H647" s="112">
        <v>3731</v>
      </c>
      <c r="I647" s="112">
        <v>48871000</v>
      </c>
      <c r="J647" s="112">
        <v>0</v>
      </c>
      <c r="K647" s="112">
        <v>0</v>
      </c>
      <c r="L647" s="112">
        <v>64780600</v>
      </c>
      <c r="M647" s="112">
        <v>20259375</v>
      </c>
      <c r="N647" s="112">
        <v>275000</v>
      </c>
      <c r="O647" s="112">
        <v>1344191</v>
      </c>
      <c r="P647" s="112">
        <v>38103386</v>
      </c>
      <c r="Q647" s="112">
        <v>0</v>
      </c>
      <c r="R647" s="112">
        <v>124762552</v>
      </c>
      <c r="S647" s="421">
        <v>0.25925098849029121</v>
      </c>
      <c r="T647" s="421">
        <v>8.107771454641502E-2</v>
      </c>
      <c r="U647" s="421">
        <v>1.100545870751893E-3</v>
      </c>
      <c r="V647" s="421">
        <v>5.3794321983703921E-3</v>
      </c>
      <c r="W647" s="421">
        <v>0.15248917863260178</v>
      </c>
      <c r="X647" s="421">
        <v>0</v>
      </c>
      <c r="Y647" s="421">
        <v>0.49929785973843027</v>
      </c>
      <c r="Z647" s="120">
        <v>0</v>
      </c>
      <c r="AA647" s="127" t="s">
        <v>3717</v>
      </c>
      <c r="AB647" s="127">
        <v>0</v>
      </c>
      <c r="AC647" s="111" t="s">
        <v>3717</v>
      </c>
      <c r="AD647" s="127">
        <v>0</v>
      </c>
      <c r="AE647" s="111">
        <v>0</v>
      </c>
      <c r="AF647" s="111" t="s">
        <v>3757</v>
      </c>
      <c r="AG647" s="127" t="s">
        <v>3758</v>
      </c>
      <c r="AH647" s="127" t="s">
        <v>3758</v>
      </c>
      <c r="AI647" s="124"/>
      <c r="AJ647" s="128"/>
      <c r="AK647" s="109">
        <v>0</v>
      </c>
      <c r="AL647" s="109" t="s">
        <v>8222</v>
      </c>
      <c r="AM647" s="127">
        <v>0</v>
      </c>
      <c r="AN647" s="127">
        <v>0</v>
      </c>
      <c r="AO647" s="120">
        <v>0</v>
      </c>
      <c r="AP647" s="120">
        <v>0</v>
      </c>
      <c r="AQ647" s="174">
        <v>0</v>
      </c>
      <c r="AR647" s="109">
        <v>0</v>
      </c>
      <c r="AS647" s="127">
        <v>0</v>
      </c>
      <c r="AT647" s="127">
        <v>0</v>
      </c>
      <c r="AU647" s="120">
        <v>0</v>
      </c>
      <c r="AV647" s="120">
        <v>16550000</v>
      </c>
      <c r="AW647" s="174">
        <v>0</v>
      </c>
      <c r="AX647" s="109">
        <v>0</v>
      </c>
      <c r="AY647" s="127">
        <v>0</v>
      </c>
      <c r="AZ647" s="127">
        <v>0</v>
      </c>
      <c r="BA647" s="120">
        <v>0</v>
      </c>
      <c r="BB647" s="120">
        <v>10265000</v>
      </c>
      <c r="BC647" s="111" t="s">
        <v>3757</v>
      </c>
      <c r="BD647" s="112">
        <v>1531</v>
      </c>
      <c r="BE647" s="112">
        <v>19996000</v>
      </c>
      <c r="BF647" s="111">
        <v>0</v>
      </c>
      <c r="BG647" s="112"/>
      <c r="BH647" s="112"/>
      <c r="BI647" s="111">
        <v>0</v>
      </c>
      <c r="BJ647" s="112"/>
      <c r="BK647" s="112"/>
      <c r="BL647" s="111" t="s">
        <v>3757</v>
      </c>
      <c r="BM647" s="112">
        <v>4596</v>
      </c>
      <c r="BN647" s="112">
        <v>57490000</v>
      </c>
      <c r="BO647" s="111">
        <v>0</v>
      </c>
      <c r="BP647" s="112"/>
      <c r="BQ647" s="112"/>
      <c r="BR647" s="111" t="s">
        <v>3757</v>
      </c>
      <c r="BS647" s="112">
        <v>5981</v>
      </c>
      <c r="BT647" s="112">
        <v>78971000</v>
      </c>
      <c r="BU647" s="111">
        <v>0</v>
      </c>
      <c r="BV647" s="112"/>
      <c r="BW647" s="112"/>
      <c r="BX647" s="111">
        <v>0</v>
      </c>
      <c r="BY647" s="112"/>
      <c r="BZ647" s="112"/>
      <c r="CA647" s="111">
        <v>0</v>
      </c>
      <c r="CB647" s="112"/>
      <c r="CC647" s="112"/>
      <c r="CD647" s="111">
        <v>0</v>
      </c>
      <c r="CE647" s="112"/>
      <c r="CF647" s="112"/>
      <c r="CG647" s="111" t="s">
        <v>3757</v>
      </c>
      <c r="CH647" s="112">
        <v>7331</v>
      </c>
      <c r="CI647" s="112">
        <v>93419000</v>
      </c>
      <c r="CJ647" s="111">
        <v>0</v>
      </c>
      <c r="CK647" s="120">
        <v>0</v>
      </c>
      <c r="CL647" s="112"/>
      <c r="CM647" s="112"/>
      <c r="CN647" s="166" t="s">
        <v>8223</v>
      </c>
      <c r="CO647" s="125" t="s">
        <v>8222</v>
      </c>
      <c r="CP647" s="111" t="s">
        <v>3790</v>
      </c>
      <c r="CQ647" s="112">
        <v>24531000</v>
      </c>
      <c r="CR647" s="166" t="s">
        <v>8223</v>
      </c>
      <c r="CS647" s="166" t="s">
        <v>8222</v>
      </c>
      <c r="CT647" s="111" t="s">
        <v>3790</v>
      </c>
      <c r="CU647" s="112">
        <v>16550000</v>
      </c>
      <c r="CV647" s="166" t="s">
        <v>8223</v>
      </c>
      <c r="CW647" s="166" t="s">
        <v>8222</v>
      </c>
      <c r="CX647" s="111" t="s">
        <v>3790</v>
      </c>
      <c r="CY647" s="112">
        <v>10265000</v>
      </c>
      <c r="CZ647" s="111" t="s">
        <v>3757</v>
      </c>
      <c r="DA647" s="111" t="s">
        <v>3757</v>
      </c>
      <c r="DB647" s="111" t="s">
        <v>3757</v>
      </c>
      <c r="DC647" s="120">
        <v>0</v>
      </c>
      <c r="DD647" s="127" t="s">
        <v>3717</v>
      </c>
      <c r="DE647" s="109" t="s">
        <v>8224</v>
      </c>
      <c r="DF647" s="172" t="s">
        <v>3717</v>
      </c>
    </row>
    <row r="648" spans="1:110" ht="35.15" customHeight="1" x14ac:dyDescent="0.35">
      <c r="A648" s="140" t="s">
        <v>1359</v>
      </c>
      <c r="B648" s="136" t="s">
        <v>1261</v>
      </c>
      <c r="C648" s="136" t="s">
        <v>1360</v>
      </c>
      <c r="D648" s="112">
        <v>2026</v>
      </c>
      <c r="E648" s="112">
        <v>105232000</v>
      </c>
      <c r="F648" s="112">
        <v>2026</v>
      </c>
      <c r="G648" s="112">
        <v>105232000</v>
      </c>
      <c r="H648" s="112">
        <v>469</v>
      </c>
      <c r="I648" s="112">
        <v>18164000</v>
      </c>
      <c r="J648" s="112">
        <v>0</v>
      </c>
      <c r="K648" s="112">
        <v>0</v>
      </c>
      <c r="L648" s="112">
        <v>29346597</v>
      </c>
      <c r="M648" s="112">
        <v>1322595</v>
      </c>
      <c r="N648" s="112">
        <v>0</v>
      </c>
      <c r="O648" s="112">
        <v>984452</v>
      </c>
      <c r="P648" s="112">
        <v>15669801</v>
      </c>
      <c r="Q648" s="112">
        <v>0</v>
      </c>
      <c r="R648" s="112">
        <v>47323445</v>
      </c>
      <c r="S648" s="421">
        <v>0.27887521856469516</v>
      </c>
      <c r="T648" s="421">
        <v>1.2568372738330546E-2</v>
      </c>
      <c r="U648" s="421">
        <v>0</v>
      </c>
      <c r="V648" s="421">
        <v>9.355063098677209E-3</v>
      </c>
      <c r="W648" s="421">
        <v>0.14890718602706401</v>
      </c>
      <c r="X648" s="421">
        <v>0</v>
      </c>
      <c r="Y648" s="421">
        <v>0.44970584042876693</v>
      </c>
      <c r="Z648" s="120">
        <v>0</v>
      </c>
      <c r="AA648" s="127" t="s">
        <v>3717</v>
      </c>
      <c r="AB648" s="127">
        <v>0</v>
      </c>
      <c r="AC648" s="111" t="s">
        <v>3717</v>
      </c>
      <c r="AD648" s="127">
        <v>0</v>
      </c>
      <c r="AE648" s="111">
        <v>0</v>
      </c>
      <c r="AF648" s="111" t="s">
        <v>3757</v>
      </c>
      <c r="AG648" s="127" t="s">
        <v>3758</v>
      </c>
      <c r="AH648" s="127" t="s">
        <v>3758</v>
      </c>
      <c r="AI648" s="124"/>
      <c r="AJ648" s="128"/>
      <c r="AK648" s="109">
        <v>0</v>
      </c>
      <c r="AL648" s="109">
        <v>0</v>
      </c>
      <c r="AM648" s="127">
        <v>0</v>
      </c>
      <c r="AN648" s="127">
        <v>0</v>
      </c>
      <c r="AO648" s="120">
        <v>0</v>
      </c>
      <c r="AP648" s="120">
        <v>0</v>
      </c>
      <c r="AQ648" s="174">
        <v>0</v>
      </c>
      <c r="AR648" s="109">
        <v>0</v>
      </c>
      <c r="AS648" s="127">
        <v>0</v>
      </c>
      <c r="AT648" s="127">
        <v>0</v>
      </c>
      <c r="AU648" s="120">
        <v>0</v>
      </c>
      <c r="AV648" s="120">
        <v>0</v>
      </c>
      <c r="AW648" s="174">
        <v>0</v>
      </c>
      <c r="AX648" s="109">
        <v>0</v>
      </c>
      <c r="AY648" s="127">
        <v>0</v>
      </c>
      <c r="AZ648" s="127">
        <v>0</v>
      </c>
      <c r="BA648" s="120">
        <v>0</v>
      </c>
      <c r="BB648" s="120">
        <v>0</v>
      </c>
      <c r="BC648" s="111" t="s">
        <v>3757</v>
      </c>
      <c r="BD648" s="112">
        <v>153</v>
      </c>
      <c r="BE648" s="112">
        <v>7578500</v>
      </c>
      <c r="BF648" s="111">
        <v>0</v>
      </c>
      <c r="BG648" s="112"/>
      <c r="BH648" s="112"/>
      <c r="BI648" s="111" t="s">
        <v>3757</v>
      </c>
      <c r="BJ648" s="112">
        <v>69</v>
      </c>
      <c r="BK648" s="112">
        <v>4565000</v>
      </c>
      <c r="BL648" s="111">
        <v>0</v>
      </c>
      <c r="BM648" s="112"/>
      <c r="BN648" s="112"/>
      <c r="BO648" s="111" t="s">
        <v>3757</v>
      </c>
      <c r="BP648" s="112">
        <v>89</v>
      </c>
      <c r="BQ648" s="112">
        <v>6128000</v>
      </c>
      <c r="BR648" s="111" t="s">
        <v>3757</v>
      </c>
      <c r="BS648" s="112">
        <v>84</v>
      </c>
      <c r="BT648" s="112">
        <v>5714000</v>
      </c>
      <c r="BU648" s="111" t="s">
        <v>3757</v>
      </c>
      <c r="BV648" s="112">
        <v>71</v>
      </c>
      <c r="BW648" s="112">
        <v>4183000</v>
      </c>
      <c r="BX648" s="111" t="s">
        <v>3757</v>
      </c>
      <c r="BY648" s="112">
        <v>56</v>
      </c>
      <c r="BZ648" s="112">
        <v>3240000</v>
      </c>
      <c r="CA648" s="111">
        <v>0</v>
      </c>
      <c r="CB648" s="112"/>
      <c r="CC648" s="112"/>
      <c r="CD648" s="111" t="s">
        <v>3757</v>
      </c>
      <c r="CE648" s="112">
        <v>146</v>
      </c>
      <c r="CF648" s="112">
        <v>2431000</v>
      </c>
      <c r="CG648" s="111" t="s">
        <v>3757</v>
      </c>
      <c r="CH648" s="112">
        <v>1358</v>
      </c>
      <c r="CI648" s="112">
        <v>71392500</v>
      </c>
      <c r="CJ648" s="111">
        <v>0</v>
      </c>
      <c r="CK648" s="120">
        <v>0</v>
      </c>
      <c r="CL648" s="112"/>
      <c r="CM648" s="112"/>
      <c r="CN648" s="166" t="s">
        <v>4787</v>
      </c>
      <c r="CO648" s="125" t="s">
        <v>8225</v>
      </c>
      <c r="CP648" s="111" t="s">
        <v>3790</v>
      </c>
      <c r="CQ648" s="112">
        <v>9000000</v>
      </c>
      <c r="CR648" s="166" t="s">
        <v>8226</v>
      </c>
      <c r="CS648" s="166" t="s">
        <v>8227</v>
      </c>
      <c r="CT648" s="111" t="s">
        <v>3790</v>
      </c>
      <c r="CU648" s="112">
        <v>5000000</v>
      </c>
      <c r="CV648" s="166" t="s">
        <v>8228</v>
      </c>
      <c r="CW648" s="166" t="s">
        <v>8229</v>
      </c>
      <c r="CX648" s="111" t="s">
        <v>3781</v>
      </c>
      <c r="CY648" s="112">
        <v>2800000</v>
      </c>
      <c r="CZ648" s="111" t="s">
        <v>3757</v>
      </c>
      <c r="DA648" s="111">
        <v>0</v>
      </c>
      <c r="DB648" s="111">
        <v>0</v>
      </c>
      <c r="DC648" s="120" t="s">
        <v>8230</v>
      </c>
      <c r="DD648" s="127" t="s">
        <v>3778</v>
      </c>
      <c r="DE648" s="109">
        <v>0</v>
      </c>
      <c r="DF648" s="172" t="s">
        <v>3717</v>
      </c>
    </row>
    <row r="649" spans="1:110" ht="35.15" customHeight="1" x14ac:dyDescent="0.35">
      <c r="A649" s="140" t="s">
        <v>1361</v>
      </c>
      <c r="B649" s="136" t="s">
        <v>1261</v>
      </c>
      <c r="C649" s="136" t="s">
        <v>1362</v>
      </c>
      <c r="D649" s="112">
        <v>422</v>
      </c>
      <c r="E649" s="112">
        <v>35911200</v>
      </c>
      <c r="F649" s="112">
        <v>422</v>
      </c>
      <c r="G649" s="112">
        <v>35911200</v>
      </c>
      <c r="H649" s="112">
        <v>66</v>
      </c>
      <c r="I649" s="112">
        <v>3300000</v>
      </c>
      <c r="J649" s="112">
        <v>0</v>
      </c>
      <c r="K649" s="112">
        <v>0</v>
      </c>
      <c r="L649" s="112">
        <v>2884662</v>
      </c>
      <c r="M649" s="112">
        <v>17116</v>
      </c>
      <c r="N649" s="112">
        <v>0</v>
      </c>
      <c r="O649" s="112">
        <v>198921</v>
      </c>
      <c r="P649" s="112">
        <v>4577899</v>
      </c>
      <c r="Q649" s="112">
        <v>0</v>
      </c>
      <c r="R649" s="112">
        <v>7678598</v>
      </c>
      <c r="S649" s="421">
        <v>8.0327641515738818E-2</v>
      </c>
      <c r="T649" s="421">
        <v>4.7662010737597186E-4</v>
      </c>
      <c r="U649" s="421">
        <v>0</v>
      </c>
      <c r="V649" s="421">
        <v>5.5392468087950278E-3</v>
      </c>
      <c r="W649" s="421">
        <v>0.127478307603199</v>
      </c>
      <c r="X649" s="421">
        <v>0</v>
      </c>
      <c r="Y649" s="421">
        <v>0.21382181603510883</v>
      </c>
      <c r="Z649" s="120">
        <v>0</v>
      </c>
      <c r="AA649" s="127" t="s">
        <v>3717</v>
      </c>
      <c r="AB649" s="127">
        <v>0</v>
      </c>
      <c r="AC649" s="111" t="s">
        <v>3717</v>
      </c>
      <c r="AD649" s="127">
        <v>0</v>
      </c>
      <c r="AE649" s="111">
        <v>0</v>
      </c>
      <c r="AF649" s="111" t="s">
        <v>3757</v>
      </c>
      <c r="AG649" s="127" t="s">
        <v>3758</v>
      </c>
      <c r="AH649" s="127" t="s">
        <v>3758</v>
      </c>
      <c r="AI649" s="124"/>
      <c r="AJ649" s="128"/>
      <c r="AK649" s="109">
        <v>0</v>
      </c>
      <c r="AL649" s="109">
        <v>0</v>
      </c>
      <c r="AM649" s="127">
        <v>0</v>
      </c>
      <c r="AN649" s="127">
        <v>0</v>
      </c>
      <c r="AO649" s="120">
        <v>0</v>
      </c>
      <c r="AP649" s="120">
        <v>0</v>
      </c>
      <c r="AQ649" s="174">
        <v>0</v>
      </c>
      <c r="AR649" s="109">
        <v>0</v>
      </c>
      <c r="AS649" s="127">
        <v>0</v>
      </c>
      <c r="AT649" s="127">
        <v>0</v>
      </c>
      <c r="AU649" s="120">
        <v>0</v>
      </c>
      <c r="AV649" s="120">
        <v>0</v>
      </c>
      <c r="AW649" s="174">
        <v>0</v>
      </c>
      <c r="AX649" s="109">
        <v>0</v>
      </c>
      <c r="AY649" s="127">
        <v>0</v>
      </c>
      <c r="AZ649" s="127">
        <v>0</v>
      </c>
      <c r="BA649" s="120">
        <v>0</v>
      </c>
      <c r="BB649" s="120">
        <v>0</v>
      </c>
      <c r="BC649" s="111" t="s">
        <v>3757</v>
      </c>
      <c r="BD649" s="112">
        <v>31</v>
      </c>
      <c r="BE649" s="112">
        <v>1070000</v>
      </c>
      <c r="BF649" s="111">
        <v>0</v>
      </c>
      <c r="BG649" s="112"/>
      <c r="BH649" s="112"/>
      <c r="BI649" s="111" t="s">
        <v>3757</v>
      </c>
      <c r="BJ649" s="112">
        <v>24</v>
      </c>
      <c r="BK649" s="112">
        <v>1048000</v>
      </c>
      <c r="BL649" s="111" t="s">
        <v>3757</v>
      </c>
      <c r="BM649" s="112">
        <v>19</v>
      </c>
      <c r="BN649" s="112">
        <v>629000</v>
      </c>
      <c r="BO649" s="111" t="s">
        <v>3757</v>
      </c>
      <c r="BP649" s="112">
        <v>55</v>
      </c>
      <c r="BQ649" s="112">
        <v>2059000</v>
      </c>
      <c r="BR649" s="111">
        <v>0</v>
      </c>
      <c r="BS649" s="112"/>
      <c r="BT649" s="112"/>
      <c r="BU649" s="111" t="s">
        <v>3757</v>
      </c>
      <c r="BV649" s="112">
        <v>41</v>
      </c>
      <c r="BW649" s="112">
        <v>1743000</v>
      </c>
      <c r="BX649" s="111" t="s">
        <v>3757</v>
      </c>
      <c r="BY649" s="112">
        <v>13</v>
      </c>
      <c r="BZ649" s="112">
        <v>455000</v>
      </c>
      <c r="CA649" s="111" t="s">
        <v>3757</v>
      </c>
      <c r="CB649" s="112">
        <v>11</v>
      </c>
      <c r="CC649" s="112">
        <v>904000</v>
      </c>
      <c r="CD649" s="111" t="s">
        <v>3757</v>
      </c>
      <c r="CE649" s="112">
        <v>57</v>
      </c>
      <c r="CF649" s="112">
        <v>953200</v>
      </c>
      <c r="CG649" s="111" t="s">
        <v>3757</v>
      </c>
      <c r="CH649" s="112">
        <v>171</v>
      </c>
      <c r="CI649" s="112">
        <v>27050000</v>
      </c>
      <c r="CJ649" s="111">
        <v>0</v>
      </c>
      <c r="CK649" s="120">
        <v>0</v>
      </c>
      <c r="CL649" s="112"/>
      <c r="CM649" s="112"/>
      <c r="CN649" s="166" t="s">
        <v>8231</v>
      </c>
      <c r="CO649" s="125">
        <v>0</v>
      </c>
      <c r="CP649" s="111">
        <v>0</v>
      </c>
      <c r="CQ649" s="112">
        <v>0</v>
      </c>
      <c r="CR649" s="166" t="s">
        <v>8231</v>
      </c>
      <c r="CS649" s="166">
        <v>0</v>
      </c>
      <c r="CT649" s="111">
        <v>0</v>
      </c>
      <c r="CU649" s="112">
        <v>0</v>
      </c>
      <c r="CV649" s="166" t="s">
        <v>8231</v>
      </c>
      <c r="CW649" s="166">
        <v>0</v>
      </c>
      <c r="CX649" s="111">
        <v>0</v>
      </c>
      <c r="CY649" s="112">
        <v>0</v>
      </c>
      <c r="CZ649" s="111" t="s">
        <v>3757</v>
      </c>
      <c r="DA649" s="111">
        <v>0</v>
      </c>
      <c r="DB649" s="111">
        <v>0</v>
      </c>
      <c r="DC649" s="120" t="s">
        <v>8232</v>
      </c>
      <c r="DD649" s="127" t="s">
        <v>3778</v>
      </c>
      <c r="DE649" s="109">
        <v>0</v>
      </c>
      <c r="DF649" s="172" t="s">
        <v>3717</v>
      </c>
    </row>
    <row r="650" spans="1:110" ht="35.15" customHeight="1" x14ac:dyDescent="0.35">
      <c r="A650" s="140" t="s">
        <v>1363</v>
      </c>
      <c r="B650" s="136" t="s">
        <v>1261</v>
      </c>
      <c r="C650" s="136" t="s">
        <v>1364</v>
      </c>
      <c r="D650" s="112">
        <v>2688</v>
      </c>
      <c r="E650" s="112">
        <v>158851152</v>
      </c>
      <c r="F650" s="112">
        <v>2687</v>
      </c>
      <c r="G650" s="112">
        <v>158841152</v>
      </c>
      <c r="H650" s="112">
        <v>556</v>
      </c>
      <c r="I650" s="112">
        <v>28252301</v>
      </c>
      <c r="J650" s="112">
        <v>0</v>
      </c>
      <c r="K650" s="112">
        <v>0</v>
      </c>
      <c r="L650" s="112">
        <v>46300293</v>
      </c>
      <c r="M650" s="112">
        <v>1703601</v>
      </c>
      <c r="N650" s="112">
        <v>0</v>
      </c>
      <c r="O650" s="112">
        <v>2528745</v>
      </c>
      <c r="P650" s="112">
        <v>28135687</v>
      </c>
      <c r="Q650" s="112">
        <v>0</v>
      </c>
      <c r="R650" s="112">
        <v>78668326</v>
      </c>
      <c r="S650" s="421">
        <v>0.2914696709281655</v>
      </c>
      <c r="T650" s="421">
        <v>1.0724511459633608E-2</v>
      </c>
      <c r="U650" s="421">
        <v>0</v>
      </c>
      <c r="V650" s="421">
        <v>1.5918959152401994E-2</v>
      </c>
      <c r="W650" s="421">
        <v>0.17711981717324907</v>
      </c>
      <c r="X650" s="421">
        <v>0</v>
      </c>
      <c r="Y650" s="421">
        <v>0.49523295871345019</v>
      </c>
      <c r="Z650" s="120">
        <v>0</v>
      </c>
      <c r="AA650" s="127" t="s">
        <v>3717</v>
      </c>
      <c r="AB650" s="127">
        <v>0</v>
      </c>
      <c r="AC650" s="111" t="s">
        <v>3717</v>
      </c>
      <c r="AD650" s="127">
        <v>0</v>
      </c>
      <c r="AE650" s="111" t="s">
        <v>3757</v>
      </c>
      <c r="AF650" s="111">
        <v>0</v>
      </c>
      <c r="AG650" s="127" t="s">
        <v>3758</v>
      </c>
      <c r="AH650" s="127" t="s">
        <v>3778</v>
      </c>
      <c r="AI650" s="124"/>
      <c r="AJ650" s="128"/>
      <c r="AK650" s="109" t="s">
        <v>8233</v>
      </c>
      <c r="AL650" s="109" t="s">
        <v>8234</v>
      </c>
      <c r="AM650" s="127" t="s">
        <v>3765</v>
      </c>
      <c r="AN650" s="127" t="s">
        <v>3774</v>
      </c>
      <c r="AO650" s="120" t="s">
        <v>8235</v>
      </c>
      <c r="AP650" s="120">
        <v>9052000</v>
      </c>
      <c r="AQ650" s="174" t="s">
        <v>8236</v>
      </c>
      <c r="AR650" s="120" t="s">
        <v>8237</v>
      </c>
      <c r="AS650" s="127" t="s">
        <v>3765</v>
      </c>
      <c r="AT650" s="127" t="s">
        <v>3774</v>
      </c>
      <c r="AU650" s="120" t="s">
        <v>8235</v>
      </c>
      <c r="AV650" s="120">
        <v>7231000</v>
      </c>
      <c r="AW650" s="174" t="s">
        <v>8238</v>
      </c>
      <c r="AX650" s="120">
        <v>0</v>
      </c>
      <c r="AY650" s="127">
        <v>0</v>
      </c>
      <c r="AZ650" s="127">
        <v>0</v>
      </c>
      <c r="BA650" s="120">
        <v>0</v>
      </c>
      <c r="BB650" s="120">
        <v>0</v>
      </c>
      <c r="BC650" s="111">
        <v>0</v>
      </c>
      <c r="BD650" s="112"/>
      <c r="BE650" s="112"/>
      <c r="BF650" s="111">
        <v>0</v>
      </c>
      <c r="BG650" s="112"/>
      <c r="BH650" s="112"/>
      <c r="BI650" s="111">
        <v>0</v>
      </c>
      <c r="BJ650" s="112"/>
      <c r="BK650" s="112"/>
      <c r="BL650" s="111">
        <v>0</v>
      </c>
      <c r="BM650" s="112"/>
      <c r="BN650" s="112"/>
      <c r="BO650" s="111">
        <v>0</v>
      </c>
      <c r="BP650" s="112"/>
      <c r="BQ650" s="112"/>
      <c r="BR650" s="111">
        <v>0</v>
      </c>
      <c r="BS650" s="112"/>
      <c r="BT650" s="112"/>
      <c r="BU650" s="111">
        <v>0</v>
      </c>
      <c r="BV650" s="112"/>
      <c r="BW650" s="112"/>
      <c r="BX650" s="111">
        <v>0</v>
      </c>
      <c r="BY650" s="112"/>
      <c r="BZ650" s="112"/>
      <c r="CA650" s="111">
        <v>0</v>
      </c>
      <c r="CB650" s="112"/>
      <c r="CC650" s="112"/>
      <c r="CD650" s="111">
        <v>0</v>
      </c>
      <c r="CE650" s="112">
        <v>0</v>
      </c>
      <c r="CF650" s="112">
        <v>0</v>
      </c>
      <c r="CG650" s="111">
        <v>0</v>
      </c>
      <c r="CH650" s="112">
        <v>0</v>
      </c>
      <c r="CI650" s="112">
        <v>0</v>
      </c>
      <c r="CJ650" s="111">
        <v>0</v>
      </c>
      <c r="CK650" s="120">
        <v>0</v>
      </c>
      <c r="CL650" s="112">
        <v>0</v>
      </c>
      <c r="CM650" s="112">
        <v>0</v>
      </c>
      <c r="CN650" s="166">
        <v>0</v>
      </c>
      <c r="CO650" s="125">
        <v>0</v>
      </c>
      <c r="CP650" s="111">
        <v>0</v>
      </c>
      <c r="CQ650" s="112">
        <v>0</v>
      </c>
      <c r="CR650" s="166">
        <v>0</v>
      </c>
      <c r="CS650" s="166">
        <v>0</v>
      </c>
      <c r="CT650" s="111">
        <v>0</v>
      </c>
      <c r="CU650" s="112">
        <v>0</v>
      </c>
      <c r="CV650" s="166">
        <v>0</v>
      </c>
      <c r="CW650" s="166">
        <v>0</v>
      </c>
      <c r="CX650" s="111">
        <v>0</v>
      </c>
      <c r="CY650" s="112">
        <v>0</v>
      </c>
      <c r="CZ650" s="111" t="s">
        <v>3757</v>
      </c>
      <c r="DA650" s="111" t="s">
        <v>3757</v>
      </c>
      <c r="DB650" s="111" t="s">
        <v>3757</v>
      </c>
      <c r="DC650" s="120">
        <v>0</v>
      </c>
      <c r="DD650" s="127" t="s">
        <v>3778</v>
      </c>
      <c r="DE650" s="109">
        <v>0</v>
      </c>
      <c r="DF650" s="172" t="s">
        <v>3717</v>
      </c>
    </row>
    <row r="651" spans="1:110" ht="35.15" customHeight="1" x14ac:dyDescent="0.35">
      <c r="A651" s="140" t="s">
        <v>1365</v>
      </c>
      <c r="B651" s="136" t="s">
        <v>1261</v>
      </c>
      <c r="C651" s="136" t="s">
        <v>1366</v>
      </c>
      <c r="D651" s="112">
        <v>765</v>
      </c>
      <c r="E651" s="112">
        <v>34606000</v>
      </c>
      <c r="F651" s="112">
        <v>765</v>
      </c>
      <c r="G651" s="112">
        <v>34606000</v>
      </c>
      <c r="H651" s="112">
        <v>223</v>
      </c>
      <c r="I651" s="112">
        <v>6516000</v>
      </c>
      <c r="J651" s="112">
        <v>0</v>
      </c>
      <c r="K651" s="112">
        <v>0</v>
      </c>
      <c r="L651" s="112">
        <v>10102149</v>
      </c>
      <c r="M651" s="112">
        <v>918379</v>
      </c>
      <c r="N651" s="112">
        <v>23141</v>
      </c>
      <c r="O651" s="112">
        <v>358872</v>
      </c>
      <c r="P651" s="112">
        <v>6268935</v>
      </c>
      <c r="Q651" s="112">
        <v>0</v>
      </c>
      <c r="R651" s="112">
        <v>17671476</v>
      </c>
      <c r="S651" s="421">
        <v>0.29191900248511821</v>
      </c>
      <c r="T651" s="421">
        <v>2.6538143674507311E-2</v>
      </c>
      <c r="U651" s="421">
        <v>6.686990695255158E-4</v>
      </c>
      <c r="V651" s="421">
        <v>1.0370224816505808E-2</v>
      </c>
      <c r="W651" s="421">
        <v>0.18115167889961278</v>
      </c>
      <c r="X651" s="421">
        <v>0</v>
      </c>
      <c r="Y651" s="421">
        <v>0.51064774894526965</v>
      </c>
      <c r="Z651" s="120">
        <v>0</v>
      </c>
      <c r="AA651" s="127" t="s">
        <v>3717</v>
      </c>
      <c r="AB651" s="127">
        <v>0</v>
      </c>
      <c r="AC651" s="111" t="s">
        <v>3717</v>
      </c>
      <c r="AD651" s="127">
        <v>0</v>
      </c>
      <c r="AE651" s="111">
        <v>0</v>
      </c>
      <c r="AF651" s="111" t="s">
        <v>3757</v>
      </c>
      <c r="AG651" s="127" t="s">
        <v>3758</v>
      </c>
      <c r="AH651" s="127" t="s">
        <v>3778</v>
      </c>
      <c r="AI651" s="124"/>
      <c r="AJ651" s="128"/>
      <c r="AK651" s="109">
        <v>0</v>
      </c>
      <c r="AL651" s="109">
        <v>0</v>
      </c>
      <c r="AM651" s="127">
        <v>0</v>
      </c>
      <c r="AN651" s="127">
        <v>0</v>
      </c>
      <c r="AO651" s="120">
        <v>0</v>
      </c>
      <c r="AP651" s="120">
        <v>0</v>
      </c>
      <c r="AQ651" s="174">
        <v>0</v>
      </c>
      <c r="AR651" s="120">
        <v>0</v>
      </c>
      <c r="AS651" s="127">
        <v>0</v>
      </c>
      <c r="AT651" s="127">
        <v>0</v>
      </c>
      <c r="AU651" s="120">
        <v>0</v>
      </c>
      <c r="AV651" s="120">
        <v>0</v>
      </c>
      <c r="AW651" s="174">
        <v>0</v>
      </c>
      <c r="AX651" s="120">
        <v>0</v>
      </c>
      <c r="AY651" s="127">
        <v>0</v>
      </c>
      <c r="AZ651" s="127">
        <v>0</v>
      </c>
      <c r="BA651" s="120">
        <v>0</v>
      </c>
      <c r="BB651" s="120">
        <v>0</v>
      </c>
      <c r="BC651" s="111">
        <v>0</v>
      </c>
      <c r="BD651" s="112"/>
      <c r="BE651" s="112"/>
      <c r="BF651" s="111">
        <v>0</v>
      </c>
      <c r="BG651" s="112"/>
      <c r="BH651" s="112"/>
      <c r="BI651" s="111">
        <v>0</v>
      </c>
      <c r="BJ651" s="112"/>
      <c r="BK651" s="112"/>
      <c r="BL651" s="111">
        <v>0</v>
      </c>
      <c r="BM651" s="112"/>
      <c r="BN651" s="112"/>
      <c r="BO651" s="111">
        <v>0</v>
      </c>
      <c r="BP651" s="112"/>
      <c r="BQ651" s="112"/>
      <c r="BR651" s="111">
        <v>0</v>
      </c>
      <c r="BS651" s="112"/>
      <c r="BT651" s="112"/>
      <c r="BU651" s="111">
        <v>0</v>
      </c>
      <c r="BV651" s="112"/>
      <c r="BW651" s="112"/>
      <c r="BX651" s="111">
        <v>0</v>
      </c>
      <c r="BY651" s="112"/>
      <c r="BZ651" s="112"/>
      <c r="CA651" s="111">
        <v>0</v>
      </c>
      <c r="CB651" s="112"/>
      <c r="CC651" s="112"/>
      <c r="CD651" s="111">
        <v>0</v>
      </c>
      <c r="CE651" s="112">
        <v>0</v>
      </c>
      <c r="CF651" s="112">
        <v>0</v>
      </c>
      <c r="CG651" s="111" t="s">
        <v>3757</v>
      </c>
      <c r="CH651" s="112">
        <v>234</v>
      </c>
      <c r="CI651" s="112">
        <v>11757000</v>
      </c>
      <c r="CJ651" s="111" t="s">
        <v>3757</v>
      </c>
      <c r="CK651" s="120" t="s">
        <v>8239</v>
      </c>
      <c r="CL651" s="112">
        <v>531</v>
      </c>
      <c r="CM651" s="112">
        <v>22849000</v>
      </c>
      <c r="CN651" s="166" t="s">
        <v>8073</v>
      </c>
      <c r="CO651" s="125" t="s">
        <v>8240</v>
      </c>
      <c r="CP651" s="111" t="s">
        <v>3783</v>
      </c>
      <c r="CQ651" s="112">
        <v>5500000</v>
      </c>
      <c r="CR651" s="166" t="s">
        <v>8241</v>
      </c>
      <c r="CS651" s="166" t="s">
        <v>8242</v>
      </c>
      <c r="CT651" s="111" t="s">
        <v>3783</v>
      </c>
      <c r="CU651" s="112">
        <v>5738000</v>
      </c>
      <c r="CV651" s="166" t="s">
        <v>8243</v>
      </c>
      <c r="CW651" s="166" t="s">
        <v>8244</v>
      </c>
      <c r="CX651" s="111" t="s">
        <v>3783</v>
      </c>
      <c r="CY651" s="112">
        <v>4000000</v>
      </c>
      <c r="CZ651" s="111" t="s">
        <v>3757</v>
      </c>
      <c r="DA651" s="111" t="s">
        <v>3757</v>
      </c>
      <c r="DB651" s="111" t="s">
        <v>3757</v>
      </c>
      <c r="DC651" s="120">
        <v>0</v>
      </c>
      <c r="DD651" s="127" t="s">
        <v>3778</v>
      </c>
      <c r="DE651" s="109">
        <v>0</v>
      </c>
      <c r="DF651" s="172" t="s">
        <v>3717</v>
      </c>
    </row>
    <row r="652" spans="1:110" ht="35.15" customHeight="1" x14ac:dyDescent="0.35">
      <c r="A652" s="140" t="s">
        <v>1367</v>
      </c>
      <c r="B652" s="136" t="s">
        <v>1261</v>
      </c>
      <c r="C652" s="136" t="s">
        <v>1368</v>
      </c>
      <c r="D652" s="112">
        <v>1498</v>
      </c>
      <c r="E652" s="112">
        <v>41149000</v>
      </c>
      <c r="F652" s="112">
        <v>1491</v>
      </c>
      <c r="G652" s="112">
        <v>35834000</v>
      </c>
      <c r="H652" s="112">
        <v>289</v>
      </c>
      <c r="I652" s="112">
        <v>8375000</v>
      </c>
      <c r="J652" s="112">
        <v>0</v>
      </c>
      <c r="K652" s="112">
        <v>0</v>
      </c>
      <c r="L652" s="112">
        <v>10156719</v>
      </c>
      <c r="M652" s="112">
        <v>1670112</v>
      </c>
      <c r="N652" s="112">
        <v>3663298</v>
      </c>
      <c r="O652" s="112">
        <v>554990</v>
      </c>
      <c r="P652" s="112">
        <v>2929710</v>
      </c>
      <c r="Q652" s="112">
        <v>0</v>
      </c>
      <c r="R652" s="112">
        <v>18974829</v>
      </c>
      <c r="S652" s="421">
        <v>0.24682784514812026</v>
      </c>
      <c r="T652" s="421">
        <v>4.0586940144353448E-2</v>
      </c>
      <c r="U652" s="421">
        <v>8.902520109844711E-2</v>
      </c>
      <c r="V652" s="421">
        <v>1.3487326544995019E-2</v>
      </c>
      <c r="W652" s="421">
        <v>7.1197598969598291E-2</v>
      </c>
      <c r="X652" s="421">
        <v>0</v>
      </c>
      <c r="Y652" s="421">
        <v>0.46112491190551413</v>
      </c>
      <c r="Z652" s="120">
        <v>0</v>
      </c>
      <c r="AA652" s="127" t="s">
        <v>3717</v>
      </c>
      <c r="AB652" s="127">
        <v>0</v>
      </c>
      <c r="AC652" s="111" t="s">
        <v>3717</v>
      </c>
      <c r="AD652" s="127">
        <v>0</v>
      </c>
      <c r="AE652" s="111">
        <v>0</v>
      </c>
      <c r="AF652" s="111" t="s">
        <v>3757</v>
      </c>
      <c r="AG652" s="127" t="s">
        <v>3758</v>
      </c>
      <c r="AH652" s="127" t="s">
        <v>3758</v>
      </c>
      <c r="AI652" s="124"/>
      <c r="AJ652" s="128"/>
      <c r="AK652" s="109">
        <v>0</v>
      </c>
      <c r="AL652" s="109">
        <v>0</v>
      </c>
      <c r="AM652" s="127">
        <v>0</v>
      </c>
      <c r="AN652" s="127">
        <v>0</v>
      </c>
      <c r="AO652" s="120">
        <v>0</v>
      </c>
      <c r="AP652" s="120">
        <v>0</v>
      </c>
      <c r="AQ652" s="174">
        <v>0</v>
      </c>
      <c r="AR652" s="120">
        <v>0</v>
      </c>
      <c r="AS652" s="127">
        <v>0</v>
      </c>
      <c r="AT652" s="127">
        <v>0</v>
      </c>
      <c r="AU652" s="120">
        <v>0</v>
      </c>
      <c r="AV652" s="120">
        <v>0</v>
      </c>
      <c r="AW652" s="174">
        <v>0</v>
      </c>
      <c r="AX652" s="120">
        <v>0</v>
      </c>
      <c r="AY652" s="127">
        <v>0</v>
      </c>
      <c r="AZ652" s="127">
        <v>0</v>
      </c>
      <c r="BA652" s="120">
        <v>0</v>
      </c>
      <c r="BB652" s="120">
        <v>0</v>
      </c>
      <c r="BC652" s="111">
        <v>0</v>
      </c>
      <c r="BD652" s="112"/>
      <c r="BE652" s="112"/>
      <c r="BF652" s="111">
        <v>0</v>
      </c>
      <c r="BG652" s="112"/>
      <c r="BH652" s="112"/>
      <c r="BI652" s="111" t="s">
        <v>3757</v>
      </c>
      <c r="BJ652" s="112">
        <v>250</v>
      </c>
      <c r="BK652" s="112">
        <v>6607000</v>
      </c>
      <c r="BL652" s="111">
        <v>0</v>
      </c>
      <c r="BM652" s="112"/>
      <c r="BN652" s="112"/>
      <c r="BO652" s="111" t="s">
        <v>3757</v>
      </c>
      <c r="BP652" s="112">
        <v>277</v>
      </c>
      <c r="BQ652" s="112">
        <v>5307500</v>
      </c>
      <c r="BR652" s="111">
        <v>0</v>
      </c>
      <c r="BS652" s="112"/>
      <c r="BT652" s="112"/>
      <c r="BU652" s="111" t="s">
        <v>3757</v>
      </c>
      <c r="BV652" s="112">
        <v>367</v>
      </c>
      <c r="BW652" s="112">
        <v>10965000</v>
      </c>
      <c r="BX652" s="111">
        <v>0</v>
      </c>
      <c r="BY652" s="112"/>
      <c r="BZ652" s="112"/>
      <c r="CA652" s="111">
        <v>0</v>
      </c>
      <c r="CB652" s="112"/>
      <c r="CC652" s="112"/>
      <c r="CD652" s="111">
        <v>0</v>
      </c>
      <c r="CE652" s="112">
        <v>0</v>
      </c>
      <c r="CF652" s="112">
        <v>0</v>
      </c>
      <c r="CG652" s="111" t="s">
        <v>3757</v>
      </c>
      <c r="CH652" s="112">
        <v>607</v>
      </c>
      <c r="CI652" s="112">
        <v>18661189</v>
      </c>
      <c r="CJ652" s="111">
        <v>0</v>
      </c>
      <c r="CK652" s="120">
        <v>0</v>
      </c>
      <c r="CL652" s="112">
        <v>0</v>
      </c>
      <c r="CM652" s="112">
        <v>0</v>
      </c>
      <c r="CN652" s="166" t="s">
        <v>8245</v>
      </c>
      <c r="CO652" s="125" t="s">
        <v>8246</v>
      </c>
      <c r="CP652" s="111" t="s">
        <v>3766</v>
      </c>
      <c r="CQ652" s="112">
        <v>3538000</v>
      </c>
      <c r="CR652" s="166" t="s">
        <v>8247</v>
      </c>
      <c r="CS652" s="166" t="s">
        <v>8248</v>
      </c>
      <c r="CT652" s="111" t="s">
        <v>3870</v>
      </c>
      <c r="CU652" s="112">
        <v>1970000</v>
      </c>
      <c r="CV652" s="166" t="s">
        <v>8249</v>
      </c>
      <c r="CW652" s="166" t="s">
        <v>8250</v>
      </c>
      <c r="CX652" s="111" t="s">
        <v>3870</v>
      </c>
      <c r="CY652" s="112">
        <v>932000</v>
      </c>
      <c r="CZ652" s="111" t="s">
        <v>3757</v>
      </c>
      <c r="DA652" s="111" t="s">
        <v>3757</v>
      </c>
      <c r="DB652" s="111" t="s">
        <v>3757</v>
      </c>
      <c r="DC652" s="120">
        <v>0</v>
      </c>
      <c r="DD652" s="127" t="s">
        <v>3778</v>
      </c>
      <c r="DE652" s="109">
        <v>0</v>
      </c>
      <c r="DF652" s="172" t="s">
        <v>3717</v>
      </c>
    </row>
    <row r="653" spans="1:110" ht="35.15" customHeight="1" x14ac:dyDescent="0.35">
      <c r="A653" s="140" t="s">
        <v>1369</v>
      </c>
      <c r="B653" s="136" t="s">
        <v>1370</v>
      </c>
      <c r="C653" s="136">
        <v>0</v>
      </c>
      <c r="D653" s="112">
        <v>52</v>
      </c>
      <c r="E653" s="112">
        <v>152465146</v>
      </c>
      <c r="F653" s="112">
        <v>5</v>
      </c>
      <c r="G653" s="112">
        <v>37000</v>
      </c>
      <c r="H653" s="112">
        <v>0</v>
      </c>
      <c r="I653" s="112">
        <v>0</v>
      </c>
      <c r="J653" s="112">
        <v>0</v>
      </c>
      <c r="K653" s="112">
        <v>0</v>
      </c>
      <c r="L653" s="112">
        <v>0</v>
      </c>
      <c r="M653" s="112">
        <v>0</v>
      </c>
      <c r="N653" s="112">
        <v>0</v>
      </c>
      <c r="O653" s="112">
        <v>0</v>
      </c>
      <c r="P653" s="112">
        <v>0</v>
      </c>
      <c r="Q653" s="112">
        <v>0</v>
      </c>
      <c r="R653" s="112">
        <v>0</v>
      </c>
      <c r="S653" s="421">
        <v>0</v>
      </c>
      <c r="T653" s="421">
        <v>0</v>
      </c>
      <c r="U653" s="421">
        <v>0</v>
      </c>
      <c r="V653" s="421">
        <v>0</v>
      </c>
      <c r="W653" s="421">
        <v>0</v>
      </c>
      <c r="X653" s="421">
        <v>0</v>
      </c>
      <c r="Y653" s="421">
        <v>0</v>
      </c>
      <c r="Z653" s="120">
        <v>0</v>
      </c>
      <c r="AA653" s="127">
        <v>0</v>
      </c>
      <c r="AB653" s="127">
        <v>0</v>
      </c>
      <c r="AC653" s="111">
        <v>0</v>
      </c>
      <c r="AD653" s="127">
        <v>0</v>
      </c>
      <c r="AE653" s="111">
        <v>0</v>
      </c>
      <c r="AF653" s="111">
        <v>0</v>
      </c>
      <c r="AG653" s="127" t="s">
        <v>3758</v>
      </c>
      <c r="AH653" s="127" t="s">
        <v>3758</v>
      </c>
      <c r="AI653" s="124"/>
      <c r="AJ653" s="128"/>
      <c r="AK653" s="109">
        <v>0</v>
      </c>
      <c r="AL653" s="109">
        <v>0</v>
      </c>
      <c r="AM653" s="127">
        <v>0</v>
      </c>
      <c r="AN653" s="127">
        <v>0</v>
      </c>
      <c r="AO653" s="120">
        <v>0</v>
      </c>
      <c r="AP653" s="120">
        <v>0</v>
      </c>
      <c r="AQ653" s="174">
        <v>0</v>
      </c>
      <c r="AR653" s="120">
        <v>0</v>
      </c>
      <c r="AS653" s="127">
        <v>0</v>
      </c>
      <c r="AT653" s="127">
        <v>0</v>
      </c>
      <c r="AU653" s="120">
        <v>0</v>
      </c>
      <c r="AV653" s="120">
        <v>0</v>
      </c>
      <c r="AW653" s="174">
        <v>0</v>
      </c>
      <c r="AX653" s="120">
        <v>0</v>
      </c>
      <c r="AY653" s="127">
        <v>0</v>
      </c>
      <c r="AZ653" s="127">
        <v>0</v>
      </c>
      <c r="BA653" s="120">
        <v>0</v>
      </c>
      <c r="BB653" s="120">
        <v>0</v>
      </c>
      <c r="BC653" s="111">
        <v>0</v>
      </c>
      <c r="BD653" s="112"/>
      <c r="BE653" s="112"/>
      <c r="BF653" s="111">
        <v>0</v>
      </c>
      <c r="BG653" s="112"/>
      <c r="BH653" s="112"/>
      <c r="BI653" s="111">
        <v>0</v>
      </c>
      <c r="BJ653" s="112"/>
      <c r="BK653" s="112"/>
      <c r="BL653" s="111">
        <v>0</v>
      </c>
      <c r="BM653" s="112"/>
      <c r="BN653" s="112"/>
      <c r="BO653" s="111">
        <v>0</v>
      </c>
      <c r="BP653" s="112"/>
      <c r="BQ653" s="112"/>
      <c r="BR653" s="111">
        <v>0</v>
      </c>
      <c r="BS653" s="112"/>
      <c r="BT653" s="112"/>
      <c r="BU653" s="111">
        <v>0</v>
      </c>
      <c r="BV653" s="112"/>
      <c r="BW653" s="112"/>
      <c r="BX653" s="111">
        <v>0</v>
      </c>
      <c r="BY653" s="112"/>
      <c r="BZ653" s="112"/>
      <c r="CA653" s="111">
        <v>0</v>
      </c>
      <c r="CB653" s="112"/>
      <c r="CC653" s="112"/>
      <c r="CD653" s="111">
        <v>0</v>
      </c>
      <c r="CE653" s="112">
        <v>0</v>
      </c>
      <c r="CF653" s="112">
        <v>0</v>
      </c>
      <c r="CG653" s="111">
        <v>0</v>
      </c>
      <c r="CH653" s="112">
        <v>0</v>
      </c>
      <c r="CI653" s="112">
        <v>0</v>
      </c>
      <c r="CJ653" s="111">
        <v>0</v>
      </c>
      <c r="CK653" s="120">
        <v>0</v>
      </c>
      <c r="CL653" s="112">
        <v>0</v>
      </c>
      <c r="CM653" s="112">
        <v>0</v>
      </c>
      <c r="CN653" s="166">
        <v>0</v>
      </c>
      <c r="CO653" s="125">
        <v>0</v>
      </c>
      <c r="CP653" s="111">
        <v>0</v>
      </c>
      <c r="CQ653" s="112">
        <v>0</v>
      </c>
      <c r="CR653" s="166">
        <v>0</v>
      </c>
      <c r="CS653" s="166">
        <v>0</v>
      </c>
      <c r="CT653" s="111">
        <v>0</v>
      </c>
      <c r="CU653" s="112">
        <v>0</v>
      </c>
      <c r="CV653" s="166">
        <v>0</v>
      </c>
      <c r="CW653" s="166">
        <v>0</v>
      </c>
      <c r="CX653" s="111">
        <v>0</v>
      </c>
      <c r="CY653" s="112">
        <v>0</v>
      </c>
      <c r="CZ653" s="111">
        <v>0</v>
      </c>
      <c r="DA653" s="111">
        <v>0</v>
      </c>
      <c r="DB653" s="111">
        <v>0</v>
      </c>
      <c r="DC653" s="120">
        <v>0</v>
      </c>
      <c r="DD653" s="127">
        <v>0</v>
      </c>
      <c r="DE653" s="109">
        <v>0</v>
      </c>
      <c r="DF653" s="172">
        <v>0</v>
      </c>
    </row>
    <row r="654" spans="1:110" ht="35.15" customHeight="1" x14ac:dyDescent="0.35">
      <c r="A654" s="140" t="s">
        <v>1371</v>
      </c>
      <c r="B654" s="136" t="s">
        <v>1370</v>
      </c>
      <c r="C654" s="136" t="s">
        <v>1372</v>
      </c>
      <c r="D654" s="112">
        <v>11</v>
      </c>
      <c r="E654" s="112">
        <v>99455775</v>
      </c>
      <c r="F654" s="112">
        <v>1</v>
      </c>
      <c r="G654" s="112">
        <v>1000000</v>
      </c>
      <c r="H654" s="112">
        <v>0</v>
      </c>
      <c r="I654" s="112">
        <v>0</v>
      </c>
      <c r="J654" s="112">
        <v>0</v>
      </c>
      <c r="K654" s="112">
        <v>0</v>
      </c>
      <c r="L654" s="112">
        <v>0</v>
      </c>
      <c r="M654" s="112">
        <v>0</v>
      </c>
      <c r="N654" s="112">
        <v>0</v>
      </c>
      <c r="O654" s="112">
        <v>0</v>
      </c>
      <c r="P654" s="112">
        <v>0</v>
      </c>
      <c r="Q654" s="112">
        <v>0</v>
      </c>
      <c r="R654" s="112">
        <v>0</v>
      </c>
      <c r="S654" s="421">
        <v>0</v>
      </c>
      <c r="T654" s="421">
        <v>0</v>
      </c>
      <c r="U654" s="421">
        <v>0</v>
      </c>
      <c r="V654" s="421">
        <v>0</v>
      </c>
      <c r="W654" s="421">
        <v>0</v>
      </c>
      <c r="X654" s="421">
        <v>0</v>
      </c>
      <c r="Y654" s="421">
        <v>0</v>
      </c>
      <c r="Z654" s="120"/>
      <c r="AA654" s="127" t="s">
        <v>3778</v>
      </c>
      <c r="AB654" s="127"/>
      <c r="AC654" s="111" t="s">
        <v>3717</v>
      </c>
      <c r="AD654" s="127"/>
      <c r="AE654" s="111"/>
      <c r="AF654" s="111" t="s">
        <v>3757</v>
      </c>
      <c r="AG654" s="127"/>
      <c r="AH654" s="127"/>
      <c r="AI654" s="124"/>
      <c r="AJ654" s="128"/>
      <c r="AK654" s="109"/>
      <c r="AL654" s="109"/>
      <c r="AM654" s="127"/>
      <c r="AN654" s="127"/>
      <c r="AO654" s="120"/>
      <c r="AP654" s="120"/>
      <c r="AQ654" s="174"/>
      <c r="AR654" s="109"/>
      <c r="AS654" s="127"/>
      <c r="AT654" s="127"/>
      <c r="AU654" s="120"/>
      <c r="AV654" s="120"/>
      <c r="AW654" s="174"/>
      <c r="AX654" s="109"/>
      <c r="AY654" s="127"/>
      <c r="AZ654" s="127"/>
      <c r="BA654" s="120"/>
      <c r="BB654" s="120"/>
      <c r="BC654" s="111" t="s">
        <v>3757</v>
      </c>
      <c r="BD654" s="112"/>
      <c r="BE654" s="112"/>
      <c r="BF654" s="111" t="s">
        <v>3757</v>
      </c>
      <c r="BG654" s="112"/>
      <c r="BH654" s="112"/>
      <c r="BI654" s="111" t="s">
        <v>3757</v>
      </c>
      <c r="BJ654" s="112">
        <v>9</v>
      </c>
      <c r="BK654" s="112">
        <v>133000</v>
      </c>
      <c r="BL654" s="111" t="s">
        <v>3757</v>
      </c>
      <c r="BM654" s="112"/>
      <c r="BN654" s="112"/>
      <c r="BO654" s="111" t="s">
        <v>3757</v>
      </c>
      <c r="BP654" s="112">
        <v>1</v>
      </c>
      <c r="BQ654" s="112">
        <v>1000000</v>
      </c>
      <c r="BR654" s="111" t="s">
        <v>3757</v>
      </c>
      <c r="BS654" s="112"/>
      <c r="BT654" s="112">
        <v>0</v>
      </c>
      <c r="BU654" s="111" t="s">
        <v>3757</v>
      </c>
      <c r="BV654" s="112">
        <v>0</v>
      </c>
      <c r="BW654" s="112">
        <v>0</v>
      </c>
      <c r="BX654" s="111" t="s">
        <v>3757</v>
      </c>
      <c r="BY654" s="112">
        <v>0</v>
      </c>
      <c r="BZ654" s="112">
        <v>0</v>
      </c>
      <c r="CA654" s="111" t="s">
        <v>3757</v>
      </c>
      <c r="CB654" s="112">
        <v>0</v>
      </c>
      <c r="CC654" s="112">
        <v>0</v>
      </c>
      <c r="CD654" s="111" t="s">
        <v>3757</v>
      </c>
      <c r="CE654" s="112">
        <v>0</v>
      </c>
      <c r="CF654" s="112">
        <v>0</v>
      </c>
      <c r="CG654" s="111" t="s">
        <v>3757</v>
      </c>
      <c r="CH654" s="112">
        <v>1</v>
      </c>
      <c r="CI654" s="112">
        <v>98322775</v>
      </c>
      <c r="CJ654" s="111"/>
      <c r="CK654" s="120"/>
      <c r="CL654" s="112"/>
      <c r="CM654" s="112"/>
      <c r="CN654" s="166">
        <v>0</v>
      </c>
      <c r="CO654" s="125">
        <v>0</v>
      </c>
      <c r="CP654" s="111">
        <v>0</v>
      </c>
      <c r="CQ654" s="112">
        <v>0</v>
      </c>
      <c r="CR654" s="166">
        <v>0</v>
      </c>
      <c r="CS654" s="166">
        <v>0</v>
      </c>
      <c r="CT654" s="111">
        <v>0</v>
      </c>
      <c r="CU654" s="112">
        <v>0</v>
      </c>
      <c r="CV654" s="166">
        <v>0</v>
      </c>
      <c r="CW654" s="166">
        <v>0</v>
      </c>
      <c r="CX654" s="111">
        <v>0</v>
      </c>
      <c r="CY654" s="112">
        <v>0</v>
      </c>
      <c r="CZ654" s="111">
        <v>0</v>
      </c>
      <c r="DA654" s="111">
        <v>0</v>
      </c>
      <c r="DB654" s="111"/>
      <c r="DC654" s="120" t="s">
        <v>8251</v>
      </c>
      <c r="DD654" s="127" t="s">
        <v>3778</v>
      </c>
      <c r="DE654" s="109"/>
      <c r="DF654" s="172" t="s">
        <v>3778</v>
      </c>
    </row>
    <row r="655" spans="1:110" ht="35.15" customHeight="1" x14ac:dyDescent="0.35">
      <c r="A655" s="140" t="s">
        <v>1373</v>
      </c>
      <c r="B655" s="136" t="s">
        <v>1370</v>
      </c>
      <c r="C655" s="136" t="s">
        <v>1374</v>
      </c>
      <c r="D655" s="112">
        <v>599</v>
      </c>
      <c r="E655" s="112">
        <v>78185775</v>
      </c>
      <c r="F655" s="112">
        <v>582</v>
      </c>
      <c r="G655" s="112">
        <v>77454874</v>
      </c>
      <c r="H655" s="112">
        <v>32</v>
      </c>
      <c r="I655" s="112">
        <v>1708825</v>
      </c>
      <c r="J655" s="112">
        <v>0</v>
      </c>
      <c r="K655" s="112">
        <v>0</v>
      </c>
      <c r="L655" s="112">
        <v>1991139</v>
      </c>
      <c r="M655" s="112">
        <v>78711</v>
      </c>
      <c r="N655" s="112">
        <v>0</v>
      </c>
      <c r="O655" s="112">
        <v>340448</v>
      </c>
      <c r="P655" s="112">
        <v>10078262</v>
      </c>
      <c r="Q655" s="112">
        <v>42000</v>
      </c>
      <c r="R655" s="112">
        <v>12530560</v>
      </c>
      <c r="S655" s="421">
        <v>2.5466768091766054E-2</v>
      </c>
      <c r="T655" s="421">
        <v>1.0067176542024429E-3</v>
      </c>
      <c r="U655" s="421">
        <v>0</v>
      </c>
      <c r="V655" s="421">
        <v>4.3543470663301607E-3</v>
      </c>
      <c r="W655" s="421">
        <v>0.12890147856179721</v>
      </c>
      <c r="X655" s="421">
        <v>5.3718211528887446E-4</v>
      </c>
      <c r="Y655" s="421">
        <v>0.16026649348938474</v>
      </c>
      <c r="Z655" s="120" t="s">
        <v>8252</v>
      </c>
      <c r="AA655" s="127" t="s">
        <v>3781</v>
      </c>
      <c r="AB655" s="127">
        <v>0</v>
      </c>
      <c r="AC655" s="111" t="s">
        <v>3717</v>
      </c>
      <c r="AD655" s="127">
        <v>0</v>
      </c>
      <c r="AE655" s="111" t="s">
        <v>3757</v>
      </c>
      <c r="AF655" s="111" t="s">
        <v>3757</v>
      </c>
      <c r="AG655" s="127" t="s">
        <v>3758</v>
      </c>
      <c r="AH655" s="127" t="s">
        <v>3778</v>
      </c>
      <c r="AI655" s="124"/>
      <c r="AJ655" s="128"/>
      <c r="AK655" s="109" t="s">
        <v>8253</v>
      </c>
      <c r="AL655" s="109" t="s">
        <v>8254</v>
      </c>
      <c r="AM655" s="127" t="s">
        <v>3765</v>
      </c>
      <c r="AN655" s="127" t="s">
        <v>3778</v>
      </c>
      <c r="AO655" s="120">
        <v>0</v>
      </c>
      <c r="AP655" s="120">
        <v>490000</v>
      </c>
      <c r="AQ655" s="174">
        <v>0</v>
      </c>
      <c r="AR655" s="109">
        <v>0</v>
      </c>
      <c r="AS655" s="127">
        <v>0</v>
      </c>
      <c r="AT655" s="127">
        <v>0</v>
      </c>
      <c r="AU655" s="120">
        <v>0</v>
      </c>
      <c r="AV655" s="120">
        <v>0</v>
      </c>
      <c r="AW655" s="174">
        <v>0</v>
      </c>
      <c r="AX655" s="109">
        <v>0</v>
      </c>
      <c r="AY655" s="127">
        <v>0</v>
      </c>
      <c r="AZ655" s="127">
        <v>0</v>
      </c>
      <c r="BA655" s="120">
        <v>0</v>
      </c>
      <c r="BB655" s="120">
        <v>0</v>
      </c>
      <c r="BC655" s="111" t="s">
        <v>3757</v>
      </c>
      <c r="BD655" s="112">
        <v>17</v>
      </c>
      <c r="BE655" s="112">
        <v>1356000</v>
      </c>
      <c r="BF655" s="111" t="s">
        <v>3757</v>
      </c>
      <c r="BG655" s="112">
        <v>9</v>
      </c>
      <c r="BH655" s="112">
        <v>915000</v>
      </c>
      <c r="BI655" s="111" t="s">
        <v>3757</v>
      </c>
      <c r="BJ655" s="112">
        <v>11</v>
      </c>
      <c r="BK655" s="112">
        <v>863601</v>
      </c>
      <c r="BL655" s="111" t="s">
        <v>3757</v>
      </c>
      <c r="BM655" s="112">
        <v>19</v>
      </c>
      <c r="BN655" s="112">
        <v>431350</v>
      </c>
      <c r="BO655" s="111" t="s">
        <v>3757</v>
      </c>
      <c r="BP655" s="112">
        <v>1</v>
      </c>
      <c r="BQ655" s="112">
        <v>120000</v>
      </c>
      <c r="BR655" s="111">
        <v>0</v>
      </c>
      <c r="BS655" s="112"/>
      <c r="BT655" s="112"/>
      <c r="BU655" s="111">
        <v>0</v>
      </c>
      <c r="BV655" s="112"/>
      <c r="BW655" s="112"/>
      <c r="BX655" s="111">
        <v>0</v>
      </c>
      <c r="BY655" s="112"/>
      <c r="BZ655" s="112"/>
      <c r="CA655" s="111">
        <v>0</v>
      </c>
      <c r="CB655" s="112"/>
      <c r="CC655" s="112"/>
      <c r="CD655" s="111">
        <v>0</v>
      </c>
      <c r="CE655" s="112"/>
      <c r="CF655" s="112"/>
      <c r="CG655" s="111" t="s">
        <v>3757</v>
      </c>
      <c r="CH655" s="112">
        <v>36</v>
      </c>
      <c r="CI655" s="112">
        <v>3889000</v>
      </c>
      <c r="CJ655" s="111" t="s">
        <v>3757</v>
      </c>
      <c r="CK655" s="120" t="s">
        <v>8255</v>
      </c>
      <c r="CL655" s="112">
        <v>506</v>
      </c>
      <c r="CM655" s="112">
        <v>70610824</v>
      </c>
      <c r="CN655" s="166" t="s">
        <v>8255</v>
      </c>
      <c r="CO655" s="125" t="s">
        <v>8256</v>
      </c>
      <c r="CP655" s="111" t="s">
        <v>3783</v>
      </c>
      <c r="CQ655" s="112">
        <v>53810000</v>
      </c>
      <c r="CR655" s="166">
        <v>0</v>
      </c>
      <c r="CS655" s="166">
        <v>0</v>
      </c>
      <c r="CT655" s="111">
        <v>0</v>
      </c>
      <c r="CU655" s="112">
        <v>0</v>
      </c>
      <c r="CV655" s="166">
        <v>0</v>
      </c>
      <c r="CW655" s="166">
        <v>0</v>
      </c>
      <c r="CX655" s="111">
        <v>0</v>
      </c>
      <c r="CY655" s="112">
        <v>0</v>
      </c>
      <c r="CZ655" s="111" t="s">
        <v>3757</v>
      </c>
      <c r="DA655" s="111" t="s">
        <v>3757</v>
      </c>
      <c r="DB655" s="111" t="s">
        <v>3757</v>
      </c>
      <c r="DC655" s="120">
        <v>0</v>
      </c>
      <c r="DD655" s="127" t="s">
        <v>3717</v>
      </c>
      <c r="DE655" s="109" t="s">
        <v>8257</v>
      </c>
      <c r="DF655" s="172" t="s">
        <v>3717</v>
      </c>
    </row>
    <row r="656" spans="1:110" ht="35.15" customHeight="1" x14ac:dyDescent="0.35">
      <c r="A656" s="140" t="s">
        <v>1375</v>
      </c>
      <c r="B656" s="136" t="s">
        <v>1370</v>
      </c>
      <c r="C656" s="136" t="s">
        <v>1376</v>
      </c>
      <c r="D656" s="112">
        <v>994</v>
      </c>
      <c r="E656" s="112">
        <v>528910336</v>
      </c>
      <c r="F656" s="112">
        <v>879</v>
      </c>
      <c r="G656" s="112">
        <v>374916836</v>
      </c>
      <c r="H656" s="112">
        <v>111</v>
      </c>
      <c r="I656" s="112">
        <v>4846370</v>
      </c>
      <c r="J656" s="112">
        <v>0</v>
      </c>
      <c r="K656" s="112">
        <v>0</v>
      </c>
      <c r="L656" s="112">
        <v>0</v>
      </c>
      <c r="M656" s="112">
        <v>0</v>
      </c>
      <c r="N656" s="112">
        <v>0</v>
      </c>
      <c r="O656" s="112">
        <v>5666</v>
      </c>
      <c r="P656" s="112">
        <v>18447132</v>
      </c>
      <c r="Q656" s="112">
        <v>0</v>
      </c>
      <c r="R656" s="112">
        <v>18452798</v>
      </c>
      <c r="S656" s="421">
        <v>0</v>
      </c>
      <c r="T656" s="421">
        <v>0</v>
      </c>
      <c r="U656" s="421">
        <v>0</v>
      </c>
      <c r="V656" s="421">
        <v>1.0712590801023787E-5</v>
      </c>
      <c r="W656" s="421">
        <v>3.4877616761113929E-2</v>
      </c>
      <c r="X656" s="421">
        <v>0</v>
      </c>
      <c r="Y656" s="421">
        <v>3.4888329351914951E-2</v>
      </c>
      <c r="Z656" s="120">
        <v>0</v>
      </c>
      <c r="AA656" s="127" t="s">
        <v>3781</v>
      </c>
      <c r="AB656" s="127">
        <v>0</v>
      </c>
      <c r="AC656" s="111" t="s">
        <v>3717</v>
      </c>
      <c r="AD656" s="127">
        <v>0</v>
      </c>
      <c r="AE656" s="111" t="s">
        <v>3757</v>
      </c>
      <c r="AF656" s="111" t="s">
        <v>3757</v>
      </c>
      <c r="AG656" s="127" t="s">
        <v>3758</v>
      </c>
      <c r="AH656" s="127" t="s">
        <v>3778</v>
      </c>
      <c r="AI656" s="124"/>
      <c r="AJ656" s="128"/>
      <c r="AK656" s="109" t="s">
        <v>8258</v>
      </c>
      <c r="AL656" s="109" t="s">
        <v>8259</v>
      </c>
      <c r="AM656" s="127" t="s">
        <v>3761</v>
      </c>
      <c r="AN656" s="127" t="s">
        <v>3783</v>
      </c>
      <c r="AO656" s="120">
        <v>0</v>
      </c>
      <c r="AP656" s="120">
        <v>526802836</v>
      </c>
      <c r="AQ656" s="174">
        <v>0</v>
      </c>
      <c r="AR656" s="109">
        <v>0</v>
      </c>
      <c r="AS656" s="127">
        <v>0</v>
      </c>
      <c r="AT656" s="127">
        <v>0</v>
      </c>
      <c r="AU656" s="120">
        <v>0</v>
      </c>
      <c r="AV656" s="120">
        <v>0</v>
      </c>
      <c r="AW656" s="174">
        <v>0</v>
      </c>
      <c r="AX656" s="109">
        <v>0</v>
      </c>
      <c r="AY656" s="127">
        <v>0</v>
      </c>
      <c r="AZ656" s="127">
        <v>0</v>
      </c>
      <c r="BA656" s="120">
        <v>0</v>
      </c>
      <c r="BB656" s="120">
        <v>0</v>
      </c>
      <c r="BC656" s="111" t="s">
        <v>3757</v>
      </c>
      <c r="BD656" s="112"/>
      <c r="BE656" s="112"/>
      <c r="BF656" s="111" t="s">
        <v>3757</v>
      </c>
      <c r="BG656" s="112">
        <v>1</v>
      </c>
      <c r="BH656" s="112">
        <v>200000</v>
      </c>
      <c r="BI656" s="111" t="s">
        <v>3757</v>
      </c>
      <c r="BJ656" s="112">
        <v>3</v>
      </c>
      <c r="BK656" s="112">
        <v>140000</v>
      </c>
      <c r="BL656" s="111" t="s">
        <v>3757</v>
      </c>
      <c r="BM656" s="112"/>
      <c r="BN656" s="112"/>
      <c r="BO656" s="111" t="s">
        <v>3757</v>
      </c>
      <c r="BP656" s="112">
        <v>4</v>
      </c>
      <c r="BQ656" s="112">
        <v>117500</v>
      </c>
      <c r="BR656" s="111" t="s">
        <v>3757</v>
      </c>
      <c r="BS656" s="112">
        <v>1</v>
      </c>
      <c r="BT656" s="112">
        <v>3000</v>
      </c>
      <c r="BU656" s="111" t="s">
        <v>3757</v>
      </c>
      <c r="BV656" s="112">
        <v>2</v>
      </c>
      <c r="BW656" s="112">
        <v>12000</v>
      </c>
      <c r="BX656" s="111">
        <v>0</v>
      </c>
      <c r="BY656" s="112"/>
      <c r="BZ656" s="112"/>
      <c r="CA656" s="111" t="s">
        <v>3757</v>
      </c>
      <c r="CB656" s="112">
        <v>1</v>
      </c>
      <c r="CC656" s="112">
        <v>10000</v>
      </c>
      <c r="CD656" s="111">
        <v>0</v>
      </c>
      <c r="CE656" s="112"/>
      <c r="CF656" s="112"/>
      <c r="CG656" s="111" t="s">
        <v>3757</v>
      </c>
      <c r="CH656" s="112">
        <v>4</v>
      </c>
      <c r="CI656" s="112">
        <v>1625000</v>
      </c>
      <c r="CJ656" s="111" t="s">
        <v>3757</v>
      </c>
      <c r="CK656" s="120" t="s">
        <v>8260</v>
      </c>
      <c r="CL656" s="112">
        <v>978</v>
      </c>
      <c r="CM656" s="112">
        <v>526802836</v>
      </c>
      <c r="CN656" s="166">
        <v>0</v>
      </c>
      <c r="CO656" s="125">
        <v>0</v>
      </c>
      <c r="CP656" s="111">
        <v>0</v>
      </c>
      <c r="CQ656" s="112">
        <v>0</v>
      </c>
      <c r="CR656" s="166">
        <v>0</v>
      </c>
      <c r="CS656" s="166">
        <v>0</v>
      </c>
      <c r="CT656" s="111">
        <v>0</v>
      </c>
      <c r="CU656" s="112">
        <v>0</v>
      </c>
      <c r="CV656" s="166">
        <v>0</v>
      </c>
      <c r="CW656" s="166">
        <v>0</v>
      </c>
      <c r="CX656" s="111">
        <v>0</v>
      </c>
      <c r="CY656" s="112">
        <v>0</v>
      </c>
      <c r="CZ656" s="111">
        <v>0</v>
      </c>
      <c r="DA656" s="111">
        <v>0</v>
      </c>
      <c r="DB656" s="111" t="s">
        <v>3757</v>
      </c>
      <c r="DC656" s="120" t="s">
        <v>8261</v>
      </c>
      <c r="DD656" s="127" t="s">
        <v>3717</v>
      </c>
      <c r="DE656" s="109" t="s">
        <v>8262</v>
      </c>
      <c r="DF656" s="172" t="s">
        <v>3778</v>
      </c>
    </row>
    <row r="657" spans="1:110" ht="35.15" customHeight="1" x14ac:dyDescent="0.35">
      <c r="A657" s="140" t="s">
        <v>1377</v>
      </c>
      <c r="B657" s="136" t="s">
        <v>1370</v>
      </c>
      <c r="C657" s="136" t="s">
        <v>1378</v>
      </c>
      <c r="D657" s="112">
        <v>6603</v>
      </c>
      <c r="E657" s="112">
        <v>463902400</v>
      </c>
      <c r="F657" s="112">
        <v>6546</v>
      </c>
      <c r="G657" s="112">
        <v>460222400</v>
      </c>
      <c r="H657" s="112">
        <v>996</v>
      </c>
      <c r="I657" s="112">
        <v>42531500</v>
      </c>
      <c r="J657" s="112">
        <v>0</v>
      </c>
      <c r="K657" s="112">
        <v>0</v>
      </c>
      <c r="L657" s="112">
        <v>122209182</v>
      </c>
      <c r="M657" s="112">
        <v>2712968</v>
      </c>
      <c r="N657" s="112">
        <v>99000</v>
      </c>
      <c r="O657" s="112">
        <v>5655986</v>
      </c>
      <c r="P657" s="112">
        <v>75533502</v>
      </c>
      <c r="Q657" s="112">
        <v>0</v>
      </c>
      <c r="R657" s="112">
        <v>206210638</v>
      </c>
      <c r="S657" s="421">
        <v>0.26343727042584819</v>
      </c>
      <c r="T657" s="421">
        <v>5.8481439199279846E-3</v>
      </c>
      <c r="U657" s="421">
        <v>2.1340695801530667E-4</v>
      </c>
      <c r="V657" s="421">
        <v>1.2192189564011741E-2</v>
      </c>
      <c r="W657" s="421">
        <v>0.16282196858649578</v>
      </c>
      <c r="X657" s="421">
        <v>0</v>
      </c>
      <c r="Y657" s="421">
        <v>0.44451297945429902</v>
      </c>
      <c r="Z657" s="120">
        <v>0</v>
      </c>
      <c r="AA657" s="127" t="s">
        <v>3717</v>
      </c>
      <c r="AB657" s="127">
        <v>0</v>
      </c>
      <c r="AC657" s="111" t="s">
        <v>3717</v>
      </c>
      <c r="AD657" s="127">
        <v>0</v>
      </c>
      <c r="AE657" s="111">
        <v>0</v>
      </c>
      <c r="AF657" s="111" t="s">
        <v>3757</v>
      </c>
      <c r="AG657" s="127" t="s">
        <v>3758</v>
      </c>
      <c r="AH657" s="127" t="s">
        <v>3758</v>
      </c>
      <c r="AI657" s="124"/>
      <c r="AJ657" s="128"/>
      <c r="AK657" s="109">
        <v>0</v>
      </c>
      <c r="AL657" s="109">
        <v>0</v>
      </c>
      <c r="AM657" s="127">
        <v>0</v>
      </c>
      <c r="AN657" s="127">
        <v>0</v>
      </c>
      <c r="AO657" s="120">
        <v>0</v>
      </c>
      <c r="AP657" s="120">
        <v>0</v>
      </c>
      <c r="AQ657" s="174">
        <v>0</v>
      </c>
      <c r="AR657" s="109">
        <v>0</v>
      </c>
      <c r="AS657" s="127">
        <v>0</v>
      </c>
      <c r="AT657" s="127">
        <v>0</v>
      </c>
      <c r="AU657" s="120">
        <v>0</v>
      </c>
      <c r="AV657" s="120">
        <v>0</v>
      </c>
      <c r="AW657" s="174">
        <v>0</v>
      </c>
      <c r="AX657" s="109">
        <v>0</v>
      </c>
      <c r="AY657" s="127">
        <v>0</v>
      </c>
      <c r="AZ657" s="127">
        <v>0</v>
      </c>
      <c r="BA657" s="120">
        <v>0</v>
      </c>
      <c r="BB657" s="120">
        <v>0</v>
      </c>
      <c r="BC657" s="111" t="s">
        <v>3757</v>
      </c>
      <c r="BD657" s="112">
        <v>2</v>
      </c>
      <c r="BE657" s="112">
        <v>7000</v>
      </c>
      <c r="BF657" s="111" t="s">
        <v>3757</v>
      </c>
      <c r="BG657" s="112">
        <v>184</v>
      </c>
      <c r="BH657" s="112">
        <v>3953100</v>
      </c>
      <c r="BI657" s="111" t="s">
        <v>3757</v>
      </c>
      <c r="BJ657" s="112">
        <v>9</v>
      </c>
      <c r="BK657" s="112">
        <v>1285000</v>
      </c>
      <c r="BL657" s="111" t="s">
        <v>3757</v>
      </c>
      <c r="BM657" s="112">
        <v>1</v>
      </c>
      <c r="BN657" s="112">
        <v>30000</v>
      </c>
      <c r="BO657" s="111">
        <v>0</v>
      </c>
      <c r="BP657" s="112"/>
      <c r="BQ657" s="112"/>
      <c r="BR657" s="111" t="s">
        <v>3757</v>
      </c>
      <c r="BS657" s="112">
        <v>15</v>
      </c>
      <c r="BT657" s="112">
        <v>5396000</v>
      </c>
      <c r="BU657" s="111" t="s">
        <v>3757</v>
      </c>
      <c r="BV657" s="112">
        <v>193</v>
      </c>
      <c r="BW657" s="112">
        <v>40453000</v>
      </c>
      <c r="BX657" s="111">
        <v>0</v>
      </c>
      <c r="BY657" s="112"/>
      <c r="BZ657" s="112"/>
      <c r="CA657" s="111" t="s">
        <v>3757</v>
      </c>
      <c r="CB657" s="112">
        <v>7</v>
      </c>
      <c r="CC657" s="112">
        <v>190000</v>
      </c>
      <c r="CD657" s="111">
        <v>0</v>
      </c>
      <c r="CE657" s="112"/>
      <c r="CF657" s="112"/>
      <c r="CG657" s="111" t="s">
        <v>3757</v>
      </c>
      <c r="CH657" s="112">
        <v>6205</v>
      </c>
      <c r="CI657" s="112">
        <v>412778300</v>
      </c>
      <c r="CJ657" s="111">
        <v>0</v>
      </c>
      <c r="CK657" s="120">
        <v>0</v>
      </c>
      <c r="CL657" s="112"/>
      <c r="CM657" s="112"/>
      <c r="CN657" s="166" t="s">
        <v>8263</v>
      </c>
      <c r="CO657" s="125" t="s">
        <v>8264</v>
      </c>
      <c r="CP657" s="111" t="s">
        <v>3870</v>
      </c>
      <c r="CQ657" s="112">
        <v>33385000</v>
      </c>
      <c r="CR657" s="166">
        <v>0</v>
      </c>
      <c r="CS657" s="166">
        <v>0</v>
      </c>
      <c r="CT657" s="111">
        <v>0</v>
      </c>
      <c r="CU657" s="112">
        <v>0</v>
      </c>
      <c r="CV657" s="166">
        <v>0</v>
      </c>
      <c r="CW657" s="166">
        <v>0</v>
      </c>
      <c r="CX657" s="111">
        <v>0</v>
      </c>
      <c r="CY657" s="112">
        <v>0</v>
      </c>
      <c r="CZ657" s="111" t="s">
        <v>3757</v>
      </c>
      <c r="DA657" s="111" t="s">
        <v>3757</v>
      </c>
      <c r="DB657" s="111">
        <v>0</v>
      </c>
      <c r="DC657" s="120" t="s">
        <v>8265</v>
      </c>
      <c r="DD657" s="127" t="s">
        <v>3778</v>
      </c>
      <c r="DE657" s="109">
        <v>0</v>
      </c>
      <c r="DF657" s="172" t="s">
        <v>3717</v>
      </c>
    </row>
    <row r="658" spans="1:110" ht="35.15" customHeight="1" x14ac:dyDescent="0.35">
      <c r="A658" s="140" t="s">
        <v>1379</v>
      </c>
      <c r="B658" s="136" t="s">
        <v>1370</v>
      </c>
      <c r="C658" s="136" t="s">
        <v>1380</v>
      </c>
      <c r="D658" s="112">
        <v>980</v>
      </c>
      <c r="E658" s="112">
        <v>134326273</v>
      </c>
      <c r="F658" s="112">
        <v>774</v>
      </c>
      <c r="G658" s="112">
        <v>85698983</v>
      </c>
      <c r="H658" s="112">
        <v>111</v>
      </c>
      <c r="I658" s="112">
        <v>3389100</v>
      </c>
      <c r="J658" s="112">
        <v>0</v>
      </c>
      <c r="K658" s="112">
        <v>0</v>
      </c>
      <c r="L658" s="112">
        <v>2573275</v>
      </c>
      <c r="M658" s="112">
        <v>353288</v>
      </c>
      <c r="N658" s="112">
        <v>701014</v>
      </c>
      <c r="O658" s="112">
        <v>522340</v>
      </c>
      <c r="P658" s="112">
        <v>10877441</v>
      </c>
      <c r="Q658" s="112">
        <v>0</v>
      </c>
      <c r="R658" s="112">
        <v>15027358</v>
      </c>
      <c r="S658" s="421">
        <v>1.9156900154595966E-2</v>
      </c>
      <c r="T658" s="421">
        <v>2.6300737161076447E-3</v>
      </c>
      <c r="U658" s="421">
        <v>5.2187407894507725E-3</v>
      </c>
      <c r="V658" s="421">
        <v>3.8885914745807023E-3</v>
      </c>
      <c r="W658" s="421">
        <v>8.0977762258020808E-2</v>
      </c>
      <c r="X658" s="421">
        <v>0</v>
      </c>
      <c r="Y658" s="421">
        <v>0.1118720683927559</v>
      </c>
      <c r="Z658" s="120">
        <v>0</v>
      </c>
      <c r="AA658" s="127" t="s">
        <v>3778</v>
      </c>
      <c r="AB658" s="127">
        <v>0</v>
      </c>
      <c r="AC658" s="111" t="s">
        <v>3717</v>
      </c>
      <c r="AD658" s="127">
        <v>0</v>
      </c>
      <c r="AE658" s="111" t="s">
        <v>3757</v>
      </c>
      <c r="AF658" s="111">
        <v>0</v>
      </c>
      <c r="AG658" s="127" t="s">
        <v>3717</v>
      </c>
      <c r="AH658" s="127" t="s">
        <v>3758</v>
      </c>
      <c r="AI658" s="128">
        <v>2</v>
      </c>
      <c r="AJ658" s="128">
        <v>94706300</v>
      </c>
      <c r="AK658" s="109" t="s">
        <v>8266</v>
      </c>
      <c r="AL658" s="109" t="s">
        <v>8267</v>
      </c>
      <c r="AM658" s="127" t="s">
        <v>3761</v>
      </c>
      <c r="AN658" s="127" t="s">
        <v>3790</v>
      </c>
      <c r="AO658" s="120">
        <v>61650000</v>
      </c>
      <c r="AP658" s="120">
        <v>88179000</v>
      </c>
      <c r="AQ658" s="174" t="s">
        <v>8268</v>
      </c>
      <c r="AR658" s="120" t="s">
        <v>8269</v>
      </c>
      <c r="AS658" s="127" t="s">
        <v>3761</v>
      </c>
      <c r="AT658" s="127" t="s">
        <v>3870</v>
      </c>
      <c r="AU658" s="120">
        <v>7500000</v>
      </c>
      <c r="AV658" s="120">
        <v>6527300</v>
      </c>
      <c r="AW658" s="174">
        <v>0</v>
      </c>
      <c r="AX658" s="120">
        <v>0</v>
      </c>
      <c r="AY658" s="127">
        <v>0</v>
      </c>
      <c r="AZ658" s="127">
        <v>0</v>
      </c>
      <c r="BA658" s="120">
        <v>0</v>
      </c>
      <c r="BB658" s="120">
        <v>0</v>
      </c>
      <c r="BC658" s="111">
        <v>0</v>
      </c>
      <c r="BD658" s="112"/>
      <c r="BE658" s="112"/>
      <c r="BF658" s="111">
        <v>0</v>
      </c>
      <c r="BG658" s="112"/>
      <c r="BH658" s="112"/>
      <c r="BI658" s="111">
        <v>0</v>
      </c>
      <c r="BJ658" s="112"/>
      <c r="BK658" s="112"/>
      <c r="BL658" s="111">
        <v>0</v>
      </c>
      <c r="BM658" s="112"/>
      <c r="BN658" s="112"/>
      <c r="BO658" s="111">
        <v>0</v>
      </c>
      <c r="BP658" s="112"/>
      <c r="BQ658" s="112"/>
      <c r="BR658" s="111">
        <v>0</v>
      </c>
      <c r="BS658" s="112"/>
      <c r="BT658" s="112"/>
      <c r="BU658" s="111">
        <v>0</v>
      </c>
      <c r="BV658" s="112"/>
      <c r="BW658" s="112"/>
      <c r="BX658" s="111">
        <v>0</v>
      </c>
      <c r="BY658" s="112"/>
      <c r="BZ658" s="112"/>
      <c r="CA658" s="111">
        <v>0</v>
      </c>
      <c r="CB658" s="112"/>
      <c r="CC658" s="112"/>
      <c r="CD658" s="111">
        <v>0</v>
      </c>
      <c r="CE658" s="112">
        <v>0</v>
      </c>
      <c r="CF658" s="112">
        <v>0</v>
      </c>
      <c r="CG658" s="111">
        <v>0</v>
      </c>
      <c r="CH658" s="112">
        <v>0</v>
      </c>
      <c r="CI658" s="112">
        <v>0</v>
      </c>
      <c r="CJ658" s="111">
        <v>0</v>
      </c>
      <c r="CK658" s="120">
        <v>0</v>
      </c>
      <c r="CL658" s="112">
        <v>0</v>
      </c>
      <c r="CM658" s="112">
        <v>0</v>
      </c>
      <c r="CN658" s="166">
        <v>0</v>
      </c>
      <c r="CO658" s="125">
        <v>0</v>
      </c>
      <c r="CP658" s="111">
        <v>0</v>
      </c>
      <c r="CQ658" s="112">
        <v>0</v>
      </c>
      <c r="CR658" s="166">
        <v>0</v>
      </c>
      <c r="CS658" s="166">
        <v>0</v>
      </c>
      <c r="CT658" s="111">
        <v>0</v>
      </c>
      <c r="CU658" s="112">
        <v>0</v>
      </c>
      <c r="CV658" s="166">
        <v>0</v>
      </c>
      <c r="CW658" s="166">
        <v>0</v>
      </c>
      <c r="CX658" s="111">
        <v>0</v>
      </c>
      <c r="CY658" s="112">
        <v>0</v>
      </c>
      <c r="CZ658" s="111" t="s">
        <v>3757</v>
      </c>
      <c r="DA658" s="111" t="s">
        <v>3757</v>
      </c>
      <c r="DB658" s="111" t="s">
        <v>3757</v>
      </c>
      <c r="DC658" s="120">
        <v>0</v>
      </c>
      <c r="DD658" s="127" t="s">
        <v>3717</v>
      </c>
      <c r="DE658" s="109" t="s">
        <v>8270</v>
      </c>
      <c r="DF658" s="172" t="s">
        <v>3717</v>
      </c>
    </row>
    <row r="659" spans="1:110" ht="35.15" customHeight="1" x14ac:dyDescent="0.35">
      <c r="A659" s="140" t="s">
        <v>1381</v>
      </c>
      <c r="B659" s="136" t="s">
        <v>1370</v>
      </c>
      <c r="C659" s="136" t="s">
        <v>1382</v>
      </c>
      <c r="D659" s="112">
        <v>10407</v>
      </c>
      <c r="E659" s="112">
        <v>429908588</v>
      </c>
      <c r="F659" s="112">
        <v>10379</v>
      </c>
      <c r="G659" s="112">
        <v>427572588</v>
      </c>
      <c r="H659" s="112">
        <v>2471</v>
      </c>
      <c r="I659" s="112">
        <v>85656588</v>
      </c>
      <c r="J659" s="112">
        <v>0</v>
      </c>
      <c r="K659" s="112">
        <v>0</v>
      </c>
      <c r="L659" s="112">
        <v>119892834</v>
      </c>
      <c r="M659" s="112">
        <v>7272170</v>
      </c>
      <c r="N659" s="112">
        <v>38975113</v>
      </c>
      <c r="O659" s="112">
        <v>7679397</v>
      </c>
      <c r="P659" s="112">
        <v>38740527</v>
      </c>
      <c r="Q659" s="112">
        <v>0</v>
      </c>
      <c r="R659" s="112">
        <v>212560041</v>
      </c>
      <c r="S659" s="421">
        <v>0.27887983014658924</v>
      </c>
      <c r="T659" s="421">
        <v>1.691561928044108E-2</v>
      </c>
      <c r="U659" s="421">
        <v>9.0659070527802532E-2</v>
      </c>
      <c r="V659" s="421">
        <v>1.7862860185523907E-2</v>
      </c>
      <c r="W659" s="421">
        <v>9.0113405689862605E-2</v>
      </c>
      <c r="X659" s="421">
        <v>0</v>
      </c>
      <c r="Y659" s="421">
        <v>0.49443078583021932</v>
      </c>
      <c r="Z659" s="120">
        <v>0</v>
      </c>
      <c r="AA659" s="127" t="s">
        <v>3781</v>
      </c>
      <c r="AB659" s="127">
        <v>0</v>
      </c>
      <c r="AC659" s="111" t="s">
        <v>3717</v>
      </c>
      <c r="AD659" s="127">
        <v>0</v>
      </c>
      <c r="AE659" s="111" t="s">
        <v>3757</v>
      </c>
      <c r="AF659" s="111" t="s">
        <v>3757</v>
      </c>
      <c r="AG659" s="127" t="s">
        <v>3717</v>
      </c>
      <c r="AH659" s="127" t="s">
        <v>3758</v>
      </c>
      <c r="AI659" s="128">
        <v>1</v>
      </c>
      <c r="AJ659" s="128">
        <v>220000</v>
      </c>
      <c r="AK659" s="109" t="s">
        <v>8271</v>
      </c>
      <c r="AL659" s="109" t="s">
        <v>8272</v>
      </c>
      <c r="AM659" s="127" t="s">
        <v>3761</v>
      </c>
      <c r="AN659" s="127" t="s">
        <v>3790</v>
      </c>
      <c r="AO659" s="120">
        <v>1500000</v>
      </c>
      <c r="AP659" s="120">
        <v>220000</v>
      </c>
      <c r="AQ659" s="174">
        <v>0</v>
      </c>
      <c r="AR659" s="120">
        <v>0</v>
      </c>
      <c r="AS659" s="127">
        <v>0</v>
      </c>
      <c r="AT659" s="127">
        <v>0</v>
      </c>
      <c r="AU659" s="120">
        <v>0</v>
      </c>
      <c r="AV659" s="120">
        <v>0</v>
      </c>
      <c r="AW659" s="174">
        <v>0</v>
      </c>
      <c r="AX659" s="120">
        <v>0</v>
      </c>
      <c r="AY659" s="127">
        <v>0</v>
      </c>
      <c r="AZ659" s="127">
        <v>0</v>
      </c>
      <c r="BA659" s="120">
        <v>0</v>
      </c>
      <c r="BB659" s="120">
        <v>0</v>
      </c>
      <c r="BC659" s="111">
        <v>0</v>
      </c>
      <c r="BD659" s="112"/>
      <c r="BE659" s="112"/>
      <c r="BF659" s="111">
        <v>0</v>
      </c>
      <c r="BG659" s="112"/>
      <c r="BH659" s="112"/>
      <c r="BI659" s="111">
        <v>0</v>
      </c>
      <c r="BJ659" s="112"/>
      <c r="BK659" s="112"/>
      <c r="BL659" s="111">
        <v>0</v>
      </c>
      <c r="BM659" s="112"/>
      <c r="BN659" s="112"/>
      <c r="BO659" s="111">
        <v>0</v>
      </c>
      <c r="BP659" s="112"/>
      <c r="BQ659" s="112"/>
      <c r="BR659" s="111">
        <v>0</v>
      </c>
      <c r="BS659" s="112"/>
      <c r="BT659" s="112"/>
      <c r="BU659" s="111">
        <v>0</v>
      </c>
      <c r="BV659" s="112"/>
      <c r="BW659" s="112"/>
      <c r="BX659" s="111">
        <v>0</v>
      </c>
      <c r="BY659" s="112"/>
      <c r="BZ659" s="112"/>
      <c r="CA659" s="111">
        <v>0</v>
      </c>
      <c r="CB659" s="112"/>
      <c r="CC659" s="112"/>
      <c r="CD659" s="111">
        <v>0</v>
      </c>
      <c r="CE659" s="112">
        <v>0</v>
      </c>
      <c r="CF659" s="112">
        <v>0</v>
      </c>
      <c r="CG659" s="111">
        <v>0</v>
      </c>
      <c r="CH659" s="112">
        <v>0</v>
      </c>
      <c r="CI659" s="112">
        <v>0</v>
      </c>
      <c r="CJ659" s="111" t="s">
        <v>3757</v>
      </c>
      <c r="CK659" s="120" t="s">
        <v>8273</v>
      </c>
      <c r="CL659" s="112">
        <v>10406</v>
      </c>
      <c r="CM659" s="112">
        <v>426053588</v>
      </c>
      <c r="CN659" s="166" t="s">
        <v>8274</v>
      </c>
      <c r="CO659" s="125" t="s">
        <v>8275</v>
      </c>
      <c r="CP659" s="111" t="s">
        <v>3783</v>
      </c>
      <c r="CQ659" s="112">
        <v>99947502</v>
      </c>
      <c r="CR659" s="166" t="s">
        <v>4560</v>
      </c>
      <c r="CS659" s="166" t="s">
        <v>8276</v>
      </c>
      <c r="CT659" s="111" t="s">
        <v>3783</v>
      </c>
      <c r="CU659" s="112">
        <v>25939787</v>
      </c>
      <c r="CV659" s="166" t="s">
        <v>8277</v>
      </c>
      <c r="CW659" s="166" t="s">
        <v>8278</v>
      </c>
      <c r="CX659" s="111" t="s">
        <v>3783</v>
      </c>
      <c r="CY659" s="112">
        <v>24137000</v>
      </c>
      <c r="CZ659" s="111" t="s">
        <v>3757</v>
      </c>
      <c r="DA659" s="111">
        <v>0</v>
      </c>
      <c r="DB659" s="111">
        <v>0</v>
      </c>
      <c r="DC659" s="120" t="s">
        <v>8279</v>
      </c>
      <c r="DD659" s="127" t="s">
        <v>3717</v>
      </c>
      <c r="DE659" s="109" t="s">
        <v>8280</v>
      </c>
      <c r="DF659" s="172" t="s">
        <v>3717</v>
      </c>
    </row>
    <row r="660" spans="1:110" ht="35.15" customHeight="1" x14ac:dyDescent="0.35">
      <c r="A660" s="140" t="s">
        <v>1383</v>
      </c>
      <c r="B660" s="136" t="s">
        <v>1370</v>
      </c>
      <c r="C660" s="136" t="s">
        <v>1384</v>
      </c>
      <c r="D660" s="112">
        <v>13029</v>
      </c>
      <c r="E660" s="112">
        <v>1114449934</v>
      </c>
      <c r="F660" s="112">
        <v>12975</v>
      </c>
      <c r="G660" s="112">
        <v>1112600200</v>
      </c>
      <c r="H660" s="112">
        <v>3621</v>
      </c>
      <c r="I660" s="112">
        <v>268660500</v>
      </c>
      <c r="J660" s="112">
        <v>0</v>
      </c>
      <c r="K660" s="112">
        <v>0</v>
      </c>
      <c r="L660" s="112">
        <v>293839479</v>
      </c>
      <c r="M660" s="112">
        <v>9228245</v>
      </c>
      <c r="N660" s="112">
        <v>6928563</v>
      </c>
      <c r="O660" s="112">
        <v>16022874</v>
      </c>
      <c r="P660" s="112">
        <v>182923201</v>
      </c>
      <c r="Q660" s="112">
        <v>0</v>
      </c>
      <c r="R660" s="112">
        <v>508942362</v>
      </c>
      <c r="S660" s="421">
        <v>0.2636632387292151</v>
      </c>
      <c r="T660" s="421">
        <v>8.2805379752483345E-3</v>
      </c>
      <c r="U660" s="421">
        <v>6.2170249094384167E-3</v>
      </c>
      <c r="V660" s="421">
        <v>1.4377383416848943E-2</v>
      </c>
      <c r="W660" s="421">
        <v>0.16413765699052033</v>
      </c>
      <c r="X660" s="421">
        <v>0</v>
      </c>
      <c r="Y660" s="421">
        <v>0.45667584202127109</v>
      </c>
      <c r="Z660" s="120">
        <v>0</v>
      </c>
      <c r="AA660" s="127" t="s">
        <v>3717</v>
      </c>
      <c r="AB660" s="127">
        <v>0</v>
      </c>
      <c r="AC660" s="111" t="s">
        <v>3717</v>
      </c>
      <c r="AD660" s="127">
        <v>0</v>
      </c>
      <c r="AE660" s="111" t="s">
        <v>3757</v>
      </c>
      <c r="AF660" s="111" t="s">
        <v>3757</v>
      </c>
      <c r="AG660" s="127" t="s">
        <v>3717</v>
      </c>
      <c r="AH660" s="127" t="s">
        <v>3758</v>
      </c>
      <c r="AI660" s="128">
        <v>8</v>
      </c>
      <c r="AJ660" s="128">
        <v>91607200</v>
      </c>
      <c r="AK660" s="109" t="s">
        <v>8281</v>
      </c>
      <c r="AL660" s="109" t="s">
        <v>8282</v>
      </c>
      <c r="AM660" s="127" t="s">
        <v>3765</v>
      </c>
      <c r="AN660" s="127" t="s">
        <v>3778</v>
      </c>
      <c r="AO660" s="120">
        <v>1040000000</v>
      </c>
      <c r="AP660" s="120">
        <v>1052821000</v>
      </c>
      <c r="AQ660" s="174" t="s">
        <v>8283</v>
      </c>
      <c r="AR660" s="109" t="s">
        <v>8284</v>
      </c>
      <c r="AS660" s="127" t="s">
        <v>3765</v>
      </c>
      <c r="AT660" s="127" t="s">
        <v>3778</v>
      </c>
      <c r="AU660" s="120">
        <v>35000000</v>
      </c>
      <c r="AV660" s="120">
        <v>55801000</v>
      </c>
      <c r="AW660" s="174" t="s">
        <v>8285</v>
      </c>
      <c r="AX660" s="109" t="s">
        <v>8286</v>
      </c>
      <c r="AY660" s="127" t="s">
        <v>3765</v>
      </c>
      <c r="AZ660" s="127" t="s">
        <v>3790</v>
      </c>
      <c r="BA660" s="120">
        <v>4000000</v>
      </c>
      <c r="BB660" s="120">
        <v>4102200</v>
      </c>
      <c r="BC660" s="111" t="s">
        <v>3757</v>
      </c>
      <c r="BD660" s="112"/>
      <c r="BE660" s="112"/>
      <c r="BF660" s="111" t="s">
        <v>3757</v>
      </c>
      <c r="BG660" s="112"/>
      <c r="BH660" s="112"/>
      <c r="BI660" s="111" t="s">
        <v>3757</v>
      </c>
      <c r="BJ660" s="112">
        <v>1</v>
      </c>
      <c r="BK660" s="112">
        <v>200000</v>
      </c>
      <c r="BL660" s="111" t="s">
        <v>3757</v>
      </c>
      <c r="BM660" s="112"/>
      <c r="BN660" s="112"/>
      <c r="BO660" s="111" t="s">
        <v>3757</v>
      </c>
      <c r="BP660" s="112"/>
      <c r="BQ660" s="112"/>
      <c r="BR660" s="111" t="s">
        <v>3757</v>
      </c>
      <c r="BS660" s="112"/>
      <c r="BT660" s="112">
        <v>0</v>
      </c>
      <c r="BU660" s="111" t="s">
        <v>3757</v>
      </c>
      <c r="BV660" s="112">
        <v>0</v>
      </c>
      <c r="BW660" s="112">
        <v>0</v>
      </c>
      <c r="BX660" s="111" t="s">
        <v>3757</v>
      </c>
      <c r="BY660" s="112">
        <v>0</v>
      </c>
      <c r="BZ660" s="112">
        <v>0</v>
      </c>
      <c r="CA660" s="111" t="s">
        <v>3757</v>
      </c>
      <c r="CB660" s="112">
        <v>0</v>
      </c>
      <c r="CC660" s="112">
        <v>0</v>
      </c>
      <c r="CD660" s="111">
        <v>0</v>
      </c>
      <c r="CE660" s="112"/>
      <c r="CF660" s="112"/>
      <c r="CG660" s="111" t="s">
        <v>3757</v>
      </c>
      <c r="CH660" s="112">
        <v>5</v>
      </c>
      <c r="CI660" s="112">
        <v>361324</v>
      </c>
      <c r="CJ660" s="111">
        <v>0</v>
      </c>
      <c r="CK660" s="120">
        <v>0</v>
      </c>
      <c r="CL660" s="112"/>
      <c r="CM660" s="112"/>
      <c r="CN660" s="166" t="s">
        <v>8287</v>
      </c>
      <c r="CO660" s="125" t="s">
        <v>8288</v>
      </c>
      <c r="CP660" s="111" t="s">
        <v>3766</v>
      </c>
      <c r="CQ660" s="112">
        <v>500000</v>
      </c>
      <c r="CR660" s="166" t="s">
        <v>8289</v>
      </c>
      <c r="CS660" s="166" t="s">
        <v>8290</v>
      </c>
      <c r="CT660" s="111" t="s">
        <v>3870</v>
      </c>
      <c r="CU660" s="112">
        <v>450000</v>
      </c>
      <c r="CV660" s="166" t="s">
        <v>8291</v>
      </c>
      <c r="CW660" s="166" t="s">
        <v>8292</v>
      </c>
      <c r="CX660" s="111" t="s">
        <v>3766</v>
      </c>
      <c r="CY660" s="112">
        <v>500000</v>
      </c>
      <c r="CZ660" s="111" t="s">
        <v>3757</v>
      </c>
      <c r="DA660" s="111" t="s">
        <v>3757</v>
      </c>
      <c r="DB660" s="111" t="s">
        <v>3757</v>
      </c>
      <c r="DC660" s="120">
        <v>0</v>
      </c>
      <c r="DD660" s="127" t="s">
        <v>3717</v>
      </c>
      <c r="DE660" s="109" t="s">
        <v>7746</v>
      </c>
      <c r="DF660" s="172" t="s">
        <v>3717</v>
      </c>
    </row>
    <row r="661" spans="1:110" ht="35.15" customHeight="1" x14ac:dyDescent="0.35">
      <c r="A661" s="140" t="s">
        <v>1385</v>
      </c>
      <c r="B661" s="136" t="s">
        <v>1370</v>
      </c>
      <c r="C661" s="136" t="s">
        <v>1386</v>
      </c>
      <c r="D661" s="112">
        <v>94</v>
      </c>
      <c r="E661" s="112">
        <v>126447580</v>
      </c>
      <c r="F661" s="112">
        <v>47</v>
      </c>
      <c r="G661" s="112">
        <v>24446555</v>
      </c>
      <c r="H661" s="112">
        <v>5</v>
      </c>
      <c r="I661" s="112">
        <v>105000</v>
      </c>
      <c r="J661" s="112">
        <v>0</v>
      </c>
      <c r="K661" s="112">
        <v>0</v>
      </c>
      <c r="L661" s="112">
        <v>0</v>
      </c>
      <c r="M661" s="112">
        <v>0</v>
      </c>
      <c r="N661" s="112">
        <v>785752</v>
      </c>
      <c r="O661" s="112">
        <v>54657</v>
      </c>
      <c r="P661" s="112">
        <v>491727</v>
      </c>
      <c r="Q661" s="112">
        <v>0</v>
      </c>
      <c r="R661" s="112">
        <v>1332136</v>
      </c>
      <c r="S661" s="421">
        <v>0</v>
      </c>
      <c r="T661" s="421">
        <v>0</v>
      </c>
      <c r="U661" s="421">
        <v>6.2140532859545402E-3</v>
      </c>
      <c r="V661" s="421">
        <v>4.3225026528779701E-4</v>
      </c>
      <c r="W661" s="421">
        <v>3.8887814223095402E-3</v>
      </c>
      <c r="X661" s="421">
        <v>0</v>
      </c>
      <c r="Y661" s="421">
        <v>1.0535084973551901E-2</v>
      </c>
      <c r="Z661" s="120"/>
      <c r="AA661" s="127" t="s">
        <v>3778</v>
      </c>
      <c r="AB661" s="127"/>
      <c r="AC661" s="111" t="s">
        <v>3717</v>
      </c>
      <c r="AD661" s="127"/>
      <c r="AE661" s="111" t="s">
        <v>3757</v>
      </c>
      <c r="AF661" s="111" t="s">
        <v>3757</v>
      </c>
      <c r="AG661" s="127" t="s">
        <v>3717</v>
      </c>
      <c r="AH661" s="127"/>
      <c r="AI661" s="128">
        <v>8</v>
      </c>
      <c r="AJ661" s="128">
        <v>4549580</v>
      </c>
      <c r="AK661" s="109" t="s">
        <v>8293</v>
      </c>
      <c r="AL661" s="109" t="s">
        <v>8294</v>
      </c>
      <c r="AM661" s="127" t="s">
        <v>3761</v>
      </c>
      <c r="AN661" s="127" t="s">
        <v>3790</v>
      </c>
      <c r="AO661" s="120">
        <v>1000000</v>
      </c>
      <c r="AP661" s="120">
        <v>1436000</v>
      </c>
      <c r="AQ661" s="174" t="s">
        <v>8295</v>
      </c>
      <c r="AR661" s="109" t="s">
        <v>8296</v>
      </c>
      <c r="AS661" s="127" t="s">
        <v>3761</v>
      </c>
      <c r="AT661" s="127" t="s">
        <v>3778</v>
      </c>
      <c r="AU661" s="120">
        <v>1000000</v>
      </c>
      <c r="AV661" s="120">
        <v>1175000</v>
      </c>
      <c r="AW661" s="174" t="s">
        <v>8297</v>
      </c>
      <c r="AX661" s="109" t="s">
        <v>8298</v>
      </c>
      <c r="AY661" s="127" t="s">
        <v>3761</v>
      </c>
      <c r="AZ661" s="127" t="s">
        <v>3762</v>
      </c>
      <c r="BA661" s="120">
        <v>1000000</v>
      </c>
      <c r="BB661" s="120">
        <v>1064000</v>
      </c>
      <c r="BC661" s="111" t="s">
        <v>3757</v>
      </c>
      <c r="BD661" s="112"/>
      <c r="BE661" s="112"/>
      <c r="BF661" s="111" t="s">
        <v>3757</v>
      </c>
      <c r="BG661" s="112"/>
      <c r="BH661" s="112"/>
      <c r="BI661" s="111" t="s">
        <v>3757</v>
      </c>
      <c r="BJ661" s="112"/>
      <c r="BK661" s="112"/>
      <c r="BL661" s="111" t="s">
        <v>3757</v>
      </c>
      <c r="BM661" s="112"/>
      <c r="BN661" s="112"/>
      <c r="BO661" s="111" t="s">
        <v>3757</v>
      </c>
      <c r="BP661" s="112"/>
      <c r="BQ661" s="112"/>
      <c r="BR661" s="111" t="s">
        <v>3757</v>
      </c>
      <c r="BS661" s="112"/>
      <c r="BT661" s="112">
        <v>0</v>
      </c>
      <c r="BU661" s="111" t="s">
        <v>3757</v>
      </c>
      <c r="BV661" s="112">
        <v>0</v>
      </c>
      <c r="BW661" s="112">
        <v>0</v>
      </c>
      <c r="BX661" s="111" t="s">
        <v>3757</v>
      </c>
      <c r="BY661" s="112">
        <v>0</v>
      </c>
      <c r="BZ661" s="112">
        <v>0</v>
      </c>
      <c r="CA661" s="111" t="s">
        <v>3757</v>
      </c>
      <c r="CB661" s="112">
        <v>0</v>
      </c>
      <c r="CC661" s="112">
        <v>0</v>
      </c>
      <c r="CD661" s="111"/>
      <c r="CE661" s="112"/>
      <c r="CF661" s="112"/>
      <c r="CG661" s="111" t="s">
        <v>3757</v>
      </c>
      <c r="CH661" s="112">
        <v>1</v>
      </c>
      <c r="CI661" s="112">
        <v>100000</v>
      </c>
      <c r="CJ661" s="111" t="s">
        <v>3757</v>
      </c>
      <c r="CK661" s="120" t="s">
        <v>8299</v>
      </c>
      <c r="CL661" s="112">
        <v>25</v>
      </c>
      <c r="CM661" s="112">
        <v>121798000</v>
      </c>
      <c r="CN661" s="166" t="s">
        <v>8300</v>
      </c>
      <c r="CO661" s="125" t="s">
        <v>8301</v>
      </c>
      <c r="CP661" s="111" t="s">
        <v>3790</v>
      </c>
      <c r="CQ661" s="112">
        <v>6444000</v>
      </c>
      <c r="CR661" s="166" t="s">
        <v>8302</v>
      </c>
      <c r="CS661" s="166" t="s">
        <v>8303</v>
      </c>
      <c r="CT661" s="111" t="s">
        <v>4016</v>
      </c>
      <c r="CU661" s="112">
        <v>2550000</v>
      </c>
      <c r="CV661" s="166" t="s">
        <v>8304</v>
      </c>
      <c r="CW661" s="166" t="s">
        <v>8305</v>
      </c>
      <c r="CX661" s="111" t="s">
        <v>3762</v>
      </c>
      <c r="CY661" s="112">
        <v>1290000</v>
      </c>
      <c r="CZ661" s="111" t="s">
        <v>3757</v>
      </c>
      <c r="DA661" s="111" t="s">
        <v>3757</v>
      </c>
      <c r="DB661" s="111"/>
      <c r="DC661" s="120" t="s">
        <v>8306</v>
      </c>
      <c r="DD661" s="127" t="s">
        <v>3778</v>
      </c>
      <c r="DE661" s="109"/>
      <c r="DF661" s="172" t="s">
        <v>3778</v>
      </c>
    </row>
    <row r="662" spans="1:110" ht="35.15" customHeight="1" x14ac:dyDescent="0.35">
      <c r="A662" s="140" t="s">
        <v>1387</v>
      </c>
      <c r="B662" s="136" t="s">
        <v>1370</v>
      </c>
      <c r="C662" s="136" t="s">
        <v>1388</v>
      </c>
      <c r="D662" s="112">
        <v>406</v>
      </c>
      <c r="E662" s="112">
        <v>261400285</v>
      </c>
      <c r="F662" s="112">
        <v>142</v>
      </c>
      <c r="G662" s="112">
        <v>5556000</v>
      </c>
      <c r="H662" s="112">
        <v>49</v>
      </c>
      <c r="I662" s="112">
        <v>1851000</v>
      </c>
      <c r="J662" s="112">
        <v>0</v>
      </c>
      <c r="K662" s="112">
        <v>0</v>
      </c>
      <c r="L662" s="112">
        <v>1073780</v>
      </c>
      <c r="M662" s="112">
        <v>21058</v>
      </c>
      <c r="N662" s="112">
        <v>114400</v>
      </c>
      <c r="O662" s="112">
        <v>163450</v>
      </c>
      <c r="P662" s="112">
        <v>9526414</v>
      </c>
      <c r="Q662" s="112">
        <v>0</v>
      </c>
      <c r="R662" s="112">
        <v>10899102</v>
      </c>
      <c r="S662" s="421">
        <v>4.1077996529345785E-3</v>
      </c>
      <c r="T662" s="421">
        <v>8.0558443155484704E-5</v>
      </c>
      <c r="U662" s="421">
        <v>4.3764298114671142E-4</v>
      </c>
      <c r="V662" s="421">
        <v>6.2528623486389847E-4</v>
      </c>
      <c r="W662" s="421">
        <v>3.644377816956091E-2</v>
      </c>
      <c r="X662" s="421">
        <v>0</v>
      </c>
      <c r="Y662" s="421">
        <v>4.1695065481661582E-2</v>
      </c>
      <c r="Z662" s="120"/>
      <c r="AA662" s="127" t="s">
        <v>3778</v>
      </c>
      <c r="AB662" s="127"/>
      <c r="AC662" s="111" t="s">
        <v>3717</v>
      </c>
      <c r="AD662" s="127"/>
      <c r="AE662" s="111" t="s">
        <v>3757</v>
      </c>
      <c r="AF662" s="111"/>
      <c r="AG662" s="127" t="s">
        <v>3717</v>
      </c>
      <c r="AH662" s="127"/>
      <c r="AI662" s="128">
        <v>1</v>
      </c>
      <c r="AJ662" s="128">
        <v>20555288</v>
      </c>
      <c r="AK662" s="109" t="s">
        <v>8307</v>
      </c>
      <c r="AL662" s="109" t="s">
        <v>8308</v>
      </c>
      <c r="AM662" s="127" t="s">
        <v>3761</v>
      </c>
      <c r="AN662" s="127" t="s">
        <v>3790</v>
      </c>
      <c r="AO662" s="120">
        <v>5000000</v>
      </c>
      <c r="AP662" s="120">
        <v>20555288</v>
      </c>
      <c r="AQ662" s="174" t="s">
        <v>8309</v>
      </c>
      <c r="AR662" s="120" t="s">
        <v>8310</v>
      </c>
      <c r="AS662" s="127" t="s">
        <v>3761</v>
      </c>
      <c r="AT662" s="127" t="s">
        <v>3717</v>
      </c>
      <c r="AU662" s="120"/>
      <c r="AV662" s="120">
        <v>145000</v>
      </c>
      <c r="AW662" s="174"/>
      <c r="AX662" s="120"/>
      <c r="AY662" s="127"/>
      <c r="AZ662" s="127"/>
      <c r="BA662" s="120"/>
      <c r="BB662" s="120"/>
      <c r="BC662" s="111"/>
      <c r="BD662" s="112"/>
      <c r="BE662" s="112"/>
      <c r="BF662" s="111"/>
      <c r="BG662" s="112"/>
      <c r="BH662" s="112"/>
      <c r="BI662" s="111"/>
      <c r="BJ662" s="112"/>
      <c r="BK662" s="112"/>
      <c r="BL662" s="111"/>
      <c r="BM662" s="112"/>
      <c r="BN662" s="112"/>
      <c r="BO662" s="111"/>
      <c r="BP662" s="112"/>
      <c r="BQ662" s="112"/>
      <c r="BR662" s="111"/>
      <c r="BS662" s="112"/>
      <c r="BT662" s="112"/>
      <c r="BU662" s="111"/>
      <c r="BV662" s="112"/>
      <c r="BW662" s="112"/>
      <c r="BX662" s="111"/>
      <c r="BY662" s="112"/>
      <c r="BZ662" s="112"/>
      <c r="CA662" s="111"/>
      <c r="CB662" s="112"/>
      <c r="CC662" s="112"/>
      <c r="CD662" s="111"/>
      <c r="CE662" s="112">
        <v>0</v>
      </c>
      <c r="CF662" s="112">
        <v>0</v>
      </c>
      <c r="CG662" s="111"/>
      <c r="CH662" s="112">
        <v>0</v>
      </c>
      <c r="CI662" s="112">
        <v>0</v>
      </c>
      <c r="CJ662" s="111"/>
      <c r="CK662" s="120"/>
      <c r="CL662" s="112">
        <v>0</v>
      </c>
      <c r="CM662" s="112">
        <v>0</v>
      </c>
      <c r="CN662" s="166">
        <v>0</v>
      </c>
      <c r="CO662" s="125">
        <v>0</v>
      </c>
      <c r="CP662" s="111">
        <v>0</v>
      </c>
      <c r="CQ662" s="112">
        <v>0</v>
      </c>
      <c r="CR662" s="166">
        <v>0</v>
      </c>
      <c r="CS662" s="166">
        <v>0</v>
      </c>
      <c r="CT662" s="111">
        <v>0</v>
      </c>
      <c r="CU662" s="112">
        <v>0</v>
      </c>
      <c r="CV662" s="166">
        <v>0</v>
      </c>
      <c r="CW662" s="166">
        <v>0</v>
      </c>
      <c r="CX662" s="111">
        <v>0</v>
      </c>
      <c r="CY662" s="112">
        <v>0</v>
      </c>
      <c r="CZ662" s="111" t="s">
        <v>3757</v>
      </c>
      <c r="DA662" s="111" t="s">
        <v>3757</v>
      </c>
      <c r="DB662" s="111" t="s">
        <v>3757</v>
      </c>
      <c r="DC662" s="120"/>
      <c r="DD662" s="127" t="s">
        <v>3778</v>
      </c>
      <c r="DE662" s="109"/>
      <c r="DF662" s="172" t="s">
        <v>3717</v>
      </c>
    </row>
    <row r="663" spans="1:110" ht="35.15" customHeight="1" x14ac:dyDescent="0.35">
      <c r="A663" s="140" t="s">
        <v>1389</v>
      </c>
      <c r="B663" s="136" t="s">
        <v>1370</v>
      </c>
      <c r="C663" s="136" t="s">
        <v>1390</v>
      </c>
      <c r="D663" s="112">
        <v>2292</v>
      </c>
      <c r="E663" s="112">
        <v>277249921</v>
      </c>
      <c r="F663" s="112">
        <v>2200</v>
      </c>
      <c r="G663" s="112">
        <v>267056000</v>
      </c>
      <c r="H663" s="112">
        <v>295</v>
      </c>
      <c r="I663" s="112">
        <v>20255500</v>
      </c>
      <c r="J663" s="112">
        <v>0</v>
      </c>
      <c r="K663" s="112">
        <v>0</v>
      </c>
      <c r="L663" s="112">
        <v>76127806</v>
      </c>
      <c r="M663" s="112">
        <v>3573064</v>
      </c>
      <c r="N663" s="112">
        <v>53900</v>
      </c>
      <c r="O663" s="112">
        <v>2423424</v>
      </c>
      <c r="P663" s="112">
        <v>32930919</v>
      </c>
      <c r="Q663" s="112">
        <v>0</v>
      </c>
      <c r="R663" s="112">
        <v>115109113</v>
      </c>
      <c r="S663" s="421">
        <v>0.27458188527310706</v>
      </c>
      <c r="T663" s="421">
        <v>1.2887520353883167E-2</v>
      </c>
      <c r="U663" s="421">
        <v>1.944094332131478E-4</v>
      </c>
      <c r="V663" s="421">
        <v>8.7409366655870034E-3</v>
      </c>
      <c r="W663" s="421">
        <v>0.11877701851536325</v>
      </c>
      <c r="X663" s="421">
        <v>0</v>
      </c>
      <c r="Y663" s="421">
        <v>0.41518177024115366</v>
      </c>
      <c r="Z663" s="120">
        <v>0</v>
      </c>
      <c r="AA663" s="127" t="s">
        <v>3778</v>
      </c>
      <c r="AB663" s="127">
        <v>0</v>
      </c>
      <c r="AC663" s="111" t="s">
        <v>3717</v>
      </c>
      <c r="AD663" s="127">
        <v>0</v>
      </c>
      <c r="AE663" s="111" t="s">
        <v>3757</v>
      </c>
      <c r="AF663" s="111" t="s">
        <v>3757</v>
      </c>
      <c r="AG663" s="127" t="s">
        <v>3758</v>
      </c>
      <c r="AH663" s="127" t="s">
        <v>3778</v>
      </c>
      <c r="AI663" s="124"/>
      <c r="AJ663" s="128"/>
      <c r="AK663" s="109" t="s">
        <v>8311</v>
      </c>
      <c r="AL663" s="109" t="s">
        <v>8312</v>
      </c>
      <c r="AM663" s="127" t="s">
        <v>3765</v>
      </c>
      <c r="AN663" s="127" t="s">
        <v>3783</v>
      </c>
      <c r="AO663" s="120">
        <v>0</v>
      </c>
      <c r="AP663" s="120">
        <v>39139500</v>
      </c>
      <c r="AQ663" s="174">
        <v>0</v>
      </c>
      <c r="AR663" s="109">
        <v>0</v>
      </c>
      <c r="AS663" s="127">
        <v>0</v>
      </c>
      <c r="AT663" s="127">
        <v>0</v>
      </c>
      <c r="AU663" s="120">
        <v>0</v>
      </c>
      <c r="AV663" s="120">
        <v>0</v>
      </c>
      <c r="AW663" s="174">
        <v>0</v>
      </c>
      <c r="AX663" s="109">
        <v>0</v>
      </c>
      <c r="AY663" s="127">
        <v>0</v>
      </c>
      <c r="AZ663" s="127">
        <v>0</v>
      </c>
      <c r="BA663" s="120">
        <v>0</v>
      </c>
      <c r="BB663" s="120">
        <v>0</v>
      </c>
      <c r="BC663" s="111" t="s">
        <v>3757</v>
      </c>
      <c r="BD663" s="112">
        <v>27</v>
      </c>
      <c r="BE663" s="112">
        <v>5048500</v>
      </c>
      <c r="BF663" s="111" t="s">
        <v>3757</v>
      </c>
      <c r="BG663" s="112">
        <v>85</v>
      </c>
      <c r="BH663" s="112">
        <v>10668000</v>
      </c>
      <c r="BI663" s="111" t="s">
        <v>3757</v>
      </c>
      <c r="BJ663" s="112">
        <v>122</v>
      </c>
      <c r="BK663" s="112">
        <v>20217500</v>
      </c>
      <c r="BL663" s="111" t="s">
        <v>3757</v>
      </c>
      <c r="BM663" s="112">
        <v>433</v>
      </c>
      <c r="BN663" s="112">
        <v>46388999</v>
      </c>
      <c r="BO663" s="111" t="s">
        <v>3757</v>
      </c>
      <c r="BP663" s="112">
        <v>138</v>
      </c>
      <c r="BQ663" s="112">
        <v>15580421</v>
      </c>
      <c r="BR663" s="111" t="s">
        <v>3757</v>
      </c>
      <c r="BS663" s="112">
        <v>436</v>
      </c>
      <c r="BT663" s="112">
        <v>47995500</v>
      </c>
      <c r="BU663" s="111" t="s">
        <v>3757</v>
      </c>
      <c r="BV663" s="112">
        <v>63</v>
      </c>
      <c r="BW663" s="112">
        <v>7667000</v>
      </c>
      <c r="BX663" s="111">
        <v>0</v>
      </c>
      <c r="BY663" s="112"/>
      <c r="BZ663" s="112"/>
      <c r="CA663" s="111" t="s">
        <v>3757</v>
      </c>
      <c r="CB663" s="112">
        <v>47</v>
      </c>
      <c r="CC663" s="112">
        <v>7072500</v>
      </c>
      <c r="CD663" s="111">
        <v>0</v>
      </c>
      <c r="CE663" s="112"/>
      <c r="CF663" s="112"/>
      <c r="CG663" s="111" t="s">
        <v>3757</v>
      </c>
      <c r="CH663" s="112">
        <v>628</v>
      </c>
      <c r="CI663" s="112">
        <v>76444500</v>
      </c>
      <c r="CJ663" s="111" t="s">
        <v>3757</v>
      </c>
      <c r="CK663" s="120" t="s">
        <v>8313</v>
      </c>
      <c r="CL663" s="112">
        <v>318</v>
      </c>
      <c r="CM663" s="112">
        <v>40232500</v>
      </c>
      <c r="CN663" s="166" t="s">
        <v>8314</v>
      </c>
      <c r="CO663" s="125" t="s">
        <v>8315</v>
      </c>
      <c r="CP663" s="111" t="s">
        <v>3762</v>
      </c>
      <c r="CQ663" s="112">
        <v>29112000</v>
      </c>
      <c r="CR663" s="166" t="s">
        <v>8316</v>
      </c>
      <c r="CS663" s="166" t="s">
        <v>8317</v>
      </c>
      <c r="CT663" s="111" t="s">
        <v>3762</v>
      </c>
      <c r="CU663" s="112">
        <v>17211500</v>
      </c>
      <c r="CV663" s="166" t="s">
        <v>8318</v>
      </c>
      <c r="CW663" s="166" t="s">
        <v>8319</v>
      </c>
      <c r="CX663" s="111" t="s">
        <v>4016</v>
      </c>
      <c r="CY663" s="112">
        <v>7072500</v>
      </c>
      <c r="CZ663" s="111" t="s">
        <v>3757</v>
      </c>
      <c r="DA663" s="111" t="s">
        <v>3757</v>
      </c>
      <c r="DB663" s="111" t="s">
        <v>3757</v>
      </c>
      <c r="DC663" s="120">
        <v>0</v>
      </c>
      <c r="DD663" s="127" t="s">
        <v>3717</v>
      </c>
      <c r="DE663" s="109" t="s">
        <v>8320</v>
      </c>
      <c r="DF663" s="172" t="s">
        <v>3717</v>
      </c>
    </row>
    <row r="664" spans="1:110" ht="35.15" customHeight="1" x14ac:dyDescent="0.35">
      <c r="A664" s="140" t="s">
        <v>1391</v>
      </c>
      <c r="B664" s="136" t="s">
        <v>1370</v>
      </c>
      <c r="C664" s="136" t="s">
        <v>1392</v>
      </c>
      <c r="D664" s="112">
        <v>214</v>
      </c>
      <c r="E664" s="112">
        <v>49911365</v>
      </c>
      <c r="F664" s="112">
        <v>75</v>
      </c>
      <c r="G664" s="112">
        <v>23073514</v>
      </c>
      <c r="H664" s="112">
        <v>11</v>
      </c>
      <c r="I664" s="112">
        <v>378000</v>
      </c>
      <c r="J664" s="112">
        <v>0</v>
      </c>
      <c r="K664" s="112">
        <v>0</v>
      </c>
      <c r="L664" s="112">
        <v>0</v>
      </c>
      <c r="M664" s="112">
        <v>20180</v>
      </c>
      <c r="N664" s="112">
        <v>328680</v>
      </c>
      <c r="O664" s="112">
        <v>49024</v>
      </c>
      <c r="P664" s="112">
        <v>4821025</v>
      </c>
      <c r="Q664" s="112">
        <v>0</v>
      </c>
      <c r="R664" s="112">
        <v>5218909</v>
      </c>
      <c r="S664" s="421">
        <v>0</v>
      </c>
      <c r="T664" s="421">
        <v>4.0431673227129731E-4</v>
      </c>
      <c r="U664" s="421">
        <v>6.5852737147140735E-3</v>
      </c>
      <c r="V664" s="421">
        <v>9.8222118349197631E-4</v>
      </c>
      <c r="W664" s="421">
        <v>9.6591728156503034E-2</v>
      </c>
      <c r="X664" s="421">
        <v>0</v>
      </c>
      <c r="Y664" s="421">
        <v>0.10456353978698038</v>
      </c>
      <c r="Z664" s="120">
        <v>0</v>
      </c>
      <c r="AA664" s="127" t="s">
        <v>3762</v>
      </c>
      <c r="AB664" s="127" t="s">
        <v>8321</v>
      </c>
      <c r="AC664" s="111" t="s">
        <v>3717</v>
      </c>
      <c r="AD664" s="127">
        <v>0</v>
      </c>
      <c r="AE664" s="111" t="s">
        <v>3757</v>
      </c>
      <c r="AF664" s="111">
        <v>0</v>
      </c>
      <c r="AG664" s="127" t="s">
        <v>3758</v>
      </c>
      <c r="AH664" s="127" t="s">
        <v>3778</v>
      </c>
      <c r="AI664" s="124"/>
      <c r="AJ664" s="128"/>
      <c r="AK664" s="109" t="s">
        <v>8322</v>
      </c>
      <c r="AL664" s="109" t="s">
        <v>8323</v>
      </c>
      <c r="AM664" s="127" t="s">
        <v>3765</v>
      </c>
      <c r="AN664" s="127" t="s">
        <v>3778</v>
      </c>
      <c r="AO664" s="120" t="s">
        <v>5876</v>
      </c>
      <c r="AP664" s="120">
        <v>1490890</v>
      </c>
      <c r="AQ664" s="174" t="s">
        <v>8324</v>
      </c>
      <c r="AR664" s="120" t="s">
        <v>8325</v>
      </c>
      <c r="AS664" s="127" t="s">
        <v>3761</v>
      </c>
      <c r="AT664" s="127" t="s">
        <v>3781</v>
      </c>
      <c r="AU664" s="120" t="s">
        <v>5876</v>
      </c>
      <c r="AV664" s="120">
        <v>12128000</v>
      </c>
      <c r="AW664" s="174" t="s">
        <v>8326</v>
      </c>
      <c r="AX664" s="120" t="s">
        <v>8327</v>
      </c>
      <c r="AY664" s="127" t="s">
        <v>3761</v>
      </c>
      <c r="AZ664" s="127" t="s">
        <v>3790</v>
      </c>
      <c r="BA664" s="120" t="s">
        <v>5876</v>
      </c>
      <c r="BB664" s="120">
        <v>13850472</v>
      </c>
      <c r="BC664" s="111">
        <v>0</v>
      </c>
      <c r="BD664" s="112"/>
      <c r="BE664" s="112"/>
      <c r="BF664" s="111">
        <v>0</v>
      </c>
      <c r="BG664" s="112"/>
      <c r="BH664" s="112"/>
      <c r="BI664" s="111">
        <v>0</v>
      </c>
      <c r="BJ664" s="112"/>
      <c r="BK664" s="112"/>
      <c r="BL664" s="111">
        <v>0</v>
      </c>
      <c r="BM664" s="112"/>
      <c r="BN664" s="112"/>
      <c r="BO664" s="111">
        <v>0</v>
      </c>
      <c r="BP664" s="112"/>
      <c r="BQ664" s="112"/>
      <c r="BR664" s="111">
        <v>0</v>
      </c>
      <c r="BS664" s="112"/>
      <c r="BT664" s="112"/>
      <c r="BU664" s="111">
        <v>0</v>
      </c>
      <c r="BV664" s="112"/>
      <c r="BW664" s="112"/>
      <c r="BX664" s="111">
        <v>0</v>
      </c>
      <c r="BY664" s="112"/>
      <c r="BZ664" s="112"/>
      <c r="CA664" s="111">
        <v>0</v>
      </c>
      <c r="CB664" s="112"/>
      <c r="CC664" s="112"/>
      <c r="CD664" s="111">
        <v>0</v>
      </c>
      <c r="CE664" s="112">
        <v>0</v>
      </c>
      <c r="CF664" s="112">
        <v>0</v>
      </c>
      <c r="CG664" s="111">
        <v>0</v>
      </c>
      <c r="CH664" s="112">
        <v>0</v>
      </c>
      <c r="CI664" s="112">
        <v>0</v>
      </c>
      <c r="CJ664" s="111">
        <v>0</v>
      </c>
      <c r="CK664" s="120">
        <v>0</v>
      </c>
      <c r="CL664" s="112">
        <v>0</v>
      </c>
      <c r="CM664" s="112">
        <v>0</v>
      </c>
      <c r="CN664" s="166">
        <v>0</v>
      </c>
      <c r="CO664" s="125">
        <v>0</v>
      </c>
      <c r="CP664" s="111">
        <v>0</v>
      </c>
      <c r="CQ664" s="112">
        <v>0</v>
      </c>
      <c r="CR664" s="166">
        <v>0</v>
      </c>
      <c r="CS664" s="166">
        <v>0</v>
      </c>
      <c r="CT664" s="111">
        <v>0</v>
      </c>
      <c r="CU664" s="112">
        <v>0</v>
      </c>
      <c r="CV664" s="166">
        <v>0</v>
      </c>
      <c r="CW664" s="166">
        <v>0</v>
      </c>
      <c r="CX664" s="111">
        <v>0</v>
      </c>
      <c r="CY664" s="112">
        <v>0</v>
      </c>
      <c r="CZ664" s="111" t="s">
        <v>3757</v>
      </c>
      <c r="DA664" s="111" t="s">
        <v>3757</v>
      </c>
      <c r="DB664" s="111" t="s">
        <v>3757</v>
      </c>
      <c r="DC664" s="120">
        <v>0</v>
      </c>
      <c r="DD664" s="127" t="s">
        <v>3717</v>
      </c>
      <c r="DE664" s="109" t="s">
        <v>8328</v>
      </c>
      <c r="DF664" s="172" t="s">
        <v>3717</v>
      </c>
    </row>
    <row r="665" spans="1:110" ht="35.15" customHeight="1" x14ac:dyDescent="0.35">
      <c r="A665" s="140" t="s">
        <v>1393</v>
      </c>
      <c r="B665" s="136" t="s">
        <v>1370</v>
      </c>
      <c r="C665" s="136" t="s">
        <v>1394</v>
      </c>
      <c r="D665" s="112">
        <v>7287</v>
      </c>
      <c r="E665" s="112">
        <v>316514262</v>
      </c>
      <c r="F665" s="112">
        <v>6283</v>
      </c>
      <c r="G665" s="112">
        <v>234568515</v>
      </c>
      <c r="H665" s="112">
        <v>1460</v>
      </c>
      <c r="I665" s="112">
        <v>44041668</v>
      </c>
      <c r="J665" s="112">
        <v>0</v>
      </c>
      <c r="K665" s="112">
        <v>0</v>
      </c>
      <c r="L665" s="112">
        <v>60941436</v>
      </c>
      <c r="M665" s="112">
        <v>5827123</v>
      </c>
      <c r="N665" s="112">
        <v>4044588</v>
      </c>
      <c r="O665" s="112">
        <v>3159374</v>
      </c>
      <c r="P665" s="112">
        <v>70998961</v>
      </c>
      <c r="Q665" s="112">
        <v>0</v>
      </c>
      <c r="R665" s="112">
        <v>144971482</v>
      </c>
      <c r="S665" s="421">
        <v>0.19253930491132182</v>
      </c>
      <c r="T665" s="421">
        <v>1.8410301523790418E-2</v>
      </c>
      <c r="U665" s="421">
        <v>1.2778533183443089E-2</v>
      </c>
      <c r="V665" s="421">
        <v>9.9817745337491305E-3</v>
      </c>
      <c r="W665" s="421">
        <v>0.2243152032119172</v>
      </c>
      <c r="X665" s="421">
        <v>0</v>
      </c>
      <c r="Y665" s="421">
        <v>0.45802511736422163</v>
      </c>
      <c r="Z665" s="120" t="s">
        <v>5876</v>
      </c>
      <c r="AA665" s="127" t="s">
        <v>3717</v>
      </c>
      <c r="AB665" s="127">
        <v>0</v>
      </c>
      <c r="AC665" s="111" t="s">
        <v>3717</v>
      </c>
      <c r="AD665" s="127">
        <v>0</v>
      </c>
      <c r="AE665" s="111" t="s">
        <v>3757</v>
      </c>
      <c r="AF665" s="111" t="s">
        <v>3757</v>
      </c>
      <c r="AG665" s="127" t="s">
        <v>3717</v>
      </c>
      <c r="AH665" s="127" t="s">
        <v>3758</v>
      </c>
      <c r="AI665" s="128">
        <v>3</v>
      </c>
      <c r="AJ665" s="128">
        <v>26037515</v>
      </c>
      <c r="AK665" s="109" t="s">
        <v>8329</v>
      </c>
      <c r="AL665" s="109" t="s">
        <v>8330</v>
      </c>
      <c r="AM665" s="127" t="s">
        <v>3765</v>
      </c>
      <c r="AN665" s="127" t="s">
        <v>3790</v>
      </c>
      <c r="AO665" s="120">
        <v>8000000</v>
      </c>
      <c r="AP665" s="120">
        <v>12670515</v>
      </c>
      <c r="AQ665" s="174" t="s">
        <v>8331</v>
      </c>
      <c r="AR665" s="109" t="s">
        <v>8332</v>
      </c>
      <c r="AS665" s="127" t="s">
        <v>3765</v>
      </c>
      <c r="AT665" s="127" t="s">
        <v>3783</v>
      </c>
      <c r="AU665" s="120">
        <v>10000000</v>
      </c>
      <c r="AV665" s="120">
        <v>6424000</v>
      </c>
      <c r="AW665" s="174" t="s">
        <v>8333</v>
      </c>
      <c r="AX665" s="109" t="s">
        <v>8334</v>
      </c>
      <c r="AY665" s="127" t="s">
        <v>3765</v>
      </c>
      <c r="AZ665" s="127" t="s">
        <v>3762</v>
      </c>
      <c r="BA665" s="120">
        <v>1500000</v>
      </c>
      <c r="BB665" s="120">
        <v>6943000</v>
      </c>
      <c r="BC665" s="111" t="s">
        <v>3757</v>
      </c>
      <c r="BD665" s="112">
        <v>426</v>
      </c>
      <c r="BE665" s="112">
        <v>16713000</v>
      </c>
      <c r="BF665" s="111" t="s">
        <v>3757</v>
      </c>
      <c r="BG665" s="112">
        <v>647</v>
      </c>
      <c r="BH665" s="112">
        <v>30584622</v>
      </c>
      <c r="BI665" s="111" t="s">
        <v>3757</v>
      </c>
      <c r="BJ665" s="112">
        <v>401</v>
      </c>
      <c r="BK665" s="112">
        <v>27224500</v>
      </c>
      <c r="BL665" s="111" t="s">
        <v>3757</v>
      </c>
      <c r="BM665" s="112">
        <v>862</v>
      </c>
      <c r="BN665" s="112">
        <v>29141168</v>
      </c>
      <c r="BO665" s="111" t="s">
        <v>3757</v>
      </c>
      <c r="BP665" s="112">
        <v>177</v>
      </c>
      <c r="BQ665" s="112">
        <v>10807000</v>
      </c>
      <c r="BR665" s="111" t="s">
        <v>3757</v>
      </c>
      <c r="BS665" s="112">
        <v>3215</v>
      </c>
      <c r="BT665" s="112">
        <v>140756797</v>
      </c>
      <c r="BU665" s="111">
        <v>0</v>
      </c>
      <c r="BV665" s="112"/>
      <c r="BW665" s="112"/>
      <c r="BX665" s="111">
        <v>0</v>
      </c>
      <c r="BY665" s="112"/>
      <c r="BZ665" s="112"/>
      <c r="CA665" s="111" t="s">
        <v>3757</v>
      </c>
      <c r="CB665" s="112">
        <v>295</v>
      </c>
      <c r="CC665" s="112">
        <v>11195500</v>
      </c>
      <c r="CD665" s="111">
        <v>0</v>
      </c>
      <c r="CE665" s="112"/>
      <c r="CF665" s="112"/>
      <c r="CG665" s="111" t="s">
        <v>3757</v>
      </c>
      <c r="CH665" s="112">
        <v>536</v>
      </c>
      <c r="CI665" s="112">
        <v>24054160</v>
      </c>
      <c r="CJ665" s="111">
        <v>0</v>
      </c>
      <c r="CK665" s="120">
        <v>0</v>
      </c>
      <c r="CL665" s="112"/>
      <c r="CM665" s="112"/>
      <c r="CN665" s="166" t="s">
        <v>8335</v>
      </c>
      <c r="CO665" s="125" t="s">
        <v>8336</v>
      </c>
      <c r="CP665" s="111" t="s">
        <v>3790</v>
      </c>
      <c r="CQ665" s="112">
        <v>12337707</v>
      </c>
      <c r="CR665" s="166" t="s">
        <v>8337</v>
      </c>
      <c r="CS665" s="166" t="s">
        <v>8338</v>
      </c>
      <c r="CT665" s="111" t="s">
        <v>3790</v>
      </c>
      <c r="CU665" s="112">
        <v>9806659</v>
      </c>
      <c r="CV665" s="166" t="s">
        <v>8339</v>
      </c>
      <c r="CW665" s="166" t="s">
        <v>8340</v>
      </c>
      <c r="CX665" s="111" t="s">
        <v>3790</v>
      </c>
      <c r="CY665" s="112">
        <v>499840</v>
      </c>
      <c r="CZ665" s="111" t="s">
        <v>3757</v>
      </c>
      <c r="DA665" s="111" t="s">
        <v>3757</v>
      </c>
      <c r="DB665" s="111" t="s">
        <v>3757</v>
      </c>
      <c r="DC665" s="120">
        <v>0</v>
      </c>
      <c r="DD665" s="127" t="s">
        <v>3717</v>
      </c>
      <c r="DE665" s="109" t="s">
        <v>8341</v>
      </c>
      <c r="DF665" s="172" t="s">
        <v>3717</v>
      </c>
    </row>
    <row r="666" spans="1:110" ht="35.15" customHeight="1" x14ac:dyDescent="0.35">
      <c r="A666" s="140" t="s">
        <v>1395</v>
      </c>
      <c r="B666" s="136" t="s">
        <v>1370</v>
      </c>
      <c r="C666" s="136" t="s">
        <v>1396</v>
      </c>
      <c r="D666" s="112">
        <v>24592</v>
      </c>
      <c r="E666" s="112">
        <v>1192603660</v>
      </c>
      <c r="F666" s="112">
        <v>24539</v>
      </c>
      <c r="G666" s="112">
        <v>1186391470</v>
      </c>
      <c r="H666" s="112">
        <v>5749</v>
      </c>
      <c r="I666" s="112">
        <v>220156200</v>
      </c>
      <c r="J666" s="112">
        <v>0</v>
      </c>
      <c r="K666" s="112">
        <v>0</v>
      </c>
      <c r="L666" s="112">
        <v>328052397</v>
      </c>
      <c r="M666" s="112">
        <v>14406211</v>
      </c>
      <c r="N666" s="112">
        <v>3356148</v>
      </c>
      <c r="O666" s="112">
        <v>21834333</v>
      </c>
      <c r="P666" s="112">
        <v>173349443</v>
      </c>
      <c r="Q666" s="112">
        <v>398716</v>
      </c>
      <c r="R666" s="112">
        <v>541397248</v>
      </c>
      <c r="S666" s="421">
        <v>0.27507243856689151</v>
      </c>
      <c r="T666" s="421">
        <v>1.2079630042389775E-2</v>
      </c>
      <c r="U666" s="421">
        <v>2.8141352509349167E-3</v>
      </c>
      <c r="V666" s="421">
        <v>1.8308121744318645E-2</v>
      </c>
      <c r="W666" s="421">
        <v>0.14535377411134223</v>
      </c>
      <c r="X666" s="421">
        <v>3.3432397817729321E-4</v>
      </c>
      <c r="Y666" s="421">
        <v>0.45396242369405443</v>
      </c>
      <c r="Z666" s="120" t="s">
        <v>8342</v>
      </c>
      <c r="AA666" s="127" t="s">
        <v>3717</v>
      </c>
      <c r="AB666" s="127">
        <v>0</v>
      </c>
      <c r="AC666" s="111" t="s">
        <v>3717</v>
      </c>
      <c r="AD666" s="127">
        <v>0</v>
      </c>
      <c r="AE666" s="111" t="s">
        <v>3757</v>
      </c>
      <c r="AF666" s="111">
        <v>0</v>
      </c>
      <c r="AG666" s="127" t="s">
        <v>3717</v>
      </c>
      <c r="AH666" s="127" t="s">
        <v>3758</v>
      </c>
      <c r="AI666" s="128">
        <v>16</v>
      </c>
      <c r="AJ666" s="128">
        <v>108692000</v>
      </c>
      <c r="AK666" s="109" t="s">
        <v>8343</v>
      </c>
      <c r="AL666" s="109" t="s">
        <v>8344</v>
      </c>
      <c r="AM666" s="127" t="s">
        <v>3765</v>
      </c>
      <c r="AN666" s="127" t="s">
        <v>3717</v>
      </c>
      <c r="AO666" s="120">
        <v>80000000</v>
      </c>
      <c r="AP666" s="120">
        <v>79860000</v>
      </c>
      <c r="AQ666" s="174" t="s">
        <v>8345</v>
      </c>
      <c r="AR666" s="120" t="s">
        <v>8346</v>
      </c>
      <c r="AS666" s="127" t="s">
        <v>3761</v>
      </c>
      <c r="AT666" s="127" t="s">
        <v>3717</v>
      </c>
      <c r="AU666" s="120">
        <v>5000000</v>
      </c>
      <c r="AV666" s="120">
        <v>8723000</v>
      </c>
      <c r="AW666" s="174" t="s">
        <v>8347</v>
      </c>
      <c r="AX666" s="120" t="s">
        <v>8348</v>
      </c>
      <c r="AY666" s="127" t="s">
        <v>3761</v>
      </c>
      <c r="AZ666" s="127" t="s">
        <v>3717</v>
      </c>
      <c r="BA666" s="120">
        <v>10000000</v>
      </c>
      <c r="BB666" s="120">
        <v>8363000</v>
      </c>
      <c r="BC666" s="111">
        <v>0</v>
      </c>
      <c r="BD666" s="112"/>
      <c r="BE666" s="112"/>
      <c r="BF666" s="111">
        <v>0</v>
      </c>
      <c r="BG666" s="112"/>
      <c r="BH666" s="112"/>
      <c r="BI666" s="111">
        <v>0</v>
      </c>
      <c r="BJ666" s="112"/>
      <c r="BK666" s="112"/>
      <c r="BL666" s="111">
        <v>0</v>
      </c>
      <c r="BM666" s="112"/>
      <c r="BN666" s="112"/>
      <c r="BO666" s="111">
        <v>0</v>
      </c>
      <c r="BP666" s="112"/>
      <c r="BQ666" s="112"/>
      <c r="BR666" s="111">
        <v>0</v>
      </c>
      <c r="BS666" s="112"/>
      <c r="BT666" s="112"/>
      <c r="BU666" s="111">
        <v>0</v>
      </c>
      <c r="BV666" s="112"/>
      <c r="BW666" s="112"/>
      <c r="BX666" s="111">
        <v>0</v>
      </c>
      <c r="BY666" s="112"/>
      <c r="BZ666" s="112"/>
      <c r="CA666" s="111">
        <v>0</v>
      </c>
      <c r="CB666" s="112"/>
      <c r="CC666" s="112"/>
      <c r="CD666" s="111">
        <v>0</v>
      </c>
      <c r="CE666" s="112">
        <v>0</v>
      </c>
      <c r="CF666" s="112">
        <v>0</v>
      </c>
      <c r="CG666" s="111">
        <v>0</v>
      </c>
      <c r="CH666" s="112">
        <v>0</v>
      </c>
      <c r="CI666" s="112">
        <v>0</v>
      </c>
      <c r="CJ666" s="111">
        <v>0</v>
      </c>
      <c r="CK666" s="120">
        <v>0</v>
      </c>
      <c r="CL666" s="112">
        <v>0</v>
      </c>
      <c r="CM666" s="112">
        <v>0</v>
      </c>
      <c r="CN666" s="166">
        <v>0</v>
      </c>
      <c r="CO666" s="125">
        <v>0</v>
      </c>
      <c r="CP666" s="111">
        <v>0</v>
      </c>
      <c r="CQ666" s="112">
        <v>0</v>
      </c>
      <c r="CR666" s="166">
        <v>0</v>
      </c>
      <c r="CS666" s="166">
        <v>0</v>
      </c>
      <c r="CT666" s="111">
        <v>0</v>
      </c>
      <c r="CU666" s="112">
        <v>0</v>
      </c>
      <c r="CV666" s="166">
        <v>0</v>
      </c>
      <c r="CW666" s="166">
        <v>0</v>
      </c>
      <c r="CX666" s="111">
        <v>0</v>
      </c>
      <c r="CY666" s="112">
        <v>0</v>
      </c>
      <c r="CZ666" s="111" t="s">
        <v>3757</v>
      </c>
      <c r="DA666" s="111" t="s">
        <v>3757</v>
      </c>
      <c r="DB666" s="111" t="s">
        <v>3757</v>
      </c>
      <c r="DC666" s="120">
        <v>0</v>
      </c>
      <c r="DD666" s="127" t="s">
        <v>3778</v>
      </c>
      <c r="DE666" s="109">
        <v>0</v>
      </c>
      <c r="DF666" s="172" t="s">
        <v>3717</v>
      </c>
    </row>
    <row r="667" spans="1:110" ht="35.15" customHeight="1" x14ac:dyDescent="0.35">
      <c r="A667" s="140" t="s">
        <v>1397</v>
      </c>
      <c r="B667" s="136" t="s">
        <v>1370</v>
      </c>
      <c r="C667" s="136" t="s">
        <v>1398</v>
      </c>
      <c r="D667" s="112">
        <v>4430</v>
      </c>
      <c r="E667" s="112">
        <v>171635913</v>
      </c>
      <c r="F667" s="112">
        <v>4333</v>
      </c>
      <c r="G667" s="112">
        <v>141888564</v>
      </c>
      <c r="H667" s="112">
        <v>692</v>
      </c>
      <c r="I667" s="112">
        <v>17873500</v>
      </c>
      <c r="J667" s="112">
        <v>1382</v>
      </c>
      <c r="K667" s="112">
        <v>33581000</v>
      </c>
      <c r="L667" s="112">
        <v>29973224</v>
      </c>
      <c r="M667" s="112">
        <v>363975</v>
      </c>
      <c r="N667" s="112">
        <v>99500</v>
      </c>
      <c r="O667" s="112">
        <v>480627</v>
      </c>
      <c r="P667" s="112">
        <v>20871681</v>
      </c>
      <c r="Q667" s="112">
        <v>0</v>
      </c>
      <c r="R667" s="112">
        <v>51789007</v>
      </c>
      <c r="S667" s="421">
        <v>0.17463258985897664</v>
      </c>
      <c r="T667" s="421">
        <v>2.1206226228423419E-3</v>
      </c>
      <c r="U667" s="421">
        <v>5.7971550511110113E-4</v>
      </c>
      <c r="V667" s="421">
        <v>2.8002705937189266E-3</v>
      </c>
      <c r="W667" s="421">
        <v>0.12160439289882183</v>
      </c>
      <c r="X667" s="421">
        <v>0</v>
      </c>
      <c r="Y667" s="421">
        <v>0.30173759147947082</v>
      </c>
      <c r="Z667" s="120">
        <v>0</v>
      </c>
      <c r="AA667" s="127" t="s">
        <v>3717</v>
      </c>
      <c r="AB667" s="127">
        <v>0</v>
      </c>
      <c r="AC667" s="111" t="s">
        <v>3717</v>
      </c>
      <c r="AD667" s="127">
        <v>0</v>
      </c>
      <c r="AE667" s="111" t="s">
        <v>3757</v>
      </c>
      <c r="AF667" s="111" t="s">
        <v>3757</v>
      </c>
      <c r="AG667" s="127" t="s">
        <v>3717</v>
      </c>
      <c r="AH667" s="127" t="s">
        <v>3758</v>
      </c>
      <c r="AI667" s="128">
        <v>5</v>
      </c>
      <c r="AJ667" s="128">
        <v>1136500</v>
      </c>
      <c r="AK667" s="109" t="s">
        <v>8349</v>
      </c>
      <c r="AL667" s="109" t="s">
        <v>8350</v>
      </c>
      <c r="AM667" s="127" t="s">
        <v>3761</v>
      </c>
      <c r="AN667" s="127" t="s">
        <v>3778</v>
      </c>
      <c r="AO667" s="120">
        <v>1000000</v>
      </c>
      <c r="AP667" s="120">
        <v>1040000</v>
      </c>
      <c r="AQ667" s="174" t="s">
        <v>8351</v>
      </c>
      <c r="AR667" s="109" t="s">
        <v>8352</v>
      </c>
      <c r="AS667" s="127" t="s">
        <v>3761</v>
      </c>
      <c r="AT667" s="127" t="s">
        <v>3790</v>
      </c>
      <c r="AU667" s="120">
        <v>1000000</v>
      </c>
      <c r="AV667" s="120">
        <v>37500</v>
      </c>
      <c r="AW667" s="174" t="s">
        <v>8353</v>
      </c>
      <c r="AX667" s="109" t="s">
        <v>8354</v>
      </c>
      <c r="AY667" s="127" t="s">
        <v>3761</v>
      </c>
      <c r="AZ667" s="127" t="s">
        <v>3774</v>
      </c>
      <c r="BA667" s="120">
        <v>1000000</v>
      </c>
      <c r="BB667" s="120">
        <v>23000</v>
      </c>
      <c r="BC667" s="111" t="s">
        <v>3757</v>
      </c>
      <c r="BD667" s="112">
        <v>230</v>
      </c>
      <c r="BE667" s="112">
        <v>8119000</v>
      </c>
      <c r="BF667" s="111">
        <v>0</v>
      </c>
      <c r="BG667" s="112"/>
      <c r="BH667" s="112"/>
      <c r="BI667" s="111" t="s">
        <v>3757</v>
      </c>
      <c r="BJ667" s="112">
        <v>47</v>
      </c>
      <c r="BK667" s="112">
        <v>1609000</v>
      </c>
      <c r="BL667" s="111" t="s">
        <v>3757</v>
      </c>
      <c r="BM667" s="112">
        <v>164</v>
      </c>
      <c r="BN667" s="112">
        <v>5534000</v>
      </c>
      <c r="BO667" s="111" t="s">
        <v>3757</v>
      </c>
      <c r="BP667" s="112">
        <v>228</v>
      </c>
      <c r="BQ667" s="112">
        <v>8432000</v>
      </c>
      <c r="BR667" s="111" t="s">
        <v>3757</v>
      </c>
      <c r="BS667" s="112">
        <v>277</v>
      </c>
      <c r="BT667" s="112">
        <v>10539000</v>
      </c>
      <c r="BU667" s="111">
        <v>0</v>
      </c>
      <c r="BV667" s="112"/>
      <c r="BW667" s="112"/>
      <c r="BX667" s="111" t="s">
        <v>3757</v>
      </c>
      <c r="BY667" s="112">
        <v>1218</v>
      </c>
      <c r="BZ667" s="112">
        <v>42424000</v>
      </c>
      <c r="CA667" s="111">
        <v>0</v>
      </c>
      <c r="CB667" s="112"/>
      <c r="CC667" s="112"/>
      <c r="CD667" s="111" t="s">
        <v>3757</v>
      </c>
      <c r="CE667" s="112">
        <v>2056</v>
      </c>
      <c r="CF667" s="112">
        <v>57839000</v>
      </c>
      <c r="CG667" s="111" t="s">
        <v>3757</v>
      </c>
      <c r="CH667" s="112">
        <v>135</v>
      </c>
      <c r="CI667" s="112">
        <v>4047000</v>
      </c>
      <c r="CJ667" s="111" t="s">
        <v>3757</v>
      </c>
      <c r="CK667" s="120" t="s">
        <v>8355</v>
      </c>
      <c r="CL667" s="112">
        <v>15</v>
      </c>
      <c r="CM667" s="112">
        <v>553000</v>
      </c>
      <c r="CN667" s="166" t="s">
        <v>8356</v>
      </c>
      <c r="CO667" s="125" t="s">
        <v>8357</v>
      </c>
      <c r="CP667" s="111" t="s">
        <v>3774</v>
      </c>
      <c r="CQ667" s="112">
        <v>41689000</v>
      </c>
      <c r="CR667" s="166" t="s">
        <v>8358</v>
      </c>
      <c r="CS667" s="166" t="s">
        <v>8359</v>
      </c>
      <c r="CT667" s="111" t="s">
        <v>4041</v>
      </c>
      <c r="CU667" s="112">
        <v>24258000</v>
      </c>
      <c r="CV667" s="166" t="s">
        <v>8360</v>
      </c>
      <c r="CW667" s="166" t="s">
        <v>8361</v>
      </c>
      <c r="CX667" s="111" t="s">
        <v>3790</v>
      </c>
      <c r="CY667" s="112">
        <v>10539000</v>
      </c>
      <c r="CZ667" s="111" t="s">
        <v>3757</v>
      </c>
      <c r="DA667" s="111" t="s">
        <v>3757</v>
      </c>
      <c r="DB667" s="111">
        <v>0</v>
      </c>
      <c r="DC667" s="120" t="s">
        <v>8362</v>
      </c>
      <c r="DD667" s="127" t="s">
        <v>3778</v>
      </c>
      <c r="DE667" s="109">
        <v>0</v>
      </c>
      <c r="DF667" s="172" t="s">
        <v>3717</v>
      </c>
    </row>
    <row r="668" spans="1:110" ht="35.15" customHeight="1" x14ac:dyDescent="0.35">
      <c r="A668" s="140" t="s">
        <v>1399</v>
      </c>
      <c r="B668" s="136" t="s">
        <v>1370</v>
      </c>
      <c r="C668" s="136" t="s">
        <v>1400</v>
      </c>
      <c r="D668" s="112">
        <v>556</v>
      </c>
      <c r="E668" s="112">
        <v>20773893</v>
      </c>
      <c r="F668" s="112">
        <v>218</v>
      </c>
      <c r="G668" s="112">
        <v>10411893</v>
      </c>
      <c r="H668" s="112">
        <v>58</v>
      </c>
      <c r="I668" s="112">
        <v>1317000</v>
      </c>
      <c r="J668" s="112">
        <v>0</v>
      </c>
      <c r="K668" s="112">
        <v>0</v>
      </c>
      <c r="L668" s="112">
        <v>378000</v>
      </c>
      <c r="M668" s="112">
        <v>106403</v>
      </c>
      <c r="N668" s="112">
        <v>0</v>
      </c>
      <c r="O668" s="112">
        <v>82265</v>
      </c>
      <c r="P668" s="112">
        <v>2239826</v>
      </c>
      <c r="Q668" s="112">
        <v>566500</v>
      </c>
      <c r="R668" s="112">
        <v>3372994</v>
      </c>
      <c r="S668" s="421">
        <v>1.8195915421341583E-2</v>
      </c>
      <c r="T668" s="421">
        <v>5.1219576417381183E-3</v>
      </c>
      <c r="U668" s="421">
        <v>0</v>
      </c>
      <c r="V668" s="421">
        <v>3.9600184712610198E-3</v>
      </c>
      <c r="W668" s="421">
        <v>0.10781927104370856</v>
      </c>
      <c r="X668" s="421">
        <v>2.7269804460820127E-2</v>
      </c>
      <c r="Y668" s="421">
        <v>0.16236696703886941</v>
      </c>
      <c r="Z668" s="120" t="s">
        <v>8363</v>
      </c>
      <c r="AA668" s="127" t="s">
        <v>3762</v>
      </c>
      <c r="AB668" s="127" t="s">
        <v>8364</v>
      </c>
      <c r="AC668" s="111" t="s">
        <v>3717</v>
      </c>
      <c r="AD668" s="127">
        <v>0</v>
      </c>
      <c r="AE668" s="111" t="s">
        <v>3757</v>
      </c>
      <c r="AF668" s="111" t="s">
        <v>3757</v>
      </c>
      <c r="AG668" s="127" t="s">
        <v>3758</v>
      </c>
      <c r="AH668" s="127" t="s">
        <v>3778</v>
      </c>
      <c r="AI668" s="124"/>
      <c r="AJ668" s="128"/>
      <c r="AK668" s="109" t="s">
        <v>8365</v>
      </c>
      <c r="AL668" s="109" t="s">
        <v>8366</v>
      </c>
      <c r="AM668" s="127" t="s">
        <v>3761</v>
      </c>
      <c r="AN668" s="127" t="s">
        <v>3783</v>
      </c>
      <c r="AO668" s="120">
        <v>0</v>
      </c>
      <c r="AP668" s="120">
        <v>4043000</v>
      </c>
      <c r="AQ668" s="174" t="s">
        <v>8367</v>
      </c>
      <c r="AR668" s="109" t="s">
        <v>8368</v>
      </c>
      <c r="AS668" s="127" t="s">
        <v>3761</v>
      </c>
      <c r="AT668" s="127" t="s">
        <v>4041</v>
      </c>
      <c r="AU668" s="120">
        <v>0</v>
      </c>
      <c r="AV668" s="120">
        <v>520525</v>
      </c>
      <c r="AW668" s="174" t="s">
        <v>8369</v>
      </c>
      <c r="AX668" s="109" t="s">
        <v>8370</v>
      </c>
      <c r="AY668" s="127" t="s">
        <v>3761</v>
      </c>
      <c r="AZ668" s="127" t="s">
        <v>3783</v>
      </c>
      <c r="BA668" s="120">
        <v>0</v>
      </c>
      <c r="BB668" s="120">
        <v>702000</v>
      </c>
      <c r="BC668" s="111" t="s">
        <v>3757</v>
      </c>
      <c r="BD668" s="112">
        <v>52</v>
      </c>
      <c r="BE668" s="112">
        <v>1467000</v>
      </c>
      <c r="BF668" s="111">
        <v>0</v>
      </c>
      <c r="BG668" s="112"/>
      <c r="BH668" s="112"/>
      <c r="BI668" s="111" t="s">
        <v>3757</v>
      </c>
      <c r="BJ668" s="112">
        <v>77</v>
      </c>
      <c r="BK668" s="112">
        <v>3231368</v>
      </c>
      <c r="BL668" s="111">
        <v>0</v>
      </c>
      <c r="BM668" s="112"/>
      <c r="BN668" s="112"/>
      <c r="BO668" s="111">
        <v>0</v>
      </c>
      <c r="BP668" s="112"/>
      <c r="BQ668" s="112"/>
      <c r="BR668" s="111" t="s">
        <v>3757</v>
      </c>
      <c r="BS668" s="112">
        <v>179</v>
      </c>
      <c r="BT668" s="112">
        <v>4544000</v>
      </c>
      <c r="BU668" s="111">
        <v>0</v>
      </c>
      <c r="BV668" s="112"/>
      <c r="BW668" s="112"/>
      <c r="BX668" s="111">
        <v>0</v>
      </c>
      <c r="BY668" s="112"/>
      <c r="BZ668" s="112"/>
      <c r="CA668" s="111">
        <v>0</v>
      </c>
      <c r="CB668" s="112"/>
      <c r="CC668" s="112"/>
      <c r="CD668" s="111" t="s">
        <v>3757</v>
      </c>
      <c r="CE668" s="112">
        <v>25</v>
      </c>
      <c r="CF668" s="112">
        <v>520525</v>
      </c>
      <c r="CG668" s="111" t="s">
        <v>3757</v>
      </c>
      <c r="CH668" s="112">
        <v>97</v>
      </c>
      <c r="CI668" s="112">
        <v>5836000</v>
      </c>
      <c r="CJ668" s="111" t="s">
        <v>3757</v>
      </c>
      <c r="CK668" s="120" t="s">
        <v>8371</v>
      </c>
      <c r="CL668" s="112">
        <v>126</v>
      </c>
      <c r="CM668" s="112">
        <v>5175000</v>
      </c>
      <c r="CN668" s="166" t="s">
        <v>8372</v>
      </c>
      <c r="CO668" s="125" t="s">
        <v>8373</v>
      </c>
      <c r="CP668" s="111" t="s">
        <v>3790</v>
      </c>
      <c r="CQ668" s="112">
        <v>4544000</v>
      </c>
      <c r="CR668" s="166" t="s">
        <v>8374</v>
      </c>
      <c r="CS668" s="166" t="s">
        <v>8375</v>
      </c>
      <c r="CT668" s="111" t="s">
        <v>3781</v>
      </c>
      <c r="CU668" s="112">
        <v>2672368</v>
      </c>
      <c r="CV668" s="166" t="s">
        <v>8376</v>
      </c>
      <c r="CW668" s="166" t="s">
        <v>8377</v>
      </c>
      <c r="CX668" s="111" t="s">
        <v>3783</v>
      </c>
      <c r="CY668" s="112">
        <v>430000</v>
      </c>
      <c r="CZ668" s="111" t="s">
        <v>3757</v>
      </c>
      <c r="DA668" s="111" t="s">
        <v>3757</v>
      </c>
      <c r="DB668" s="111" t="s">
        <v>3757</v>
      </c>
      <c r="DC668" s="120">
        <v>0</v>
      </c>
      <c r="DD668" s="127" t="s">
        <v>3717</v>
      </c>
      <c r="DE668" s="109" t="s">
        <v>8378</v>
      </c>
      <c r="DF668" s="172" t="s">
        <v>3717</v>
      </c>
    </row>
    <row r="669" spans="1:110" ht="35.15" customHeight="1" x14ac:dyDescent="0.35">
      <c r="A669" s="140" t="s">
        <v>1401</v>
      </c>
      <c r="B669" s="136" t="s">
        <v>1370</v>
      </c>
      <c r="C669" s="136" t="s">
        <v>1402</v>
      </c>
      <c r="D669" s="112">
        <v>165</v>
      </c>
      <c r="E669" s="112">
        <v>42481100</v>
      </c>
      <c r="F669" s="112">
        <v>97</v>
      </c>
      <c r="G669" s="112">
        <v>26443000</v>
      </c>
      <c r="H669" s="112">
        <v>8</v>
      </c>
      <c r="I669" s="112">
        <v>1167000</v>
      </c>
      <c r="J669" s="112">
        <v>0</v>
      </c>
      <c r="K669" s="112">
        <v>0</v>
      </c>
      <c r="L669" s="112">
        <v>718850</v>
      </c>
      <c r="M669" s="112">
        <v>29912</v>
      </c>
      <c r="N669" s="112">
        <v>414150</v>
      </c>
      <c r="O669" s="112">
        <v>79207</v>
      </c>
      <c r="P669" s="112">
        <v>3439860</v>
      </c>
      <c r="Q669" s="112">
        <v>65497</v>
      </c>
      <c r="R669" s="112">
        <v>4747476</v>
      </c>
      <c r="S669" s="421">
        <v>1.6921642801151569E-2</v>
      </c>
      <c r="T669" s="421">
        <v>7.0412489318779411E-4</v>
      </c>
      <c r="U669" s="421">
        <v>9.7490413383834219E-3</v>
      </c>
      <c r="V669" s="421">
        <v>1.8645232821184008E-3</v>
      </c>
      <c r="W669" s="421">
        <v>8.0973891918994567E-2</v>
      </c>
      <c r="X669" s="421">
        <v>1.541791526113966E-3</v>
      </c>
      <c r="Y669" s="421">
        <v>0.11175501575994971</v>
      </c>
      <c r="Z669" s="120" t="s">
        <v>8379</v>
      </c>
      <c r="AA669" s="127" t="s">
        <v>3762</v>
      </c>
      <c r="AB669" s="127" t="s">
        <v>8380</v>
      </c>
      <c r="AC669" s="111" t="s">
        <v>3717</v>
      </c>
      <c r="AD669" s="127">
        <v>0</v>
      </c>
      <c r="AE669" s="111" t="s">
        <v>3757</v>
      </c>
      <c r="AF669" s="111" t="s">
        <v>3757</v>
      </c>
      <c r="AG669" s="127" t="s">
        <v>3758</v>
      </c>
      <c r="AH669" s="127" t="s">
        <v>3778</v>
      </c>
      <c r="AI669" s="124"/>
      <c r="AJ669" s="128"/>
      <c r="AK669" s="109" t="s">
        <v>8381</v>
      </c>
      <c r="AL669" s="109" t="s">
        <v>8382</v>
      </c>
      <c r="AM669" s="127" t="s">
        <v>3761</v>
      </c>
      <c r="AN669" s="127" t="s">
        <v>3774</v>
      </c>
      <c r="AO669" s="120">
        <v>0</v>
      </c>
      <c r="AP669" s="120">
        <v>11935350</v>
      </c>
      <c r="AQ669" s="174" t="s">
        <v>8383</v>
      </c>
      <c r="AR669" s="109" t="s">
        <v>8384</v>
      </c>
      <c r="AS669" s="127" t="s">
        <v>3761</v>
      </c>
      <c r="AT669" s="127" t="s">
        <v>3790</v>
      </c>
      <c r="AU669" s="120">
        <v>0</v>
      </c>
      <c r="AV669" s="120">
        <v>26432992</v>
      </c>
      <c r="AW669" s="174">
        <v>0</v>
      </c>
      <c r="AX669" s="109">
        <v>0</v>
      </c>
      <c r="AY669" s="127">
        <v>0</v>
      </c>
      <c r="AZ669" s="127">
        <v>0</v>
      </c>
      <c r="BA669" s="120">
        <v>0</v>
      </c>
      <c r="BB669" s="120">
        <v>0</v>
      </c>
      <c r="BC669" s="111" t="s">
        <v>3757</v>
      </c>
      <c r="BD669" s="112">
        <v>2</v>
      </c>
      <c r="BE669" s="112">
        <v>102000</v>
      </c>
      <c r="BF669" s="111" t="s">
        <v>3757</v>
      </c>
      <c r="BG669" s="112">
        <v>4</v>
      </c>
      <c r="BH669" s="112">
        <v>121000</v>
      </c>
      <c r="BI669" s="111" t="s">
        <v>3757</v>
      </c>
      <c r="BJ669" s="112">
        <v>1</v>
      </c>
      <c r="BK669" s="112">
        <v>24000</v>
      </c>
      <c r="BL669" s="111" t="s">
        <v>3757</v>
      </c>
      <c r="BM669" s="112">
        <v>2</v>
      </c>
      <c r="BN669" s="112">
        <v>57000</v>
      </c>
      <c r="BO669" s="111" t="s">
        <v>3757</v>
      </c>
      <c r="BP669" s="112">
        <v>3</v>
      </c>
      <c r="BQ669" s="112">
        <v>81000</v>
      </c>
      <c r="BR669" s="111" t="s">
        <v>3757</v>
      </c>
      <c r="BS669" s="112">
        <v>17</v>
      </c>
      <c r="BT669" s="112">
        <v>896000</v>
      </c>
      <c r="BU669" s="111" t="s">
        <v>3757</v>
      </c>
      <c r="BV669" s="112">
        <v>6</v>
      </c>
      <c r="BW669" s="112">
        <v>140000</v>
      </c>
      <c r="BX669" s="111" t="s">
        <v>3757</v>
      </c>
      <c r="BY669" s="112">
        <v>17</v>
      </c>
      <c r="BZ669" s="112">
        <v>683000</v>
      </c>
      <c r="CA669" s="111" t="s">
        <v>3757</v>
      </c>
      <c r="CB669" s="112">
        <v>5</v>
      </c>
      <c r="CC669" s="112">
        <v>104000</v>
      </c>
      <c r="CD669" s="111">
        <v>0</v>
      </c>
      <c r="CE669" s="112"/>
      <c r="CF669" s="112"/>
      <c r="CG669" s="111" t="s">
        <v>3757</v>
      </c>
      <c r="CH669" s="112">
        <v>15</v>
      </c>
      <c r="CI669" s="112">
        <v>550000</v>
      </c>
      <c r="CJ669" s="111">
        <v>0</v>
      </c>
      <c r="CK669" s="120">
        <v>0</v>
      </c>
      <c r="CL669" s="112"/>
      <c r="CM669" s="112"/>
      <c r="CN669" s="166" t="s">
        <v>8385</v>
      </c>
      <c r="CO669" s="125">
        <v>0</v>
      </c>
      <c r="CP669" s="111">
        <v>0</v>
      </c>
      <c r="CQ669" s="112">
        <v>0</v>
      </c>
      <c r="CR669" s="166">
        <v>0</v>
      </c>
      <c r="CS669" s="166">
        <v>0</v>
      </c>
      <c r="CT669" s="111">
        <v>0</v>
      </c>
      <c r="CU669" s="112">
        <v>0</v>
      </c>
      <c r="CV669" s="166">
        <v>0</v>
      </c>
      <c r="CW669" s="166">
        <v>0</v>
      </c>
      <c r="CX669" s="111">
        <v>0</v>
      </c>
      <c r="CY669" s="112">
        <v>0</v>
      </c>
      <c r="CZ669" s="111" t="s">
        <v>3757</v>
      </c>
      <c r="DA669" s="111" t="s">
        <v>3757</v>
      </c>
      <c r="DB669" s="111" t="s">
        <v>3757</v>
      </c>
      <c r="DC669" s="120">
        <v>0</v>
      </c>
      <c r="DD669" s="127" t="s">
        <v>3717</v>
      </c>
      <c r="DE669" s="109" t="s">
        <v>8386</v>
      </c>
      <c r="DF669" s="172" t="s">
        <v>3717</v>
      </c>
    </row>
    <row r="670" spans="1:110" ht="35.15" customHeight="1" x14ac:dyDescent="0.35">
      <c r="A670" s="140" t="s">
        <v>1403</v>
      </c>
      <c r="B670" s="136" t="s">
        <v>1370</v>
      </c>
      <c r="C670" s="136" t="s">
        <v>1404</v>
      </c>
      <c r="D670" s="112">
        <v>340</v>
      </c>
      <c r="E670" s="112">
        <v>17113000</v>
      </c>
      <c r="F670" s="112">
        <v>325</v>
      </c>
      <c r="G670" s="112">
        <v>16051000</v>
      </c>
      <c r="H670" s="112">
        <v>48</v>
      </c>
      <c r="I670" s="112">
        <v>2207000</v>
      </c>
      <c r="J670" s="112">
        <v>0</v>
      </c>
      <c r="K670" s="112">
        <v>0</v>
      </c>
      <c r="L670" s="112">
        <v>4328996</v>
      </c>
      <c r="M670" s="112">
        <v>41505</v>
      </c>
      <c r="N670" s="112">
        <v>77000</v>
      </c>
      <c r="O670" s="112">
        <v>311914</v>
      </c>
      <c r="P670" s="112">
        <v>2692702</v>
      </c>
      <c r="Q670" s="112">
        <v>0</v>
      </c>
      <c r="R670" s="112">
        <v>7452117</v>
      </c>
      <c r="S670" s="421">
        <v>0.25296534798106701</v>
      </c>
      <c r="T670" s="421">
        <v>2.4253491497691813E-3</v>
      </c>
      <c r="U670" s="421">
        <v>4.4995033015835916E-3</v>
      </c>
      <c r="V670" s="421">
        <v>1.8226728218313563E-2</v>
      </c>
      <c r="W670" s="421">
        <v>0.15734833167767195</v>
      </c>
      <c r="X670" s="421">
        <v>0</v>
      </c>
      <c r="Y670" s="421">
        <v>0.43546526032840532</v>
      </c>
      <c r="Z670" s="120">
        <v>0</v>
      </c>
      <c r="AA670" s="127" t="s">
        <v>3781</v>
      </c>
      <c r="AB670" s="127">
        <v>0</v>
      </c>
      <c r="AC670" s="111" t="s">
        <v>3717</v>
      </c>
      <c r="AD670" s="127">
        <v>0</v>
      </c>
      <c r="AE670" s="111">
        <v>0</v>
      </c>
      <c r="AF670" s="111" t="s">
        <v>3757</v>
      </c>
      <c r="AG670" s="127" t="s">
        <v>3758</v>
      </c>
      <c r="AH670" s="127" t="s">
        <v>3758</v>
      </c>
      <c r="AI670" s="124"/>
      <c r="AJ670" s="128"/>
      <c r="AK670" s="109">
        <v>0</v>
      </c>
      <c r="AL670" s="109">
        <v>0</v>
      </c>
      <c r="AM670" s="127">
        <v>0</v>
      </c>
      <c r="AN670" s="127">
        <v>0</v>
      </c>
      <c r="AO670" s="120">
        <v>0</v>
      </c>
      <c r="AP670" s="120">
        <v>0</v>
      </c>
      <c r="AQ670" s="174">
        <v>0</v>
      </c>
      <c r="AR670" s="109">
        <v>0</v>
      </c>
      <c r="AS670" s="127">
        <v>0</v>
      </c>
      <c r="AT670" s="127">
        <v>0</v>
      </c>
      <c r="AU670" s="120">
        <v>0</v>
      </c>
      <c r="AV670" s="120">
        <v>0</v>
      </c>
      <c r="AW670" s="174">
        <v>0</v>
      </c>
      <c r="AX670" s="109">
        <v>0</v>
      </c>
      <c r="AY670" s="127">
        <v>0</v>
      </c>
      <c r="AZ670" s="127">
        <v>0</v>
      </c>
      <c r="BA670" s="120">
        <v>0</v>
      </c>
      <c r="BB670" s="120">
        <v>0</v>
      </c>
      <c r="BC670" s="111" t="s">
        <v>3757</v>
      </c>
      <c r="BD670" s="112">
        <v>11</v>
      </c>
      <c r="BE670" s="112">
        <v>278500</v>
      </c>
      <c r="BF670" s="111" t="s">
        <v>3757</v>
      </c>
      <c r="BG670" s="112">
        <v>5</v>
      </c>
      <c r="BH670" s="112">
        <v>428500</v>
      </c>
      <c r="BI670" s="111" t="s">
        <v>3757</v>
      </c>
      <c r="BJ670" s="112">
        <v>17</v>
      </c>
      <c r="BK670" s="112">
        <v>1708000</v>
      </c>
      <c r="BL670" s="111" t="s">
        <v>3757</v>
      </c>
      <c r="BM670" s="112">
        <v>8</v>
      </c>
      <c r="BN670" s="112">
        <v>451000</v>
      </c>
      <c r="BO670" s="111" t="s">
        <v>3757</v>
      </c>
      <c r="BP670" s="112">
        <v>6</v>
      </c>
      <c r="BQ670" s="112">
        <v>428500</v>
      </c>
      <c r="BR670" s="111" t="s">
        <v>3757</v>
      </c>
      <c r="BS670" s="112">
        <v>51</v>
      </c>
      <c r="BT670" s="112">
        <v>2219000</v>
      </c>
      <c r="BU670" s="111" t="s">
        <v>3757</v>
      </c>
      <c r="BV670" s="112">
        <v>21</v>
      </c>
      <c r="BW670" s="112">
        <v>623000</v>
      </c>
      <c r="BX670" s="111">
        <v>0</v>
      </c>
      <c r="BY670" s="112"/>
      <c r="BZ670" s="112"/>
      <c r="CA670" s="111" t="s">
        <v>3757</v>
      </c>
      <c r="CB670" s="112">
        <v>12</v>
      </c>
      <c r="CC670" s="112">
        <v>278500</v>
      </c>
      <c r="CD670" s="111">
        <v>0</v>
      </c>
      <c r="CE670" s="112"/>
      <c r="CF670" s="112"/>
      <c r="CG670" s="111" t="s">
        <v>3757</v>
      </c>
      <c r="CH670" s="112">
        <v>202</v>
      </c>
      <c r="CI670" s="112">
        <v>10078000</v>
      </c>
      <c r="CJ670" s="111" t="s">
        <v>3757</v>
      </c>
      <c r="CK670" s="120" t="s">
        <v>8387</v>
      </c>
      <c r="CL670" s="112">
        <v>14</v>
      </c>
      <c r="CM670" s="112">
        <v>620000</v>
      </c>
      <c r="CN670" s="166" t="s">
        <v>8388</v>
      </c>
      <c r="CO670" s="125" t="s">
        <v>8389</v>
      </c>
      <c r="CP670" s="111" t="s">
        <v>3762</v>
      </c>
      <c r="CQ670" s="112">
        <v>2000000</v>
      </c>
      <c r="CR670" s="166">
        <v>0</v>
      </c>
      <c r="CS670" s="166">
        <v>0</v>
      </c>
      <c r="CT670" s="111">
        <v>0</v>
      </c>
      <c r="CU670" s="112">
        <v>0</v>
      </c>
      <c r="CV670" s="166">
        <v>0</v>
      </c>
      <c r="CW670" s="166">
        <v>0</v>
      </c>
      <c r="CX670" s="111">
        <v>0</v>
      </c>
      <c r="CY670" s="112">
        <v>0</v>
      </c>
      <c r="CZ670" s="111" t="s">
        <v>3757</v>
      </c>
      <c r="DA670" s="111" t="s">
        <v>3757</v>
      </c>
      <c r="DB670" s="111">
        <v>0</v>
      </c>
      <c r="DC670" s="120" t="s">
        <v>8390</v>
      </c>
      <c r="DD670" s="127" t="s">
        <v>3778</v>
      </c>
      <c r="DE670" s="109">
        <v>0</v>
      </c>
      <c r="DF670" s="172" t="s">
        <v>3717</v>
      </c>
    </row>
    <row r="671" spans="1:110" ht="35.15" customHeight="1" x14ac:dyDescent="0.35">
      <c r="A671" s="140" t="s">
        <v>1405</v>
      </c>
      <c r="B671" s="136" t="s">
        <v>1370</v>
      </c>
      <c r="C671" s="136" t="s">
        <v>1406</v>
      </c>
      <c r="D671" s="112">
        <v>1239</v>
      </c>
      <c r="E671" s="112">
        <v>78838000</v>
      </c>
      <c r="F671" s="112">
        <v>1228</v>
      </c>
      <c r="G671" s="112">
        <v>60519000</v>
      </c>
      <c r="H671" s="112">
        <v>221</v>
      </c>
      <c r="I671" s="112">
        <v>5640000</v>
      </c>
      <c r="J671" s="112">
        <v>0</v>
      </c>
      <c r="K671" s="112">
        <v>0</v>
      </c>
      <c r="L671" s="112">
        <v>10391054</v>
      </c>
      <c r="M671" s="112">
        <v>702320</v>
      </c>
      <c r="N671" s="112">
        <v>0</v>
      </c>
      <c r="O671" s="112">
        <v>704473</v>
      </c>
      <c r="P671" s="112">
        <v>8812742</v>
      </c>
      <c r="Q671" s="112">
        <v>0</v>
      </c>
      <c r="R671" s="112">
        <v>20610589</v>
      </c>
      <c r="S671" s="421">
        <v>0.131802607879449</v>
      </c>
      <c r="T671" s="421">
        <v>8.9083944290824207E-3</v>
      </c>
      <c r="U671" s="421">
        <v>0</v>
      </c>
      <c r="V671" s="421">
        <v>8.9357035947132107E-3</v>
      </c>
      <c r="W671" s="421">
        <v>0.111782921941196</v>
      </c>
      <c r="X671" s="421">
        <v>0</v>
      </c>
      <c r="Y671" s="421">
        <v>0.26142962784444101</v>
      </c>
      <c r="Z671" s="120">
        <v>0</v>
      </c>
      <c r="AA671" s="127" t="s">
        <v>3717</v>
      </c>
      <c r="AB671" s="127">
        <v>0</v>
      </c>
      <c r="AC671" s="111" t="s">
        <v>3717</v>
      </c>
      <c r="AD671" s="127">
        <v>0</v>
      </c>
      <c r="AE671" s="111" t="s">
        <v>3757</v>
      </c>
      <c r="AF671" s="111" t="s">
        <v>3757</v>
      </c>
      <c r="AG671" s="127" t="s">
        <v>3758</v>
      </c>
      <c r="AH671" s="127" t="s">
        <v>3778</v>
      </c>
      <c r="AI671" s="124"/>
      <c r="AJ671" s="128"/>
      <c r="AK671" s="109" t="s">
        <v>8391</v>
      </c>
      <c r="AL671" s="109" t="s">
        <v>8392</v>
      </c>
      <c r="AM671" s="127" t="s">
        <v>3765</v>
      </c>
      <c r="AN671" s="127" t="s">
        <v>3778</v>
      </c>
      <c r="AO671" s="120">
        <v>0</v>
      </c>
      <c r="AP671" s="120">
        <v>524000</v>
      </c>
      <c r="AQ671" s="174">
        <v>0</v>
      </c>
      <c r="AR671" s="120">
        <v>0</v>
      </c>
      <c r="AS671" s="127">
        <v>0</v>
      </c>
      <c r="AT671" s="127">
        <v>0</v>
      </c>
      <c r="AU671" s="120">
        <v>0</v>
      </c>
      <c r="AV671" s="120">
        <v>0</v>
      </c>
      <c r="AW671" s="174">
        <v>0</v>
      </c>
      <c r="AX671" s="120">
        <v>0</v>
      </c>
      <c r="AY671" s="127">
        <v>0</v>
      </c>
      <c r="AZ671" s="127">
        <v>0</v>
      </c>
      <c r="BA671" s="120">
        <v>0</v>
      </c>
      <c r="BB671" s="120">
        <v>0</v>
      </c>
      <c r="BC671" s="111">
        <v>0</v>
      </c>
      <c r="BD671" s="112"/>
      <c r="BE671" s="112"/>
      <c r="BF671" s="111">
        <v>0</v>
      </c>
      <c r="BG671" s="112"/>
      <c r="BH671" s="112"/>
      <c r="BI671" s="111">
        <v>0</v>
      </c>
      <c r="BJ671" s="112"/>
      <c r="BK671" s="112"/>
      <c r="BL671" s="111" t="s">
        <v>3757</v>
      </c>
      <c r="BM671" s="112">
        <v>178</v>
      </c>
      <c r="BN671" s="112">
        <v>5963000</v>
      </c>
      <c r="BO671" s="111">
        <v>0</v>
      </c>
      <c r="BP671" s="112"/>
      <c r="BQ671" s="112"/>
      <c r="BR671" s="111" t="s">
        <v>3757</v>
      </c>
      <c r="BS671" s="112">
        <v>604</v>
      </c>
      <c r="BT671" s="112">
        <v>25493000</v>
      </c>
      <c r="BU671" s="111">
        <v>0</v>
      </c>
      <c r="BV671" s="112"/>
      <c r="BW671" s="112"/>
      <c r="BX671" s="111">
        <v>0</v>
      </c>
      <c r="BY671" s="112"/>
      <c r="BZ671" s="112"/>
      <c r="CA671" s="111">
        <v>0</v>
      </c>
      <c r="CB671" s="112"/>
      <c r="CC671" s="112"/>
      <c r="CD671" s="111">
        <v>0</v>
      </c>
      <c r="CE671" s="112">
        <v>0</v>
      </c>
      <c r="CF671" s="112">
        <v>0</v>
      </c>
      <c r="CG671" s="111" t="s">
        <v>3757</v>
      </c>
      <c r="CH671" s="112">
        <v>408</v>
      </c>
      <c r="CI671" s="112">
        <v>13176000</v>
      </c>
      <c r="CJ671" s="111">
        <v>0</v>
      </c>
      <c r="CK671" s="120">
        <v>0</v>
      </c>
      <c r="CL671" s="112">
        <v>0</v>
      </c>
      <c r="CM671" s="112">
        <v>0</v>
      </c>
      <c r="CN671" s="166" t="s">
        <v>8393</v>
      </c>
      <c r="CO671" s="125" t="s">
        <v>8394</v>
      </c>
      <c r="CP671" s="111" t="s">
        <v>3762</v>
      </c>
      <c r="CQ671" s="112">
        <v>5963000</v>
      </c>
      <c r="CR671" s="166" t="s">
        <v>8395</v>
      </c>
      <c r="CS671" s="166" t="s">
        <v>8396</v>
      </c>
      <c r="CT671" s="111" t="s">
        <v>3790</v>
      </c>
      <c r="CU671" s="112">
        <v>10998521</v>
      </c>
      <c r="CV671" s="166">
        <v>0</v>
      </c>
      <c r="CW671" s="166">
        <v>0</v>
      </c>
      <c r="CX671" s="111">
        <v>0</v>
      </c>
      <c r="CY671" s="112">
        <v>0</v>
      </c>
      <c r="CZ671" s="111" t="s">
        <v>3757</v>
      </c>
      <c r="DA671" s="111" t="s">
        <v>3757</v>
      </c>
      <c r="DB671" s="111">
        <v>0</v>
      </c>
      <c r="DC671" s="120" t="s">
        <v>8397</v>
      </c>
      <c r="DD671" s="127" t="s">
        <v>3717</v>
      </c>
      <c r="DE671" s="109" t="s">
        <v>8398</v>
      </c>
      <c r="DF671" s="172" t="s">
        <v>3717</v>
      </c>
    </row>
    <row r="672" spans="1:110" ht="35.15" customHeight="1" x14ac:dyDescent="0.35">
      <c r="A672" s="140" t="s">
        <v>1407</v>
      </c>
      <c r="B672" s="136" t="s">
        <v>1370</v>
      </c>
      <c r="C672" s="136" t="s">
        <v>1408</v>
      </c>
      <c r="D672" s="112">
        <v>333</v>
      </c>
      <c r="E672" s="112">
        <v>89965338</v>
      </c>
      <c r="F672" s="112">
        <v>261</v>
      </c>
      <c r="G672" s="112">
        <v>69927338</v>
      </c>
      <c r="H672" s="112">
        <v>79</v>
      </c>
      <c r="I672" s="112">
        <v>13364000</v>
      </c>
      <c r="J672" s="112">
        <v>0</v>
      </c>
      <c r="K672" s="112">
        <v>0</v>
      </c>
      <c r="L672" s="112">
        <v>2212600</v>
      </c>
      <c r="M672" s="112">
        <v>227018</v>
      </c>
      <c r="N672" s="112">
        <v>28182</v>
      </c>
      <c r="O672" s="112">
        <v>175566</v>
      </c>
      <c r="P672" s="112">
        <v>599794</v>
      </c>
      <c r="Q672" s="112">
        <v>0</v>
      </c>
      <c r="R672" s="112">
        <v>3243160</v>
      </c>
      <c r="S672" s="421">
        <v>2.4593916381440151E-2</v>
      </c>
      <c r="T672" s="421">
        <v>2.5233940653899395E-3</v>
      </c>
      <c r="U672" s="421">
        <v>3.1325397788201494E-4</v>
      </c>
      <c r="V672" s="421">
        <v>1.9514849152236832E-3</v>
      </c>
      <c r="W672" s="421">
        <v>6.6669454406985051E-3</v>
      </c>
      <c r="X672" s="421">
        <v>0</v>
      </c>
      <c r="Y672" s="421">
        <v>3.6048994780634294E-2</v>
      </c>
      <c r="Z672" s="120">
        <v>0</v>
      </c>
      <c r="AA672" s="127" t="s">
        <v>3762</v>
      </c>
      <c r="AB672" s="127" t="s">
        <v>8399</v>
      </c>
      <c r="AC672" s="111" t="s">
        <v>3717</v>
      </c>
      <c r="AD672" s="127">
        <v>0</v>
      </c>
      <c r="AE672" s="111" t="s">
        <v>3757</v>
      </c>
      <c r="AF672" s="111" t="s">
        <v>3757</v>
      </c>
      <c r="AG672" s="127" t="s">
        <v>3717</v>
      </c>
      <c r="AH672" s="127" t="s">
        <v>3758</v>
      </c>
      <c r="AI672" s="128">
        <v>1</v>
      </c>
      <c r="AJ672" s="128">
        <v>311000</v>
      </c>
      <c r="AK672" s="109" t="s">
        <v>8400</v>
      </c>
      <c r="AL672" s="109" t="s">
        <v>8401</v>
      </c>
      <c r="AM672" s="127" t="s">
        <v>3765</v>
      </c>
      <c r="AN672" s="127" t="s">
        <v>3778</v>
      </c>
      <c r="AO672" s="120">
        <v>5500000</v>
      </c>
      <c r="AP672" s="120">
        <v>311000</v>
      </c>
      <c r="AQ672" s="174">
        <v>0</v>
      </c>
      <c r="AR672" s="109">
        <v>0</v>
      </c>
      <c r="AS672" s="127">
        <v>0</v>
      </c>
      <c r="AT672" s="127">
        <v>0</v>
      </c>
      <c r="AU672" s="120">
        <v>0</v>
      </c>
      <c r="AV672" s="120">
        <v>0</v>
      </c>
      <c r="AW672" s="174">
        <v>0</v>
      </c>
      <c r="AX672" s="109">
        <v>0</v>
      </c>
      <c r="AY672" s="127">
        <v>0</v>
      </c>
      <c r="AZ672" s="127">
        <v>0</v>
      </c>
      <c r="BA672" s="120">
        <v>0</v>
      </c>
      <c r="BB672" s="120">
        <v>0</v>
      </c>
      <c r="BC672" s="111" t="s">
        <v>3757</v>
      </c>
      <c r="BD672" s="112">
        <v>8</v>
      </c>
      <c r="BE672" s="112">
        <v>370000</v>
      </c>
      <c r="BF672" s="111" t="s">
        <v>3757</v>
      </c>
      <c r="BG672" s="112">
        <v>89</v>
      </c>
      <c r="BH672" s="112">
        <v>3433000</v>
      </c>
      <c r="BI672" s="111" t="s">
        <v>3757</v>
      </c>
      <c r="BJ672" s="112">
        <v>18</v>
      </c>
      <c r="BK672" s="112">
        <v>9621500</v>
      </c>
      <c r="BL672" s="111" t="s">
        <v>3757</v>
      </c>
      <c r="BM672" s="112">
        <v>7</v>
      </c>
      <c r="BN672" s="112">
        <v>10180000</v>
      </c>
      <c r="BO672" s="111" t="s">
        <v>3757</v>
      </c>
      <c r="BP672" s="112">
        <v>30</v>
      </c>
      <c r="BQ672" s="112">
        <v>44570000</v>
      </c>
      <c r="BR672" s="111" t="s">
        <v>3757</v>
      </c>
      <c r="BS672" s="112">
        <v>58</v>
      </c>
      <c r="BT672" s="112">
        <v>12570000</v>
      </c>
      <c r="BU672" s="111" t="s">
        <v>3757</v>
      </c>
      <c r="BV672" s="112">
        <v>5</v>
      </c>
      <c r="BW672" s="112">
        <v>130000</v>
      </c>
      <c r="BX672" s="111">
        <v>0</v>
      </c>
      <c r="BY672" s="112"/>
      <c r="BZ672" s="112"/>
      <c r="CA672" s="111" t="s">
        <v>3757</v>
      </c>
      <c r="CB672" s="112">
        <v>7</v>
      </c>
      <c r="CC672" s="112">
        <v>250000</v>
      </c>
      <c r="CD672" s="111">
        <v>0</v>
      </c>
      <c r="CE672" s="112"/>
      <c r="CF672" s="112"/>
      <c r="CG672" s="111" t="s">
        <v>3757</v>
      </c>
      <c r="CH672" s="112">
        <v>7</v>
      </c>
      <c r="CI672" s="112">
        <v>3083838</v>
      </c>
      <c r="CJ672" s="111" t="s">
        <v>3757</v>
      </c>
      <c r="CK672" s="120" t="s">
        <v>8402</v>
      </c>
      <c r="CL672" s="112">
        <v>104</v>
      </c>
      <c r="CM672" s="112">
        <v>5757000</v>
      </c>
      <c r="CN672" s="166" t="s">
        <v>8403</v>
      </c>
      <c r="CO672" s="125" t="s">
        <v>8404</v>
      </c>
      <c r="CP672" s="111" t="s">
        <v>3790</v>
      </c>
      <c r="CQ672" s="112">
        <v>5681018</v>
      </c>
      <c r="CR672" s="166" t="s">
        <v>8405</v>
      </c>
      <c r="CS672" s="166" t="s">
        <v>8406</v>
      </c>
      <c r="CT672" s="111" t="s">
        <v>3766</v>
      </c>
      <c r="CU672" s="112">
        <v>31151000</v>
      </c>
      <c r="CV672" s="166" t="s">
        <v>8407</v>
      </c>
      <c r="CW672" s="166" t="s">
        <v>8408</v>
      </c>
      <c r="CX672" s="111" t="s">
        <v>3766</v>
      </c>
      <c r="CY672" s="112">
        <v>15000000</v>
      </c>
      <c r="CZ672" s="111" t="s">
        <v>3757</v>
      </c>
      <c r="DA672" s="111" t="s">
        <v>3757</v>
      </c>
      <c r="DB672" s="111" t="s">
        <v>3757</v>
      </c>
      <c r="DC672" s="120">
        <v>0</v>
      </c>
      <c r="DD672" s="127" t="s">
        <v>3778</v>
      </c>
      <c r="DE672" s="109">
        <v>0</v>
      </c>
      <c r="DF672" s="172" t="s">
        <v>3717</v>
      </c>
    </row>
    <row r="673" spans="1:110" ht="35.15" customHeight="1" x14ac:dyDescent="0.35">
      <c r="A673" s="140" t="s">
        <v>1409</v>
      </c>
      <c r="B673" s="136" t="s">
        <v>1370</v>
      </c>
      <c r="C673" s="136" t="s">
        <v>1410</v>
      </c>
      <c r="D673" s="112">
        <v>425</v>
      </c>
      <c r="E673" s="112">
        <v>68578094</v>
      </c>
      <c r="F673" s="112">
        <v>177</v>
      </c>
      <c r="G673" s="112">
        <v>2816500</v>
      </c>
      <c r="H673" s="112">
        <v>73</v>
      </c>
      <c r="I673" s="112">
        <v>634957</v>
      </c>
      <c r="J673" s="112">
        <v>0</v>
      </c>
      <c r="K673" s="112">
        <v>0</v>
      </c>
      <c r="L673" s="112">
        <v>0</v>
      </c>
      <c r="M673" s="112">
        <v>0</v>
      </c>
      <c r="N673" s="112">
        <v>0</v>
      </c>
      <c r="O673" s="112">
        <v>74357</v>
      </c>
      <c r="P673" s="112">
        <v>9730674</v>
      </c>
      <c r="Q673" s="112">
        <v>0</v>
      </c>
      <c r="R673" s="112">
        <v>9805031</v>
      </c>
      <c r="S673" s="421">
        <v>0</v>
      </c>
      <c r="T673" s="421">
        <v>0</v>
      </c>
      <c r="U673" s="421">
        <v>0</v>
      </c>
      <c r="V673" s="421">
        <v>1.0842675213458106E-3</v>
      </c>
      <c r="W673" s="421">
        <v>0.14189187001901801</v>
      </c>
      <c r="X673" s="421">
        <v>0</v>
      </c>
      <c r="Y673" s="421">
        <v>0.14297613754036384</v>
      </c>
      <c r="Z673" s="120">
        <v>0</v>
      </c>
      <c r="AA673" s="127" t="s">
        <v>3717</v>
      </c>
      <c r="AB673" s="127">
        <v>0</v>
      </c>
      <c r="AC673" s="111" t="s">
        <v>3717</v>
      </c>
      <c r="AD673" s="127">
        <v>0</v>
      </c>
      <c r="AE673" s="111" t="s">
        <v>3757</v>
      </c>
      <c r="AF673" s="111">
        <v>0</v>
      </c>
      <c r="AG673" s="127" t="s">
        <v>3717</v>
      </c>
      <c r="AH673" s="127" t="s">
        <v>3758</v>
      </c>
      <c r="AI673" s="128">
        <v>2</v>
      </c>
      <c r="AJ673" s="128">
        <v>7983246</v>
      </c>
      <c r="AK673" s="109" t="s">
        <v>8409</v>
      </c>
      <c r="AL673" s="109" t="s">
        <v>8410</v>
      </c>
      <c r="AM673" s="127" t="s">
        <v>3761</v>
      </c>
      <c r="AN673" s="127" t="s">
        <v>3762</v>
      </c>
      <c r="AO673" s="120">
        <v>3000000</v>
      </c>
      <c r="AP673" s="120">
        <v>6331617</v>
      </c>
      <c r="AQ673" s="174" t="s">
        <v>8411</v>
      </c>
      <c r="AR673" s="120" t="s">
        <v>8412</v>
      </c>
      <c r="AS673" s="127" t="s">
        <v>3761</v>
      </c>
      <c r="AT673" s="127" t="s">
        <v>3762</v>
      </c>
      <c r="AU673" s="120">
        <v>1000000</v>
      </c>
      <c r="AV673" s="120">
        <v>1651629</v>
      </c>
      <c r="AW673" s="174">
        <v>0</v>
      </c>
      <c r="AX673" s="120">
        <v>0</v>
      </c>
      <c r="AY673" s="127">
        <v>0</v>
      </c>
      <c r="AZ673" s="127">
        <v>0</v>
      </c>
      <c r="BA673" s="120">
        <v>0</v>
      </c>
      <c r="BB673" s="120">
        <v>0</v>
      </c>
      <c r="BC673" s="111">
        <v>0</v>
      </c>
      <c r="BD673" s="112"/>
      <c r="BE673" s="112"/>
      <c r="BF673" s="111">
        <v>0</v>
      </c>
      <c r="BG673" s="112"/>
      <c r="BH673" s="112"/>
      <c r="BI673" s="111">
        <v>0</v>
      </c>
      <c r="BJ673" s="112"/>
      <c r="BK673" s="112"/>
      <c r="BL673" s="111">
        <v>0</v>
      </c>
      <c r="BM673" s="112"/>
      <c r="BN673" s="112"/>
      <c r="BO673" s="111">
        <v>0</v>
      </c>
      <c r="BP673" s="112"/>
      <c r="BQ673" s="112"/>
      <c r="BR673" s="111">
        <v>0</v>
      </c>
      <c r="BS673" s="112"/>
      <c r="BT673" s="112"/>
      <c r="BU673" s="111">
        <v>0</v>
      </c>
      <c r="BV673" s="112"/>
      <c r="BW673" s="112"/>
      <c r="BX673" s="111">
        <v>0</v>
      </c>
      <c r="BY673" s="112"/>
      <c r="BZ673" s="112"/>
      <c r="CA673" s="111">
        <v>0</v>
      </c>
      <c r="CB673" s="112"/>
      <c r="CC673" s="112"/>
      <c r="CD673" s="111">
        <v>0</v>
      </c>
      <c r="CE673" s="112">
        <v>0</v>
      </c>
      <c r="CF673" s="112">
        <v>0</v>
      </c>
      <c r="CG673" s="111">
        <v>0</v>
      </c>
      <c r="CH673" s="112">
        <v>0</v>
      </c>
      <c r="CI673" s="112">
        <v>0</v>
      </c>
      <c r="CJ673" s="111">
        <v>0</v>
      </c>
      <c r="CK673" s="120">
        <v>0</v>
      </c>
      <c r="CL673" s="112">
        <v>0</v>
      </c>
      <c r="CM673" s="112">
        <v>0</v>
      </c>
      <c r="CN673" s="166">
        <v>0</v>
      </c>
      <c r="CO673" s="125">
        <v>0</v>
      </c>
      <c r="CP673" s="111">
        <v>0</v>
      </c>
      <c r="CQ673" s="112">
        <v>0</v>
      </c>
      <c r="CR673" s="166">
        <v>0</v>
      </c>
      <c r="CS673" s="166">
        <v>0</v>
      </c>
      <c r="CT673" s="111">
        <v>0</v>
      </c>
      <c r="CU673" s="112">
        <v>0</v>
      </c>
      <c r="CV673" s="166">
        <v>0</v>
      </c>
      <c r="CW673" s="166">
        <v>0</v>
      </c>
      <c r="CX673" s="111">
        <v>0</v>
      </c>
      <c r="CY673" s="112">
        <v>0</v>
      </c>
      <c r="CZ673" s="111" t="s">
        <v>3757</v>
      </c>
      <c r="DA673" s="111" t="s">
        <v>3757</v>
      </c>
      <c r="DB673" s="111" t="s">
        <v>3757</v>
      </c>
      <c r="DC673" s="120">
        <v>0</v>
      </c>
      <c r="DD673" s="127" t="s">
        <v>3717</v>
      </c>
      <c r="DE673" s="109" t="s">
        <v>8413</v>
      </c>
      <c r="DF673" s="172" t="s">
        <v>3778</v>
      </c>
    </row>
    <row r="674" spans="1:110" ht="35.15" customHeight="1" x14ac:dyDescent="0.35">
      <c r="A674" s="140" t="s">
        <v>1411</v>
      </c>
      <c r="B674" s="136" t="s">
        <v>1370</v>
      </c>
      <c r="C674" s="136" t="s">
        <v>1412</v>
      </c>
      <c r="D674" s="112">
        <v>1573</v>
      </c>
      <c r="E674" s="112">
        <v>107145759</v>
      </c>
      <c r="F674" s="112">
        <v>1386</v>
      </c>
      <c r="G674" s="112">
        <v>46711750</v>
      </c>
      <c r="H674" s="112">
        <v>190</v>
      </c>
      <c r="I674" s="112">
        <v>5030000</v>
      </c>
      <c r="J674" s="112">
        <v>526</v>
      </c>
      <c r="K674" s="112">
        <v>12558600</v>
      </c>
      <c r="L674" s="112">
        <v>7539800</v>
      </c>
      <c r="M674" s="112">
        <v>740462</v>
      </c>
      <c r="N674" s="112">
        <v>0</v>
      </c>
      <c r="O674" s="112">
        <v>559630</v>
      </c>
      <c r="P674" s="112">
        <v>10042944</v>
      </c>
      <c r="Q674" s="112">
        <v>0</v>
      </c>
      <c r="R674" s="112">
        <v>18882836</v>
      </c>
      <c r="S674" s="421">
        <v>7.0369560777482576E-2</v>
      </c>
      <c r="T674" s="421">
        <v>6.9107914947898214E-3</v>
      </c>
      <c r="U674" s="421">
        <v>0</v>
      </c>
      <c r="V674" s="421">
        <v>5.2230718716547615E-3</v>
      </c>
      <c r="W674" s="421">
        <v>9.3731605373200078E-2</v>
      </c>
      <c r="X674" s="421">
        <v>0</v>
      </c>
      <c r="Y674" s="421">
        <v>0.17623502951712722</v>
      </c>
      <c r="Z674" s="120">
        <v>0</v>
      </c>
      <c r="AA674" s="127" t="s">
        <v>3762</v>
      </c>
      <c r="AB674" s="127" t="s">
        <v>8414</v>
      </c>
      <c r="AC674" s="111" t="s">
        <v>3717</v>
      </c>
      <c r="AD674" s="127">
        <v>0</v>
      </c>
      <c r="AE674" s="111" t="s">
        <v>3757</v>
      </c>
      <c r="AF674" s="111">
        <v>0</v>
      </c>
      <c r="AG674" s="127" t="s">
        <v>3758</v>
      </c>
      <c r="AH674" s="127" t="s">
        <v>3778</v>
      </c>
      <c r="AI674" s="124"/>
      <c r="AJ674" s="128"/>
      <c r="AK674" s="109" t="s">
        <v>8415</v>
      </c>
      <c r="AL674" s="109" t="s">
        <v>8416</v>
      </c>
      <c r="AM674" s="127" t="s">
        <v>3765</v>
      </c>
      <c r="AN674" s="127" t="s">
        <v>3870</v>
      </c>
      <c r="AO674" s="120">
        <v>0</v>
      </c>
      <c r="AP674" s="120">
        <v>1203000</v>
      </c>
      <c r="AQ674" s="174" t="s">
        <v>8417</v>
      </c>
      <c r="AR674" s="120" t="s">
        <v>8418</v>
      </c>
      <c r="AS674" s="127" t="s">
        <v>3765</v>
      </c>
      <c r="AT674" s="127" t="s">
        <v>3781</v>
      </c>
      <c r="AU674" s="120">
        <v>0</v>
      </c>
      <c r="AV674" s="120">
        <v>14206745</v>
      </c>
      <c r="AW674" s="174" t="s">
        <v>8419</v>
      </c>
      <c r="AX674" s="120" t="s">
        <v>8420</v>
      </c>
      <c r="AY674" s="127" t="s">
        <v>3765</v>
      </c>
      <c r="AZ674" s="127" t="s">
        <v>3766</v>
      </c>
      <c r="BA674" s="120">
        <v>0</v>
      </c>
      <c r="BB674" s="120">
        <v>14649000</v>
      </c>
      <c r="BC674" s="111">
        <v>0</v>
      </c>
      <c r="BD674" s="112"/>
      <c r="BE674" s="112"/>
      <c r="BF674" s="111">
        <v>0</v>
      </c>
      <c r="BG674" s="112"/>
      <c r="BH674" s="112"/>
      <c r="BI674" s="111">
        <v>0</v>
      </c>
      <c r="BJ674" s="112"/>
      <c r="BK674" s="112"/>
      <c r="BL674" s="111">
        <v>0</v>
      </c>
      <c r="BM674" s="112"/>
      <c r="BN674" s="112"/>
      <c r="BO674" s="111">
        <v>0</v>
      </c>
      <c r="BP674" s="112"/>
      <c r="BQ674" s="112"/>
      <c r="BR674" s="111">
        <v>0</v>
      </c>
      <c r="BS674" s="112"/>
      <c r="BT674" s="112"/>
      <c r="BU674" s="111">
        <v>0</v>
      </c>
      <c r="BV674" s="112"/>
      <c r="BW674" s="112"/>
      <c r="BX674" s="111">
        <v>0</v>
      </c>
      <c r="BY674" s="112"/>
      <c r="BZ674" s="112"/>
      <c r="CA674" s="111">
        <v>0</v>
      </c>
      <c r="CB674" s="112"/>
      <c r="CC674" s="112"/>
      <c r="CD674" s="111">
        <v>0</v>
      </c>
      <c r="CE674" s="112">
        <v>0</v>
      </c>
      <c r="CF674" s="112">
        <v>0</v>
      </c>
      <c r="CG674" s="111">
        <v>0</v>
      </c>
      <c r="CH674" s="112">
        <v>0</v>
      </c>
      <c r="CI674" s="112">
        <v>0</v>
      </c>
      <c r="CJ674" s="111">
        <v>0</v>
      </c>
      <c r="CK674" s="120">
        <v>0</v>
      </c>
      <c r="CL674" s="112">
        <v>0</v>
      </c>
      <c r="CM674" s="112">
        <v>0</v>
      </c>
      <c r="CN674" s="166">
        <v>0</v>
      </c>
      <c r="CO674" s="125">
        <v>0</v>
      </c>
      <c r="CP674" s="111">
        <v>0</v>
      </c>
      <c r="CQ674" s="112">
        <v>0</v>
      </c>
      <c r="CR674" s="166">
        <v>0</v>
      </c>
      <c r="CS674" s="166">
        <v>0</v>
      </c>
      <c r="CT674" s="111">
        <v>0</v>
      </c>
      <c r="CU674" s="112">
        <v>0</v>
      </c>
      <c r="CV674" s="166">
        <v>0</v>
      </c>
      <c r="CW674" s="166">
        <v>0</v>
      </c>
      <c r="CX674" s="111">
        <v>0</v>
      </c>
      <c r="CY674" s="112">
        <v>0</v>
      </c>
      <c r="CZ674" s="111" t="s">
        <v>3757</v>
      </c>
      <c r="DA674" s="111" t="s">
        <v>3757</v>
      </c>
      <c r="DB674" s="111" t="s">
        <v>3757</v>
      </c>
      <c r="DC674" s="120">
        <v>0</v>
      </c>
      <c r="DD674" s="127" t="s">
        <v>3717</v>
      </c>
      <c r="DE674" s="109" t="s">
        <v>8421</v>
      </c>
      <c r="DF674" s="172" t="s">
        <v>3717</v>
      </c>
    </row>
    <row r="675" spans="1:110" ht="35.15" customHeight="1" x14ac:dyDescent="0.35">
      <c r="A675" s="140" t="s">
        <v>1413</v>
      </c>
      <c r="B675" s="136" t="s">
        <v>1370</v>
      </c>
      <c r="C675" s="136" t="s">
        <v>1414</v>
      </c>
      <c r="D675" s="112">
        <v>2758</v>
      </c>
      <c r="E675" s="112">
        <v>72451165</v>
      </c>
      <c r="F675" s="112">
        <v>2725</v>
      </c>
      <c r="G675" s="112">
        <v>68904124</v>
      </c>
      <c r="H675" s="112">
        <v>636</v>
      </c>
      <c r="I675" s="112">
        <v>13998700</v>
      </c>
      <c r="J675" s="112">
        <v>0</v>
      </c>
      <c r="K675" s="112">
        <v>0</v>
      </c>
      <c r="L675" s="112">
        <v>16871546</v>
      </c>
      <c r="M675" s="112">
        <v>2532224</v>
      </c>
      <c r="N675" s="112">
        <v>0</v>
      </c>
      <c r="O675" s="112">
        <v>0</v>
      </c>
      <c r="P675" s="112">
        <v>8864878</v>
      </c>
      <c r="Q675" s="112">
        <v>0</v>
      </c>
      <c r="R675" s="112">
        <v>28268648</v>
      </c>
      <c r="S675" s="421">
        <v>0.23286783587261847</v>
      </c>
      <c r="T675" s="421">
        <v>3.4950769942760758E-2</v>
      </c>
      <c r="U675" s="421">
        <v>0</v>
      </c>
      <c r="V675" s="421">
        <v>0</v>
      </c>
      <c r="W675" s="421">
        <v>0.12235659702642462</v>
      </c>
      <c r="X675" s="421">
        <v>0</v>
      </c>
      <c r="Y675" s="421">
        <v>0.39017520284180385</v>
      </c>
      <c r="Z675" s="120">
        <v>0</v>
      </c>
      <c r="AA675" s="127" t="s">
        <v>3717</v>
      </c>
      <c r="AB675" s="127">
        <v>0</v>
      </c>
      <c r="AC675" s="111" t="s">
        <v>3717</v>
      </c>
      <c r="AD675" s="127">
        <v>0</v>
      </c>
      <c r="AE675" s="111" t="s">
        <v>3757</v>
      </c>
      <c r="AF675" s="111" t="s">
        <v>3757</v>
      </c>
      <c r="AG675" s="127" t="s">
        <v>3717</v>
      </c>
      <c r="AH675" s="127" t="s">
        <v>3758</v>
      </c>
      <c r="AI675" s="128">
        <v>2</v>
      </c>
      <c r="AJ675" s="128">
        <v>560000</v>
      </c>
      <c r="AK675" s="109" t="s">
        <v>8422</v>
      </c>
      <c r="AL675" s="109" t="s">
        <v>8423</v>
      </c>
      <c r="AM675" s="127" t="s">
        <v>3761</v>
      </c>
      <c r="AN675" s="127" t="s">
        <v>3870</v>
      </c>
      <c r="AO675" s="120">
        <v>1000000</v>
      </c>
      <c r="AP675" s="120">
        <v>275000</v>
      </c>
      <c r="AQ675" s="174" t="s">
        <v>8424</v>
      </c>
      <c r="AR675" s="109" t="s">
        <v>8425</v>
      </c>
      <c r="AS675" s="127" t="s">
        <v>3761</v>
      </c>
      <c r="AT675" s="127" t="s">
        <v>3717</v>
      </c>
      <c r="AU675" s="120">
        <v>100000</v>
      </c>
      <c r="AV675" s="120">
        <v>285000</v>
      </c>
      <c r="AW675" s="174">
        <v>0</v>
      </c>
      <c r="AX675" s="109">
        <v>0</v>
      </c>
      <c r="AY675" s="127">
        <v>0</v>
      </c>
      <c r="AZ675" s="127">
        <v>0</v>
      </c>
      <c r="BA675" s="120">
        <v>0</v>
      </c>
      <c r="BB675" s="120">
        <v>0</v>
      </c>
      <c r="BC675" s="111" t="s">
        <v>3757</v>
      </c>
      <c r="BD675" s="112">
        <v>35</v>
      </c>
      <c r="BE675" s="112">
        <v>990000</v>
      </c>
      <c r="BF675" s="111" t="s">
        <v>3757</v>
      </c>
      <c r="BG675" s="112">
        <v>37</v>
      </c>
      <c r="BH675" s="112">
        <v>990000</v>
      </c>
      <c r="BI675" s="111" t="s">
        <v>3757</v>
      </c>
      <c r="BJ675" s="112">
        <v>80</v>
      </c>
      <c r="BK675" s="112">
        <v>2310000</v>
      </c>
      <c r="BL675" s="111" t="s">
        <v>3757</v>
      </c>
      <c r="BM675" s="112">
        <v>51</v>
      </c>
      <c r="BN675" s="112">
        <v>1334000</v>
      </c>
      <c r="BO675" s="111" t="s">
        <v>3757</v>
      </c>
      <c r="BP675" s="112">
        <v>71</v>
      </c>
      <c r="BQ675" s="112">
        <v>1614000</v>
      </c>
      <c r="BR675" s="111" t="s">
        <v>3757</v>
      </c>
      <c r="BS675" s="112">
        <v>365</v>
      </c>
      <c r="BT675" s="112">
        <v>7297800</v>
      </c>
      <c r="BU675" s="111" t="s">
        <v>3757</v>
      </c>
      <c r="BV675" s="112">
        <v>34</v>
      </c>
      <c r="BW675" s="112">
        <v>897000</v>
      </c>
      <c r="BX675" s="111">
        <v>0</v>
      </c>
      <c r="BY675" s="112"/>
      <c r="BZ675" s="112"/>
      <c r="CA675" s="111">
        <v>0</v>
      </c>
      <c r="CB675" s="112"/>
      <c r="CC675" s="112"/>
      <c r="CD675" s="111" t="s">
        <v>3757</v>
      </c>
      <c r="CE675" s="112">
        <v>58</v>
      </c>
      <c r="CF675" s="112">
        <v>1300000</v>
      </c>
      <c r="CG675" s="111" t="s">
        <v>3757</v>
      </c>
      <c r="CH675" s="112">
        <v>2017</v>
      </c>
      <c r="CI675" s="112">
        <v>55158365</v>
      </c>
      <c r="CJ675" s="111">
        <v>0</v>
      </c>
      <c r="CK675" s="120">
        <v>0</v>
      </c>
      <c r="CL675" s="112"/>
      <c r="CM675" s="112"/>
      <c r="CN675" s="166" t="s">
        <v>8426</v>
      </c>
      <c r="CO675" s="125" t="s">
        <v>8427</v>
      </c>
      <c r="CP675" s="111" t="s">
        <v>3781</v>
      </c>
      <c r="CQ675" s="112">
        <v>16000000</v>
      </c>
      <c r="CR675" s="166" t="s">
        <v>8428</v>
      </c>
      <c r="CS675" s="166" t="s">
        <v>8429</v>
      </c>
      <c r="CT675" s="111" t="s">
        <v>3717</v>
      </c>
      <c r="CU675" s="112">
        <v>5018000</v>
      </c>
      <c r="CV675" s="166" t="s">
        <v>8430</v>
      </c>
      <c r="CW675" s="166" t="s">
        <v>8431</v>
      </c>
      <c r="CX675" s="111" t="s">
        <v>3790</v>
      </c>
      <c r="CY675" s="112">
        <v>852000</v>
      </c>
      <c r="CZ675" s="111" t="s">
        <v>3757</v>
      </c>
      <c r="DA675" s="111" t="s">
        <v>3757</v>
      </c>
      <c r="DB675" s="111" t="s">
        <v>3757</v>
      </c>
      <c r="DC675" s="120">
        <v>0</v>
      </c>
      <c r="DD675" s="127" t="s">
        <v>3778</v>
      </c>
      <c r="DE675" s="109">
        <v>0</v>
      </c>
      <c r="DF675" s="172" t="s">
        <v>3717</v>
      </c>
    </row>
    <row r="676" spans="1:110" ht="35.15" customHeight="1" x14ac:dyDescent="0.35">
      <c r="A676" s="140" t="s">
        <v>1415</v>
      </c>
      <c r="B676" s="136" t="s">
        <v>1370</v>
      </c>
      <c r="C676" s="136" t="s">
        <v>1416</v>
      </c>
      <c r="D676" s="112">
        <v>72</v>
      </c>
      <c r="E676" s="112">
        <v>106756784</v>
      </c>
      <c r="F676" s="112">
        <v>35</v>
      </c>
      <c r="G676" s="112">
        <v>69334284</v>
      </c>
      <c r="H676" s="112">
        <v>5</v>
      </c>
      <c r="I676" s="112">
        <v>100000</v>
      </c>
      <c r="J676" s="112">
        <v>0</v>
      </c>
      <c r="K676" s="112">
        <v>0</v>
      </c>
      <c r="L676" s="112">
        <v>0</v>
      </c>
      <c r="M676" s="112">
        <v>17799</v>
      </c>
      <c r="N676" s="112">
        <v>49500</v>
      </c>
      <c r="O676" s="112">
        <v>4972</v>
      </c>
      <c r="P676" s="112">
        <v>0</v>
      </c>
      <c r="Q676" s="112">
        <v>0</v>
      </c>
      <c r="R676" s="112">
        <v>72271</v>
      </c>
      <c r="S676" s="421">
        <v>0</v>
      </c>
      <c r="T676" s="421">
        <v>1.6672476758010994E-4</v>
      </c>
      <c r="U676" s="421">
        <v>4.6367076775186486E-4</v>
      </c>
      <c r="V676" s="421">
        <v>4.6573152671965093E-5</v>
      </c>
      <c r="W676" s="421">
        <v>0</v>
      </c>
      <c r="X676" s="421">
        <v>0</v>
      </c>
      <c r="Y676" s="421">
        <v>6.7696868800393986E-4</v>
      </c>
      <c r="Z676" s="120" t="s">
        <v>3769</v>
      </c>
      <c r="AA676" s="127" t="s">
        <v>3762</v>
      </c>
      <c r="AB676" s="127" t="s">
        <v>8432</v>
      </c>
      <c r="AC676" s="111" t="s">
        <v>3717</v>
      </c>
      <c r="AD676" s="127"/>
      <c r="AE676" s="111" t="s">
        <v>3757</v>
      </c>
      <c r="AF676" s="111" t="s">
        <v>3757</v>
      </c>
      <c r="AG676" s="127" t="s">
        <v>3717</v>
      </c>
      <c r="AH676" s="127"/>
      <c r="AI676" s="128">
        <v>1</v>
      </c>
      <c r="AJ676" s="128">
        <v>3003000</v>
      </c>
      <c r="AK676" s="109" t="s">
        <v>8433</v>
      </c>
      <c r="AL676" s="109" t="s">
        <v>8434</v>
      </c>
      <c r="AM676" s="127" t="s">
        <v>3761</v>
      </c>
      <c r="AN676" s="127" t="s">
        <v>3766</v>
      </c>
      <c r="AO676" s="120">
        <v>10000000</v>
      </c>
      <c r="AP676" s="120">
        <v>3003000</v>
      </c>
      <c r="AQ676" s="174"/>
      <c r="AR676" s="120"/>
      <c r="AS676" s="127"/>
      <c r="AT676" s="127"/>
      <c r="AU676" s="120"/>
      <c r="AV676" s="120"/>
      <c r="AW676" s="174"/>
      <c r="AX676" s="120"/>
      <c r="AY676" s="127"/>
      <c r="AZ676" s="127"/>
      <c r="BA676" s="120"/>
      <c r="BB676" s="120"/>
      <c r="BC676" s="111"/>
      <c r="BD676" s="112"/>
      <c r="BE676" s="112"/>
      <c r="BF676" s="111" t="s">
        <v>3757</v>
      </c>
      <c r="BG676" s="112">
        <v>5</v>
      </c>
      <c r="BH676" s="112">
        <v>20117400</v>
      </c>
      <c r="BI676" s="111" t="s">
        <v>3757</v>
      </c>
      <c r="BJ676" s="112">
        <v>6</v>
      </c>
      <c r="BK676" s="112">
        <v>654000</v>
      </c>
      <c r="BL676" s="111" t="s">
        <v>3757</v>
      </c>
      <c r="BM676" s="112">
        <v>2</v>
      </c>
      <c r="BN676" s="112">
        <v>2300000</v>
      </c>
      <c r="BO676" s="111" t="s">
        <v>3757</v>
      </c>
      <c r="BP676" s="112">
        <v>1</v>
      </c>
      <c r="BQ676" s="112">
        <v>1000000</v>
      </c>
      <c r="BR676" s="111" t="s">
        <v>3757</v>
      </c>
      <c r="BS676" s="112">
        <v>8</v>
      </c>
      <c r="BT676" s="112">
        <v>2692000</v>
      </c>
      <c r="BU676" s="111"/>
      <c r="BV676" s="112"/>
      <c r="BW676" s="112"/>
      <c r="BX676" s="111"/>
      <c r="BY676" s="112"/>
      <c r="BZ676" s="112"/>
      <c r="CA676" s="111"/>
      <c r="CB676" s="112"/>
      <c r="CC676" s="112"/>
      <c r="CD676" s="111"/>
      <c r="CE676" s="112">
        <v>0</v>
      </c>
      <c r="CF676" s="112">
        <v>0</v>
      </c>
      <c r="CG676" s="111" t="s">
        <v>3757</v>
      </c>
      <c r="CH676" s="112">
        <v>13</v>
      </c>
      <c r="CI676" s="112">
        <v>78490384</v>
      </c>
      <c r="CJ676" s="111"/>
      <c r="CK676" s="120"/>
      <c r="CL676" s="112">
        <v>0</v>
      </c>
      <c r="CM676" s="112">
        <v>0</v>
      </c>
      <c r="CN676" s="166" t="s">
        <v>8435</v>
      </c>
      <c r="CO676" s="125" t="s">
        <v>8436</v>
      </c>
      <c r="CP676" s="111" t="s">
        <v>3778</v>
      </c>
      <c r="CQ676" s="112">
        <v>20117400</v>
      </c>
      <c r="CR676" s="166" t="s">
        <v>8437</v>
      </c>
      <c r="CS676" s="166" t="s">
        <v>8438</v>
      </c>
      <c r="CT676" s="111" t="s">
        <v>3781</v>
      </c>
      <c r="CU676" s="112">
        <v>654000</v>
      </c>
      <c r="CV676" s="166" t="s">
        <v>8439</v>
      </c>
      <c r="CW676" s="166" t="s">
        <v>8440</v>
      </c>
      <c r="CX676" s="111" t="s">
        <v>3790</v>
      </c>
      <c r="CY676" s="112">
        <v>2692000</v>
      </c>
      <c r="CZ676" s="111" t="s">
        <v>3757</v>
      </c>
      <c r="DA676" s="111" t="s">
        <v>3757</v>
      </c>
      <c r="DB676" s="111" t="s">
        <v>3757</v>
      </c>
      <c r="DC676" s="120"/>
      <c r="DD676" s="127" t="s">
        <v>3778</v>
      </c>
      <c r="DE676" s="109"/>
      <c r="DF676" s="172" t="s">
        <v>3778</v>
      </c>
    </row>
    <row r="677" spans="1:110" ht="35.15" customHeight="1" x14ac:dyDescent="0.35">
      <c r="A677" s="140" t="s">
        <v>1417</v>
      </c>
      <c r="B677" s="136" t="s">
        <v>1370</v>
      </c>
      <c r="C677" s="136" t="s">
        <v>1418</v>
      </c>
      <c r="D677" s="112">
        <v>2790</v>
      </c>
      <c r="E677" s="112">
        <v>138477971</v>
      </c>
      <c r="F677" s="112">
        <v>2779</v>
      </c>
      <c r="G677" s="112">
        <v>117338000</v>
      </c>
      <c r="H677" s="112">
        <v>574</v>
      </c>
      <c r="I677" s="112">
        <v>22276000</v>
      </c>
      <c r="J677" s="112">
        <v>0</v>
      </c>
      <c r="K677" s="112">
        <v>0</v>
      </c>
      <c r="L677" s="112">
        <v>27786966</v>
      </c>
      <c r="M677" s="112">
        <v>4522412</v>
      </c>
      <c r="N677" s="112">
        <v>550000</v>
      </c>
      <c r="O677" s="112">
        <v>1719006</v>
      </c>
      <c r="P677" s="112">
        <v>23289875</v>
      </c>
      <c r="Q677" s="112">
        <v>155200</v>
      </c>
      <c r="R677" s="112">
        <v>58023459</v>
      </c>
      <c r="S677" s="421">
        <v>0.20065982913628913</v>
      </c>
      <c r="T677" s="421">
        <v>3.2657988612499238E-2</v>
      </c>
      <c r="U677" s="421">
        <v>3.9717508570370373E-3</v>
      </c>
      <c r="V677" s="421">
        <v>1.2413570097730562E-2</v>
      </c>
      <c r="W677" s="421">
        <v>0.16818469271188266</v>
      </c>
      <c r="X677" s="421">
        <v>1.1207558782039058E-3</v>
      </c>
      <c r="Y677" s="421">
        <v>0.41900858729364254</v>
      </c>
      <c r="Z677" s="120" t="s">
        <v>8441</v>
      </c>
      <c r="AA677" s="127" t="s">
        <v>3717</v>
      </c>
      <c r="AB677" s="127">
        <v>0</v>
      </c>
      <c r="AC677" s="111" t="s">
        <v>3717</v>
      </c>
      <c r="AD677" s="127">
        <v>0</v>
      </c>
      <c r="AE677" s="111">
        <v>0</v>
      </c>
      <c r="AF677" s="111" t="s">
        <v>3757</v>
      </c>
      <c r="AG677" s="127" t="s">
        <v>3758</v>
      </c>
      <c r="AH677" s="127" t="s">
        <v>3758</v>
      </c>
      <c r="AI677" s="124"/>
      <c r="AJ677" s="128"/>
      <c r="AK677" s="109">
        <v>0</v>
      </c>
      <c r="AL677" s="109">
        <v>0</v>
      </c>
      <c r="AM677" s="127">
        <v>0</v>
      </c>
      <c r="AN677" s="127">
        <v>0</v>
      </c>
      <c r="AO677" s="120">
        <v>0</v>
      </c>
      <c r="AP677" s="120">
        <v>0</v>
      </c>
      <c r="AQ677" s="174">
        <v>0</v>
      </c>
      <c r="AR677" s="120">
        <v>0</v>
      </c>
      <c r="AS677" s="127">
        <v>0</v>
      </c>
      <c r="AT677" s="127">
        <v>0</v>
      </c>
      <c r="AU677" s="120">
        <v>0</v>
      </c>
      <c r="AV677" s="120">
        <v>0</v>
      </c>
      <c r="AW677" s="174">
        <v>0</v>
      </c>
      <c r="AX677" s="120">
        <v>0</v>
      </c>
      <c r="AY677" s="127">
        <v>0</v>
      </c>
      <c r="AZ677" s="127">
        <v>0</v>
      </c>
      <c r="BA677" s="120">
        <v>0</v>
      </c>
      <c r="BB677" s="120">
        <v>0</v>
      </c>
      <c r="BC677" s="111">
        <v>0</v>
      </c>
      <c r="BD677" s="112"/>
      <c r="BE677" s="112"/>
      <c r="BF677" s="111" t="s">
        <v>3757</v>
      </c>
      <c r="BG677" s="112">
        <v>151</v>
      </c>
      <c r="BH677" s="112">
        <v>6861000</v>
      </c>
      <c r="BI677" s="111" t="s">
        <v>3757</v>
      </c>
      <c r="BJ677" s="112">
        <v>144</v>
      </c>
      <c r="BK677" s="112">
        <v>6505000</v>
      </c>
      <c r="BL677" s="111" t="s">
        <v>3757</v>
      </c>
      <c r="BM677" s="112">
        <v>332</v>
      </c>
      <c r="BN677" s="112">
        <v>17057000</v>
      </c>
      <c r="BO677" s="111" t="s">
        <v>3757</v>
      </c>
      <c r="BP677" s="112">
        <v>122</v>
      </c>
      <c r="BQ677" s="112">
        <v>3836000</v>
      </c>
      <c r="BR677" s="111" t="s">
        <v>3757</v>
      </c>
      <c r="BS677" s="112">
        <v>939</v>
      </c>
      <c r="BT677" s="112">
        <v>40865000</v>
      </c>
      <c r="BU677" s="111">
        <v>0</v>
      </c>
      <c r="BV677" s="112"/>
      <c r="BW677" s="112"/>
      <c r="BX677" s="111" t="s">
        <v>3757</v>
      </c>
      <c r="BY677" s="112">
        <v>139</v>
      </c>
      <c r="BZ677" s="112">
        <v>4954000</v>
      </c>
      <c r="CA677" s="111">
        <v>0</v>
      </c>
      <c r="CB677" s="112"/>
      <c r="CC677" s="112"/>
      <c r="CD677" s="111">
        <v>0</v>
      </c>
      <c r="CE677" s="112">
        <v>0</v>
      </c>
      <c r="CF677" s="112">
        <v>0</v>
      </c>
      <c r="CG677" s="111" t="s">
        <v>3757</v>
      </c>
      <c r="CH677" s="112">
        <v>954</v>
      </c>
      <c r="CI677" s="112">
        <v>36770000</v>
      </c>
      <c r="CJ677" s="111">
        <v>0</v>
      </c>
      <c r="CK677" s="120">
        <v>0</v>
      </c>
      <c r="CL677" s="112">
        <v>0</v>
      </c>
      <c r="CM677" s="112">
        <v>0</v>
      </c>
      <c r="CN677" s="166" t="s">
        <v>8442</v>
      </c>
      <c r="CO677" s="125">
        <v>0</v>
      </c>
      <c r="CP677" s="111" t="s">
        <v>3774</v>
      </c>
      <c r="CQ677" s="112">
        <v>8259468</v>
      </c>
      <c r="CR677" s="166" t="s">
        <v>8443</v>
      </c>
      <c r="CS677" s="166" t="s">
        <v>8444</v>
      </c>
      <c r="CT677" s="111" t="s">
        <v>3762</v>
      </c>
      <c r="CU677" s="112">
        <v>4381477</v>
      </c>
      <c r="CV677" s="166" t="s">
        <v>8445</v>
      </c>
      <c r="CW677" s="166" t="s">
        <v>8446</v>
      </c>
      <c r="CX677" s="111" t="s">
        <v>3778</v>
      </c>
      <c r="CY677" s="112">
        <v>2430794</v>
      </c>
      <c r="CZ677" s="111" t="s">
        <v>3757</v>
      </c>
      <c r="DA677" s="111" t="s">
        <v>3757</v>
      </c>
      <c r="DB677" s="111" t="s">
        <v>3757</v>
      </c>
      <c r="DC677" s="120">
        <v>0</v>
      </c>
      <c r="DD677" s="127" t="s">
        <v>3778</v>
      </c>
      <c r="DE677" s="109">
        <v>0</v>
      </c>
      <c r="DF677" s="172" t="s">
        <v>3717</v>
      </c>
    </row>
    <row r="678" spans="1:110" ht="35.15" customHeight="1" x14ac:dyDescent="0.35">
      <c r="A678" s="140" t="s">
        <v>1419</v>
      </c>
      <c r="B678" s="136" t="s">
        <v>1370</v>
      </c>
      <c r="C678" s="136" t="s">
        <v>1420</v>
      </c>
      <c r="D678" s="112">
        <v>480</v>
      </c>
      <c r="E678" s="112">
        <v>23783100</v>
      </c>
      <c r="F678" s="112">
        <v>431</v>
      </c>
      <c r="G678" s="112">
        <v>22766100</v>
      </c>
      <c r="H678" s="112">
        <v>49</v>
      </c>
      <c r="I678" s="112">
        <v>1017000</v>
      </c>
      <c r="J678" s="112">
        <v>0</v>
      </c>
      <c r="K678" s="112">
        <v>0</v>
      </c>
      <c r="L678" s="112">
        <v>4690741</v>
      </c>
      <c r="M678" s="112">
        <v>242528</v>
      </c>
      <c r="N678" s="112">
        <v>0</v>
      </c>
      <c r="O678" s="112">
        <v>192093</v>
      </c>
      <c r="P678" s="112">
        <v>5574967</v>
      </c>
      <c r="Q678" s="112">
        <v>0</v>
      </c>
      <c r="R678" s="112">
        <v>10700329</v>
      </c>
      <c r="S678" s="421">
        <v>0.19723000786272604</v>
      </c>
      <c r="T678" s="421">
        <v>1.0197493177928866E-2</v>
      </c>
      <c r="U678" s="421">
        <v>0</v>
      </c>
      <c r="V678" s="421">
        <v>8.0768697100041618E-3</v>
      </c>
      <c r="W678" s="421">
        <v>0.23440876084278331</v>
      </c>
      <c r="X678" s="421">
        <v>0</v>
      </c>
      <c r="Y678" s="421">
        <v>0.44991313159344243</v>
      </c>
      <c r="Z678" s="120">
        <v>0</v>
      </c>
      <c r="AA678" s="127" t="s">
        <v>3778</v>
      </c>
      <c r="AB678" s="127">
        <v>0</v>
      </c>
      <c r="AC678" s="111" t="s">
        <v>3717</v>
      </c>
      <c r="AD678" s="127">
        <v>0</v>
      </c>
      <c r="AE678" s="111" t="s">
        <v>3757</v>
      </c>
      <c r="AF678" s="111" t="s">
        <v>3757</v>
      </c>
      <c r="AG678" s="127" t="s">
        <v>3717</v>
      </c>
      <c r="AH678" s="127" t="s">
        <v>3758</v>
      </c>
      <c r="AI678" s="128">
        <v>1</v>
      </c>
      <c r="AJ678" s="128">
        <v>3643500</v>
      </c>
      <c r="AK678" s="109" t="s">
        <v>8447</v>
      </c>
      <c r="AL678" s="109" t="s">
        <v>8448</v>
      </c>
      <c r="AM678" s="127" t="s">
        <v>3761</v>
      </c>
      <c r="AN678" s="127" t="s">
        <v>3778</v>
      </c>
      <c r="AO678" s="120">
        <v>3000000</v>
      </c>
      <c r="AP678" s="120">
        <v>3643500</v>
      </c>
      <c r="AQ678" s="174">
        <v>0</v>
      </c>
      <c r="AR678" s="120">
        <v>0</v>
      </c>
      <c r="AS678" s="127">
        <v>0</v>
      </c>
      <c r="AT678" s="127">
        <v>0</v>
      </c>
      <c r="AU678" s="120">
        <v>0</v>
      </c>
      <c r="AV678" s="120">
        <v>0</v>
      </c>
      <c r="AW678" s="174">
        <v>0</v>
      </c>
      <c r="AX678" s="120">
        <v>0</v>
      </c>
      <c r="AY678" s="127">
        <v>0</v>
      </c>
      <c r="AZ678" s="127">
        <v>0</v>
      </c>
      <c r="BA678" s="120">
        <v>0</v>
      </c>
      <c r="BB678" s="120">
        <v>0</v>
      </c>
      <c r="BC678" s="111">
        <v>0</v>
      </c>
      <c r="BD678" s="112"/>
      <c r="BE678" s="112"/>
      <c r="BF678" s="111" t="s">
        <v>3757</v>
      </c>
      <c r="BG678" s="112">
        <v>59</v>
      </c>
      <c r="BH678" s="112">
        <v>3200000</v>
      </c>
      <c r="BI678" s="111" t="s">
        <v>3757</v>
      </c>
      <c r="BJ678" s="112">
        <v>64</v>
      </c>
      <c r="BK678" s="112">
        <v>4170000</v>
      </c>
      <c r="BL678" s="111" t="s">
        <v>3757</v>
      </c>
      <c r="BM678" s="112">
        <v>73</v>
      </c>
      <c r="BN678" s="112">
        <v>5334000</v>
      </c>
      <c r="BO678" s="111" t="s">
        <v>3757</v>
      </c>
      <c r="BP678" s="112">
        <v>95</v>
      </c>
      <c r="BQ678" s="112">
        <v>7195600</v>
      </c>
      <c r="BR678" s="111">
        <v>0</v>
      </c>
      <c r="BS678" s="112"/>
      <c r="BT678" s="112"/>
      <c r="BU678" s="111">
        <v>0</v>
      </c>
      <c r="BV678" s="112"/>
      <c r="BW678" s="112"/>
      <c r="BX678" s="111">
        <v>0</v>
      </c>
      <c r="BY678" s="112"/>
      <c r="BZ678" s="112"/>
      <c r="CA678" s="111">
        <v>0</v>
      </c>
      <c r="CB678" s="112"/>
      <c r="CC678" s="112"/>
      <c r="CD678" s="111">
        <v>0</v>
      </c>
      <c r="CE678" s="112">
        <v>0</v>
      </c>
      <c r="CF678" s="112">
        <v>0</v>
      </c>
      <c r="CG678" s="111">
        <v>0</v>
      </c>
      <c r="CH678" s="112">
        <v>0</v>
      </c>
      <c r="CI678" s="112">
        <v>0</v>
      </c>
      <c r="CJ678" s="111" t="s">
        <v>3757</v>
      </c>
      <c r="CK678" s="120" t="s">
        <v>8449</v>
      </c>
      <c r="CL678" s="112">
        <v>3</v>
      </c>
      <c r="CM678" s="112">
        <v>240000</v>
      </c>
      <c r="CN678" s="166" t="s">
        <v>8450</v>
      </c>
      <c r="CO678" s="125" t="s">
        <v>8451</v>
      </c>
      <c r="CP678" s="111" t="s">
        <v>3783</v>
      </c>
      <c r="CQ678" s="112">
        <v>5606063</v>
      </c>
      <c r="CR678" s="166">
        <v>0</v>
      </c>
      <c r="CS678" s="166">
        <v>0</v>
      </c>
      <c r="CT678" s="111">
        <v>0</v>
      </c>
      <c r="CU678" s="112">
        <v>0</v>
      </c>
      <c r="CV678" s="166">
        <v>0</v>
      </c>
      <c r="CW678" s="166">
        <v>0</v>
      </c>
      <c r="CX678" s="111">
        <v>0</v>
      </c>
      <c r="CY678" s="112">
        <v>0</v>
      </c>
      <c r="CZ678" s="111" t="s">
        <v>3757</v>
      </c>
      <c r="DA678" s="111" t="s">
        <v>3757</v>
      </c>
      <c r="DB678" s="111" t="s">
        <v>3757</v>
      </c>
      <c r="DC678" s="120">
        <v>0</v>
      </c>
      <c r="DD678" s="127" t="s">
        <v>3717</v>
      </c>
      <c r="DE678" s="109" t="s">
        <v>8452</v>
      </c>
      <c r="DF678" s="172" t="s">
        <v>3717</v>
      </c>
    </row>
    <row r="679" spans="1:110" ht="35.15" customHeight="1" x14ac:dyDescent="0.35">
      <c r="A679" s="140" t="s">
        <v>1421</v>
      </c>
      <c r="B679" s="136" t="s">
        <v>1370</v>
      </c>
      <c r="C679" s="136" t="s">
        <v>1422</v>
      </c>
      <c r="D679" s="112">
        <v>1278</v>
      </c>
      <c r="E679" s="112">
        <v>36086000</v>
      </c>
      <c r="F679" s="112">
        <v>1268</v>
      </c>
      <c r="G679" s="112">
        <v>33751000</v>
      </c>
      <c r="H679" s="112">
        <v>218</v>
      </c>
      <c r="I679" s="112">
        <v>5891000</v>
      </c>
      <c r="J679" s="112">
        <v>0</v>
      </c>
      <c r="K679" s="112">
        <v>0</v>
      </c>
      <c r="L679" s="112">
        <v>8810843</v>
      </c>
      <c r="M679" s="112">
        <v>1474524</v>
      </c>
      <c r="N679" s="112">
        <v>550000</v>
      </c>
      <c r="O679" s="112">
        <v>244022</v>
      </c>
      <c r="P679" s="112">
        <v>6882299</v>
      </c>
      <c r="Q679" s="112">
        <v>0</v>
      </c>
      <c r="R679" s="112">
        <v>17961688</v>
      </c>
      <c r="S679" s="421">
        <v>0.24416236213489997</v>
      </c>
      <c r="T679" s="421">
        <v>4.0861386687357976E-2</v>
      </c>
      <c r="U679" s="421">
        <v>1.5241367843485008E-2</v>
      </c>
      <c r="V679" s="421">
        <v>6.7622346616416336E-3</v>
      </c>
      <c r="W679" s="421">
        <v>0.19071936485063459</v>
      </c>
      <c r="X679" s="421">
        <v>0</v>
      </c>
      <c r="Y679" s="421">
        <v>0.49774671617801919</v>
      </c>
      <c r="Z679" s="120">
        <v>0</v>
      </c>
      <c r="AA679" s="127" t="s">
        <v>3717</v>
      </c>
      <c r="AB679" s="127">
        <v>0</v>
      </c>
      <c r="AC679" s="111" t="s">
        <v>3717</v>
      </c>
      <c r="AD679" s="127">
        <v>0</v>
      </c>
      <c r="AE679" s="111" t="s">
        <v>3757</v>
      </c>
      <c r="AF679" s="111" t="s">
        <v>3757</v>
      </c>
      <c r="AG679" s="127" t="s">
        <v>3758</v>
      </c>
      <c r="AH679" s="127" t="s">
        <v>3778</v>
      </c>
      <c r="AI679" s="124"/>
      <c r="AJ679" s="128"/>
      <c r="AK679" s="109" t="s">
        <v>8453</v>
      </c>
      <c r="AL679" s="109" t="s">
        <v>8454</v>
      </c>
      <c r="AM679" s="127" t="s">
        <v>3761</v>
      </c>
      <c r="AN679" s="127" t="s">
        <v>3781</v>
      </c>
      <c r="AO679" s="120">
        <v>0</v>
      </c>
      <c r="AP679" s="120">
        <v>310000</v>
      </c>
      <c r="AQ679" s="174" t="s">
        <v>8455</v>
      </c>
      <c r="AR679" s="109" t="s">
        <v>8456</v>
      </c>
      <c r="AS679" s="127" t="s">
        <v>3765</v>
      </c>
      <c r="AT679" s="127" t="s">
        <v>3778</v>
      </c>
      <c r="AU679" s="120">
        <v>0</v>
      </c>
      <c r="AV679" s="120">
        <v>634000</v>
      </c>
      <c r="AW679" s="174" t="s">
        <v>8457</v>
      </c>
      <c r="AX679" s="109" t="s">
        <v>8458</v>
      </c>
      <c r="AY679" s="127" t="s">
        <v>3765</v>
      </c>
      <c r="AZ679" s="127" t="s">
        <v>3778</v>
      </c>
      <c r="BA679" s="120">
        <v>0</v>
      </c>
      <c r="BB679" s="120">
        <v>3605000</v>
      </c>
      <c r="BC679" s="111" t="s">
        <v>3757</v>
      </c>
      <c r="BD679" s="112">
        <v>45</v>
      </c>
      <c r="BE679" s="112">
        <v>1510000</v>
      </c>
      <c r="BF679" s="111" t="s">
        <v>3757</v>
      </c>
      <c r="BG679" s="112">
        <v>170</v>
      </c>
      <c r="BH679" s="112">
        <v>5154000</v>
      </c>
      <c r="BI679" s="111" t="s">
        <v>3757</v>
      </c>
      <c r="BJ679" s="112">
        <v>42</v>
      </c>
      <c r="BK679" s="112">
        <v>1447000</v>
      </c>
      <c r="BL679" s="111" t="s">
        <v>3757</v>
      </c>
      <c r="BM679" s="112">
        <v>112</v>
      </c>
      <c r="BN679" s="112">
        <v>2742000</v>
      </c>
      <c r="BO679" s="111">
        <v>0</v>
      </c>
      <c r="BP679" s="112"/>
      <c r="BQ679" s="112"/>
      <c r="BR679" s="111" t="s">
        <v>3757</v>
      </c>
      <c r="BS679" s="112">
        <v>399</v>
      </c>
      <c r="BT679" s="112">
        <v>9876000</v>
      </c>
      <c r="BU679" s="111" t="s">
        <v>3757</v>
      </c>
      <c r="BV679" s="112">
        <v>45</v>
      </c>
      <c r="BW679" s="112">
        <v>934000</v>
      </c>
      <c r="BX679" s="111">
        <v>0</v>
      </c>
      <c r="BY679" s="112"/>
      <c r="BZ679" s="112"/>
      <c r="CA679" s="111" t="s">
        <v>3757</v>
      </c>
      <c r="CB679" s="112">
        <v>74</v>
      </c>
      <c r="CC679" s="112">
        <v>1856000</v>
      </c>
      <c r="CD679" s="111">
        <v>0</v>
      </c>
      <c r="CE679" s="112"/>
      <c r="CF679" s="112"/>
      <c r="CG679" s="111" t="s">
        <v>3757</v>
      </c>
      <c r="CH679" s="112">
        <v>387</v>
      </c>
      <c r="CI679" s="112">
        <v>10537000</v>
      </c>
      <c r="CJ679" s="111">
        <v>0</v>
      </c>
      <c r="CK679" s="120">
        <v>0</v>
      </c>
      <c r="CL679" s="112"/>
      <c r="CM679" s="112"/>
      <c r="CN679" s="166" t="s">
        <v>8459</v>
      </c>
      <c r="CO679" s="125" t="s">
        <v>8460</v>
      </c>
      <c r="CP679" s="111" t="s">
        <v>3790</v>
      </c>
      <c r="CQ679" s="112">
        <v>14292000</v>
      </c>
      <c r="CR679" s="166" t="s">
        <v>8461</v>
      </c>
      <c r="CS679" s="166" t="s">
        <v>8462</v>
      </c>
      <c r="CT679" s="111" t="s">
        <v>4016</v>
      </c>
      <c r="CU679" s="112">
        <v>1468000</v>
      </c>
      <c r="CV679" s="166" t="s">
        <v>8463</v>
      </c>
      <c r="CW679" s="166" t="s">
        <v>8464</v>
      </c>
      <c r="CX679" s="111" t="s">
        <v>3778</v>
      </c>
      <c r="CY679" s="112">
        <v>1002000</v>
      </c>
      <c r="CZ679" s="111" t="s">
        <v>3757</v>
      </c>
      <c r="DA679" s="111" t="s">
        <v>3757</v>
      </c>
      <c r="DB679" s="111" t="s">
        <v>3757</v>
      </c>
      <c r="DC679" s="120">
        <v>0</v>
      </c>
      <c r="DD679" s="127" t="s">
        <v>3717</v>
      </c>
      <c r="DE679" s="109" t="s">
        <v>8465</v>
      </c>
      <c r="DF679" s="172" t="s">
        <v>3717</v>
      </c>
    </row>
    <row r="680" spans="1:110" ht="35.15" customHeight="1" x14ac:dyDescent="0.35">
      <c r="A680" s="140" t="s">
        <v>1423</v>
      </c>
      <c r="B680" s="136" t="s">
        <v>1370</v>
      </c>
      <c r="C680" s="136" t="s">
        <v>1424</v>
      </c>
      <c r="D680" s="112">
        <v>1266</v>
      </c>
      <c r="E680" s="112">
        <v>23259386</v>
      </c>
      <c r="F680" s="112">
        <v>1212</v>
      </c>
      <c r="G680" s="112">
        <v>16558000</v>
      </c>
      <c r="H680" s="112">
        <v>180</v>
      </c>
      <c r="I680" s="112">
        <v>2427000</v>
      </c>
      <c r="J680" s="112">
        <v>0</v>
      </c>
      <c r="K680" s="112">
        <v>0</v>
      </c>
      <c r="L680" s="112">
        <v>3565662</v>
      </c>
      <c r="M680" s="112">
        <v>1273669</v>
      </c>
      <c r="N680" s="112">
        <v>1000000</v>
      </c>
      <c r="O680" s="112">
        <v>302315</v>
      </c>
      <c r="P680" s="112">
        <v>3863013</v>
      </c>
      <c r="Q680" s="112">
        <v>2774</v>
      </c>
      <c r="R680" s="112">
        <v>10007433</v>
      </c>
      <c r="S680" s="421">
        <v>0.153299919438974</v>
      </c>
      <c r="T680" s="421">
        <v>5.4759356072425991E-2</v>
      </c>
      <c r="U680" s="421">
        <v>4.2993396300315068E-2</v>
      </c>
      <c r="V680" s="421">
        <v>1.2997548602529749E-2</v>
      </c>
      <c r="W680" s="421">
        <v>0.16608404882226899</v>
      </c>
      <c r="X680" s="421">
        <v>1.1926368133707399E-4</v>
      </c>
      <c r="Y680" s="421">
        <v>0.4302535329178509</v>
      </c>
      <c r="Z680" s="120" t="s">
        <v>8466</v>
      </c>
      <c r="AA680" s="127" t="s">
        <v>3762</v>
      </c>
      <c r="AB680" s="127" t="s">
        <v>8467</v>
      </c>
      <c r="AC680" s="111" t="s">
        <v>3717</v>
      </c>
      <c r="AD680" s="127">
        <v>0</v>
      </c>
      <c r="AE680" s="111" t="s">
        <v>3757</v>
      </c>
      <c r="AF680" s="111" t="s">
        <v>3757</v>
      </c>
      <c r="AG680" s="127" t="s">
        <v>3717</v>
      </c>
      <c r="AH680" s="127" t="s">
        <v>3758</v>
      </c>
      <c r="AI680" s="128">
        <v>1</v>
      </c>
      <c r="AJ680" s="128">
        <v>580000</v>
      </c>
      <c r="AK680" s="109" t="s">
        <v>8468</v>
      </c>
      <c r="AL680" s="109" t="s">
        <v>8469</v>
      </c>
      <c r="AM680" s="127" t="s">
        <v>3761</v>
      </c>
      <c r="AN680" s="127" t="s">
        <v>3783</v>
      </c>
      <c r="AO680" s="120">
        <v>3000000</v>
      </c>
      <c r="AP680" s="120">
        <v>580000</v>
      </c>
      <c r="AQ680" s="174">
        <v>0</v>
      </c>
      <c r="AR680" s="109">
        <v>0</v>
      </c>
      <c r="AS680" s="127">
        <v>0</v>
      </c>
      <c r="AT680" s="127">
        <v>0</v>
      </c>
      <c r="AU680" s="120">
        <v>0</v>
      </c>
      <c r="AV680" s="120">
        <v>0</v>
      </c>
      <c r="AW680" s="174">
        <v>0</v>
      </c>
      <c r="AX680" s="109">
        <v>0</v>
      </c>
      <c r="AY680" s="127">
        <v>0</v>
      </c>
      <c r="AZ680" s="127">
        <v>0</v>
      </c>
      <c r="BA680" s="120">
        <v>0</v>
      </c>
      <c r="BB680" s="120">
        <v>0</v>
      </c>
      <c r="BC680" s="111" t="s">
        <v>3757</v>
      </c>
      <c r="BD680" s="112">
        <v>146</v>
      </c>
      <c r="BE680" s="112">
        <v>1848000</v>
      </c>
      <c r="BF680" s="111">
        <v>0</v>
      </c>
      <c r="BG680" s="112"/>
      <c r="BH680" s="112"/>
      <c r="BI680" s="111" t="s">
        <v>3757</v>
      </c>
      <c r="BJ680" s="112">
        <v>66</v>
      </c>
      <c r="BK680" s="112">
        <v>2162000</v>
      </c>
      <c r="BL680" s="111" t="s">
        <v>3757</v>
      </c>
      <c r="BM680" s="112">
        <v>66</v>
      </c>
      <c r="BN680" s="112">
        <v>1005000</v>
      </c>
      <c r="BO680" s="111" t="s">
        <v>3757</v>
      </c>
      <c r="BP680" s="112">
        <v>82</v>
      </c>
      <c r="BQ680" s="112">
        <v>1004575</v>
      </c>
      <c r="BR680" s="111" t="s">
        <v>3757</v>
      </c>
      <c r="BS680" s="112">
        <v>406</v>
      </c>
      <c r="BT680" s="112">
        <v>5946575</v>
      </c>
      <c r="BU680" s="111">
        <v>0</v>
      </c>
      <c r="BV680" s="112"/>
      <c r="BW680" s="112"/>
      <c r="BX680" s="111">
        <v>0</v>
      </c>
      <c r="BY680" s="112"/>
      <c r="BZ680" s="112"/>
      <c r="CA680" s="111">
        <v>0</v>
      </c>
      <c r="CB680" s="112"/>
      <c r="CC680" s="112"/>
      <c r="CD680" s="111">
        <v>0</v>
      </c>
      <c r="CE680" s="112"/>
      <c r="CF680" s="112"/>
      <c r="CG680" s="111" t="s">
        <v>3757</v>
      </c>
      <c r="CH680" s="112">
        <v>408</v>
      </c>
      <c r="CI680" s="112">
        <v>4791858</v>
      </c>
      <c r="CJ680" s="111" t="s">
        <v>3757</v>
      </c>
      <c r="CK680" s="120" t="s">
        <v>8470</v>
      </c>
      <c r="CL680" s="112">
        <v>92</v>
      </c>
      <c r="CM680" s="112">
        <v>6501378</v>
      </c>
      <c r="CN680" s="166" t="s">
        <v>8471</v>
      </c>
      <c r="CO680" s="125" t="s">
        <v>8472</v>
      </c>
      <c r="CP680" s="111" t="s">
        <v>3790</v>
      </c>
      <c r="CQ680" s="112">
        <v>5946575</v>
      </c>
      <c r="CR680" s="166" t="s">
        <v>8473</v>
      </c>
      <c r="CS680" s="166" t="s">
        <v>8474</v>
      </c>
      <c r="CT680" s="111" t="s">
        <v>3781</v>
      </c>
      <c r="CU680" s="112">
        <v>2162000</v>
      </c>
      <c r="CV680" s="166" t="s">
        <v>8475</v>
      </c>
      <c r="CW680" s="166" t="s">
        <v>8476</v>
      </c>
      <c r="CX680" s="111" t="s">
        <v>3717</v>
      </c>
      <c r="CY680" s="112">
        <v>1848000</v>
      </c>
      <c r="CZ680" s="111" t="s">
        <v>3757</v>
      </c>
      <c r="DA680" s="111">
        <v>0</v>
      </c>
      <c r="DB680" s="111">
        <v>0</v>
      </c>
      <c r="DC680" s="120" t="s">
        <v>8477</v>
      </c>
      <c r="DD680" s="127" t="s">
        <v>3778</v>
      </c>
      <c r="DE680" s="109">
        <v>0</v>
      </c>
      <c r="DF680" s="172" t="s">
        <v>3717</v>
      </c>
    </row>
    <row r="681" spans="1:110" ht="35.15" customHeight="1" x14ac:dyDescent="0.35">
      <c r="A681" s="140" t="s">
        <v>1425</v>
      </c>
      <c r="B681" s="136" t="s">
        <v>1370</v>
      </c>
      <c r="C681" s="136" t="s">
        <v>1426</v>
      </c>
      <c r="D681" s="112">
        <v>1420</v>
      </c>
      <c r="E681" s="112">
        <v>42689000</v>
      </c>
      <c r="F681" s="112">
        <v>1413</v>
      </c>
      <c r="G681" s="112">
        <v>42088000</v>
      </c>
      <c r="H681" s="112">
        <v>383</v>
      </c>
      <c r="I681" s="112">
        <v>8663000</v>
      </c>
      <c r="J681" s="112">
        <v>0</v>
      </c>
      <c r="K681" s="112">
        <v>0</v>
      </c>
      <c r="L681" s="112">
        <v>12096521</v>
      </c>
      <c r="M681" s="112">
        <v>1647729</v>
      </c>
      <c r="N681" s="112">
        <v>0</v>
      </c>
      <c r="O681" s="112">
        <v>657694</v>
      </c>
      <c r="P681" s="112">
        <v>6517079</v>
      </c>
      <c r="Q681" s="112">
        <v>0</v>
      </c>
      <c r="R681" s="112">
        <v>20919023</v>
      </c>
      <c r="S681" s="421">
        <v>0.28336388765255688</v>
      </c>
      <c r="T681" s="421">
        <v>3.859844456417344E-2</v>
      </c>
      <c r="U681" s="421">
        <v>0</v>
      </c>
      <c r="V681" s="421">
        <v>1.54066387125489E-2</v>
      </c>
      <c r="W681" s="421">
        <v>0.15266412893251188</v>
      </c>
      <c r="X681" s="421">
        <v>0</v>
      </c>
      <c r="Y681" s="421">
        <v>0.49003309986179111</v>
      </c>
      <c r="Z681" s="120">
        <v>0</v>
      </c>
      <c r="AA681" s="127" t="s">
        <v>3717</v>
      </c>
      <c r="AB681" s="127">
        <v>0</v>
      </c>
      <c r="AC681" s="111" t="s">
        <v>3717</v>
      </c>
      <c r="AD681" s="127">
        <v>0</v>
      </c>
      <c r="AE681" s="111">
        <v>0</v>
      </c>
      <c r="AF681" s="111" t="s">
        <v>3757</v>
      </c>
      <c r="AG681" s="127" t="s">
        <v>3758</v>
      </c>
      <c r="AH681" s="127" t="s">
        <v>3758</v>
      </c>
      <c r="AI681" s="124"/>
      <c r="AJ681" s="128"/>
      <c r="AK681" s="109">
        <v>0</v>
      </c>
      <c r="AL681" s="109">
        <v>0</v>
      </c>
      <c r="AM681" s="127">
        <v>0</v>
      </c>
      <c r="AN681" s="127">
        <v>0</v>
      </c>
      <c r="AO681" s="120">
        <v>0</v>
      </c>
      <c r="AP681" s="120">
        <v>0</v>
      </c>
      <c r="AQ681" s="174">
        <v>0</v>
      </c>
      <c r="AR681" s="109">
        <v>0</v>
      </c>
      <c r="AS681" s="127">
        <v>0</v>
      </c>
      <c r="AT681" s="127">
        <v>0</v>
      </c>
      <c r="AU681" s="120">
        <v>0</v>
      </c>
      <c r="AV681" s="120">
        <v>0</v>
      </c>
      <c r="AW681" s="174">
        <v>0</v>
      </c>
      <c r="AX681" s="109">
        <v>0</v>
      </c>
      <c r="AY681" s="127">
        <v>0</v>
      </c>
      <c r="AZ681" s="127">
        <v>0</v>
      </c>
      <c r="BA681" s="120">
        <v>0</v>
      </c>
      <c r="BB681" s="120">
        <v>0</v>
      </c>
      <c r="BC681" s="111" t="s">
        <v>3757</v>
      </c>
      <c r="BD681" s="112">
        <v>167</v>
      </c>
      <c r="BE681" s="112">
        <v>4312000</v>
      </c>
      <c r="BF681" s="111" t="s">
        <v>3757</v>
      </c>
      <c r="BG681" s="112">
        <v>157</v>
      </c>
      <c r="BH681" s="112">
        <v>4226000</v>
      </c>
      <c r="BI681" s="111" t="s">
        <v>3757</v>
      </c>
      <c r="BJ681" s="112">
        <v>147</v>
      </c>
      <c r="BK681" s="112">
        <v>5525000</v>
      </c>
      <c r="BL681" s="111">
        <v>0</v>
      </c>
      <c r="BM681" s="112"/>
      <c r="BN681" s="112"/>
      <c r="BO681" s="111" t="s">
        <v>3757</v>
      </c>
      <c r="BP681" s="112">
        <v>423</v>
      </c>
      <c r="BQ681" s="112">
        <v>11305000</v>
      </c>
      <c r="BR681" s="111">
        <v>0</v>
      </c>
      <c r="BS681" s="112"/>
      <c r="BT681" s="112"/>
      <c r="BU681" s="111">
        <v>0</v>
      </c>
      <c r="BV681" s="112"/>
      <c r="BW681" s="112"/>
      <c r="BX681" s="111" t="s">
        <v>3757</v>
      </c>
      <c r="BY681" s="112">
        <v>53</v>
      </c>
      <c r="BZ681" s="112">
        <v>1697000</v>
      </c>
      <c r="CA681" s="111">
        <v>0</v>
      </c>
      <c r="CB681" s="112"/>
      <c r="CC681" s="112"/>
      <c r="CD681" s="111">
        <v>0</v>
      </c>
      <c r="CE681" s="112"/>
      <c r="CF681" s="112"/>
      <c r="CG681" s="111" t="s">
        <v>3757</v>
      </c>
      <c r="CH681" s="112">
        <v>407</v>
      </c>
      <c r="CI681" s="112">
        <v>13724000</v>
      </c>
      <c r="CJ681" s="111" t="s">
        <v>3757</v>
      </c>
      <c r="CK681" s="120" t="s">
        <v>8478</v>
      </c>
      <c r="CL681" s="112">
        <v>64</v>
      </c>
      <c r="CM681" s="112">
        <v>1790000</v>
      </c>
      <c r="CN681" s="166" t="s">
        <v>8479</v>
      </c>
      <c r="CO681" s="125" t="s">
        <v>8480</v>
      </c>
      <c r="CP681" s="111" t="s">
        <v>3766</v>
      </c>
      <c r="CQ681" s="112">
        <v>11305000</v>
      </c>
      <c r="CR681" s="166" t="s">
        <v>8481</v>
      </c>
      <c r="CS681" s="166" t="s">
        <v>8482</v>
      </c>
      <c r="CT681" s="111" t="s">
        <v>3717</v>
      </c>
      <c r="CU681" s="112">
        <v>4312000</v>
      </c>
      <c r="CV681" s="166" t="s">
        <v>8483</v>
      </c>
      <c r="CW681" s="166" t="s">
        <v>8484</v>
      </c>
      <c r="CX681" s="111" t="s">
        <v>3781</v>
      </c>
      <c r="CY681" s="112">
        <v>3960000</v>
      </c>
      <c r="CZ681" s="111" t="s">
        <v>3757</v>
      </c>
      <c r="DA681" s="111" t="s">
        <v>3757</v>
      </c>
      <c r="DB681" s="111">
        <v>0</v>
      </c>
      <c r="DC681" s="120" t="s">
        <v>8485</v>
      </c>
      <c r="DD681" s="127" t="s">
        <v>3717</v>
      </c>
      <c r="DE681" s="109" t="s">
        <v>8486</v>
      </c>
      <c r="DF681" s="172" t="s">
        <v>3717</v>
      </c>
    </row>
    <row r="682" spans="1:110" ht="35.15" customHeight="1" x14ac:dyDescent="0.35">
      <c r="A682" s="140" t="s">
        <v>1427</v>
      </c>
      <c r="B682" s="136" t="s">
        <v>1370</v>
      </c>
      <c r="C682" s="136" t="s">
        <v>1428</v>
      </c>
      <c r="D682" s="112">
        <v>17939</v>
      </c>
      <c r="E682" s="112">
        <v>534061825</v>
      </c>
      <c r="F682" s="112">
        <v>17674</v>
      </c>
      <c r="G682" s="112">
        <v>525732326</v>
      </c>
      <c r="H682" s="112">
        <v>4124</v>
      </c>
      <c r="I682" s="112">
        <v>159786000</v>
      </c>
      <c r="J682" s="112">
        <v>144</v>
      </c>
      <c r="K682" s="112">
        <v>2648225</v>
      </c>
      <c r="L682" s="112">
        <v>151839449</v>
      </c>
      <c r="M682" s="112">
        <v>22722362</v>
      </c>
      <c r="N682" s="112">
        <v>973707</v>
      </c>
      <c r="O682" s="112">
        <v>9239329</v>
      </c>
      <c r="P682" s="112">
        <v>82157759</v>
      </c>
      <c r="Q682" s="112">
        <v>0</v>
      </c>
      <c r="R682" s="112">
        <v>266932606</v>
      </c>
      <c r="S682" s="421">
        <v>0.28431062077878344</v>
      </c>
      <c r="T682" s="421">
        <v>4.2546313809267308E-2</v>
      </c>
      <c r="U682" s="421">
        <v>1.8232102622201091E-3</v>
      </c>
      <c r="V682" s="421">
        <v>1.730011127457013E-2</v>
      </c>
      <c r="W682" s="421">
        <v>0.15383567061734846</v>
      </c>
      <c r="X682" s="421">
        <v>0</v>
      </c>
      <c r="Y682" s="421">
        <v>0.49981592674218944</v>
      </c>
      <c r="Z682" s="120">
        <v>0</v>
      </c>
      <c r="AA682" s="127" t="s">
        <v>3717</v>
      </c>
      <c r="AB682" s="127">
        <v>0</v>
      </c>
      <c r="AC682" s="111" t="s">
        <v>3717</v>
      </c>
      <c r="AD682" s="127">
        <v>0</v>
      </c>
      <c r="AE682" s="111" t="s">
        <v>3757</v>
      </c>
      <c r="AF682" s="111" t="s">
        <v>3757</v>
      </c>
      <c r="AG682" s="127" t="s">
        <v>3717</v>
      </c>
      <c r="AH682" s="127" t="s">
        <v>3758</v>
      </c>
      <c r="AI682" s="128">
        <v>1</v>
      </c>
      <c r="AJ682" s="128">
        <v>7663500</v>
      </c>
      <c r="AK682" s="109" t="s">
        <v>8487</v>
      </c>
      <c r="AL682" s="109" t="s">
        <v>8488</v>
      </c>
      <c r="AM682" s="127" t="s">
        <v>8489</v>
      </c>
      <c r="AN682" s="127" t="s">
        <v>16718</v>
      </c>
      <c r="AO682" s="120">
        <v>5000000</v>
      </c>
      <c r="AP682" s="120">
        <v>7663500</v>
      </c>
      <c r="AQ682" s="174">
        <v>0</v>
      </c>
      <c r="AR682" s="120">
        <v>0</v>
      </c>
      <c r="AS682" s="127">
        <v>0</v>
      </c>
      <c r="AT682" s="127">
        <v>0</v>
      </c>
      <c r="AU682" s="120">
        <v>0</v>
      </c>
      <c r="AV682" s="120">
        <v>0</v>
      </c>
      <c r="AW682" s="174">
        <v>0</v>
      </c>
      <c r="AX682" s="120">
        <v>0</v>
      </c>
      <c r="AY682" s="127">
        <v>0</v>
      </c>
      <c r="AZ682" s="127">
        <v>0</v>
      </c>
      <c r="BA682" s="120">
        <v>0</v>
      </c>
      <c r="BB682" s="120">
        <v>0</v>
      </c>
      <c r="BC682" s="111">
        <v>0</v>
      </c>
      <c r="BD682" s="112"/>
      <c r="BE682" s="112"/>
      <c r="BF682" s="111" t="s">
        <v>3757</v>
      </c>
      <c r="BG682" s="112">
        <v>320</v>
      </c>
      <c r="BH682" s="112">
        <v>7663500</v>
      </c>
      <c r="BI682" s="111" t="s">
        <v>3757</v>
      </c>
      <c r="BJ682" s="112">
        <v>3109</v>
      </c>
      <c r="BK682" s="112">
        <v>99037000</v>
      </c>
      <c r="BL682" s="111" t="s">
        <v>3757</v>
      </c>
      <c r="BM682" s="112">
        <v>1497</v>
      </c>
      <c r="BN682" s="112">
        <v>43672000</v>
      </c>
      <c r="BO682" s="111" t="s">
        <v>3757</v>
      </c>
      <c r="BP682" s="112">
        <v>2646</v>
      </c>
      <c r="BQ682" s="112">
        <v>77802000</v>
      </c>
      <c r="BR682" s="111">
        <v>0</v>
      </c>
      <c r="BS682" s="112"/>
      <c r="BT682" s="112"/>
      <c r="BU682" s="111" t="s">
        <v>3757</v>
      </c>
      <c r="BV682" s="112">
        <v>1023</v>
      </c>
      <c r="BW682" s="112">
        <v>32414000</v>
      </c>
      <c r="BX682" s="111">
        <v>0</v>
      </c>
      <c r="BY682" s="112"/>
      <c r="BZ682" s="112"/>
      <c r="CA682" s="111">
        <v>0</v>
      </c>
      <c r="CB682" s="112"/>
      <c r="CC682" s="112"/>
      <c r="CD682" s="111" t="s">
        <v>3757</v>
      </c>
      <c r="CE682" s="112">
        <v>144</v>
      </c>
      <c r="CF682" s="112">
        <v>2648225</v>
      </c>
      <c r="CG682" s="111" t="s">
        <v>3757</v>
      </c>
      <c r="CH682" s="112">
        <v>9208</v>
      </c>
      <c r="CI682" s="112">
        <v>266681000</v>
      </c>
      <c r="CJ682" s="111" t="s">
        <v>3757</v>
      </c>
      <c r="CK682" s="120" t="s">
        <v>6306</v>
      </c>
      <c r="CL682" s="112">
        <v>15</v>
      </c>
      <c r="CM682" s="112">
        <v>370000</v>
      </c>
      <c r="CN682" s="166" t="s">
        <v>8487</v>
      </c>
      <c r="CO682" s="125" t="s">
        <v>8488</v>
      </c>
      <c r="CP682" s="111" t="s">
        <v>3778</v>
      </c>
      <c r="CQ682" s="112">
        <v>7663500</v>
      </c>
      <c r="CR682" s="166" t="s">
        <v>8490</v>
      </c>
      <c r="CS682" s="166" t="s">
        <v>8491</v>
      </c>
      <c r="CT682" s="111" t="s">
        <v>4041</v>
      </c>
      <c r="CU682" s="112">
        <v>2648225</v>
      </c>
      <c r="CV682" s="166">
        <v>0</v>
      </c>
      <c r="CW682" s="166">
        <v>0</v>
      </c>
      <c r="CX682" s="111">
        <v>0</v>
      </c>
      <c r="CY682" s="112">
        <v>0</v>
      </c>
      <c r="CZ682" s="111" t="s">
        <v>3757</v>
      </c>
      <c r="DA682" s="111">
        <v>0</v>
      </c>
      <c r="DB682" s="111">
        <v>0</v>
      </c>
      <c r="DC682" s="120" t="s">
        <v>8492</v>
      </c>
      <c r="DD682" s="127" t="s">
        <v>3778</v>
      </c>
      <c r="DE682" s="109">
        <v>0</v>
      </c>
      <c r="DF682" s="172" t="s">
        <v>3717</v>
      </c>
    </row>
    <row r="683" spans="1:110" ht="35.15" customHeight="1" x14ac:dyDescent="0.35">
      <c r="A683" s="140" t="s">
        <v>1429</v>
      </c>
      <c r="B683" s="136" t="s">
        <v>1370</v>
      </c>
      <c r="C683" s="136" t="s">
        <v>1430</v>
      </c>
      <c r="D683" s="112">
        <v>911</v>
      </c>
      <c r="E683" s="112">
        <v>36336553</v>
      </c>
      <c r="F683" s="112">
        <v>452</v>
      </c>
      <c r="G683" s="112">
        <v>21344211</v>
      </c>
      <c r="H683" s="112">
        <v>150</v>
      </c>
      <c r="I683" s="112">
        <v>3604000</v>
      </c>
      <c r="J683" s="112">
        <v>0</v>
      </c>
      <c r="K683" s="112">
        <v>0</v>
      </c>
      <c r="L683" s="112">
        <v>2750158</v>
      </c>
      <c r="M683" s="112">
        <v>513746</v>
      </c>
      <c r="N683" s="112">
        <v>99000</v>
      </c>
      <c r="O683" s="112">
        <v>0</v>
      </c>
      <c r="P683" s="112">
        <v>1370979</v>
      </c>
      <c r="Q683" s="112">
        <v>0</v>
      </c>
      <c r="R683" s="112">
        <v>4733883</v>
      </c>
      <c r="S683" s="421">
        <v>7.5685715153003097E-2</v>
      </c>
      <c r="T683" s="421">
        <v>1.4138545282487307E-2</v>
      </c>
      <c r="U683" s="421">
        <v>2.7245292089208353E-3</v>
      </c>
      <c r="V683" s="421">
        <v>0</v>
      </c>
      <c r="W683" s="421">
        <v>3.773002353855634E-2</v>
      </c>
      <c r="X683" s="421">
        <v>0</v>
      </c>
      <c r="Y683" s="421">
        <v>0.13027881318296758</v>
      </c>
      <c r="Z683" s="120">
        <v>0</v>
      </c>
      <c r="AA683" s="127" t="s">
        <v>3762</v>
      </c>
      <c r="AB683" s="127" t="s">
        <v>5238</v>
      </c>
      <c r="AC683" s="111" t="s">
        <v>3717</v>
      </c>
      <c r="AD683" s="127">
        <v>0</v>
      </c>
      <c r="AE683" s="111" t="s">
        <v>3757</v>
      </c>
      <c r="AF683" s="111" t="s">
        <v>3757</v>
      </c>
      <c r="AG683" s="127" t="s">
        <v>3717</v>
      </c>
      <c r="AH683" s="127"/>
      <c r="AI683" s="128">
        <v>1</v>
      </c>
      <c r="AJ683" s="128">
        <v>13018553</v>
      </c>
      <c r="AK683" s="109" t="s">
        <v>8493</v>
      </c>
      <c r="AL683" s="109" t="s">
        <v>8494</v>
      </c>
      <c r="AM683" s="127" t="s">
        <v>8495</v>
      </c>
      <c r="AN683" s="127" t="s">
        <v>3766</v>
      </c>
      <c r="AO683" s="120">
        <v>0</v>
      </c>
      <c r="AP683" s="120">
        <v>5299000</v>
      </c>
      <c r="AQ683" s="174" t="s">
        <v>8496</v>
      </c>
      <c r="AR683" s="109" t="s">
        <v>8497</v>
      </c>
      <c r="AS683" s="127" t="s">
        <v>8495</v>
      </c>
      <c r="AT683" s="127" t="s">
        <v>3774</v>
      </c>
      <c r="AU683" s="120">
        <v>15000000</v>
      </c>
      <c r="AV683" s="120">
        <v>13018553</v>
      </c>
      <c r="AW683" s="174">
        <v>0</v>
      </c>
      <c r="AX683" s="109">
        <v>0</v>
      </c>
      <c r="AY683" s="127">
        <v>0</v>
      </c>
      <c r="AZ683" s="127">
        <v>0</v>
      </c>
      <c r="BA683" s="120">
        <v>0</v>
      </c>
      <c r="BB683" s="120">
        <v>0</v>
      </c>
      <c r="BC683" s="111" t="s">
        <v>3757</v>
      </c>
      <c r="BD683" s="112">
        <v>2</v>
      </c>
      <c r="BE683" s="112">
        <v>15000</v>
      </c>
      <c r="BF683" s="111" t="s">
        <v>3757</v>
      </c>
      <c r="BG683" s="112"/>
      <c r="BH683" s="112"/>
      <c r="BI683" s="111">
        <v>0</v>
      </c>
      <c r="BJ683" s="112"/>
      <c r="BK683" s="112"/>
      <c r="BL683" s="111" t="s">
        <v>3757</v>
      </c>
      <c r="BM683" s="112">
        <v>10</v>
      </c>
      <c r="BN683" s="112">
        <v>378000</v>
      </c>
      <c r="BO683" s="111" t="s">
        <v>3757</v>
      </c>
      <c r="BP683" s="112">
        <v>16</v>
      </c>
      <c r="BQ683" s="112">
        <v>5299000</v>
      </c>
      <c r="BR683" s="111" t="s">
        <v>3757</v>
      </c>
      <c r="BS683" s="112">
        <v>34</v>
      </c>
      <c r="BT683" s="112">
        <v>1786000</v>
      </c>
      <c r="BU683" s="111" t="s">
        <v>3757</v>
      </c>
      <c r="BV683" s="112">
        <v>1</v>
      </c>
      <c r="BW683" s="112">
        <v>11000</v>
      </c>
      <c r="BX683" s="111" t="s">
        <v>3757</v>
      </c>
      <c r="BY683" s="112">
        <v>673</v>
      </c>
      <c r="BZ683" s="112">
        <v>13290553</v>
      </c>
      <c r="CA683" s="111" t="s">
        <v>3757</v>
      </c>
      <c r="CB683" s="112">
        <v>4</v>
      </c>
      <c r="CC683" s="112">
        <v>180000</v>
      </c>
      <c r="CD683" s="111">
        <v>0</v>
      </c>
      <c r="CE683" s="112"/>
      <c r="CF683" s="112"/>
      <c r="CG683" s="111" t="s">
        <v>3757</v>
      </c>
      <c r="CH683" s="112">
        <v>171</v>
      </c>
      <c r="CI683" s="112">
        <v>15377000</v>
      </c>
      <c r="CJ683" s="111">
        <v>0</v>
      </c>
      <c r="CK683" s="120"/>
      <c r="CL683" s="112"/>
      <c r="CM683" s="112"/>
      <c r="CN683" s="166"/>
      <c r="CO683" s="125"/>
      <c r="CP683" s="111"/>
      <c r="CQ683" s="112"/>
      <c r="CR683" s="166"/>
      <c r="CS683" s="166"/>
      <c r="CT683" s="111"/>
      <c r="CU683" s="112"/>
      <c r="CV683" s="166">
        <v>0</v>
      </c>
      <c r="CW683" s="166">
        <v>0</v>
      </c>
      <c r="CX683" s="111">
        <v>0</v>
      </c>
      <c r="CY683" s="112">
        <v>0</v>
      </c>
      <c r="CZ683" s="111" t="s">
        <v>3757</v>
      </c>
      <c r="DA683" s="111" t="s">
        <v>3757</v>
      </c>
      <c r="DB683" s="111">
        <v>0</v>
      </c>
      <c r="DC683" s="120" t="s">
        <v>8498</v>
      </c>
      <c r="DD683" s="127" t="s">
        <v>3778</v>
      </c>
      <c r="DE683" s="109">
        <v>0</v>
      </c>
      <c r="DF683" s="172" t="s">
        <v>3717</v>
      </c>
    </row>
    <row r="684" spans="1:110" ht="35.15" customHeight="1" x14ac:dyDescent="0.35">
      <c r="A684" s="140" t="s">
        <v>1431</v>
      </c>
      <c r="B684" s="136" t="s">
        <v>1370</v>
      </c>
      <c r="C684" s="136" t="s">
        <v>1432</v>
      </c>
      <c r="D684" s="112">
        <v>412</v>
      </c>
      <c r="E684" s="112">
        <v>28999177</v>
      </c>
      <c r="F684" s="112">
        <v>382</v>
      </c>
      <c r="G684" s="112">
        <v>26326970</v>
      </c>
      <c r="H684" s="112">
        <v>76</v>
      </c>
      <c r="I684" s="112">
        <v>1481000</v>
      </c>
      <c r="J684" s="112">
        <v>0</v>
      </c>
      <c r="K684" s="112">
        <v>0</v>
      </c>
      <c r="L684" s="112">
        <v>1392464</v>
      </c>
      <c r="M684" s="112">
        <v>356257</v>
      </c>
      <c r="N684" s="112">
        <v>0</v>
      </c>
      <c r="O684" s="112">
        <v>157696</v>
      </c>
      <c r="P684" s="112">
        <v>3160813</v>
      </c>
      <c r="Q684" s="112">
        <v>0</v>
      </c>
      <c r="R684" s="112">
        <v>5067230</v>
      </c>
      <c r="S684" s="421">
        <v>4.8017362699637994E-2</v>
      </c>
      <c r="T684" s="421">
        <v>1.2285072779824062E-2</v>
      </c>
      <c r="U684" s="421">
        <v>0</v>
      </c>
      <c r="V684" s="421">
        <v>5.4379474286459922E-3</v>
      </c>
      <c r="W684" s="421">
        <v>0.10899664497375218</v>
      </c>
      <c r="X684" s="421">
        <v>0</v>
      </c>
      <c r="Y684" s="421">
        <v>0.17473702788186024</v>
      </c>
      <c r="Z684" s="120">
        <v>0</v>
      </c>
      <c r="AA684" s="127" t="s">
        <v>3717</v>
      </c>
      <c r="AB684" s="127">
        <v>0</v>
      </c>
      <c r="AC684" s="111" t="s">
        <v>3717</v>
      </c>
      <c r="AD684" s="127">
        <v>0</v>
      </c>
      <c r="AE684" s="111"/>
      <c r="AF684" s="111" t="s">
        <v>3757</v>
      </c>
      <c r="AG684" s="127"/>
      <c r="AH684" s="127" t="s">
        <v>3758</v>
      </c>
      <c r="AI684" s="124"/>
      <c r="AJ684" s="128"/>
      <c r="AK684" s="109">
        <v>0</v>
      </c>
      <c r="AL684" s="109">
        <v>0</v>
      </c>
      <c r="AM684" s="127">
        <v>0</v>
      </c>
      <c r="AN684" s="127">
        <v>0</v>
      </c>
      <c r="AO684" s="120">
        <v>0</v>
      </c>
      <c r="AP684" s="120">
        <v>0</v>
      </c>
      <c r="AQ684" s="174">
        <v>0</v>
      </c>
      <c r="AR684" s="109">
        <v>0</v>
      </c>
      <c r="AS684" s="127">
        <v>0</v>
      </c>
      <c r="AT684" s="127">
        <v>0</v>
      </c>
      <c r="AU684" s="120">
        <v>0</v>
      </c>
      <c r="AV684" s="120">
        <v>0</v>
      </c>
      <c r="AW684" s="174">
        <v>0</v>
      </c>
      <c r="AX684" s="109">
        <v>0</v>
      </c>
      <c r="AY684" s="127">
        <v>0</v>
      </c>
      <c r="AZ684" s="127">
        <v>0</v>
      </c>
      <c r="BA684" s="120">
        <v>0</v>
      </c>
      <c r="BB684" s="120">
        <v>0</v>
      </c>
      <c r="BC684" s="111" t="s">
        <v>3757</v>
      </c>
      <c r="BD684" s="112">
        <v>47</v>
      </c>
      <c r="BE684" s="112">
        <v>1120500</v>
      </c>
      <c r="BF684" s="111" t="s">
        <v>3757</v>
      </c>
      <c r="BG684" s="112">
        <v>22</v>
      </c>
      <c r="BH684" s="112">
        <v>17301770</v>
      </c>
      <c r="BI684" s="111" t="s">
        <v>3757</v>
      </c>
      <c r="BJ684" s="112">
        <v>25</v>
      </c>
      <c r="BK684" s="112">
        <v>670000</v>
      </c>
      <c r="BL684" s="111" t="s">
        <v>3757</v>
      </c>
      <c r="BM684" s="112">
        <v>53</v>
      </c>
      <c r="BN684" s="112">
        <v>1534500</v>
      </c>
      <c r="BO684" s="111">
        <v>0</v>
      </c>
      <c r="BP684" s="112"/>
      <c r="BQ684" s="112"/>
      <c r="BR684" s="111" t="s">
        <v>3757</v>
      </c>
      <c r="BS684" s="112">
        <v>202</v>
      </c>
      <c r="BT684" s="112">
        <v>6314000</v>
      </c>
      <c r="BU684" s="111">
        <v>0</v>
      </c>
      <c r="BV684" s="112"/>
      <c r="BW684" s="112"/>
      <c r="BX684" s="111">
        <v>0</v>
      </c>
      <c r="BY684" s="112"/>
      <c r="BZ684" s="112"/>
      <c r="CA684" s="111">
        <v>0</v>
      </c>
      <c r="CB684" s="112"/>
      <c r="CC684" s="112"/>
      <c r="CD684" s="111">
        <v>0</v>
      </c>
      <c r="CE684" s="112"/>
      <c r="CF684" s="112"/>
      <c r="CG684" s="111" t="s">
        <v>3757</v>
      </c>
      <c r="CH684" s="112">
        <v>5</v>
      </c>
      <c r="CI684" s="112">
        <v>1075857</v>
      </c>
      <c r="CJ684" s="111" t="s">
        <v>3757</v>
      </c>
      <c r="CK684" s="120" t="s">
        <v>8499</v>
      </c>
      <c r="CL684" s="112">
        <v>42</v>
      </c>
      <c r="CM684" s="112">
        <v>696600</v>
      </c>
      <c r="CN684" s="166">
        <v>0</v>
      </c>
      <c r="CO684" s="125">
        <v>0</v>
      </c>
      <c r="CP684" s="111">
        <v>0</v>
      </c>
      <c r="CQ684" s="112">
        <v>0</v>
      </c>
      <c r="CR684" s="166">
        <v>0</v>
      </c>
      <c r="CS684" s="166">
        <v>0</v>
      </c>
      <c r="CT684" s="111">
        <v>0</v>
      </c>
      <c r="CU684" s="112">
        <v>0</v>
      </c>
      <c r="CV684" s="166">
        <v>0</v>
      </c>
      <c r="CW684" s="166">
        <v>0</v>
      </c>
      <c r="CX684" s="111">
        <v>0</v>
      </c>
      <c r="CY684" s="112">
        <v>0</v>
      </c>
      <c r="CZ684" s="111" t="s">
        <v>3757</v>
      </c>
      <c r="DA684" s="111" t="s">
        <v>3757</v>
      </c>
      <c r="DB684" s="111">
        <v>0</v>
      </c>
      <c r="DC684" s="120" t="s">
        <v>8500</v>
      </c>
      <c r="DD684" s="127" t="s">
        <v>3717</v>
      </c>
      <c r="DE684" s="109" t="s">
        <v>8501</v>
      </c>
      <c r="DF684" s="172" t="s">
        <v>3717</v>
      </c>
    </row>
    <row r="685" spans="1:110" ht="35.15" customHeight="1" x14ac:dyDescent="0.35">
      <c r="A685" s="140" t="s">
        <v>1433</v>
      </c>
      <c r="B685" s="136" t="s">
        <v>1370</v>
      </c>
      <c r="C685" s="136" t="s">
        <v>1434</v>
      </c>
      <c r="D685" s="112">
        <v>5138</v>
      </c>
      <c r="E685" s="112">
        <v>256291518</v>
      </c>
      <c r="F685" s="112">
        <v>5030</v>
      </c>
      <c r="G685" s="112">
        <v>251165518</v>
      </c>
      <c r="H685" s="112">
        <v>1782</v>
      </c>
      <c r="I685" s="112">
        <v>81385000</v>
      </c>
      <c r="J685" s="112">
        <v>0</v>
      </c>
      <c r="K685" s="112">
        <v>0</v>
      </c>
      <c r="L685" s="112">
        <v>71447030</v>
      </c>
      <c r="M685" s="112">
        <v>11368198</v>
      </c>
      <c r="N685" s="112">
        <v>844107</v>
      </c>
      <c r="O685" s="112">
        <v>5116985</v>
      </c>
      <c r="P685" s="112">
        <v>30512939</v>
      </c>
      <c r="Q685" s="112">
        <v>0</v>
      </c>
      <c r="R685" s="112">
        <v>119289259</v>
      </c>
      <c r="S685" s="421">
        <v>0.27877251091860167</v>
      </c>
      <c r="T685" s="421">
        <v>4.435651280507847E-2</v>
      </c>
      <c r="U685" s="421">
        <v>3.2935424729896834E-3</v>
      </c>
      <c r="V685" s="421">
        <v>1.9965487113779552E-2</v>
      </c>
      <c r="W685" s="421">
        <v>0.11905559434081622</v>
      </c>
      <c r="X685" s="421">
        <v>0</v>
      </c>
      <c r="Y685" s="421">
        <v>0.46544364765126561</v>
      </c>
      <c r="Z685" s="120">
        <v>0</v>
      </c>
      <c r="AA685" s="127" t="s">
        <v>3717</v>
      </c>
      <c r="AB685" s="127">
        <v>0</v>
      </c>
      <c r="AC685" s="111" t="s">
        <v>3717</v>
      </c>
      <c r="AD685" s="127">
        <v>0</v>
      </c>
      <c r="AE685" s="111" t="s">
        <v>3757</v>
      </c>
      <c r="AF685" s="111" t="s">
        <v>3757</v>
      </c>
      <c r="AG685" s="127" t="s">
        <v>3758</v>
      </c>
      <c r="AH685" s="127" t="s">
        <v>3758</v>
      </c>
      <c r="AI685" s="128">
        <v>4</v>
      </c>
      <c r="AJ685" s="128">
        <v>8110262</v>
      </c>
      <c r="AK685" s="109" t="s">
        <v>8502</v>
      </c>
      <c r="AL685" s="109" t="s">
        <v>8503</v>
      </c>
      <c r="AM685" s="127" t="s">
        <v>3765</v>
      </c>
      <c r="AN685" s="127" t="s">
        <v>3778</v>
      </c>
      <c r="AO685" s="120">
        <v>10000000</v>
      </c>
      <c r="AP685" s="120">
        <v>2820212</v>
      </c>
      <c r="AQ685" s="174" t="s">
        <v>8504</v>
      </c>
      <c r="AR685" s="109" t="s">
        <v>8505</v>
      </c>
      <c r="AS685" s="127" t="s">
        <v>3765</v>
      </c>
      <c r="AT685" s="127" t="s">
        <v>3766</v>
      </c>
      <c r="AU685" s="120">
        <v>1600000</v>
      </c>
      <c r="AV685" s="120">
        <v>1155000</v>
      </c>
      <c r="AW685" s="174" t="s">
        <v>8506</v>
      </c>
      <c r="AX685" s="109" t="s">
        <v>8507</v>
      </c>
      <c r="AY685" s="127" t="s">
        <v>3765</v>
      </c>
      <c r="AZ685" s="127" t="s">
        <v>3790</v>
      </c>
      <c r="BA685" s="120">
        <v>2000000</v>
      </c>
      <c r="BB685" s="120">
        <v>3101000</v>
      </c>
      <c r="BC685" s="111" t="s">
        <v>3757</v>
      </c>
      <c r="BD685" s="112">
        <v>15</v>
      </c>
      <c r="BE685" s="112">
        <v>306000</v>
      </c>
      <c r="BF685" s="111" t="s">
        <v>3757</v>
      </c>
      <c r="BG685" s="112">
        <v>11</v>
      </c>
      <c r="BH685" s="112">
        <v>404000</v>
      </c>
      <c r="BI685" s="111" t="s">
        <v>3757</v>
      </c>
      <c r="BJ685" s="112">
        <v>20</v>
      </c>
      <c r="BK685" s="112">
        <v>462000</v>
      </c>
      <c r="BL685" s="111" t="s">
        <v>3757</v>
      </c>
      <c r="BM685" s="112">
        <v>8</v>
      </c>
      <c r="BN685" s="112">
        <v>83000</v>
      </c>
      <c r="BO685" s="111" t="s">
        <v>3757</v>
      </c>
      <c r="BP685" s="112">
        <v>29</v>
      </c>
      <c r="BQ685" s="112">
        <v>556000</v>
      </c>
      <c r="BR685" s="111" t="s">
        <v>3757</v>
      </c>
      <c r="BS685" s="112">
        <v>56</v>
      </c>
      <c r="BT685" s="112">
        <v>864000</v>
      </c>
      <c r="BU685" s="111" t="s">
        <v>3757</v>
      </c>
      <c r="BV685" s="112">
        <v>9</v>
      </c>
      <c r="BW685" s="112">
        <v>112000</v>
      </c>
      <c r="BX685" s="111"/>
      <c r="BY685" s="112"/>
      <c r="BZ685" s="112"/>
      <c r="CA685" s="111" t="s">
        <v>3757</v>
      </c>
      <c r="CB685" s="112">
        <v>14</v>
      </c>
      <c r="CC685" s="112">
        <v>488000</v>
      </c>
      <c r="CD685" s="111">
        <v>0</v>
      </c>
      <c r="CE685" s="112"/>
      <c r="CF685" s="112"/>
      <c r="CG685" s="111" t="s">
        <v>3757</v>
      </c>
      <c r="CH685" s="112">
        <v>89</v>
      </c>
      <c r="CI685" s="112">
        <v>9154000</v>
      </c>
      <c r="CJ685" s="111">
        <v>0</v>
      </c>
      <c r="CK685" s="120">
        <v>0</v>
      </c>
      <c r="CL685" s="112"/>
      <c r="CM685" s="112"/>
      <c r="CN685" s="166" t="s">
        <v>8508</v>
      </c>
      <c r="CO685" s="125" t="s">
        <v>8509</v>
      </c>
      <c r="CP685" s="111" t="s">
        <v>3781</v>
      </c>
      <c r="CQ685" s="112">
        <v>19451000</v>
      </c>
      <c r="CR685" s="166" t="s">
        <v>8510</v>
      </c>
      <c r="CS685" s="166" t="s">
        <v>8511</v>
      </c>
      <c r="CT685" s="111" t="s">
        <v>3766</v>
      </c>
      <c r="CU685" s="112">
        <v>10000000</v>
      </c>
      <c r="CV685" s="166" t="s">
        <v>8512</v>
      </c>
      <c r="CW685" s="166" t="s">
        <v>8513</v>
      </c>
      <c r="CX685" s="111" t="s">
        <v>3766</v>
      </c>
      <c r="CY685" s="112">
        <v>4335000</v>
      </c>
      <c r="CZ685" s="111" t="s">
        <v>3757</v>
      </c>
      <c r="DA685" s="111" t="s">
        <v>3757</v>
      </c>
      <c r="DB685" s="111" t="s">
        <v>3757</v>
      </c>
      <c r="DC685" s="120">
        <v>0</v>
      </c>
      <c r="DD685" s="127" t="s">
        <v>3778</v>
      </c>
      <c r="DE685" s="109">
        <v>0</v>
      </c>
      <c r="DF685" s="172" t="s">
        <v>3717</v>
      </c>
    </row>
    <row r="686" spans="1:110" ht="35.15" customHeight="1" x14ac:dyDescent="0.35">
      <c r="A686" s="140" t="s">
        <v>1435</v>
      </c>
      <c r="B686" s="136" t="s">
        <v>1370</v>
      </c>
      <c r="C686" s="136" t="s">
        <v>1436</v>
      </c>
      <c r="D686" s="112">
        <v>788</v>
      </c>
      <c r="E686" s="112">
        <v>18633000</v>
      </c>
      <c r="F686" s="112">
        <v>404</v>
      </c>
      <c r="G686" s="112">
        <v>8825000</v>
      </c>
      <c r="H686" s="112">
        <v>143</v>
      </c>
      <c r="I686" s="112">
        <v>3056000</v>
      </c>
      <c r="J686" s="112">
        <v>0</v>
      </c>
      <c r="K686" s="112">
        <v>0</v>
      </c>
      <c r="L686" s="112">
        <v>5035680</v>
      </c>
      <c r="M686" s="112">
        <v>844026</v>
      </c>
      <c r="N686" s="112">
        <v>0</v>
      </c>
      <c r="O686" s="112">
        <v>0</v>
      </c>
      <c r="P686" s="112">
        <v>2763099</v>
      </c>
      <c r="Q686" s="112">
        <v>27170</v>
      </c>
      <c r="R686" s="112">
        <v>8669975</v>
      </c>
      <c r="S686" s="421">
        <v>0.27025599742392531</v>
      </c>
      <c r="T686" s="421">
        <v>4.5297375623893091E-2</v>
      </c>
      <c r="U686" s="421">
        <v>0</v>
      </c>
      <c r="V686" s="421">
        <v>0</v>
      </c>
      <c r="W686" s="421">
        <v>0.1482906134277894</v>
      </c>
      <c r="X686" s="421">
        <v>1.4581656201363173E-3</v>
      </c>
      <c r="Y686" s="421">
        <v>0.4653021520957441</v>
      </c>
      <c r="Z686" s="120" t="s">
        <v>8514</v>
      </c>
      <c r="AA686" s="127" t="s">
        <v>3717</v>
      </c>
      <c r="AB686" s="127">
        <v>0</v>
      </c>
      <c r="AC686" s="111" t="s">
        <v>3717</v>
      </c>
      <c r="AD686" s="127">
        <v>0</v>
      </c>
      <c r="AE686" s="111">
        <v>0</v>
      </c>
      <c r="AF686" s="111" t="s">
        <v>3757</v>
      </c>
      <c r="AG686" s="127" t="s">
        <v>3758</v>
      </c>
      <c r="AH686" s="127" t="s">
        <v>3758</v>
      </c>
      <c r="AI686" s="124"/>
      <c r="AJ686" s="128"/>
      <c r="AK686" s="109">
        <v>0</v>
      </c>
      <c r="AL686" s="109">
        <v>0</v>
      </c>
      <c r="AM686" s="127">
        <v>0</v>
      </c>
      <c r="AN686" s="127">
        <v>0</v>
      </c>
      <c r="AO686" s="120">
        <v>0</v>
      </c>
      <c r="AP686" s="120">
        <v>0</v>
      </c>
      <c r="AQ686" s="174">
        <v>0</v>
      </c>
      <c r="AR686" s="120">
        <v>0</v>
      </c>
      <c r="AS686" s="127">
        <v>0</v>
      </c>
      <c r="AT686" s="127">
        <v>0</v>
      </c>
      <c r="AU686" s="120">
        <v>0</v>
      </c>
      <c r="AV686" s="120">
        <v>0</v>
      </c>
      <c r="AW686" s="174">
        <v>0</v>
      </c>
      <c r="AX686" s="120">
        <v>0</v>
      </c>
      <c r="AY686" s="127">
        <v>0</v>
      </c>
      <c r="AZ686" s="127">
        <v>0</v>
      </c>
      <c r="BA686" s="120">
        <v>0</v>
      </c>
      <c r="BB686" s="120">
        <v>0</v>
      </c>
      <c r="BC686" s="111">
        <v>0</v>
      </c>
      <c r="BD686" s="112"/>
      <c r="BE686" s="112"/>
      <c r="BF686" s="111">
        <v>0</v>
      </c>
      <c r="BG686" s="112"/>
      <c r="BH686" s="112"/>
      <c r="BI686" s="111" t="s">
        <v>3757</v>
      </c>
      <c r="BJ686" s="112">
        <v>64</v>
      </c>
      <c r="BK686" s="112">
        <v>1454000</v>
      </c>
      <c r="BL686" s="111" t="s">
        <v>3757</v>
      </c>
      <c r="BM686" s="112">
        <v>112</v>
      </c>
      <c r="BN686" s="112">
        <v>2824000</v>
      </c>
      <c r="BO686" s="111" t="s">
        <v>3757</v>
      </c>
      <c r="BP686" s="112">
        <v>159</v>
      </c>
      <c r="BQ686" s="112">
        <v>4667000</v>
      </c>
      <c r="BR686" s="111">
        <v>0</v>
      </c>
      <c r="BS686" s="112"/>
      <c r="BT686" s="112"/>
      <c r="BU686" s="111">
        <v>0</v>
      </c>
      <c r="BV686" s="112"/>
      <c r="BW686" s="112"/>
      <c r="BX686" s="111">
        <v>0</v>
      </c>
      <c r="BY686" s="112"/>
      <c r="BZ686" s="112"/>
      <c r="CA686" s="111">
        <v>0</v>
      </c>
      <c r="CB686" s="112"/>
      <c r="CC686" s="112"/>
      <c r="CD686" s="111">
        <v>0</v>
      </c>
      <c r="CE686" s="112">
        <v>0</v>
      </c>
      <c r="CF686" s="112">
        <v>0</v>
      </c>
      <c r="CG686" s="111" t="s">
        <v>3757</v>
      </c>
      <c r="CH686" s="112">
        <v>447</v>
      </c>
      <c r="CI686" s="112">
        <v>9603000</v>
      </c>
      <c r="CJ686" s="111" t="s">
        <v>3757</v>
      </c>
      <c r="CK686" s="120" t="s">
        <v>8515</v>
      </c>
      <c r="CL686" s="112">
        <v>6</v>
      </c>
      <c r="CM686" s="112">
        <v>85000</v>
      </c>
      <c r="CN686" s="166" t="s">
        <v>8516</v>
      </c>
      <c r="CO686" s="125">
        <v>0</v>
      </c>
      <c r="CP686" s="111">
        <v>0</v>
      </c>
      <c r="CQ686" s="112">
        <v>0</v>
      </c>
      <c r="CR686" s="166" t="s">
        <v>8516</v>
      </c>
      <c r="CS686" s="166">
        <v>0</v>
      </c>
      <c r="CT686" s="111">
        <v>0</v>
      </c>
      <c r="CU686" s="112">
        <v>0</v>
      </c>
      <c r="CV686" s="166" t="s">
        <v>8516</v>
      </c>
      <c r="CW686" s="166">
        <v>0</v>
      </c>
      <c r="CX686" s="111">
        <v>0</v>
      </c>
      <c r="CY686" s="112">
        <v>0</v>
      </c>
      <c r="CZ686" s="111" t="s">
        <v>3757</v>
      </c>
      <c r="DA686" s="111">
        <v>0</v>
      </c>
      <c r="DB686" s="111">
        <v>0</v>
      </c>
      <c r="DC686" s="120" t="s">
        <v>8517</v>
      </c>
      <c r="DD686" s="127" t="s">
        <v>3778</v>
      </c>
      <c r="DE686" s="109">
        <v>0</v>
      </c>
      <c r="DF686" s="172" t="s">
        <v>3717</v>
      </c>
    </row>
    <row r="687" spans="1:110" ht="35.15" customHeight="1" x14ac:dyDescent="0.35">
      <c r="A687" s="140" t="s">
        <v>1437</v>
      </c>
      <c r="B687" s="136" t="s">
        <v>1370</v>
      </c>
      <c r="C687" s="136" t="s">
        <v>1438</v>
      </c>
      <c r="D687" s="112">
        <v>285</v>
      </c>
      <c r="E687" s="112">
        <v>4583500</v>
      </c>
      <c r="F687" s="112">
        <v>161</v>
      </c>
      <c r="G687" s="112">
        <v>1933500</v>
      </c>
      <c r="H687" s="112">
        <v>34</v>
      </c>
      <c r="I687" s="112">
        <v>1283000</v>
      </c>
      <c r="J687" s="112">
        <v>0</v>
      </c>
      <c r="K687" s="112">
        <v>0</v>
      </c>
      <c r="L687" s="112">
        <v>203690</v>
      </c>
      <c r="M687" s="112">
        <v>99610</v>
      </c>
      <c r="N687" s="112">
        <v>203588</v>
      </c>
      <c r="O687" s="112">
        <v>34086</v>
      </c>
      <c r="P687" s="112">
        <v>1179106</v>
      </c>
      <c r="Q687" s="112">
        <v>0</v>
      </c>
      <c r="R687" s="112">
        <v>1720080</v>
      </c>
      <c r="S687" s="421">
        <v>4.4439838551325404E-2</v>
      </c>
      <c r="T687" s="421">
        <v>2.1732300643612961E-2</v>
      </c>
      <c r="U687" s="421">
        <v>4.4417584815097631E-2</v>
      </c>
      <c r="V687" s="421">
        <v>7.436675029998909E-3</v>
      </c>
      <c r="W687" s="421">
        <v>0.25725013635867788</v>
      </c>
      <c r="X687" s="421">
        <v>0</v>
      </c>
      <c r="Y687" s="421">
        <v>0.37527653539871275</v>
      </c>
      <c r="Z687" s="120">
        <v>0</v>
      </c>
      <c r="AA687" s="127" t="s">
        <v>3781</v>
      </c>
      <c r="AB687" s="127">
        <v>0</v>
      </c>
      <c r="AC687" s="111" t="s">
        <v>3717</v>
      </c>
      <c r="AD687" s="127">
        <v>0</v>
      </c>
      <c r="AE687" s="111" t="s">
        <v>3757</v>
      </c>
      <c r="AF687" s="111" t="s">
        <v>3757</v>
      </c>
      <c r="AG687" s="127" t="s">
        <v>3717</v>
      </c>
      <c r="AH687" s="127" t="s">
        <v>3758</v>
      </c>
      <c r="AI687" s="128">
        <v>2</v>
      </c>
      <c r="AJ687" s="128">
        <v>2706500</v>
      </c>
      <c r="AK687" s="109" t="s">
        <v>8518</v>
      </c>
      <c r="AL687" s="109" t="s">
        <v>8519</v>
      </c>
      <c r="AM687" s="127" t="s">
        <v>3765</v>
      </c>
      <c r="AN687" s="127" t="s">
        <v>3778</v>
      </c>
      <c r="AO687" s="120">
        <v>1000000</v>
      </c>
      <c r="AP687" s="120">
        <v>1463500</v>
      </c>
      <c r="AQ687" s="174" t="s">
        <v>8520</v>
      </c>
      <c r="AR687" s="109" t="s">
        <v>8521</v>
      </c>
      <c r="AS687" s="127" t="s">
        <v>3761</v>
      </c>
      <c r="AT687" s="127" t="s">
        <v>3870</v>
      </c>
      <c r="AU687" s="120">
        <v>1000000</v>
      </c>
      <c r="AV687" s="120">
        <v>1243000</v>
      </c>
      <c r="AW687" s="174">
        <v>0</v>
      </c>
      <c r="AX687" s="109">
        <v>0</v>
      </c>
      <c r="AY687" s="127">
        <v>0</v>
      </c>
      <c r="AZ687" s="127">
        <v>0</v>
      </c>
      <c r="BA687" s="120">
        <v>0</v>
      </c>
      <c r="BB687" s="120">
        <v>0</v>
      </c>
      <c r="BC687" s="111" t="s">
        <v>3757</v>
      </c>
      <c r="BD687" s="112">
        <v>2</v>
      </c>
      <c r="BE687" s="112">
        <v>210000</v>
      </c>
      <c r="BF687" s="111" t="s">
        <v>3757</v>
      </c>
      <c r="BG687" s="112">
        <v>128</v>
      </c>
      <c r="BH687" s="112">
        <v>1505500</v>
      </c>
      <c r="BI687" s="111" t="s">
        <v>3757</v>
      </c>
      <c r="BJ687" s="112">
        <v>12</v>
      </c>
      <c r="BK687" s="112">
        <v>314000</v>
      </c>
      <c r="BL687" s="111" t="s">
        <v>3757</v>
      </c>
      <c r="BM687" s="112">
        <v>4</v>
      </c>
      <c r="BN687" s="112">
        <v>40000</v>
      </c>
      <c r="BO687" s="111" t="s">
        <v>3757</v>
      </c>
      <c r="BP687" s="112">
        <v>13</v>
      </c>
      <c r="BQ687" s="112">
        <v>1144000</v>
      </c>
      <c r="BR687" s="111" t="s">
        <v>3757</v>
      </c>
      <c r="BS687" s="112"/>
      <c r="BT687" s="112">
        <v>0</v>
      </c>
      <c r="BU687" s="111" t="s">
        <v>3757</v>
      </c>
      <c r="BV687" s="112">
        <v>115</v>
      </c>
      <c r="BW687" s="112">
        <v>1243000</v>
      </c>
      <c r="BX687" s="111">
        <v>0</v>
      </c>
      <c r="BY687" s="112"/>
      <c r="BZ687" s="112"/>
      <c r="CA687" s="111">
        <v>0</v>
      </c>
      <c r="CB687" s="112"/>
      <c r="CC687" s="112"/>
      <c r="CD687" s="111">
        <v>0</v>
      </c>
      <c r="CE687" s="112"/>
      <c r="CF687" s="112"/>
      <c r="CG687" s="111" t="s">
        <v>3757</v>
      </c>
      <c r="CH687" s="112">
        <v>11</v>
      </c>
      <c r="CI687" s="112">
        <v>127000</v>
      </c>
      <c r="CJ687" s="111" t="s">
        <v>3757</v>
      </c>
      <c r="CK687" s="120" t="s">
        <v>8522</v>
      </c>
      <c r="CL687" s="112">
        <v>0</v>
      </c>
      <c r="CM687" s="112">
        <v>0</v>
      </c>
      <c r="CN687" s="166" t="s">
        <v>8523</v>
      </c>
      <c r="CO687" s="125" t="s">
        <v>8524</v>
      </c>
      <c r="CP687" s="111" t="s">
        <v>3766</v>
      </c>
      <c r="CQ687" s="112">
        <v>0</v>
      </c>
      <c r="CR687" s="166">
        <v>0</v>
      </c>
      <c r="CS687" s="166">
        <v>0</v>
      </c>
      <c r="CT687" s="111">
        <v>0</v>
      </c>
      <c r="CU687" s="112">
        <v>0</v>
      </c>
      <c r="CV687" s="166">
        <v>0</v>
      </c>
      <c r="CW687" s="166">
        <v>0</v>
      </c>
      <c r="CX687" s="111">
        <v>0</v>
      </c>
      <c r="CY687" s="112">
        <v>0</v>
      </c>
      <c r="CZ687" s="111" t="s">
        <v>3757</v>
      </c>
      <c r="DA687" s="111">
        <v>0</v>
      </c>
      <c r="DB687" s="111">
        <v>0</v>
      </c>
      <c r="DC687" s="120" t="s">
        <v>8525</v>
      </c>
      <c r="DD687" s="127" t="s">
        <v>3778</v>
      </c>
      <c r="DE687" s="109">
        <v>0</v>
      </c>
      <c r="DF687" s="172" t="s">
        <v>3717</v>
      </c>
    </row>
    <row r="688" spans="1:110" ht="35.15" customHeight="1" x14ac:dyDescent="0.35">
      <c r="A688" s="140" t="s">
        <v>1439</v>
      </c>
      <c r="B688" s="136" t="s">
        <v>1370</v>
      </c>
      <c r="C688" s="136" t="s">
        <v>1440</v>
      </c>
      <c r="D688" s="112">
        <v>2265</v>
      </c>
      <c r="E688" s="112">
        <v>43854875</v>
      </c>
      <c r="F688" s="112">
        <v>2190</v>
      </c>
      <c r="G688" s="112">
        <v>39812000</v>
      </c>
      <c r="H688" s="112">
        <v>483</v>
      </c>
      <c r="I688" s="112">
        <v>7786000</v>
      </c>
      <c r="J688" s="112">
        <v>0</v>
      </c>
      <c r="K688" s="112">
        <v>0</v>
      </c>
      <c r="L688" s="112">
        <v>11547984</v>
      </c>
      <c r="M688" s="112">
        <v>1952239</v>
      </c>
      <c r="N688" s="112">
        <v>0</v>
      </c>
      <c r="O688" s="112">
        <v>30</v>
      </c>
      <c r="P688" s="112">
        <v>5571795</v>
      </c>
      <c r="Q688" s="112">
        <v>0</v>
      </c>
      <c r="R688" s="112">
        <v>19072048</v>
      </c>
      <c r="S688" s="421">
        <v>0.26332269787566376</v>
      </c>
      <c r="T688" s="421">
        <v>4.45158947551441E-2</v>
      </c>
      <c r="U688" s="421">
        <v>0</v>
      </c>
      <c r="V688" s="421">
        <v>6.8407446150513481E-7</v>
      </c>
      <c r="W688" s="421">
        <v>0.12705075547473343</v>
      </c>
      <c r="X688" s="421">
        <v>0</v>
      </c>
      <c r="Y688" s="421">
        <v>0.43489003218000277</v>
      </c>
      <c r="Z688" s="120">
        <v>0</v>
      </c>
      <c r="AA688" s="127" t="s">
        <v>3717</v>
      </c>
      <c r="AB688" s="127">
        <v>0</v>
      </c>
      <c r="AC688" s="111" t="s">
        <v>3717</v>
      </c>
      <c r="AD688" s="127">
        <v>0</v>
      </c>
      <c r="AE688" s="111" t="s">
        <v>3757</v>
      </c>
      <c r="AF688" s="111" t="s">
        <v>3757</v>
      </c>
      <c r="AG688" s="127" t="s">
        <v>3717</v>
      </c>
      <c r="AH688" s="127" t="s">
        <v>3758</v>
      </c>
      <c r="AI688" s="128">
        <v>2</v>
      </c>
      <c r="AJ688" s="128">
        <v>2816875</v>
      </c>
      <c r="AK688" s="109" t="s">
        <v>8526</v>
      </c>
      <c r="AL688" s="109" t="s">
        <v>8527</v>
      </c>
      <c r="AM688" s="127" t="s">
        <v>3765</v>
      </c>
      <c r="AN688" s="127" t="s">
        <v>3778</v>
      </c>
      <c r="AO688" s="120">
        <v>3499000</v>
      </c>
      <c r="AP688" s="120">
        <v>2579000</v>
      </c>
      <c r="AQ688" s="174" t="s">
        <v>8528</v>
      </c>
      <c r="AR688" s="109" t="s">
        <v>8529</v>
      </c>
      <c r="AS688" s="127" t="s">
        <v>3765</v>
      </c>
      <c r="AT688" s="127" t="s">
        <v>3870</v>
      </c>
      <c r="AU688" s="120">
        <v>500000</v>
      </c>
      <c r="AV688" s="120">
        <v>237875</v>
      </c>
      <c r="AW688" s="174">
        <v>0</v>
      </c>
      <c r="AX688" s="109">
        <v>0</v>
      </c>
      <c r="AY688" s="127">
        <v>0</v>
      </c>
      <c r="AZ688" s="127">
        <v>0</v>
      </c>
      <c r="BA688" s="120">
        <v>0</v>
      </c>
      <c r="BB688" s="120">
        <v>0</v>
      </c>
      <c r="BC688" s="111" t="s">
        <v>3757</v>
      </c>
      <c r="BD688" s="112">
        <v>30</v>
      </c>
      <c r="BE688" s="112">
        <v>607000</v>
      </c>
      <c r="BF688" s="111" t="s">
        <v>3757</v>
      </c>
      <c r="BG688" s="112">
        <v>143</v>
      </c>
      <c r="BH688" s="112">
        <v>4679000</v>
      </c>
      <c r="BI688" s="111" t="s">
        <v>3757</v>
      </c>
      <c r="BJ688" s="112">
        <v>107</v>
      </c>
      <c r="BK688" s="112">
        <v>1958000</v>
      </c>
      <c r="BL688" s="111" t="s">
        <v>3757</v>
      </c>
      <c r="BM688" s="112">
        <v>125</v>
      </c>
      <c r="BN688" s="112">
        <v>2148000</v>
      </c>
      <c r="BO688" s="111" t="s">
        <v>3757</v>
      </c>
      <c r="BP688" s="112"/>
      <c r="BQ688" s="112"/>
      <c r="BR688" s="111" t="s">
        <v>3757</v>
      </c>
      <c r="BS688" s="112">
        <v>230</v>
      </c>
      <c r="BT688" s="112">
        <v>4206000</v>
      </c>
      <c r="BU688" s="111" t="s">
        <v>3757</v>
      </c>
      <c r="BV688" s="112">
        <v>123</v>
      </c>
      <c r="BW688" s="112">
        <v>1441875</v>
      </c>
      <c r="BX688" s="111">
        <v>0</v>
      </c>
      <c r="BY688" s="112"/>
      <c r="BZ688" s="112"/>
      <c r="CA688" s="111">
        <v>0</v>
      </c>
      <c r="CB688" s="112"/>
      <c r="CC688" s="112"/>
      <c r="CD688" s="111" t="s">
        <v>3757</v>
      </c>
      <c r="CE688" s="112">
        <v>17</v>
      </c>
      <c r="CF688" s="112">
        <v>503000</v>
      </c>
      <c r="CG688" s="111" t="s">
        <v>3757</v>
      </c>
      <c r="CH688" s="112">
        <v>1490</v>
      </c>
      <c r="CI688" s="112">
        <v>28312000</v>
      </c>
      <c r="CJ688" s="111">
        <v>0</v>
      </c>
      <c r="CK688" s="120">
        <v>0</v>
      </c>
      <c r="CL688" s="112"/>
      <c r="CM688" s="112"/>
      <c r="CN688" s="166" t="s">
        <v>8530</v>
      </c>
      <c r="CO688" s="125" t="s">
        <v>8531</v>
      </c>
      <c r="CP688" s="111" t="s">
        <v>3781</v>
      </c>
      <c r="CQ688" s="112">
        <v>18580000</v>
      </c>
      <c r="CR688" s="166" t="s">
        <v>8532</v>
      </c>
      <c r="CS688" s="166" t="s">
        <v>8533</v>
      </c>
      <c r="CT688" s="111" t="s">
        <v>3762</v>
      </c>
      <c r="CU688" s="112">
        <v>1517000</v>
      </c>
      <c r="CV688" s="166" t="s">
        <v>8534</v>
      </c>
      <c r="CW688" s="166" t="s">
        <v>8535</v>
      </c>
      <c r="CX688" s="111" t="s">
        <v>3783</v>
      </c>
      <c r="CY688" s="112">
        <v>507000</v>
      </c>
      <c r="CZ688" s="111" t="s">
        <v>16675</v>
      </c>
      <c r="DA688" s="111" t="s">
        <v>16675</v>
      </c>
      <c r="DB688" s="111">
        <v>0</v>
      </c>
      <c r="DC688" s="120" t="s">
        <v>8536</v>
      </c>
      <c r="DD688" s="127" t="s">
        <v>3778</v>
      </c>
      <c r="DE688" s="109">
        <v>0</v>
      </c>
      <c r="DF688" s="172" t="s">
        <v>3717</v>
      </c>
    </row>
    <row r="689" spans="1:110" ht="35.15" customHeight="1" x14ac:dyDescent="0.35">
      <c r="A689" s="140" t="s">
        <v>1441</v>
      </c>
      <c r="B689" s="136" t="s">
        <v>1370</v>
      </c>
      <c r="C689" s="136" t="s">
        <v>1442</v>
      </c>
      <c r="D689" s="112">
        <v>715</v>
      </c>
      <c r="E689" s="112">
        <v>154978764</v>
      </c>
      <c r="F689" s="112">
        <v>711</v>
      </c>
      <c r="G689" s="112">
        <v>146898764</v>
      </c>
      <c r="H689" s="112">
        <v>163</v>
      </c>
      <c r="I689" s="112">
        <v>3638000</v>
      </c>
      <c r="J689" s="112">
        <v>0</v>
      </c>
      <c r="K689" s="112">
        <v>0</v>
      </c>
      <c r="L689" s="112">
        <v>4265009</v>
      </c>
      <c r="M689" s="112">
        <v>463489</v>
      </c>
      <c r="N689" s="112">
        <v>0</v>
      </c>
      <c r="O689" s="112">
        <v>161879</v>
      </c>
      <c r="P689" s="112">
        <v>2318683</v>
      </c>
      <c r="Q689" s="112">
        <v>0</v>
      </c>
      <c r="R689" s="112">
        <v>7209060</v>
      </c>
      <c r="S689" s="421">
        <v>2.7519957508500972E-2</v>
      </c>
      <c r="T689" s="421">
        <v>2.990661352803149E-3</v>
      </c>
      <c r="U689" s="421">
        <v>0</v>
      </c>
      <c r="V689" s="421">
        <v>1.0445237516541299E-3</v>
      </c>
      <c r="W689" s="421">
        <v>1.4961294955223671E-2</v>
      </c>
      <c r="X689" s="421">
        <v>0</v>
      </c>
      <c r="Y689" s="421">
        <v>4.6516437568181919E-2</v>
      </c>
      <c r="Z689" s="120">
        <v>0</v>
      </c>
      <c r="AA689" s="127" t="s">
        <v>3717</v>
      </c>
      <c r="AB689" s="127">
        <v>0</v>
      </c>
      <c r="AC689" s="111" t="s">
        <v>3717</v>
      </c>
      <c r="AD689" s="127">
        <v>0</v>
      </c>
      <c r="AE689" s="111">
        <v>0</v>
      </c>
      <c r="AF689" s="111" t="s">
        <v>3757</v>
      </c>
      <c r="AG689" s="127" t="s">
        <v>3758</v>
      </c>
      <c r="AH689" s="127" t="s">
        <v>3758</v>
      </c>
      <c r="AI689" s="124"/>
      <c r="AJ689" s="128"/>
      <c r="AK689" s="109">
        <v>0</v>
      </c>
      <c r="AL689" s="109">
        <v>0</v>
      </c>
      <c r="AM689" s="127">
        <v>0</v>
      </c>
      <c r="AN689" s="127">
        <v>0</v>
      </c>
      <c r="AO689" s="120">
        <v>0</v>
      </c>
      <c r="AP689" s="120">
        <v>0</v>
      </c>
      <c r="AQ689" s="174">
        <v>0</v>
      </c>
      <c r="AR689" s="120">
        <v>0</v>
      </c>
      <c r="AS689" s="127">
        <v>0</v>
      </c>
      <c r="AT689" s="127">
        <v>0</v>
      </c>
      <c r="AU689" s="120">
        <v>0</v>
      </c>
      <c r="AV689" s="120">
        <v>0</v>
      </c>
      <c r="AW689" s="174">
        <v>0</v>
      </c>
      <c r="AX689" s="120">
        <v>0</v>
      </c>
      <c r="AY689" s="127">
        <v>0</v>
      </c>
      <c r="AZ689" s="127">
        <v>0</v>
      </c>
      <c r="BA689" s="120">
        <v>0</v>
      </c>
      <c r="BB689" s="120">
        <v>0</v>
      </c>
      <c r="BC689" s="111">
        <v>0</v>
      </c>
      <c r="BD689" s="112"/>
      <c r="BE689" s="112"/>
      <c r="BF689" s="111" t="s">
        <v>3757</v>
      </c>
      <c r="BG689" s="112">
        <v>29</v>
      </c>
      <c r="BH689" s="112">
        <v>608000</v>
      </c>
      <c r="BI689" s="111" t="s">
        <v>3757</v>
      </c>
      <c r="BJ689" s="112">
        <v>51</v>
      </c>
      <c r="BK689" s="112">
        <v>132510764</v>
      </c>
      <c r="BL689" s="111" t="s">
        <v>3757</v>
      </c>
      <c r="BM689" s="112">
        <v>82</v>
      </c>
      <c r="BN689" s="112">
        <v>1943000</v>
      </c>
      <c r="BO689" s="111" t="s">
        <v>3757</v>
      </c>
      <c r="BP689" s="112">
        <v>46</v>
      </c>
      <c r="BQ689" s="112">
        <v>1178000</v>
      </c>
      <c r="BR689" s="111" t="s">
        <v>3757</v>
      </c>
      <c r="BS689" s="112">
        <v>101</v>
      </c>
      <c r="BT689" s="112">
        <v>3167000</v>
      </c>
      <c r="BU689" s="111" t="s">
        <v>3757</v>
      </c>
      <c r="BV689" s="112">
        <v>16</v>
      </c>
      <c r="BW689" s="112">
        <v>749500</v>
      </c>
      <c r="BX689" s="111" t="s">
        <v>3757</v>
      </c>
      <c r="BY689" s="112">
        <v>15</v>
      </c>
      <c r="BZ689" s="112">
        <v>719500</v>
      </c>
      <c r="CA689" s="111">
        <v>0</v>
      </c>
      <c r="CB689" s="112"/>
      <c r="CC689" s="112"/>
      <c r="CD689" s="111">
        <v>0</v>
      </c>
      <c r="CE689" s="112">
        <v>0</v>
      </c>
      <c r="CF689" s="112">
        <v>0</v>
      </c>
      <c r="CG689" s="111">
        <v>0</v>
      </c>
      <c r="CH689" s="112">
        <v>0</v>
      </c>
      <c r="CI689" s="112">
        <v>0</v>
      </c>
      <c r="CJ689" s="111" t="s">
        <v>3757</v>
      </c>
      <c r="CK689" s="120" t="s">
        <v>8537</v>
      </c>
      <c r="CL689" s="112">
        <v>375</v>
      </c>
      <c r="CM689" s="112">
        <v>14103000</v>
      </c>
      <c r="CN689" s="166" t="s">
        <v>8538</v>
      </c>
      <c r="CO689" s="125" t="s">
        <v>8539</v>
      </c>
      <c r="CP689" s="111" t="s">
        <v>3783</v>
      </c>
      <c r="CQ689" s="112">
        <v>981359</v>
      </c>
      <c r="CR689" s="166" t="s">
        <v>8540</v>
      </c>
      <c r="CS689" s="166" t="s">
        <v>8541</v>
      </c>
      <c r="CT689" s="111" t="s">
        <v>3781</v>
      </c>
      <c r="CU689" s="112">
        <v>844000</v>
      </c>
      <c r="CV689" s="166" t="s">
        <v>8542</v>
      </c>
      <c r="CW689" s="166" t="s">
        <v>8543</v>
      </c>
      <c r="CX689" s="111" t="s">
        <v>3870</v>
      </c>
      <c r="CY689" s="112">
        <v>1000000</v>
      </c>
      <c r="CZ689" s="111" t="s">
        <v>3757</v>
      </c>
      <c r="DA689" s="111" t="s">
        <v>3757</v>
      </c>
      <c r="DB689" s="111" t="s">
        <v>3757</v>
      </c>
      <c r="DC689" s="120">
        <v>0</v>
      </c>
      <c r="DD689" s="127" t="s">
        <v>3778</v>
      </c>
      <c r="DE689" s="109">
        <v>0</v>
      </c>
      <c r="DF689" s="172" t="s">
        <v>3717</v>
      </c>
    </row>
    <row r="690" spans="1:110" ht="35.15" customHeight="1" x14ac:dyDescent="0.35">
      <c r="A690" s="140" t="s">
        <v>1443</v>
      </c>
      <c r="B690" s="136" t="s">
        <v>1370</v>
      </c>
      <c r="C690" s="136" t="s">
        <v>1444</v>
      </c>
      <c r="D690" s="112">
        <v>384</v>
      </c>
      <c r="E690" s="112">
        <v>34677484</v>
      </c>
      <c r="F690" s="112">
        <v>369</v>
      </c>
      <c r="G690" s="112">
        <v>25944811</v>
      </c>
      <c r="H690" s="112">
        <v>47</v>
      </c>
      <c r="I690" s="112">
        <v>2963000</v>
      </c>
      <c r="J690" s="112">
        <v>0</v>
      </c>
      <c r="K690" s="112">
        <v>0</v>
      </c>
      <c r="L690" s="112">
        <v>7259763</v>
      </c>
      <c r="M690" s="112">
        <v>318212</v>
      </c>
      <c r="N690" s="112">
        <v>0</v>
      </c>
      <c r="O690" s="112">
        <v>0</v>
      </c>
      <c r="P690" s="112">
        <v>4794070</v>
      </c>
      <c r="Q690" s="112">
        <v>0</v>
      </c>
      <c r="R690" s="112">
        <v>12372045</v>
      </c>
      <c r="S690" s="421">
        <v>0.20935091484722479</v>
      </c>
      <c r="T690" s="421">
        <v>9.17632894012726E-3</v>
      </c>
      <c r="U690" s="421">
        <v>0</v>
      </c>
      <c r="V690" s="421">
        <v>0</v>
      </c>
      <c r="W690" s="421">
        <v>0.13824734228123356</v>
      </c>
      <c r="X690" s="421">
        <v>0</v>
      </c>
      <c r="Y690" s="421">
        <v>0.35677458606858559</v>
      </c>
      <c r="Z690" s="120">
        <v>0</v>
      </c>
      <c r="AA690" s="127" t="s">
        <v>3762</v>
      </c>
      <c r="AB690" s="127" t="s">
        <v>8544</v>
      </c>
      <c r="AC690" s="111" t="s">
        <v>3717</v>
      </c>
      <c r="AD690" s="127">
        <v>0</v>
      </c>
      <c r="AE690" s="111">
        <v>0</v>
      </c>
      <c r="AF690" s="111" t="s">
        <v>3757</v>
      </c>
      <c r="AG690" s="127" t="s">
        <v>3758</v>
      </c>
      <c r="AH690" s="127" t="s">
        <v>3758</v>
      </c>
      <c r="AI690" s="124"/>
      <c r="AJ690" s="128"/>
      <c r="AK690" s="109">
        <v>0</v>
      </c>
      <c r="AL690" s="109">
        <v>0</v>
      </c>
      <c r="AM690" s="127">
        <v>0</v>
      </c>
      <c r="AN690" s="127">
        <v>0</v>
      </c>
      <c r="AO690" s="120">
        <v>0</v>
      </c>
      <c r="AP690" s="120">
        <v>0</v>
      </c>
      <c r="AQ690" s="174">
        <v>0</v>
      </c>
      <c r="AR690" s="120">
        <v>0</v>
      </c>
      <c r="AS690" s="127">
        <v>0</v>
      </c>
      <c r="AT690" s="127">
        <v>0</v>
      </c>
      <c r="AU690" s="120">
        <v>0</v>
      </c>
      <c r="AV690" s="120">
        <v>0</v>
      </c>
      <c r="AW690" s="174">
        <v>0</v>
      </c>
      <c r="AX690" s="120">
        <v>0</v>
      </c>
      <c r="AY690" s="127">
        <v>0</v>
      </c>
      <c r="AZ690" s="127">
        <v>0</v>
      </c>
      <c r="BA690" s="120">
        <v>0</v>
      </c>
      <c r="BB690" s="120">
        <v>0</v>
      </c>
      <c r="BC690" s="111">
        <v>0</v>
      </c>
      <c r="BD690" s="112"/>
      <c r="BE690" s="112"/>
      <c r="BF690" s="111" t="s">
        <v>3757</v>
      </c>
      <c r="BG690" s="112">
        <v>10</v>
      </c>
      <c r="BH690" s="112">
        <v>308000</v>
      </c>
      <c r="BI690" s="111" t="s">
        <v>3757</v>
      </c>
      <c r="BJ690" s="112">
        <v>19</v>
      </c>
      <c r="BK690" s="112">
        <v>1089000</v>
      </c>
      <c r="BL690" s="111" t="s">
        <v>3757</v>
      </c>
      <c r="BM690" s="112">
        <v>28</v>
      </c>
      <c r="BN690" s="112">
        <v>2536000</v>
      </c>
      <c r="BO690" s="111" t="s">
        <v>3757</v>
      </c>
      <c r="BP690" s="112">
        <v>7</v>
      </c>
      <c r="BQ690" s="112">
        <v>1555000</v>
      </c>
      <c r="BR690" s="111" t="s">
        <v>3757</v>
      </c>
      <c r="BS690" s="112">
        <v>49</v>
      </c>
      <c r="BT690" s="112">
        <v>3784000</v>
      </c>
      <c r="BU690" s="111">
        <v>0</v>
      </c>
      <c r="BV690" s="112"/>
      <c r="BW690" s="112"/>
      <c r="BX690" s="111">
        <v>0</v>
      </c>
      <c r="BY690" s="112"/>
      <c r="BZ690" s="112"/>
      <c r="CA690" s="111">
        <v>0</v>
      </c>
      <c r="CB690" s="112"/>
      <c r="CC690" s="112"/>
      <c r="CD690" s="111">
        <v>0</v>
      </c>
      <c r="CE690" s="112">
        <v>0</v>
      </c>
      <c r="CF690" s="112">
        <v>0</v>
      </c>
      <c r="CG690" s="111" t="s">
        <v>3757</v>
      </c>
      <c r="CH690" s="112">
        <v>264</v>
      </c>
      <c r="CI690" s="112">
        <v>25345484</v>
      </c>
      <c r="CJ690" s="111" t="s">
        <v>3757</v>
      </c>
      <c r="CK690" s="120" t="s">
        <v>8545</v>
      </c>
      <c r="CL690" s="112">
        <v>7</v>
      </c>
      <c r="CM690" s="112">
        <v>60000</v>
      </c>
      <c r="CN690" s="166" t="s">
        <v>8546</v>
      </c>
      <c r="CO690" s="125" t="s">
        <v>8547</v>
      </c>
      <c r="CP690" s="111" t="s">
        <v>3790</v>
      </c>
      <c r="CQ690" s="112">
        <v>3453000</v>
      </c>
      <c r="CR690" s="166" t="s">
        <v>8548</v>
      </c>
      <c r="CS690" s="166" t="s">
        <v>8549</v>
      </c>
      <c r="CT690" s="111" t="s">
        <v>3762</v>
      </c>
      <c r="CU690" s="112">
        <v>1042000</v>
      </c>
      <c r="CV690" s="166" t="s">
        <v>8550</v>
      </c>
      <c r="CW690" s="166" t="s">
        <v>8551</v>
      </c>
      <c r="CX690" s="111" t="s">
        <v>3766</v>
      </c>
      <c r="CY690" s="112">
        <v>1000000</v>
      </c>
      <c r="CZ690" s="111" t="s">
        <v>3757</v>
      </c>
      <c r="DA690" s="111" t="s">
        <v>3757</v>
      </c>
      <c r="DB690" s="111">
        <v>0</v>
      </c>
      <c r="DC690" s="120" t="s">
        <v>8552</v>
      </c>
      <c r="DD690" s="127" t="s">
        <v>3778</v>
      </c>
      <c r="DE690" s="109">
        <v>0</v>
      </c>
      <c r="DF690" s="172" t="s">
        <v>3717</v>
      </c>
    </row>
    <row r="691" spans="1:110" ht="35.15" customHeight="1" x14ac:dyDescent="0.35">
      <c r="A691" s="140" t="s">
        <v>1445</v>
      </c>
      <c r="B691" s="136" t="s">
        <v>1370</v>
      </c>
      <c r="C691" s="136" t="s">
        <v>1446</v>
      </c>
      <c r="D691" s="112">
        <v>695</v>
      </c>
      <c r="E691" s="112">
        <v>98897433</v>
      </c>
      <c r="F691" s="112">
        <v>681</v>
      </c>
      <c r="G691" s="112">
        <v>97226000</v>
      </c>
      <c r="H691" s="112">
        <v>112</v>
      </c>
      <c r="I691" s="112">
        <v>7671000</v>
      </c>
      <c r="J691" s="112">
        <v>0</v>
      </c>
      <c r="K691" s="112">
        <v>0</v>
      </c>
      <c r="L691" s="112">
        <v>28794874</v>
      </c>
      <c r="M691" s="112">
        <v>744484</v>
      </c>
      <c r="N691" s="112">
        <v>0</v>
      </c>
      <c r="O691" s="112">
        <v>10100980</v>
      </c>
      <c r="P691" s="112">
        <v>7691</v>
      </c>
      <c r="Q691" s="112">
        <v>6668388</v>
      </c>
      <c r="R691" s="112">
        <v>46316417</v>
      </c>
      <c r="S691" s="421">
        <v>0.29115896263960661</v>
      </c>
      <c r="T691" s="421">
        <v>7.5278394738516625E-3</v>
      </c>
      <c r="U691" s="421">
        <v>0</v>
      </c>
      <c r="V691" s="421">
        <v>0.10213591691505279</v>
      </c>
      <c r="W691" s="421">
        <v>7.7767438109338998E-5</v>
      </c>
      <c r="X691" s="421">
        <v>6.742731128319579E-2</v>
      </c>
      <c r="Y691" s="421">
        <v>0.4683277977498162</v>
      </c>
      <c r="Z691" s="120" t="s">
        <v>8553</v>
      </c>
      <c r="AA691" s="127" t="s">
        <v>3717</v>
      </c>
      <c r="AB691" s="127">
        <v>0</v>
      </c>
      <c r="AC691" s="111" t="s">
        <v>3717</v>
      </c>
      <c r="AD691" s="127">
        <v>0</v>
      </c>
      <c r="AE691" s="111" t="s">
        <v>3757</v>
      </c>
      <c r="AF691" s="111" t="s">
        <v>3757</v>
      </c>
      <c r="AG691" s="127" t="s">
        <v>3758</v>
      </c>
      <c r="AH691" s="127" t="s">
        <v>3778</v>
      </c>
      <c r="AI691" s="124"/>
      <c r="AJ691" s="128"/>
      <c r="AK691" s="109" t="s">
        <v>8554</v>
      </c>
      <c r="AL691" s="109" t="s">
        <v>8555</v>
      </c>
      <c r="AM691" s="127" t="s">
        <v>3765</v>
      </c>
      <c r="AN691" s="127" t="s">
        <v>3778</v>
      </c>
      <c r="AO691" s="120">
        <v>0</v>
      </c>
      <c r="AP691" s="120">
        <v>5984000</v>
      </c>
      <c r="AQ691" s="174" t="s">
        <v>8556</v>
      </c>
      <c r="AR691" s="109" t="s">
        <v>8557</v>
      </c>
      <c r="AS691" s="127" t="s">
        <v>3765</v>
      </c>
      <c r="AT691" s="127" t="s">
        <v>3717</v>
      </c>
      <c r="AU691" s="120">
        <v>0</v>
      </c>
      <c r="AV691" s="120">
        <v>11241000</v>
      </c>
      <c r="AW691" s="174" t="s">
        <v>8558</v>
      </c>
      <c r="AX691" s="109" t="s">
        <v>8559</v>
      </c>
      <c r="AY691" s="127" t="s">
        <v>3765</v>
      </c>
      <c r="AZ691" s="127" t="s">
        <v>3766</v>
      </c>
      <c r="BA691" s="120">
        <v>0</v>
      </c>
      <c r="BB691" s="120">
        <v>2924000</v>
      </c>
      <c r="BC691" s="111" t="s">
        <v>3757</v>
      </c>
      <c r="BD691" s="112">
        <v>121</v>
      </c>
      <c r="BE691" s="112">
        <v>14383000</v>
      </c>
      <c r="BF691" s="111" t="s">
        <v>3757</v>
      </c>
      <c r="BG691" s="112">
        <v>43</v>
      </c>
      <c r="BH691" s="112">
        <v>7726000</v>
      </c>
      <c r="BI691" s="111" t="s">
        <v>3757</v>
      </c>
      <c r="BJ691" s="112">
        <v>80</v>
      </c>
      <c r="BK691" s="112">
        <v>11553077</v>
      </c>
      <c r="BL691" s="111" t="s">
        <v>3757</v>
      </c>
      <c r="BM691" s="112">
        <v>53</v>
      </c>
      <c r="BN691" s="112">
        <v>4082800</v>
      </c>
      <c r="BO691" s="111" t="s">
        <v>3757</v>
      </c>
      <c r="BP691" s="112">
        <v>115</v>
      </c>
      <c r="BQ691" s="112">
        <v>16801478</v>
      </c>
      <c r="BR691" s="111" t="s">
        <v>3757</v>
      </c>
      <c r="BS691" s="112">
        <v>80</v>
      </c>
      <c r="BT691" s="112">
        <v>11553078</v>
      </c>
      <c r="BU691" s="111" t="s">
        <v>3757</v>
      </c>
      <c r="BV691" s="112">
        <v>14</v>
      </c>
      <c r="BW691" s="112">
        <v>1742000</v>
      </c>
      <c r="BX691" s="111">
        <v>0</v>
      </c>
      <c r="BY691" s="112"/>
      <c r="BZ691" s="112"/>
      <c r="CA691" s="111">
        <v>0</v>
      </c>
      <c r="CB691" s="112"/>
      <c r="CC691" s="112"/>
      <c r="CD691" s="111">
        <v>0</v>
      </c>
      <c r="CE691" s="112"/>
      <c r="CF691" s="112"/>
      <c r="CG691" s="111" t="s">
        <v>3757</v>
      </c>
      <c r="CH691" s="112">
        <v>189</v>
      </c>
      <c r="CI691" s="112">
        <v>31056000</v>
      </c>
      <c r="CJ691" s="111">
        <v>0</v>
      </c>
      <c r="CK691" s="120">
        <v>0</v>
      </c>
      <c r="CL691" s="112"/>
      <c r="CM691" s="112"/>
      <c r="CN691" s="166" t="s">
        <v>8560</v>
      </c>
      <c r="CO691" s="125" t="s">
        <v>8561</v>
      </c>
      <c r="CP691" s="111" t="s">
        <v>3790</v>
      </c>
      <c r="CQ691" s="112">
        <v>1000000</v>
      </c>
      <c r="CR691" s="166" t="s">
        <v>8562</v>
      </c>
      <c r="CS691" s="166" t="s">
        <v>8563</v>
      </c>
      <c r="CT691" s="111" t="s">
        <v>3766</v>
      </c>
      <c r="CU691" s="112">
        <v>14272000</v>
      </c>
      <c r="CV691" s="166" t="s">
        <v>8564</v>
      </c>
      <c r="CW691" s="166" t="s">
        <v>8565</v>
      </c>
      <c r="CX691" s="111" t="s">
        <v>3762</v>
      </c>
      <c r="CY691" s="112">
        <v>2000000</v>
      </c>
      <c r="CZ691" s="111" t="s">
        <v>3757</v>
      </c>
      <c r="DA691" s="111" t="s">
        <v>3757</v>
      </c>
      <c r="DB691" s="111">
        <v>0</v>
      </c>
      <c r="DC691" s="120" t="s">
        <v>8566</v>
      </c>
      <c r="DD691" s="127" t="s">
        <v>3778</v>
      </c>
      <c r="DE691" s="109">
        <v>0</v>
      </c>
      <c r="DF691" s="172" t="s">
        <v>3717</v>
      </c>
    </row>
    <row r="692" spans="1:110" ht="35.15" customHeight="1" x14ac:dyDescent="0.35">
      <c r="A692" s="140" t="s">
        <v>1447</v>
      </c>
      <c r="B692" s="136" t="s">
        <v>1370</v>
      </c>
      <c r="C692" s="136" t="s">
        <v>1448</v>
      </c>
      <c r="D692" s="112">
        <v>12</v>
      </c>
      <c r="E692" s="112">
        <v>1880488</v>
      </c>
      <c r="F692" s="112">
        <v>2</v>
      </c>
      <c r="G692" s="112">
        <v>150000</v>
      </c>
      <c r="H692" s="112">
        <v>4</v>
      </c>
      <c r="I692" s="112">
        <v>230000</v>
      </c>
      <c r="J692" s="112">
        <v>0</v>
      </c>
      <c r="K692" s="112">
        <v>0</v>
      </c>
      <c r="L692" s="112">
        <v>0</v>
      </c>
      <c r="M692" s="112">
        <v>0</v>
      </c>
      <c r="N692" s="112">
        <v>0</v>
      </c>
      <c r="O692" s="112">
        <v>0</v>
      </c>
      <c r="P692" s="112">
        <v>840</v>
      </c>
      <c r="Q692" s="112">
        <v>0</v>
      </c>
      <c r="R692" s="112">
        <v>840</v>
      </c>
      <c r="S692" s="421">
        <v>0</v>
      </c>
      <c r="T692" s="421">
        <v>0</v>
      </c>
      <c r="U692" s="421">
        <v>0</v>
      </c>
      <c r="V692" s="421">
        <v>0</v>
      </c>
      <c r="W692" s="421">
        <v>4.4669256065446843E-4</v>
      </c>
      <c r="X692" s="421">
        <v>0</v>
      </c>
      <c r="Y692" s="421">
        <v>4.4669256065446843E-4</v>
      </c>
      <c r="Z692" s="120">
        <v>0</v>
      </c>
      <c r="AA692" s="127" t="s">
        <v>3781</v>
      </c>
      <c r="AB692" s="127">
        <v>0</v>
      </c>
      <c r="AC692" s="111" t="s">
        <v>3717</v>
      </c>
      <c r="AD692" s="127">
        <v>0</v>
      </c>
      <c r="AE692" s="111">
        <v>0</v>
      </c>
      <c r="AF692" s="111" t="s">
        <v>3757</v>
      </c>
      <c r="AG692" s="127" t="s">
        <v>3758</v>
      </c>
      <c r="AH692" s="127" t="s">
        <v>3758</v>
      </c>
      <c r="AI692" s="124"/>
      <c r="AJ692" s="128"/>
      <c r="AK692" s="109">
        <v>0</v>
      </c>
      <c r="AL692" s="109">
        <v>0</v>
      </c>
      <c r="AM692" s="127">
        <v>0</v>
      </c>
      <c r="AN692" s="127">
        <v>0</v>
      </c>
      <c r="AO692" s="120">
        <v>0</v>
      </c>
      <c r="AP692" s="120">
        <v>0</v>
      </c>
      <c r="AQ692" s="174">
        <v>0</v>
      </c>
      <c r="AR692" s="120">
        <v>0</v>
      </c>
      <c r="AS692" s="127">
        <v>0</v>
      </c>
      <c r="AT692" s="127">
        <v>0</v>
      </c>
      <c r="AU692" s="120">
        <v>0</v>
      </c>
      <c r="AV692" s="120">
        <v>0</v>
      </c>
      <c r="AW692" s="174">
        <v>0</v>
      </c>
      <c r="AX692" s="120">
        <v>0</v>
      </c>
      <c r="AY692" s="127">
        <v>0</v>
      </c>
      <c r="AZ692" s="127">
        <v>0</v>
      </c>
      <c r="BA692" s="120">
        <v>0</v>
      </c>
      <c r="BB692" s="120">
        <v>0</v>
      </c>
      <c r="BC692" s="111">
        <v>0</v>
      </c>
      <c r="BD692" s="112"/>
      <c r="BE692" s="112"/>
      <c r="BF692" s="111">
        <v>0</v>
      </c>
      <c r="BG692" s="112"/>
      <c r="BH692" s="112"/>
      <c r="BI692" s="111" t="s">
        <v>3757</v>
      </c>
      <c r="BJ692" s="112">
        <v>4</v>
      </c>
      <c r="BK692" s="112">
        <v>350000</v>
      </c>
      <c r="BL692" s="111">
        <v>0</v>
      </c>
      <c r="BM692" s="112"/>
      <c r="BN692" s="112"/>
      <c r="BO692" s="111" t="s">
        <v>3757</v>
      </c>
      <c r="BP692" s="112">
        <v>6</v>
      </c>
      <c r="BQ692" s="112">
        <v>926095</v>
      </c>
      <c r="BR692" s="111" t="s">
        <v>3757</v>
      </c>
      <c r="BS692" s="112">
        <v>3</v>
      </c>
      <c r="BT692" s="112">
        <v>360000</v>
      </c>
      <c r="BU692" s="111" t="s">
        <v>3757</v>
      </c>
      <c r="BV692" s="112">
        <v>3</v>
      </c>
      <c r="BW692" s="112">
        <v>52000</v>
      </c>
      <c r="BX692" s="111">
        <v>0</v>
      </c>
      <c r="BY692" s="112"/>
      <c r="BZ692" s="112"/>
      <c r="CA692" s="111">
        <v>0</v>
      </c>
      <c r="CB692" s="112"/>
      <c r="CC692" s="112"/>
      <c r="CD692" s="111">
        <v>0</v>
      </c>
      <c r="CE692" s="112">
        <v>0</v>
      </c>
      <c r="CF692" s="112">
        <v>0</v>
      </c>
      <c r="CG692" s="111" t="s">
        <v>3757</v>
      </c>
      <c r="CH692" s="112">
        <v>4</v>
      </c>
      <c r="CI692" s="112">
        <v>192393</v>
      </c>
      <c r="CJ692" s="111">
        <v>0</v>
      </c>
      <c r="CK692" s="120">
        <v>0</v>
      </c>
      <c r="CL692" s="112">
        <v>0</v>
      </c>
      <c r="CM692" s="112">
        <v>0</v>
      </c>
      <c r="CN692" s="166" t="s">
        <v>8567</v>
      </c>
      <c r="CO692" s="125" t="s">
        <v>8568</v>
      </c>
      <c r="CP692" s="111" t="s">
        <v>3790</v>
      </c>
      <c r="CQ692" s="112">
        <v>50000</v>
      </c>
      <c r="CR692" s="166" t="s">
        <v>8569</v>
      </c>
      <c r="CS692" s="166" t="s">
        <v>8570</v>
      </c>
      <c r="CT692" s="111" t="s">
        <v>3781</v>
      </c>
      <c r="CU692" s="112">
        <v>500500</v>
      </c>
      <c r="CV692" s="166" t="s">
        <v>8571</v>
      </c>
      <c r="CW692" s="166" t="s">
        <v>8572</v>
      </c>
      <c r="CX692" s="111" t="s">
        <v>3766</v>
      </c>
      <c r="CY692" s="112">
        <v>1810000</v>
      </c>
      <c r="CZ692" s="111" t="s">
        <v>3757</v>
      </c>
      <c r="DA692" s="111">
        <v>0</v>
      </c>
      <c r="DB692" s="111">
        <v>0</v>
      </c>
      <c r="DC692" s="120" t="s">
        <v>8573</v>
      </c>
      <c r="DD692" s="127" t="s">
        <v>3778</v>
      </c>
      <c r="DE692" s="109">
        <v>0</v>
      </c>
      <c r="DF692" s="172" t="s">
        <v>3778</v>
      </c>
    </row>
    <row r="693" spans="1:110" ht="35.15" customHeight="1" x14ac:dyDescent="0.35">
      <c r="A693" s="140" t="s">
        <v>1449</v>
      </c>
      <c r="B693" s="136" t="s">
        <v>1370</v>
      </c>
      <c r="C693" s="136" t="s">
        <v>1450</v>
      </c>
      <c r="D693" s="112">
        <v>237</v>
      </c>
      <c r="E693" s="112">
        <v>5238000</v>
      </c>
      <c r="F693" s="112">
        <v>226</v>
      </c>
      <c r="G693" s="112">
        <v>4444000</v>
      </c>
      <c r="H693" s="112">
        <v>56</v>
      </c>
      <c r="I693" s="112">
        <v>934000</v>
      </c>
      <c r="J693" s="112">
        <v>0</v>
      </c>
      <c r="K693" s="112">
        <v>0</v>
      </c>
      <c r="L693" s="112">
        <v>882563</v>
      </c>
      <c r="M693" s="112">
        <v>126143</v>
      </c>
      <c r="N693" s="112">
        <v>0</v>
      </c>
      <c r="O693" s="112">
        <v>68232</v>
      </c>
      <c r="P693" s="112">
        <v>243615</v>
      </c>
      <c r="Q693" s="112">
        <v>16758</v>
      </c>
      <c r="R693" s="112">
        <v>1337311</v>
      </c>
      <c r="S693" s="421">
        <v>0.16849236349751814</v>
      </c>
      <c r="T693" s="421">
        <v>2.4082283314242076E-2</v>
      </c>
      <c r="U693" s="421">
        <v>0</v>
      </c>
      <c r="V693" s="421">
        <v>1.3026345933562429E-2</v>
      </c>
      <c r="W693" s="421">
        <v>4.6509163802978239E-2</v>
      </c>
      <c r="X693" s="421">
        <v>3.1993127147766321E-3</v>
      </c>
      <c r="Y693" s="421">
        <v>0.25530946926307752</v>
      </c>
      <c r="Z693" s="120" t="s">
        <v>8574</v>
      </c>
      <c r="AA693" s="127" t="s">
        <v>3762</v>
      </c>
      <c r="AB693" s="127" t="s">
        <v>8575</v>
      </c>
      <c r="AC693" s="111" t="s">
        <v>3717</v>
      </c>
      <c r="AD693" s="127">
        <v>0</v>
      </c>
      <c r="AE693" s="111" t="s">
        <v>3757</v>
      </c>
      <c r="AF693" s="111">
        <v>0</v>
      </c>
      <c r="AG693" s="127" t="s">
        <v>3758</v>
      </c>
      <c r="AH693" s="127" t="s">
        <v>3778</v>
      </c>
      <c r="AI693" s="124"/>
      <c r="AJ693" s="128"/>
      <c r="AK693" s="109" t="s">
        <v>8576</v>
      </c>
      <c r="AL693" s="109" t="s">
        <v>8577</v>
      </c>
      <c r="AM693" s="127" t="s">
        <v>3765</v>
      </c>
      <c r="AN693" s="127" t="s">
        <v>3778</v>
      </c>
      <c r="AO693" s="120">
        <v>0</v>
      </c>
      <c r="AP693" s="120">
        <v>120000</v>
      </c>
      <c r="AQ693" s="174" t="s">
        <v>8578</v>
      </c>
      <c r="AR693" s="120" t="s">
        <v>8579</v>
      </c>
      <c r="AS693" s="127" t="s">
        <v>3765</v>
      </c>
      <c r="AT693" s="127" t="s">
        <v>3717</v>
      </c>
      <c r="AU693" s="120">
        <v>0</v>
      </c>
      <c r="AV693" s="120">
        <v>221000</v>
      </c>
      <c r="AW693" s="174" t="s">
        <v>8580</v>
      </c>
      <c r="AX693" s="120" t="s">
        <v>8581</v>
      </c>
      <c r="AY693" s="127" t="s">
        <v>3765</v>
      </c>
      <c r="AZ693" s="127" t="s">
        <v>3766</v>
      </c>
      <c r="BA693" s="120">
        <v>0</v>
      </c>
      <c r="BB693" s="120">
        <v>287000</v>
      </c>
      <c r="BC693" s="111">
        <v>0</v>
      </c>
      <c r="BD693" s="112"/>
      <c r="BE693" s="112"/>
      <c r="BF693" s="111">
        <v>0</v>
      </c>
      <c r="BG693" s="112"/>
      <c r="BH693" s="112"/>
      <c r="BI693" s="111">
        <v>0</v>
      </c>
      <c r="BJ693" s="112"/>
      <c r="BK693" s="112"/>
      <c r="BL693" s="111">
        <v>0</v>
      </c>
      <c r="BM693" s="112"/>
      <c r="BN693" s="112"/>
      <c r="BO693" s="111">
        <v>0</v>
      </c>
      <c r="BP693" s="112"/>
      <c r="BQ693" s="112"/>
      <c r="BR693" s="111">
        <v>0</v>
      </c>
      <c r="BS693" s="112"/>
      <c r="BT693" s="112"/>
      <c r="BU693" s="111">
        <v>0</v>
      </c>
      <c r="BV693" s="112"/>
      <c r="BW693" s="112"/>
      <c r="BX693" s="111">
        <v>0</v>
      </c>
      <c r="BY693" s="112"/>
      <c r="BZ693" s="112"/>
      <c r="CA693" s="111">
        <v>0</v>
      </c>
      <c r="CB693" s="112"/>
      <c r="CC693" s="112"/>
      <c r="CD693" s="111">
        <v>0</v>
      </c>
      <c r="CE693" s="112">
        <v>0</v>
      </c>
      <c r="CF693" s="112">
        <v>0</v>
      </c>
      <c r="CG693" s="111">
        <v>0</v>
      </c>
      <c r="CH693" s="112">
        <v>0</v>
      </c>
      <c r="CI693" s="112">
        <v>0</v>
      </c>
      <c r="CJ693" s="111">
        <v>0</v>
      </c>
      <c r="CK693" s="120">
        <v>0</v>
      </c>
      <c r="CL693" s="112">
        <v>0</v>
      </c>
      <c r="CM693" s="112">
        <v>0</v>
      </c>
      <c r="CN693" s="166">
        <v>0</v>
      </c>
      <c r="CO693" s="125">
        <v>0</v>
      </c>
      <c r="CP693" s="111">
        <v>0</v>
      </c>
      <c r="CQ693" s="112">
        <v>0</v>
      </c>
      <c r="CR693" s="166">
        <v>0</v>
      </c>
      <c r="CS693" s="166">
        <v>0</v>
      </c>
      <c r="CT693" s="111">
        <v>0</v>
      </c>
      <c r="CU693" s="112">
        <v>0</v>
      </c>
      <c r="CV693" s="166">
        <v>0</v>
      </c>
      <c r="CW693" s="166">
        <v>0</v>
      </c>
      <c r="CX693" s="111">
        <v>0</v>
      </c>
      <c r="CY693" s="112">
        <v>0</v>
      </c>
      <c r="CZ693" s="111" t="s">
        <v>3757</v>
      </c>
      <c r="DA693" s="111" t="s">
        <v>3757</v>
      </c>
      <c r="DB693" s="111" t="s">
        <v>3757</v>
      </c>
      <c r="DC693" s="120">
        <v>0</v>
      </c>
      <c r="DD693" s="127" t="s">
        <v>3717</v>
      </c>
      <c r="DE693" s="109" t="s">
        <v>8582</v>
      </c>
      <c r="DF693" s="172" t="s">
        <v>3717</v>
      </c>
    </row>
    <row r="694" spans="1:110" ht="35.15" customHeight="1" x14ac:dyDescent="0.35">
      <c r="A694" s="140" t="s">
        <v>1451</v>
      </c>
      <c r="B694" s="136" t="s">
        <v>1370</v>
      </c>
      <c r="C694" s="136" t="s">
        <v>1452</v>
      </c>
      <c r="D694" s="112">
        <v>365</v>
      </c>
      <c r="E694" s="112">
        <v>19320860</v>
      </c>
      <c r="F694" s="112">
        <v>344</v>
      </c>
      <c r="G694" s="112">
        <v>18848860</v>
      </c>
      <c r="H694" s="112">
        <v>44</v>
      </c>
      <c r="I694" s="112">
        <v>1530000</v>
      </c>
      <c r="J694" s="112">
        <v>0</v>
      </c>
      <c r="K694" s="112">
        <v>0</v>
      </c>
      <c r="L694" s="112">
        <v>277500</v>
      </c>
      <c r="M694" s="112">
        <v>27895</v>
      </c>
      <c r="N694" s="112">
        <v>0</v>
      </c>
      <c r="O694" s="112">
        <v>355218</v>
      </c>
      <c r="P694" s="112">
        <v>6733891</v>
      </c>
      <c r="Q694" s="112">
        <v>0</v>
      </c>
      <c r="R694" s="112">
        <v>7394504</v>
      </c>
      <c r="S694" s="421">
        <v>1.4362714703175739E-2</v>
      </c>
      <c r="T694" s="421">
        <v>1.4437763122345485E-3</v>
      </c>
      <c r="U694" s="421">
        <v>0</v>
      </c>
      <c r="V694" s="421">
        <v>1.838520645561326E-2</v>
      </c>
      <c r="W694" s="421">
        <v>0.34852956855957756</v>
      </c>
      <c r="X694" s="421">
        <v>0</v>
      </c>
      <c r="Y694" s="421">
        <v>0.38272126603060114</v>
      </c>
      <c r="Z694" s="120">
        <v>0</v>
      </c>
      <c r="AA694" s="127" t="s">
        <v>3717</v>
      </c>
      <c r="AB694" s="127">
        <v>0</v>
      </c>
      <c r="AC694" s="111" t="s">
        <v>3717</v>
      </c>
      <c r="AD694" s="127">
        <v>0</v>
      </c>
      <c r="AE694" s="111" t="s">
        <v>3757</v>
      </c>
      <c r="AF694" s="111" t="s">
        <v>3757</v>
      </c>
      <c r="AG694" s="127" t="s">
        <v>3758</v>
      </c>
      <c r="AH694" s="127" t="s">
        <v>3778</v>
      </c>
      <c r="AI694" s="124"/>
      <c r="AJ694" s="128"/>
      <c r="AK694" s="109" t="s">
        <v>8583</v>
      </c>
      <c r="AL694" s="109" t="s">
        <v>8584</v>
      </c>
      <c r="AM694" s="127" t="s">
        <v>3761</v>
      </c>
      <c r="AN694" s="127" t="s">
        <v>3783</v>
      </c>
      <c r="AO694" s="120" t="s">
        <v>3769</v>
      </c>
      <c r="AP694" s="120">
        <v>538500</v>
      </c>
      <c r="AQ694" s="174">
        <v>0</v>
      </c>
      <c r="AR694" s="120">
        <v>0</v>
      </c>
      <c r="AS694" s="127">
        <v>0</v>
      </c>
      <c r="AT694" s="127">
        <v>0</v>
      </c>
      <c r="AU694" s="120">
        <v>0</v>
      </c>
      <c r="AV694" s="120">
        <v>0</v>
      </c>
      <c r="AW694" s="174">
        <v>0</v>
      </c>
      <c r="AX694" s="120">
        <v>0</v>
      </c>
      <c r="AY694" s="127">
        <v>0</v>
      </c>
      <c r="AZ694" s="127">
        <v>0</v>
      </c>
      <c r="BA694" s="120">
        <v>0</v>
      </c>
      <c r="BB694" s="120">
        <v>0</v>
      </c>
      <c r="BC694" s="111">
        <v>0</v>
      </c>
      <c r="BD694" s="112"/>
      <c r="BE694" s="112"/>
      <c r="BF694" s="111" t="s">
        <v>3757</v>
      </c>
      <c r="BG694" s="112">
        <v>9</v>
      </c>
      <c r="BH694" s="112">
        <v>3071000</v>
      </c>
      <c r="BI694" s="111" t="s">
        <v>3757</v>
      </c>
      <c r="BJ694" s="112">
        <v>29</v>
      </c>
      <c r="BK694" s="112">
        <v>2176360</v>
      </c>
      <c r="BL694" s="111" t="s">
        <v>3757</v>
      </c>
      <c r="BM694" s="112">
        <v>33</v>
      </c>
      <c r="BN694" s="112">
        <v>1243000</v>
      </c>
      <c r="BO694" s="111">
        <v>0</v>
      </c>
      <c r="BP694" s="112"/>
      <c r="BQ694" s="112"/>
      <c r="BR694" s="111" t="s">
        <v>3757</v>
      </c>
      <c r="BS694" s="112">
        <v>166</v>
      </c>
      <c r="BT694" s="112">
        <v>9242000</v>
      </c>
      <c r="BU694" s="111" t="s">
        <v>3757</v>
      </c>
      <c r="BV694" s="112">
        <v>11</v>
      </c>
      <c r="BW694" s="112">
        <v>261000</v>
      </c>
      <c r="BX694" s="111">
        <v>0</v>
      </c>
      <c r="BY694" s="112"/>
      <c r="BZ694" s="112"/>
      <c r="CA694" s="111">
        <v>0</v>
      </c>
      <c r="CB694" s="112"/>
      <c r="CC694" s="112"/>
      <c r="CD694" s="111">
        <v>0</v>
      </c>
      <c r="CE694" s="112">
        <v>0</v>
      </c>
      <c r="CF694" s="112">
        <v>0</v>
      </c>
      <c r="CG694" s="111" t="s">
        <v>3757</v>
      </c>
      <c r="CH694" s="112">
        <v>63</v>
      </c>
      <c r="CI694" s="112">
        <v>2789000</v>
      </c>
      <c r="CJ694" s="111" t="s">
        <v>3757</v>
      </c>
      <c r="CK694" s="120" t="s">
        <v>8585</v>
      </c>
      <c r="CL694" s="112">
        <v>54</v>
      </c>
      <c r="CM694" s="112">
        <v>538500</v>
      </c>
      <c r="CN694" s="166" t="s">
        <v>8586</v>
      </c>
      <c r="CO694" s="125" t="s">
        <v>8587</v>
      </c>
      <c r="CP694" s="111" t="s">
        <v>3790</v>
      </c>
      <c r="CQ694" s="112">
        <v>9242000</v>
      </c>
      <c r="CR694" s="166" t="s">
        <v>8588</v>
      </c>
      <c r="CS694" s="166" t="s">
        <v>8589</v>
      </c>
      <c r="CT694" s="111" t="s">
        <v>3778</v>
      </c>
      <c r="CU694" s="112">
        <v>3071000</v>
      </c>
      <c r="CV694" s="166" t="s">
        <v>8590</v>
      </c>
      <c r="CW694" s="166" t="s">
        <v>8591</v>
      </c>
      <c r="CX694" s="111" t="s">
        <v>3781</v>
      </c>
      <c r="CY694" s="112">
        <v>2176360</v>
      </c>
      <c r="CZ694" s="111" t="s">
        <v>3757</v>
      </c>
      <c r="DA694" s="111" t="s">
        <v>3757</v>
      </c>
      <c r="DB694" s="111" t="s">
        <v>3757</v>
      </c>
      <c r="DC694" s="120">
        <v>0</v>
      </c>
      <c r="DD694" s="127" t="s">
        <v>3717</v>
      </c>
      <c r="DE694" s="109" t="s">
        <v>8592</v>
      </c>
      <c r="DF694" s="172" t="s">
        <v>3717</v>
      </c>
    </row>
    <row r="695" spans="1:110" ht="35.15" customHeight="1" x14ac:dyDescent="0.35">
      <c r="A695" s="140" t="s">
        <v>1453</v>
      </c>
      <c r="B695" s="136" t="s">
        <v>1370</v>
      </c>
      <c r="C695" s="136" t="s">
        <v>1454</v>
      </c>
      <c r="D695" s="112">
        <v>178</v>
      </c>
      <c r="E695" s="112">
        <v>4028000</v>
      </c>
      <c r="F695" s="112">
        <v>148</v>
      </c>
      <c r="G695" s="112">
        <v>2841000</v>
      </c>
      <c r="H695" s="112">
        <v>31</v>
      </c>
      <c r="I695" s="112">
        <v>570000</v>
      </c>
      <c r="J695" s="112">
        <v>0</v>
      </c>
      <c r="K695" s="112">
        <v>0</v>
      </c>
      <c r="L695" s="112">
        <v>699490</v>
      </c>
      <c r="M695" s="112">
        <v>82574</v>
      </c>
      <c r="N695" s="112">
        <v>0</v>
      </c>
      <c r="O695" s="112">
        <v>16690</v>
      </c>
      <c r="P695" s="112">
        <v>173401</v>
      </c>
      <c r="Q695" s="112">
        <v>0</v>
      </c>
      <c r="R695" s="112">
        <v>972155</v>
      </c>
      <c r="S695" s="421">
        <v>0.17365690168818271</v>
      </c>
      <c r="T695" s="421">
        <v>2.0500000000000001E-2</v>
      </c>
      <c r="U695" s="421">
        <v>0</v>
      </c>
      <c r="V695" s="421">
        <v>4.1434955312810327E-3</v>
      </c>
      <c r="W695" s="421">
        <v>4.3048907646474677E-2</v>
      </c>
      <c r="X695" s="421">
        <v>0</v>
      </c>
      <c r="Y695" s="421">
        <v>0.24134930486593842</v>
      </c>
      <c r="Z695" s="120">
        <v>0</v>
      </c>
      <c r="AA695" s="127" t="s">
        <v>3762</v>
      </c>
      <c r="AB695" s="127" t="s">
        <v>8593</v>
      </c>
      <c r="AC695" s="111" t="s">
        <v>3717</v>
      </c>
      <c r="AD695" s="127">
        <v>0</v>
      </c>
      <c r="AE695" s="111">
        <v>0</v>
      </c>
      <c r="AF695" s="111" t="s">
        <v>3757</v>
      </c>
      <c r="AG695" s="127" t="s">
        <v>3717</v>
      </c>
      <c r="AH695" s="127" t="s">
        <v>3758</v>
      </c>
      <c r="AI695" s="128">
        <v>1</v>
      </c>
      <c r="AJ695" s="128">
        <v>463000</v>
      </c>
      <c r="AK695" s="109" t="s">
        <v>7173</v>
      </c>
      <c r="AL695" s="109" t="s">
        <v>8594</v>
      </c>
      <c r="AM695" s="127" t="s">
        <v>3765</v>
      </c>
      <c r="AN695" s="127" t="s">
        <v>3783</v>
      </c>
      <c r="AO695" s="120">
        <v>1000000</v>
      </c>
      <c r="AP695" s="120">
        <v>463000</v>
      </c>
      <c r="AQ695" s="174">
        <v>0</v>
      </c>
      <c r="AR695" s="109">
        <v>0</v>
      </c>
      <c r="AS695" s="127">
        <v>0</v>
      </c>
      <c r="AT695" s="127">
        <v>0</v>
      </c>
      <c r="AU695" s="120">
        <v>0</v>
      </c>
      <c r="AV695" s="120">
        <v>0</v>
      </c>
      <c r="AW695" s="174">
        <v>0</v>
      </c>
      <c r="AX695" s="109">
        <v>0</v>
      </c>
      <c r="AY695" s="127">
        <v>0</v>
      </c>
      <c r="AZ695" s="127">
        <v>0</v>
      </c>
      <c r="BA695" s="120">
        <v>0</v>
      </c>
      <c r="BB695" s="120">
        <v>0</v>
      </c>
      <c r="BC695" s="111" t="s">
        <v>3757</v>
      </c>
      <c r="BD695" s="112">
        <v>15</v>
      </c>
      <c r="BE695" s="112">
        <v>218000</v>
      </c>
      <c r="BF695" s="111">
        <v>0</v>
      </c>
      <c r="BG695" s="112"/>
      <c r="BH695" s="112"/>
      <c r="BI695" s="111" t="s">
        <v>3757</v>
      </c>
      <c r="BJ695" s="112">
        <v>8</v>
      </c>
      <c r="BK695" s="112">
        <v>1124000</v>
      </c>
      <c r="BL695" s="111" t="s">
        <v>3757</v>
      </c>
      <c r="BM695" s="112">
        <v>31</v>
      </c>
      <c r="BN695" s="112">
        <v>626000</v>
      </c>
      <c r="BO695" s="111" t="s">
        <v>3757</v>
      </c>
      <c r="BP695" s="112">
        <v>12</v>
      </c>
      <c r="BQ695" s="112">
        <v>138000</v>
      </c>
      <c r="BR695" s="111" t="s">
        <v>3757</v>
      </c>
      <c r="BS695" s="112">
        <v>24</v>
      </c>
      <c r="BT695" s="112">
        <v>881000</v>
      </c>
      <c r="BU695" s="111" t="s">
        <v>3757</v>
      </c>
      <c r="BV695" s="112">
        <v>11</v>
      </c>
      <c r="BW695" s="112">
        <v>130000</v>
      </c>
      <c r="BX695" s="111">
        <v>0</v>
      </c>
      <c r="BY695" s="112"/>
      <c r="BZ695" s="112"/>
      <c r="CA695" s="111">
        <v>0</v>
      </c>
      <c r="CB695" s="112"/>
      <c r="CC695" s="112"/>
      <c r="CD695" s="111">
        <v>0</v>
      </c>
      <c r="CE695" s="112"/>
      <c r="CF695" s="112"/>
      <c r="CG695" s="111">
        <v>0</v>
      </c>
      <c r="CH695" s="112"/>
      <c r="CI695" s="112"/>
      <c r="CJ695" s="111" t="s">
        <v>3757</v>
      </c>
      <c r="CK695" s="120" t="s">
        <v>8595</v>
      </c>
      <c r="CL695" s="112">
        <v>79</v>
      </c>
      <c r="CM695" s="112">
        <v>911000</v>
      </c>
      <c r="CN695" s="166" t="s">
        <v>7173</v>
      </c>
      <c r="CO695" s="125" t="s">
        <v>8594</v>
      </c>
      <c r="CP695" s="111" t="s">
        <v>3783</v>
      </c>
      <c r="CQ695" s="112">
        <v>2000000</v>
      </c>
      <c r="CR695" s="166" t="s">
        <v>8596</v>
      </c>
      <c r="CS695" s="166" t="s">
        <v>8597</v>
      </c>
      <c r="CT695" s="111" t="s">
        <v>3790</v>
      </c>
      <c r="CU695" s="112">
        <v>1578000</v>
      </c>
      <c r="CV695" s="166" t="s">
        <v>8598</v>
      </c>
      <c r="CW695" s="166" t="s">
        <v>8597</v>
      </c>
      <c r="CX695" s="111" t="s">
        <v>3790</v>
      </c>
      <c r="CY695" s="112">
        <v>1578000</v>
      </c>
      <c r="CZ695" s="111" t="s">
        <v>3757</v>
      </c>
      <c r="DA695" s="111" t="s">
        <v>3757</v>
      </c>
      <c r="DB695" s="111">
        <v>0</v>
      </c>
      <c r="DC695" s="120" t="s">
        <v>8599</v>
      </c>
      <c r="DD695" s="127" t="s">
        <v>3778</v>
      </c>
      <c r="DE695" s="109">
        <v>0</v>
      </c>
      <c r="DF695" s="172" t="s">
        <v>3717</v>
      </c>
    </row>
    <row r="696" spans="1:110" ht="35.15" customHeight="1" x14ac:dyDescent="0.35">
      <c r="A696" s="140" t="s">
        <v>1455</v>
      </c>
      <c r="B696" s="136" t="s">
        <v>1370</v>
      </c>
      <c r="C696" s="136" t="s">
        <v>1456</v>
      </c>
      <c r="D696" s="112">
        <v>794</v>
      </c>
      <c r="E696" s="112">
        <v>167962990</v>
      </c>
      <c r="F696" s="112">
        <v>792</v>
      </c>
      <c r="G696" s="112">
        <v>146966000</v>
      </c>
      <c r="H696" s="112">
        <v>10</v>
      </c>
      <c r="I696" s="112">
        <v>1413000</v>
      </c>
      <c r="J696" s="112">
        <v>0</v>
      </c>
      <c r="K696" s="112">
        <v>0</v>
      </c>
      <c r="L696" s="112">
        <v>42461442</v>
      </c>
      <c r="M696" s="112">
        <v>524726</v>
      </c>
      <c r="N696" s="112">
        <v>0</v>
      </c>
      <c r="O696" s="112">
        <v>0</v>
      </c>
      <c r="P696" s="112">
        <v>19229091</v>
      </c>
      <c r="Q696" s="112">
        <v>0</v>
      </c>
      <c r="R696" s="112">
        <v>62215259</v>
      </c>
      <c r="S696" s="421">
        <v>0.25280237033170222</v>
      </c>
      <c r="T696" s="421">
        <v>3.1240572699973964E-3</v>
      </c>
      <c r="U696" s="421">
        <v>0</v>
      </c>
      <c r="V696" s="421">
        <v>0</v>
      </c>
      <c r="W696" s="421">
        <v>0.1144840955736737</v>
      </c>
      <c r="X696" s="421">
        <v>0</v>
      </c>
      <c r="Y696" s="421">
        <v>0.37041052317537332</v>
      </c>
      <c r="Z696" s="120">
        <v>0</v>
      </c>
      <c r="AA696" s="127" t="s">
        <v>3717</v>
      </c>
      <c r="AB696" s="127">
        <v>0</v>
      </c>
      <c r="AC696" s="111" t="s">
        <v>3717</v>
      </c>
      <c r="AD696" s="127">
        <v>0</v>
      </c>
      <c r="AE696" s="111">
        <v>0</v>
      </c>
      <c r="AF696" s="111" t="s">
        <v>3757</v>
      </c>
      <c r="AG696" s="127" t="s">
        <v>3758</v>
      </c>
      <c r="AH696" s="127" t="s">
        <v>3758</v>
      </c>
      <c r="AI696" s="124"/>
      <c r="AJ696" s="128"/>
      <c r="AK696" s="109">
        <v>0</v>
      </c>
      <c r="AL696" s="109">
        <v>0</v>
      </c>
      <c r="AM696" s="127">
        <v>0</v>
      </c>
      <c r="AN696" s="127">
        <v>0</v>
      </c>
      <c r="AO696" s="120">
        <v>0</v>
      </c>
      <c r="AP696" s="120">
        <v>0</v>
      </c>
      <c r="AQ696" s="174">
        <v>0</v>
      </c>
      <c r="AR696" s="120">
        <v>0</v>
      </c>
      <c r="AS696" s="127">
        <v>0</v>
      </c>
      <c r="AT696" s="127">
        <v>0</v>
      </c>
      <c r="AU696" s="120">
        <v>0</v>
      </c>
      <c r="AV696" s="120">
        <v>0</v>
      </c>
      <c r="AW696" s="174">
        <v>0</v>
      </c>
      <c r="AX696" s="120">
        <v>0</v>
      </c>
      <c r="AY696" s="127">
        <v>0</v>
      </c>
      <c r="AZ696" s="127">
        <v>0</v>
      </c>
      <c r="BA696" s="120">
        <v>0</v>
      </c>
      <c r="BB696" s="120">
        <v>0</v>
      </c>
      <c r="BC696" s="111">
        <v>0</v>
      </c>
      <c r="BD696" s="112"/>
      <c r="BE696" s="112"/>
      <c r="BF696" s="111" t="s">
        <v>3757</v>
      </c>
      <c r="BG696" s="112">
        <v>53</v>
      </c>
      <c r="BH696" s="112">
        <v>11970000</v>
      </c>
      <c r="BI696" s="111" t="s">
        <v>3757</v>
      </c>
      <c r="BJ696" s="112">
        <v>57</v>
      </c>
      <c r="BK696" s="112">
        <v>11461000</v>
      </c>
      <c r="BL696" s="111" t="s">
        <v>3757</v>
      </c>
      <c r="BM696" s="112">
        <v>110</v>
      </c>
      <c r="BN696" s="112">
        <v>20016500</v>
      </c>
      <c r="BO696" s="111">
        <v>0</v>
      </c>
      <c r="BP696" s="112"/>
      <c r="BQ696" s="112"/>
      <c r="BR696" s="111">
        <v>0</v>
      </c>
      <c r="BS696" s="112"/>
      <c r="BT696" s="112"/>
      <c r="BU696" s="111">
        <v>0</v>
      </c>
      <c r="BV696" s="112"/>
      <c r="BW696" s="112"/>
      <c r="BX696" s="111">
        <v>0</v>
      </c>
      <c r="BY696" s="112"/>
      <c r="BZ696" s="112"/>
      <c r="CA696" s="111" t="s">
        <v>3757</v>
      </c>
      <c r="CB696" s="112">
        <v>59</v>
      </c>
      <c r="CC696" s="112">
        <v>10261500</v>
      </c>
      <c r="CD696" s="111">
        <v>0</v>
      </c>
      <c r="CE696" s="112">
        <v>0</v>
      </c>
      <c r="CF696" s="112">
        <v>0</v>
      </c>
      <c r="CG696" s="111" t="s">
        <v>3757</v>
      </c>
      <c r="CH696" s="112">
        <v>482</v>
      </c>
      <c r="CI696" s="112">
        <v>86587000</v>
      </c>
      <c r="CJ696" s="111" t="s">
        <v>3757</v>
      </c>
      <c r="CK696" s="120" t="s">
        <v>8600</v>
      </c>
      <c r="CL696" s="112">
        <v>30</v>
      </c>
      <c r="CM696" s="112">
        <v>6530000</v>
      </c>
      <c r="CN696" s="166">
        <v>0</v>
      </c>
      <c r="CO696" s="125">
        <v>0</v>
      </c>
      <c r="CP696" s="111">
        <v>0</v>
      </c>
      <c r="CQ696" s="112">
        <v>0</v>
      </c>
      <c r="CR696" s="166">
        <v>0</v>
      </c>
      <c r="CS696" s="166">
        <v>0</v>
      </c>
      <c r="CT696" s="111">
        <v>0</v>
      </c>
      <c r="CU696" s="112">
        <v>0</v>
      </c>
      <c r="CV696" s="166">
        <v>0</v>
      </c>
      <c r="CW696" s="166">
        <v>0</v>
      </c>
      <c r="CX696" s="111">
        <v>0</v>
      </c>
      <c r="CY696" s="112">
        <v>0</v>
      </c>
      <c r="CZ696" s="111" t="s">
        <v>3757</v>
      </c>
      <c r="DA696" s="111">
        <v>0</v>
      </c>
      <c r="DB696" s="111">
        <v>0</v>
      </c>
      <c r="DC696" s="120" t="s">
        <v>8601</v>
      </c>
      <c r="DD696" s="127" t="s">
        <v>3778</v>
      </c>
      <c r="DE696" s="109">
        <v>0</v>
      </c>
      <c r="DF696" s="172" t="s">
        <v>3717</v>
      </c>
    </row>
    <row r="697" spans="1:110" ht="35.15" customHeight="1" x14ac:dyDescent="0.35">
      <c r="A697" s="140" t="s">
        <v>1457</v>
      </c>
      <c r="B697" s="136" t="s">
        <v>1370</v>
      </c>
      <c r="C697" s="136" t="s">
        <v>1458</v>
      </c>
      <c r="D697" s="112">
        <v>331</v>
      </c>
      <c r="E697" s="112">
        <v>13642400</v>
      </c>
      <c r="F697" s="112">
        <v>327</v>
      </c>
      <c r="G697" s="112">
        <v>12147000</v>
      </c>
      <c r="H697" s="112">
        <v>63</v>
      </c>
      <c r="I697" s="112">
        <v>2067000</v>
      </c>
      <c r="J697" s="112">
        <v>0</v>
      </c>
      <c r="K697" s="112">
        <v>0</v>
      </c>
      <c r="L697" s="112">
        <v>3065443</v>
      </c>
      <c r="M697" s="112">
        <v>268982</v>
      </c>
      <c r="N697" s="112">
        <v>0</v>
      </c>
      <c r="O697" s="112">
        <v>0</v>
      </c>
      <c r="P697" s="112">
        <v>1758024</v>
      </c>
      <c r="Q697" s="112">
        <v>0</v>
      </c>
      <c r="R697" s="112">
        <v>5092449</v>
      </c>
      <c r="S697" s="421">
        <v>0.22469968627221018</v>
      </c>
      <c r="T697" s="421">
        <v>1.9716618776754822E-2</v>
      </c>
      <c r="U697" s="421">
        <v>0</v>
      </c>
      <c r="V697" s="421">
        <v>0</v>
      </c>
      <c r="W697" s="421">
        <v>0.12886471588576789</v>
      </c>
      <c r="X697" s="421">
        <v>0</v>
      </c>
      <c r="Y697" s="421">
        <v>0.37328102093473287</v>
      </c>
      <c r="Z697" s="120">
        <v>0</v>
      </c>
      <c r="AA697" s="127" t="s">
        <v>3717</v>
      </c>
      <c r="AB697" s="127">
        <v>0</v>
      </c>
      <c r="AC697" s="111" t="s">
        <v>3717</v>
      </c>
      <c r="AD697" s="127">
        <v>0</v>
      </c>
      <c r="AE697" s="111">
        <v>0</v>
      </c>
      <c r="AF697" s="111" t="s">
        <v>3757</v>
      </c>
      <c r="AG697" s="127" t="s">
        <v>3758</v>
      </c>
      <c r="AH697" s="127" t="s">
        <v>3758</v>
      </c>
      <c r="AI697" s="124"/>
      <c r="AJ697" s="128"/>
      <c r="AK697" s="109">
        <v>0</v>
      </c>
      <c r="AL697" s="109">
        <v>0</v>
      </c>
      <c r="AM697" s="127">
        <v>0</v>
      </c>
      <c r="AN697" s="127">
        <v>0</v>
      </c>
      <c r="AO697" s="120">
        <v>0</v>
      </c>
      <c r="AP697" s="120">
        <v>0</v>
      </c>
      <c r="AQ697" s="174">
        <v>0</v>
      </c>
      <c r="AR697" s="109">
        <v>0</v>
      </c>
      <c r="AS697" s="127">
        <v>0</v>
      </c>
      <c r="AT697" s="127">
        <v>0</v>
      </c>
      <c r="AU697" s="120">
        <v>0</v>
      </c>
      <c r="AV697" s="120">
        <v>0</v>
      </c>
      <c r="AW697" s="174">
        <v>0</v>
      </c>
      <c r="AX697" s="109">
        <v>0</v>
      </c>
      <c r="AY697" s="127">
        <v>0</v>
      </c>
      <c r="AZ697" s="127">
        <v>0</v>
      </c>
      <c r="BA697" s="120">
        <v>0</v>
      </c>
      <c r="BB697" s="120">
        <v>0</v>
      </c>
      <c r="BC697" s="111" t="s">
        <v>3757</v>
      </c>
      <c r="BD697" s="112">
        <v>249</v>
      </c>
      <c r="BE697" s="112">
        <v>8130226</v>
      </c>
      <c r="BF697" s="111">
        <v>0</v>
      </c>
      <c r="BG697" s="112"/>
      <c r="BH697" s="112"/>
      <c r="BI697" s="111" t="s">
        <v>3757</v>
      </c>
      <c r="BJ697" s="112">
        <v>9</v>
      </c>
      <c r="BK697" s="112">
        <v>280000</v>
      </c>
      <c r="BL697" s="111" t="s">
        <v>3757</v>
      </c>
      <c r="BM697" s="112">
        <v>18</v>
      </c>
      <c r="BN697" s="112">
        <v>1553058</v>
      </c>
      <c r="BO697" s="111">
        <v>0</v>
      </c>
      <c r="BP697" s="112"/>
      <c r="BQ697" s="112"/>
      <c r="BR697" s="111" t="s">
        <v>3757</v>
      </c>
      <c r="BS697" s="112">
        <v>41</v>
      </c>
      <c r="BT697" s="112">
        <v>2600500</v>
      </c>
      <c r="BU697" s="111" t="s">
        <v>3757</v>
      </c>
      <c r="BV697" s="112">
        <v>2</v>
      </c>
      <c r="BW697" s="112">
        <v>23000</v>
      </c>
      <c r="BX697" s="111">
        <v>0</v>
      </c>
      <c r="BY697" s="112"/>
      <c r="BZ697" s="112"/>
      <c r="CA697" s="111" t="s">
        <v>3757</v>
      </c>
      <c r="CB697" s="112">
        <v>12</v>
      </c>
      <c r="CC697" s="112">
        <v>811000</v>
      </c>
      <c r="CD697" s="111">
        <v>0</v>
      </c>
      <c r="CE697" s="112"/>
      <c r="CF697" s="112"/>
      <c r="CG697" s="111" t="s">
        <v>3757</v>
      </c>
      <c r="CH697" s="112">
        <v>8</v>
      </c>
      <c r="CI697" s="112">
        <v>1592400</v>
      </c>
      <c r="CJ697" s="111">
        <v>0</v>
      </c>
      <c r="CK697" s="120">
        <v>0</v>
      </c>
      <c r="CL697" s="112"/>
      <c r="CM697" s="112"/>
      <c r="CN697" s="166" t="s">
        <v>8602</v>
      </c>
      <c r="CO697" s="125" t="s">
        <v>8603</v>
      </c>
      <c r="CP697" s="111" t="s">
        <v>3717</v>
      </c>
      <c r="CQ697" s="112">
        <v>6500000</v>
      </c>
      <c r="CR697" s="166" t="s">
        <v>8604</v>
      </c>
      <c r="CS697" s="166" t="s">
        <v>8605</v>
      </c>
      <c r="CT697" s="111" t="s">
        <v>3790</v>
      </c>
      <c r="CU697" s="112">
        <v>2594000</v>
      </c>
      <c r="CV697" s="166" t="s">
        <v>8606</v>
      </c>
      <c r="CW697" s="166" t="s">
        <v>8607</v>
      </c>
      <c r="CX697" s="111" t="s">
        <v>3717</v>
      </c>
      <c r="CY697" s="112">
        <v>1042000</v>
      </c>
      <c r="CZ697" s="111" t="s">
        <v>3757</v>
      </c>
      <c r="DA697" s="111" t="s">
        <v>3757</v>
      </c>
      <c r="DB697" s="111" t="s">
        <v>3757</v>
      </c>
      <c r="DC697" s="120">
        <v>0</v>
      </c>
      <c r="DD697" s="127" t="s">
        <v>3778</v>
      </c>
      <c r="DE697" s="109">
        <v>0</v>
      </c>
      <c r="DF697" s="172" t="s">
        <v>3717</v>
      </c>
    </row>
    <row r="698" spans="1:110" ht="35.15" customHeight="1" x14ac:dyDescent="0.35">
      <c r="A698" s="140" t="s">
        <v>1459</v>
      </c>
      <c r="B698" s="136" t="s">
        <v>1370</v>
      </c>
      <c r="C698" s="136" t="s">
        <v>1460</v>
      </c>
      <c r="D698" s="112">
        <v>709</v>
      </c>
      <c r="E698" s="112">
        <v>25615000</v>
      </c>
      <c r="F698" s="112">
        <v>705</v>
      </c>
      <c r="G698" s="112">
        <v>24575000</v>
      </c>
      <c r="H698" s="112">
        <v>188</v>
      </c>
      <c r="I698" s="112">
        <v>5806000</v>
      </c>
      <c r="J698" s="112">
        <v>0</v>
      </c>
      <c r="K698" s="112">
        <v>0</v>
      </c>
      <c r="L698" s="112">
        <v>7104780</v>
      </c>
      <c r="M698" s="112">
        <v>327015</v>
      </c>
      <c r="N698" s="112">
        <v>0</v>
      </c>
      <c r="O698" s="112">
        <v>122901</v>
      </c>
      <c r="P698" s="112">
        <v>4716744</v>
      </c>
      <c r="Q698" s="112">
        <v>0</v>
      </c>
      <c r="R698" s="112">
        <v>12271440</v>
      </c>
      <c r="S698" s="421">
        <v>0.27736794846769469</v>
      </c>
      <c r="T698" s="421">
        <v>1.2766543041186804E-2</v>
      </c>
      <c r="U698" s="421">
        <v>0</v>
      </c>
      <c r="V698" s="421">
        <v>4.7980089791138008E-3</v>
      </c>
      <c r="W698" s="421">
        <v>0.18413991801678703</v>
      </c>
      <c r="X698" s="421">
        <v>0</v>
      </c>
      <c r="Y698" s="421">
        <v>0.47907241850478233</v>
      </c>
      <c r="Z698" s="120">
        <v>0</v>
      </c>
      <c r="AA698" s="127" t="s">
        <v>3717</v>
      </c>
      <c r="AB698" s="127">
        <v>0</v>
      </c>
      <c r="AC698" s="111" t="s">
        <v>3717</v>
      </c>
      <c r="AD698" s="127">
        <v>0</v>
      </c>
      <c r="AE698" s="111" t="s">
        <v>3757</v>
      </c>
      <c r="AF698" s="111" t="s">
        <v>3757</v>
      </c>
      <c r="AG698" s="127" t="s">
        <v>3758</v>
      </c>
      <c r="AH698" s="127" t="s">
        <v>3778</v>
      </c>
      <c r="AI698" s="124"/>
      <c r="AJ698" s="128"/>
      <c r="AK698" s="109">
        <v>0</v>
      </c>
      <c r="AL698" s="109">
        <v>0</v>
      </c>
      <c r="AM698" s="127">
        <v>0</v>
      </c>
      <c r="AN698" s="127">
        <v>0</v>
      </c>
      <c r="AO698" s="120">
        <v>0</v>
      </c>
      <c r="AP698" s="120">
        <v>0</v>
      </c>
      <c r="AQ698" s="174">
        <v>0</v>
      </c>
      <c r="AR698" s="109">
        <v>0</v>
      </c>
      <c r="AS698" s="127">
        <v>0</v>
      </c>
      <c r="AT698" s="127">
        <v>0</v>
      </c>
      <c r="AU698" s="120">
        <v>0</v>
      </c>
      <c r="AV698" s="120">
        <v>0</v>
      </c>
      <c r="AW698" s="174">
        <v>0</v>
      </c>
      <c r="AX698" s="109">
        <v>0</v>
      </c>
      <c r="AY698" s="127">
        <v>0</v>
      </c>
      <c r="AZ698" s="127">
        <v>0</v>
      </c>
      <c r="BA698" s="120">
        <v>0</v>
      </c>
      <c r="BB698" s="120">
        <v>0</v>
      </c>
      <c r="BC698" s="111" t="s">
        <v>3757</v>
      </c>
      <c r="BD698" s="112">
        <v>40</v>
      </c>
      <c r="BE698" s="112">
        <v>1612000</v>
      </c>
      <c r="BF698" s="111" t="s">
        <v>3757</v>
      </c>
      <c r="BG698" s="112">
        <v>7</v>
      </c>
      <c r="BH698" s="112">
        <v>153000</v>
      </c>
      <c r="BI698" s="111" t="s">
        <v>3757</v>
      </c>
      <c r="BJ698" s="112">
        <v>28</v>
      </c>
      <c r="BK698" s="112">
        <v>1074000</v>
      </c>
      <c r="BL698" s="111" t="s">
        <v>3757</v>
      </c>
      <c r="BM698" s="112">
        <v>63</v>
      </c>
      <c r="BN698" s="112">
        <v>2403908</v>
      </c>
      <c r="BO698" s="111" t="s">
        <v>3757</v>
      </c>
      <c r="BP698" s="112">
        <v>61</v>
      </c>
      <c r="BQ698" s="112">
        <v>3702000</v>
      </c>
      <c r="BR698" s="111" t="s">
        <v>3757</v>
      </c>
      <c r="BS698" s="112">
        <v>87</v>
      </c>
      <c r="BT698" s="112">
        <v>3291000</v>
      </c>
      <c r="BU698" s="111">
        <v>0</v>
      </c>
      <c r="BV698" s="112"/>
      <c r="BW698" s="112"/>
      <c r="BX698" s="111" t="s">
        <v>3757</v>
      </c>
      <c r="BY698" s="112">
        <v>49</v>
      </c>
      <c r="BZ698" s="112">
        <v>1625000</v>
      </c>
      <c r="CA698" s="111" t="s">
        <v>3757</v>
      </c>
      <c r="CB698" s="112">
        <v>15</v>
      </c>
      <c r="CC698" s="112">
        <v>368000</v>
      </c>
      <c r="CD698" s="111">
        <v>0</v>
      </c>
      <c r="CE698" s="112"/>
      <c r="CF698" s="112"/>
      <c r="CG698" s="111" t="s">
        <v>3757</v>
      </c>
      <c r="CH698" s="112">
        <v>364</v>
      </c>
      <c r="CI698" s="112">
        <v>11914000</v>
      </c>
      <c r="CJ698" s="111">
        <v>0</v>
      </c>
      <c r="CK698" s="120">
        <v>0</v>
      </c>
      <c r="CL698" s="112"/>
      <c r="CM698" s="112"/>
      <c r="CN698" s="166" t="s">
        <v>8608</v>
      </c>
      <c r="CO698" s="125" t="s">
        <v>8609</v>
      </c>
      <c r="CP698" s="111" t="s">
        <v>3766</v>
      </c>
      <c r="CQ698" s="112">
        <v>1431000</v>
      </c>
      <c r="CR698" s="166" t="s">
        <v>8610</v>
      </c>
      <c r="CS698" s="166" t="s">
        <v>8611</v>
      </c>
      <c r="CT698" s="111" t="s">
        <v>3766</v>
      </c>
      <c r="CU698" s="112">
        <v>240000</v>
      </c>
      <c r="CV698" s="166">
        <v>0</v>
      </c>
      <c r="CW698" s="166">
        <v>0</v>
      </c>
      <c r="CX698" s="111">
        <v>0</v>
      </c>
      <c r="CY698" s="112">
        <v>0</v>
      </c>
      <c r="CZ698" s="111" t="s">
        <v>3757</v>
      </c>
      <c r="DA698" s="111" t="s">
        <v>3757</v>
      </c>
      <c r="DB698" s="111" t="s">
        <v>3757</v>
      </c>
      <c r="DC698" s="120">
        <v>0</v>
      </c>
      <c r="DD698" s="127" t="s">
        <v>3778</v>
      </c>
      <c r="DE698" s="109">
        <v>0</v>
      </c>
      <c r="DF698" s="172" t="s">
        <v>3717</v>
      </c>
    </row>
    <row r="699" spans="1:110" ht="35.15" customHeight="1" x14ac:dyDescent="0.35">
      <c r="A699" s="140" t="s">
        <v>1461</v>
      </c>
      <c r="B699" s="136" t="s">
        <v>1370</v>
      </c>
      <c r="C699" s="136" t="s">
        <v>1462</v>
      </c>
      <c r="D699" s="112">
        <v>1681</v>
      </c>
      <c r="E699" s="112">
        <v>39248871</v>
      </c>
      <c r="F699" s="112">
        <v>1616</v>
      </c>
      <c r="G699" s="112">
        <v>38127871</v>
      </c>
      <c r="H699" s="112">
        <v>351</v>
      </c>
      <c r="I699" s="112">
        <v>5209000</v>
      </c>
      <c r="J699" s="112">
        <v>785</v>
      </c>
      <c r="K699" s="112">
        <v>15049000</v>
      </c>
      <c r="L699" s="112">
        <v>4176680</v>
      </c>
      <c r="M699" s="112">
        <v>1199027</v>
      </c>
      <c r="N699" s="112">
        <v>0</v>
      </c>
      <c r="O699" s="112">
        <v>333103</v>
      </c>
      <c r="P699" s="112">
        <v>3816541</v>
      </c>
      <c r="Q699" s="112">
        <v>0</v>
      </c>
      <c r="R699" s="112">
        <v>9525351</v>
      </c>
      <c r="S699" s="421">
        <v>0.10641529026401804</v>
      </c>
      <c r="T699" s="421">
        <v>3.0549337329983325E-2</v>
      </c>
      <c r="U699" s="421">
        <v>0</v>
      </c>
      <c r="V699" s="421">
        <v>8.4869447582326639E-3</v>
      </c>
      <c r="W699" s="421">
        <v>9.72395104052802E-2</v>
      </c>
      <c r="X699" s="421">
        <v>0</v>
      </c>
      <c r="Y699" s="421">
        <v>0.24269108275751422</v>
      </c>
      <c r="Z699" s="120">
        <v>0</v>
      </c>
      <c r="AA699" s="127" t="s">
        <v>3778</v>
      </c>
      <c r="AB699" s="127">
        <v>0</v>
      </c>
      <c r="AC699" s="111" t="s">
        <v>3717</v>
      </c>
      <c r="AD699" s="127">
        <v>0</v>
      </c>
      <c r="AE699" s="111">
        <v>0</v>
      </c>
      <c r="AF699" s="111" t="s">
        <v>3757</v>
      </c>
      <c r="AG699" s="127" t="s">
        <v>3758</v>
      </c>
      <c r="AH699" s="127" t="s">
        <v>3758</v>
      </c>
      <c r="AI699" s="124"/>
      <c r="AJ699" s="128"/>
      <c r="AK699" s="109">
        <v>0</v>
      </c>
      <c r="AL699" s="109">
        <v>0</v>
      </c>
      <c r="AM699" s="127">
        <v>0</v>
      </c>
      <c r="AN699" s="127">
        <v>0</v>
      </c>
      <c r="AO699" s="120">
        <v>0</v>
      </c>
      <c r="AP699" s="120">
        <v>0</v>
      </c>
      <c r="AQ699" s="174">
        <v>0</v>
      </c>
      <c r="AR699" s="120">
        <v>0</v>
      </c>
      <c r="AS699" s="127">
        <v>0</v>
      </c>
      <c r="AT699" s="127">
        <v>0</v>
      </c>
      <c r="AU699" s="120">
        <v>0</v>
      </c>
      <c r="AV699" s="120">
        <v>0</v>
      </c>
      <c r="AW699" s="174">
        <v>0</v>
      </c>
      <c r="AX699" s="120">
        <v>0</v>
      </c>
      <c r="AY699" s="127">
        <v>0</v>
      </c>
      <c r="AZ699" s="127">
        <v>0</v>
      </c>
      <c r="BA699" s="120">
        <v>0</v>
      </c>
      <c r="BB699" s="120">
        <v>0</v>
      </c>
      <c r="BC699" s="111">
        <v>0</v>
      </c>
      <c r="BD699" s="112"/>
      <c r="BE699" s="112"/>
      <c r="BF699" s="111">
        <v>0</v>
      </c>
      <c r="BG699" s="112"/>
      <c r="BH699" s="112"/>
      <c r="BI699" s="111">
        <v>0</v>
      </c>
      <c r="BJ699" s="112"/>
      <c r="BK699" s="112"/>
      <c r="BL699" s="111">
        <v>0</v>
      </c>
      <c r="BM699" s="112"/>
      <c r="BN699" s="112"/>
      <c r="BO699" s="111" t="s">
        <v>3757</v>
      </c>
      <c r="BP699" s="112">
        <v>246</v>
      </c>
      <c r="BQ699" s="112">
        <v>5198000</v>
      </c>
      <c r="BR699" s="111" t="s">
        <v>3757</v>
      </c>
      <c r="BS699" s="112">
        <v>273</v>
      </c>
      <c r="BT699" s="112">
        <v>4446000</v>
      </c>
      <c r="BU699" s="111">
        <v>0</v>
      </c>
      <c r="BV699" s="112"/>
      <c r="BW699" s="112"/>
      <c r="BX699" s="111" t="s">
        <v>3757</v>
      </c>
      <c r="BY699" s="112">
        <v>91</v>
      </c>
      <c r="BZ699" s="112">
        <v>1620000</v>
      </c>
      <c r="CA699" s="111">
        <v>0</v>
      </c>
      <c r="CB699" s="112"/>
      <c r="CC699" s="112"/>
      <c r="CD699" s="111" t="s">
        <v>3757</v>
      </c>
      <c r="CE699" s="112">
        <v>785</v>
      </c>
      <c r="CF699" s="112">
        <v>15049000</v>
      </c>
      <c r="CG699" s="111" t="s">
        <v>3757</v>
      </c>
      <c r="CH699" s="112">
        <v>286</v>
      </c>
      <c r="CI699" s="112">
        <v>12935871</v>
      </c>
      <c r="CJ699" s="111">
        <v>0</v>
      </c>
      <c r="CK699" s="120">
        <v>0</v>
      </c>
      <c r="CL699" s="112">
        <v>0</v>
      </c>
      <c r="CM699" s="112">
        <v>0</v>
      </c>
      <c r="CN699" s="166" t="s">
        <v>8612</v>
      </c>
      <c r="CO699" s="125" t="s">
        <v>8613</v>
      </c>
      <c r="CP699" s="111" t="s">
        <v>3774</v>
      </c>
      <c r="CQ699" s="112">
        <v>681000</v>
      </c>
      <c r="CR699" s="166" t="s">
        <v>8614</v>
      </c>
      <c r="CS699" s="166" t="s">
        <v>8615</v>
      </c>
      <c r="CT699" s="111" t="s">
        <v>3790</v>
      </c>
      <c r="CU699" s="112">
        <v>3117000</v>
      </c>
      <c r="CV699" s="166">
        <v>0</v>
      </c>
      <c r="CW699" s="166">
        <v>0</v>
      </c>
      <c r="CX699" s="111">
        <v>0</v>
      </c>
      <c r="CY699" s="112">
        <v>0</v>
      </c>
      <c r="CZ699" s="111" t="s">
        <v>3757</v>
      </c>
      <c r="DA699" s="111">
        <v>0</v>
      </c>
      <c r="DB699" s="111">
        <v>0</v>
      </c>
      <c r="DC699" s="120" t="s">
        <v>8616</v>
      </c>
      <c r="DD699" s="127" t="s">
        <v>3778</v>
      </c>
      <c r="DE699" s="109">
        <v>0</v>
      </c>
      <c r="DF699" s="172" t="s">
        <v>3717</v>
      </c>
    </row>
    <row r="700" spans="1:110" ht="35.15" customHeight="1" x14ac:dyDescent="0.35">
      <c r="A700" s="140" t="s">
        <v>1463</v>
      </c>
      <c r="B700" s="136" t="s">
        <v>1370</v>
      </c>
      <c r="C700" s="136" t="s">
        <v>1464</v>
      </c>
      <c r="D700" s="112">
        <v>148</v>
      </c>
      <c r="E700" s="112">
        <v>3573954</v>
      </c>
      <c r="F700" s="112">
        <v>143</v>
      </c>
      <c r="G700" s="112">
        <v>2589000</v>
      </c>
      <c r="H700" s="112">
        <v>34</v>
      </c>
      <c r="I700" s="112">
        <v>653000</v>
      </c>
      <c r="J700" s="112">
        <v>0</v>
      </c>
      <c r="K700" s="112">
        <v>0</v>
      </c>
      <c r="L700" s="112">
        <v>618259</v>
      </c>
      <c r="M700" s="112">
        <v>152528</v>
      </c>
      <c r="N700" s="112">
        <v>0</v>
      </c>
      <c r="O700" s="112">
        <v>58843</v>
      </c>
      <c r="P700" s="112">
        <v>318771</v>
      </c>
      <c r="Q700" s="112">
        <v>0</v>
      </c>
      <c r="R700" s="112">
        <v>1148401</v>
      </c>
      <c r="S700" s="421">
        <v>0.17299019517318914</v>
      </c>
      <c r="T700" s="421">
        <v>4.2677661771807922E-2</v>
      </c>
      <c r="U700" s="421">
        <v>0</v>
      </c>
      <c r="V700" s="421">
        <v>1.6464397695101839E-2</v>
      </c>
      <c r="W700" s="421">
        <v>8.9192809980206803E-2</v>
      </c>
      <c r="X700" s="421">
        <v>0</v>
      </c>
      <c r="Y700" s="421">
        <v>0.32132506462030569</v>
      </c>
      <c r="Z700" s="120">
        <v>0</v>
      </c>
      <c r="AA700" s="127" t="s">
        <v>3717</v>
      </c>
      <c r="AB700" s="127"/>
      <c r="AC700" s="111" t="s">
        <v>3717</v>
      </c>
      <c r="AD700" s="127">
        <v>0</v>
      </c>
      <c r="AE700" s="111">
        <v>0</v>
      </c>
      <c r="AF700" s="111" t="s">
        <v>3757</v>
      </c>
      <c r="AG700" s="127" t="s">
        <v>3758</v>
      </c>
      <c r="AH700" s="127" t="s">
        <v>3758</v>
      </c>
      <c r="AI700" s="124"/>
      <c r="AJ700" s="128"/>
      <c r="AK700" s="109">
        <v>0</v>
      </c>
      <c r="AL700" s="109">
        <v>0</v>
      </c>
      <c r="AM700" s="127">
        <v>0</v>
      </c>
      <c r="AN700" s="127">
        <v>0</v>
      </c>
      <c r="AO700" s="120">
        <v>0</v>
      </c>
      <c r="AP700" s="120">
        <v>0</v>
      </c>
      <c r="AQ700" s="174">
        <v>0</v>
      </c>
      <c r="AR700" s="109">
        <v>0</v>
      </c>
      <c r="AS700" s="127">
        <v>0</v>
      </c>
      <c r="AT700" s="127">
        <v>0</v>
      </c>
      <c r="AU700" s="120">
        <v>0</v>
      </c>
      <c r="AV700" s="120">
        <v>0</v>
      </c>
      <c r="AW700" s="174">
        <v>0</v>
      </c>
      <c r="AX700" s="109">
        <v>0</v>
      </c>
      <c r="AY700" s="127">
        <v>0</v>
      </c>
      <c r="AZ700" s="127">
        <v>0</v>
      </c>
      <c r="BA700" s="120">
        <v>0</v>
      </c>
      <c r="BB700" s="120">
        <v>0</v>
      </c>
      <c r="BC700" s="111" t="s">
        <v>3757</v>
      </c>
      <c r="BD700" s="112">
        <v>19</v>
      </c>
      <c r="BE700" s="112">
        <v>1045000</v>
      </c>
      <c r="BF700" s="111">
        <v>0</v>
      </c>
      <c r="BG700" s="112"/>
      <c r="BH700" s="112"/>
      <c r="BI700" s="111" t="s">
        <v>3757</v>
      </c>
      <c r="BJ700" s="112">
        <v>14</v>
      </c>
      <c r="BK700" s="112">
        <v>343000</v>
      </c>
      <c r="BL700" s="111" t="s">
        <v>3757</v>
      </c>
      <c r="BM700" s="112">
        <v>9</v>
      </c>
      <c r="BN700" s="112">
        <v>113000</v>
      </c>
      <c r="BO700" s="111" t="s">
        <v>3757</v>
      </c>
      <c r="BP700" s="112">
        <v>35</v>
      </c>
      <c r="BQ700" s="112">
        <v>813000</v>
      </c>
      <c r="BR700" s="111">
        <v>0</v>
      </c>
      <c r="BS700" s="112"/>
      <c r="BT700" s="112"/>
      <c r="BU700" s="111">
        <v>0</v>
      </c>
      <c r="BV700" s="112"/>
      <c r="BW700" s="112"/>
      <c r="BX700" s="111">
        <v>0</v>
      </c>
      <c r="BY700" s="112"/>
      <c r="BZ700" s="112"/>
      <c r="CA700" s="111">
        <v>0</v>
      </c>
      <c r="CB700" s="112"/>
      <c r="CC700" s="112"/>
      <c r="CD700" s="111">
        <v>0</v>
      </c>
      <c r="CE700" s="112"/>
      <c r="CF700" s="112"/>
      <c r="CG700" s="111" t="s">
        <v>3757</v>
      </c>
      <c r="CH700" s="112">
        <v>60</v>
      </c>
      <c r="CI700" s="112">
        <v>1094620</v>
      </c>
      <c r="CJ700" s="111" t="s">
        <v>3757</v>
      </c>
      <c r="CK700" s="120" t="s">
        <v>8617</v>
      </c>
      <c r="CL700" s="112">
        <v>11</v>
      </c>
      <c r="CM700" s="112">
        <v>165334</v>
      </c>
      <c r="CN700" s="166" t="s">
        <v>8618</v>
      </c>
      <c r="CO700" s="125" t="s">
        <v>8619</v>
      </c>
      <c r="CP700" s="111" t="s">
        <v>3717</v>
      </c>
      <c r="CQ700" s="112">
        <v>1045000</v>
      </c>
      <c r="CR700" s="166" t="s">
        <v>8620</v>
      </c>
      <c r="CS700" s="166" t="s">
        <v>8621</v>
      </c>
      <c r="CT700" s="111" t="s">
        <v>3781</v>
      </c>
      <c r="CU700" s="112">
        <v>343000</v>
      </c>
      <c r="CV700" s="166" t="s">
        <v>8622</v>
      </c>
      <c r="CW700" s="166" t="s">
        <v>8623</v>
      </c>
      <c r="CX700" s="111" t="s">
        <v>3766</v>
      </c>
      <c r="CY700" s="112">
        <v>813000</v>
      </c>
      <c r="CZ700" s="111" t="s">
        <v>3757</v>
      </c>
      <c r="DA700" s="111">
        <v>0</v>
      </c>
      <c r="DB700" s="111">
        <v>0</v>
      </c>
      <c r="DC700" s="120" t="s">
        <v>8624</v>
      </c>
      <c r="DD700" s="127" t="s">
        <v>3778</v>
      </c>
      <c r="DE700" s="109">
        <v>0</v>
      </c>
      <c r="DF700" s="172" t="s">
        <v>3717</v>
      </c>
    </row>
    <row r="701" spans="1:110" ht="35.15" customHeight="1" x14ac:dyDescent="0.35">
      <c r="A701" s="140" t="s">
        <v>1465</v>
      </c>
      <c r="B701" s="136" t="s">
        <v>1370</v>
      </c>
      <c r="C701" s="136" t="s">
        <v>1466</v>
      </c>
      <c r="D701" s="112">
        <v>818</v>
      </c>
      <c r="E701" s="112">
        <v>19393000</v>
      </c>
      <c r="F701" s="112">
        <v>811</v>
      </c>
      <c r="G701" s="112">
        <v>19201000</v>
      </c>
      <c r="H701" s="112">
        <v>255</v>
      </c>
      <c r="I701" s="112">
        <v>6365000</v>
      </c>
      <c r="J701" s="112">
        <v>0</v>
      </c>
      <c r="K701" s="112">
        <v>0</v>
      </c>
      <c r="L701" s="112">
        <v>5468383</v>
      </c>
      <c r="M701" s="112">
        <v>878276</v>
      </c>
      <c r="N701" s="112">
        <v>2156182</v>
      </c>
      <c r="O701" s="112">
        <v>195057</v>
      </c>
      <c r="P701" s="112">
        <v>957154</v>
      </c>
      <c r="Q701" s="112">
        <v>0</v>
      </c>
      <c r="R701" s="112">
        <v>9655052</v>
      </c>
      <c r="S701" s="421">
        <v>0.28197715670602802</v>
      </c>
      <c r="T701" s="421">
        <v>4.5288299902026506E-2</v>
      </c>
      <c r="U701" s="421">
        <v>0.1111835198267416</v>
      </c>
      <c r="V701" s="421">
        <v>1.0058113752384881E-2</v>
      </c>
      <c r="W701" s="421">
        <v>4.9355643788996033E-2</v>
      </c>
      <c r="X701" s="421">
        <v>0</v>
      </c>
      <c r="Y701" s="421">
        <v>0.49786273397617697</v>
      </c>
      <c r="Z701" s="120">
        <v>0</v>
      </c>
      <c r="AA701" s="127" t="s">
        <v>3717</v>
      </c>
      <c r="AB701" s="127">
        <v>0</v>
      </c>
      <c r="AC701" s="111" t="s">
        <v>3717</v>
      </c>
      <c r="AD701" s="127">
        <v>0</v>
      </c>
      <c r="AE701" s="111">
        <v>0</v>
      </c>
      <c r="AF701" s="111" t="s">
        <v>3757</v>
      </c>
      <c r="AG701" s="127" t="s">
        <v>3758</v>
      </c>
      <c r="AH701" s="127" t="s">
        <v>3778</v>
      </c>
      <c r="AI701" s="124"/>
      <c r="AJ701" s="128"/>
      <c r="AK701" s="109">
        <v>0</v>
      </c>
      <c r="AL701" s="109">
        <v>0</v>
      </c>
      <c r="AM701" s="127">
        <v>0</v>
      </c>
      <c r="AN701" s="127">
        <v>0</v>
      </c>
      <c r="AO701" s="120">
        <v>0</v>
      </c>
      <c r="AP701" s="120">
        <v>0</v>
      </c>
      <c r="AQ701" s="174">
        <v>0</v>
      </c>
      <c r="AR701" s="109">
        <v>0</v>
      </c>
      <c r="AS701" s="127">
        <v>0</v>
      </c>
      <c r="AT701" s="127">
        <v>0</v>
      </c>
      <c r="AU701" s="120">
        <v>0</v>
      </c>
      <c r="AV701" s="120">
        <v>0</v>
      </c>
      <c r="AW701" s="174">
        <v>0</v>
      </c>
      <c r="AX701" s="109">
        <v>0</v>
      </c>
      <c r="AY701" s="127">
        <v>0</v>
      </c>
      <c r="AZ701" s="127">
        <v>0</v>
      </c>
      <c r="BA701" s="120">
        <v>0</v>
      </c>
      <c r="BB701" s="120">
        <v>0</v>
      </c>
      <c r="BC701" s="111" t="s">
        <v>3757</v>
      </c>
      <c r="BD701" s="112">
        <v>17</v>
      </c>
      <c r="BE701" s="112">
        <v>335000</v>
      </c>
      <c r="BF701" s="111" t="s">
        <v>3757</v>
      </c>
      <c r="BG701" s="112">
        <v>40</v>
      </c>
      <c r="BH701" s="112">
        <v>1005000</v>
      </c>
      <c r="BI701" s="111" t="s">
        <v>3757</v>
      </c>
      <c r="BJ701" s="112">
        <v>37</v>
      </c>
      <c r="BK701" s="112">
        <v>807000</v>
      </c>
      <c r="BL701" s="111" t="s">
        <v>3757</v>
      </c>
      <c r="BM701" s="112">
        <v>225</v>
      </c>
      <c r="BN701" s="112">
        <v>5886000</v>
      </c>
      <c r="BO701" s="111" t="s">
        <v>3757</v>
      </c>
      <c r="BP701" s="112">
        <v>39</v>
      </c>
      <c r="BQ701" s="112">
        <v>1004000</v>
      </c>
      <c r="BR701" s="111" t="s">
        <v>3757</v>
      </c>
      <c r="BS701" s="112">
        <v>37</v>
      </c>
      <c r="BT701" s="112">
        <v>807000</v>
      </c>
      <c r="BU701" s="111" t="s">
        <v>3757</v>
      </c>
      <c r="BV701" s="112">
        <v>20</v>
      </c>
      <c r="BW701" s="112">
        <v>440000</v>
      </c>
      <c r="BX701" s="111" t="s">
        <v>3757</v>
      </c>
      <c r="BY701" s="112">
        <v>19</v>
      </c>
      <c r="BZ701" s="112">
        <v>439000</v>
      </c>
      <c r="CA701" s="111" t="s">
        <v>3757</v>
      </c>
      <c r="CB701" s="112">
        <v>30</v>
      </c>
      <c r="CC701" s="112">
        <v>526000</v>
      </c>
      <c r="CD701" s="111">
        <v>0</v>
      </c>
      <c r="CE701" s="112"/>
      <c r="CF701" s="112"/>
      <c r="CG701" s="111" t="s">
        <v>3757</v>
      </c>
      <c r="CH701" s="112">
        <v>354</v>
      </c>
      <c r="CI701" s="112">
        <v>8144000</v>
      </c>
      <c r="CJ701" s="111">
        <v>0</v>
      </c>
      <c r="CK701" s="120">
        <v>0</v>
      </c>
      <c r="CL701" s="112"/>
      <c r="CM701" s="112"/>
      <c r="CN701" s="166" t="s">
        <v>8625</v>
      </c>
      <c r="CO701" s="125" t="s">
        <v>8626</v>
      </c>
      <c r="CP701" s="111" t="s">
        <v>3762</v>
      </c>
      <c r="CQ701" s="112">
        <v>2000000</v>
      </c>
      <c r="CR701" s="166" t="s">
        <v>7554</v>
      </c>
      <c r="CS701" s="166" t="s">
        <v>8627</v>
      </c>
      <c r="CT701" s="111" t="s">
        <v>3778</v>
      </c>
      <c r="CU701" s="112">
        <v>2970000</v>
      </c>
      <c r="CV701" s="166" t="s">
        <v>8628</v>
      </c>
      <c r="CW701" s="166" t="s">
        <v>8629</v>
      </c>
      <c r="CX701" s="111" t="s">
        <v>3762</v>
      </c>
      <c r="CY701" s="112">
        <v>780000</v>
      </c>
      <c r="CZ701" s="111" t="s">
        <v>3757</v>
      </c>
      <c r="DA701" s="111" t="s">
        <v>3757</v>
      </c>
      <c r="DB701" s="111">
        <v>0</v>
      </c>
      <c r="DC701" s="120" t="s">
        <v>8630</v>
      </c>
      <c r="DD701" s="127" t="s">
        <v>3778</v>
      </c>
      <c r="DE701" s="109">
        <v>0</v>
      </c>
      <c r="DF701" s="172" t="s">
        <v>3717</v>
      </c>
    </row>
    <row r="702" spans="1:110" ht="35.15" customHeight="1" x14ac:dyDescent="0.35">
      <c r="A702" s="140" t="s">
        <v>1467</v>
      </c>
      <c r="B702" s="136" t="s">
        <v>1370</v>
      </c>
      <c r="C702" s="136" t="s">
        <v>1468</v>
      </c>
      <c r="D702" s="112">
        <v>82</v>
      </c>
      <c r="E702" s="112">
        <v>11557669</v>
      </c>
      <c r="F702" s="112">
        <v>75</v>
      </c>
      <c r="G702" s="112">
        <v>10063217</v>
      </c>
      <c r="H702" s="112">
        <v>16</v>
      </c>
      <c r="I702" s="112">
        <v>260000</v>
      </c>
      <c r="J702" s="112">
        <v>0</v>
      </c>
      <c r="K702" s="112">
        <v>0</v>
      </c>
      <c r="L702" s="112">
        <v>174636</v>
      </c>
      <c r="M702" s="112">
        <v>72423</v>
      </c>
      <c r="N702" s="112">
        <v>0</v>
      </c>
      <c r="O702" s="112">
        <v>12855</v>
      </c>
      <c r="P702" s="112">
        <v>4397839</v>
      </c>
      <c r="Q702" s="112">
        <v>0</v>
      </c>
      <c r="R702" s="112">
        <v>4657753</v>
      </c>
      <c r="S702" s="421">
        <v>1.5109967243394841E-2</v>
      </c>
      <c r="T702" s="421">
        <v>6.2662289428776687E-3</v>
      </c>
      <c r="U702" s="421">
        <v>0</v>
      </c>
      <c r="V702" s="421">
        <v>1.1122484992432298E-3</v>
      </c>
      <c r="W702" s="421">
        <v>0.3805126275895252</v>
      </c>
      <c r="X702" s="421">
        <v>0</v>
      </c>
      <c r="Y702" s="421">
        <v>0.40300107227504095</v>
      </c>
      <c r="Z702" s="120">
        <v>0</v>
      </c>
      <c r="AA702" s="127" t="s">
        <v>3781</v>
      </c>
      <c r="AB702" s="127">
        <v>0</v>
      </c>
      <c r="AC702" s="111" t="s">
        <v>3717</v>
      </c>
      <c r="AD702" s="127">
        <v>0</v>
      </c>
      <c r="AE702" s="111" t="s">
        <v>3757</v>
      </c>
      <c r="AF702" s="111" t="s">
        <v>3757</v>
      </c>
      <c r="AG702" s="127" t="s">
        <v>3758</v>
      </c>
      <c r="AH702" s="127" t="s">
        <v>3778</v>
      </c>
      <c r="AI702" s="124"/>
      <c r="AJ702" s="128"/>
      <c r="AK702" s="109" t="s">
        <v>8631</v>
      </c>
      <c r="AL702" s="109" t="s">
        <v>8632</v>
      </c>
      <c r="AM702" s="127" t="s">
        <v>3761</v>
      </c>
      <c r="AN702" s="127" t="s">
        <v>3790</v>
      </c>
      <c r="AO702" s="120">
        <v>0</v>
      </c>
      <c r="AP702" s="120">
        <v>1000000</v>
      </c>
      <c r="AQ702" s="174" t="s">
        <v>8633</v>
      </c>
      <c r="AR702" s="120" t="s">
        <v>8634</v>
      </c>
      <c r="AS702" s="127" t="s">
        <v>3761</v>
      </c>
      <c r="AT702" s="127" t="s">
        <v>3781</v>
      </c>
      <c r="AU702" s="120">
        <v>0</v>
      </c>
      <c r="AV702" s="120">
        <v>100000</v>
      </c>
      <c r="AW702" s="174" t="s">
        <v>8635</v>
      </c>
      <c r="AX702" s="120" t="s">
        <v>8636</v>
      </c>
      <c r="AY702" s="127" t="s">
        <v>3761</v>
      </c>
      <c r="AZ702" s="127" t="s">
        <v>3766</v>
      </c>
      <c r="BA702" s="120">
        <v>0</v>
      </c>
      <c r="BB702" s="120">
        <v>100000</v>
      </c>
      <c r="BC702" s="111">
        <v>0</v>
      </c>
      <c r="BD702" s="112"/>
      <c r="BE702" s="112"/>
      <c r="BF702" s="111" t="s">
        <v>3757</v>
      </c>
      <c r="BG702" s="112">
        <v>15</v>
      </c>
      <c r="BH702" s="112">
        <v>170000</v>
      </c>
      <c r="BI702" s="111" t="s">
        <v>3757</v>
      </c>
      <c r="BJ702" s="112">
        <v>3</v>
      </c>
      <c r="BK702" s="112">
        <v>30000</v>
      </c>
      <c r="BL702" s="111" t="s">
        <v>3757</v>
      </c>
      <c r="BM702" s="112">
        <v>8</v>
      </c>
      <c r="BN702" s="112">
        <v>255000</v>
      </c>
      <c r="BO702" s="111">
        <v>0</v>
      </c>
      <c r="BP702" s="112"/>
      <c r="BQ702" s="112"/>
      <c r="BR702" s="111">
        <v>0</v>
      </c>
      <c r="BS702" s="112"/>
      <c r="BT702" s="112"/>
      <c r="BU702" s="111">
        <v>0</v>
      </c>
      <c r="BV702" s="112"/>
      <c r="BW702" s="112"/>
      <c r="BX702" s="111">
        <v>0</v>
      </c>
      <c r="BY702" s="112"/>
      <c r="BZ702" s="112"/>
      <c r="CA702" s="111">
        <v>0</v>
      </c>
      <c r="CB702" s="112"/>
      <c r="CC702" s="112"/>
      <c r="CD702" s="111">
        <v>0</v>
      </c>
      <c r="CE702" s="112">
        <v>0</v>
      </c>
      <c r="CF702" s="112">
        <v>0</v>
      </c>
      <c r="CG702" s="111" t="s">
        <v>3757</v>
      </c>
      <c r="CH702" s="112">
        <v>19</v>
      </c>
      <c r="CI702" s="112">
        <v>1424452</v>
      </c>
      <c r="CJ702" s="111" t="s">
        <v>3757</v>
      </c>
      <c r="CK702" s="120" t="s">
        <v>8637</v>
      </c>
      <c r="CL702" s="112">
        <v>37</v>
      </c>
      <c r="CM702" s="112">
        <v>9678217</v>
      </c>
      <c r="CN702" s="166" t="s">
        <v>8638</v>
      </c>
      <c r="CO702" s="125" t="s">
        <v>8639</v>
      </c>
      <c r="CP702" s="111" t="s">
        <v>3781</v>
      </c>
      <c r="CQ702" s="112">
        <v>0</v>
      </c>
      <c r="CR702" s="166" t="s">
        <v>8640</v>
      </c>
      <c r="CS702" s="166" t="s">
        <v>8641</v>
      </c>
      <c r="CT702" s="111" t="s">
        <v>3778</v>
      </c>
      <c r="CU702" s="112">
        <v>0</v>
      </c>
      <c r="CV702" s="166" t="s">
        <v>8183</v>
      </c>
      <c r="CW702" s="166" t="s">
        <v>8642</v>
      </c>
      <c r="CX702" s="111" t="s">
        <v>3762</v>
      </c>
      <c r="CY702" s="112">
        <v>0</v>
      </c>
      <c r="CZ702" s="111" t="s">
        <v>3757</v>
      </c>
      <c r="DA702" s="111" t="s">
        <v>3757</v>
      </c>
      <c r="DB702" s="111">
        <v>0</v>
      </c>
      <c r="DC702" s="120" t="s">
        <v>8643</v>
      </c>
      <c r="DD702" s="127" t="s">
        <v>3778</v>
      </c>
      <c r="DE702" s="109">
        <v>0</v>
      </c>
      <c r="DF702" s="172" t="s">
        <v>3717</v>
      </c>
    </row>
    <row r="703" spans="1:110" ht="35.15" customHeight="1" x14ac:dyDescent="0.35">
      <c r="A703" s="140" t="s">
        <v>1469</v>
      </c>
      <c r="B703" s="136" t="s">
        <v>1370</v>
      </c>
      <c r="C703" s="136" t="s">
        <v>1470</v>
      </c>
      <c r="D703" s="112">
        <v>294</v>
      </c>
      <c r="E703" s="112">
        <v>7919000</v>
      </c>
      <c r="F703" s="112">
        <v>294</v>
      </c>
      <c r="G703" s="112">
        <v>7919000</v>
      </c>
      <c r="H703" s="112">
        <v>50</v>
      </c>
      <c r="I703" s="112">
        <v>913000</v>
      </c>
      <c r="J703" s="112">
        <v>0</v>
      </c>
      <c r="K703" s="112">
        <v>0</v>
      </c>
      <c r="L703" s="112">
        <v>2230186</v>
      </c>
      <c r="M703" s="112">
        <v>337234</v>
      </c>
      <c r="N703" s="112">
        <v>0</v>
      </c>
      <c r="O703" s="112">
        <v>0</v>
      </c>
      <c r="P703" s="112">
        <v>1030031</v>
      </c>
      <c r="Q703" s="112">
        <v>0</v>
      </c>
      <c r="R703" s="112">
        <v>3597451</v>
      </c>
      <c r="S703" s="421">
        <v>0.28162470008839502</v>
      </c>
      <c r="T703" s="421">
        <v>4.2585427452961233E-2</v>
      </c>
      <c r="U703" s="421">
        <v>0</v>
      </c>
      <c r="V703" s="421">
        <v>0</v>
      </c>
      <c r="W703" s="421">
        <v>0.13007084227806542</v>
      </c>
      <c r="X703" s="421">
        <v>0</v>
      </c>
      <c r="Y703" s="421">
        <v>0.45428096981942162</v>
      </c>
      <c r="Z703" s="120">
        <v>0</v>
      </c>
      <c r="AA703" s="127" t="s">
        <v>3717</v>
      </c>
      <c r="AB703" s="127">
        <v>0</v>
      </c>
      <c r="AC703" s="111" t="s">
        <v>3717</v>
      </c>
      <c r="AD703" s="127">
        <v>0</v>
      </c>
      <c r="AE703" s="111">
        <v>0</v>
      </c>
      <c r="AF703" s="111" t="s">
        <v>3757</v>
      </c>
      <c r="AG703" s="127" t="s">
        <v>3758</v>
      </c>
      <c r="AH703" s="127" t="s">
        <v>3758</v>
      </c>
      <c r="AI703" s="124"/>
      <c r="AJ703" s="128"/>
      <c r="AK703" s="109">
        <v>0</v>
      </c>
      <c r="AL703" s="109">
        <v>0</v>
      </c>
      <c r="AM703" s="127">
        <v>0</v>
      </c>
      <c r="AN703" s="127">
        <v>0</v>
      </c>
      <c r="AO703" s="120">
        <v>0</v>
      </c>
      <c r="AP703" s="120">
        <v>0</v>
      </c>
      <c r="AQ703" s="174">
        <v>0</v>
      </c>
      <c r="AR703" s="120">
        <v>0</v>
      </c>
      <c r="AS703" s="127">
        <v>0</v>
      </c>
      <c r="AT703" s="127">
        <v>0</v>
      </c>
      <c r="AU703" s="120">
        <v>0</v>
      </c>
      <c r="AV703" s="120">
        <v>0</v>
      </c>
      <c r="AW703" s="174">
        <v>0</v>
      </c>
      <c r="AX703" s="120">
        <v>0</v>
      </c>
      <c r="AY703" s="127">
        <v>0</v>
      </c>
      <c r="AZ703" s="127">
        <v>0</v>
      </c>
      <c r="BA703" s="120">
        <v>0</v>
      </c>
      <c r="BB703" s="120">
        <v>0</v>
      </c>
      <c r="BC703" s="111">
        <v>0</v>
      </c>
      <c r="BD703" s="112"/>
      <c r="BE703" s="112"/>
      <c r="BF703" s="111" t="s">
        <v>3757</v>
      </c>
      <c r="BG703" s="112">
        <v>1</v>
      </c>
      <c r="BH703" s="112">
        <v>15000</v>
      </c>
      <c r="BI703" s="111" t="s">
        <v>3757</v>
      </c>
      <c r="BJ703" s="112">
        <v>9</v>
      </c>
      <c r="BK703" s="112">
        <v>146000</v>
      </c>
      <c r="BL703" s="111" t="s">
        <v>3757</v>
      </c>
      <c r="BM703" s="112">
        <v>11</v>
      </c>
      <c r="BN703" s="112">
        <v>168000</v>
      </c>
      <c r="BO703" s="111" t="s">
        <v>3757</v>
      </c>
      <c r="BP703" s="112">
        <v>1</v>
      </c>
      <c r="BQ703" s="112">
        <v>20000</v>
      </c>
      <c r="BR703" s="111" t="s">
        <v>3757</v>
      </c>
      <c r="BS703" s="112">
        <v>23</v>
      </c>
      <c r="BT703" s="112">
        <v>519000</v>
      </c>
      <c r="BU703" s="111" t="s">
        <v>3757</v>
      </c>
      <c r="BV703" s="112">
        <v>10</v>
      </c>
      <c r="BW703" s="112">
        <v>126000</v>
      </c>
      <c r="BX703" s="111">
        <v>0</v>
      </c>
      <c r="BY703" s="112"/>
      <c r="BZ703" s="112"/>
      <c r="CA703" s="111" t="s">
        <v>3757</v>
      </c>
      <c r="CB703" s="112">
        <v>2</v>
      </c>
      <c r="CC703" s="112">
        <v>187000</v>
      </c>
      <c r="CD703" s="111">
        <v>0</v>
      </c>
      <c r="CE703" s="112">
        <v>0</v>
      </c>
      <c r="CF703" s="112">
        <v>0</v>
      </c>
      <c r="CG703" s="111" t="s">
        <v>3757</v>
      </c>
      <c r="CH703" s="112">
        <v>224</v>
      </c>
      <c r="CI703" s="112">
        <v>6218000</v>
      </c>
      <c r="CJ703" s="111" t="s">
        <v>3757</v>
      </c>
      <c r="CK703" s="120" t="s">
        <v>8644</v>
      </c>
      <c r="CL703" s="112">
        <v>13</v>
      </c>
      <c r="CM703" s="112">
        <v>520000</v>
      </c>
      <c r="CN703" s="166" t="s">
        <v>8645</v>
      </c>
      <c r="CO703" s="125" t="s">
        <v>8646</v>
      </c>
      <c r="CP703" s="111" t="s">
        <v>3783</v>
      </c>
      <c r="CQ703" s="112">
        <v>520000</v>
      </c>
      <c r="CR703" s="166" t="s">
        <v>8647</v>
      </c>
      <c r="CS703" s="166" t="s">
        <v>8648</v>
      </c>
      <c r="CT703" s="111" t="s">
        <v>3766</v>
      </c>
      <c r="CU703" s="112">
        <v>20000</v>
      </c>
      <c r="CV703" s="166" t="s">
        <v>8649</v>
      </c>
      <c r="CW703" s="166" t="s">
        <v>8650</v>
      </c>
      <c r="CX703" s="111" t="s">
        <v>3762</v>
      </c>
      <c r="CY703" s="112">
        <v>168000</v>
      </c>
      <c r="CZ703" s="111" t="s">
        <v>3757</v>
      </c>
      <c r="DA703" s="111" t="s">
        <v>3757</v>
      </c>
      <c r="DB703" s="111">
        <v>0</v>
      </c>
      <c r="DC703" s="120" t="s">
        <v>8651</v>
      </c>
      <c r="DD703" s="127" t="s">
        <v>3778</v>
      </c>
      <c r="DE703" s="109">
        <v>0</v>
      </c>
      <c r="DF703" s="172" t="s">
        <v>3717</v>
      </c>
    </row>
    <row r="704" spans="1:110" ht="35.15" customHeight="1" x14ac:dyDescent="0.35">
      <c r="A704" s="140" t="s">
        <v>1471</v>
      </c>
      <c r="B704" s="136" t="s">
        <v>1370</v>
      </c>
      <c r="C704" s="136" t="s">
        <v>1472</v>
      </c>
      <c r="D704" s="112">
        <v>4</v>
      </c>
      <c r="E704" s="112">
        <v>1090000</v>
      </c>
      <c r="F704" s="112">
        <v>3</v>
      </c>
      <c r="G704" s="112">
        <v>90000</v>
      </c>
      <c r="H704" s="112">
        <v>2</v>
      </c>
      <c r="I704" s="112">
        <v>80000</v>
      </c>
      <c r="J704" s="112">
        <v>0</v>
      </c>
      <c r="K704" s="112">
        <v>0</v>
      </c>
      <c r="L704" s="112">
        <v>8840</v>
      </c>
      <c r="M704" s="112">
        <v>1830</v>
      </c>
      <c r="N704" s="112">
        <v>0</v>
      </c>
      <c r="O704" s="112">
        <v>0</v>
      </c>
      <c r="P704" s="112">
        <v>11887</v>
      </c>
      <c r="Q704" s="112">
        <v>0</v>
      </c>
      <c r="R704" s="112">
        <v>22557</v>
      </c>
      <c r="S704" s="421">
        <v>8.1100917431192656E-3</v>
      </c>
      <c r="T704" s="421">
        <v>1.6788990825688072E-3</v>
      </c>
      <c r="U704" s="421">
        <v>0</v>
      </c>
      <c r="V704" s="421">
        <v>0</v>
      </c>
      <c r="W704" s="421">
        <v>1.0905504587155963E-2</v>
      </c>
      <c r="X704" s="421">
        <v>0</v>
      </c>
      <c r="Y704" s="421">
        <v>2.0694495412844037E-2</v>
      </c>
      <c r="Z704" s="120">
        <v>0</v>
      </c>
      <c r="AA704" s="127" t="s">
        <v>3778</v>
      </c>
      <c r="AB704" s="127">
        <v>0</v>
      </c>
      <c r="AC704" s="111" t="s">
        <v>3717</v>
      </c>
      <c r="AD704" s="127">
        <v>0</v>
      </c>
      <c r="AE704" s="111">
        <v>0</v>
      </c>
      <c r="AF704" s="111" t="s">
        <v>3757</v>
      </c>
      <c r="AG704" s="127" t="s">
        <v>3758</v>
      </c>
      <c r="AH704" s="127" t="s">
        <v>3758</v>
      </c>
      <c r="AI704" s="124"/>
      <c r="AJ704" s="128"/>
      <c r="AK704" s="109">
        <v>0</v>
      </c>
      <c r="AL704" s="109">
        <v>0</v>
      </c>
      <c r="AM704" s="127">
        <v>0</v>
      </c>
      <c r="AN704" s="127">
        <v>0</v>
      </c>
      <c r="AO704" s="120">
        <v>0</v>
      </c>
      <c r="AP704" s="120">
        <v>0</v>
      </c>
      <c r="AQ704" s="174">
        <v>0</v>
      </c>
      <c r="AR704" s="109">
        <v>0</v>
      </c>
      <c r="AS704" s="127">
        <v>0</v>
      </c>
      <c r="AT704" s="127">
        <v>0</v>
      </c>
      <c r="AU704" s="120">
        <v>0</v>
      </c>
      <c r="AV704" s="120">
        <v>0</v>
      </c>
      <c r="AW704" s="174">
        <v>0</v>
      </c>
      <c r="AX704" s="109">
        <v>0</v>
      </c>
      <c r="AY704" s="127">
        <v>0</v>
      </c>
      <c r="AZ704" s="127">
        <v>0</v>
      </c>
      <c r="BA704" s="120">
        <v>0</v>
      </c>
      <c r="BB704" s="120">
        <v>0</v>
      </c>
      <c r="BC704" s="111" t="s">
        <v>3757</v>
      </c>
      <c r="BD704" s="112"/>
      <c r="BE704" s="112"/>
      <c r="BF704" s="111" t="s">
        <v>3757</v>
      </c>
      <c r="BG704" s="112"/>
      <c r="BH704" s="112"/>
      <c r="BI704" s="111" t="s">
        <v>3757</v>
      </c>
      <c r="BJ704" s="112">
        <v>1</v>
      </c>
      <c r="BK704" s="112">
        <v>1000000</v>
      </c>
      <c r="BL704" s="111" t="s">
        <v>3757</v>
      </c>
      <c r="BM704" s="112">
        <v>1</v>
      </c>
      <c r="BN704" s="112">
        <v>30000</v>
      </c>
      <c r="BO704" s="111" t="s">
        <v>3757</v>
      </c>
      <c r="BP704" s="112"/>
      <c r="BQ704" s="112"/>
      <c r="BR704" s="111" t="s">
        <v>3757</v>
      </c>
      <c r="BS704" s="112"/>
      <c r="BT704" s="112">
        <v>0</v>
      </c>
      <c r="BU704" s="111" t="s">
        <v>3757</v>
      </c>
      <c r="BV704" s="112">
        <v>0</v>
      </c>
      <c r="BW704" s="112">
        <v>0</v>
      </c>
      <c r="BX704" s="111" t="s">
        <v>3757</v>
      </c>
      <c r="BY704" s="112">
        <v>0</v>
      </c>
      <c r="BZ704" s="112">
        <v>0</v>
      </c>
      <c r="CA704" s="111" t="s">
        <v>3757</v>
      </c>
      <c r="CB704" s="112">
        <v>0</v>
      </c>
      <c r="CC704" s="112">
        <v>0</v>
      </c>
      <c r="CD704" s="111" t="s">
        <v>3757</v>
      </c>
      <c r="CE704" s="112">
        <v>0</v>
      </c>
      <c r="CF704" s="112">
        <v>0</v>
      </c>
      <c r="CG704" s="111" t="s">
        <v>3757</v>
      </c>
      <c r="CH704" s="112">
        <v>2</v>
      </c>
      <c r="CI704" s="112">
        <v>60000</v>
      </c>
      <c r="CJ704" s="111" t="s">
        <v>3757</v>
      </c>
      <c r="CK704" s="120" t="s">
        <v>8652</v>
      </c>
      <c r="CL704" s="112">
        <v>0</v>
      </c>
      <c r="CM704" s="112">
        <v>0</v>
      </c>
      <c r="CN704" s="166" t="s">
        <v>8653</v>
      </c>
      <c r="CO704" s="125" t="s">
        <v>8654</v>
      </c>
      <c r="CP704" s="111" t="s">
        <v>3781</v>
      </c>
      <c r="CQ704" s="112">
        <v>1000000</v>
      </c>
      <c r="CR704" s="166" t="s">
        <v>8655</v>
      </c>
      <c r="CS704" s="166" t="s">
        <v>8656</v>
      </c>
      <c r="CT704" s="111" t="s">
        <v>3762</v>
      </c>
      <c r="CU704" s="112">
        <v>30000</v>
      </c>
      <c r="CV704" s="166">
        <v>0</v>
      </c>
      <c r="CW704" s="166">
        <v>0</v>
      </c>
      <c r="CX704" s="111">
        <v>0</v>
      </c>
      <c r="CY704" s="112">
        <v>0</v>
      </c>
      <c r="CZ704" s="111" t="s">
        <v>3757</v>
      </c>
      <c r="DA704" s="111">
        <v>0</v>
      </c>
      <c r="DB704" s="111">
        <v>0</v>
      </c>
      <c r="DC704" s="120" t="s">
        <v>8657</v>
      </c>
      <c r="DD704" s="127" t="s">
        <v>3778</v>
      </c>
      <c r="DE704" s="109">
        <v>0</v>
      </c>
      <c r="DF704" s="172" t="s">
        <v>3717</v>
      </c>
    </row>
    <row r="705" spans="1:110" ht="35.15" customHeight="1" x14ac:dyDescent="0.35">
      <c r="A705" s="140" t="s">
        <v>1473</v>
      </c>
      <c r="B705" s="136" t="s">
        <v>1370</v>
      </c>
      <c r="C705" s="136" t="s">
        <v>1474</v>
      </c>
      <c r="D705" s="112">
        <v>80</v>
      </c>
      <c r="E705" s="112">
        <v>2351000</v>
      </c>
      <c r="F705" s="112">
        <v>10</v>
      </c>
      <c r="G705" s="112">
        <v>212000</v>
      </c>
      <c r="H705" s="112">
        <v>32</v>
      </c>
      <c r="I705" s="112">
        <v>948000</v>
      </c>
      <c r="J705" s="112">
        <v>0</v>
      </c>
      <c r="K705" s="112">
        <v>0</v>
      </c>
      <c r="L705" s="112">
        <v>347200</v>
      </c>
      <c r="M705" s="112">
        <v>32098</v>
      </c>
      <c r="N705" s="112">
        <v>0</v>
      </c>
      <c r="O705" s="112">
        <v>8610</v>
      </c>
      <c r="P705" s="112">
        <v>685883</v>
      </c>
      <c r="Q705" s="112">
        <v>0</v>
      </c>
      <c r="R705" s="112">
        <v>1073791</v>
      </c>
      <c r="S705" s="421">
        <v>0.14768183751595065</v>
      </c>
      <c r="T705" s="421">
        <v>1.3652913653764356E-2</v>
      </c>
      <c r="U705" s="421">
        <v>0</v>
      </c>
      <c r="V705" s="421">
        <v>3.6622713738834536E-3</v>
      </c>
      <c r="W705" s="421">
        <v>0.29174096129306676</v>
      </c>
      <c r="X705" s="421">
        <v>0</v>
      </c>
      <c r="Y705" s="421">
        <v>0.45673798383666525</v>
      </c>
      <c r="Z705" s="120">
        <v>0</v>
      </c>
      <c r="AA705" s="127" t="s">
        <v>3781</v>
      </c>
      <c r="AB705" s="127">
        <v>0</v>
      </c>
      <c r="AC705" s="111" t="s">
        <v>3717</v>
      </c>
      <c r="AD705" s="127">
        <v>0</v>
      </c>
      <c r="AE705" s="111">
        <v>0</v>
      </c>
      <c r="AF705" s="111" t="s">
        <v>3757</v>
      </c>
      <c r="AG705" s="127" t="s">
        <v>3758</v>
      </c>
      <c r="AH705" s="127" t="s">
        <v>3758</v>
      </c>
      <c r="AI705" s="124"/>
      <c r="AJ705" s="128"/>
      <c r="AK705" s="109">
        <v>0</v>
      </c>
      <c r="AL705" s="109">
        <v>0</v>
      </c>
      <c r="AM705" s="127">
        <v>0</v>
      </c>
      <c r="AN705" s="127">
        <v>0</v>
      </c>
      <c r="AO705" s="120">
        <v>0</v>
      </c>
      <c r="AP705" s="120">
        <v>0</v>
      </c>
      <c r="AQ705" s="174">
        <v>0</v>
      </c>
      <c r="AR705" s="120">
        <v>0</v>
      </c>
      <c r="AS705" s="127">
        <v>0</v>
      </c>
      <c r="AT705" s="127">
        <v>0</v>
      </c>
      <c r="AU705" s="120">
        <v>0</v>
      </c>
      <c r="AV705" s="120">
        <v>0</v>
      </c>
      <c r="AW705" s="174">
        <v>0</v>
      </c>
      <c r="AX705" s="120">
        <v>0</v>
      </c>
      <c r="AY705" s="127">
        <v>0</v>
      </c>
      <c r="AZ705" s="127">
        <v>0</v>
      </c>
      <c r="BA705" s="120">
        <v>0</v>
      </c>
      <c r="BB705" s="120">
        <v>0</v>
      </c>
      <c r="BC705" s="111">
        <v>0</v>
      </c>
      <c r="BD705" s="112"/>
      <c r="BE705" s="112"/>
      <c r="BF705" s="111">
        <v>0</v>
      </c>
      <c r="BG705" s="112"/>
      <c r="BH705" s="112"/>
      <c r="BI705" s="111" t="s">
        <v>3757</v>
      </c>
      <c r="BJ705" s="112">
        <v>15</v>
      </c>
      <c r="BK705" s="112">
        <v>820000</v>
      </c>
      <c r="BL705" s="111" t="s">
        <v>3757</v>
      </c>
      <c r="BM705" s="112">
        <v>10</v>
      </c>
      <c r="BN705" s="112">
        <v>110000</v>
      </c>
      <c r="BO705" s="111" t="s">
        <v>3757</v>
      </c>
      <c r="BP705" s="112">
        <v>4</v>
      </c>
      <c r="BQ705" s="112">
        <v>35000</v>
      </c>
      <c r="BR705" s="111">
        <v>0</v>
      </c>
      <c r="BS705" s="112"/>
      <c r="BT705" s="112"/>
      <c r="BU705" s="111">
        <v>0</v>
      </c>
      <c r="BV705" s="112"/>
      <c r="BW705" s="112"/>
      <c r="BX705" s="111" t="s">
        <v>3757</v>
      </c>
      <c r="BY705" s="112">
        <v>6</v>
      </c>
      <c r="BZ705" s="112">
        <v>61000</v>
      </c>
      <c r="CA705" s="111">
        <v>0</v>
      </c>
      <c r="CB705" s="112"/>
      <c r="CC705" s="112"/>
      <c r="CD705" s="111">
        <v>0</v>
      </c>
      <c r="CE705" s="112">
        <v>0</v>
      </c>
      <c r="CF705" s="112">
        <v>0</v>
      </c>
      <c r="CG705" s="111" t="s">
        <v>3757</v>
      </c>
      <c r="CH705" s="112">
        <v>39</v>
      </c>
      <c r="CI705" s="112">
        <v>1217000</v>
      </c>
      <c r="CJ705" s="111" t="s">
        <v>3757</v>
      </c>
      <c r="CK705" s="120" t="s">
        <v>8658</v>
      </c>
      <c r="CL705" s="112">
        <v>6</v>
      </c>
      <c r="CM705" s="112">
        <v>108000</v>
      </c>
      <c r="CN705" s="166" t="s">
        <v>8659</v>
      </c>
      <c r="CO705" s="125" t="s">
        <v>8660</v>
      </c>
      <c r="CP705" s="111" t="s">
        <v>3781</v>
      </c>
      <c r="CQ705" s="112">
        <v>820000</v>
      </c>
      <c r="CR705" s="166" t="s">
        <v>8661</v>
      </c>
      <c r="CS705" s="166" t="s">
        <v>8662</v>
      </c>
      <c r="CT705" s="111" t="s">
        <v>3762</v>
      </c>
      <c r="CU705" s="112">
        <v>110000</v>
      </c>
      <c r="CV705" s="166" t="s">
        <v>8663</v>
      </c>
      <c r="CW705" s="166" t="s">
        <v>8664</v>
      </c>
      <c r="CX705" s="111" t="s">
        <v>3774</v>
      </c>
      <c r="CY705" s="112">
        <v>61000</v>
      </c>
      <c r="CZ705" s="111" t="s">
        <v>3757</v>
      </c>
      <c r="DA705" s="111">
        <v>0</v>
      </c>
      <c r="DB705" s="111">
        <v>0</v>
      </c>
      <c r="DC705" s="120" t="s">
        <v>8665</v>
      </c>
      <c r="DD705" s="127" t="s">
        <v>3778</v>
      </c>
      <c r="DE705" s="109">
        <v>0</v>
      </c>
      <c r="DF705" s="172" t="s">
        <v>3717</v>
      </c>
    </row>
    <row r="706" spans="1:110" ht="35.15" customHeight="1" x14ac:dyDescent="0.35">
      <c r="A706" s="140" t="s">
        <v>1475</v>
      </c>
      <c r="B706" s="136" t="s">
        <v>1370</v>
      </c>
      <c r="C706" s="136" t="s">
        <v>1476</v>
      </c>
      <c r="D706" s="112">
        <v>504</v>
      </c>
      <c r="E706" s="112">
        <v>11735000</v>
      </c>
      <c r="F706" s="112">
        <v>235</v>
      </c>
      <c r="G706" s="112">
        <v>4452000</v>
      </c>
      <c r="H706" s="112">
        <v>164</v>
      </c>
      <c r="I706" s="112">
        <v>3971000</v>
      </c>
      <c r="J706" s="112">
        <v>0</v>
      </c>
      <c r="K706" s="112">
        <v>0</v>
      </c>
      <c r="L706" s="112">
        <v>2922542</v>
      </c>
      <c r="M706" s="112">
        <v>577535</v>
      </c>
      <c r="N706" s="112">
        <v>0</v>
      </c>
      <c r="O706" s="112">
        <v>161709</v>
      </c>
      <c r="P706" s="112">
        <v>1397032</v>
      </c>
      <c r="Q706" s="112">
        <v>0</v>
      </c>
      <c r="R706" s="112">
        <v>5058818</v>
      </c>
      <c r="S706" s="421">
        <v>0.24904490839369409</v>
      </c>
      <c r="T706" s="421">
        <v>4.9214742224115891E-2</v>
      </c>
      <c r="U706" s="421">
        <v>0</v>
      </c>
      <c r="V706" s="421">
        <v>1.378005965061781E-2</v>
      </c>
      <c r="W706" s="421">
        <v>0.11904831700042608</v>
      </c>
      <c r="X706" s="421">
        <v>0</v>
      </c>
      <c r="Y706" s="421">
        <v>0.43108802726885387</v>
      </c>
      <c r="Z706" s="120">
        <v>0</v>
      </c>
      <c r="AA706" s="127" t="s">
        <v>3717</v>
      </c>
      <c r="AB706" s="127">
        <v>0</v>
      </c>
      <c r="AC706" s="111" t="s">
        <v>3717</v>
      </c>
      <c r="AD706" s="127">
        <v>0</v>
      </c>
      <c r="AE706" s="111">
        <v>0</v>
      </c>
      <c r="AF706" s="111" t="s">
        <v>3757</v>
      </c>
      <c r="AG706" s="127" t="s">
        <v>3758</v>
      </c>
      <c r="AH706" s="127" t="s">
        <v>3758</v>
      </c>
      <c r="AI706" s="124"/>
      <c r="AJ706" s="128"/>
      <c r="AK706" s="109">
        <v>0</v>
      </c>
      <c r="AL706" s="109">
        <v>0</v>
      </c>
      <c r="AM706" s="127">
        <v>0</v>
      </c>
      <c r="AN706" s="127">
        <v>0</v>
      </c>
      <c r="AO706" s="120">
        <v>0</v>
      </c>
      <c r="AP706" s="120">
        <v>0</v>
      </c>
      <c r="AQ706" s="174">
        <v>0</v>
      </c>
      <c r="AR706" s="120">
        <v>0</v>
      </c>
      <c r="AS706" s="127">
        <v>0</v>
      </c>
      <c r="AT706" s="127">
        <v>0</v>
      </c>
      <c r="AU706" s="120">
        <v>0</v>
      </c>
      <c r="AV706" s="120">
        <v>0</v>
      </c>
      <c r="AW706" s="174">
        <v>0</v>
      </c>
      <c r="AX706" s="120">
        <v>0</v>
      </c>
      <c r="AY706" s="127">
        <v>0</v>
      </c>
      <c r="AZ706" s="127">
        <v>0</v>
      </c>
      <c r="BA706" s="120">
        <v>0</v>
      </c>
      <c r="BB706" s="120">
        <v>0</v>
      </c>
      <c r="BC706" s="111">
        <v>0</v>
      </c>
      <c r="BD706" s="112"/>
      <c r="BE706" s="112"/>
      <c r="BF706" s="111">
        <v>0</v>
      </c>
      <c r="BG706" s="112"/>
      <c r="BH706" s="112"/>
      <c r="BI706" s="111">
        <v>0</v>
      </c>
      <c r="BJ706" s="112"/>
      <c r="BK706" s="112"/>
      <c r="BL706" s="111">
        <v>0</v>
      </c>
      <c r="BM706" s="112"/>
      <c r="BN706" s="112"/>
      <c r="BO706" s="111">
        <v>0</v>
      </c>
      <c r="BP706" s="112"/>
      <c r="BQ706" s="112"/>
      <c r="BR706" s="111">
        <v>0</v>
      </c>
      <c r="BS706" s="112"/>
      <c r="BT706" s="112"/>
      <c r="BU706" s="111" t="s">
        <v>3757</v>
      </c>
      <c r="BV706" s="112">
        <v>282</v>
      </c>
      <c r="BW706" s="112">
        <v>6582000</v>
      </c>
      <c r="BX706" s="111">
        <v>0</v>
      </c>
      <c r="BY706" s="112"/>
      <c r="BZ706" s="112"/>
      <c r="CA706" s="111">
        <v>0</v>
      </c>
      <c r="CB706" s="112"/>
      <c r="CC706" s="112"/>
      <c r="CD706" s="111">
        <v>0</v>
      </c>
      <c r="CE706" s="112">
        <v>0</v>
      </c>
      <c r="CF706" s="112">
        <v>0</v>
      </c>
      <c r="CG706" s="111" t="s">
        <v>3757</v>
      </c>
      <c r="CH706" s="112">
        <v>222</v>
      </c>
      <c r="CI706" s="112">
        <v>5153000</v>
      </c>
      <c r="CJ706" s="111">
        <v>0</v>
      </c>
      <c r="CK706" s="120">
        <v>0</v>
      </c>
      <c r="CL706" s="112">
        <v>0</v>
      </c>
      <c r="CM706" s="112">
        <v>0</v>
      </c>
      <c r="CN706" s="166" t="s">
        <v>8666</v>
      </c>
      <c r="CO706" s="125" t="s">
        <v>8667</v>
      </c>
      <c r="CP706" s="111" t="s">
        <v>3870</v>
      </c>
      <c r="CQ706" s="112">
        <v>4294000</v>
      </c>
      <c r="CR706" s="166" t="s">
        <v>8668</v>
      </c>
      <c r="CS706" s="166" t="s">
        <v>8669</v>
      </c>
      <c r="CT706" s="111" t="s">
        <v>3870</v>
      </c>
      <c r="CU706" s="112">
        <v>2288000</v>
      </c>
      <c r="CV706" s="166">
        <v>0</v>
      </c>
      <c r="CW706" s="166">
        <v>0</v>
      </c>
      <c r="CX706" s="111">
        <v>0</v>
      </c>
      <c r="CY706" s="112">
        <v>0</v>
      </c>
      <c r="CZ706" s="111" t="s">
        <v>3757</v>
      </c>
      <c r="DA706" s="111">
        <v>0</v>
      </c>
      <c r="DB706" s="111">
        <v>0</v>
      </c>
      <c r="DC706" s="120" t="s">
        <v>8670</v>
      </c>
      <c r="DD706" s="127" t="s">
        <v>3778</v>
      </c>
      <c r="DE706" s="109">
        <v>0</v>
      </c>
      <c r="DF706" s="172" t="s">
        <v>3717</v>
      </c>
    </row>
    <row r="707" spans="1:110" ht="35.15" customHeight="1" x14ac:dyDescent="0.35">
      <c r="A707" s="140" t="s">
        <v>1477</v>
      </c>
      <c r="B707" s="136" t="s">
        <v>1370</v>
      </c>
      <c r="C707" s="136" t="s">
        <v>16699</v>
      </c>
      <c r="D707" s="112">
        <v>190</v>
      </c>
      <c r="E707" s="112">
        <v>4572000</v>
      </c>
      <c r="F707" s="112">
        <v>190</v>
      </c>
      <c r="G707" s="112">
        <v>4572000</v>
      </c>
      <c r="H707" s="112">
        <v>33</v>
      </c>
      <c r="I707" s="112">
        <v>621000</v>
      </c>
      <c r="J707" s="112">
        <v>0</v>
      </c>
      <c r="K707" s="112">
        <v>0</v>
      </c>
      <c r="L707" s="112">
        <v>831568</v>
      </c>
      <c r="M707" s="112">
        <v>229502</v>
      </c>
      <c r="N707" s="112">
        <v>5000</v>
      </c>
      <c r="O707" s="112">
        <v>0</v>
      </c>
      <c r="P707" s="112">
        <v>403000</v>
      </c>
      <c r="Q707" s="112">
        <v>0</v>
      </c>
      <c r="R707" s="112">
        <v>1469070</v>
      </c>
      <c r="S707" s="421">
        <v>0.18188276465441819</v>
      </c>
      <c r="T707" s="421">
        <v>5.0197287839020124E-2</v>
      </c>
      <c r="U707" s="421">
        <v>1.0936132983377078E-3</v>
      </c>
      <c r="V707" s="421">
        <v>0</v>
      </c>
      <c r="W707" s="421">
        <v>8.8145231846019245E-2</v>
      </c>
      <c r="X707" s="421">
        <v>0</v>
      </c>
      <c r="Y707" s="421">
        <v>0.32131889763779525</v>
      </c>
      <c r="Z707" s="120">
        <v>0</v>
      </c>
      <c r="AA707" s="127" t="s">
        <v>3762</v>
      </c>
      <c r="AB707" s="127" t="s">
        <v>8671</v>
      </c>
      <c r="AC707" s="111" t="s">
        <v>3717</v>
      </c>
      <c r="AD707" s="127">
        <v>0</v>
      </c>
      <c r="AE707" s="111">
        <v>0</v>
      </c>
      <c r="AF707" s="111" t="s">
        <v>3757</v>
      </c>
      <c r="AG707" s="127" t="s">
        <v>3758</v>
      </c>
      <c r="AH707" s="127" t="s">
        <v>3778</v>
      </c>
      <c r="AI707" s="124"/>
      <c r="AJ707" s="128"/>
      <c r="AK707" s="109">
        <v>0</v>
      </c>
      <c r="AL707" s="109">
        <v>0</v>
      </c>
      <c r="AM707" s="127">
        <v>0</v>
      </c>
      <c r="AN707" s="127">
        <v>0</v>
      </c>
      <c r="AO707" s="120">
        <v>0</v>
      </c>
      <c r="AP707" s="120">
        <v>0</v>
      </c>
      <c r="AQ707" s="174">
        <v>0</v>
      </c>
      <c r="AR707" s="109">
        <v>0</v>
      </c>
      <c r="AS707" s="127">
        <v>0</v>
      </c>
      <c r="AT707" s="127">
        <v>0</v>
      </c>
      <c r="AU707" s="120">
        <v>0</v>
      </c>
      <c r="AV707" s="120">
        <v>0</v>
      </c>
      <c r="AW707" s="174">
        <v>0</v>
      </c>
      <c r="AX707" s="109">
        <v>0</v>
      </c>
      <c r="AY707" s="127">
        <v>0</v>
      </c>
      <c r="AZ707" s="127">
        <v>0</v>
      </c>
      <c r="BA707" s="120">
        <v>0</v>
      </c>
      <c r="BB707" s="120">
        <v>0</v>
      </c>
      <c r="BC707" s="111" t="s">
        <v>3757</v>
      </c>
      <c r="BD707" s="112">
        <v>120</v>
      </c>
      <c r="BE707" s="112">
        <v>3530000</v>
      </c>
      <c r="BF707" s="111">
        <v>0</v>
      </c>
      <c r="BG707" s="112"/>
      <c r="BH707" s="112"/>
      <c r="BI707" s="111" t="s">
        <v>3757</v>
      </c>
      <c r="BJ707" s="112">
        <v>34</v>
      </c>
      <c r="BK707" s="112">
        <v>475000</v>
      </c>
      <c r="BL707" s="111" t="s">
        <v>3757</v>
      </c>
      <c r="BM707" s="112">
        <v>4</v>
      </c>
      <c r="BN707" s="112">
        <v>43000</v>
      </c>
      <c r="BO707" s="111" t="s">
        <v>3757</v>
      </c>
      <c r="BP707" s="112">
        <v>7</v>
      </c>
      <c r="BQ707" s="112">
        <v>108000</v>
      </c>
      <c r="BR707" s="111">
        <v>0</v>
      </c>
      <c r="BS707" s="112"/>
      <c r="BT707" s="112"/>
      <c r="BU707" s="111" t="s">
        <v>3757</v>
      </c>
      <c r="BV707" s="112">
        <v>18</v>
      </c>
      <c r="BW707" s="112">
        <v>310000</v>
      </c>
      <c r="BX707" s="111">
        <v>0</v>
      </c>
      <c r="BY707" s="112"/>
      <c r="BZ707" s="112"/>
      <c r="CA707" s="111" t="s">
        <v>3757</v>
      </c>
      <c r="CB707" s="112">
        <v>7</v>
      </c>
      <c r="CC707" s="112">
        <v>106000</v>
      </c>
      <c r="CD707" s="111" t="s">
        <v>3757</v>
      </c>
      <c r="CE707" s="112">
        <v>0</v>
      </c>
      <c r="CF707" s="112">
        <v>0</v>
      </c>
      <c r="CG707" s="111">
        <v>0</v>
      </c>
      <c r="CH707" s="112"/>
      <c r="CI707" s="112"/>
      <c r="CJ707" s="111">
        <v>0</v>
      </c>
      <c r="CK707" s="120">
        <v>0</v>
      </c>
      <c r="CL707" s="112"/>
      <c r="CM707" s="112"/>
      <c r="CN707" s="166">
        <v>0</v>
      </c>
      <c r="CO707" s="125">
        <v>0</v>
      </c>
      <c r="CP707" s="111">
        <v>0</v>
      </c>
      <c r="CQ707" s="112">
        <v>0</v>
      </c>
      <c r="CR707" s="166">
        <v>0</v>
      </c>
      <c r="CS707" s="166">
        <v>0</v>
      </c>
      <c r="CT707" s="111">
        <v>0</v>
      </c>
      <c r="CU707" s="112">
        <v>0</v>
      </c>
      <c r="CV707" s="166">
        <v>0</v>
      </c>
      <c r="CW707" s="166">
        <v>0</v>
      </c>
      <c r="CX707" s="111">
        <v>0</v>
      </c>
      <c r="CY707" s="112">
        <v>0</v>
      </c>
      <c r="CZ707" s="111" t="s">
        <v>16681</v>
      </c>
      <c r="DA707" s="111">
        <v>0</v>
      </c>
      <c r="DB707" s="111">
        <v>0</v>
      </c>
      <c r="DC707" s="120" t="s">
        <v>8672</v>
      </c>
      <c r="DD707" s="127" t="s">
        <v>3778</v>
      </c>
      <c r="DE707" s="109">
        <v>0</v>
      </c>
      <c r="DF707" s="172" t="s">
        <v>3717</v>
      </c>
    </row>
    <row r="708" spans="1:110" ht="35.15" customHeight="1" x14ac:dyDescent="0.35">
      <c r="A708" s="140" t="s">
        <v>1479</v>
      </c>
      <c r="B708" s="136" t="s">
        <v>1370</v>
      </c>
      <c r="C708" s="136" t="s">
        <v>1480</v>
      </c>
      <c r="D708" s="112">
        <v>85</v>
      </c>
      <c r="E708" s="112">
        <v>2512000</v>
      </c>
      <c r="F708" s="112">
        <v>55</v>
      </c>
      <c r="G708" s="112">
        <v>1790000</v>
      </c>
      <c r="H708" s="112">
        <v>16</v>
      </c>
      <c r="I708" s="112">
        <v>306000</v>
      </c>
      <c r="J708" s="112">
        <v>0</v>
      </c>
      <c r="K708" s="112">
        <v>0</v>
      </c>
      <c r="L708" s="112">
        <v>408143</v>
      </c>
      <c r="M708" s="112">
        <v>103530</v>
      </c>
      <c r="N708" s="112">
        <v>0</v>
      </c>
      <c r="O708" s="112">
        <v>28152</v>
      </c>
      <c r="P708" s="112">
        <v>410420</v>
      </c>
      <c r="Q708" s="112">
        <v>20890</v>
      </c>
      <c r="R708" s="112">
        <v>971135</v>
      </c>
      <c r="S708" s="421">
        <v>0.16247730891719744</v>
      </c>
      <c r="T708" s="421">
        <v>4.121417197452229E-2</v>
      </c>
      <c r="U708" s="421">
        <v>0</v>
      </c>
      <c r="V708" s="421">
        <v>1.1207006369426752E-2</v>
      </c>
      <c r="W708" s="421">
        <v>0.16338375796178345</v>
      </c>
      <c r="X708" s="421">
        <v>8.3160828025477702E-3</v>
      </c>
      <c r="Y708" s="421">
        <v>0.38659832802547772</v>
      </c>
      <c r="Z708" s="120" t="s">
        <v>8673</v>
      </c>
      <c r="AA708" s="127" t="s">
        <v>3717</v>
      </c>
      <c r="AB708" s="127">
        <v>0</v>
      </c>
      <c r="AC708" s="111" t="s">
        <v>3717</v>
      </c>
      <c r="AD708" s="127">
        <v>0</v>
      </c>
      <c r="AE708" s="111">
        <v>0</v>
      </c>
      <c r="AF708" s="111" t="s">
        <v>3757</v>
      </c>
      <c r="AG708" s="127" t="s">
        <v>3758</v>
      </c>
      <c r="AH708" s="127" t="s">
        <v>3758</v>
      </c>
      <c r="AI708" s="124"/>
      <c r="AJ708" s="128"/>
      <c r="AK708" s="109">
        <v>0</v>
      </c>
      <c r="AL708" s="109">
        <v>0</v>
      </c>
      <c r="AM708" s="127">
        <v>0</v>
      </c>
      <c r="AN708" s="127">
        <v>0</v>
      </c>
      <c r="AO708" s="120">
        <v>0</v>
      </c>
      <c r="AP708" s="120">
        <v>0</v>
      </c>
      <c r="AQ708" s="174">
        <v>0</v>
      </c>
      <c r="AR708" s="120">
        <v>0</v>
      </c>
      <c r="AS708" s="127">
        <v>0</v>
      </c>
      <c r="AT708" s="127">
        <v>0</v>
      </c>
      <c r="AU708" s="120">
        <v>0</v>
      </c>
      <c r="AV708" s="120">
        <v>0</v>
      </c>
      <c r="AW708" s="174">
        <v>0</v>
      </c>
      <c r="AX708" s="120">
        <v>0</v>
      </c>
      <c r="AY708" s="127">
        <v>0</v>
      </c>
      <c r="AZ708" s="127">
        <v>0</v>
      </c>
      <c r="BA708" s="120">
        <v>0</v>
      </c>
      <c r="BB708" s="120">
        <v>0</v>
      </c>
      <c r="BC708" s="111">
        <v>0</v>
      </c>
      <c r="BD708" s="112"/>
      <c r="BE708" s="112"/>
      <c r="BF708" s="111">
        <v>0</v>
      </c>
      <c r="BG708" s="112"/>
      <c r="BH708" s="112"/>
      <c r="BI708" s="111" t="s">
        <v>3757</v>
      </c>
      <c r="BJ708" s="112">
        <v>19</v>
      </c>
      <c r="BK708" s="112">
        <v>393000</v>
      </c>
      <c r="BL708" s="111">
        <v>0</v>
      </c>
      <c r="BM708" s="112"/>
      <c r="BN708" s="112"/>
      <c r="BO708" s="111">
        <v>0</v>
      </c>
      <c r="BP708" s="112"/>
      <c r="BQ708" s="112"/>
      <c r="BR708" s="111" t="s">
        <v>3757</v>
      </c>
      <c r="BS708" s="112">
        <v>19</v>
      </c>
      <c r="BT708" s="112">
        <v>540000</v>
      </c>
      <c r="BU708" s="111" t="s">
        <v>3757</v>
      </c>
      <c r="BV708" s="112">
        <v>29</v>
      </c>
      <c r="BW708" s="112">
        <v>1155000</v>
      </c>
      <c r="BX708" s="111">
        <v>0</v>
      </c>
      <c r="BY708" s="112"/>
      <c r="BZ708" s="112"/>
      <c r="CA708" s="111" t="s">
        <v>3757</v>
      </c>
      <c r="CB708" s="112">
        <v>9</v>
      </c>
      <c r="CC708" s="112">
        <v>188000</v>
      </c>
      <c r="CD708" s="111">
        <v>0</v>
      </c>
      <c r="CE708" s="112">
        <v>0</v>
      </c>
      <c r="CF708" s="112">
        <v>0</v>
      </c>
      <c r="CG708" s="111">
        <v>0</v>
      </c>
      <c r="CH708" s="112">
        <v>0</v>
      </c>
      <c r="CI708" s="112">
        <v>0</v>
      </c>
      <c r="CJ708" s="111" t="s">
        <v>3757</v>
      </c>
      <c r="CK708" s="120" t="s">
        <v>8674</v>
      </c>
      <c r="CL708" s="112">
        <v>9</v>
      </c>
      <c r="CM708" s="112">
        <v>236000</v>
      </c>
      <c r="CN708" s="166">
        <v>0</v>
      </c>
      <c r="CO708" s="125">
        <v>0</v>
      </c>
      <c r="CP708" s="111">
        <v>0</v>
      </c>
      <c r="CQ708" s="112">
        <v>0</v>
      </c>
      <c r="CR708" s="166">
        <v>0</v>
      </c>
      <c r="CS708" s="166">
        <v>0</v>
      </c>
      <c r="CT708" s="111">
        <v>0</v>
      </c>
      <c r="CU708" s="112">
        <v>0</v>
      </c>
      <c r="CV708" s="166">
        <v>0</v>
      </c>
      <c r="CW708" s="166">
        <v>0</v>
      </c>
      <c r="CX708" s="111">
        <v>0</v>
      </c>
      <c r="CY708" s="112">
        <v>0</v>
      </c>
      <c r="CZ708" s="111" t="s">
        <v>3757</v>
      </c>
      <c r="DA708" s="111">
        <v>0</v>
      </c>
      <c r="DB708" s="111">
        <v>0</v>
      </c>
      <c r="DC708" s="120" t="s">
        <v>8675</v>
      </c>
      <c r="DD708" s="127" t="s">
        <v>3778</v>
      </c>
      <c r="DE708" s="109">
        <v>0</v>
      </c>
      <c r="DF708" s="172" t="s">
        <v>3717</v>
      </c>
    </row>
    <row r="709" spans="1:110" ht="35.15" customHeight="1" x14ac:dyDescent="0.35">
      <c r="A709" s="140" t="s">
        <v>1481</v>
      </c>
      <c r="B709" s="136" t="s">
        <v>1370</v>
      </c>
      <c r="C709" s="136" t="s">
        <v>1482</v>
      </c>
      <c r="D709" s="112">
        <v>372</v>
      </c>
      <c r="E709" s="112">
        <v>5744000</v>
      </c>
      <c r="F709" s="112">
        <v>221</v>
      </c>
      <c r="G709" s="112">
        <v>3863000</v>
      </c>
      <c r="H709" s="112">
        <v>86</v>
      </c>
      <c r="I709" s="112">
        <v>1250000</v>
      </c>
      <c r="J709" s="112">
        <v>0</v>
      </c>
      <c r="K709" s="112">
        <v>0</v>
      </c>
      <c r="L709" s="112">
        <v>1493000</v>
      </c>
      <c r="M709" s="112">
        <v>319333</v>
      </c>
      <c r="N709" s="112">
        <v>0</v>
      </c>
      <c r="O709" s="112">
        <v>20020</v>
      </c>
      <c r="P709" s="112">
        <v>588277</v>
      </c>
      <c r="Q709" s="112">
        <v>15532</v>
      </c>
      <c r="R709" s="112">
        <v>2436162</v>
      </c>
      <c r="S709" s="421">
        <v>0.25992339832869082</v>
      </c>
      <c r="T709" s="421">
        <v>5.5594185236768803E-2</v>
      </c>
      <c r="U709" s="421">
        <v>0</v>
      </c>
      <c r="V709" s="421">
        <v>3.485376044568245E-3</v>
      </c>
      <c r="W709" s="421">
        <v>0.10241591225626741</v>
      </c>
      <c r="X709" s="421">
        <v>2.7040389972144848E-3</v>
      </c>
      <c r="Y709" s="421">
        <v>0.42412291086350973</v>
      </c>
      <c r="Z709" s="120" t="s">
        <v>8676</v>
      </c>
      <c r="AA709" s="127" t="s">
        <v>3717</v>
      </c>
      <c r="AB709" s="127">
        <v>0</v>
      </c>
      <c r="AC709" s="111" t="s">
        <v>3717</v>
      </c>
      <c r="AD709" s="127">
        <v>0</v>
      </c>
      <c r="AE709" s="111">
        <v>0</v>
      </c>
      <c r="AF709" s="111" t="s">
        <v>3757</v>
      </c>
      <c r="AG709" s="127" t="s">
        <v>3758</v>
      </c>
      <c r="AH709" s="127" t="s">
        <v>3758</v>
      </c>
      <c r="AI709" s="124"/>
      <c r="AJ709" s="128"/>
      <c r="AK709" s="109">
        <v>0</v>
      </c>
      <c r="AL709" s="109">
        <v>0</v>
      </c>
      <c r="AM709" s="127">
        <v>0</v>
      </c>
      <c r="AN709" s="127">
        <v>0</v>
      </c>
      <c r="AO709" s="120">
        <v>0</v>
      </c>
      <c r="AP709" s="120">
        <v>0</v>
      </c>
      <c r="AQ709" s="174">
        <v>0</v>
      </c>
      <c r="AR709" s="109">
        <v>0</v>
      </c>
      <c r="AS709" s="127">
        <v>0</v>
      </c>
      <c r="AT709" s="127">
        <v>0</v>
      </c>
      <c r="AU709" s="120">
        <v>0</v>
      </c>
      <c r="AV709" s="120">
        <v>0</v>
      </c>
      <c r="AW709" s="174">
        <v>0</v>
      </c>
      <c r="AX709" s="109">
        <v>0</v>
      </c>
      <c r="AY709" s="127">
        <v>0</v>
      </c>
      <c r="AZ709" s="127">
        <v>0</v>
      </c>
      <c r="BA709" s="120">
        <v>0</v>
      </c>
      <c r="BB709" s="120">
        <v>0</v>
      </c>
      <c r="BC709" s="111" t="s">
        <v>3757</v>
      </c>
      <c r="BD709" s="112">
        <v>17</v>
      </c>
      <c r="BE709" s="112">
        <v>377000</v>
      </c>
      <c r="BF709" s="111">
        <v>0</v>
      </c>
      <c r="BG709" s="112"/>
      <c r="BH709" s="112"/>
      <c r="BI709" s="111" t="s">
        <v>3757</v>
      </c>
      <c r="BJ709" s="112">
        <v>7</v>
      </c>
      <c r="BK709" s="112">
        <v>97000</v>
      </c>
      <c r="BL709" s="111" t="s">
        <v>3757</v>
      </c>
      <c r="BM709" s="112">
        <v>64</v>
      </c>
      <c r="BN709" s="112">
        <v>925000</v>
      </c>
      <c r="BO709" s="111" t="s">
        <v>3757</v>
      </c>
      <c r="BP709" s="112">
        <v>14</v>
      </c>
      <c r="BQ709" s="112">
        <v>212000</v>
      </c>
      <c r="BR709" s="111" t="s">
        <v>3757</v>
      </c>
      <c r="BS709" s="112">
        <v>6</v>
      </c>
      <c r="BT709" s="112">
        <v>77000</v>
      </c>
      <c r="BU709" s="111" t="s">
        <v>3757</v>
      </c>
      <c r="BV709" s="112">
        <v>29</v>
      </c>
      <c r="BW709" s="112">
        <v>371000</v>
      </c>
      <c r="BX709" s="111" t="s">
        <v>3757</v>
      </c>
      <c r="BY709" s="112">
        <v>16</v>
      </c>
      <c r="BZ709" s="112">
        <v>228000</v>
      </c>
      <c r="CA709" s="111" t="s">
        <v>3757</v>
      </c>
      <c r="CB709" s="112">
        <v>24</v>
      </c>
      <c r="CC709" s="112">
        <v>333000</v>
      </c>
      <c r="CD709" s="111">
        <v>0</v>
      </c>
      <c r="CE709" s="112"/>
      <c r="CF709" s="112"/>
      <c r="CG709" s="111" t="s">
        <v>3757</v>
      </c>
      <c r="CH709" s="112">
        <v>181</v>
      </c>
      <c r="CI709" s="112">
        <v>2282000</v>
      </c>
      <c r="CJ709" s="111" t="s">
        <v>3757</v>
      </c>
      <c r="CK709" s="120" t="s">
        <v>8677</v>
      </c>
      <c r="CL709" s="112">
        <v>12</v>
      </c>
      <c r="CM709" s="112">
        <v>142000</v>
      </c>
      <c r="CN709" s="166" t="s">
        <v>8678</v>
      </c>
      <c r="CO709" s="125" t="s">
        <v>8679</v>
      </c>
      <c r="CP709" s="111" t="s">
        <v>3717</v>
      </c>
      <c r="CQ709" s="112">
        <v>371000</v>
      </c>
      <c r="CR709" s="166" t="s">
        <v>8680</v>
      </c>
      <c r="CS709" s="166" t="s">
        <v>8681</v>
      </c>
      <c r="CT709" s="111" t="s">
        <v>3762</v>
      </c>
      <c r="CU709" s="112">
        <v>377000</v>
      </c>
      <c r="CV709" s="166" t="s">
        <v>8682</v>
      </c>
      <c r="CW709" s="166" t="s">
        <v>8683</v>
      </c>
      <c r="CX709" s="111" t="s">
        <v>3766</v>
      </c>
      <c r="CY709" s="112">
        <v>925000</v>
      </c>
      <c r="CZ709" s="111">
        <v>0</v>
      </c>
      <c r="DA709" s="111">
        <v>0</v>
      </c>
      <c r="DB709" s="111">
        <v>0</v>
      </c>
      <c r="DC709" s="120" t="s">
        <v>8684</v>
      </c>
      <c r="DD709" s="127" t="s">
        <v>3778</v>
      </c>
      <c r="DE709" s="109">
        <v>0</v>
      </c>
      <c r="DF709" s="172" t="s">
        <v>3717</v>
      </c>
    </row>
    <row r="710" spans="1:110" ht="35.15" customHeight="1" x14ac:dyDescent="0.35">
      <c r="A710" s="140" t="s">
        <v>1483</v>
      </c>
      <c r="B710" s="136" t="s">
        <v>1370</v>
      </c>
      <c r="C710" s="136" t="s">
        <v>1484</v>
      </c>
      <c r="D710" s="112">
        <v>299</v>
      </c>
      <c r="E710" s="112">
        <v>6537410</v>
      </c>
      <c r="F710" s="112">
        <v>298</v>
      </c>
      <c r="G710" s="112">
        <v>6487410</v>
      </c>
      <c r="H710" s="112">
        <v>48</v>
      </c>
      <c r="I710" s="112">
        <v>976000</v>
      </c>
      <c r="J710" s="112">
        <v>0</v>
      </c>
      <c r="K710" s="112">
        <v>0</v>
      </c>
      <c r="L710" s="112">
        <v>1532944</v>
      </c>
      <c r="M710" s="112">
        <v>336220</v>
      </c>
      <c r="N710" s="112">
        <v>49500</v>
      </c>
      <c r="O710" s="112">
        <v>120788</v>
      </c>
      <c r="P710" s="112">
        <v>429900</v>
      </c>
      <c r="Q710" s="112">
        <v>0</v>
      </c>
      <c r="R710" s="112">
        <v>2469352</v>
      </c>
      <c r="S710" s="421">
        <v>0.23448797000647045</v>
      </c>
      <c r="T710" s="421">
        <v>5.1430153531750344E-2</v>
      </c>
      <c r="U710" s="421">
        <v>7.5718059598526019E-3</v>
      </c>
      <c r="V710" s="421">
        <v>1.8476430268256083E-2</v>
      </c>
      <c r="W710" s="421">
        <v>6.5759987517992599E-2</v>
      </c>
      <c r="X710" s="421">
        <v>0</v>
      </c>
      <c r="Y710" s="421">
        <v>0.37772634728432208</v>
      </c>
      <c r="Z710" s="120">
        <v>0</v>
      </c>
      <c r="AA710" s="127" t="s">
        <v>3762</v>
      </c>
      <c r="AB710" s="127" t="s">
        <v>8685</v>
      </c>
      <c r="AC710" s="111" t="s">
        <v>3717</v>
      </c>
      <c r="AD710" s="127">
        <v>0</v>
      </c>
      <c r="AE710" s="111">
        <v>0</v>
      </c>
      <c r="AF710" s="111" t="s">
        <v>3757</v>
      </c>
      <c r="AG710" s="127" t="s">
        <v>3758</v>
      </c>
      <c r="AH710" s="127" t="s">
        <v>3758</v>
      </c>
      <c r="AI710" s="124"/>
      <c r="AJ710" s="128"/>
      <c r="AK710" s="109">
        <v>0</v>
      </c>
      <c r="AL710" s="109">
        <v>0</v>
      </c>
      <c r="AM710" s="127">
        <v>0</v>
      </c>
      <c r="AN710" s="127">
        <v>0</v>
      </c>
      <c r="AO710" s="120">
        <v>0</v>
      </c>
      <c r="AP710" s="120">
        <v>0</v>
      </c>
      <c r="AQ710" s="174">
        <v>0</v>
      </c>
      <c r="AR710" s="109">
        <v>0</v>
      </c>
      <c r="AS710" s="127">
        <v>0</v>
      </c>
      <c r="AT710" s="127">
        <v>0</v>
      </c>
      <c r="AU710" s="120">
        <v>0</v>
      </c>
      <c r="AV710" s="120">
        <v>0</v>
      </c>
      <c r="AW710" s="174">
        <v>0</v>
      </c>
      <c r="AX710" s="109">
        <v>0</v>
      </c>
      <c r="AY710" s="127">
        <v>0</v>
      </c>
      <c r="AZ710" s="127">
        <v>0</v>
      </c>
      <c r="BA710" s="120">
        <v>0</v>
      </c>
      <c r="BB710" s="120">
        <v>0</v>
      </c>
      <c r="BC710" s="111" t="s">
        <v>3757</v>
      </c>
      <c r="BD710" s="112">
        <v>137</v>
      </c>
      <c r="BE710" s="112">
        <v>2057000</v>
      </c>
      <c r="BF710" s="111">
        <v>0</v>
      </c>
      <c r="BG710" s="112"/>
      <c r="BH710" s="112"/>
      <c r="BI710" s="111" t="s">
        <v>3757</v>
      </c>
      <c r="BJ710" s="112">
        <v>15</v>
      </c>
      <c r="BK710" s="112">
        <v>247000</v>
      </c>
      <c r="BL710" s="111" t="s">
        <v>3757</v>
      </c>
      <c r="BM710" s="112">
        <v>25</v>
      </c>
      <c r="BN710" s="112">
        <v>435000</v>
      </c>
      <c r="BO710" s="111" t="s">
        <v>3757</v>
      </c>
      <c r="BP710" s="112">
        <v>46</v>
      </c>
      <c r="BQ710" s="112">
        <v>750000</v>
      </c>
      <c r="BR710" s="111">
        <v>0</v>
      </c>
      <c r="BS710" s="112"/>
      <c r="BT710" s="112"/>
      <c r="BU710" s="111" t="s">
        <v>3757</v>
      </c>
      <c r="BV710" s="112">
        <v>36</v>
      </c>
      <c r="BW710" s="112">
        <v>576000</v>
      </c>
      <c r="BX710" s="111">
        <v>0</v>
      </c>
      <c r="BY710" s="112"/>
      <c r="BZ710" s="112"/>
      <c r="CA710" s="111" t="s">
        <v>3757</v>
      </c>
      <c r="CB710" s="112">
        <v>20</v>
      </c>
      <c r="CC710" s="112">
        <v>265000</v>
      </c>
      <c r="CD710" s="111">
        <v>0</v>
      </c>
      <c r="CE710" s="112"/>
      <c r="CF710" s="112"/>
      <c r="CG710" s="111" t="s">
        <v>3757</v>
      </c>
      <c r="CH710" s="112">
        <v>6</v>
      </c>
      <c r="CI710" s="112">
        <v>2044410</v>
      </c>
      <c r="CJ710" s="111" t="s">
        <v>3757</v>
      </c>
      <c r="CK710" s="120" t="s">
        <v>8686</v>
      </c>
      <c r="CL710" s="112">
        <v>14</v>
      </c>
      <c r="CM710" s="112">
        <v>163000</v>
      </c>
      <c r="CN710" s="166" t="s">
        <v>8687</v>
      </c>
      <c r="CO710" s="125" t="s">
        <v>8688</v>
      </c>
      <c r="CP710" s="111" t="s">
        <v>3870</v>
      </c>
      <c r="CQ710" s="112">
        <v>2000000</v>
      </c>
      <c r="CR710" s="166" t="s">
        <v>8689</v>
      </c>
      <c r="CS710" s="166" t="s">
        <v>8690</v>
      </c>
      <c r="CT710" s="111" t="s">
        <v>3766</v>
      </c>
      <c r="CU710" s="112">
        <v>500000</v>
      </c>
      <c r="CV710" s="166">
        <v>0</v>
      </c>
      <c r="CW710" s="166">
        <v>0</v>
      </c>
      <c r="CX710" s="111">
        <v>0</v>
      </c>
      <c r="CY710" s="112">
        <v>0</v>
      </c>
      <c r="CZ710" s="111" t="s">
        <v>3757</v>
      </c>
      <c r="DA710" s="111">
        <v>0</v>
      </c>
      <c r="DB710" s="111">
        <v>0</v>
      </c>
      <c r="DC710" s="120" t="s">
        <v>8691</v>
      </c>
      <c r="DD710" s="127" t="s">
        <v>3717</v>
      </c>
      <c r="DE710" s="109" t="s">
        <v>8692</v>
      </c>
      <c r="DF710" s="172" t="s">
        <v>3717</v>
      </c>
    </row>
    <row r="711" spans="1:110" ht="35.15" customHeight="1" x14ac:dyDescent="0.35">
      <c r="A711" s="140" t="s">
        <v>1485</v>
      </c>
      <c r="B711" s="136" t="s">
        <v>1370</v>
      </c>
      <c r="C711" s="136" t="s">
        <v>1486</v>
      </c>
      <c r="D711" s="112">
        <v>12</v>
      </c>
      <c r="E711" s="112">
        <v>1620000</v>
      </c>
      <c r="F711" s="112">
        <v>11</v>
      </c>
      <c r="G711" s="112">
        <v>1570000</v>
      </c>
      <c r="H711" s="112">
        <v>1</v>
      </c>
      <c r="I711" s="112">
        <v>100000</v>
      </c>
      <c r="J711" s="112">
        <v>0</v>
      </c>
      <c r="K711" s="112">
        <v>0</v>
      </c>
      <c r="L711" s="112">
        <v>0</v>
      </c>
      <c r="M711" s="112">
        <v>0</v>
      </c>
      <c r="N711" s="112">
        <v>0</v>
      </c>
      <c r="O711" s="112">
        <v>0</v>
      </c>
      <c r="P711" s="112">
        <v>0</v>
      </c>
      <c r="Q711" s="112">
        <v>0</v>
      </c>
      <c r="R711" s="112">
        <v>0</v>
      </c>
      <c r="S711" s="421">
        <v>0</v>
      </c>
      <c r="T711" s="421">
        <v>0</v>
      </c>
      <c r="U711" s="421">
        <v>0</v>
      </c>
      <c r="V711" s="421">
        <v>0</v>
      </c>
      <c r="W711" s="421">
        <v>0</v>
      </c>
      <c r="X711" s="421">
        <v>0</v>
      </c>
      <c r="Y711" s="421">
        <v>0</v>
      </c>
      <c r="Z711" s="120">
        <v>0</v>
      </c>
      <c r="AA711" s="127" t="s">
        <v>3781</v>
      </c>
      <c r="AB711" s="127">
        <v>0</v>
      </c>
      <c r="AC711" s="111" t="s">
        <v>3717</v>
      </c>
      <c r="AD711" s="127">
        <v>0</v>
      </c>
      <c r="AE711" s="111">
        <v>0</v>
      </c>
      <c r="AF711" s="111" t="s">
        <v>3757</v>
      </c>
      <c r="AG711" s="127" t="s">
        <v>3758</v>
      </c>
      <c r="AH711" s="127" t="s">
        <v>3758</v>
      </c>
      <c r="AI711" s="124"/>
      <c r="AJ711" s="128"/>
      <c r="AK711" s="109">
        <v>0</v>
      </c>
      <c r="AL711" s="109">
        <v>0</v>
      </c>
      <c r="AM711" s="127">
        <v>0</v>
      </c>
      <c r="AN711" s="127">
        <v>0</v>
      </c>
      <c r="AO711" s="120">
        <v>0</v>
      </c>
      <c r="AP711" s="120">
        <v>0</v>
      </c>
      <c r="AQ711" s="174">
        <v>0</v>
      </c>
      <c r="AR711" s="120">
        <v>0</v>
      </c>
      <c r="AS711" s="127">
        <v>0</v>
      </c>
      <c r="AT711" s="127">
        <v>0</v>
      </c>
      <c r="AU711" s="120">
        <v>0</v>
      </c>
      <c r="AV711" s="120">
        <v>0</v>
      </c>
      <c r="AW711" s="174">
        <v>0</v>
      </c>
      <c r="AX711" s="120">
        <v>0</v>
      </c>
      <c r="AY711" s="127">
        <v>0</v>
      </c>
      <c r="AZ711" s="127">
        <v>0</v>
      </c>
      <c r="BA711" s="120">
        <v>0</v>
      </c>
      <c r="BB711" s="120">
        <v>0</v>
      </c>
      <c r="BC711" s="111">
        <v>0</v>
      </c>
      <c r="BD711" s="112"/>
      <c r="BE711" s="112"/>
      <c r="BF711" s="111">
        <v>0</v>
      </c>
      <c r="BG711" s="112"/>
      <c r="BH711" s="112"/>
      <c r="BI711" s="111" t="s">
        <v>3757</v>
      </c>
      <c r="BJ711" s="112">
        <v>3</v>
      </c>
      <c r="BK711" s="112">
        <v>180000</v>
      </c>
      <c r="BL711" s="111" t="s">
        <v>3757</v>
      </c>
      <c r="BM711" s="112">
        <v>1</v>
      </c>
      <c r="BN711" s="112">
        <v>24000</v>
      </c>
      <c r="BO711" s="111" t="s">
        <v>3757</v>
      </c>
      <c r="BP711" s="112">
        <v>3</v>
      </c>
      <c r="BQ711" s="112">
        <v>1108000</v>
      </c>
      <c r="BR711" s="111">
        <v>0</v>
      </c>
      <c r="BS711" s="112"/>
      <c r="BT711" s="112"/>
      <c r="BU711" s="111" t="s">
        <v>3757</v>
      </c>
      <c r="BV711" s="112">
        <v>1</v>
      </c>
      <c r="BW711" s="112">
        <v>8000</v>
      </c>
      <c r="BX711" s="111">
        <v>0</v>
      </c>
      <c r="BY711" s="112"/>
      <c r="BZ711" s="112"/>
      <c r="CA711" s="111">
        <v>0</v>
      </c>
      <c r="CB711" s="112"/>
      <c r="CC711" s="112"/>
      <c r="CD711" s="111">
        <v>0</v>
      </c>
      <c r="CE711" s="112">
        <v>0</v>
      </c>
      <c r="CF711" s="112">
        <v>0</v>
      </c>
      <c r="CG711" s="111" t="s">
        <v>3757</v>
      </c>
      <c r="CH711" s="112">
        <v>4</v>
      </c>
      <c r="CI711" s="112">
        <v>300000</v>
      </c>
      <c r="CJ711" s="111">
        <v>0</v>
      </c>
      <c r="CK711" s="120">
        <v>0</v>
      </c>
      <c r="CL711" s="112">
        <v>0</v>
      </c>
      <c r="CM711" s="112">
        <v>0</v>
      </c>
      <c r="CN711" s="166" t="s">
        <v>6239</v>
      </c>
      <c r="CO711" s="125" t="s">
        <v>8693</v>
      </c>
      <c r="CP711" s="111" t="s">
        <v>3766</v>
      </c>
      <c r="CQ711" s="112">
        <v>1108000</v>
      </c>
      <c r="CR711" s="166" t="s">
        <v>8694</v>
      </c>
      <c r="CS711" s="166" t="s">
        <v>8695</v>
      </c>
      <c r="CT711" s="111" t="s">
        <v>3781</v>
      </c>
      <c r="CU711" s="112">
        <v>180000</v>
      </c>
      <c r="CV711" s="166" t="s">
        <v>8696</v>
      </c>
      <c r="CW711" s="166" t="s">
        <v>8697</v>
      </c>
      <c r="CX711" s="111" t="s">
        <v>3875</v>
      </c>
      <c r="CY711" s="112">
        <v>300000</v>
      </c>
      <c r="CZ711" s="111" t="s">
        <v>3757</v>
      </c>
      <c r="DA711" s="111" t="s">
        <v>3757</v>
      </c>
      <c r="DB711" s="111">
        <v>0</v>
      </c>
      <c r="DC711" s="120" t="s">
        <v>8698</v>
      </c>
      <c r="DD711" s="127" t="s">
        <v>3717</v>
      </c>
      <c r="DE711" s="109" t="s">
        <v>8699</v>
      </c>
      <c r="DF711" s="172" t="s">
        <v>3778</v>
      </c>
    </row>
    <row r="712" spans="1:110" ht="35.15" customHeight="1" x14ac:dyDescent="0.35">
      <c r="A712" s="140" t="s">
        <v>1487</v>
      </c>
      <c r="B712" s="136" t="s">
        <v>1370</v>
      </c>
      <c r="C712" s="136" t="s">
        <v>1488</v>
      </c>
      <c r="D712" s="112">
        <v>1</v>
      </c>
      <c r="E712" s="112">
        <v>30000</v>
      </c>
      <c r="F712" s="112">
        <v>1</v>
      </c>
      <c r="G712" s="112">
        <v>30000</v>
      </c>
      <c r="H712" s="112">
        <v>0</v>
      </c>
      <c r="I712" s="112">
        <v>0</v>
      </c>
      <c r="J712" s="112">
        <v>0</v>
      </c>
      <c r="K712" s="112">
        <v>0</v>
      </c>
      <c r="L712" s="112">
        <v>0</v>
      </c>
      <c r="M712" s="112">
        <v>0</v>
      </c>
      <c r="N712" s="112">
        <v>0</v>
      </c>
      <c r="O712" s="112">
        <v>0</v>
      </c>
      <c r="P712" s="112">
        <v>0</v>
      </c>
      <c r="Q712" s="112">
        <v>0</v>
      </c>
      <c r="R712" s="112">
        <v>0</v>
      </c>
      <c r="S712" s="421">
        <v>0</v>
      </c>
      <c r="T712" s="421">
        <v>0</v>
      </c>
      <c r="U712" s="421">
        <v>0</v>
      </c>
      <c r="V712" s="421">
        <v>0</v>
      </c>
      <c r="W712" s="421">
        <v>0</v>
      </c>
      <c r="X712" s="421">
        <v>0</v>
      </c>
      <c r="Y712" s="421">
        <v>0</v>
      </c>
      <c r="Z712" s="120">
        <v>0</v>
      </c>
      <c r="AA712" s="127" t="s">
        <v>3762</v>
      </c>
      <c r="AB712" s="127" t="s">
        <v>8700</v>
      </c>
      <c r="AC712" s="111" t="s">
        <v>3778</v>
      </c>
      <c r="AD712" s="127" t="s">
        <v>8701</v>
      </c>
      <c r="AE712" s="111">
        <v>0</v>
      </c>
      <c r="AF712" s="111">
        <v>0</v>
      </c>
      <c r="AG712" s="127" t="s">
        <v>3758</v>
      </c>
      <c r="AH712" s="127" t="s">
        <v>3758</v>
      </c>
      <c r="AI712" s="124"/>
      <c r="AJ712" s="128"/>
      <c r="AK712" s="109">
        <v>0</v>
      </c>
      <c r="AL712" s="109">
        <v>0</v>
      </c>
      <c r="AM712" s="127">
        <v>0</v>
      </c>
      <c r="AN712" s="127">
        <v>0</v>
      </c>
      <c r="AO712" s="120">
        <v>0</v>
      </c>
      <c r="AP712" s="120">
        <v>0</v>
      </c>
      <c r="AQ712" s="174">
        <v>0</v>
      </c>
      <c r="AR712" s="120">
        <v>0</v>
      </c>
      <c r="AS712" s="127">
        <v>0</v>
      </c>
      <c r="AT712" s="127">
        <v>0</v>
      </c>
      <c r="AU712" s="120">
        <v>0</v>
      </c>
      <c r="AV712" s="120">
        <v>0</v>
      </c>
      <c r="AW712" s="174">
        <v>0</v>
      </c>
      <c r="AX712" s="120">
        <v>0</v>
      </c>
      <c r="AY712" s="127">
        <v>0</v>
      </c>
      <c r="AZ712" s="127">
        <v>0</v>
      </c>
      <c r="BA712" s="120">
        <v>0</v>
      </c>
      <c r="BB712" s="120">
        <v>0</v>
      </c>
      <c r="BC712" s="111">
        <v>0</v>
      </c>
      <c r="BD712" s="112"/>
      <c r="BE712" s="112"/>
      <c r="BF712" s="111">
        <v>0</v>
      </c>
      <c r="BG712" s="112"/>
      <c r="BH712" s="112"/>
      <c r="BI712" s="111">
        <v>0</v>
      </c>
      <c r="BJ712" s="112"/>
      <c r="BK712" s="112"/>
      <c r="BL712" s="111">
        <v>0</v>
      </c>
      <c r="BM712" s="112"/>
      <c r="BN712" s="112"/>
      <c r="BO712" s="111">
        <v>0</v>
      </c>
      <c r="BP712" s="112"/>
      <c r="BQ712" s="112"/>
      <c r="BR712" s="111">
        <v>0</v>
      </c>
      <c r="BS712" s="112"/>
      <c r="BT712" s="112"/>
      <c r="BU712" s="111">
        <v>0</v>
      </c>
      <c r="BV712" s="112"/>
      <c r="BW712" s="112"/>
      <c r="BX712" s="111">
        <v>0</v>
      </c>
      <c r="BY712" s="112"/>
      <c r="BZ712" s="112"/>
      <c r="CA712" s="111">
        <v>0</v>
      </c>
      <c r="CB712" s="112"/>
      <c r="CC712" s="112"/>
      <c r="CD712" s="111">
        <v>0</v>
      </c>
      <c r="CE712" s="112">
        <v>0</v>
      </c>
      <c r="CF712" s="112">
        <v>0</v>
      </c>
      <c r="CG712" s="111">
        <v>0</v>
      </c>
      <c r="CH712" s="112">
        <v>0</v>
      </c>
      <c r="CI712" s="112">
        <v>0</v>
      </c>
      <c r="CJ712" s="111">
        <v>0</v>
      </c>
      <c r="CK712" s="120">
        <v>0</v>
      </c>
      <c r="CL712" s="112">
        <v>0</v>
      </c>
      <c r="CM712" s="112">
        <v>0</v>
      </c>
      <c r="CN712" s="166">
        <v>0</v>
      </c>
      <c r="CO712" s="125">
        <v>0</v>
      </c>
      <c r="CP712" s="111">
        <v>0</v>
      </c>
      <c r="CQ712" s="112">
        <v>0</v>
      </c>
      <c r="CR712" s="166">
        <v>0</v>
      </c>
      <c r="CS712" s="166">
        <v>0</v>
      </c>
      <c r="CT712" s="111">
        <v>0</v>
      </c>
      <c r="CU712" s="112">
        <v>0</v>
      </c>
      <c r="CV712" s="166">
        <v>0</v>
      </c>
      <c r="CW712" s="166">
        <v>0</v>
      </c>
      <c r="CX712" s="111">
        <v>0</v>
      </c>
      <c r="CY712" s="112">
        <v>0</v>
      </c>
      <c r="CZ712" s="111" t="s">
        <v>3757</v>
      </c>
      <c r="DA712" s="111" t="s">
        <v>3757</v>
      </c>
      <c r="DB712" s="111">
        <v>0</v>
      </c>
      <c r="DC712" s="120" t="s">
        <v>8702</v>
      </c>
      <c r="DD712" s="127" t="s">
        <v>3778</v>
      </c>
      <c r="DE712" s="109">
        <v>0</v>
      </c>
      <c r="DF712" s="172" t="s">
        <v>3778</v>
      </c>
    </row>
    <row r="713" spans="1:110" ht="35.15" customHeight="1" x14ac:dyDescent="0.35">
      <c r="A713" s="140" t="s">
        <v>1489</v>
      </c>
      <c r="B713" s="136" t="s">
        <v>1370</v>
      </c>
      <c r="C713" s="136" t="s">
        <v>1490</v>
      </c>
      <c r="D713" s="112">
        <v>166</v>
      </c>
      <c r="E713" s="112">
        <v>7913000</v>
      </c>
      <c r="F713" s="112">
        <v>166</v>
      </c>
      <c r="G713" s="112">
        <v>7913000</v>
      </c>
      <c r="H713" s="112">
        <v>32</v>
      </c>
      <c r="I713" s="112">
        <v>1332000</v>
      </c>
      <c r="J713" s="112">
        <v>0</v>
      </c>
      <c r="K713" s="112">
        <v>0</v>
      </c>
      <c r="L713" s="112">
        <v>1680875</v>
      </c>
      <c r="M713" s="112">
        <v>213166</v>
      </c>
      <c r="N713" s="112">
        <v>644160</v>
      </c>
      <c r="O713" s="112">
        <v>100320</v>
      </c>
      <c r="P713" s="112">
        <v>0</v>
      </c>
      <c r="Q713" s="112">
        <v>0</v>
      </c>
      <c r="R713" s="112">
        <v>2638521</v>
      </c>
      <c r="S713" s="421">
        <v>0.21241943637052951</v>
      </c>
      <c r="T713" s="421">
        <v>2.6938708454442059E-2</v>
      </c>
      <c r="U713" s="421">
        <v>8.1405282446606844E-2</v>
      </c>
      <c r="V713" s="421">
        <v>1.2677871856438771E-2</v>
      </c>
      <c r="W713" s="421">
        <v>0</v>
      </c>
      <c r="X713" s="421">
        <v>0</v>
      </c>
      <c r="Y713" s="421">
        <v>0.33344129912801718</v>
      </c>
      <c r="Z713" s="120">
        <v>0</v>
      </c>
      <c r="AA713" s="127" t="s">
        <v>3762</v>
      </c>
      <c r="AB713" s="127" t="s">
        <v>8703</v>
      </c>
      <c r="AC713" s="111" t="s">
        <v>3717</v>
      </c>
      <c r="AD713" s="127">
        <v>0</v>
      </c>
      <c r="AE713" s="111">
        <v>0</v>
      </c>
      <c r="AF713" s="111" t="s">
        <v>3757</v>
      </c>
      <c r="AG713" s="127" t="s">
        <v>3758</v>
      </c>
      <c r="AH713" s="127" t="s">
        <v>3758</v>
      </c>
      <c r="AI713" s="124"/>
      <c r="AJ713" s="128"/>
      <c r="AK713" s="109">
        <v>0</v>
      </c>
      <c r="AL713" s="109">
        <v>0</v>
      </c>
      <c r="AM713" s="127">
        <v>0</v>
      </c>
      <c r="AN713" s="127">
        <v>0</v>
      </c>
      <c r="AO713" s="120">
        <v>0</v>
      </c>
      <c r="AP713" s="120">
        <v>0</v>
      </c>
      <c r="AQ713" s="174">
        <v>0</v>
      </c>
      <c r="AR713" s="109">
        <v>0</v>
      </c>
      <c r="AS713" s="127">
        <v>0</v>
      </c>
      <c r="AT713" s="127">
        <v>0</v>
      </c>
      <c r="AU713" s="120">
        <v>0</v>
      </c>
      <c r="AV713" s="120">
        <v>0</v>
      </c>
      <c r="AW713" s="174">
        <v>0</v>
      </c>
      <c r="AX713" s="109">
        <v>0</v>
      </c>
      <c r="AY713" s="127">
        <v>0</v>
      </c>
      <c r="AZ713" s="127">
        <v>0</v>
      </c>
      <c r="BA713" s="120">
        <v>0</v>
      </c>
      <c r="BB713" s="120">
        <v>0</v>
      </c>
      <c r="BC713" s="111" t="s">
        <v>3757</v>
      </c>
      <c r="BD713" s="112">
        <v>23</v>
      </c>
      <c r="BE713" s="112">
        <v>720000</v>
      </c>
      <c r="BF713" s="111">
        <v>0</v>
      </c>
      <c r="BG713" s="112"/>
      <c r="BH713" s="112"/>
      <c r="BI713" s="111">
        <v>0</v>
      </c>
      <c r="BJ713" s="112"/>
      <c r="BK713" s="112"/>
      <c r="BL713" s="111" t="s">
        <v>3757</v>
      </c>
      <c r="BM713" s="112">
        <v>37</v>
      </c>
      <c r="BN713" s="112">
        <v>1630000</v>
      </c>
      <c r="BO713" s="111">
        <v>0</v>
      </c>
      <c r="BP713" s="112"/>
      <c r="BQ713" s="112"/>
      <c r="BR713" s="111" t="s">
        <v>3757</v>
      </c>
      <c r="BS713" s="112">
        <v>74</v>
      </c>
      <c r="BT713" s="112">
        <v>4260000</v>
      </c>
      <c r="BU713" s="111" t="s">
        <v>3757</v>
      </c>
      <c r="BV713" s="112">
        <v>11</v>
      </c>
      <c r="BW713" s="112">
        <v>230000</v>
      </c>
      <c r="BX713" s="111">
        <v>0</v>
      </c>
      <c r="BY713" s="112"/>
      <c r="BZ713" s="112"/>
      <c r="CA713" s="111" t="s">
        <v>3757</v>
      </c>
      <c r="CB713" s="112">
        <v>11</v>
      </c>
      <c r="CC713" s="112">
        <v>480000</v>
      </c>
      <c r="CD713" s="111">
        <v>0</v>
      </c>
      <c r="CE713" s="112"/>
      <c r="CF713" s="112"/>
      <c r="CG713" s="111" t="s">
        <v>3757</v>
      </c>
      <c r="CH713" s="112">
        <v>10</v>
      </c>
      <c r="CI713" s="112">
        <v>593000</v>
      </c>
      <c r="CJ713" s="111">
        <v>0</v>
      </c>
      <c r="CK713" s="120">
        <v>0</v>
      </c>
      <c r="CL713" s="112"/>
      <c r="CM713" s="112"/>
      <c r="CN713" s="166" t="s">
        <v>4059</v>
      </c>
      <c r="CO713" s="125" t="s">
        <v>8704</v>
      </c>
      <c r="CP713" s="111" t="s">
        <v>3790</v>
      </c>
      <c r="CQ713" s="112">
        <v>2215000</v>
      </c>
      <c r="CR713" s="166" t="s">
        <v>8705</v>
      </c>
      <c r="CS713" s="166" t="s">
        <v>8706</v>
      </c>
      <c r="CT713" s="111" t="s">
        <v>3762</v>
      </c>
      <c r="CU713" s="112">
        <v>1630000</v>
      </c>
      <c r="CV713" s="166" t="s">
        <v>8707</v>
      </c>
      <c r="CW713" s="166" t="s">
        <v>8708</v>
      </c>
      <c r="CX713" s="111" t="s">
        <v>3717</v>
      </c>
      <c r="CY713" s="112">
        <v>720000</v>
      </c>
      <c r="CZ713" s="111" t="s">
        <v>3757</v>
      </c>
      <c r="DA713" s="111">
        <v>0</v>
      </c>
      <c r="DB713" s="111">
        <v>0</v>
      </c>
      <c r="DC713" s="120" t="s">
        <v>5721</v>
      </c>
      <c r="DD713" s="127" t="s">
        <v>3778</v>
      </c>
      <c r="DE713" s="109">
        <v>0</v>
      </c>
      <c r="DF713" s="172" t="s">
        <v>3717</v>
      </c>
    </row>
    <row r="714" spans="1:110" ht="35.15" customHeight="1" x14ac:dyDescent="0.35">
      <c r="A714" s="140" t="s">
        <v>1491</v>
      </c>
      <c r="B714" s="136" t="s">
        <v>1370</v>
      </c>
      <c r="C714" s="136" t="s">
        <v>1492</v>
      </c>
      <c r="D714" s="112">
        <v>10</v>
      </c>
      <c r="E714" s="112">
        <v>153000</v>
      </c>
      <c r="F714" s="112">
        <v>10</v>
      </c>
      <c r="G714" s="112">
        <v>153000</v>
      </c>
      <c r="H714" s="112">
        <v>2</v>
      </c>
      <c r="I714" s="112">
        <v>102000</v>
      </c>
      <c r="J714" s="112">
        <v>0</v>
      </c>
      <c r="K714" s="112">
        <v>0</v>
      </c>
      <c r="L714" s="112">
        <v>0</v>
      </c>
      <c r="M714" s="112">
        <v>0</v>
      </c>
      <c r="N714" s="112">
        <v>0</v>
      </c>
      <c r="O714" s="112">
        <v>0</v>
      </c>
      <c r="P714" s="112">
        <v>1000</v>
      </c>
      <c r="Q714" s="112">
        <v>0</v>
      </c>
      <c r="R714" s="112">
        <v>1000</v>
      </c>
      <c r="S714" s="421">
        <v>0</v>
      </c>
      <c r="T714" s="421">
        <v>0</v>
      </c>
      <c r="U714" s="421">
        <v>0</v>
      </c>
      <c r="V714" s="421">
        <v>0</v>
      </c>
      <c r="W714" s="421">
        <v>6.5359477124183009E-3</v>
      </c>
      <c r="X714" s="421">
        <v>0</v>
      </c>
      <c r="Y714" s="421">
        <v>6.5359477124183009E-3</v>
      </c>
      <c r="Z714" s="120">
        <v>0</v>
      </c>
      <c r="AA714" s="127" t="s">
        <v>3762</v>
      </c>
      <c r="AB714" s="127" t="s">
        <v>8709</v>
      </c>
      <c r="AC714" s="111" t="s">
        <v>3717</v>
      </c>
      <c r="AD714" s="127">
        <v>0</v>
      </c>
      <c r="AE714" s="111">
        <v>0</v>
      </c>
      <c r="AF714" s="111" t="s">
        <v>3757</v>
      </c>
      <c r="AG714" s="127" t="s">
        <v>3758</v>
      </c>
      <c r="AH714" s="127" t="s">
        <v>3758</v>
      </c>
      <c r="AI714" s="124"/>
      <c r="AJ714" s="128"/>
      <c r="AK714" s="109">
        <v>0</v>
      </c>
      <c r="AL714" s="109">
        <v>0</v>
      </c>
      <c r="AM714" s="127">
        <v>0</v>
      </c>
      <c r="AN714" s="127">
        <v>0</v>
      </c>
      <c r="AO714" s="120">
        <v>0</v>
      </c>
      <c r="AP714" s="120">
        <v>0</v>
      </c>
      <c r="AQ714" s="174">
        <v>0</v>
      </c>
      <c r="AR714" s="109">
        <v>0</v>
      </c>
      <c r="AS714" s="127">
        <v>0</v>
      </c>
      <c r="AT714" s="127">
        <v>0</v>
      </c>
      <c r="AU714" s="120">
        <v>0</v>
      </c>
      <c r="AV714" s="120">
        <v>0</v>
      </c>
      <c r="AW714" s="174">
        <v>0</v>
      </c>
      <c r="AX714" s="109">
        <v>0</v>
      </c>
      <c r="AY714" s="127">
        <v>0</v>
      </c>
      <c r="AZ714" s="127">
        <v>0</v>
      </c>
      <c r="BA714" s="120">
        <v>0</v>
      </c>
      <c r="BB714" s="120">
        <v>0</v>
      </c>
      <c r="BC714" s="111" t="s">
        <v>3757</v>
      </c>
      <c r="BD714" s="112">
        <v>4</v>
      </c>
      <c r="BE714" s="112">
        <v>39000</v>
      </c>
      <c r="BF714" s="111" t="s">
        <v>3757</v>
      </c>
      <c r="BG714" s="112">
        <v>4</v>
      </c>
      <c r="BH714" s="112">
        <v>38000</v>
      </c>
      <c r="BI714" s="111" t="s">
        <v>3757</v>
      </c>
      <c r="BJ714" s="112">
        <v>2</v>
      </c>
      <c r="BK714" s="112">
        <v>30000</v>
      </c>
      <c r="BL714" s="111">
        <v>0</v>
      </c>
      <c r="BM714" s="112"/>
      <c r="BN714" s="112"/>
      <c r="BO714" s="111">
        <v>0</v>
      </c>
      <c r="BP714" s="112"/>
      <c r="BQ714" s="112"/>
      <c r="BR714" s="111">
        <v>0</v>
      </c>
      <c r="BS714" s="112"/>
      <c r="BT714" s="112"/>
      <c r="BU714" s="111" t="s">
        <v>3757</v>
      </c>
      <c r="BV714" s="112">
        <v>2</v>
      </c>
      <c r="BW714" s="112">
        <v>21000</v>
      </c>
      <c r="BX714" s="111">
        <v>0</v>
      </c>
      <c r="BY714" s="112"/>
      <c r="BZ714" s="112"/>
      <c r="CA714" s="111" t="s">
        <v>3757</v>
      </c>
      <c r="CB714" s="112">
        <v>1</v>
      </c>
      <c r="CC714" s="112">
        <v>20000</v>
      </c>
      <c r="CD714" s="111">
        <v>0</v>
      </c>
      <c r="CE714" s="112"/>
      <c r="CF714" s="112"/>
      <c r="CG714" s="111">
        <v>0</v>
      </c>
      <c r="CH714" s="112"/>
      <c r="CI714" s="112"/>
      <c r="CJ714" s="111">
        <v>0</v>
      </c>
      <c r="CK714" s="120">
        <v>0</v>
      </c>
      <c r="CL714" s="112"/>
      <c r="CM714" s="112"/>
      <c r="CN714" s="166">
        <v>0</v>
      </c>
      <c r="CO714" s="125">
        <v>0</v>
      </c>
      <c r="CP714" s="111">
        <v>0</v>
      </c>
      <c r="CQ714" s="112">
        <v>0</v>
      </c>
      <c r="CR714" s="166">
        <v>0</v>
      </c>
      <c r="CS714" s="166">
        <v>0</v>
      </c>
      <c r="CT714" s="111">
        <v>0</v>
      </c>
      <c r="CU714" s="112">
        <v>0</v>
      </c>
      <c r="CV714" s="166">
        <v>0</v>
      </c>
      <c r="CW714" s="166">
        <v>0</v>
      </c>
      <c r="CX714" s="111">
        <v>0</v>
      </c>
      <c r="CY714" s="112">
        <v>0</v>
      </c>
      <c r="CZ714" s="111">
        <v>0</v>
      </c>
      <c r="DA714" s="111">
        <v>0</v>
      </c>
      <c r="DB714" s="111"/>
      <c r="DC714" s="120" t="s">
        <v>8710</v>
      </c>
      <c r="DD714" s="127" t="s">
        <v>3778</v>
      </c>
      <c r="DE714" s="109">
        <v>0</v>
      </c>
      <c r="DF714" s="172" t="s">
        <v>3778</v>
      </c>
    </row>
    <row r="715" spans="1:110" ht="35.15" customHeight="1" x14ac:dyDescent="0.35">
      <c r="A715" s="140" t="s">
        <v>1493</v>
      </c>
      <c r="B715" s="136" t="s">
        <v>1370</v>
      </c>
      <c r="C715" s="136" t="s">
        <v>1494</v>
      </c>
      <c r="D715" s="112">
        <v>661</v>
      </c>
      <c r="E715" s="112">
        <v>21942300</v>
      </c>
      <c r="F715" s="112">
        <v>659</v>
      </c>
      <c r="G715" s="112">
        <v>21862300</v>
      </c>
      <c r="H715" s="112">
        <v>188</v>
      </c>
      <c r="I715" s="112">
        <v>5774300</v>
      </c>
      <c r="J715" s="112">
        <v>0</v>
      </c>
      <c r="K715" s="112">
        <v>0</v>
      </c>
      <c r="L715" s="112">
        <v>5623248</v>
      </c>
      <c r="M715" s="112">
        <v>57400</v>
      </c>
      <c r="N715" s="112">
        <v>16049</v>
      </c>
      <c r="O715" s="112">
        <v>196272</v>
      </c>
      <c r="P715" s="112">
        <v>2833855</v>
      </c>
      <c r="Q715" s="112">
        <v>0</v>
      </c>
      <c r="R715" s="112">
        <v>8726824</v>
      </c>
      <c r="S715" s="421">
        <v>0.25627431946514267</v>
      </c>
      <c r="T715" s="421">
        <v>2.615951837318786E-3</v>
      </c>
      <c r="U715" s="421">
        <v>7.3141831075137977E-4</v>
      </c>
      <c r="V715" s="421">
        <v>8.9449146169726969E-3</v>
      </c>
      <c r="W715" s="421">
        <v>0.12915031696768342</v>
      </c>
      <c r="X715" s="421">
        <v>0</v>
      </c>
      <c r="Y715" s="421">
        <v>0.39771692119786894</v>
      </c>
      <c r="Z715" s="120">
        <v>0</v>
      </c>
      <c r="AA715" s="127" t="s">
        <v>3717</v>
      </c>
      <c r="AB715" s="127">
        <v>0</v>
      </c>
      <c r="AC715" s="111" t="s">
        <v>3717</v>
      </c>
      <c r="AD715" s="127">
        <v>0</v>
      </c>
      <c r="AE715" s="111" t="s">
        <v>3757</v>
      </c>
      <c r="AF715" s="111" t="s">
        <v>3757</v>
      </c>
      <c r="AG715" s="127" t="s">
        <v>3717</v>
      </c>
      <c r="AH715" s="127" t="s">
        <v>3758</v>
      </c>
      <c r="AI715" s="128">
        <v>1</v>
      </c>
      <c r="AJ715" s="128">
        <v>2404300</v>
      </c>
      <c r="AK715" s="109" t="s">
        <v>8711</v>
      </c>
      <c r="AL715" s="109" t="s">
        <v>8712</v>
      </c>
      <c r="AM715" s="127" t="s">
        <v>3765</v>
      </c>
      <c r="AN715" s="127" t="s">
        <v>3762</v>
      </c>
      <c r="AO715" s="120">
        <v>2000000</v>
      </c>
      <c r="AP715" s="120">
        <v>2404300</v>
      </c>
      <c r="AQ715" s="174">
        <v>0</v>
      </c>
      <c r="AR715" s="120">
        <v>0</v>
      </c>
      <c r="AS715" s="127">
        <v>0</v>
      </c>
      <c r="AT715" s="127">
        <v>0</v>
      </c>
      <c r="AU715" s="120">
        <v>0</v>
      </c>
      <c r="AV715" s="120">
        <v>0</v>
      </c>
      <c r="AW715" s="174">
        <v>0</v>
      </c>
      <c r="AX715" s="120">
        <v>0</v>
      </c>
      <c r="AY715" s="127">
        <v>0</v>
      </c>
      <c r="AZ715" s="127">
        <v>0</v>
      </c>
      <c r="BA715" s="120">
        <v>0</v>
      </c>
      <c r="BB715" s="120">
        <v>0</v>
      </c>
      <c r="BC715" s="111">
        <v>0</v>
      </c>
      <c r="BD715" s="112"/>
      <c r="BE715" s="112"/>
      <c r="BF715" s="111">
        <v>0</v>
      </c>
      <c r="BG715" s="112"/>
      <c r="BH715" s="112"/>
      <c r="BI715" s="111" t="s">
        <v>3757</v>
      </c>
      <c r="BJ715" s="112">
        <v>53</v>
      </c>
      <c r="BK715" s="112">
        <v>1715000</v>
      </c>
      <c r="BL715" s="111" t="s">
        <v>3757</v>
      </c>
      <c r="BM715" s="112">
        <v>421</v>
      </c>
      <c r="BN715" s="112">
        <v>14730000</v>
      </c>
      <c r="BO715" s="111" t="s">
        <v>3757</v>
      </c>
      <c r="BP715" s="112">
        <v>66</v>
      </c>
      <c r="BQ715" s="112">
        <v>2220000</v>
      </c>
      <c r="BR715" s="111">
        <v>0</v>
      </c>
      <c r="BS715" s="112"/>
      <c r="BT715" s="112"/>
      <c r="BU715" s="111">
        <v>0</v>
      </c>
      <c r="BV715" s="112"/>
      <c r="BW715" s="112"/>
      <c r="BX715" s="111">
        <v>0</v>
      </c>
      <c r="BY715" s="112"/>
      <c r="BZ715" s="112"/>
      <c r="CA715" s="111">
        <v>0</v>
      </c>
      <c r="CB715" s="112"/>
      <c r="CC715" s="112"/>
      <c r="CD715" s="111">
        <v>0</v>
      </c>
      <c r="CE715" s="112">
        <v>0</v>
      </c>
      <c r="CF715" s="112">
        <v>0</v>
      </c>
      <c r="CG715" s="111" t="s">
        <v>3757</v>
      </c>
      <c r="CH715" s="112">
        <v>26</v>
      </c>
      <c r="CI715" s="112">
        <v>873000</v>
      </c>
      <c r="CJ715" s="111">
        <v>0</v>
      </c>
      <c r="CK715" s="120">
        <v>0</v>
      </c>
      <c r="CL715" s="112">
        <v>0</v>
      </c>
      <c r="CM715" s="112">
        <v>0</v>
      </c>
      <c r="CN715" s="166" t="s">
        <v>8713</v>
      </c>
      <c r="CO715" s="125" t="s">
        <v>8714</v>
      </c>
      <c r="CP715" s="111" t="s">
        <v>3762</v>
      </c>
      <c r="CQ715" s="112">
        <v>11616000</v>
      </c>
      <c r="CR715" s="166" t="s">
        <v>8715</v>
      </c>
      <c r="CS715" s="166" t="s">
        <v>8716</v>
      </c>
      <c r="CT715" s="111" t="s">
        <v>3781</v>
      </c>
      <c r="CU715" s="112">
        <v>800000</v>
      </c>
      <c r="CV715" s="166" t="s">
        <v>8717</v>
      </c>
      <c r="CW715" s="166" t="s">
        <v>8718</v>
      </c>
      <c r="CX715" s="111" t="s">
        <v>3766</v>
      </c>
      <c r="CY715" s="112">
        <v>1000000</v>
      </c>
      <c r="CZ715" s="111" t="s">
        <v>3757</v>
      </c>
      <c r="DA715" s="111" t="s">
        <v>3757</v>
      </c>
      <c r="DB715" s="111" t="s">
        <v>3757</v>
      </c>
      <c r="DC715" s="120">
        <v>0</v>
      </c>
      <c r="DD715" s="127" t="s">
        <v>3717</v>
      </c>
      <c r="DE715" s="109" t="s">
        <v>8719</v>
      </c>
      <c r="DF715" s="172" t="s">
        <v>3717</v>
      </c>
    </row>
    <row r="716" spans="1:110" ht="35.15" customHeight="1" x14ac:dyDescent="0.35">
      <c r="A716" s="140" t="s">
        <v>1495</v>
      </c>
      <c r="B716" s="136" t="s">
        <v>1496</v>
      </c>
      <c r="C716" s="136"/>
      <c r="D716" s="112">
        <v>1748</v>
      </c>
      <c r="E716" s="112">
        <v>172405673</v>
      </c>
      <c r="F716" s="112">
        <v>644</v>
      </c>
      <c r="G716" s="112">
        <v>24602518</v>
      </c>
      <c r="H716" s="112">
        <v>174</v>
      </c>
      <c r="I716" s="112">
        <v>6332834</v>
      </c>
      <c r="J716" s="112">
        <v>0</v>
      </c>
      <c r="K716" s="112">
        <v>0</v>
      </c>
      <c r="L716" s="112">
        <v>5247968</v>
      </c>
      <c r="M716" s="112">
        <v>342097</v>
      </c>
      <c r="N716" s="112">
        <v>3284050</v>
      </c>
      <c r="O716" s="112">
        <v>308085</v>
      </c>
      <c r="P716" s="112">
        <v>9365644</v>
      </c>
      <c r="Q716" s="112">
        <v>0</v>
      </c>
      <c r="R716" s="112">
        <v>18547844</v>
      </c>
      <c r="S716" s="421">
        <v>3.0439648003926182E-2</v>
      </c>
      <c r="T716" s="421">
        <v>1.9842560517135651E-3</v>
      </c>
      <c r="U716" s="421">
        <v>1.9048387114268567E-2</v>
      </c>
      <c r="V716" s="421">
        <v>1.7869771605485394E-3</v>
      </c>
      <c r="W716" s="421">
        <v>5.432329364243136E-2</v>
      </c>
      <c r="X716" s="421">
        <v>0</v>
      </c>
      <c r="Y716" s="421">
        <v>0.10758256197288821</v>
      </c>
      <c r="Z716" s="120">
        <v>0</v>
      </c>
      <c r="AA716" s="127" t="s">
        <v>3717</v>
      </c>
      <c r="AB716" s="127">
        <v>0</v>
      </c>
      <c r="AC716" s="111" t="s">
        <v>3717</v>
      </c>
      <c r="AD716" s="127">
        <v>0</v>
      </c>
      <c r="AE716" s="111" t="s">
        <v>3757</v>
      </c>
      <c r="AF716" s="111" t="s">
        <v>3757</v>
      </c>
      <c r="AG716" s="127" t="s">
        <v>3717</v>
      </c>
      <c r="AH716" s="127" t="s">
        <v>3758</v>
      </c>
      <c r="AI716" s="128">
        <v>3</v>
      </c>
      <c r="AJ716" s="128">
        <v>3170041</v>
      </c>
      <c r="AK716" s="109" t="s">
        <v>8720</v>
      </c>
      <c r="AL716" s="109" t="s">
        <v>8721</v>
      </c>
      <c r="AM716" s="127" t="s">
        <v>3765</v>
      </c>
      <c r="AN716" s="127" t="s">
        <v>3766</v>
      </c>
      <c r="AO716" s="120" t="s">
        <v>4095</v>
      </c>
      <c r="AP716" s="120">
        <v>128673106</v>
      </c>
      <c r="AQ716" s="174" t="s">
        <v>8722</v>
      </c>
      <c r="AR716" s="109" t="s">
        <v>8723</v>
      </c>
      <c r="AS716" s="127" t="s">
        <v>3765</v>
      </c>
      <c r="AT716" s="127" t="s">
        <v>3762</v>
      </c>
      <c r="AU716" s="120" t="s">
        <v>4095</v>
      </c>
      <c r="AV716" s="120">
        <v>21027603</v>
      </c>
      <c r="AW716" s="174" t="s">
        <v>8724</v>
      </c>
      <c r="AX716" s="109" t="s">
        <v>8725</v>
      </c>
      <c r="AY716" s="127" t="s">
        <v>3765</v>
      </c>
      <c r="AZ716" s="127" t="s">
        <v>3766</v>
      </c>
      <c r="BA716" s="120" t="s">
        <v>4095</v>
      </c>
      <c r="BB716" s="120">
        <v>3719000</v>
      </c>
      <c r="BC716" s="111" t="s">
        <v>3757</v>
      </c>
      <c r="BD716" s="112">
        <v>9</v>
      </c>
      <c r="BE716" s="112">
        <v>300000</v>
      </c>
      <c r="BF716" s="111" t="s">
        <v>3757</v>
      </c>
      <c r="BG716" s="112">
        <v>3</v>
      </c>
      <c r="BH716" s="112">
        <v>110000</v>
      </c>
      <c r="BI716" s="111" t="s">
        <v>3757</v>
      </c>
      <c r="BJ716" s="112">
        <v>24</v>
      </c>
      <c r="BK716" s="112">
        <v>3522718</v>
      </c>
      <c r="BL716" s="111" t="s">
        <v>3757</v>
      </c>
      <c r="BM716" s="112">
        <v>4</v>
      </c>
      <c r="BN716" s="112">
        <v>974441</v>
      </c>
      <c r="BO716" s="111" t="s">
        <v>3757</v>
      </c>
      <c r="BP716" s="112">
        <v>10</v>
      </c>
      <c r="BQ716" s="112">
        <v>350000</v>
      </c>
      <c r="BR716" s="111">
        <v>0</v>
      </c>
      <c r="BS716" s="112"/>
      <c r="BT716" s="112"/>
      <c r="BU716" s="111">
        <v>0</v>
      </c>
      <c r="BV716" s="112"/>
      <c r="BW716" s="112"/>
      <c r="BX716" s="111" t="s">
        <v>3757</v>
      </c>
      <c r="BY716" s="112">
        <v>6</v>
      </c>
      <c r="BZ716" s="112">
        <v>260000</v>
      </c>
      <c r="CA716" s="111" t="s">
        <v>3757</v>
      </c>
      <c r="CB716" s="112">
        <v>6</v>
      </c>
      <c r="CC716" s="112">
        <v>500000</v>
      </c>
      <c r="CD716" s="111">
        <v>0</v>
      </c>
      <c r="CE716" s="112"/>
      <c r="CF716" s="112"/>
      <c r="CG716" s="111">
        <v>0</v>
      </c>
      <c r="CH716" s="112"/>
      <c r="CI716" s="112"/>
      <c r="CJ716" s="111" t="s">
        <v>3757</v>
      </c>
      <c r="CK716" s="120" t="s">
        <v>8726</v>
      </c>
      <c r="CL716" s="112">
        <v>4</v>
      </c>
      <c r="CM716" s="112">
        <v>438000</v>
      </c>
      <c r="CN716" s="166" t="s">
        <v>8727</v>
      </c>
      <c r="CO716" s="125" t="s">
        <v>8728</v>
      </c>
      <c r="CP716" s="111" t="s">
        <v>3781</v>
      </c>
      <c r="CQ716" s="112">
        <v>1872718</v>
      </c>
      <c r="CR716" s="166" t="s">
        <v>8729</v>
      </c>
      <c r="CS716" s="166" t="s">
        <v>8730</v>
      </c>
      <c r="CT716" s="111" t="s">
        <v>3781</v>
      </c>
      <c r="CU716" s="112">
        <v>1650000</v>
      </c>
      <c r="CV716" s="166" t="s">
        <v>8731</v>
      </c>
      <c r="CW716" s="166" t="s">
        <v>8732</v>
      </c>
      <c r="CX716" s="111" t="s">
        <v>3762</v>
      </c>
      <c r="CY716" s="112">
        <v>974441</v>
      </c>
      <c r="CZ716" s="111" t="s">
        <v>3757</v>
      </c>
      <c r="DA716" s="111" t="s">
        <v>3757</v>
      </c>
      <c r="DB716" s="111">
        <v>0</v>
      </c>
      <c r="DC716" s="120" t="s">
        <v>8733</v>
      </c>
      <c r="DD716" s="127" t="s">
        <v>3778</v>
      </c>
      <c r="DE716" s="109">
        <v>0</v>
      </c>
      <c r="DF716" s="172" t="s">
        <v>3717</v>
      </c>
    </row>
    <row r="717" spans="1:110" ht="35.15" customHeight="1" x14ac:dyDescent="0.35">
      <c r="A717" s="140" t="s">
        <v>1497</v>
      </c>
      <c r="B717" s="136" t="s">
        <v>1496</v>
      </c>
      <c r="C717" s="136" t="s">
        <v>1498</v>
      </c>
      <c r="D717" s="112">
        <v>24865</v>
      </c>
      <c r="E717" s="112">
        <v>1186196554</v>
      </c>
      <c r="F717" s="112">
        <v>24161</v>
      </c>
      <c r="G717" s="112">
        <v>1048082840</v>
      </c>
      <c r="H717" s="112">
        <v>4232</v>
      </c>
      <c r="I717" s="112">
        <v>153449121</v>
      </c>
      <c r="J717" s="112">
        <v>0</v>
      </c>
      <c r="K717" s="112">
        <v>0</v>
      </c>
      <c r="L717" s="112">
        <v>289495702</v>
      </c>
      <c r="M717" s="112">
        <v>18708216</v>
      </c>
      <c r="N717" s="112">
        <v>3882032</v>
      </c>
      <c r="O717" s="112">
        <v>14541443</v>
      </c>
      <c r="P717" s="112">
        <v>206821000</v>
      </c>
      <c r="Q717" s="112">
        <v>8350</v>
      </c>
      <c r="R717" s="112">
        <v>533456743</v>
      </c>
      <c r="S717" s="421">
        <v>0.24395173039907689</v>
      </c>
      <c r="T717" s="421">
        <v>1.5765006645520756E-2</v>
      </c>
      <c r="U717" s="421">
        <v>3.2713039168525871E-3</v>
      </c>
      <c r="V717" s="421">
        <v>1.2253757682210922E-2</v>
      </c>
      <c r="W717" s="421">
        <v>0.17428355752538074</v>
      </c>
      <c r="X717" s="421">
        <v>7.0363633544801024E-6</v>
      </c>
      <c r="Y717" s="421">
        <v>0.44953239253239641</v>
      </c>
      <c r="Z717" s="120" t="s">
        <v>8734</v>
      </c>
      <c r="AA717" s="127" t="s">
        <v>3717</v>
      </c>
      <c r="AB717" s="127">
        <v>0</v>
      </c>
      <c r="AC717" s="111" t="s">
        <v>3717</v>
      </c>
      <c r="AD717" s="127">
        <v>0</v>
      </c>
      <c r="AE717" s="111" t="s">
        <v>3757</v>
      </c>
      <c r="AF717" s="111" t="s">
        <v>3757</v>
      </c>
      <c r="AG717" s="127" t="s">
        <v>3717</v>
      </c>
      <c r="AH717" s="127" t="s">
        <v>3758</v>
      </c>
      <c r="AI717" s="128">
        <v>2</v>
      </c>
      <c r="AJ717" s="128">
        <v>7656000</v>
      </c>
      <c r="AK717" s="109" t="s">
        <v>8735</v>
      </c>
      <c r="AL717" s="109" t="s">
        <v>8736</v>
      </c>
      <c r="AM717" s="127" t="s">
        <v>3765</v>
      </c>
      <c r="AN717" s="127" t="s">
        <v>3774</v>
      </c>
      <c r="AO717" s="120">
        <v>3000000</v>
      </c>
      <c r="AP717" s="120">
        <v>3746000</v>
      </c>
      <c r="AQ717" s="174" t="s">
        <v>8737</v>
      </c>
      <c r="AR717" s="109" t="s">
        <v>8738</v>
      </c>
      <c r="AS717" s="127" t="s">
        <v>3765</v>
      </c>
      <c r="AT717" s="127" t="s">
        <v>3774</v>
      </c>
      <c r="AU717" s="120">
        <v>3000000</v>
      </c>
      <c r="AV717" s="120">
        <v>3910000</v>
      </c>
      <c r="AW717" s="174" t="s">
        <v>8739</v>
      </c>
      <c r="AX717" s="109" t="s">
        <v>8740</v>
      </c>
      <c r="AY717" s="127" t="s">
        <v>3765</v>
      </c>
      <c r="AZ717" s="127" t="s">
        <v>3778</v>
      </c>
      <c r="BA717" s="120">
        <v>0</v>
      </c>
      <c r="BB717" s="120">
        <v>7889000</v>
      </c>
      <c r="BC717" s="111" t="s">
        <v>3757</v>
      </c>
      <c r="BD717" s="112">
        <v>1748</v>
      </c>
      <c r="BE717" s="112">
        <v>126825631</v>
      </c>
      <c r="BF717" s="111" t="s">
        <v>3757</v>
      </c>
      <c r="BG717" s="112">
        <v>525</v>
      </c>
      <c r="BH717" s="112">
        <v>27253401</v>
      </c>
      <c r="BI717" s="111" t="s">
        <v>3757</v>
      </c>
      <c r="BJ717" s="112">
        <v>1763</v>
      </c>
      <c r="BK717" s="112">
        <v>67144200</v>
      </c>
      <c r="BL717" s="111" t="s">
        <v>3757</v>
      </c>
      <c r="BM717" s="112">
        <v>803</v>
      </c>
      <c r="BN717" s="112">
        <v>74712645</v>
      </c>
      <c r="BO717" s="111" t="s">
        <v>3757</v>
      </c>
      <c r="BP717" s="112">
        <v>1301</v>
      </c>
      <c r="BQ717" s="112">
        <v>46008777</v>
      </c>
      <c r="BR717" s="111" t="s">
        <v>3757</v>
      </c>
      <c r="BS717" s="112">
        <v>3910</v>
      </c>
      <c r="BT717" s="112">
        <v>158434700</v>
      </c>
      <c r="BU717" s="111">
        <v>0</v>
      </c>
      <c r="BV717" s="112"/>
      <c r="BW717" s="112"/>
      <c r="BX717" s="111" t="s">
        <v>3757</v>
      </c>
      <c r="BY717" s="112">
        <v>2272</v>
      </c>
      <c r="BZ717" s="112">
        <v>91291800</v>
      </c>
      <c r="CA717" s="111" t="s">
        <v>3757</v>
      </c>
      <c r="CB717" s="112">
        <v>192</v>
      </c>
      <c r="CC717" s="112">
        <v>34021500</v>
      </c>
      <c r="CD717" s="111">
        <v>0</v>
      </c>
      <c r="CE717" s="112"/>
      <c r="CF717" s="112"/>
      <c r="CG717" s="111" t="s">
        <v>3757</v>
      </c>
      <c r="CH717" s="112">
        <v>11272</v>
      </c>
      <c r="CI717" s="112">
        <v>501897623</v>
      </c>
      <c r="CJ717" s="111" t="s">
        <v>3757</v>
      </c>
      <c r="CK717" s="120" t="s">
        <v>8741</v>
      </c>
      <c r="CL717" s="112">
        <v>1079</v>
      </c>
      <c r="CM717" s="112">
        <v>58606277</v>
      </c>
      <c r="CN717" s="166" t="s">
        <v>8742</v>
      </c>
      <c r="CO717" s="125" t="s">
        <v>8743</v>
      </c>
      <c r="CP717" s="111" t="s">
        <v>3790</v>
      </c>
      <c r="CQ717" s="112">
        <v>158744700</v>
      </c>
      <c r="CR717" s="166" t="s">
        <v>8744</v>
      </c>
      <c r="CS717" s="166" t="s">
        <v>8745</v>
      </c>
      <c r="CT717" s="111" t="s">
        <v>3717</v>
      </c>
      <c r="CU717" s="112">
        <v>81260131</v>
      </c>
      <c r="CV717" s="166" t="s">
        <v>8746</v>
      </c>
      <c r="CW717" s="166" t="s">
        <v>8747</v>
      </c>
      <c r="CX717" s="111" t="s">
        <v>3781</v>
      </c>
      <c r="CY717" s="112">
        <v>6161400</v>
      </c>
      <c r="CZ717" s="111" t="s">
        <v>3757</v>
      </c>
      <c r="DA717" s="111" t="s">
        <v>3757</v>
      </c>
      <c r="DB717" s="111" t="s">
        <v>3757</v>
      </c>
      <c r="DC717" s="120">
        <v>0</v>
      </c>
      <c r="DD717" s="127" t="s">
        <v>3778</v>
      </c>
      <c r="DE717" s="109">
        <v>0</v>
      </c>
      <c r="DF717" s="172" t="s">
        <v>3717</v>
      </c>
    </row>
    <row r="718" spans="1:110" ht="35.15" customHeight="1" x14ac:dyDescent="0.35">
      <c r="A718" s="140" t="s">
        <v>1499</v>
      </c>
      <c r="B718" s="136" t="s">
        <v>1496</v>
      </c>
      <c r="C718" s="136" t="s">
        <v>1500</v>
      </c>
      <c r="D718" s="112">
        <v>41161</v>
      </c>
      <c r="E718" s="112">
        <v>1605705107</v>
      </c>
      <c r="F718" s="112">
        <v>40745</v>
      </c>
      <c r="G718" s="112">
        <v>889045930</v>
      </c>
      <c r="H718" s="112">
        <v>15249</v>
      </c>
      <c r="I718" s="112">
        <v>290431000</v>
      </c>
      <c r="J718" s="112">
        <v>0</v>
      </c>
      <c r="K718" s="112">
        <v>0</v>
      </c>
      <c r="L718" s="112">
        <v>258356760</v>
      </c>
      <c r="M718" s="112">
        <v>51466074</v>
      </c>
      <c r="N718" s="112">
        <v>2871000</v>
      </c>
      <c r="O718" s="112">
        <v>2691858</v>
      </c>
      <c r="P718" s="112">
        <v>145345669</v>
      </c>
      <c r="Q718" s="112">
        <v>37500</v>
      </c>
      <c r="R718" s="112">
        <v>460768861</v>
      </c>
      <c r="S718" s="421">
        <v>0.16089925782368455</v>
      </c>
      <c r="T718" s="421">
        <v>3.2052008663132438E-2</v>
      </c>
      <c r="U718" s="421">
        <v>1.7879995445514892E-3</v>
      </c>
      <c r="V718" s="421">
        <v>1.6764336043181059E-3</v>
      </c>
      <c r="W718" s="421">
        <v>9.0518282819411877E-2</v>
      </c>
      <c r="X718" s="421">
        <v>2.3354226026012136E-5</v>
      </c>
      <c r="Y718" s="421">
        <v>0.2869573366811245</v>
      </c>
      <c r="Z718" s="120" t="s">
        <v>8748</v>
      </c>
      <c r="AA718" s="127" t="s">
        <v>3717</v>
      </c>
      <c r="AB718" s="127">
        <v>0</v>
      </c>
      <c r="AC718" s="111" t="s">
        <v>3717</v>
      </c>
      <c r="AD718" s="127">
        <v>0</v>
      </c>
      <c r="AE718" s="111" t="s">
        <v>3757</v>
      </c>
      <c r="AF718" s="111" t="s">
        <v>3757</v>
      </c>
      <c r="AG718" s="127" t="s">
        <v>3717</v>
      </c>
      <c r="AH718" s="127" t="s">
        <v>3758</v>
      </c>
      <c r="AI718" s="128">
        <v>2</v>
      </c>
      <c r="AJ718" s="128">
        <v>2864000</v>
      </c>
      <c r="AK718" s="109" t="s">
        <v>8749</v>
      </c>
      <c r="AL718" s="109" t="s">
        <v>8750</v>
      </c>
      <c r="AM718" s="127" t="s">
        <v>3765</v>
      </c>
      <c r="AN718" s="127" t="s">
        <v>3778</v>
      </c>
      <c r="AO718" s="120">
        <v>5000000</v>
      </c>
      <c r="AP718" s="120">
        <v>1083000</v>
      </c>
      <c r="AQ718" s="174" t="s">
        <v>8751</v>
      </c>
      <c r="AR718" s="109" t="s">
        <v>8752</v>
      </c>
      <c r="AS718" s="127" t="s">
        <v>3761</v>
      </c>
      <c r="AT718" s="127" t="s">
        <v>3778</v>
      </c>
      <c r="AU718" s="120">
        <v>1000000</v>
      </c>
      <c r="AV718" s="120">
        <v>1781000</v>
      </c>
      <c r="AW718" s="174">
        <v>0</v>
      </c>
      <c r="AX718" s="109">
        <v>0</v>
      </c>
      <c r="AY718" s="127">
        <v>0</v>
      </c>
      <c r="AZ718" s="127">
        <v>0</v>
      </c>
      <c r="BA718" s="120">
        <v>0</v>
      </c>
      <c r="BB718" s="120">
        <v>0</v>
      </c>
      <c r="BC718" s="111" t="s">
        <v>3757</v>
      </c>
      <c r="BD718" s="112">
        <v>1648</v>
      </c>
      <c r="BE718" s="112">
        <v>37534000</v>
      </c>
      <c r="BF718" s="111" t="s">
        <v>3757</v>
      </c>
      <c r="BG718" s="112">
        <v>1458</v>
      </c>
      <c r="BH718" s="112">
        <v>44759000</v>
      </c>
      <c r="BI718" s="111" t="s">
        <v>3757</v>
      </c>
      <c r="BJ718" s="112">
        <v>2243</v>
      </c>
      <c r="BK718" s="112">
        <v>46600946</v>
      </c>
      <c r="BL718" s="111" t="s">
        <v>3757</v>
      </c>
      <c r="BM718" s="112">
        <v>3724</v>
      </c>
      <c r="BN718" s="112">
        <v>83407222</v>
      </c>
      <c r="BO718" s="111" t="s">
        <v>3757</v>
      </c>
      <c r="BP718" s="112">
        <v>110</v>
      </c>
      <c r="BQ718" s="112">
        <v>6647800</v>
      </c>
      <c r="BR718" s="111" t="s">
        <v>3757</v>
      </c>
      <c r="BS718" s="112">
        <v>11831</v>
      </c>
      <c r="BT718" s="112">
        <v>251379000</v>
      </c>
      <c r="BU718" s="111" t="s">
        <v>3757</v>
      </c>
      <c r="BV718" s="112">
        <v>426</v>
      </c>
      <c r="BW718" s="112">
        <v>19693000</v>
      </c>
      <c r="BX718" s="111">
        <v>0</v>
      </c>
      <c r="BY718" s="112"/>
      <c r="BZ718" s="112"/>
      <c r="CA718" s="111" t="s">
        <v>3757</v>
      </c>
      <c r="CB718" s="112">
        <v>1138</v>
      </c>
      <c r="CC718" s="112">
        <v>25812000</v>
      </c>
      <c r="CD718" s="111" t="s">
        <v>3757</v>
      </c>
      <c r="CE718" s="112">
        <v>456</v>
      </c>
      <c r="CF718" s="112">
        <v>11654884</v>
      </c>
      <c r="CG718" s="111" t="s">
        <v>3757</v>
      </c>
      <c r="CH718" s="112">
        <v>17990</v>
      </c>
      <c r="CI718" s="112">
        <v>1073953255</v>
      </c>
      <c r="CJ718" s="111" t="s">
        <v>3757</v>
      </c>
      <c r="CK718" s="120" t="s">
        <v>8753</v>
      </c>
      <c r="CL718" s="112">
        <v>6</v>
      </c>
      <c r="CM718" s="112">
        <v>1400000</v>
      </c>
      <c r="CN718" s="166" t="s">
        <v>8754</v>
      </c>
      <c r="CO718" s="125" t="s">
        <v>8755</v>
      </c>
      <c r="CP718" s="111" t="s">
        <v>3766</v>
      </c>
      <c r="CQ718" s="112">
        <v>6595800</v>
      </c>
      <c r="CR718" s="166" t="s">
        <v>8756</v>
      </c>
      <c r="CS718" s="166" t="s">
        <v>8757</v>
      </c>
      <c r="CT718" s="111" t="s">
        <v>4041</v>
      </c>
      <c r="CU718" s="112">
        <v>7072012</v>
      </c>
      <c r="CV718" s="166" t="s">
        <v>8758</v>
      </c>
      <c r="CW718" s="166" t="s">
        <v>8759</v>
      </c>
      <c r="CX718" s="111" t="s">
        <v>3870</v>
      </c>
      <c r="CY718" s="112">
        <v>9677000</v>
      </c>
      <c r="CZ718" s="111" t="s">
        <v>3757</v>
      </c>
      <c r="DA718" s="111" t="s">
        <v>3757</v>
      </c>
      <c r="DB718" s="111">
        <v>0</v>
      </c>
      <c r="DC718" s="120" t="s">
        <v>8760</v>
      </c>
      <c r="DD718" s="127" t="s">
        <v>3778</v>
      </c>
      <c r="DE718" s="109">
        <v>0</v>
      </c>
      <c r="DF718" s="172" t="s">
        <v>3717</v>
      </c>
    </row>
    <row r="719" spans="1:110" ht="35.15" customHeight="1" x14ac:dyDescent="0.35">
      <c r="A719" s="140" t="s">
        <v>1501</v>
      </c>
      <c r="B719" s="136" t="s">
        <v>1496</v>
      </c>
      <c r="C719" s="136" t="s">
        <v>1502</v>
      </c>
      <c r="D719" s="112">
        <v>14313</v>
      </c>
      <c r="E719" s="112">
        <v>629664891</v>
      </c>
      <c r="F719" s="112">
        <v>14273</v>
      </c>
      <c r="G719" s="112">
        <v>585366000</v>
      </c>
      <c r="H719" s="112">
        <v>4609</v>
      </c>
      <c r="I719" s="112">
        <v>178806000</v>
      </c>
      <c r="J719" s="112">
        <v>0</v>
      </c>
      <c r="K719" s="112">
        <v>0</v>
      </c>
      <c r="L719" s="112">
        <v>168499039</v>
      </c>
      <c r="M719" s="112">
        <v>27033132</v>
      </c>
      <c r="N719" s="112">
        <v>522782</v>
      </c>
      <c r="O719" s="112">
        <v>60590274</v>
      </c>
      <c r="P719" s="112">
        <v>32132693</v>
      </c>
      <c r="Q719" s="112">
        <v>0</v>
      </c>
      <c r="R719" s="112">
        <v>288777920</v>
      </c>
      <c r="S719" s="421">
        <v>0.26760113420393961</v>
      </c>
      <c r="T719" s="421">
        <v>4.2932569985071632E-2</v>
      </c>
      <c r="U719" s="421">
        <v>8.302543265033337E-4</v>
      </c>
      <c r="V719" s="421">
        <v>9.6226222655949226E-2</v>
      </c>
      <c r="W719" s="421">
        <v>5.1031419187067238E-2</v>
      </c>
      <c r="X719" s="421">
        <v>0</v>
      </c>
      <c r="Y719" s="421">
        <v>0.458621600358531</v>
      </c>
      <c r="Z719" s="120">
        <v>0</v>
      </c>
      <c r="AA719" s="127" t="s">
        <v>3717</v>
      </c>
      <c r="AB719" s="127">
        <v>0</v>
      </c>
      <c r="AC719" s="111" t="s">
        <v>3717</v>
      </c>
      <c r="AD719" s="127">
        <v>0</v>
      </c>
      <c r="AE719" s="111">
        <v>0</v>
      </c>
      <c r="AF719" s="111" t="s">
        <v>3757</v>
      </c>
      <c r="AG719" s="127" t="s">
        <v>3758</v>
      </c>
      <c r="AH719" s="127" t="s">
        <v>3758</v>
      </c>
      <c r="AI719" s="124"/>
      <c r="AJ719" s="128"/>
      <c r="AK719" s="109">
        <v>0</v>
      </c>
      <c r="AL719" s="109">
        <v>0</v>
      </c>
      <c r="AM719" s="127">
        <v>0</v>
      </c>
      <c r="AN719" s="127">
        <v>0</v>
      </c>
      <c r="AO719" s="120">
        <v>0</v>
      </c>
      <c r="AP719" s="120">
        <v>0</v>
      </c>
      <c r="AQ719" s="174">
        <v>0</v>
      </c>
      <c r="AR719" s="109">
        <v>0</v>
      </c>
      <c r="AS719" s="127">
        <v>0</v>
      </c>
      <c r="AT719" s="127">
        <v>0</v>
      </c>
      <c r="AU719" s="120">
        <v>0</v>
      </c>
      <c r="AV719" s="120">
        <v>0</v>
      </c>
      <c r="AW719" s="174">
        <v>0</v>
      </c>
      <c r="AX719" s="109">
        <v>0</v>
      </c>
      <c r="AY719" s="127">
        <v>0</v>
      </c>
      <c r="AZ719" s="127">
        <v>0</v>
      </c>
      <c r="BA719" s="120">
        <v>0</v>
      </c>
      <c r="BB719" s="120">
        <v>0</v>
      </c>
      <c r="BC719" s="111" t="s">
        <v>3757</v>
      </c>
      <c r="BD719" s="112">
        <v>1</v>
      </c>
      <c r="BE719" s="112">
        <v>35000</v>
      </c>
      <c r="BF719" s="111" t="s">
        <v>3757</v>
      </c>
      <c r="BG719" s="112"/>
      <c r="BH719" s="112"/>
      <c r="BI719" s="111" t="s">
        <v>3757</v>
      </c>
      <c r="BJ719" s="112">
        <v>2</v>
      </c>
      <c r="BK719" s="112">
        <v>55491</v>
      </c>
      <c r="BL719" s="111" t="s">
        <v>3757</v>
      </c>
      <c r="BM719" s="112">
        <v>8</v>
      </c>
      <c r="BN719" s="112">
        <v>240000</v>
      </c>
      <c r="BO719" s="111" t="s">
        <v>3757</v>
      </c>
      <c r="BP719" s="112">
        <v>8</v>
      </c>
      <c r="BQ719" s="112">
        <v>10552777</v>
      </c>
      <c r="BR719" s="111" t="s">
        <v>3757</v>
      </c>
      <c r="BS719" s="112">
        <v>15</v>
      </c>
      <c r="BT719" s="112">
        <v>375199</v>
      </c>
      <c r="BU719" s="111" t="s">
        <v>3757</v>
      </c>
      <c r="BV719" s="112">
        <v>0</v>
      </c>
      <c r="BW719" s="112">
        <v>0</v>
      </c>
      <c r="BX719" s="111" t="s">
        <v>3757</v>
      </c>
      <c r="BY719" s="112">
        <v>0</v>
      </c>
      <c r="BZ719" s="112">
        <v>0</v>
      </c>
      <c r="CA719" s="111" t="s">
        <v>3757</v>
      </c>
      <c r="CB719" s="112">
        <v>2</v>
      </c>
      <c r="CC719" s="112">
        <v>1000000</v>
      </c>
      <c r="CD719" s="111" t="s">
        <v>3757</v>
      </c>
      <c r="CE719" s="112">
        <v>0</v>
      </c>
      <c r="CF719" s="112">
        <v>0</v>
      </c>
      <c r="CG719" s="111" t="s">
        <v>3757</v>
      </c>
      <c r="CH719" s="112">
        <v>6</v>
      </c>
      <c r="CI719" s="112">
        <v>32190424</v>
      </c>
      <c r="CJ719" s="111">
        <v>0</v>
      </c>
      <c r="CK719" s="120">
        <v>0</v>
      </c>
      <c r="CL719" s="112"/>
      <c r="CM719" s="112"/>
      <c r="CN719" s="166" t="s">
        <v>8761</v>
      </c>
      <c r="CO719" s="125" t="s">
        <v>8762</v>
      </c>
      <c r="CP719" s="111" t="s">
        <v>3766</v>
      </c>
      <c r="CQ719" s="112">
        <v>22261543</v>
      </c>
      <c r="CR719" s="166" t="s">
        <v>8763</v>
      </c>
      <c r="CS719" s="166" t="s">
        <v>8764</v>
      </c>
      <c r="CT719" s="111" t="s">
        <v>3870</v>
      </c>
      <c r="CU719" s="112">
        <v>2445166</v>
      </c>
      <c r="CV719" s="166" t="s">
        <v>4212</v>
      </c>
      <c r="CW719" s="166" t="s">
        <v>8765</v>
      </c>
      <c r="CX719" s="111" t="s">
        <v>3790</v>
      </c>
      <c r="CY719" s="112">
        <v>4399993</v>
      </c>
      <c r="CZ719" s="111" t="s">
        <v>3757</v>
      </c>
      <c r="DA719" s="111" t="s">
        <v>3757</v>
      </c>
      <c r="DB719" s="111">
        <v>0</v>
      </c>
      <c r="DC719" s="120" t="s">
        <v>8766</v>
      </c>
      <c r="DD719" s="127" t="s">
        <v>3778</v>
      </c>
      <c r="DE719" s="109">
        <v>0</v>
      </c>
      <c r="DF719" s="172" t="s">
        <v>3717</v>
      </c>
    </row>
    <row r="720" spans="1:110" ht="35.15" customHeight="1" x14ac:dyDescent="0.35">
      <c r="A720" s="140" t="s">
        <v>1503</v>
      </c>
      <c r="B720" s="136" t="s">
        <v>1496</v>
      </c>
      <c r="C720" s="136" t="s">
        <v>1504</v>
      </c>
      <c r="D720" s="112">
        <v>10719</v>
      </c>
      <c r="E720" s="112">
        <v>455693274</v>
      </c>
      <c r="F720" s="112">
        <v>10687</v>
      </c>
      <c r="G720" s="112">
        <v>455112274</v>
      </c>
      <c r="H720" s="112">
        <v>2346</v>
      </c>
      <c r="I720" s="112">
        <v>53644474</v>
      </c>
      <c r="J720" s="112">
        <v>723</v>
      </c>
      <c r="K720" s="112">
        <v>16511400</v>
      </c>
      <c r="L720" s="112">
        <v>119789419</v>
      </c>
      <c r="M720" s="112">
        <v>18971401</v>
      </c>
      <c r="N720" s="112">
        <v>573680</v>
      </c>
      <c r="O720" s="112">
        <v>7350415</v>
      </c>
      <c r="P720" s="112">
        <v>74214606</v>
      </c>
      <c r="Q720" s="112">
        <v>0</v>
      </c>
      <c r="R720" s="112">
        <v>220899521</v>
      </c>
      <c r="S720" s="421">
        <v>0.26287291438056204</v>
      </c>
      <c r="T720" s="421">
        <v>4.1631953075524218E-2</v>
      </c>
      <c r="U720" s="421">
        <v>1.2589169793188564E-3</v>
      </c>
      <c r="V720" s="421">
        <v>1.6130181021719446E-2</v>
      </c>
      <c r="W720" s="421">
        <v>0.16286087645875588</v>
      </c>
      <c r="X720" s="421">
        <v>0</v>
      </c>
      <c r="Y720" s="421">
        <v>0.48475484191588047</v>
      </c>
      <c r="Z720" s="120">
        <v>0</v>
      </c>
      <c r="AA720" s="127" t="s">
        <v>3778</v>
      </c>
      <c r="AB720" s="127">
        <v>0</v>
      </c>
      <c r="AC720" s="111" t="s">
        <v>3717</v>
      </c>
      <c r="AD720" s="127">
        <v>0</v>
      </c>
      <c r="AE720" s="111">
        <v>0</v>
      </c>
      <c r="AF720" s="111" t="s">
        <v>3757</v>
      </c>
      <c r="AG720" s="127"/>
      <c r="AH720" s="127"/>
      <c r="AI720" s="124"/>
      <c r="AJ720" s="128"/>
      <c r="AK720" s="109">
        <v>0</v>
      </c>
      <c r="AL720" s="109">
        <v>0</v>
      </c>
      <c r="AM720" s="127">
        <v>0</v>
      </c>
      <c r="AN720" s="127">
        <v>0</v>
      </c>
      <c r="AO720" s="120">
        <v>0</v>
      </c>
      <c r="AP720" s="120">
        <v>0</v>
      </c>
      <c r="AQ720" s="174">
        <v>0</v>
      </c>
      <c r="AR720" s="109">
        <v>0</v>
      </c>
      <c r="AS720" s="127">
        <v>0</v>
      </c>
      <c r="AT720" s="127">
        <v>0</v>
      </c>
      <c r="AU720" s="120">
        <v>0</v>
      </c>
      <c r="AV720" s="120">
        <v>0</v>
      </c>
      <c r="AW720" s="174">
        <v>0</v>
      </c>
      <c r="AX720" s="109">
        <v>0</v>
      </c>
      <c r="AY720" s="127">
        <v>0</v>
      </c>
      <c r="AZ720" s="127">
        <v>0</v>
      </c>
      <c r="BA720" s="120">
        <v>0</v>
      </c>
      <c r="BB720" s="120">
        <v>0</v>
      </c>
      <c r="BC720" s="111" t="s">
        <v>3757</v>
      </c>
      <c r="BD720" s="112">
        <v>46</v>
      </c>
      <c r="BE720" s="112">
        <v>1894500</v>
      </c>
      <c r="BF720" s="111" t="s">
        <v>3757</v>
      </c>
      <c r="BG720" s="112">
        <v>145</v>
      </c>
      <c r="BH720" s="112">
        <v>9095500</v>
      </c>
      <c r="BI720" s="111" t="s">
        <v>3757</v>
      </c>
      <c r="BJ720" s="112">
        <v>740</v>
      </c>
      <c r="BK720" s="112">
        <v>17998500</v>
      </c>
      <c r="BL720" s="111" t="s">
        <v>3757</v>
      </c>
      <c r="BM720" s="112">
        <v>1318</v>
      </c>
      <c r="BN720" s="112">
        <v>49135500</v>
      </c>
      <c r="BO720" s="111" t="s">
        <v>3757</v>
      </c>
      <c r="BP720" s="112">
        <v>80</v>
      </c>
      <c r="BQ720" s="112">
        <v>2860000</v>
      </c>
      <c r="BR720" s="111" t="s">
        <v>3757</v>
      </c>
      <c r="BS720" s="112">
        <v>2941</v>
      </c>
      <c r="BT720" s="112">
        <v>147295000</v>
      </c>
      <c r="BU720" s="111">
        <v>0</v>
      </c>
      <c r="BV720" s="112"/>
      <c r="BW720" s="112"/>
      <c r="BX720" s="111" t="s">
        <v>3757</v>
      </c>
      <c r="BY720" s="112">
        <v>1244</v>
      </c>
      <c r="BZ720" s="112">
        <v>51974874</v>
      </c>
      <c r="CA720" s="111" t="s">
        <v>3757</v>
      </c>
      <c r="CB720" s="112">
        <v>54</v>
      </c>
      <c r="CC720" s="112">
        <v>1031000</v>
      </c>
      <c r="CD720" s="111" t="s">
        <v>3757</v>
      </c>
      <c r="CE720" s="112">
        <v>723</v>
      </c>
      <c r="CF720" s="112">
        <v>16511400</v>
      </c>
      <c r="CG720" s="111" t="s">
        <v>3757</v>
      </c>
      <c r="CH720" s="112">
        <v>3399</v>
      </c>
      <c r="CI720" s="112">
        <v>157897000</v>
      </c>
      <c r="CJ720" s="111">
        <v>0</v>
      </c>
      <c r="CK720" s="120">
        <v>0</v>
      </c>
      <c r="CL720" s="112"/>
      <c r="CM720" s="112"/>
      <c r="CN720" s="166" t="s">
        <v>8767</v>
      </c>
      <c r="CO720" s="125" t="s">
        <v>8768</v>
      </c>
      <c r="CP720" s="111" t="s">
        <v>3790</v>
      </c>
      <c r="CQ720" s="112">
        <v>59050</v>
      </c>
      <c r="CR720" s="166" t="s">
        <v>8769</v>
      </c>
      <c r="CS720" s="166" t="s">
        <v>8770</v>
      </c>
      <c r="CT720" s="111" t="s">
        <v>3774</v>
      </c>
      <c r="CU720" s="112">
        <v>11320</v>
      </c>
      <c r="CV720" s="166" t="s">
        <v>8771</v>
      </c>
      <c r="CW720" s="166" t="s">
        <v>8772</v>
      </c>
      <c r="CX720" s="111" t="s">
        <v>4016</v>
      </c>
      <c r="CY720" s="112">
        <v>10000</v>
      </c>
      <c r="CZ720" s="111" t="s">
        <v>3757</v>
      </c>
      <c r="DA720" s="111" t="s">
        <v>3757</v>
      </c>
      <c r="DB720" s="111">
        <v>0</v>
      </c>
      <c r="DC720" s="120" t="s">
        <v>8773</v>
      </c>
      <c r="DD720" s="127" t="s">
        <v>3778</v>
      </c>
      <c r="DE720" s="109">
        <v>0</v>
      </c>
      <c r="DF720" s="172" t="s">
        <v>3717</v>
      </c>
    </row>
    <row r="721" spans="1:110" ht="35.15" customHeight="1" x14ac:dyDescent="0.35">
      <c r="A721" s="140" t="s">
        <v>1505</v>
      </c>
      <c r="B721" s="136" t="s">
        <v>1496</v>
      </c>
      <c r="C721" s="136" t="s">
        <v>1506</v>
      </c>
      <c r="D721" s="112">
        <v>3176</v>
      </c>
      <c r="E721" s="112">
        <v>170961777</v>
      </c>
      <c r="F721" s="112">
        <v>3136</v>
      </c>
      <c r="G721" s="112">
        <v>116967000</v>
      </c>
      <c r="H721" s="112">
        <v>622</v>
      </c>
      <c r="I721" s="112">
        <v>17763777</v>
      </c>
      <c r="J721" s="112">
        <v>0</v>
      </c>
      <c r="K721" s="112">
        <v>0</v>
      </c>
      <c r="L721" s="112">
        <v>28998370</v>
      </c>
      <c r="M721" s="112">
        <v>4068889</v>
      </c>
      <c r="N721" s="112">
        <v>0</v>
      </c>
      <c r="O721" s="112">
        <v>759221</v>
      </c>
      <c r="P721" s="112">
        <v>19166672</v>
      </c>
      <c r="Q721" s="112">
        <v>0</v>
      </c>
      <c r="R721" s="112">
        <v>52993152</v>
      </c>
      <c r="S721" s="421">
        <v>0.16961902542695259</v>
      </c>
      <c r="T721" s="421">
        <v>2.3799992439245646E-2</v>
      </c>
      <c r="U721" s="421">
        <v>0</v>
      </c>
      <c r="V721" s="421">
        <v>4.4408815427790039E-3</v>
      </c>
      <c r="W721" s="421">
        <v>0.112110860897287</v>
      </c>
      <c r="X721" s="421">
        <v>0</v>
      </c>
      <c r="Y721" s="421">
        <v>0.30997076030626425</v>
      </c>
      <c r="Z721" s="120">
        <v>0</v>
      </c>
      <c r="AA721" s="127" t="s">
        <v>3717</v>
      </c>
      <c r="AB721" s="127">
        <v>0</v>
      </c>
      <c r="AC721" s="111" t="s">
        <v>3717</v>
      </c>
      <c r="AD721" s="127">
        <v>0</v>
      </c>
      <c r="AE721" s="111" t="s">
        <v>3757</v>
      </c>
      <c r="AF721" s="111" t="s">
        <v>3757</v>
      </c>
      <c r="AG721" s="127" t="s">
        <v>3717</v>
      </c>
      <c r="AH721" s="127"/>
      <c r="AI721" s="128">
        <v>2</v>
      </c>
      <c r="AJ721" s="128">
        <v>1922777</v>
      </c>
      <c r="AK721" s="109" t="s">
        <v>8774</v>
      </c>
      <c r="AL721" s="109" t="s">
        <v>8775</v>
      </c>
      <c r="AM721" s="127" t="s">
        <v>3765</v>
      </c>
      <c r="AN721" s="127" t="s">
        <v>3870</v>
      </c>
      <c r="AO721" s="120">
        <v>2000000</v>
      </c>
      <c r="AP721" s="120">
        <v>1529777</v>
      </c>
      <c r="AQ721" s="174" t="s">
        <v>8776</v>
      </c>
      <c r="AR721" s="120" t="s">
        <v>8777</v>
      </c>
      <c r="AS721" s="127" t="s">
        <v>3765</v>
      </c>
      <c r="AT721" s="127" t="s">
        <v>3870</v>
      </c>
      <c r="AU721" s="120">
        <v>1000000</v>
      </c>
      <c r="AV721" s="120">
        <v>393000</v>
      </c>
      <c r="AW721" s="174">
        <v>0</v>
      </c>
      <c r="AX721" s="120">
        <v>0</v>
      </c>
      <c r="AY721" s="127">
        <v>0</v>
      </c>
      <c r="AZ721" s="127">
        <v>0</v>
      </c>
      <c r="BA721" s="120">
        <v>0</v>
      </c>
      <c r="BB721" s="120">
        <v>0</v>
      </c>
      <c r="BC721" s="111">
        <v>0</v>
      </c>
      <c r="BD721" s="112"/>
      <c r="BE721" s="112"/>
      <c r="BF721" s="111" t="s">
        <v>3757</v>
      </c>
      <c r="BG721" s="112">
        <v>689</v>
      </c>
      <c r="BH721" s="112">
        <v>32480000</v>
      </c>
      <c r="BI721" s="111" t="s">
        <v>3757</v>
      </c>
      <c r="BJ721" s="112">
        <v>172</v>
      </c>
      <c r="BK721" s="112">
        <v>55480000</v>
      </c>
      <c r="BL721" s="111" t="s">
        <v>3757</v>
      </c>
      <c r="BM721" s="112">
        <v>188</v>
      </c>
      <c r="BN721" s="112">
        <v>5310000</v>
      </c>
      <c r="BO721" s="111" t="s">
        <v>3757</v>
      </c>
      <c r="BP721" s="112">
        <v>297</v>
      </c>
      <c r="BQ721" s="112">
        <v>12357000</v>
      </c>
      <c r="BR721" s="111" t="s">
        <v>3757</v>
      </c>
      <c r="BS721" s="112">
        <v>575</v>
      </c>
      <c r="BT721" s="112">
        <v>22874000</v>
      </c>
      <c r="BU721" s="111" t="s">
        <v>3757</v>
      </c>
      <c r="BV721" s="112">
        <v>206</v>
      </c>
      <c r="BW721" s="112">
        <v>6948777</v>
      </c>
      <c r="BX721" s="111">
        <v>0</v>
      </c>
      <c r="BY721" s="112"/>
      <c r="BZ721" s="112"/>
      <c r="CA721" s="111">
        <v>0</v>
      </c>
      <c r="CB721" s="112"/>
      <c r="CC721" s="112"/>
      <c r="CD721" s="111" t="s">
        <v>3757</v>
      </c>
      <c r="CE721" s="112">
        <v>130</v>
      </c>
      <c r="CF721" s="112">
        <v>3667000</v>
      </c>
      <c r="CG721" s="111" t="s">
        <v>3757</v>
      </c>
      <c r="CH721" s="112">
        <v>919</v>
      </c>
      <c r="CI721" s="112">
        <v>31845000</v>
      </c>
      <c r="CJ721" s="111">
        <v>0</v>
      </c>
      <c r="CK721" s="120">
        <v>0</v>
      </c>
      <c r="CL721" s="112">
        <v>0</v>
      </c>
      <c r="CM721" s="112">
        <v>0</v>
      </c>
      <c r="CN721" s="166" t="s">
        <v>8778</v>
      </c>
      <c r="CO721" s="125" t="s">
        <v>8779</v>
      </c>
      <c r="CP721" s="111" t="s">
        <v>3778</v>
      </c>
      <c r="CQ721" s="112">
        <v>15289000</v>
      </c>
      <c r="CR721" s="166" t="s">
        <v>4515</v>
      </c>
      <c r="CS721" s="166" t="s">
        <v>8780</v>
      </c>
      <c r="CT721" s="111" t="s">
        <v>3790</v>
      </c>
      <c r="CU721" s="112">
        <v>15820000</v>
      </c>
      <c r="CV721" s="166" t="s">
        <v>4925</v>
      </c>
      <c r="CW721" s="166" t="s">
        <v>8781</v>
      </c>
      <c r="CX721" s="111" t="s">
        <v>3766</v>
      </c>
      <c r="CY721" s="112">
        <v>24535000</v>
      </c>
      <c r="CZ721" s="111" t="s">
        <v>3757</v>
      </c>
      <c r="DA721" s="111" t="s">
        <v>3757</v>
      </c>
      <c r="DB721" s="111" t="s">
        <v>3757</v>
      </c>
      <c r="DC721" s="120">
        <v>0</v>
      </c>
      <c r="DD721" s="127" t="s">
        <v>3717</v>
      </c>
      <c r="DE721" s="109" t="s">
        <v>8782</v>
      </c>
      <c r="DF721" s="172" t="s">
        <v>3717</v>
      </c>
    </row>
    <row r="722" spans="1:110" ht="35.15" customHeight="1" x14ac:dyDescent="0.35">
      <c r="A722" s="140" t="s">
        <v>1507</v>
      </c>
      <c r="B722" s="136" t="s">
        <v>1496</v>
      </c>
      <c r="C722" s="136" t="s">
        <v>1508</v>
      </c>
      <c r="D722" s="112">
        <v>53842</v>
      </c>
      <c r="E722" s="112">
        <v>2051968259</v>
      </c>
      <c r="F722" s="112">
        <v>53689</v>
      </c>
      <c r="G722" s="112">
        <v>2048562815</v>
      </c>
      <c r="H722" s="112">
        <v>14871</v>
      </c>
      <c r="I722" s="112">
        <v>506435000</v>
      </c>
      <c r="J722" s="112">
        <v>779</v>
      </c>
      <c r="K722" s="112">
        <v>13624720</v>
      </c>
      <c r="L722" s="112">
        <v>571356581</v>
      </c>
      <c r="M722" s="112">
        <v>56134728</v>
      </c>
      <c r="N722" s="112">
        <v>15485500</v>
      </c>
      <c r="O722" s="112">
        <v>5512930</v>
      </c>
      <c r="P722" s="112">
        <v>331281809</v>
      </c>
      <c r="Q722" s="112">
        <v>0</v>
      </c>
      <c r="R722" s="112">
        <v>979771548</v>
      </c>
      <c r="S722" s="421">
        <v>0.27844318667894169</v>
      </c>
      <c r="T722" s="421">
        <v>2.7356528422791748E-2</v>
      </c>
      <c r="U722" s="421">
        <v>7.5466566951414033E-3</v>
      </c>
      <c r="V722" s="421">
        <v>2.6866546184718542E-3</v>
      </c>
      <c r="W722" s="421">
        <v>0.16144587400267385</v>
      </c>
      <c r="X722" s="421">
        <v>0</v>
      </c>
      <c r="Y722" s="421">
        <v>0.47747890041802055</v>
      </c>
      <c r="Z722" s="120">
        <v>0</v>
      </c>
      <c r="AA722" s="127" t="s">
        <v>3717</v>
      </c>
      <c r="AB722" s="127">
        <v>0</v>
      </c>
      <c r="AC722" s="111" t="s">
        <v>3717</v>
      </c>
      <c r="AD722" s="127">
        <v>0</v>
      </c>
      <c r="AE722" s="111" t="s">
        <v>3757</v>
      </c>
      <c r="AF722" s="111" t="s">
        <v>3757</v>
      </c>
      <c r="AG722" s="127" t="s">
        <v>3717</v>
      </c>
      <c r="AH722" s="127" t="s">
        <v>3758</v>
      </c>
      <c r="AI722" s="128">
        <v>1</v>
      </c>
      <c r="AJ722" s="128">
        <v>10680239</v>
      </c>
      <c r="AK722" s="109" t="s">
        <v>8783</v>
      </c>
      <c r="AL722" s="109" t="s">
        <v>8784</v>
      </c>
      <c r="AM722" s="127" t="s">
        <v>3761</v>
      </c>
      <c r="AN722" s="127" t="s">
        <v>3766</v>
      </c>
      <c r="AO722" s="120">
        <v>3500000</v>
      </c>
      <c r="AP722" s="120">
        <v>10680239</v>
      </c>
      <c r="AQ722" s="174">
        <v>0</v>
      </c>
      <c r="AR722" s="109">
        <v>0</v>
      </c>
      <c r="AS722" s="127">
        <v>0</v>
      </c>
      <c r="AT722" s="127">
        <v>0</v>
      </c>
      <c r="AU722" s="120">
        <v>0</v>
      </c>
      <c r="AV722" s="120">
        <v>0</v>
      </c>
      <c r="AW722" s="174">
        <v>0</v>
      </c>
      <c r="AX722" s="109">
        <v>0</v>
      </c>
      <c r="AY722" s="127">
        <v>0</v>
      </c>
      <c r="AZ722" s="127">
        <v>0</v>
      </c>
      <c r="BA722" s="120">
        <v>0</v>
      </c>
      <c r="BB722" s="120">
        <v>0</v>
      </c>
      <c r="BC722" s="111" t="s">
        <v>3757</v>
      </c>
      <c r="BD722" s="112">
        <v>11758</v>
      </c>
      <c r="BE722" s="112">
        <v>437865500</v>
      </c>
      <c r="BF722" s="111" t="s">
        <v>3757</v>
      </c>
      <c r="BG722" s="112">
        <v>500</v>
      </c>
      <c r="BH722" s="112">
        <v>19694000</v>
      </c>
      <c r="BI722" s="111" t="s">
        <v>3757</v>
      </c>
      <c r="BJ722" s="112">
        <v>871</v>
      </c>
      <c r="BK722" s="112">
        <v>30148000</v>
      </c>
      <c r="BL722" s="111" t="s">
        <v>3757</v>
      </c>
      <c r="BM722" s="112">
        <v>592</v>
      </c>
      <c r="BN722" s="112">
        <v>22056000</v>
      </c>
      <c r="BO722" s="111" t="s">
        <v>3757</v>
      </c>
      <c r="BP722" s="112">
        <v>1668</v>
      </c>
      <c r="BQ722" s="112">
        <v>67290000</v>
      </c>
      <c r="BR722" s="111" t="s">
        <v>3757</v>
      </c>
      <c r="BS722" s="112">
        <v>7474</v>
      </c>
      <c r="BT722" s="112">
        <v>291010000</v>
      </c>
      <c r="BU722" s="111" t="s">
        <v>3757</v>
      </c>
      <c r="BV722" s="112">
        <v>488</v>
      </c>
      <c r="BW722" s="112">
        <v>15672000</v>
      </c>
      <c r="BX722" s="111" t="s">
        <v>3757</v>
      </c>
      <c r="BY722" s="112">
        <v>1566</v>
      </c>
      <c r="BZ722" s="112">
        <v>58627000</v>
      </c>
      <c r="CA722" s="111" t="s">
        <v>3757</v>
      </c>
      <c r="CB722" s="112">
        <v>1641</v>
      </c>
      <c r="CC722" s="112">
        <v>39985200</v>
      </c>
      <c r="CD722" s="111" t="s">
        <v>3757</v>
      </c>
      <c r="CE722" s="112">
        <v>779</v>
      </c>
      <c r="CF722" s="112">
        <v>13624720</v>
      </c>
      <c r="CG722" s="111" t="s">
        <v>3757</v>
      </c>
      <c r="CH722" s="112">
        <v>23425</v>
      </c>
      <c r="CI722" s="112">
        <v>922743600</v>
      </c>
      <c r="CJ722" s="111" t="s">
        <v>3757</v>
      </c>
      <c r="CK722" s="120" t="s">
        <v>8785</v>
      </c>
      <c r="CL722" s="112">
        <v>3080</v>
      </c>
      <c r="CM722" s="112">
        <v>133252239</v>
      </c>
      <c r="CN722" s="166" t="s">
        <v>8786</v>
      </c>
      <c r="CO722" s="125" t="s">
        <v>8787</v>
      </c>
      <c r="CP722" s="111" t="s">
        <v>3717</v>
      </c>
      <c r="CQ722" s="112">
        <v>250095396</v>
      </c>
      <c r="CR722" s="166" t="s">
        <v>8788</v>
      </c>
      <c r="CS722" s="166" t="s">
        <v>8789</v>
      </c>
      <c r="CT722" s="111" t="s">
        <v>3790</v>
      </c>
      <c r="CU722" s="112">
        <v>186749000</v>
      </c>
      <c r="CV722" s="166" t="s">
        <v>8790</v>
      </c>
      <c r="CW722" s="166" t="s">
        <v>8791</v>
      </c>
      <c r="CX722" s="111" t="s">
        <v>3717</v>
      </c>
      <c r="CY722" s="112">
        <v>77980000</v>
      </c>
      <c r="CZ722" s="111" t="s">
        <v>3757</v>
      </c>
      <c r="DA722" s="111" t="s">
        <v>3757</v>
      </c>
      <c r="DB722" s="111" t="s">
        <v>3757</v>
      </c>
      <c r="DC722" s="120">
        <v>0</v>
      </c>
      <c r="DD722" s="127" t="s">
        <v>3717</v>
      </c>
      <c r="DE722" s="109" t="s">
        <v>8792</v>
      </c>
      <c r="DF722" s="172" t="s">
        <v>3717</v>
      </c>
    </row>
    <row r="723" spans="1:110" ht="35.15" customHeight="1" x14ac:dyDescent="0.35">
      <c r="A723" s="140" t="s">
        <v>1509</v>
      </c>
      <c r="B723" s="136" t="s">
        <v>1496</v>
      </c>
      <c r="C723" s="136" t="s">
        <v>1510</v>
      </c>
      <c r="D723" s="112">
        <v>13433</v>
      </c>
      <c r="E723" s="112">
        <v>383507479</v>
      </c>
      <c r="F723" s="112">
        <v>13281</v>
      </c>
      <c r="G723" s="112">
        <v>344184491</v>
      </c>
      <c r="H723" s="112">
        <v>2882</v>
      </c>
      <c r="I723" s="112">
        <v>76064000</v>
      </c>
      <c r="J723" s="112">
        <v>0</v>
      </c>
      <c r="K723" s="112">
        <v>0</v>
      </c>
      <c r="L723" s="112">
        <v>98783944</v>
      </c>
      <c r="M723" s="112">
        <v>9446751</v>
      </c>
      <c r="N723" s="112">
        <v>2648878</v>
      </c>
      <c r="O723" s="112">
        <v>21589361</v>
      </c>
      <c r="P723" s="112">
        <v>40446573</v>
      </c>
      <c r="Q723" s="112">
        <v>570207</v>
      </c>
      <c r="R723" s="112">
        <v>173485714</v>
      </c>
      <c r="S723" s="421">
        <v>0.25758022831153182</v>
      </c>
      <c r="T723" s="421">
        <v>2.463250788389449E-2</v>
      </c>
      <c r="U723" s="421">
        <v>6.9069787293509341E-3</v>
      </c>
      <c r="V723" s="421">
        <v>5.6294497975096856E-2</v>
      </c>
      <c r="W723" s="421">
        <v>0.10546488716586411</v>
      </c>
      <c r="X723" s="421">
        <v>1.4868210692704639E-3</v>
      </c>
      <c r="Y723" s="421">
        <v>0.45236592113500868</v>
      </c>
      <c r="Z723" s="120" t="s">
        <v>8793</v>
      </c>
      <c r="AA723" s="127" t="s">
        <v>3717</v>
      </c>
      <c r="AB723" s="127">
        <v>0</v>
      </c>
      <c r="AC723" s="111" t="s">
        <v>3717</v>
      </c>
      <c r="AD723" s="127">
        <v>0</v>
      </c>
      <c r="AE723" s="111" t="s">
        <v>3757</v>
      </c>
      <c r="AF723" s="111" t="s">
        <v>3757</v>
      </c>
      <c r="AG723" s="127" t="s">
        <v>3717</v>
      </c>
      <c r="AH723" s="127" t="s">
        <v>3758</v>
      </c>
      <c r="AI723" s="128">
        <v>2</v>
      </c>
      <c r="AJ723" s="128">
        <v>3153000</v>
      </c>
      <c r="AK723" s="109" t="s">
        <v>8794</v>
      </c>
      <c r="AL723" s="109" t="s">
        <v>8795</v>
      </c>
      <c r="AM723" s="127" t="s">
        <v>3765</v>
      </c>
      <c r="AN723" s="127" t="s">
        <v>3778</v>
      </c>
      <c r="AO723" s="120">
        <v>3000000</v>
      </c>
      <c r="AP723" s="120">
        <v>2959000</v>
      </c>
      <c r="AQ723" s="174" t="s">
        <v>8796</v>
      </c>
      <c r="AR723" s="120" t="s">
        <v>8797</v>
      </c>
      <c r="AS723" s="127" t="s">
        <v>3765</v>
      </c>
      <c r="AT723" s="127" t="s">
        <v>3774</v>
      </c>
      <c r="AU723" s="120">
        <v>1000000</v>
      </c>
      <c r="AV723" s="120">
        <v>194000</v>
      </c>
      <c r="AW723" s="174">
        <v>0</v>
      </c>
      <c r="AX723" s="120">
        <v>0</v>
      </c>
      <c r="AY723" s="127">
        <v>0</v>
      </c>
      <c r="AZ723" s="127">
        <v>0</v>
      </c>
      <c r="BA723" s="120">
        <v>0</v>
      </c>
      <c r="BB723" s="120">
        <v>0</v>
      </c>
      <c r="BC723" s="111">
        <v>0</v>
      </c>
      <c r="BD723" s="112"/>
      <c r="BE723" s="112"/>
      <c r="BF723" s="111" t="s">
        <v>3757</v>
      </c>
      <c r="BG723" s="112">
        <v>814</v>
      </c>
      <c r="BH723" s="112">
        <v>55331000</v>
      </c>
      <c r="BI723" s="111" t="s">
        <v>3757</v>
      </c>
      <c r="BJ723" s="112">
        <v>732</v>
      </c>
      <c r="BK723" s="112">
        <v>20507479</v>
      </c>
      <c r="BL723" s="111" t="s">
        <v>3757</v>
      </c>
      <c r="BM723" s="112">
        <v>890</v>
      </c>
      <c r="BN723" s="112">
        <v>24072000</v>
      </c>
      <c r="BO723" s="111" t="s">
        <v>3757</v>
      </c>
      <c r="BP723" s="112">
        <v>2349</v>
      </c>
      <c r="BQ723" s="112">
        <v>61693000</v>
      </c>
      <c r="BR723" s="111" t="s">
        <v>3757</v>
      </c>
      <c r="BS723" s="112">
        <v>105</v>
      </c>
      <c r="BT723" s="112">
        <v>2986000</v>
      </c>
      <c r="BU723" s="111">
        <v>0</v>
      </c>
      <c r="BV723" s="112"/>
      <c r="BW723" s="112"/>
      <c r="BX723" s="111">
        <v>0</v>
      </c>
      <c r="BY723" s="112"/>
      <c r="BZ723" s="112"/>
      <c r="CA723" s="111" t="s">
        <v>3757</v>
      </c>
      <c r="CB723" s="112">
        <v>250</v>
      </c>
      <c r="CC723" s="112">
        <v>7409000</v>
      </c>
      <c r="CD723" s="111" t="s">
        <v>3757</v>
      </c>
      <c r="CE723" s="112">
        <v>497</v>
      </c>
      <c r="CF723" s="112">
        <v>9744000</v>
      </c>
      <c r="CG723" s="111" t="s">
        <v>3757</v>
      </c>
      <c r="CH723" s="112">
        <v>7239</v>
      </c>
      <c r="CI723" s="112">
        <v>189612000</v>
      </c>
      <c r="CJ723" s="111" t="s">
        <v>3757</v>
      </c>
      <c r="CK723" s="120" t="s">
        <v>8798</v>
      </c>
      <c r="CL723" s="112">
        <v>383</v>
      </c>
      <c r="CM723" s="112">
        <v>9000000</v>
      </c>
      <c r="CN723" s="166" t="s">
        <v>7754</v>
      </c>
      <c r="CO723" s="125" t="s">
        <v>8799</v>
      </c>
      <c r="CP723" s="111" t="s">
        <v>3762</v>
      </c>
      <c r="CQ723" s="112">
        <v>12248800</v>
      </c>
      <c r="CR723" s="166" t="s">
        <v>8800</v>
      </c>
      <c r="CS723" s="166" t="s">
        <v>8801</v>
      </c>
      <c r="CT723" s="111" t="s">
        <v>3766</v>
      </c>
      <c r="CU723" s="112">
        <v>10325300</v>
      </c>
      <c r="CV723" s="166" t="s">
        <v>8802</v>
      </c>
      <c r="CW723" s="166" t="s">
        <v>8803</v>
      </c>
      <c r="CX723" s="111" t="s">
        <v>3781</v>
      </c>
      <c r="CY723" s="112">
        <v>17739891</v>
      </c>
      <c r="CZ723" s="111">
        <v>0</v>
      </c>
      <c r="DA723" s="111" t="s">
        <v>3757</v>
      </c>
      <c r="DB723" s="111" t="s">
        <v>3757</v>
      </c>
      <c r="DC723" s="120" t="s">
        <v>8804</v>
      </c>
      <c r="DD723" s="127" t="s">
        <v>3717</v>
      </c>
      <c r="DE723" s="109" t="s">
        <v>8805</v>
      </c>
      <c r="DF723" s="172" t="s">
        <v>3717</v>
      </c>
    </row>
    <row r="724" spans="1:110" ht="35.15" customHeight="1" x14ac:dyDescent="0.35">
      <c r="A724" s="140" t="s">
        <v>1511</v>
      </c>
      <c r="B724" s="136" t="s">
        <v>1496</v>
      </c>
      <c r="C724" s="136" t="s">
        <v>1512</v>
      </c>
      <c r="D724" s="112">
        <v>58469</v>
      </c>
      <c r="E724" s="112">
        <v>1123383000</v>
      </c>
      <c r="F724" s="112">
        <v>58464</v>
      </c>
      <c r="G724" s="112">
        <v>1123290000</v>
      </c>
      <c r="H724" s="112">
        <v>20008</v>
      </c>
      <c r="I724" s="112">
        <v>298989000</v>
      </c>
      <c r="J724" s="112">
        <v>0</v>
      </c>
      <c r="K724" s="112">
        <v>0</v>
      </c>
      <c r="L724" s="112">
        <v>304035129</v>
      </c>
      <c r="M724" s="112">
        <v>87361049</v>
      </c>
      <c r="N724" s="112">
        <v>5055966</v>
      </c>
      <c r="O724" s="112">
        <v>23186366</v>
      </c>
      <c r="P724" s="112">
        <v>138496680</v>
      </c>
      <c r="Q724" s="112">
        <v>0</v>
      </c>
      <c r="R724" s="112">
        <v>558135190</v>
      </c>
      <c r="S724" s="421">
        <v>0.27064245141683646</v>
      </c>
      <c r="T724" s="421">
        <v>7.776604150142917E-2</v>
      </c>
      <c r="U724" s="421">
        <v>4.5006609500054745E-3</v>
      </c>
      <c r="V724" s="421">
        <v>2.0639769339575193E-2</v>
      </c>
      <c r="W724" s="421">
        <v>0.12328536216054542</v>
      </c>
      <c r="X724" s="421">
        <v>0</v>
      </c>
      <c r="Y724" s="421">
        <v>0.49683428536839175</v>
      </c>
      <c r="Z724" s="120">
        <v>0</v>
      </c>
      <c r="AA724" s="127" t="s">
        <v>3717</v>
      </c>
      <c r="AB724" s="127">
        <v>0</v>
      </c>
      <c r="AC724" s="111" t="s">
        <v>3717</v>
      </c>
      <c r="AD724" s="127">
        <v>0</v>
      </c>
      <c r="AE724" s="111" t="s">
        <v>3757</v>
      </c>
      <c r="AF724" s="111" t="s">
        <v>3757</v>
      </c>
      <c r="AG724" s="127" t="s">
        <v>3717</v>
      </c>
      <c r="AH724" s="127" t="s">
        <v>3758</v>
      </c>
      <c r="AI724" s="128">
        <v>1</v>
      </c>
      <c r="AJ724" s="128">
        <v>2052000</v>
      </c>
      <c r="AK724" s="109" t="s">
        <v>8806</v>
      </c>
      <c r="AL724" s="109" t="s">
        <v>8807</v>
      </c>
      <c r="AM724" s="127" t="s">
        <v>3765</v>
      </c>
      <c r="AN724" s="127" t="s">
        <v>3783</v>
      </c>
      <c r="AO724" s="120">
        <v>1386000</v>
      </c>
      <c r="AP724" s="120">
        <v>2052000</v>
      </c>
      <c r="AQ724" s="174">
        <v>0</v>
      </c>
      <c r="AR724" s="109">
        <v>0</v>
      </c>
      <c r="AS724" s="127">
        <v>0</v>
      </c>
      <c r="AT724" s="127">
        <v>0</v>
      </c>
      <c r="AU724" s="120">
        <v>0</v>
      </c>
      <c r="AV724" s="120">
        <v>0</v>
      </c>
      <c r="AW724" s="174">
        <v>0</v>
      </c>
      <c r="AX724" s="109">
        <v>0</v>
      </c>
      <c r="AY724" s="127">
        <v>0</v>
      </c>
      <c r="AZ724" s="127">
        <v>0</v>
      </c>
      <c r="BA724" s="120">
        <v>0</v>
      </c>
      <c r="BB724" s="120">
        <v>0</v>
      </c>
      <c r="BC724" s="111" t="s">
        <v>3757</v>
      </c>
      <c r="BD724" s="112">
        <v>309</v>
      </c>
      <c r="BE724" s="112">
        <v>8938000</v>
      </c>
      <c r="BF724" s="111" t="s">
        <v>3757</v>
      </c>
      <c r="BG724" s="112">
        <v>2024</v>
      </c>
      <c r="BH724" s="112">
        <v>44159000</v>
      </c>
      <c r="BI724" s="111" t="s">
        <v>3757</v>
      </c>
      <c r="BJ724" s="112">
        <v>3592</v>
      </c>
      <c r="BK724" s="112">
        <v>76001000</v>
      </c>
      <c r="BL724" s="111" t="s">
        <v>3757</v>
      </c>
      <c r="BM724" s="112">
        <v>3208</v>
      </c>
      <c r="BN724" s="112">
        <v>63098000</v>
      </c>
      <c r="BO724" s="111">
        <v>0</v>
      </c>
      <c r="BP724" s="112"/>
      <c r="BQ724" s="112"/>
      <c r="BR724" s="111">
        <v>0</v>
      </c>
      <c r="BS724" s="112"/>
      <c r="BT724" s="112"/>
      <c r="BU724" s="111">
        <v>0</v>
      </c>
      <c r="BV724" s="112"/>
      <c r="BW724" s="112"/>
      <c r="BX724" s="111">
        <v>0</v>
      </c>
      <c r="BY724" s="112"/>
      <c r="BZ724" s="112"/>
      <c r="CA724" s="111" t="s">
        <v>3757</v>
      </c>
      <c r="CB724" s="112">
        <v>1208</v>
      </c>
      <c r="CC724" s="112">
        <v>21190000</v>
      </c>
      <c r="CD724" s="111">
        <v>0</v>
      </c>
      <c r="CE724" s="112"/>
      <c r="CF724" s="112"/>
      <c r="CG724" s="111" t="s">
        <v>3757</v>
      </c>
      <c r="CH724" s="112">
        <v>29904</v>
      </c>
      <c r="CI724" s="112">
        <v>560515000</v>
      </c>
      <c r="CJ724" s="111" t="s">
        <v>3757</v>
      </c>
      <c r="CK724" s="120" t="s">
        <v>8808</v>
      </c>
      <c r="CL724" s="112">
        <v>18163</v>
      </c>
      <c r="CM724" s="112">
        <v>347430000</v>
      </c>
      <c r="CN724" s="166" t="s">
        <v>8809</v>
      </c>
      <c r="CO724" s="125">
        <v>0</v>
      </c>
      <c r="CP724" s="111">
        <v>0</v>
      </c>
      <c r="CQ724" s="112">
        <v>0</v>
      </c>
      <c r="CR724" s="166">
        <v>0</v>
      </c>
      <c r="CS724" s="166">
        <v>0</v>
      </c>
      <c r="CT724" s="111">
        <v>0</v>
      </c>
      <c r="CU724" s="112">
        <v>0</v>
      </c>
      <c r="CV724" s="166">
        <v>0</v>
      </c>
      <c r="CW724" s="166">
        <v>0</v>
      </c>
      <c r="CX724" s="111">
        <v>0</v>
      </c>
      <c r="CY724" s="112">
        <v>0</v>
      </c>
      <c r="CZ724" s="111" t="s">
        <v>3757</v>
      </c>
      <c r="DA724" s="111" t="s">
        <v>3757</v>
      </c>
      <c r="DB724" s="111">
        <v>0</v>
      </c>
      <c r="DC724" s="120" t="s">
        <v>8810</v>
      </c>
      <c r="DD724" s="127" t="s">
        <v>3778</v>
      </c>
      <c r="DE724" s="109">
        <v>0</v>
      </c>
      <c r="DF724" s="172" t="s">
        <v>3717</v>
      </c>
    </row>
    <row r="725" spans="1:110" ht="35.15" customHeight="1" x14ac:dyDescent="0.35">
      <c r="A725" s="140" t="s">
        <v>1513</v>
      </c>
      <c r="B725" s="136" t="s">
        <v>1496</v>
      </c>
      <c r="C725" s="136" t="s">
        <v>1514</v>
      </c>
      <c r="D725" s="112">
        <v>2007</v>
      </c>
      <c r="E725" s="112">
        <v>172263306</v>
      </c>
      <c r="F725" s="112">
        <v>1961</v>
      </c>
      <c r="G725" s="112">
        <v>150514000</v>
      </c>
      <c r="H725" s="112">
        <v>492</v>
      </c>
      <c r="I725" s="112">
        <v>11778000</v>
      </c>
      <c r="J725" s="112">
        <v>0</v>
      </c>
      <c r="K725" s="112">
        <v>0</v>
      </c>
      <c r="L725" s="112">
        <v>28711761</v>
      </c>
      <c r="M725" s="112">
        <v>3111612</v>
      </c>
      <c r="N725" s="112">
        <v>2413560</v>
      </c>
      <c r="O725" s="112">
        <v>1885803</v>
      </c>
      <c r="P725" s="112">
        <v>16264537</v>
      </c>
      <c r="Q725" s="112">
        <v>0</v>
      </c>
      <c r="R725" s="112">
        <v>52387273</v>
      </c>
      <c r="S725" s="421">
        <v>0.16667369079750508</v>
      </c>
      <c r="T725" s="421">
        <v>1.8063115542435951E-2</v>
      </c>
      <c r="U725" s="421">
        <v>1.4010877046560339E-2</v>
      </c>
      <c r="V725" s="421">
        <v>1.0947212402854964E-2</v>
      </c>
      <c r="W725" s="421">
        <v>9.4416723895917792E-2</v>
      </c>
      <c r="X725" s="421">
        <v>0</v>
      </c>
      <c r="Y725" s="421">
        <v>0.30411161968527411</v>
      </c>
      <c r="Z725" s="120">
        <v>0</v>
      </c>
      <c r="AA725" s="127" t="s">
        <v>3717</v>
      </c>
      <c r="AB725" s="127">
        <v>0</v>
      </c>
      <c r="AC725" s="111" t="s">
        <v>3717</v>
      </c>
      <c r="AD725" s="127">
        <v>0</v>
      </c>
      <c r="AE725" s="111">
        <v>0</v>
      </c>
      <c r="AF725" s="111" t="s">
        <v>3757</v>
      </c>
      <c r="AG725" s="127"/>
      <c r="AH725" s="127"/>
      <c r="AI725" s="124"/>
      <c r="AJ725" s="128"/>
      <c r="AK725" s="109">
        <v>0</v>
      </c>
      <c r="AL725" s="109">
        <v>0</v>
      </c>
      <c r="AM725" s="127">
        <v>0</v>
      </c>
      <c r="AN725" s="127">
        <v>0</v>
      </c>
      <c r="AO725" s="120">
        <v>0</v>
      </c>
      <c r="AP725" s="120">
        <v>0</v>
      </c>
      <c r="AQ725" s="174">
        <v>0</v>
      </c>
      <c r="AR725" s="109">
        <v>0</v>
      </c>
      <c r="AS725" s="127">
        <v>0</v>
      </c>
      <c r="AT725" s="127">
        <v>0</v>
      </c>
      <c r="AU725" s="120">
        <v>0</v>
      </c>
      <c r="AV725" s="120">
        <v>0</v>
      </c>
      <c r="AW725" s="174">
        <v>0</v>
      </c>
      <c r="AX725" s="109">
        <v>0</v>
      </c>
      <c r="AY725" s="127">
        <v>0</v>
      </c>
      <c r="AZ725" s="127">
        <v>0</v>
      </c>
      <c r="BA725" s="120">
        <v>0</v>
      </c>
      <c r="BB725" s="120">
        <v>0</v>
      </c>
      <c r="BC725" s="111" t="s">
        <v>3757</v>
      </c>
      <c r="BD725" s="112">
        <v>95</v>
      </c>
      <c r="BE725" s="112">
        <v>2440036</v>
      </c>
      <c r="BF725" s="111" t="s">
        <v>3757</v>
      </c>
      <c r="BG725" s="112">
        <v>30</v>
      </c>
      <c r="BH725" s="112">
        <v>592000</v>
      </c>
      <c r="BI725" s="111" t="s">
        <v>3757</v>
      </c>
      <c r="BJ725" s="112">
        <v>319</v>
      </c>
      <c r="BK725" s="112">
        <v>23919000</v>
      </c>
      <c r="BL725" s="111" t="s">
        <v>3757</v>
      </c>
      <c r="BM725" s="112">
        <v>133</v>
      </c>
      <c r="BN725" s="112">
        <v>5554000</v>
      </c>
      <c r="BO725" s="111" t="s">
        <v>3757</v>
      </c>
      <c r="BP725" s="112">
        <v>46</v>
      </c>
      <c r="BQ725" s="112">
        <v>1551000</v>
      </c>
      <c r="BR725" s="111" t="s">
        <v>3757</v>
      </c>
      <c r="BS725" s="112">
        <v>297</v>
      </c>
      <c r="BT725" s="112">
        <v>25393270</v>
      </c>
      <c r="BU725" s="111" t="s">
        <v>3757</v>
      </c>
      <c r="BV725" s="112">
        <v>354</v>
      </c>
      <c r="BW725" s="112">
        <v>22762000</v>
      </c>
      <c r="BX725" s="111" t="s">
        <v>3757</v>
      </c>
      <c r="BY725" s="112">
        <v>10</v>
      </c>
      <c r="BZ725" s="112">
        <v>222000</v>
      </c>
      <c r="CA725" s="111" t="s">
        <v>3757</v>
      </c>
      <c r="CB725" s="112">
        <v>80</v>
      </c>
      <c r="CC725" s="112">
        <v>11512000</v>
      </c>
      <c r="CD725" s="111">
        <v>0</v>
      </c>
      <c r="CE725" s="112"/>
      <c r="CF725" s="112"/>
      <c r="CG725" s="111" t="s">
        <v>3757</v>
      </c>
      <c r="CH725" s="112">
        <v>351</v>
      </c>
      <c r="CI725" s="112">
        <v>20380000</v>
      </c>
      <c r="CJ725" s="111" t="s">
        <v>3757</v>
      </c>
      <c r="CK725" s="120" t="s">
        <v>8811</v>
      </c>
      <c r="CL725" s="112">
        <v>292</v>
      </c>
      <c r="CM725" s="112">
        <v>57938000</v>
      </c>
      <c r="CN725" s="166" t="s">
        <v>8812</v>
      </c>
      <c r="CO725" s="125" t="s">
        <v>8813</v>
      </c>
      <c r="CP725" s="111" t="s">
        <v>3870</v>
      </c>
      <c r="CQ725" s="112">
        <v>12672000</v>
      </c>
      <c r="CR725" s="166" t="s">
        <v>8814</v>
      </c>
      <c r="CS725" s="166" t="s">
        <v>8815</v>
      </c>
      <c r="CT725" s="111" t="s">
        <v>4016</v>
      </c>
      <c r="CU725" s="112">
        <v>10000000</v>
      </c>
      <c r="CV725" s="166" t="s">
        <v>8816</v>
      </c>
      <c r="CW725" s="166" t="s">
        <v>8817</v>
      </c>
      <c r="CX725" s="111" t="s">
        <v>3870</v>
      </c>
      <c r="CY725" s="112">
        <v>2946000</v>
      </c>
      <c r="CZ725" s="111" t="s">
        <v>3757</v>
      </c>
      <c r="DA725" s="111" t="s">
        <v>3757</v>
      </c>
      <c r="DB725" s="111" t="s">
        <v>3757</v>
      </c>
      <c r="DC725" s="120">
        <v>0</v>
      </c>
      <c r="DD725" s="127" t="s">
        <v>3717</v>
      </c>
      <c r="DE725" s="109" t="s">
        <v>8818</v>
      </c>
      <c r="DF725" s="172" t="s">
        <v>3717</v>
      </c>
    </row>
    <row r="726" spans="1:110" ht="35.15" customHeight="1" x14ac:dyDescent="0.35">
      <c r="A726" s="140" t="s">
        <v>1515</v>
      </c>
      <c r="B726" s="136" t="s">
        <v>1496</v>
      </c>
      <c r="C726" s="136" t="s">
        <v>1516</v>
      </c>
      <c r="D726" s="112">
        <v>3164</v>
      </c>
      <c r="E726" s="112">
        <v>232606000</v>
      </c>
      <c r="F726" s="112">
        <v>3159</v>
      </c>
      <c r="G726" s="112">
        <v>232286000</v>
      </c>
      <c r="H726" s="112">
        <v>625</v>
      </c>
      <c r="I726" s="112">
        <v>21989000</v>
      </c>
      <c r="J726" s="112">
        <v>0</v>
      </c>
      <c r="K726" s="112">
        <v>0</v>
      </c>
      <c r="L726" s="112">
        <v>64346077</v>
      </c>
      <c r="M726" s="112">
        <v>8614839</v>
      </c>
      <c r="N726" s="112">
        <v>0</v>
      </c>
      <c r="O726" s="112">
        <v>2026318</v>
      </c>
      <c r="P726" s="112">
        <v>40948008</v>
      </c>
      <c r="Q726" s="112">
        <v>0</v>
      </c>
      <c r="R726" s="112">
        <v>115935242</v>
      </c>
      <c r="S726" s="421">
        <v>0.27663120039895789</v>
      </c>
      <c r="T726" s="421">
        <v>3.7036185652992618E-2</v>
      </c>
      <c r="U726" s="421">
        <v>0</v>
      </c>
      <c r="V726" s="421">
        <v>8.7113745991075041E-3</v>
      </c>
      <c r="W726" s="421">
        <v>0.17604020532574396</v>
      </c>
      <c r="X726" s="421">
        <v>0</v>
      </c>
      <c r="Y726" s="421">
        <v>0.49841896597680196</v>
      </c>
      <c r="Z726" s="120">
        <v>0</v>
      </c>
      <c r="AA726" s="127" t="s">
        <v>3781</v>
      </c>
      <c r="AB726" s="127">
        <v>0</v>
      </c>
      <c r="AC726" s="111" t="s">
        <v>3717</v>
      </c>
      <c r="AD726" s="127">
        <v>0</v>
      </c>
      <c r="AE726" s="111">
        <v>0</v>
      </c>
      <c r="AF726" s="111" t="s">
        <v>3757</v>
      </c>
      <c r="AG726" s="127" t="s">
        <v>3758</v>
      </c>
      <c r="AH726" s="127" t="s">
        <v>3758</v>
      </c>
      <c r="AI726" s="124"/>
      <c r="AJ726" s="128"/>
      <c r="AK726" s="109">
        <v>0</v>
      </c>
      <c r="AL726" s="109">
        <v>0</v>
      </c>
      <c r="AM726" s="127">
        <v>0</v>
      </c>
      <c r="AN726" s="127">
        <v>0</v>
      </c>
      <c r="AO726" s="120">
        <v>0</v>
      </c>
      <c r="AP726" s="120">
        <v>0</v>
      </c>
      <c r="AQ726" s="174">
        <v>0</v>
      </c>
      <c r="AR726" s="109">
        <v>0</v>
      </c>
      <c r="AS726" s="127">
        <v>0</v>
      </c>
      <c r="AT726" s="127">
        <v>0</v>
      </c>
      <c r="AU726" s="120">
        <v>0</v>
      </c>
      <c r="AV726" s="120">
        <v>0</v>
      </c>
      <c r="AW726" s="174">
        <v>0</v>
      </c>
      <c r="AX726" s="109">
        <v>0</v>
      </c>
      <c r="AY726" s="127">
        <v>0</v>
      </c>
      <c r="AZ726" s="127">
        <v>0</v>
      </c>
      <c r="BA726" s="120">
        <v>0</v>
      </c>
      <c r="BB726" s="120">
        <v>0</v>
      </c>
      <c r="BC726" s="111" t="s">
        <v>3757</v>
      </c>
      <c r="BD726" s="112">
        <v>88</v>
      </c>
      <c r="BE726" s="112">
        <v>4048000</v>
      </c>
      <c r="BF726" s="111" t="s">
        <v>3757</v>
      </c>
      <c r="BG726" s="112">
        <v>137</v>
      </c>
      <c r="BH726" s="112">
        <v>9723000</v>
      </c>
      <c r="BI726" s="111" t="s">
        <v>3757</v>
      </c>
      <c r="BJ726" s="112">
        <v>235</v>
      </c>
      <c r="BK726" s="112">
        <v>19070000</v>
      </c>
      <c r="BL726" s="111" t="s">
        <v>3757</v>
      </c>
      <c r="BM726" s="112">
        <v>75</v>
      </c>
      <c r="BN726" s="112">
        <v>3224000</v>
      </c>
      <c r="BO726" s="111" t="s">
        <v>3757</v>
      </c>
      <c r="BP726" s="112">
        <v>112</v>
      </c>
      <c r="BQ726" s="112">
        <v>5035400</v>
      </c>
      <c r="BR726" s="111" t="s">
        <v>3757</v>
      </c>
      <c r="BS726" s="112">
        <v>643</v>
      </c>
      <c r="BT726" s="112">
        <v>40071500</v>
      </c>
      <c r="BU726" s="111" t="s">
        <v>3757</v>
      </c>
      <c r="BV726" s="112">
        <v>95</v>
      </c>
      <c r="BW726" s="112">
        <v>16441000</v>
      </c>
      <c r="BX726" s="111" t="s">
        <v>3757</v>
      </c>
      <c r="BY726" s="112">
        <v>385</v>
      </c>
      <c r="BZ726" s="112">
        <v>34151000</v>
      </c>
      <c r="CA726" s="111">
        <v>0</v>
      </c>
      <c r="CB726" s="112"/>
      <c r="CC726" s="112"/>
      <c r="CD726" s="111">
        <v>0</v>
      </c>
      <c r="CE726" s="112"/>
      <c r="CF726" s="112"/>
      <c r="CG726" s="111" t="s">
        <v>3757</v>
      </c>
      <c r="CH726" s="112">
        <v>1395</v>
      </c>
      <c r="CI726" s="112">
        <v>101562500</v>
      </c>
      <c r="CJ726" s="111" t="s">
        <v>3757</v>
      </c>
      <c r="CK726" s="120" t="s">
        <v>8819</v>
      </c>
      <c r="CL726" s="112">
        <v>1</v>
      </c>
      <c r="CM726" s="112">
        <v>13000</v>
      </c>
      <c r="CN726" s="166" t="s">
        <v>8820</v>
      </c>
      <c r="CO726" s="125" t="s">
        <v>8821</v>
      </c>
      <c r="CP726" s="111" t="s">
        <v>3790</v>
      </c>
      <c r="CQ726" s="112">
        <v>35166000</v>
      </c>
      <c r="CR726" s="166" t="s">
        <v>8822</v>
      </c>
      <c r="CS726" s="166" t="s">
        <v>8823</v>
      </c>
      <c r="CT726" s="111" t="s">
        <v>3781</v>
      </c>
      <c r="CU726" s="112">
        <v>6500000</v>
      </c>
      <c r="CV726" s="166" t="s">
        <v>8824</v>
      </c>
      <c r="CW726" s="166" t="s">
        <v>8825</v>
      </c>
      <c r="CX726" s="111" t="s">
        <v>3717</v>
      </c>
      <c r="CY726" s="112">
        <v>3251000</v>
      </c>
      <c r="CZ726" s="111" t="s">
        <v>3757</v>
      </c>
      <c r="DA726" s="111" t="s">
        <v>3757</v>
      </c>
      <c r="DB726" s="111">
        <v>0</v>
      </c>
      <c r="DC726" s="120" t="s">
        <v>8826</v>
      </c>
      <c r="DD726" s="127" t="s">
        <v>3778</v>
      </c>
      <c r="DE726" s="109">
        <v>0</v>
      </c>
      <c r="DF726" s="172" t="s">
        <v>3717</v>
      </c>
    </row>
    <row r="727" spans="1:110" ht="35.15" customHeight="1" x14ac:dyDescent="0.35">
      <c r="A727" s="140" t="s">
        <v>1517</v>
      </c>
      <c r="B727" s="136" t="s">
        <v>1496</v>
      </c>
      <c r="C727" s="136" t="s">
        <v>1518</v>
      </c>
      <c r="D727" s="112">
        <v>36279</v>
      </c>
      <c r="E727" s="112">
        <v>772621000</v>
      </c>
      <c r="F727" s="112">
        <v>36274</v>
      </c>
      <c r="G727" s="112">
        <v>770564000</v>
      </c>
      <c r="H727" s="112">
        <v>9908</v>
      </c>
      <c r="I727" s="112">
        <v>205272000</v>
      </c>
      <c r="J727" s="112">
        <v>0</v>
      </c>
      <c r="K727" s="112">
        <v>0</v>
      </c>
      <c r="L727" s="112">
        <v>230458561</v>
      </c>
      <c r="M727" s="112">
        <v>96724998</v>
      </c>
      <c r="N727" s="112">
        <v>0</v>
      </c>
      <c r="O727" s="112">
        <v>3345234</v>
      </c>
      <c r="P727" s="112">
        <v>81876465</v>
      </c>
      <c r="Q727" s="112">
        <v>0</v>
      </c>
      <c r="R727" s="112">
        <v>412405258</v>
      </c>
      <c r="S727" s="421">
        <v>0.29828151318693125</v>
      </c>
      <c r="T727" s="421">
        <v>0.12519074423294216</v>
      </c>
      <c r="U727" s="421">
        <v>0</v>
      </c>
      <c r="V727" s="421">
        <v>4.3297218170357784E-3</v>
      </c>
      <c r="W727" s="421">
        <v>0.10597235255060372</v>
      </c>
      <c r="X727" s="421">
        <v>0</v>
      </c>
      <c r="Y727" s="421">
        <v>0.53377433178751288</v>
      </c>
      <c r="Z727" s="120">
        <v>0</v>
      </c>
      <c r="AA727" s="127" t="s">
        <v>3717</v>
      </c>
      <c r="AB727" s="127">
        <v>0</v>
      </c>
      <c r="AC727" s="111" t="s">
        <v>3717</v>
      </c>
      <c r="AD727" s="127">
        <v>0</v>
      </c>
      <c r="AE727" s="111" t="s">
        <v>3757</v>
      </c>
      <c r="AF727" s="111" t="s">
        <v>3757</v>
      </c>
      <c r="AG727" s="127" t="s">
        <v>3717</v>
      </c>
      <c r="AH727" s="127"/>
      <c r="AI727" s="128">
        <v>1</v>
      </c>
      <c r="AJ727" s="128">
        <v>15177000</v>
      </c>
      <c r="AK727" s="109" t="s">
        <v>8827</v>
      </c>
      <c r="AL727" s="109" t="s">
        <v>8828</v>
      </c>
      <c r="AM727" s="127" t="s">
        <v>3765</v>
      </c>
      <c r="AN727" s="127" t="s">
        <v>3790</v>
      </c>
      <c r="AO727" s="120">
        <v>17000000</v>
      </c>
      <c r="AP727" s="120">
        <v>15177000</v>
      </c>
      <c r="AQ727" s="174">
        <v>0</v>
      </c>
      <c r="AR727" s="109">
        <v>0</v>
      </c>
      <c r="AS727" s="127">
        <v>0</v>
      </c>
      <c r="AT727" s="127">
        <v>0</v>
      </c>
      <c r="AU727" s="120">
        <v>0</v>
      </c>
      <c r="AV727" s="120">
        <v>0</v>
      </c>
      <c r="AW727" s="174">
        <v>0</v>
      </c>
      <c r="AX727" s="109">
        <v>0</v>
      </c>
      <c r="AY727" s="127">
        <v>0</v>
      </c>
      <c r="AZ727" s="127">
        <v>0</v>
      </c>
      <c r="BA727" s="120">
        <v>0</v>
      </c>
      <c r="BB727" s="120">
        <v>0</v>
      </c>
      <c r="BC727" s="111" t="s">
        <v>3757</v>
      </c>
      <c r="BD727" s="112">
        <v>710</v>
      </c>
      <c r="BE727" s="112">
        <v>19615000</v>
      </c>
      <c r="BF727" s="111" t="s">
        <v>3757</v>
      </c>
      <c r="BG727" s="112">
        <v>48</v>
      </c>
      <c r="BH727" s="112">
        <v>1141000</v>
      </c>
      <c r="BI727" s="111" t="s">
        <v>3757</v>
      </c>
      <c r="BJ727" s="112">
        <v>1526</v>
      </c>
      <c r="BK727" s="112">
        <v>30977000</v>
      </c>
      <c r="BL727" s="111">
        <v>0</v>
      </c>
      <c r="BM727" s="112"/>
      <c r="BN727" s="112"/>
      <c r="BO727" s="111">
        <v>0</v>
      </c>
      <c r="BP727" s="112"/>
      <c r="BQ727" s="112"/>
      <c r="BR727" s="111" t="s">
        <v>3757</v>
      </c>
      <c r="BS727" s="112">
        <v>8301</v>
      </c>
      <c r="BT727" s="112">
        <v>186305500</v>
      </c>
      <c r="BU727" s="111">
        <v>0</v>
      </c>
      <c r="BV727" s="112"/>
      <c r="BW727" s="112"/>
      <c r="BX727" s="111" t="s">
        <v>3757</v>
      </c>
      <c r="BY727" s="112">
        <v>68</v>
      </c>
      <c r="BZ727" s="112">
        <v>1893000</v>
      </c>
      <c r="CA727" s="111" t="s">
        <v>3757</v>
      </c>
      <c r="CB727" s="112">
        <v>1324</v>
      </c>
      <c r="CC727" s="112">
        <v>30308500</v>
      </c>
      <c r="CD727" s="111">
        <v>0</v>
      </c>
      <c r="CE727" s="112"/>
      <c r="CF727" s="112"/>
      <c r="CG727" s="111" t="s">
        <v>3757</v>
      </c>
      <c r="CH727" s="112">
        <v>22302</v>
      </c>
      <c r="CI727" s="112">
        <v>455527000</v>
      </c>
      <c r="CJ727" s="111" t="s">
        <v>3757</v>
      </c>
      <c r="CK727" s="120" t="s">
        <v>8829</v>
      </c>
      <c r="CL727" s="112">
        <v>2000</v>
      </c>
      <c r="CM727" s="112">
        <v>46854000</v>
      </c>
      <c r="CN727" s="166" t="s">
        <v>8830</v>
      </c>
      <c r="CO727" s="125" t="s">
        <v>8831</v>
      </c>
      <c r="CP727" s="111" t="s">
        <v>3790</v>
      </c>
      <c r="CQ727" s="112">
        <v>30000000</v>
      </c>
      <c r="CR727" s="166" t="s">
        <v>8832</v>
      </c>
      <c r="CS727" s="166" t="s">
        <v>8833</v>
      </c>
      <c r="CT727" s="111" t="s">
        <v>3790</v>
      </c>
      <c r="CU727" s="112">
        <v>5000000</v>
      </c>
      <c r="CV727" s="166">
        <v>0</v>
      </c>
      <c r="CW727" s="166">
        <v>0</v>
      </c>
      <c r="CX727" s="111">
        <v>0</v>
      </c>
      <c r="CY727" s="112">
        <v>0</v>
      </c>
      <c r="CZ727" s="111" t="s">
        <v>3757</v>
      </c>
      <c r="DA727" s="111" t="s">
        <v>3757</v>
      </c>
      <c r="DB727" s="111" t="s">
        <v>3757</v>
      </c>
      <c r="DC727" s="120">
        <v>0</v>
      </c>
      <c r="DD727" s="127" t="s">
        <v>3717</v>
      </c>
      <c r="DE727" s="109" t="s">
        <v>8834</v>
      </c>
      <c r="DF727" s="172" t="s">
        <v>3717</v>
      </c>
    </row>
    <row r="728" spans="1:110" ht="35.15" customHeight="1" x14ac:dyDescent="0.35">
      <c r="A728" s="140" t="s">
        <v>1519</v>
      </c>
      <c r="B728" s="136" t="s">
        <v>1496</v>
      </c>
      <c r="C728" s="136" t="s">
        <v>1520</v>
      </c>
      <c r="D728" s="112">
        <v>7985</v>
      </c>
      <c r="E728" s="112">
        <v>284282101</v>
      </c>
      <c r="F728" s="112">
        <v>7966</v>
      </c>
      <c r="G728" s="112">
        <v>283866100</v>
      </c>
      <c r="H728" s="112">
        <v>1775</v>
      </c>
      <c r="I728" s="112">
        <v>44578000</v>
      </c>
      <c r="J728" s="112">
        <v>0</v>
      </c>
      <c r="K728" s="112">
        <v>0</v>
      </c>
      <c r="L728" s="112">
        <v>83197390</v>
      </c>
      <c r="M728" s="112">
        <v>9805264</v>
      </c>
      <c r="N728" s="112">
        <v>9119000</v>
      </c>
      <c r="O728" s="112">
        <v>2750912</v>
      </c>
      <c r="P728" s="112">
        <v>37730827</v>
      </c>
      <c r="Q728" s="112">
        <v>0</v>
      </c>
      <c r="R728" s="112">
        <v>142603393</v>
      </c>
      <c r="S728" s="421">
        <v>0.29265785537444017</v>
      </c>
      <c r="T728" s="421">
        <v>3.4491316778329284E-2</v>
      </c>
      <c r="U728" s="421">
        <v>3.2077292126105397E-2</v>
      </c>
      <c r="V728" s="421">
        <v>9.6766978656879984E-3</v>
      </c>
      <c r="W728" s="421">
        <v>0.13272318892845103</v>
      </c>
      <c r="X728" s="421">
        <v>0</v>
      </c>
      <c r="Y728" s="421">
        <v>0.5016263510730139</v>
      </c>
      <c r="Z728" s="120">
        <v>0</v>
      </c>
      <c r="AA728" s="127" t="s">
        <v>3717</v>
      </c>
      <c r="AB728" s="127">
        <v>0</v>
      </c>
      <c r="AC728" s="111" t="s">
        <v>3717</v>
      </c>
      <c r="AD728" s="127">
        <v>0</v>
      </c>
      <c r="AE728" s="111" t="s">
        <v>3757</v>
      </c>
      <c r="AF728" s="111" t="s">
        <v>3757</v>
      </c>
      <c r="AG728" s="127" t="s">
        <v>3717</v>
      </c>
      <c r="AH728" s="127" t="s">
        <v>3758</v>
      </c>
      <c r="AI728" s="128">
        <v>1</v>
      </c>
      <c r="AJ728" s="128">
        <v>355001</v>
      </c>
      <c r="AK728" s="109" t="s">
        <v>8835</v>
      </c>
      <c r="AL728" s="109" t="s">
        <v>8836</v>
      </c>
      <c r="AM728" s="127" t="s">
        <v>3765</v>
      </c>
      <c r="AN728" s="127" t="s">
        <v>3762</v>
      </c>
      <c r="AO728" s="120">
        <v>6115340</v>
      </c>
      <c r="AP728" s="120">
        <v>355001</v>
      </c>
      <c r="AQ728" s="174">
        <v>0</v>
      </c>
      <c r="AR728" s="109">
        <v>0</v>
      </c>
      <c r="AS728" s="127">
        <v>0</v>
      </c>
      <c r="AT728" s="127">
        <v>0</v>
      </c>
      <c r="AU728" s="120">
        <v>0</v>
      </c>
      <c r="AV728" s="120">
        <v>0</v>
      </c>
      <c r="AW728" s="174">
        <v>0</v>
      </c>
      <c r="AX728" s="109">
        <v>0</v>
      </c>
      <c r="AY728" s="127">
        <v>0</v>
      </c>
      <c r="AZ728" s="127">
        <v>0</v>
      </c>
      <c r="BA728" s="120">
        <v>0</v>
      </c>
      <c r="BB728" s="120">
        <v>0</v>
      </c>
      <c r="BC728" s="111" t="s">
        <v>3757</v>
      </c>
      <c r="BD728" s="112">
        <v>237</v>
      </c>
      <c r="BE728" s="112">
        <v>5289000</v>
      </c>
      <c r="BF728" s="111" t="s">
        <v>3757</v>
      </c>
      <c r="BG728" s="112">
        <v>154</v>
      </c>
      <c r="BH728" s="112">
        <v>5161000</v>
      </c>
      <c r="BI728" s="111" t="s">
        <v>3757</v>
      </c>
      <c r="BJ728" s="112">
        <v>347</v>
      </c>
      <c r="BK728" s="112">
        <v>10282000</v>
      </c>
      <c r="BL728" s="111" t="s">
        <v>3757</v>
      </c>
      <c r="BM728" s="112">
        <v>1110</v>
      </c>
      <c r="BN728" s="112">
        <v>36893001</v>
      </c>
      <c r="BO728" s="111" t="s">
        <v>3757</v>
      </c>
      <c r="BP728" s="112">
        <v>277</v>
      </c>
      <c r="BQ728" s="112">
        <v>16845000</v>
      </c>
      <c r="BR728" s="111" t="s">
        <v>3757</v>
      </c>
      <c r="BS728" s="112">
        <v>1756</v>
      </c>
      <c r="BT728" s="112">
        <v>61470000</v>
      </c>
      <c r="BU728" s="111">
        <v>0</v>
      </c>
      <c r="BV728" s="112"/>
      <c r="BW728" s="112"/>
      <c r="BX728" s="111" t="s">
        <v>3757</v>
      </c>
      <c r="BY728" s="112">
        <v>243</v>
      </c>
      <c r="BZ728" s="112">
        <v>12170000</v>
      </c>
      <c r="CA728" s="111">
        <v>0</v>
      </c>
      <c r="CB728" s="112"/>
      <c r="CC728" s="112"/>
      <c r="CD728" s="111">
        <v>0</v>
      </c>
      <c r="CE728" s="112"/>
      <c r="CF728" s="112"/>
      <c r="CG728" s="111" t="s">
        <v>3757</v>
      </c>
      <c r="CH728" s="112">
        <v>3867</v>
      </c>
      <c r="CI728" s="112">
        <v>136172100</v>
      </c>
      <c r="CJ728" s="111">
        <v>0</v>
      </c>
      <c r="CK728" s="120">
        <v>0</v>
      </c>
      <c r="CL728" s="112"/>
      <c r="CM728" s="112"/>
      <c r="CN728" s="166" t="s">
        <v>8837</v>
      </c>
      <c r="CO728" s="125" t="s">
        <v>8838</v>
      </c>
      <c r="CP728" s="111" t="s">
        <v>3774</v>
      </c>
      <c r="CQ728" s="112">
        <v>28404600</v>
      </c>
      <c r="CR728" s="166" t="s">
        <v>8839</v>
      </c>
      <c r="CS728" s="166" t="s">
        <v>8839</v>
      </c>
      <c r="CT728" s="111" t="s">
        <v>3774</v>
      </c>
      <c r="CU728" s="112">
        <v>27000000</v>
      </c>
      <c r="CV728" s="166" t="s">
        <v>8840</v>
      </c>
      <c r="CW728" s="166" t="s">
        <v>8841</v>
      </c>
      <c r="CX728" s="111" t="s">
        <v>3766</v>
      </c>
      <c r="CY728" s="112">
        <v>17983240</v>
      </c>
      <c r="CZ728" s="111" t="s">
        <v>3757</v>
      </c>
      <c r="DA728" s="111" t="s">
        <v>3757</v>
      </c>
      <c r="DB728" s="111" t="s">
        <v>3757</v>
      </c>
      <c r="DC728" s="120">
        <v>0</v>
      </c>
      <c r="DD728" s="127" t="s">
        <v>3717</v>
      </c>
      <c r="DE728" s="109" t="s">
        <v>8842</v>
      </c>
      <c r="DF728" s="172" t="s">
        <v>3717</v>
      </c>
    </row>
    <row r="729" spans="1:110" ht="35.15" customHeight="1" x14ac:dyDescent="0.35">
      <c r="A729" s="140" t="s">
        <v>1521</v>
      </c>
      <c r="B729" s="136" t="s">
        <v>1496</v>
      </c>
      <c r="C729" s="136" t="s">
        <v>1522</v>
      </c>
      <c r="D729" s="112">
        <v>14765</v>
      </c>
      <c r="E729" s="112">
        <v>1065801709</v>
      </c>
      <c r="F729" s="112">
        <v>14751</v>
      </c>
      <c r="G729" s="112">
        <v>1064742249</v>
      </c>
      <c r="H729" s="112">
        <v>6228</v>
      </c>
      <c r="I729" s="112">
        <v>348240250</v>
      </c>
      <c r="J729" s="112">
        <v>0</v>
      </c>
      <c r="K729" s="112">
        <v>0</v>
      </c>
      <c r="L729" s="112">
        <v>314619713</v>
      </c>
      <c r="M729" s="112">
        <v>32083391</v>
      </c>
      <c r="N729" s="112">
        <v>6765559</v>
      </c>
      <c r="O729" s="112">
        <v>18783525</v>
      </c>
      <c r="P729" s="112">
        <v>135054035</v>
      </c>
      <c r="Q729" s="112">
        <v>1452</v>
      </c>
      <c r="R729" s="112">
        <v>507307675</v>
      </c>
      <c r="S729" s="421">
        <v>0.29519535420448456</v>
      </c>
      <c r="T729" s="421">
        <v>3.0102589186221693E-2</v>
      </c>
      <c r="U729" s="421">
        <v>6.3478590274994575E-3</v>
      </c>
      <c r="V729" s="421">
        <v>1.7623845825527756E-2</v>
      </c>
      <c r="W729" s="421">
        <v>0.12671591146791827</v>
      </c>
      <c r="X729" s="421">
        <v>1.3623547304707879E-6</v>
      </c>
      <c r="Y729" s="421">
        <v>0.47598692206638221</v>
      </c>
      <c r="Z729" s="120" t="s">
        <v>8843</v>
      </c>
      <c r="AA729" s="127" t="s">
        <v>3717</v>
      </c>
      <c r="AB729" s="127">
        <v>0</v>
      </c>
      <c r="AC729" s="111" t="s">
        <v>3717</v>
      </c>
      <c r="AD729" s="127">
        <v>0</v>
      </c>
      <c r="AE729" s="111">
        <v>0</v>
      </c>
      <c r="AF729" s="111" t="s">
        <v>3757</v>
      </c>
      <c r="AG729" s="127"/>
      <c r="AH729" s="127"/>
      <c r="AI729" s="124"/>
      <c r="AJ729" s="128"/>
      <c r="AK729" s="109">
        <v>0</v>
      </c>
      <c r="AL729" s="109">
        <v>0</v>
      </c>
      <c r="AM729" s="127">
        <v>0</v>
      </c>
      <c r="AN729" s="127">
        <v>0</v>
      </c>
      <c r="AO729" s="120">
        <v>0</v>
      </c>
      <c r="AP729" s="120">
        <v>0</v>
      </c>
      <c r="AQ729" s="174">
        <v>0</v>
      </c>
      <c r="AR729" s="109">
        <v>0</v>
      </c>
      <c r="AS729" s="127">
        <v>0</v>
      </c>
      <c r="AT729" s="127">
        <v>0</v>
      </c>
      <c r="AU729" s="120">
        <v>0</v>
      </c>
      <c r="AV729" s="120">
        <v>0</v>
      </c>
      <c r="AW729" s="174">
        <v>0</v>
      </c>
      <c r="AX729" s="109">
        <v>0</v>
      </c>
      <c r="AY729" s="127">
        <v>0</v>
      </c>
      <c r="AZ729" s="127">
        <v>0</v>
      </c>
      <c r="BA729" s="120">
        <v>0</v>
      </c>
      <c r="BB729" s="120">
        <v>0</v>
      </c>
      <c r="BC729" s="111" t="s">
        <v>3757</v>
      </c>
      <c r="BD729" s="112">
        <v>16</v>
      </c>
      <c r="BE729" s="112">
        <v>492000</v>
      </c>
      <c r="BF729" s="111" t="s">
        <v>3757</v>
      </c>
      <c r="BG729" s="112">
        <v>692</v>
      </c>
      <c r="BH729" s="112">
        <v>37004000</v>
      </c>
      <c r="BI729" s="111" t="s">
        <v>3757</v>
      </c>
      <c r="BJ729" s="112">
        <v>2546</v>
      </c>
      <c r="BK729" s="112">
        <v>283166150</v>
      </c>
      <c r="BL729" s="111" t="s">
        <v>3757</v>
      </c>
      <c r="BM729" s="112">
        <v>813</v>
      </c>
      <c r="BN729" s="112">
        <v>58388000</v>
      </c>
      <c r="BO729" s="111" t="s">
        <v>3757</v>
      </c>
      <c r="BP729" s="112">
        <v>1033</v>
      </c>
      <c r="BQ729" s="112">
        <v>69872000</v>
      </c>
      <c r="BR729" s="111" t="s">
        <v>3757</v>
      </c>
      <c r="BS729" s="112">
        <v>4666</v>
      </c>
      <c r="BT729" s="112">
        <v>327588000</v>
      </c>
      <c r="BU729" s="111">
        <v>0</v>
      </c>
      <c r="BV729" s="112"/>
      <c r="BW729" s="112"/>
      <c r="BX729" s="111" t="s">
        <v>3757</v>
      </c>
      <c r="BY729" s="112">
        <v>325</v>
      </c>
      <c r="BZ729" s="112">
        <v>17451000</v>
      </c>
      <c r="CA729" s="111" t="s">
        <v>3757</v>
      </c>
      <c r="CB729" s="112">
        <v>741</v>
      </c>
      <c r="CC729" s="112">
        <v>40587000</v>
      </c>
      <c r="CD729" s="111" t="s">
        <v>3757</v>
      </c>
      <c r="CE729" s="112">
        <v>325</v>
      </c>
      <c r="CF729" s="112">
        <v>13792250</v>
      </c>
      <c r="CG729" s="111" t="s">
        <v>3757</v>
      </c>
      <c r="CH729" s="112">
        <v>3796</v>
      </c>
      <c r="CI729" s="112">
        <v>214728309</v>
      </c>
      <c r="CJ729" s="111" t="s">
        <v>3757</v>
      </c>
      <c r="CK729" s="120" t="s">
        <v>6306</v>
      </c>
      <c r="CL729" s="112">
        <v>56</v>
      </c>
      <c r="CM729" s="112">
        <v>2733000</v>
      </c>
      <c r="CN729" s="166" t="s">
        <v>8844</v>
      </c>
      <c r="CO729" s="125" t="s">
        <v>8845</v>
      </c>
      <c r="CP729" s="111" t="s">
        <v>3790</v>
      </c>
      <c r="CQ729" s="112">
        <v>167658000</v>
      </c>
      <c r="CR729" s="166" t="s">
        <v>8846</v>
      </c>
      <c r="CS729" s="166" t="s">
        <v>8847</v>
      </c>
      <c r="CT729" s="111" t="s">
        <v>3875</v>
      </c>
      <c r="CU729" s="112">
        <v>162045000</v>
      </c>
      <c r="CV729" s="166" t="s">
        <v>7930</v>
      </c>
      <c r="CW729" s="166" t="s">
        <v>8848</v>
      </c>
      <c r="CX729" s="111" t="s">
        <v>3790</v>
      </c>
      <c r="CY729" s="112">
        <v>128034000</v>
      </c>
      <c r="CZ729" s="111" t="s">
        <v>3757</v>
      </c>
      <c r="DA729" s="111">
        <v>0</v>
      </c>
      <c r="DB729" s="111">
        <v>0</v>
      </c>
      <c r="DC729" s="120" t="s">
        <v>8849</v>
      </c>
      <c r="DD729" s="127" t="s">
        <v>3778</v>
      </c>
      <c r="DE729" s="109">
        <v>0</v>
      </c>
      <c r="DF729" s="172" t="s">
        <v>3717</v>
      </c>
    </row>
    <row r="730" spans="1:110" ht="35.15" customHeight="1" x14ac:dyDescent="0.35">
      <c r="A730" s="140" t="s">
        <v>1523</v>
      </c>
      <c r="B730" s="136" t="s">
        <v>1496</v>
      </c>
      <c r="C730" s="136" t="s">
        <v>1524</v>
      </c>
      <c r="D730" s="112">
        <v>2745</v>
      </c>
      <c r="E730" s="112">
        <v>79098470</v>
      </c>
      <c r="F730" s="112">
        <v>2694</v>
      </c>
      <c r="G730" s="112">
        <v>70544000</v>
      </c>
      <c r="H730" s="112">
        <v>613</v>
      </c>
      <c r="I730" s="112">
        <v>17385000</v>
      </c>
      <c r="J730" s="112">
        <v>44</v>
      </c>
      <c r="K730" s="112">
        <v>1359000</v>
      </c>
      <c r="L730" s="112">
        <v>19971766</v>
      </c>
      <c r="M730" s="112">
        <v>2294595</v>
      </c>
      <c r="N730" s="112">
        <v>318175</v>
      </c>
      <c r="O730" s="112">
        <v>849615</v>
      </c>
      <c r="P730" s="112">
        <v>13119405</v>
      </c>
      <c r="Q730" s="112">
        <v>0</v>
      </c>
      <c r="R730" s="112">
        <v>36553556</v>
      </c>
      <c r="S730" s="421">
        <v>0.25249244391199982</v>
      </c>
      <c r="T730" s="421">
        <v>2.900934746272589E-2</v>
      </c>
      <c r="U730" s="421">
        <v>4.0225177554003254E-3</v>
      </c>
      <c r="V730" s="421">
        <v>1.0741231783623628E-2</v>
      </c>
      <c r="W730" s="421">
        <v>0.16586167848758643</v>
      </c>
      <c r="X730" s="421">
        <v>0</v>
      </c>
      <c r="Y730" s="421">
        <v>0.46212721940133611</v>
      </c>
      <c r="Z730" s="120">
        <v>0</v>
      </c>
      <c r="AA730" s="127" t="s">
        <v>3717</v>
      </c>
      <c r="AB730" s="127">
        <v>0</v>
      </c>
      <c r="AC730" s="111" t="s">
        <v>3717</v>
      </c>
      <c r="AD730" s="127">
        <v>0</v>
      </c>
      <c r="AE730" s="111">
        <v>0</v>
      </c>
      <c r="AF730" s="111" t="s">
        <v>3757</v>
      </c>
      <c r="AG730" s="127" t="s">
        <v>3758</v>
      </c>
      <c r="AH730" s="127" t="s">
        <v>3758</v>
      </c>
      <c r="AI730" s="124"/>
      <c r="AJ730" s="128"/>
      <c r="AK730" s="109">
        <v>0</v>
      </c>
      <c r="AL730" s="109">
        <v>0</v>
      </c>
      <c r="AM730" s="127">
        <v>0</v>
      </c>
      <c r="AN730" s="127">
        <v>0</v>
      </c>
      <c r="AO730" s="120">
        <v>0</v>
      </c>
      <c r="AP730" s="120">
        <v>0</v>
      </c>
      <c r="AQ730" s="174">
        <v>0</v>
      </c>
      <c r="AR730" s="109">
        <v>0</v>
      </c>
      <c r="AS730" s="127">
        <v>0</v>
      </c>
      <c r="AT730" s="127">
        <v>0</v>
      </c>
      <c r="AU730" s="120">
        <v>0</v>
      </c>
      <c r="AV730" s="120">
        <v>0</v>
      </c>
      <c r="AW730" s="174">
        <v>0</v>
      </c>
      <c r="AX730" s="109">
        <v>0</v>
      </c>
      <c r="AY730" s="127">
        <v>0</v>
      </c>
      <c r="AZ730" s="127">
        <v>0</v>
      </c>
      <c r="BA730" s="120">
        <v>0</v>
      </c>
      <c r="BB730" s="120">
        <v>0</v>
      </c>
      <c r="BC730" s="111" t="s">
        <v>3757</v>
      </c>
      <c r="BD730" s="112">
        <v>36</v>
      </c>
      <c r="BE730" s="112">
        <v>562000</v>
      </c>
      <c r="BF730" s="111" t="s">
        <v>3757</v>
      </c>
      <c r="BG730" s="112">
        <v>69</v>
      </c>
      <c r="BH730" s="112">
        <v>1972000</v>
      </c>
      <c r="BI730" s="111" t="s">
        <v>3757</v>
      </c>
      <c r="BJ730" s="112">
        <v>164</v>
      </c>
      <c r="BK730" s="112">
        <v>7407000</v>
      </c>
      <c r="BL730" s="111" t="s">
        <v>3757</v>
      </c>
      <c r="BM730" s="112">
        <v>190</v>
      </c>
      <c r="BN730" s="112">
        <v>5258000</v>
      </c>
      <c r="BO730" s="111" t="s">
        <v>3757</v>
      </c>
      <c r="BP730" s="112">
        <v>412</v>
      </c>
      <c r="BQ730" s="112">
        <v>10598000</v>
      </c>
      <c r="BR730" s="111" t="s">
        <v>3757</v>
      </c>
      <c r="BS730" s="112">
        <v>117</v>
      </c>
      <c r="BT730" s="112">
        <v>4734000</v>
      </c>
      <c r="BU730" s="111" t="s">
        <v>3757</v>
      </c>
      <c r="BV730" s="112">
        <v>31</v>
      </c>
      <c r="BW730" s="112">
        <v>638000</v>
      </c>
      <c r="BX730" s="111" t="s">
        <v>3757</v>
      </c>
      <c r="BY730" s="112">
        <v>7</v>
      </c>
      <c r="BZ730" s="112">
        <v>578000</v>
      </c>
      <c r="CA730" s="111" t="s">
        <v>3757</v>
      </c>
      <c r="CB730" s="112">
        <v>51</v>
      </c>
      <c r="CC730" s="112">
        <v>1378000</v>
      </c>
      <c r="CD730" s="111" t="s">
        <v>3757</v>
      </c>
      <c r="CE730" s="112">
        <v>44</v>
      </c>
      <c r="CF730" s="112">
        <v>1359000</v>
      </c>
      <c r="CG730" s="111" t="s">
        <v>3757</v>
      </c>
      <c r="CH730" s="112">
        <v>1610</v>
      </c>
      <c r="CI730" s="112">
        <v>39897000</v>
      </c>
      <c r="CJ730" s="111" t="s">
        <v>3757</v>
      </c>
      <c r="CK730" s="120" t="s">
        <v>8850</v>
      </c>
      <c r="CL730" s="112">
        <v>14</v>
      </c>
      <c r="CM730" s="112">
        <v>4717470</v>
      </c>
      <c r="CN730" s="166" t="s">
        <v>8851</v>
      </c>
      <c r="CO730" s="125" t="s">
        <v>8852</v>
      </c>
      <c r="CP730" s="111" t="s">
        <v>3762</v>
      </c>
      <c r="CQ730" s="112">
        <v>64117294</v>
      </c>
      <c r="CR730" s="166" t="s">
        <v>8853</v>
      </c>
      <c r="CS730" s="166" t="s">
        <v>8854</v>
      </c>
      <c r="CT730" s="111" t="s">
        <v>3766</v>
      </c>
      <c r="CU730" s="112">
        <v>8037000</v>
      </c>
      <c r="CV730" s="166" t="s">
        <v>8855</v>
      </c>
      <c r="CW730" s="166" t="s">
        <v>8856</v>
      </c>
      <c r="CX730" s="111" t="s">
        <v>3766</v>
      </c>
      <c r="CY730" s="112">
        <v>4520000</v>
      </c>
      <c r="CZ730" s="111" t="s">
        <v>3757</v>
      </c>
      <c r="DA730" s="111" t="s">
        <v>3757</v>
      </c>
      <c r="DB730" s="111">
        <v>0</v>
      </c>
      <c r="DC730" s="120" t="s">
        <v>8857</v>
      </c>
      <c r="DD730" s="127" t="s">
        <v>3778</v>
      </c>
      <c r="DE730" s="109">
        <v>0</v>
      </c>
      <c r="DF730" s="172" t="s">
        <v>3717</v>
      </c>
    </row>
    <row r="731" spans="1:110" ht="35.15" customHeight="1" x14ac:dyDescent="0.35">
      <c r="A731" s="140" t="s">
        <v>1525</v>
      </c>
      <c r="B731" s="136" t="s">
        <v>1496</v>
      </c>
      <c r="C731" s="136" t="s">
        <v>1526</v>
      </c>
      <c r="D731" s="112">
        <v>1403</v>
      </c>
      <c r="E731" s="112">
        <v>34823406</v>
      </c>
      <c r="F731" s="112">
        <v>1397</v>
      </c>
      <c r="G731" s="112">
        <v>34668011</v>
      </c>
      <c r="H731" s="112">
        <v>459</v>
      </c>
      <c r="I731" s="112">
        <v>9366011</v>
      </c>
      <c r="J731" s="112">
        <v>0</v>
      </c>
      <c r="K731" s="112">
        <v>0</v>
      </c>
      <c r="L731" s="112">
        <v>9556689</v>
      </c>
      <c r="M731" s="112">
        <v>1334613</v>
      </c>
      <c r="N731" s="112">
        <v>355203</v>
      </c>
      <c r="O731" s="112">
        <v>577412</v>
      </c>
      <c r="P731" s="112">
        <v>5257879</v>
      </c>
      <c r="Q731" s="112">
        <v>0</v>
      </c>
      <c r="R731" s="112">
        <v>17081796</v>
      </c>
      <c r="S731" s="421">
        <v>0.27443292020315302</v>
      </c>
      <c r="T731" s="421">
        <v>3.8325171294272591E-2</v>
      </c>
      <c r="U731" s="421">
        <v>1.0200122297055032E-2</v>
      </c>
      <c r="V731" s="421">
        <v>1.6581146600076972E-2</v>
      </c>
      <c r="W731" s="421">
        <v>0.15098692528812374</v>
      </c>
      <c r="X731" s="421">
        <v>0</v>
      </c>
      <c r="Y731" s="421">
        <v>0.49052628568268136</v>
      </c>
      <c r="Z731" s="120">
        <v>0</v>
      </c>
      <c r="AA731" s="127" t="s">
        <v>3717</v>
      </c>
      <c r="AB731" s="127">
        <v>0</v>
      </c>
      <c r="AC731" s="111" t="s">
        <v>3717</v>
      </c>
      <c r="AD731" s="127">
        <v>0</v>
      </c>
      <c r="AE731" s="111">
        <v>0</v>
      </c>
      <c r="AF731" s="111" t="s">
        <v>3757</v>
      </c>
      <c r="AG731" s="127"/>
      <c r="AH731" s="127"/>
      <c r="AI731" s="124"/>
      <c r="AJ731" s="128"/>
      <c r="AK731" s="109">
        <v>0</v>
      </c>
      <c r="AL731" s="109">
        <v>0</v>
      </c>
      <c r="AM731" s="127">
        <v>0</v>
      </c>
      <c r="AN731" s="127">
        <v>0</v>
      </c>
      <c r="AO731" s="120">
        <v>0</v>
      </c>
      <c r="AP731" s="120">
        <v>0</v>
      </c>
      <c r="AQ731" s="174">
        <v>0</v>
      </c>
      <c r="AR731" s="109">
        <v>0</v>
      </c>
      <c r="AS731" s="127">
        <v>0</v>
      </c>
      <c r="AT731" s="127">
        <v>0</v>
      </c>
      <c r="AU731" s="120">
        <v>0</v>
      </c>
      <c r="AV731" s="120">
        <v>0</v>
      </c>
      <c r="AW731" s="174">
        <v>0</v>
      </c>
      <c r="AX731" s="109">
        <v>0</v>
      </c>
      <c r="AY731" s="127">
        <v>0</v>
      </c>
      <c r="AZ731" s="127">
        <v>0</v>
      </c>
      <c r="BA731" s="120">
        <v>0</v>
      </c>
      <c r="BB731" s="120">
        <v>0</v>
      </c>
      <c r="BC731" s="111" t="s">
        <v>3757</v>
      </c>
      <c r="BD731" s="112">
        <v>53</v>
      </c>
      <c r="BE731" s="112">
        <v>1719000</v>
      </c>
      <c r="BF731" s="111" t="s">
        <v>3757</v>
      </c>
      <c r="BG731" s="112">
        <v>1</v>
      </c>
      <c r="BH731" s="112">
        <v>23000</v>
      </c>
      <c r="BI731" s="111" t="s">
        <v>3757</v>
      </c>
      <c r="BJ731" s="112">
        <v>180</v>
      </c>
      <c r="BK731" s="112">
        <v>3956000</v>
      </c>
      <c r="BL731" s="111">
        <v>0</v>
      </c>
      <c r="BM731" s="112"/>
      <c r="BN731" s="112"/>
      <c r="BO731" s="111" t="s">
        <v>3757</v>
      </c>
      <c r="BP731" s="112">
        <v>418</v>
      </c>
      <c r="BQ731" s="112">
        <v>10096000</v>
      </c>
      <c r="BR731" s="111" t="s">
        <v>3757</v>
      </c>
      <c r="BS731" s="112">
        <v>1</v>
      </c>
      <c r="BT731" s="112">
        <v>50000</v>
      </c>
      <c r="BU731" s="111">
        <v>0</v>
      </c>
      <c r="BV731" s="112"/>
      <c r="BW731" s="112"/>
      <c r="BX731" s="111">
        <v>0</v>
      </c>
      <c r="BY731" s="112"/>
      <c r="BZ731" s="112"/>
      <c r="CA731" s="111">
        <v>0</v>
      </c>
      <c r="CB731" s="112"/>
      <c r="CC731" s="112"/>
      <c r="CD731" s="111">
        <v>0</v>
      </c>
      <c r="CE731" s="112"/>
      <c r="CF731" s="112"/>
      <c r="CG731" s="111" t="s">
        <v>3757</v>
      </c>
      <c r="CH731" s="112">
        <v>659</v>
      </c>
      <c r="CI731" s="112">
        <v>17375011</v>
      </c>
      <c r="CJ731" s="111" t="s">
        <v>3757</v>
      </c>
      <c r="CK731" s="120" t="s">
        <v>8858</v>
      </c>
      <c r="CL731" s="112">
        <v>85</v>
      </c>
      <c r="CM731" s="112">
        <v>1449000</v>
      </c>
      <c r="CN731" s="166" t="s">
        <v>8859</v>
      </c>
      <c r="CO731" s="125" t="s">
        <v>8860</v>
      </c>
      <c r="CP731" s="111" t="s">
        <v>3783</v>
      </c>
      <c r="CQ731" s="112">
        <v>1884005</v>
      </c>
      <c r="CR731" s="166" t="s">
        <v>8861</v>
      </c>
      <c r="CS731" s="166" t="s">
        <v>8862</v>
      </c>
      <c r="CT731" s="111" t="s">
        <v>3781</v>
      </c>
      <c r="CU731" s="112">
        <v>738100</v>
      </c>
      <c r="CV731" s="166" t="s">
        <v>8863</v>
      </c>
      <c r="CW731" s="166" t="s">
        <v>8864</v>
      </c>
      <c r="CX731" s="111" t="s">
        <v>3781</v>
      </c>
      <c r="CY731" s="112">
        <v>138600</v>
      </c>
      <c r="CZ731" s="111" t="s">
        <v>3757</v>
      </c>
      <c r="DA731" s="111" t="s">
        <v>3757</v>
      </c>
      <c r="DB731" s="111">
        <v>0</v>
      </c>
      <c r="DC731" s="120" t="s">
        <v>8865</v>
      </c>
      <c r="DD731" s="127" t="s">
        <v>3717</v>
      </c>
      <c r="DE731" s="109" t="s">
        <v>8866</v>
      </c>
      <c r="DF731" s="172" t="s">
        <v>3717</v>
      </c>
    </row>
    <row r="732" spans="1:110" ht="35.15" customHeight="1" x14ac:dyDescent="0.35">
      <c r="A732" s="140" t="s">
        <v>1527</v>
      </c>
      <c r="B732" s="136" t="s">
        <v>1496</v>
      </c>
      <c r="C732" s="136" t="s">
        <v>1528</v>
      </c>
      <c r="D732" s="112">
        <v>30209</v>
      </c>
      <c r="E732" s="112">
        <v>991254000</v>
      </c>
      <c r="F732" s="112">
        <v>30207</v>
      </c>
      <c r="G732" s="112">
        <v>991232000</v>
      </c>
      <c r="H732" s="112">
        <v>8083</v>
      </c>
      <c r="I732" s="112">
        <v>223188000</v>
      </c>
      <c r="J732" s="112">
        <v>0</v>
      </c>
      <c r="K732" s="112">
        <v>0</v>
      </c>
      <c r="L732" s="112">
        <v>249851629</v>
      </c>
      <c r="M732" s="112">
        <v>41424249</v>
      </c>
      <c r="N732" s="112">
        <v>0</v>
      </c>
      <c r="O732" s="112">
        <v>19600943</v>
      </c>
      <c r="P732" s="112">
        <v>178699263</v>
      </c>
      <c r="Q732" s="112">
        <v>0</v>
      </c>
      <c r="R732" s="112">
        <v>489576084</v>
      </c>
      <c r="S732" s="421">
        <v>0.25205611175339521</v>
      </c>
      <c r="T732" s="421">
        <v>4.178974208426902E-2</v>
      </c>
      <c r="U732" s="421">
        <v>0</v>
      </c>
      <c r="V732" s="421">
        <v>1.9773885401723472E-2</v>
      </c>
      <c r="W732" s="421">
        <v>0.1802759565156862</v>
      </c>
      <c r="X732" s="421">
        <v>0</v>
      </c>
      <c r="Y732" s="421">
        <v>0.49389569575507386</v>
      </c>
      <c r="Z732" s="120">
        <v>0</v>
      </c>
      <c r="AA732" s="127" t="s">
        <v>3778</v>
      </c>
      <c r="AB732" s="127">
        <v>0</v>
      </c>
      <c r="AC732" s="111" t="s">
        <v>3717</v>
      </c>
      <c r="AD732" s="127">
        <v>0</v>
      </c>
      <c r="AE732" s="111">
        <v>0</v>
      </c>
      <c r="AF732" s="111" t="s">
        <v>3757</v>
      </c>
      <c r="AG732" s="127"/>
      <c r="AH732" s="127"/>
      <c r="AI732" s="124"/>
      <c r="AJ732" s="128"/>
      <c r="AK732" s="109">
        <v>0</v>
      </c>
      <c r="AL732" s="109">
        <v>0</v>
      </c>
      <c r="AM732" s="127">
        <v>0</v>
      </c>
      <c r="AN732" s="127">
        <v>0</v>
      </c>
      <c r="AO732" s="120">
        <v>0</v>
      </c>
      <c r="AP732" s="120">
        <v>0</v>
      </c>
      <c r="AQ732" s="174">
        <v>0</v>
      </c>
      <c r="AR732" s="109">
        <v>0</v>
      </c>
      <c r="AS732" s="127">
        <v>0</v>
      </c>
      <c r="AT732" s="127">
        <v>0</v>
      </c>
      <c r="AU732" s="120">
        <v>0</v>
      </c>
      <c r="AV732" s="120">
        <v>0</v>
      </c>
      <c r="AW732" s="174">
        <v>0</v>
      </c>
      <c r="AX732" s="109">
        <v>0</v>
      </c>
      <c r="AY732" s="127">
        <v>0</v>
      </c>
      <c r="AZ732" s="127">
        <v>0</v>
      </c>
      <c r="BA732" s="120">
        <v>0</v>
      </c>
      <c r="BB732" s="120">
        <v>0</v>
      </c>
      <c r="BC732" s="111" t="s">
        <v>3757</v>
      </c>
      <c r="BD732" s="112">
        <v>493</v>
      </c>
      <c r="BE732" s="112">
        <v>17451000</v>
      </c>
      <c r="BF732" s="111" t="s">
        <v>3757</v>
      </c>
      <c r="BG732" s="112">
        <v>671</v>
      </c>
      <c r="BH732" s="112">
        <v>21009000</v>
      </c>
      <c r="BI732" s="111" t="s">
        <v>3757</v>
      </c>
      <c r="BJ732" s="112">
        <v>1201</v>
      </c>
      <c r="BK732" s="112">
        <v>39588000</v>
      </c>
      <c r="BL732" s="111" t="s">
        <v>3757</v>
      </c>
      <c r="BM732" s="112">
        <v>1625</v>
      </c>
      <c r="BN732" s="112">
        <v>55717000</v>
      </c>
      <c r="BO732" s="111" t="s">
        <v>3757</v>
      </c>
      <c r="BP732" s="112">
        <v>3296</v>
      </c>
      <c r="BQ732" s="112">
        <v>109350000</v>
      </c>
      <c r="BR732" s="111" t="s">
        <v>3757</v>
      </c>
      <c r="BS732" s="112">
        <v>4477</v>
      </c>
      <c r="BT732" s="112">
        <v>137823000</v>
      </c>
      <c r="BU732" s="111" t="s">
        <v>3757</v>
      </c>
      <c r="BV732" s="112">
        <v>295</v>
      </c>
      <c r="BW732" s="112">
        <v>7781000</v>
      </c>
      <c r="BX732" s="111" t="s">
        <v>3757</v>
      </c>
      <c r="BY732" s="112">
        <v>551</v>
      </c>
      <c r="BZ732" s="112">
        <v>16511000</v>
      </c>
      <c r="CA732" s="111">
        <v>0</v>
      </c>
      <c r="CB732" s="112"/>
      <c r="CC732" s="112"/>
      <c r="CD732" s="111" t="s">
        <v>3757</v>
      </c>
      <c r="CE732" s="112">
        <v>600</v>
      </c>
      <c r="CF732" s="112">
        <v>20784000</v>
      </c>
      <c r="CG732" s="111" t="s">
        <v>3757</v>
      </c>
      <c r="CH732" s="112">
        <v>16744</v>
      </c>
      <c r="CI732" s="112">
        <v>556402000</v>
      </c>
      <c r="CJ732" s="111" t="s">
        <v>3757</v>
      </c>
      <c r="CK732" s="120" t="s">
        <v>8867</v>
      </c>
      <c r="CL732" s="112">
        <v>256</v>
      </c>
      <c r="CM732" s="112">
        <v>8838000</v>
      </c>
      <c r="CN732" s="166" t="s">
        <v>8868</v>
      </c>
      <c r="CO732" s="125" t="s">
        <v>8869</v>
      </c>
      <c r="CP732" s="111" t="s">
        <v>3781</v>
      </c>
      <c r="CQ732" s="112">
        <v>104875000</v>
      </c>
      <c r="CR732" s="166" t="s">
        <v>8870</v>
      </c>
      <c r="CS732" s="166" t="s">
        <v>8871</v>
      </c>
      <c r="CT732" s="111" t="s">
        <v>3790</v>
      </c>
      <c r="CU732" s="112">
        <v>120256000</v>
      </c>
      <c r="CV732" s="166" t="s">
        <v>8872</v>
      </c>
      <c r="CW732" s="166" t="s">
        <v>5331</v>
      </c>
      <c r="CX732" s="111" t="s">
        <v>3875</v>
      </c>
      <c r="CY732" s="112">
        <v>358733000</v>
      </c>
      <c r="CZ732" s="111">
        <v>0</v>
      </c>
      <c r="DA732" s="111">
        <v>0</v>
      </c>
      <c r="DB732" s="111">
        <v>0</v>
      </c>
      <c r="DC732" s="120" t="s">
        <v>8873</v>
      </c>
      <c r="DD732" s="127" t="s">
        <v>3778</v>
      </c>
      <c r="DE732" s="109">
        <v>0</v>
      </c>
      <c r="DF732" s="172" t="s">
        <v>3717</v>
      </c>
    </row>
    <row r="733" spans="1:110" ht="35.15" customHeight="1" x14ac:dyDescent="0.35">
      <c r="A733" s="140" t="s">
        <v>1529</v>
      </c>
      <c r="B733" s="136" t="s">
        <v>1496</v>
      </c>
      <c r="C733" s="136" t="s">
        <v>1530</v>
      </c>
      <c r="D733" s="112">
        <v>3492</v>
      </c>
      <c r="E733" s="112">
        <v>143100367</v>
      </c>
      <c r="F733" s="112">
        <v>3487</v>
      </c>
      <c r="G733" s="112">
        <v>85192000</v>
      </c>
      <c r="H733" s="112">
        <v>1551</v>
      </c>
      <c r="I733" s="112">
        <v>32830000</v>
      </c>
      <c r="J733" s="112">
        <v>0</v>
      </c>
      <c r="K733" s="112">
        <v>0</v>
      </c>
      <c r="L733" s="112">
        <v>24071330</v>
      </c>
      <c r="M733" s="112">
        <v>2893541</v>
      </c>
      <c r="N733" s="112">
        <v>0</v>
      </c>
      <c r="O733" s="112">
        <v>7632261</v>
      </c>
      <c r="P733" s="112">
        <v>4734601</v>
      </c>
      <c r="Q733" s="112">
        <v>0</v>
      </c>
      <c r="R733" s="112">
        <v>39331733</v>
      </c>
      <c r="S733" s="421">
        <v>0.16821291590398227</v>
      </c>
      <c r="T733" s="421">
        <v>2.0220360441144083E-2</v>
      </c>
      <c r="U733" s="421">
        <v>0</v>
      </c>
      <c r="V733" s="421">
        <v>5.3335020447571602E-2</v>
      </c>
      <c r="W733" s="421">
        <v>3.3085876013162145E-2</v>
      </c>
      <c r="X733" s="421">
        <v>0</v>
      </c>
      <c r="Y733" s="421">
        <v>0.27485417280586011</v>
      </c>
      <c r="Z733" s="120" t="s">
        <v>5497</v>
      </c>
      <c r="AA733" s="127" t="s">
        <v>3717</v>
      </c>
      <c r="AB733" s="127">
        <v>0</v>
      </c>
      <c r="AC733" s="111" t="s">
        <v>3717</v>
      </c>
      <c r="AD733" s="127">
        <v>0</v>
      </c>
      <c r="AE733" s="111">
        <v>0</v>
      </c>
      <c r="AF733" s="111" t="s">
        <v>3757</v>
      </c>
      <c r="AG733" s="127"/>
      <c r="AH733" s="127"/>
      <c r="AI733" s="124"/>
      <c r="AJ733" s="128"/>
      <c r="AK733" s="109">
        <v>0</v>
      </c>
      <c r="AL733" s="109">
        <v>0</v>
      </c>
      <c r="AM733" s="127">
        <v>0</v>
      </c>
      <c r="AN733" s="127">
        <v>0</v>
      </c>
      <c r="AO733" s="120">
        <v>0</v>
      </c>
      <c r="AP733" s="120">
        <v>0</v>
      </c>
      <c r="AQ733" s="174">
        <v>0</v>
      </c>
      <c r="AR733" s="109">
        <v>0</v>
      </c>
      <c r="AS733" s="127">
        <v>0</v>
      </c>
      <c r="AT733" s="127">
        <v>0</v>
      </c>
      <c r="AU733" s="120">
        <v>0</v>
      </c>
      <c r="AV733" s="120">
        <v>0</v>
      </c>
      <c r="AW733" s="174">
        <v>0</v>
      </c>
      <c r="AX733" s="109">
        <v>0</v>
      </c>
      <c r="AY733" s="127">
        <v>0</v>
      </c>
      <c r="AZ733" s="127">
        <v>0</v>
      </c>
      <c r="BA733" s="120">
        <v>0</v>
      </c>
      <c r="BB733" s="120">
        <v>0</v>
      </c>
      <c r="BC733" s="111" t="s">
        <v>3757</v>
      </c>
      <c r="BD733" s="112">
        <v>808</v>
      </c>
      <c r="BE733" s="112">
        <v>21381000</v>
      </c>
      <c r="BF733" s="111">
        <v>0</v>
      </c>
      <c r="BG733" s="112"/>
      <c r="BH733" s="112"/>
      <c r="BI733" s="111">
        <v>0</v>
      </c>
      <c r="BJ733" s="112"/>
      <c r="BK733" s="112"/>
      <c r="BL733" s="111">
        <v>0</v>
      </c>
      <c r="BM733" s="112"/>
      <c r="BN733" s="112"/>
      <c r="BO733" s="111">
        <v>0</v>
      </c>
      <c r="BP733" s="112"/>
      <c r="BQ733" s="112"/>
      <c r="BR733" s="111" t="s">
        <v>3757</v>
      </c>
      <c r="BS733" s="112">
        <v>1355</v>
      </c>
      <c r="BT733" s="112">
        <v>32820000</v>
      </c>
      <c r="BU733" s="111" t="s">
        <v>3757</v>
      </c>
      <c r="BV733" s="112">
        <v>326</v>
      </c>
      <c r="BW733" s="112">
        <v>7736000</v>
      </c>
      <c r="BX733" s="111">
        <v>0</v>
      </c>
      <c r="BY733" s="112"/>
      <c r="BZ733" s="112"/>
      <c r="CA733" s="111" t="s">
        <v>3757</v>
      </c>
      <c r="CB733" s="112">
        <v>565</v>
      </c>
      <c r="CC733" s="112">
        <v>11896181</v>
      </c>
      <c r="CD733" s="111">
        <v>0</v>
      </c>
      <c r="CE733" s="112"/>
      <c r="CF733" s="112"/>
      <c r="CG733" s="111" t="s">
        <v>3757</v>
      </c>
      <c r="CH733" s="112">
        <v>437</v>
      </c>
      <c r="CI733" s="112">
        <v>11412892</v>
      </c>
      <c r="CJ733" s="111" t="s">
        <v>3757</v>
      </c>
      <c r="CK733" s="120" t="s">
        <v>8874</v>
      </c>
      <c r="CL733" s="112">
        <v>1</v>
      </c>
      <c r="CM733" s="112">
        <v>57854294</v>
      </c>
      <c r="CN733" s="166" t="s">
        <v>8875</v>
      </c>
      <c r="CO733" s="125" t="s">
        <v>8876</v>
      </c>
      <c r="CP733" s="111" t="s">
        <v>3790</v>
      </c>
      <c r="CQ733" s="112">
        <v>17270000</v>
      </c>
      <c r="CR733" s="166" t="s">
        <v>8877</v>
      </c>
      <c r="CS733" s="166" t="s">
        <v>8878</v>
      </c>
      <c r="CT733" s="111" t="s">
        <v>3717</v>
      </c>
      <c r="CU733" s="112">
        <v>8646000</v>
      </c>
      <c r="CV733" s="166" t="s">
        <v>8879</v>
      </c>
      <c r="CW733" s="166" t="s">
        <v>8880</v>
      </c>
      <c r="CX733" s="111" t="s">
        <v>4016</v>
      </c>
      <c r="CY733" s="112">
        <v>7003000</v>
      </c>
      <c r="CZ733" s="111" t="s">
        <v>3757</v>
      </c>
      <c r="DA733" s="111">
        <v>0</v>
      </c>
      <c r="DB733" s="111">
        <v>0</v>
      </c>
      <c r="DC733" s="120" t="s">
        <v>8881</v>
      </c>
      <c r="DD733" s="127" t="s">
        <v>3778</v>
      </c>
      <c r="DE733" s="109">
        <v>0</v>
      </c>
      <c r="DF733" s="172" t="s">
        <v>3717</v>
      </c>
    </row>
    <row r="734" spans="1:110" ht="35.15" customHeight="1" x14ac:dyDescent="0.35">
      <c r="A734" s="140" t="s">
        <v>1531</v>
      </c>
      <c r="B734" s="136" t="s">
        <v>1496</v>
      </c>
      <c r="C734" s="136" t="s">
        <v>1532</v>
      </c>
      <c r="D734" s="112">
        <v>34371</v>
      </c>
      <c r="E734" s="112">
        <v>1347894000</v>
      </c>
      <c r="F734" s="112">
        <v>34359</v>
      </c>
      <c r="G734" s="112">
        <v>1347730000</v>
      </c>
      <c r="H734" s="112">
        <v>9294</v>
      </c>
      <c r="I734" s="112">
        <v>295388000</v>
      </c>
      <c r="J734" s="112">
        <v>0</v>
      </c>
      <c r="K734" s="112">
        <v>0</v>
      </c>
      <c r="L734" s="112">
        <v>373916500</v>
      </c>
      <c r="M734" s="112">
        <v>21600092</v>
      </c>
      <c r="N734" s="112">
        <v>3920978</v>
      </c>
      <c r="O734" s="112">
        <v>6797907</v>
      </c>
      <c r="P734" s="112">
        <v>253286790</v>
      </c>
      <c r="Q734" s="112">
        <v>0</v>
      </c>
      <c r="R734" s="112">
        <v>659522267</v>
      </c>
      <c r="S734" s="421">
        <v>0.2774079415740407</v>
      </c>
      <c r="T734" s="421">
        <v>1.6025067253062925E-2</v>
      </c>
      <c r="U734" s="421">
        <v>2.9089661353192461E-3</v>
      </c>
      <c r="V734" s="421">
        <v>5.0433542993736898E-3</v>
      </c>
      <c r="W734" s="421">
        <v>0.1879129887068271</v>
      </c>
      <c r="X734" s="421">
        <v>0</v>
      </c>
      <c r="Y734" s="421">
        <v>0.48929831796862366</v>
      </c>
      <c r="Z734" s="120">
        <v>0</v>
      </c>
      <c r="AA734" s="127" t="s">
        <v>3717</v>
      </c>
      <c r="AB734" s="127">
        <v>0</v>
      </c>
      <c r="AC734" s="111" t="s">
        <v>3717</v>
      </c>
      <c r="AD734" s="127">
        <v>0</v>
      </c>
      <c r="AE734" s="111" t="s">
        <v>3757</v>
      </c>
      <c r="AF734" s="111" t="s">
        <v>3757</v>
      </c>
      <c r="AG734" s="127" t="s">
        <v>3717</v>
      </c>
      <c r="AH734" s="127"/>
      <c r="AI734" s="128">
        <v>1</v>
      </c>
      <c r="AJ734" s="128">
        <v>7763000</v>
      </c>
      <c r="AK734" s="109" t="s">
        <v>8882</v>
      </c>
      <c r="AL734" s="109" t="s">
        <v>8883</v>
      </c>
      <c r="AM734" s="127" t="s">
        <v>3765</v>
      </c>
      <c r="AN734" s="127" t="s">
        <v>3790</v>
      </c>
      <c r="AO734" s="120">
        <v>2000000</v>
      </c>
      <c r="AP734" s="120">
        <v>7763000</v>
      </c>
      <c r="AQ734" s="174">
        <v>0</v>
      </c>
      <c r="AR734" s="109">
        <v>0</v>
      </c>
      <c r="AS734" s="127">
        <v>0</v>
      </c>
      <c r="AT734" s="127">
        <v>0</v>
      </c>
      <c r="AU734" s="120">
        <v>0</v>
      </c>
      <c r="AV734" s="120">
        <v>0</v>
      </c>
      <c r="AW734" s="174">
        <v>0</v>
      </c>
      <c r="AX734" s="109">
        <v>0</v>
      </c>
      <c r="AY734" s="127">
        <v>0</v>
      </c>
      <c r="AZ734" s="127">
        <v>0</v>
      </c>
      <c r="BA734" s="120">
        <v>0</v>
      </c>
      <c r="BB734" s="120">
        <v>0</v>
      </c>
      <c r="BC734" s="111" t="s">
        <v>3757</v>
      </c>
      <c r="BD734" s="112">
        <v>1318</v>
      </c>
      <c r="BE734" s="112">
        <v>48820000</v>
      </c>
      <c r="BF734" s="111">
        <v>0</v>
      </c>
      <c r="BG734" s="112"/>
      <c r="BH734" s="112"/>
      <c r="BI734" s="111">
        <v>0</v>
      </c>
      <c r="BJ734" s="112"/>
      <c r="BK734" s="112"/>
      <c r="BL734" s="111" t="s">
        <v>3757</v>
      </c>
      <c r="BM734" s="112">
        <v>4039</v>
      </c>
      <c r="BN734" s="112">
        <v>155656000</v>
      </c>
      <c r="BO734" s="111" t="s">
        <v>3757</v>
      </c>
      <c r="BP734" s="112">
        <v>3543</v>
      </c>
      <c r="BQ734" s="112">
        <v>142110000</v>
      </c>
      <c r="BR734" s="111">
        <v>0</v>
      </c>
      <c r="BS734" s="112"/>
      <c r="BT734" s="112"/>
      <c r="BU734" s="111">
        <v>0</v>
      </c>
      <c r="BV734" s="112"/>
      <c r="BW734" s="112"/>
      <c r="BX734" s="111">
        <v>0</v>
      </c>
      <c r="BY734" s="112"/>
      <c r="BZ734" s="112"/>
      <c r="CA734" s="111" t="s">
        <v>3757</v>
      </c>
      <c r="CB734" s="112">
        <v>3131</v>
      </c>
      <c r="CC734" s="112">
        <v>119979000</v>
      </c>
      <c r="CD734" s="111">
        <v>0</v>
      </c>
      <c r="CE734" s="112"/>
      <c r="CF734" s="112"/>
      <c r="CG734" s="111" t="s">
        <v>3757</v>
      </c>
      <c r="CH734" s="112">
        <v>22190</v>
      </c>
      <c r="CI734" s="112">
        <v>873566000</v>
      </c>
      <c r="CJ734" s="111">
        <v>0</v>
      </c>
      <c r="CK734" s="120">
        <v>0</v>
      </c>
      <c r="CL734" s="112"/>
      <c r="CM734" s="112"/>
      <c r="CN734" s="166" t="s">
        <v>8884</v>
      </c>
      <c r="CO734" s="125" t="s">
        <v>8885</v>
      </c>
      <c r="CP734" s="111" t="s">
        <v>3717</v>
      </c>
      <c r="CQ734" s="112">
        <v>54653000</v>
      </c>
      <c r="CR734" s="166" t="s">
        <v>8886</v>
      </c>
      <c r="CS734" s="166" t="s">
        <v>8887</v>
      </c>
      <c r="CT734" s="111" t="s">
        <v>3778</v>
      </c>
      <c r="CU734" s="112">
        <v>45804000</v>
      </c>
      <c r="CV734" s="166" t="s">
        <v>8888</v>
      </c>
      <c r="CW734" s="166" t="s">
        <v>8889</v>
      </c>
      <c r="CX734" s="111" t="s">
        <v>3766</v>
      </c>
      <c r="CY734" s="112">
        <v>48989000</v>
      </c>
      <c r="CZ734" s="111" t="s">
        <v>3757</v>
      </c>
      <c r="DA734" s="111" t="s">
        <v>3757</v>
      </c>
      <c r="DB734" s="111" t="s">
        <v>3757</v>
      </c>
      <c r="DC734" s="120">
        <v>0</v>
      </c>
      <c r="DD734" s="127" t="s">
        <v>3717</v>
      </c>
      <c r="DE734" s="109" t="s">
        <v>8890</v>
      </c>
      <c r="DF734" s="172" t="s">
        <v>3717</v>
      </c>
    </row>
    <row r="735" spans="1:110" ht="35.15" customHeight="1" x14ac:dyDescent="0.35">
      <c r="A735" s="140" t="s">
        <v>1533</v>
      </c>
      <c r="B735" s="136" t="s">
        <v>1496</v>
      </c>
      <c r="C735" s="136" t="s">
        <v>1534</v>
      </c>
      <c r="D735" s="112">
        <v>11320</v>
      </c>
      <c r="E735" s="112">
        <v>500051000</v>
      </c>
      <c r="F735" s="112">
        <v>11319</v>
      </c>
      <c r="G735" s="112">
        <v>500021000</v>
      </c>
      <c r="H735" s="112">
        <v>3117</v>
      </c>
      <c r="I735" s="112">
        <v>89589000</v>
      </c>
      <c r="J735" s="112">
        <v>0</v>
      </c>
      <c r="K735" s="112">
        <v>0</v>
      </c>
      <c r="L735" s="112">
        <v>144475020</v>
      </c>
      <c r="M735" s="112">
        <v>20902458</v>
      </c>
      <c r="N735" s="112">
        <v>0</v>
      </c>
      <c r="O735" s="112">
        <v>8000987</v>
      </c>
      <c r="P735" s="112">
        <v>80530466</v>
      </c>
      <c r="Q735" s="112">
        <v>0</v>
      </c>
      <c r="R735" s="112">
        <v>253908931</v>
      </c>
      <c r="S735" s="421">
        <v>0.28892057010184963</v>
      </c>
      <c r="T735" s="421">
        <v>4.1800652333461988E-2</v>
      </c>
      <c r="U735" s="421">
        <v>0</v>
      </c>
      <c r="V735" s="421">
        <v>1.6000341965119558E-2</v>
      </c>
      <c r="W735" s="421">
        <v>0.16104450546044302</v>
      </c>
      <c r="X735" s="421">
        <v>0</v>
      </c>
      <c r="Y735" s="421">
        <v>0.50776606986087414</v>
      </c>
      <c r="Z735" s="120">
        <v>0</v>
      </c>
      <c r="AA735" s="127" t="s">
        <v>3717</v>
      </c>
      <c r="AB735" s="127">
        <v>0</v>
      </c>
      <c r="AC735" s="111" t="s">
        <v>3717</v>
      </c>
      <c r="AD735" s="127">
        <v>0</v>
      </c>
      <c r="AE735" s="111">
        <v>0</v>
      </c>
      <c r="AF735" s="111" t="s">
        <v>3757</v>
      </c>
      <c r="AG735" s="127" t="s">
        <v>3758</v>
      </c>
      <c r="AH735" s="127" t="s">
        <v>3758</v>
      </c>
      <c r="AI735" s="124"/>
      <c r="AJ735" s="128"/>
      <c r="AK735" s="109">
        <v>0</v>
      </c>
      <c r="AL735" s="109">
        <v>0</v>
      </c>
      <c r="AM735" s="127">
        <v>0</v>
      </c>
      <c r="AN735" s="127">
        <v>0</v>
      </c>
      <c r="AO735" s="120">
        <v>0</v>
      </c>
      <c r="AP735" s="120">
        <v>0</v>
      </c>
      <c r="AQ735" s="174">
        <v>0</v>
      </c>
      <c r="AR735" s="109">
        <v>0</v>
      </c>
      <c r="AS735" s="127">
        <v>0</v>
      </c>
      <c r="AT735" s="127">
        <v>0</v>
      </c>
      <c r="AU735" s="120">
        <v>0</v>
      </c>
      <c r="AV735" s="120">
        <v>0</v>
      </c>
      <c r="AW735" s="174">
        <v>0</v>
      </c>
      <c r="AX735" s="109">
        <v>0</v>
      </c>
      <c r="AY735" s="127">
        <v>0</v>
      </c>
      <c r="AZ735" s="127">
        <v>0</v>
      </c>
      <c r="BA735" s="120">
        <v>0</v>
      </c>
      <c r="BB735" s="120">
        <v>0</v>
      </c>
      <c r="BC735" s="111" t="s">
        <v>3757</v>
      </c>
      <c r="BD735" s="112">
        <v>194</v>
      </c>
      <c r="BE735" s="112">
        <v>7580600</v>
      </c>
      <c r="BF735" s="111" t="s">
        <v>3757</v>
      </c>
      <c r="BG735" s="112">
        <v>649</v>
      </c>
      <c r="BH735" s="112">
        <v>33425500</v>
      </c>
      <c r="BI735" s="111" t="s">
        <v>3757</v>
      </c>
      <c r="BJ735" s="112">
        <v>195</v>
      </c>
      <c r="BK735" s="112">
        <v>7580600</v>
      </c>
      <c r="BL735" s="111" t="s">
        <v>3757</v>
      </c>
      <c r="BM735" s="112">
        <v>195</v>
      </c>
      <c r="BN735" s="112">
        <v>7580600</v>
      </c>
      <c r="BO735" s="111" t="s">
        <v>3757</v>
      </c>
      <c r="BP735" s="112">
        <v>650</v>
      </c>
      <c r="BQ735" s="112">
        <v>33425500</v>
      </c>
      <c r="BR735" s="111" t="s">
        <v>3757</v>
      </c>
      <c r="BS735" s="112">
        <v>650</v>
      </c>
      <c r="BT735" s="112">
        <v>33425500</v>
      </c>
      <c r="BU735" s="111" t="s">
        <v>3757</v>
      </c>
      <c r="BV735" s="112">
        <v>516</v>
      </c>
      <c r="BW735" s="112">
        <v>32063500</v>
      </c>
      <c r="BX735" s="111" t="s">
        <v>3757</v>
      </c>
      <c r="BY735" s="112">
        <v>516</v>
      </c>
      <c r="BZ735" s="112">
        <v>32063500</v>
      </c>
      <c r="CA735" s="111" t="s">
        <v>3757</v>
      </c>
      <c r="CB735" s="112">
        <v>194</v>
      </c>
      <c r="CC735" s="112">
        <v>7580600</v>
      </c>
      <c r="CD735" s="111" t="s">
        <v>3757</v>
      </c>
      <c r="CE735" s="112">
        <v>194</v>
      </c>
      <c r="CF735" s="112">
        <v>7580600</v>
      </c>
      <c r="CG735" s="111" t="s">
        <v>3757</v>
      </c>
      <c r="CH735" s="112">
        <v>7366</v>
      </c>
      <c r="CI735" s="112">
        <v>297714500</v>
      </c>
      <c r="CJ735" s="111">
        <v>0</v>
      </c>
      <c r="CK735" s="120">
        <v>0</v>
      </c>
      <c r="CL735" s="112"/>
      <c r="CM735" s="112"/>
      <c r="CN735" s="166" t="s">
        <v>8891</v>
      </c>
      <c r="CO735" s="125" t="s">
        <v>8892</v>
      </c>
      <c r="CP735" s="111" t="s">
        <v>3766</v>
      </c>
      <c r="CQ735" s="112">
        <v>20000000</v>
      </c>
      <c r="CR735" s="166" t="s">
        <v>8893</v>
      </c>
      <c r="CS735" s="166" t="s">
        <v>8894</v>
      </c>
      <c r="CT735" s="111" t="s">
        <v>3870</v>
      </c>
      <c r="CU735" s="112">
        <v>20000000</v>
      </c>
      <c r="CV735" s="166" t="s">
        <v>8895</v>
      </c>
      <c r="CW735" s="166" t="s">
        <v>8896</v>
      </c>
      <c r="CX735" s="111" t="s">
        <v>3790</v>
      </c>
      <c r="CY735" s="112">
        <v>20000000</v>
      </c>
      <c r="CZ735" s="111" t="s">
        <v>3757</v>
      </c>
      <c r="DA735" s="111" t="s">
        <v>3757</v>
      </c>
      <c r="DB735" s="111">
        <v>0</v>
      </c>
      <c r="DC735" s="120" t="s">
        <v>8897</v>
      </c>
      <c r="DD735" s="127" t="s">
        <v>3778</v>
      </c>
      <c r="DE735" s="109">
        <v>0</v>
      </c>
      <c r="DF735" s="172" t="s">
        <v>3717</v>
      </c>
    </row>
    <row r="736" spans="1:110" ht="35.15" customHeight="1" x14ac:dyDescent="0.35">
      <c r="A736" s="140" t="s">
        <v>1535</v>
      </c>
      <c r="B736" s="136" t="s">
        <v>1496</v>
      </c>
      <c r="C736" s="136" t="s">
        <v>1536</v>
      </c>
      <c r="D736" s="112">
        <v>2001</v>
      </c>
      <c r="E736" s="112">
        <v>61135000</v>
      </c>
      <c r="F736" s="112">
        <v>1997</v>
      </c>
      <c r="G736" s="112">
        <v>60095000</v>
      </c>
      <c r="H736" s="112">
        <v>366</v>
      </c>
      <c r="I736" s="112">
        <v>8241000</v>
      </c>
      <c r="J736" s="112">
        <v>0</v>
      </c>
      <c r="K736" s="112">
        <v>0</v>
      </c>
      <c r="L736" s="112">
        <v>12395399</v>
      </c>
      <c r="M736" s="112">
        <v>2387916</v>
      </c>
      <c r="N736" s="112">
        <v>0</v>
      </c>
      <c r="O736" s="112">
        <v>365113</v>
      </c>
      <c r="P736" s="112">
        <v>9422562</v>
      </c>
      <c r="Q736" s="112">
        <v>0</v>
      </c>
      <c r="R736" s="112">
        <v>24570990</v>
      </c>
      <c r="S736" s="421">
        <v>0.20275454322401243</v>
      </c>
      <c r="T736" s="421">
        <v>3.9059720291158909E-2</v>
      </c>
      <c r="U736" s="421">
        <v>0</v>
      </c>
      <c r="V736" s="421">
        <v>5.9722417600392578E-3</v>
      </c>
      <c r="W736" s="421">
        <v>0.15412712848613724</v>
      </c>
      <c r="X736" s="421">
        <v>0</v>
      </c>
      <c r="Y736" s="421">
        <v>0.40191363376134781</v>
      </c>
      <c r="Z736" s="120">
        <v>0</v>
      </c>
      <c r="AA736" s="127" t="s">
        <v>3717</v>
      </c>
      <c r="AB736" s="127">
        <v>0</v>
      </c>
      <c r="AC736" s="111" t="s">
        <v>3717</v>
      </c>
      <c r="AD736" s="127">
        <v>0</v>
      </c>
      <c r="AE736" s="111" t="s">
        <v>3757</v>
      </c>
      <c r="AF736" s="111" t="s">
        <v>3757</v>
      </c>
      <c r="AG736" s="127" t="s">
        <v>3717</v>
      </c>
      <c r="AH736" s="127"/>
      <c r="AI736" s="128">
        <v>1</v>
      </c>
      <c r="AJ736" s="128">
        <v>36047000</v>
      </c>
      <c r="AK736" s="109" t="s">
        <v>8898</v>
      </c>
      <c r="AL736" s="109" t="s">
        <v>8899</v>
      </c>
      <c r="AM736" s="127" t="s">
        <v>3761</v>
      </c>
      <c r="AN736" s="127" t="s">
        <v>3783</v>
      </c>
      <c r="AO736" s="120">
        <v>200000000</v>
      </c>
      <c r="AP736" s="120">
        <v>36047000</v>
      </c>
      <c r="AQ736" s="174">
        <v>0</v>
      </c>
      <c r="AR736" s="120">
        <v>0</v>
      </c>
      <c r="AS736" s="127">
        <v>0</v>
      </c>
      <c r="AT736" s="127">
        <v>0</v>
      </c>
      <c r="AU736" s="120">
        <v>0</v>
      </c>
      <c r="AV736" s="120">
        <v>0</v>
      </c>
      <c r="AW736" s="174">
        <v>0</v>
      </c>
      <c r="AX736" s="120">
        <v>0</v>
      </c>
      <c r="AY736" s="127">
        <v>0</v>
      </c>
      <c r="AZ736" s="127">
        <v>0</v>
      </c>
      <c r="BA736" s="120">
        <v>0</v>
      </c>
      <c r="BB736" s="120">
        <v>0</v>
      </c>
      <c r="BC736" s="111">
        <v>0</v>
      </c>
      <c r="BD736" s="112"/>
      <c r="BE736" s="112"/>
      <c r="BF736" s="111">
        <v>0</v>
      </c>
      <c r="BG736" s="112"/>
      <c r="BH736" s="112"/>
      <c r="BI736" s="111">
        <v>0</v>
      </c>
      <c r="BJ736" s="112"/>
      <c r="BK736" s="112"/>
      <c r="BL736" s="111" t="s">
        <v>3757</v>
      </c>
      <c r="BM736" s="112">
        <v>218</v>
      </c>
      <c r="BN736" s="112">
        <v>5263000</v>
      </c>
      <c r="BO736" s="111" t="s">
        <v>3757</v>
      </c>
      <c r="BP736" s="112">
        <v>124</v>
      </c>
      <c r="BQ736" s="112">
        <v>2169000</v>
      </c>
      <c r="BR736" s="111">
        <v>0</v>
      </c>
      <c r="BS736" s="112"/>
      <c r="BT736" s="112"/>
      <c r="BU736" s="111">
        <v>0</v>
      </c>
      <c r="BV736" s="112"/>
      <c r="BW736" s="112"/>
      <c r="BX736" s="111">
        <v>0</v>
      </c>
      <c r="BY736" s="112"/>
      <c r="BZ736" s="112"/>
      <c r="CA736" s="111">
        <v>0</v>
      </c>
      <c r="CB736" s="112"/>
      <c r="CC736" s="112"/>
      <c r="CD736" s="111">
        <v>0</v>
      </c>
      <c r="CE736" s="112">
        <v>0</v>
      </c>
      <c r="CF736" s="112">
        <v>0</v>
      </c>
      <c r="CG736" s="111" t="s">
        <v>3757</v>
      </c>
      <c r="CH736" s="112">
        <v>536</v>
      </c>
      <c r="CI736" s="112">
        <v>29185000</v>
      </c>
      <c r="CJ736" s="111" t="s">
        <v>3757</v>
      </c>
      <c r="CK736" s="120" t="s">
        <v>8900</v>
      </c>
      <c r="CL736" s="112">
        <v>1123</v>
      </c>
      <c r="CM736" s="112">
        <v>24518000</v>
      </c>
      <c r="CN736" s="166" t="s">
        <v>8901</v>
      </c>
      <c r="CO736" s="125" t="s">
        <v>8902</v>
      </c>
      <c r="CP736" s="111" t="s">
        <v>3762</v>
      </c>
      <c r="CQ736" s="112">
        <v>5263000</v>
      </c>
      <c r="CR736" s="166" t="s">
        <v>3972</v>
      </c>
      <c r="CS736" s="166" t="s">
        <v>8903</v>
      </c>
      <c r="CT736" s="111" t="s">
        <v>3781</v>
      </c>
      <c r="CU736" s="112">
        <v>4515000</v>
      </c>
      <c r="CV736" s="166" t="s">
        <v>8904</v>
      </c>
      <c r="CW736" s="166" t="s">
        <v>8904</v>
      </c>
      <c r="CX736" s="111" t="s">
        <v>3774</v>
      </c>
      <c r="CY736" s="112">
        <v>2541000</v>
      </c>
      <c r="CZ736" s="111" t="s">
        <v>3757</v>
      </c>
      <c r="DA736" s="111" t="s">
        <v>3757</v>
      </c>
      <c r="DB736" s="111" t="s">
        <v>3757</v>
      </c>
      <c r="DC736" s="120">
        <v>0</v>
      </c>
      <c r="DD736" s="127" t="s">
        <v>3717</v>
      </c>
      <c r="DE736" s="109" t="s">
        <v>8905</v>
      </c>
      <c r="DF736" s="172" t="s">
        <v>3717</v>
      </c>
    </row>
    <row r="737" spans="1:110" ht="35.15" customHeight="1" x14ac:dyDescent="0.35">
      <c r="A737" s="140" t="s">
        <v>1537</v>
      </c>
      <c r="B737" s="136" t="s">
        <v>1496</v>
      </c>
      <c r="C737" s="136" t="s">
        <v>1538</v>
      </c>
      <c r="D737" s="112">
        <v>2665</v>
      </c>
      <c r="E737" s="112">
        <v>58181000</v>
      </c>
      <c r="F737" s="112">
        <v>2653</v>
      </c>
      <c r="G737" s="112">
        <v>58090000</v>
      </c>
      <c r="H737" s="112">
        <v>338</v>
      </c>
      <c r="I737" s="112">
        <v>7848000</v>
      </c>
      <c r="J737" s="112">
        <v>0</v>
      </c>
      <c r="K737" s="112">
        <v>0</v>
      </c>
      <c r="L737" s="112">
        <v>12267400</v>
      </c>
      <c r="M737" s="112">
        <v>5260081</v>
      </c>
      <c r="N737" s="112">
        <v>145014</v>
      </c>
      <c r="O737" s="112">
        <v>1194812</v>
      </c>
      <c r="P737" s="112">
        <v>9471955</v>
      </c>
      <c r="Q737" s="112">
        <v>0</v>
      </c>
      <c r="R737" s="112">
        <v>28339262</v>
      </c>
      <c r="S737" s="421">
        <v>0.21084890256269229</v>
      </c>
      <c r="T737" s="421">
        <v>9.0408913562846971E-2</v>
      </c>
      <c r="U737" s="421">
        <v>2.4924631752634022E-3</v>
      </c>
      <c r="V737" s="421">
        <v>2.053612003918805E-2</v>
      </c>
      <c r="W737" s="421">
        <v>0.16280151595881817</v>
      </c>
      <c r="X737" s="421">
        <v>0</v>
      </c>
      <c r="Y737" s="421">
        <v>0.4870879152988089</v>
      </c>
      <c r="Z737" s="120">
        <v>0</v>
      </c>
      <c r="AA737" s="127" t="s">
        <v>3781</v>
      </c>
      <c r="AB737" s="127">
        <v>0</v>
      </c>
      <c r="AC737" s="111" t="s">
        <v>3717</v>
      </c>
      <c r="AD737" s="127">
        <v>0</v>
      </c>
      <c r="AE737" s="111" t="s">
        <v>3757</v>
      </c>
      <c r="AF737" s="111" t="s">
        <v>3757</v>
      </c>
      <c r="AG737" s="127" t="s">
        <v>3717</v>
      </c>
      <c r="AH737" s="127" t="s">
        <v>3758</v>
      </c>
      <c r="AI737" s="128">
        <v>1</v>
      </c>
      <c r="AJ737" s="128">
        <v>1136500</v>
      </c>
      <c r="AK737" s="109" t="s">
        <v>8906</v>
      </c>
      <c r="AL737" s="109" t="s">
        <v>8907</v>
      </c>
      <c r="AM737" s="127" t="s">
        <v>3761</v>
      </c>
      <c r="AN737" s="127" t="s">
        <v>3762</v>
      </c>
      <c r="AO737" s="120">
        <v>1000000</v>
      </c>
      <c r="AP737" s="120">
        <v>1136500</v>
      </c>
      <c r="AQ737" s="174">
        <v>0</v>
      </c>
      <c r="AR737" s="109">
        <v>0</v>
      </c>
      <c r="AS737" s="127">
        <v>0</v>
      </c>
      <c r="AT737" s="127">
        <v>0</v>
      </c>
      <c r="AU737" s="120">
        <v>0</v>
      </c>
      <c r="AV737" s="120">
        <v>0</v>
      </c>
      <c r="AW737" s="174">
        <v>0</v>
      </c>
      <c r="AX737" s="109">
        <v>0</v>
      </c>
      <c r="AY737" s="127">
        <v>0</v>
      </c>
      <c r="AZ737" s="127">
        <v>0</v>
      </c>
      <c r="BA737" s="120">
        <v>0</v>
      </c>
      <c r="BB737" s="120">
        <v>0</v>
      </c>
      <c r="BC737" s="111" t="s">
        <v>3757</v>
      </c>
      <c r="BD737" s="112">
        <v>248</v>
      </c>
      <c r="BE737" s="112">
        <v>5088000</v>
      </c>
      <c r="BF737" s="111">
        <v>0</v>
      </c>
      <c r="BG737" s="112"/>
      <c r="BH737" s="112"/>
      <c r="BI737" s="111" t="s">
        <v>3757</v>
      </c>
      <c r="BJ737" s="112">
        <v>429</v>
      </c>
      <c r="BK737" s="112">
        <v>9500500</v>
      </c>
      <c r="BL737" s="111" t="s">
        <v>3757</v>
      </c>
      <c r="BM737" s="112">
        <v>391</v>
      </c>
      <c r="BN737" s="112">
        <v>8634500</v>
      </c>
      <c r="BO737" s="111">
        <v>0</v>
      </c>
      <c r="BP737" s="112"/>
      <c r="BQ737" s="112"/>
      <c r="BR737" s="111">
        <v>0</v>
      </c>
      <c r="BS737" s="112"/>
      <c r="BT737" s="112"/>
      <c r="BU737" s="111" t="s">
        <v>3757</v>
      </c>
      <c r="BV737" s="112">
        <v>96</v>
      </c>
      <c r="BW737" s="112">
        <v>2225000</v>
      </c>
      <c r="BX737" s="111">
        <v>0</v>
      </c>
      <c r="BY737" s="112"/>
      <c r="BZ737" s="112"/>
      <c r="CA737" s="111" t="s">
        <v>3757</v>
      </c>
      <c r="CB737" s="112">
        <v>91</v>
      </c>
      <c r="CC737" s="112">
        <v>1918000</v>
      </c>
      <c r="CD737" s="111">
        <v>0</v>
      </c>
      <c r="CE737" s="112"/>
      <c r="CF737" s="112"/>
      <c r="CG737" s="111" t="s">
        <v>3757</v>
      </c>
      <c r="CH737" s="112">
        <v>753</v>
      </c>
      <c r="CI737" s="112">
        <v>17121000</v>
      </c>
      <c r="CJ737" s="111" t="s">
        <v>3757</v>
      </c>
      <c r="CK737" s="120" t="s">
        <v>8908</v>
      </c>
      <c r="CL737" s="112">
        <v>657</v>
      </c>
      <c r="CM737" s="112">
        <v>13694000</v>
      </c>
      <c r="CN737" s="166" t="s">
        <v>8909</v>
      </c>
      <c r="CO737" s="125" t="s">
        <v>8910</v>
      </c>
      <c r="CP737" s="111" t="s">
        <v>3783</v>
      </c>
      <c r="CQ737" s="112">
        <v>3296031</v>
      </c>
      <c r="CR737" s="166" t="s">
        <v>8911</v>
      </c>
      <c r="CS737" s="166" t="s">
        <v>8912</v>
      </c>
      <c r="CT737" s="111" t="s">
        <v>3783</v>
      </c>
      <c r="CU737" s="112">
        <v>1718425</v>
      </c>
      <c r="CV737" s="166" t="s">
        <v>8913</v>
      </c>
      <c r="CW737" s="166" t="s">
        <v>8914</v>
      </c>
      <c r="CX737" s="111" t="s">
        <v>3717</v>
      </c>
      <c r="CY737" s="112">
        <v>1298000</v>
      </c>
      <c r="CZ737" s="111" t="s">
        <v>3757</v>
      </c>
      <c r="DA737" s="111" t="s">
        <v>3757</v>
      </c>
      <c r="DB737" s="111" t="s">
        <v>3757</v>
      </c>
      <c r="DC737" s="120">
        <v>0</v>
      </c>
      <c r="DD737" s="127" t="s">
        <v>3717</v>
      </c>
      <c r="DE737" s="109" t="s">
        <v>8915</v>
      </c>
      <c r="DF737" s="172" t="s">
        <v>3717</v>
      </c>
    </row>
    <row r="738" spans="1:110" ht="35.15" customHeight="1" x14ac:dyDescent="0.35">
      <c r="A738" s="140" t="s">
        <v>1539</v>
      </c>
      <c r="B738" s="136" t="s">
        <v>1496</v>
      </c>
      <c r="C738" s="136" t="s">
        <v>1540</v>
      </c>
      <c r="D738" s="112">
        <v>791</v>
      </c>
      <c r="E738" s="112">
        <v>38403214</v>
      </c>
      <c r="F738" s="112">
        <v>784</v>
      </c>
      <c r="G738" s="112">
        <v>31710000</v>
      </c>
      <c r="H738" s="112">
        <v>183</v>
      </c>
      <c r="I738" s="112">
        <v>6982000</v>
      </c>
      <c r="J738" s="112">
        <v>0</v>
      </c>
      <c r="K738" s="112">
        <v>0</v>
      </c>
      <c r="L738" s="112">
        <v>9134958</v>
      </c>
      <c r="M738" s="112">
        <v>726681</v>
      </c>
      <c r="N738" s="112">
        <v>237018</v>
      </c>
      <c r="O738" s="112">
        <v>524720</v>
      </c>
      <c r="P738" s="112">
        <v>3987905</v>
      </c>
      <c r="Q738" s="112">
        <v>0</v>
      </c>
      <c r="R738" s="112">
        <v>14611282</v>
      </c>
      <c r="S738" s="421">
        <v>0.23786962205819545</v>
      </c>
      <c r="T738" s="421">
        <v>1.8922400609490655E-2</v>
      </c>
      <c r="U738" s="421">
        <v>6.1718271809229298E-3</v>
      </c>
      <c r="V738" s="421">
        <v>1.3663439731893273E-2</v>
      </c>
      <c r="W738" s="421">
        <v>0.103843001265467</v>
      </c>
      <c r="X738" s="421">
        <v>0</v>
      </c>
      <c r="Y738" s="421">
        <v>0.38047029084596928</v>
      </c>
      <c r="Z738" s="120">
        <v>0</v>
      </c>
      <c r="AA738" s="127" t="s">
        <v>3717</v>
      </c>
      <c r="AB738" s="127">
        <v>0</v>
      </c>
      <c r="AC738" s="111" t="s">
        <v>3717</v>
      </c>
      <c r="AD738" s="127">
        <v>0</v>
      </c>
      <c r="AE738" s="111">
        <v>0</v>
      </c>
      <c r="AF738" s="111" t="s">
        <v>3757</v>
      </c>
      <c r="AG738" s="127"/>
      <c r="AH738" s="127"/>
      <c r="AI738" s="124"/>
      <c r="AJ738" s="128"/>
      <c r="AK738" s="109">
        <v>0</v>
      </c>
      <c r="AL738" s="109">
        <v>0</v>
      </c>
      <c r="AM738" s="127">
        <v>0</v>
      </c>
      <c r="AN738" s="127">
        <v>0</v>
      </c>
      <c r="AO738" s="120">
        <v>0</v>
      </c>
      <c r="AP738" s="120">
        <v>0</v>
      </c>
      <c r="AQ738" s="174">
        <v>0</v>
      </c>
      <c r="AR738" s="109">
        <v>0</v>
      </c>
      <c r="AS738" s="127">
        <v>0</v>
      </c>
      <c r="AT738" s="127">
        <v>0</v>
      </c>
      <c r="AU738" s="120">
        <v>0</v>
      </c>
      <c r="AV738" s="120">
        <v>0</v>
      </c>
      <c r="AW738" s="174">
        <v>0</v>
      </c>
      <c r="AX738" s="109">
        <v>0</v>
      </c>
      <c r="AY738" s="127">
        <v>0</v>
      </c>
      <c r="AZ738" s="127">
        <v>0</v>
      </c>
      <c r="BA738" s="120">
        <v>0</v>
      </c>
      <c r="BB738" s="120">
        <v>0</v>
      </c>
      <c r="BC738" s="111" t="s">
        <v>3757</v>
      </c>
      <c r="BD738" s="112">
        <v>29</v>
      </c>
      <c r="BE738" s="112">
        <v>1564000</v>
      </c>
      <c r="BF738" s="111" t="s">
        <v>3757</v>
      </c>
      <c r="BG738" s="112">
        <v>79</v>
      </c>
      <c r="BH738" s="112">
        <v>1987000</v>
      </c>
      <c r="BI738" s="111" t="s">
        <v>3757</v>
      </c>
      <c r="BJ738" s="112">
        <v>191</v>
      </c>
      <c r="BK738" s="112">
        <v>7237710</v>
      </c>
      <c r="BL738" s="111" t="s">
        <v>3757</v>
      </c>
      <c r="BM738" s="112">
        <v>73</v>
      </c>
      <c r="BN738" s="112">
        <v>2978000</v>
      </c>
      <c r="BO738" s="111" t="s">
        <v>3757</v>
      </c>
      <c r="BP738" s="112">
        <v>2</v>
      </c>
      <c r="BQ738" s="112">
        <v>400000</v>
      </c>
      <c r="BR738" s="111" t="s">
        <v>3757</v>
      </c>
      <c r="BS738" s="112">
        <v>196</v>
      </c>
      <c r="BT738" s="112">
        <v>8051000</v>
      </c>
      <c r="BU738" s="111">
        <v>0</v>
      </c>
      <c r="BV738" s="112"/>
      <c r="BW738" s="112"/>
      <c r="BX738" s="111">
        <v>0</v>
      </c>
      <c r="BY738" s="112"/>
      <c r="BZ738" s="112"/>
      <c r="CA738" s="111">
        <v>0</v>
      </c>
      <c r="CB738" s="112"/>
      <c r="CC738" s="112"/>
      <c r="CD738" s="111">
        <v>0</v>
      </c>
      <c r="CE738" s="112"/>
      <c r="CF738" s="112"/>
      <c r="CG738" s="111" t="s">
        <v>3757</v>
      </c>
      <c r="CH738" s="112">
        <v>221</v>
      </c>
      <c r="CI738" s="112">
        <v>16185504</v>
      </c>
      <c r="CJ738" s="111">
        <v>0</v>
      </c>
      <c r="CK738" s="120">
        <v>0</v>
      </c>
      <c r="CL738" s="112"/>
      <c r="CM738" s="112"/>
      <c r="CN738" s="166" t="s">
        <v>8916</v>
      </c>
      <c r="CO738" s="125" t="s">
        <v>8917</v>
      </c>
      <c r="CP738" s="111" t="s">
        <v>3717</v>
      </c>
      <c r="CQ738" s="112">
        <v>77600000</v>
      </c>
      <c r="CR738" s="166" t="s">
        <v>8918</v>
      </c>
      <c r="CS738" s="166" t="s">
        <v>8919</v>
      </c>
      <c r="CT738" s="111" t="s">
        <v>3717</v>
      </c>
      <c r="CU738" s="112">
        <v>8900000</v>
      </c>
      <c r="CV738" s="166" t="s">
        <v>8920</v>
      </c>
      <c r="CW738" s="166" t="s">
        <v>8921</v>
      </c>
      <c r="CX738" s="111" t="s">
        <v>3717</v>
      </c>
      <c r="CY738" s="112">
        <v>4600000</v>
      </c>
      <c r="CZ738" s="111" t="s">
        <v>3757</v>
      </c>
      <c r="DA738" s="111">
        <v>0</v>
      </c>
      <c r="DB738" s="111">
        <v>0</v>
      </c>
      <c r="DC738" s="120" t="s">
        <v>8922</v>
      </c>
      <c r="DD738" s="127" t="s">
        <v>3778</v>
      </c>
      <c r="DE738" s="109">
        <v>0</v>
      </c>
      <c r="DF738" s="172" t="s">
        <v>3717</v>
      </c>
    </row>
    <row r="739" spans="1:110" ht="35.15" customHeight="1" x14ac:dyDescent="0.35">
      <c r="A739" s="140" t="s">
        <v>1541</v>
      </c>
      <c r="B739" s="136" t="s">
        <v>1496</v>
      </c>
      <c r="C739" s="136" t="s">
        <v>1542</v>
      </c>
      <c r="D739" s="112">
        <v>137</v>
      </c>
      <c r="E739" s="112">
        <v>3129000</v>
      </c>
      <c r="F739" s="112">
        <v>135</v>
      </c>
      <c r="G739" s="112">
        <v>3109000</v>
      </c>
      <c r="H739" s="112">
        <v>22</v>
      </c>
      <c r="I739" s="112">
        <v>469000</v>
      </c>
      <c r="J739" s="112">
        <v>0</v>
      </c>
      <c r="K739" s="112">
        <v>0</v>
      </c>
      <c r="L739" s="112">
        <v>608720</v>
      </c>
      <c r="M739" s="112">
        <v>160077</v>
      </c>
      <c r="N739" s="112">
        <v>0</v>
      </c>
      <c r="O739" s="112">
        <v>118690</v>
      </c>
      <c r="P739" s="112">
        <v>507822</v>
      </c>
      <c r="Q739" s="112">
        <v>0</v>
      </c>
      <c r="R739" s="112">
        <v>1395309</v>
      </c>
      <c r="S739" s="421">
        <v>0.19454138702460849</v>
      </c>
      <c r="T739" s="421">
        <v>5.1159156279961648E-2</v>
      </c>
      <c r="U739" s="421">
        <v>0</v>
      </c>
      <c r="V739" s="421">
        <v>3.7932246724193035E-2</v>
      </c>
      <c r="W739" s="421">
        <v>0.16229530201342282</v>
      </c>
      <c r="X739" s="421">
        <v>0</v>
      </c>
      <c r="Y739" s="421">
        <v>0.44592809204218598</v>
      </c>
      <c r="Z739" s="120">
        <v>0</v>
      </c>
      <c r="AA739" s="127" t="s">
        <v>3717</v>
      </c>
      <c r="AB739" s="127">
        <v>0</v>
      </c>
      <c r="AC739" s="111" t="s">
        <v>3717</v>
      </c>
      <c r="AD739" s="127">
        <v>0</v>
      </c>
      <c r="AE739" s="111">
        <v>0</v>
      </c>
      <c r="AF739" s="111" t="s">
        <v>3757</v>
      </c>
      <c r="AG739" s="127" t="s">
        <v>3758</v>
      </c>
      <c r="AH739" s="127" t="s">
        <v>3758</v>
      </c>
      <c r="AI739" s="124"/>
      <c r="AJ739" s="128"/>
      <c r="AK739" s="109">
        <v>0</v>
      </c>
      <c r="AL739" s="109">
        <v>0</v>
      </c>
      <c r="AM739" s="127">
        <v>0</v>
      </c>
      <c r="AN739" s="127">
        <v>0</v>
      </c>
      <c r="AO739" s="120">
        <v>0</v>
      </c>
      <c r="AP739" s="120">
        <v>0</v>
      </c>
      <c r="AQ739" s="174">
        <v>0</v>
      </c>
      <c r="AR739" s="120">
        <v>0</v>
      </c>
      <c r="AS739" s="127">
        <v>0</v>
      </c>
      <c r="AT739" s="127">
        <v>0</v>
      </c>
      <c r="AU739" s="120">
        <v>0</v>
      </c>
      <c r="AV739" s="120">
        <v>0</v>
      </c>
      <c r="AW739" s="174">
        <v>0</v>
      </c>
      <c r="AX739" s="120">
        <v>0</v>
      </c>
      <c r="AY739" s="127">
        <v>0</v>
      </c>
      <c r="AZ739" s="127">
        <v>0</v>
      </c>
      <c r="BA739" s="120">
        <v>0</v>
      </c>
      <c r="BB739" s="120">
        <v>0</v>
      </c>
      <c r="BC739" s="111">
        <v>0</v>
      </c>
      <c r="BD739" s="112"/>
      <c r="BE739" s="112"/>
      <c r="BF739" s="111">
        <v>0</v>
      </c>
      <c r="BG739" s="112"/>
      <c r="BH739" s="112"/>
      <c r="BI739" s="111" t="s">
        <v>3757</v>
      </c>
      <c r="BJ739" s="112">
        <v>42</v>
      </c>
      <c r="BK739" s="112">
        <v>1630000</v>
      </c>
      <c r="BL739" s="111">
        <v>0</v>
      </c>
      <c r="BM739" s="112"/>
      <c r="BN739" s="112"/>
      <c r="BO739" s="111">
        <v>0</v>
      </c>
      <c r="BP739" s="112"/>
      <c r="BQ739" s="112"/>
      <c r="BR739" s="111">
        <v>0</v>
      </c>
      <c r="BS739" s="112"/>
      <c r="BT739" s="112"/>
      <c r="BU739" s="111">
        <v>0</v>
      </c>
      <c r="BV739" s="112"/>
      <c r="BW739" s="112"/>
      <c r="BX739" s="111">
        <v>0</v>
      </c>
      <c r="BY739" s="112"/>
      <c r="BZ739" s="112"/>
      <c r="CA739" s="111">
        <v>0</v>
      </c>
      <c r="CB739" s="112"/>
      <c r="CC739" s="112"/>
      <c r="CD739" s="111" t="s">
        <v>3757</v>
      </c>
      <c r="CE739" s="112">
        <v>30</v>
      </c>
      <c r="CF739" s="112">
        <v>517000</v>
      </c>
      <c r="CG739" s="111">
        <v>0</v>
      </c>
      <c r="CH739" s="112">
        <v>0</v>
      </c>
      <c r="CI739" s="112">
        <v>0</v>
      </c>
      <c r="CJ739" s="111" t="s">
        <v>3757</v>
      </c>
      <c r="CK739" s="120" t="s">
        <v>8923</v>
      </c>
      <c r="CL739" s="112">
        <v>67</v>
      </c>
      <c r="CM739" s="112">
        <v>982000</v>
      </c>
      <c r="CN739" s="166" t="s">
        <v>8924</v>
      </c>
      <c r="CO739" s="125" t="s">
        <v>8925</v>
      </c>
      <c r="CP739" s="111" t="s">
        <v>3781</v>
      </c>
      <c r="CQ739" s="112">
        <v>4000000</v>
      </c>
      <c r="CR739" s="166" t="s">
        <v>8926</v>
      </c>
      <c r="CS739" s="166" t="s">
        <v>8927</v>
      </c>
      <c r="CT739" s="111" t="s">
        <v>3783</v>
      </c>
      <c r="CU739" s="112">
        <v>800000</v>
      </c>
      <c r="CV739" s="166" t="s">
        <v>8928</v>
      </c>
      <c r="CW739" s="166" t="s">
        <v>8929</v>
      </c>
      <c r="CX739" s="111" t="s">
        <v>3783</v>
      </c>
      <c r="CY739" s="112">
        <v>1000000</v>
      </c>
      <c r="CZ739" s="111" t="s">
        <v>3757</v>
      </c>
      <c r="DA739" s="111" t="s">
        <v>3757</v>
      </c>
      <c r="DB739" s="111">
        <v>0</v>
      </c>
      <c r="DC739" s="120" t="s">
        <v>8930</v>
      </c>
      <c r="DD739" s="127" t="s">
        <v>3778</v>
      </c>
      <c r="DE739" s="109">
        <v>0</v>
      </c>
      <c r="DF739" s="172" t="s">
        <v>3717</v>
      </c>
    </row>
    <row r="740" spans="1:110" ht="35.15" customHeight="1" x14ac:dyDescent="0.35">
      <c r="A740" s="140" t="s">
        <v>1543</v>
      </c>
      <c r="B740" s="136" t="s">
        <v>1496</v>
      </c>
      <c r="C740" s="136" t="s">
        <v>1544</v>
      </c>
      <c r="D740" s="112">
        <v>5396</v>
      </c>
      <c r="E740" s="112">
        <v>136313338</v>
      </c>
      <c r="F740" s="112">
        <v>5396</v>
      </c>
      <c r="G740" s="112">
        <v>136313338</v>
      </c>
      <c r="H740" s="112">
        <v>943</v>
      </c>
      <c r="I740" s="112">
        <v>16125000</v>
      </c>
      <c r="J740" s="112">
        <v>0</v>
      </c>
      <c r="K740" s="112">
        <v>0</v>
      </c>
      <c r="L740" s="112">
        <v>40143872</v>
      </c>
      <c r="M740" s="112">
        <v>4540094</v>
      </c>
      <c r="N740" s="112">
        <v>0</v>
      </c>
      <c r="O740" s="112">
        <v>5871522</v>
      </c>
      <c r="P740" s="112">
        <v>12063860</v>
      </c>
      <c r="Q740" s="112">
        <v>1227600</v>
      </c>
      <c r="R740" s="112">
        <v>63846948</v>
      </c>
      <c r="S740" s="421">
        <v>0.29449702126728056</v>
      </c>
      <c r="T740" s="421">
        <v>3.3306307853747961E-2</v>
      </c>
      <c r="U740" s="421">
        <v>0</v>
      </c>
      <c r="V740" s="421">
        <v>4.3073715941135564E-2</v>
      </c>
      <c r="W740" s="421">
        <v>8.8500950655320321E-2</v>
      </c>
      <c r="X740" s="421">
        <v>9.0057218025135586E-3</v>
      </c>
      <c r="Y740" s="421">
        <v>0.46838371751999791</v>
      </c>
      <c r="Z740" s="120" t="s">
        <v>8931</v>
      </c>
      <c r="AA740" s="127" t="s">
        <v>3717</v>
      </c>
      <c r="AB740" s="127">
        <v>0</v>
      </c>
      <c r="AC740" s="111" t="s">
        <v>3717</v>
      </c>
      <c r="AD740" s="127">
        <v>0</v>
      </c>
      <c r="AE740" s="111">
        <v>0</v>
      </c>
      <c r="AF740" s="111" t="s">
        <v>3757</v>
      </c>
      <c r="AG740" s="127" t="s">
        <v>3758</v>
      </c>
      <c r="AH740" s="127" t="s">
        <v>3758</v>
      </c>
      <c r="AI740" s="124"/>
      <c r="AJ740" s="128"/>
      <c r="AK740" s="109">
        <v>0</v>
      </c>
      <c r="AL740" s="109">
        <v>0</v>
      </c>
      <c r="AM740" s="127">
        <v>0</v>
      </c>
      <c r="AN740" s="127">
        <v>0</v>
      </c>
      <c r="AO740" s="120">
        <v>0</v>
      </c>
      <c r="AP740" s="120">
        <v>0</v>
      </c>
      <c r="AQ740" s="174">
        <v>0</v>
      </c>
      <c r="AR740" s="120">
        <v>0</v>
      </c>
      <c r="AS740" s="127">
        <v>0</v>
      </c>
      <c r="AT740" s="127">
        <v>0</v>
      </c>
      <c r="AU740" s="120">
        <v>0</v>
      </c>
      <c r="AV740" s="120">
        <v>0</v>
      </c>
      <c r="AW740" s="174">
        <v>0</v>
      </c>
      <c r="AX740" s="120">
        <v>0</v>
      </c>
      <c r="AY740" s="127">
        <v>0</v>
      </c>
      <c r="AZ740" s="127">
        <v>0</v>
      </c>
      <c r="BA740" s="120">
        <v>0</v>
      </c>
      <c r="BB740" s="120">
        <v>0</v>
      </c>
      <c r="BC740" s="111">
        <v>0</v>
      </c>
      <c r="BD740" s="112"/>
      <c r="BE740" s="112"/>
      <c r="BF740" s="111">
        <v>0</v>
      </c>
      <c r="BG740" s="112"/>
      <c r="BH740" s="112"/>
      <c r="BI740" s="111" t="s">
        <v>3757</v>
      </c>
      <c r="BJ740" s="112">
        <v>80</v>
      </c>
      <c r="BK740" s="112">
        <v>1160000</v>
      </c>
      <c r="BL740" s="111" t="s">
        <v>3757</v>
      </c>
      <c r="BM740" s="112">
        <v>203</v>
      </c>
      <c r="BN740" s="112">
        <v>3700000</v>
      </c>
      <c r="BO740" s="111" t="s">
        <v>3757</v>
      </c>
      <c r="BP740" s="112">
        <v>96</v>
      </c>
      <c r="BQ740" s="112">
        <v>3336000</v>
      </c>
      <c r="BR740" s="111" t="s">
        <v>3757</v>
      </c>
      <c r="BS740" s="112">
        <v>564</v>
      </c>
      <c r="BT740" s="112">
        <v>14007000</v>
      </c>
      <c r="BU740" s="111" t="s">
        <v>3757</v>
      </c>
      <c r="BV740" s="112">
        <v>426</v>
      </c>
      <c r="BW740" s="112">
        <v>12758000</v>
      </c>
      <c r="BX740" s="111">
        <v>0</v>
      </c>
      <c r="BY740" s="112"/>
      <c r="BZ740" s="112"/>
      <c r="CA740" s="111">
        <v>0</v>
      </c>
      <c r="CB740" s="112"/>
      <c r="CC740" s="112"/>
      <c r="CD740" s="111">
        <v>0</v>
      </c>
      <c r="CE740" s="112">
        <v>0</v>
      </c>
      <c r="CF740" s="112">
        <v>0</v>
      </c>
      <c r="CG740" s="111" t="s">
        <v>3757</v>
      </c>
      <c r="CH740" s="112">
        <v>3427</v>
      </c>
      <c r="CI740" s="112">
        <v>62289000</v>
      </c>
      <c r="CJ740" s="111">
        <v>0</v>
      </c>
      <c r="CK740" s="120">
        <v>0</v>
      </c>
      <c r="CL740" s="112">
        <v>0</v>
      </c>
      <c r="CM740" s="112">
        <v>0</v>
      </c>
      <c r="CN740" s="166" t="s">
        <v>8932</v>
      </c>
      <c r="CO740" s="125" t="s">
        <v>8933</v>
      </c>
      <c r="CP740" s="111" t="s">
        <v>3790</v>
      </c>
      <c r="CQ740" s="112">
        <v>3533112</v>
      </c>
      <c r="CR740" s="166" t="s">
        <v>8934</v>
      </c>
      <c r="CS740" s="166" t="s">
        <v>8935</v>
      </c>
      <c r="CT740" s="111" t="s">
        <v>3766</v>
      </c>
      <c r="CU740" s="112">
        <v>3336000</v>
      </c>
      <c r="CV740" s="166" t="s">
        <v>3895</v>
      </c>
      <c r="CW740" s="166" t="s">
        <v>8936</v>
      </c>
      <c r="CX740" s="111" t="s">
        <v>3790</v>
      </c>
      <c r="CY740" s="112">
        <v>6144342</v>
      </c>
      <c r="CZ740" s="111" t="s">
        <v>3757</v>
      </c>
      <c r="DA740" s="111">
        <v>0</v>
      </c>
      <c r="DB740" s="111">
        <v>0</v>
      </c>
      <c r="DC740" s="120" t="s">
        <v>8937</v>
      </c>
      <c r="DD740" s="127" t="s">
        <v>3778</v>
      </c>
      <c r="DE740" s="109">
        <v>0</v>
      </c>
      <c r="DF740" s="172" t="s">
        <v>3717</v>
      </c>
    </row>
    <row r="741" spans="1:110" ht="35.15" customHeight="1" x14ac:dyDescent="0.35">
      <c r="A741" s="140" t="s">
        <v>1545</v>
      </c>
      <c r="B741" s="136" t="s">
        <v>1496</v>
      </c>
      <c r="C741" s="136" t="s">
        <v>1546</v>
      </c>
      <c r="D741" s="112">
        <v>2269</v>
      </c>
      <c r="E741" s="112">
        <v>28271000</v>
      </c>
      <c r="F741" s="112">
        <v>2269</v>
      </c>
      <c r="G741" s="112">
        <v>28271000</v>
      </c>
      <c r="H741" s="112">
        <v>829</v>
      </c>
      <c r="I741" s="112">
        <v>10287000</v>
      </c>
      <c r="J741" s="112">
        <v>0</v>
      </c>
      <c r="K741" s="112">
        <v>0</v>
      </c>
      <c r="L741" s="112">
        <v>8037373</v>
      </c>
      <c r="M741" s="112">
        <v>2151394</v>
      </c>
      <c r="N741" s="112">
        <v>0</v>
      </c>
      <c r="O741" s="112">
        <v>24081</v>
      </c>
      <c r="P741" s="112">
        <v>3495402</v>
      </c>
      <c r="Q741" s="112">
        <v>0</v>
      </c>
      <c r="R741" s="112">
        <v>13708250</v>
      </c>
      <c r="S741" s="421">
        <v>0.284297442609034</v>
      </c>
      <c r="T741" s="421">
        <v>7.6098970676665129E-2</v>
      </c>
      <c r="U741" s="421">
        <v>0</v>
      </c>
      <c r="V741" s="421">
        <v>8.5179158855364155E-4</v>
      </c>
      <c r="W741" s="421">
        <v>0.12363913550988645</v>
      </c>
      <c r="X741" s="421">
        <v>0</v>
      </c>
      <c r="Y741" s="421">
        <v>0.48488734038413922</v>
      </c>
      <c r="Z741" s="120">
        <v>0</v>
      </c>
      <c r="AA741" s="127" t="s">
        <v>3717</v>
      </c>
      <c r="AB741" s="127">
        <v>0</v>
      </c>
      <c r="AC741" s="111" t="s">
        <v>3717</v>
      </c>
      <c r="AD741" s="127">
        <v>0</v>
      </c>
      <c r="AE741" s="111">
        <v>0</v>
      </c>
      <c r="AF741" s="111" t="s">
        <v>3757</v>
      </c>
      <c r="AG741" s="127" t="s">
        <v>3758</v>
      </c>
      <c r="AH741" s="127"/>
      <c r="AI741" s="124"/>
      <c r="AJ741" s="128"/>
      <c r="AK741" s="109">
        <v>0</v>
      </c>
      <c r="AL741" s="109">
        <v>0</v>
      </c>
      <c r="AM741" s="127">
        <v>0</v>
      </c>
      <c r="AN741" s="127">
        <v>0</v>
      </c>
      <c r="AO741" s="120">
        <v>0</v>
      </c>
      <c r="AP741" s="120">
        <v>0</v>
      </c>
      <c r="AQ741" s="174">
        <v>0</v>
      </c>
      <c r="AR741" s="109">
        <v>0</v>
      </c>
      <c r="AS741" s="127">
        <v>0</v>
      </c>
      <c r="AT741" s="127">
        <v>0</v>
      </c>
      <c r="AU741" s="120">
        <v>0</v>
      </c>
      <c r="AV741" s="120">
        <v>0</v>
      </c>
      <c r="AW741" s="174">
        <v>0</v>
      </c>
      <c r="AX741" s="109">
        <v>0</v>
      </c>
      <c r="AY741" s="127">
        <v>0</v>
      </c>
      <c r="AZ741" s="127">
        <v>0</v>
      </c>
      <c r="BA741" s="120">
        <v>0</v>
      </c>
      <c r="BB741" s="120">
        <v>0</v>
      </c>
      <c r="BC741" s="111" t="s">
        <v>3757</v>
      </c>
      <c r="BD741" s="112">
        <v>150</v>
      </c>
      <c r="BE741" s="112">
        <v>2269000</v>
      </c>
      <c r="BF741" s="111">
        <v>0</v>
      </c>
      <c r="BG741" s="112"/>
      <c r="BH741" s="112"/>
      <c r="BI741" s="111">
        <v>0</v>
      </c>
      <c r="BJ741" s="112"/>
      <c r="BK741" s="112"/>
      <c r="BL741" s="111">
        <v>0</v>
      </c>
      <c r="BM741" s="112"/>
      <c r="BN741" s="112"/>
      <c r="BO741" s="111">
        <v>0</v>
      </c>
      <c r="BP741" s="112"/>
      <c r="BQ741" s="112"/>
      <c r="BR741" s="111" t="s">
        <v>3757</v>
      </c>
      <c r="BS741" s="112">
        <v>523</v>
      </c>
      <c r="BT741" s="112">
        <v>6398000</v>
      </c>
      <c r="BU741" s="111">
        <v>0</v>
      </c>
      <c r="BV741" s="112"/>
      <c r="BW741" s="112"/>
      <c r="BX741" s="111" t="s">
        <v>3757</v>
      </c>
      <c r="BY741" s="112">
        <v>151</v>
      </c>
      <c r="BZ741" s="112">
        <v>1853000</v>
      </c>
      <c r="CA741" s="111" t="s">
        <v>3757</v>
      </c>
      <c r="CB741" s="112">
        <v>162</v>
      </c>
      <c r="CC741" s="112">
        <v>2170000</v>
      </c>
      <c r="CD741" s="111">
        <v>0</v>
      </c>
      <c r="CE741" s="112"/>
      <c r="CF741" s="112"/>
      <c r="CG741" s="111" t="s">
        <v>3757</v>
      </c>
      <c r="CH741" s="112">
        <v>1283</v>
      </c>
      <c r="CI741" s="112">
        <v>15581000</v>
      </c>
      <c r="CJ741" s="111">
        <v>0</v>
      </c>
      <c r="CK741" s="120">
        <v>0</v>
      </c>
      <c r="CL741" s="112"/>
      <c r="CM741" s="112"/>
      <c r="CN741" s="166" t="s">
        <v>8938</v>
      </c>
      <c r="CO741" s="125" t="s">
        <v>8939</v>
      </c>
      <c r="CP741" s="111" t="s">
        <v>3717</v>
      </c>
      <c r="CQ741" s="112">
        <v>379940</v>
      </c>
      <c r="CR741" s="166" t="s">
        <v>8940</v>
      </c>
      <c r="CS741" s="166" t="s">
        <v>8941</v>
      </c>
      <c r="CT741" s="111" t="s">
        <v>3790</v>
      </c>
      <c r="CU741" s="112">
        <v>4015000</v>
      </c>
      <c r="CV741" s="166" t="s">
        <v>8942</v>
      </c>
      <c r="CW741" s="166" t="s">
        <v>8943</v>
      </c>
      <c r="CX741" s="111" t="s">
        <v>3774</v>
      </c>
      <c r="CY741" s="112">
        <v>1853000</v>
      </c>
      <c r="CZ741" s="111">
        <v>0</v>
      </c>
      <c r="DA741" s="111">
        <v>0</v>
      </c>
      <c r="DB741" s="111">
        <v>0</v>
      </c>
      <c r="DC741" s="120" t="s">
        <v>8944</v>
      </c>
      <c r="DD741" s="127" t="s">
        <v>3778</v>
      </c>
      <c r="DE741" s="109">
        <v>0</v>
      </c>
      <c r="DF741" s="172" t="s">
        <v>3717</v>
      </c>
    </row>
    <row r="742" spans="1:110" ht="35.15" customHeight="1" x14ac:dyDescent="0.35">
      <c r="A742" s="140" t="s">
        <v>1547</v>
      </c>
      <c r="B742" s="136" t="s">
        <v>1496</v>
      </c>
      <c r="C742" s="136" t="s">
        <v>1548</v>
      </c>
      <c r="D742" s="112">
        <v>7201</v>
      </c>
      <c r="E742" s="112">
        <v>136027000</v>
      </c>
      <c r="F742" s="112">
        <v>7201</v>
      </c>
      <c r="G742" s="112">
        <v>136027000</v>
      </c>
      <c r="H742" s="112">
        <v>1760</v>
      </c>
      <c r="I742" s="112">
        <v>29603000</v>
      </c>
      <c r="J742" s="112">
        <v>0</v>
      </c>
      <c r="K742" s="112">
        <v>0</v>
      </c>
      <c r="L742" s="112">
        <v>39325157</v>
      </c>
      <c r="M742" s="112">
        <v>6646990</v>
      </c>
      <c r="N742" s="112">
        <v>0</v>
      </c>
      <c r="O742" s="112">
        <v>865872</v>
      </c>
      <c r="P742" s="112">
        <v>19808682</v>
      </c>
      <c r="Q742" s="112">
        <v>1210820</v>
      </c>
      <c r="R742" s="112">
        <v>67857521</v>
      </c>
      <c r="S742" s="421">
        <v>0.28909817168650342</v>
      </c>
      <c r="T742" s="421">
        <v>4.8865225286156423E-2</v>
      </c>
      <c r="U742" s="421">
        <v>0</v>
      </c>
      <c r="V742" s="421">
        <v>6.3654421548663132E-3</v>
      </c>
      <c r="W742" s="421">
        <v>0.14562316304851242</v>
      </c>
      <c r="X742" s="421">
        <v>8.9013210612598967E-3</v>
      </c>
      <c r="Y742" s="421">
        <v>0.49885332323729847</v>
      </c>
      <c r="Z742" s="120" t="s">
        <v>8945</v>
      </c>
      <c r="AA742" s="127" t="s">
        <v>3717</v>
      </c>
      <c r="AB742" s="127">
        <v>0</v>
      </c>
      <c r="AC742" s="111" t="s">
        <v>3717</v>
      </c>
      <c r="AD742" s="127">
        <v>0</v>
      </c>
      <c r="AE742" s="111" t="s">
        <v>3757</v>
      </c>
      <c r="AF742" s="111" t="s">
        <v>3757</v>
      </c>
      <c r="AG742" s="127" t="s">
        <v>3717</v>
      </c>
      <c r="AH742" s="127"/>
      <c r="AI742" s="128">
        <v>2</v>
      </c>
      <c r="AJ742" s="128">
        <v>97000</v>
      </c>
      <c r="AK742" s="109" t="s">
        <v>8946</v>
      </c>
      <c r="AL742" s="109" t="s">
        <v>8947</v>
      </c>
      <c r="AM742" s="127" t="s">
        <v>3765</v>
      </c>
      <c r="AN742" s="127" t="s">
        <v>3717</v>
      </c>
      <c r="AO742" s="120">
        <v>1000000</v>
      </c>
      <c r="AP742" s="120">
        <v>58000</v>
      </c>
      <c r="AQ742" s="174" t="s">
        <v>8948</v>
      </c>
      <c r="AR742" s="109" t="s">
        <v>8949</v>
      </c>
      <c r="AS742" s="127" t="s">
        <v>3765</v>
      </c>
      <c r="AT742" s="127" t="s">
        <v>3766</v>
      </c>
      <c r="AU742" s="120">
        <v>1000000</v>
      </c>
      <c r="AV742" s="120">
        <v>39000</v>
      </c>
      <c r="AW742" s="174">
        <v>0</v>
      </c>
      <c r="AX742" s="109">
        <v>0</v>
      </c>
      <c r="AY742" s="127">
        <v>0</v>
      </c>
      <c r="AZ742" s="127">
        <v>0</v>
      </c>
      <c r="BA742" s="120">
        <v>0</v>
      </c>
      <c r="BB742" s="120">
        <v>0</v>
      </c>
      <c r="BC742" s="111" t="s">
        <v>3757</v>
      </c>
      <c r="BD742" s="112">
        <v>449</v>
      </c>
      <c r="BE742" s="112">
        <v>6183000</v>
      </c>
      <c r="BF742" s="111">
        <v>0</v>
      </c>
      <c r="BG742" s="112"/>
      <c r="BH742" s="112"/>
      <c r="BI742" s="111" t="s">
        <v>3757</v>
      </c>
      <c r="BJ742" s="112">
        <v>725</v>
      </c>
      <c r="BK742" s="112">
        <v>13632000</v>
      </c>
      <c r="BL742" s="111" t="s">
        <v>3757</v>
      </c>
      <c r="BM742" s="112">
        <v>858</v>
      </c>
      <c r="BN742" s="112">
        <v>15916000</v>
      </c>
      <c r="BO742" s="111" t="s">
        <v>3757</v>
      </c>
      <c r="BP742" s="112">
        <v>1198</v>
      </c>
      <c r="BQ742" s="112">
        <v>17709000</v>
      </c>
      <c r="BR742" s="111">
        <v>0</v>
      </c>
      <c r="BS742" s="112"/>
      <c r="BT742" s="112"/>
      <c r="BU742" s="111" t="s">
        <v>3757</v>
      </c>
      <c r="BV742" s="112">
        <v>334</v>
      </c>
      <c r="BW742" s="112">
        <v>4572000</v>
      </c>
      <c r="BX742" s="111">
        <v>0</v>
      </c>
      <c r="BY742" s="112"/>
      <c r="BZ742" s="112"/>
      <c r="CA742" s="111">
        <v>0</v>
      </c>
      <c r="CB742" s="112"/>
      <c r="CC742" s="112"/>
      <c r="CD742" s="111">
        <v>0</v>
      </c>
      <c r="CE742" s="112"/>
      <c r="CF742" s="112"/>
      <c r="CG742" s="111" t="s">
        <v>3757</v>
      </c>
      <c r="CH742" s="112">
        <v>3542</v>
      </c>
      <c r="CI742" s="112">
        <v>75803000</v>
      </c>
      <c r="CJ742" s="111">
        <v>0</v>
      </c>
      <c r="CK742" s="120">
        <v>0</v>
      </c>
      <c r="CL742" s="112"/>
      <c r="CM742" s="112"/>
      <c r="CN742" s="166" t="s">
        <v>8950</v>
      </c>
      <c r="CO742" s="125" t="s">
        <v>8951</v>
      </c>
      <c r="CP742" s="111" t="s">
        <v>3875</v>
      </c>
      <c r="CQ742" s="112">
        <v>67469499</v>
      </c>
      <c r="CR742" s="166">
        <v>0</v>
      </c>
      <c r="CS742" s="166">
        <v>0</v>
      </c>
      <c r="CT742" s="111">
        <v>0</v>
      </c>
      <c r="CU742" s="112">
        <v>0</v>
      </c>
      <c r="CV742" s="166">
        <v>0</v>
      </c>
      <c r="CW742" s="166">
        <v>0</v>
      </c>
      <c r="CX742" s="111">
        <v>0</v>
      </c>
      <c r="CY742" s="112">
        <v>0</v>
      </c>
      <c r="CZ742" s="111">
        <v>0</v>
      </c>
      <c r="DA742" s="111">
        <v>0</v>
      </c>
      <c r="DB742" s="111">
        <v>0</v>
      </c>
      <c r="DC742" s="120" t="s">
        <v>8952</v>
      </c>
      <c r="DD742" s="127" t="s">
        <v>3717</v>
      </c>
      <c r="DE742" s="109" t="s">
        <v>8953</v>
      </c>
      <c r="DF742" s="172" t="s">
        <v>3717</v>
      </c>
    </row>
    <row r="743" spans="1:110" ht="35.15" customHeight="1" x14ac:dyDescent="0.35">
      <c r="A743" s="140" t="s">
        <v>1549</v>
      </c>
      <c r="B743" s="136" t="s">
        <v>1496</v>
      </c>
      <c r="C743" s="136" t="s">
        <v>1550</v>
      </c>
      <c r="D743" s="112">
        <v>30810</v>
      </c>
      <c r="E743" s="112">
        <v>438717000</v>
      </c>
      <c r="F743" s="112">
        <v>30810</v>
      </c>
      <c r="G743" s="112">
        <v>438717000</v>
      </c>
      <c r="H743" s="112">
        <v>11028</v>
      </c>
      <c r="I743" s="112">
        <v>156391000</v>
      </c>
      <c r="J743" s="112">
        <v>0</v>
      </c>
      <c r="K743" s="112">
        <v>0</v>
      </c>
      <c r="L743" s="112">
        <v>114247434</v>
      </c>
      <c r="M743" s="112">
        <v>34191632</v>
      </c>
      <c r="N743" s="112">
        <v>0</v>
      </c>
      <c r="O743" s="112">
        <v>111877</v>
      </c>
      <c r="P743" s="112">
        <v>66210878</v>
      </c>
      <c r="Q743" s="112">
        <v>0</v>
      </c>
      <c r="R743" s="112">
        <v>214761821</v>
      </c>
      <c r="S743" s="421">
        <v>0.26041259855442117</v>
      </c>
      <c r="T743" s="421">
        <v>7.7935507399986781E-2</v>
      </c>
      <c r="U743" s="421">
        <v>0</v>
      </c>
      <c r="V743" s="421">
        <v>2.5500949359154079E-4</v>
      </c>
      <c r="W743" s="421">
        <v>0.1509193352434485</v>
      </c>
      <c r="X743" s="421">
        <v>0</v>
      </c>
      <c r="Y743" s="421">
        <v>0.48952245069144801</v>
      </c>
      <c r="Z743" s="120">
        <v>0</v>
      </c>
      <c r="AA743" s="127" t="s">
        <v>3717</v>
      </c>
      <c r="AB743" s="127">
        <v>0</v>
      </c>
      <c r="AC743" s="111" t="s">
        <v>3717</v>
      </c>
      <c r="AD743" s="127">
        <v>0</v>
      </c>
      <c r="AE743" s="111">
        <v>0</v>
      </c>
      <c r="AF743" s="111" t="s">
        <v>3757</v>
      </c>
      <c r="AG743" s="127" t="s">
        <v>3758</v>
      </c>
      <c r="AH743" s="127" t="s">
        <v>3758</v>
      </c>
      <c r="AI743" s="124"/>
      <c r="AJ743" s="128"/>
      <c r="AK743" s="109">
        <v>0</v>
      </c>
      <c r="AL743" s="109">
        <v>0</v>
      </c>
      <c r="AM743" s="127">
        <v>0</v>
      </c>
      <c r="AN743" s="127">
        <v>0</v>
      </c>
      <c r="AO743" s="120">
        <v>0</v>
      </c>
      <c r="AP743" s="120">
        <v>0</v>
      </c>
      <c r="AQ743" s="174">
        <v>0</v>
      </c>
      <c r="AR743" s="109">
        <v>0</v>
      </c>
      <c r="AS743" s="127">
        <v>0</v>
      </c>
      <c r="AT743" s="127">
        <v>0</v>
      </c>
      <c r="AU743" s="120">
        <v>0</v>
      </c>
      <c r="AV743" s="120">
        <v>0</v>
      </c>
      <c r="AW743" s="174">
        <v>0</v>
      </c>
      <c r="AX743" s="109">
        <v>0</v>
      </c>
      <c r="AY743" s="127">
        <v>0</v>
      </c>
      <c r="AZ743" s="127">
        <v>0</v>
      </c>
      <c r="BA743" s="120">
        <v>0</v>
      </c>
      <c r="BB743" s="120">
        <v>0</v>
      </c>
      <c r="BC743" s="111" t="s">
        <v>3757</v>
      </c>
      <c r="BD743" s="112">
        <v>376</v>
      </c>
      <c r="BE743" s="112">
        <v>5033000</v>
      </c>
      <c r="BF743" s="111" t="s">
        <v>3757</v>
      </c>
      <c r="BG743" s="112">
        <v>855</v>
      </c>
      <c r="BH743" s="112">
        <v>12246000</v>
      </c>
      <c r="BI743" s="111">
        <v>0</v>
      </c>
      <c r="BJ743" s="112"/>
      <c r="BK743" s="112"/>
      <c r="BL743" s="111" t="s">
        <v>3757</v>
      </c>
      <c r="BM743" s="112">
        <v>2222</v>
      </c>
      <c r="BN743" s="112">
        <v>33028000</v>
      </c>
      <c r="BO743" s="111">
        <v>0</v>
      </c>
      <c r="BP743" s="112"/>
      <c r="BQ743" s="112"/>
      <c r="BR743" s="111">
        <v>0</v>
      </c>
      <c r="BS743" s="112"/>
      <c r="BT743" s="112"/>
      <c r="BU743" s="111" t="s">
        <v>3757</v>
      </c>
      <c r="BV743" s="112">
        <v>1058</v>
      </c>
      <c r="BW743" s="112">
        <v>15102000</v>
      </c>
      <c r="BX743" s="111" t="s">
        <v>3757</v>
      </c>
      <c r="BY743" s="112">
        <v>1871</v>
      </c>
      <c r="BZ743" s="112">
        <v>27219000</v>
      </c>
      <c r="CA743" s="111">
        <v>0</v>
      </c>
      <c r="CB743" s="112"/>
      <c r="CC743" s="112"/>
      <c r="CD743" s="111">
        <v>0</v>
      </c>
      <c r="CE743" s="112"/>
      <c r="CF743" s="112"/>
      <c r="CG743" s="111" t="s">
        <v>3757</v>
      </c>
      <c r="CH743" s="112">
        <v>24129</v>
      </c>
      <c r="CI743" s="112">
        <v>341705000</v>
      </c>
      <c r="CJ743" s="111" t="s">
        <v>3757</v>
      </c>
      <c r="CK743" s="120" t="s">
        <v>8954</v>
      </c>
      <c r="CL743" s="112">
        <v>299</v>
      </c>
      <c r="CM743" s="112">
        <v>4384000</v>
      </c>
      <c r="CN743" s="166" t="s">
        <v>8955</v>
      </c>
      <c r="CO743" s="125" t="s">
        <v>8956</v>
      </c>
      <c r="CP743" s="111" t="s">
        <v>3875</v>
      </c>
      <c r="CQ743" s="112">
        <v>30249000</v>
      </c>
      <c r="CR743" s="166" t="s">
        <v>8957</v>
      </c>
      <c r="CS743" s="166" t="s">
        <v>8958</v>
      </c>
      <c r="CT743" s="111" t="s">
        <v>3875</v>
      </c>
      <c r="CU743" s="112">
        <v>26651000</v>
      </c>
      <c r="CV743" s="166" t="s">
        <v>5708</v>
      </c>
      <c r="CW743" s="166" t="s">
        <v>8959</v>
      </c>
      <c r="CX743" s="111" t="s">
        <v>3875</v>
      </c>
      <c r="CY743" s="112">
        <v>22636000</v>
      </c>
      <c r="CZ743" s="111" t="s">
        <v>3757</v>
      </c>
      <c r="DA743" s="111">
        <v>0</v>
      </c>
      <c r="DB743" s="111">
        <v>0</v>
      </c>
      <c r="DC743" s="120" t="s">
        <v>8960</v>
      </c>
      <c r="DD743" s="127" t="s">
        <v>3778</v>
      </c>
      <c r="DE743" s="109">
        <v>0</v>
      </c>
      <c r="DF743" s="172" t="s">
        <v>3717</v>
      </c>
    </row>
    <row r="744" spans="1:110" ht="35.15" customHeight="1" x14ac:dyDescent="0.35">
      <c r="A744" s="140" t="s">
        <v>1551</v>
      </c>
      <c r="B744" s="136" t="s">
        <v>1496</v>
      </c>
      <c r="C744" s="136" t="s">
        <v>1552</v>
      </c>
      <c r="D744" s="112">
        <v>10753</v>
      </c>
      <c r="E744" s="112">
        <v>207401000</v>
      </c>
      <c r="F744" s="112">
        <v>10753</v>
      </c>
      <c r="G744" s="112">
        <v>207401000</v>
      </c>
      <c r="H744" s="112">
        <v>2754</v>
      </c>
      <c r="I744" s="112">
        <v>53594000</v>
      </c>
      <c r="J744" s="112">
        <v>0</v>
      </c>
      <c r="K744" s="112">
        <v>0</v>
      </c>
      <c r="L744" s="112">
        <v>55924470</v>
      </c>
      <c r="M744" s="112">
        <v>9115971</v>
      </c>
      <c r="N744" s="112">
        <v>0</v>
      </c>
      <c r="O744" s="112">
        <v>198165</v>
      </c>
      <c r="P744" s="112">
        <v>37063918</v>
      </c>
      <c r="Q744" s="112">
        <v>0</v>
      </c>
      <c r="R744" s="112">
        <v>102302524</v>
      </c>
      <c r="S744" s="421">
        <v>0.26964416757874843</v>
      </c>
      <c r="T744" s="421">
        <v>4.395336088061292E-2</v>
      </c>
      <c r="U744" s="421">
        <v>0</v>
      </c>
      <c r="V744" s="421">
        <v>9.5546790999079083E-4</v>
      </c>
      <c r="W744" s="421">
        <v>0.178706553970328</v>
      </c>
      <c r="X744" s="421">
        <v>0</v>
      </c>
      <c r="Y744" s="421">
        <v>0.49325955033968016</v>
      </c>
      <c r="Z744" s="120">
        <v>0</v>
      </c>
      <c r="AA744" s="127" t="s">
        <v>3717</v>
      </c>
      <c r="AB744" s="127">
        <v>0</v>
      </c>
      <c r="AC744" s="111" t="s">
        <v>3778</v>
      </c>
      <c r="AD744" s="127" t="s">
        <v>8961</v>
      </c>
      <c r="AE744" s="111">
        <v>0</v>
      </c>
      <c r="AF744" s="111">
        <v>0</v>
      </c>
      <c r="AG744" s="127"/>
      <c r="AH744" s="127"/>
      <c r="AI744" s="124"/>
      <c r="AJ744" s="128"/>
      <c r="AK744" s="109">
        <v>0</v>
      </c>
      <c r="AL744" s="109">
        <v>0</v>
      </c>
      <c r="AM744" s="127">
        <v>0</v>
      </c>
      <c r="AN744" s="127">
        <v>0</v>
      </c>
      <c r="AO744" s="120">
        <v>0</v>
      </c>
      <c r="AP744" s="120">
        <v>0</v>
      </c>
      <c r="AQ744" s="174">
        <v>0</v>
      </c>
      <c r="AR744" s="120">
        <v>0</v>
      </c>
      <c r="AS744" s="127">
        <v>0</v>
      </c>
      <c r="AT744" s="127">
        <v>0</v>
      </c>
      <c r="AU744" s="120">
        <v>0</v>
      </c>
      <c r="AV744" s="120">
        <v>0</v>
      </c>
      <c r="AW744" s="174">
        <v>0</v>
      </c>
      <c r="AX744" s="120">
        <v>0</v>
      </c>
      <c r="AY744" s="127">
        <v>0</v>
      </c>
      <c r="AZ744" s="127">
        <v>0</v>
      </c>
      <c r="BA744" s="120">
        <v>0</v>
      </c>
      <c r="BB744" s="120">
        <v>0</v>
      </c>
      <c r="BC744" s="111">
        <v>0</v>
      </c>
      <c r="BD744" s="112"/>
      <c r="BE744" s="112"/>
      <c r="BF744" s="111">
        <v>0</v>
      </c>
      <c r="BG744" s="112"/>
      <c r="BH744" s="112"/>
      <c r="BI744" s="111">
        <v>0</v>
      </c>
      <c r="BJ744" s="112"/>
      <c r="BK744" s="112"/>
      <c r="BL744" s="111">
        <v>0</v>
      </c>
      <c r="BM744" s="112"/>
      <c r="BN744" s="112"/>
      <c r="BO744" s="111">
        <v>0</v>
      </c>
      <c r="BP744" s="112"/>
      <c r="BQ744" s="112"/>
      <c r="BR744" s="111">
        <v>0</v>
      </c>
      <c r="BS744" s="112"/>
      <c r="BT744" s="112"/>
      <c r="BU744" s="111">
        <v>0</v>
      </c>
      <c r="BV744" s="112"/>
      <c r="BW744" s="112"/>
      <c r="BX744" s="111">
        <v>0</v>
      </c>
      <c r="BY744" s="112"/>
      <c r="BZ744" s="112"/>
      <c r="CA744" s="111">
        <v>0</v>
      </c>
      <c r="CB744" s="112"/>
      <c r="CC744" s="112"/>
      <c r="CD744" s="111">
        <v>0</v>
      </c>
      <c r="CE744" s="112">
        <v>0</v>
      </c>
      <c r="CF744" s="112">
        <v>0</v>
      </c>
      <c r="CG744" s="111">
        <v>0</v>
      </c>
      <c r="CH744" s="112">
        <v>0</v>
      </c>
      <c r="CI744" s="112">
        <v>0</v>
      </c>
      <c r="CJ744" s="111">
        <v>0</v>
      </c>
      <c r="CK744" s="120">
        <v>0</v>
      </c>
      <c r="CL744" s="112">
        <v>0</v>
      </c>
      <c r="CM744" s="112">
        <v>0</v>
      </c>
      <c r="CN744" s="166">
        <v>0</v>
      </c>
      <c r="CO744" s="125">
        <v>0</v>
      </c>
      <c r="CP744" s="111">
        <v>0</v>
      </c>
      <c r="CQ744" s="112">
        <v>0</v>
      </c>
      <c r="CR744" s="166">
        <v>0</v>
      </c>
      <c r="CS744" s="166">
        <v>0</v>
      </c>
      <c r="CT744" s="111">
        <v>0</v>
      </c>
      <c r="CU744" s="112">
        <v>0</v>
      </c>
      <c r="CV744" s="166">
        <v>0</v>
      </c>
      <c r="CW744" s="166">
        <v>0</v>
      </c>
      <c r="CX744" s="111">
        <v>0</v>
      </c>
      <c r="CY744" s="112">
        <v>0</v>
      </c>
      <c r="CZ744" s="111" t="s">
        <v>3757</v>
      </c>
      <c r="DA744" s="111">
        <v>0</v>
      </c>
      <c r="DB744" s="111">
        <v>0</v>
      </c>
      <c r="DC744" s="120" t="s">
        <v>8962</v>
      </c>
      <c r="DD744" s="127" t="s">
        <v>3778</v>
      </c>
      <c r="DE744" s="109">
        <v>0</v>
      </c>
      <c r="DF744" s="172" t="s">
        <v>3717</v>
      </c>
    </row>
    <row r="745" spans="1:110" ht="35.15" customHeight="1" x14ac:dyDescent="0.35">
      <c r="A745" s="140" t="s">
        <v>1553</v>
      </c>
      <c r="B745" s="136" t="s">
        <v>1496</v>
      </c>
      <c r="C745" s="136" t="s">
        <v>1554</v>
      </c>
      <c r="D745" s="112">
        <v>14983</v>
      </c>
      <c r="E745" s="112">
        <v>1732527000</v>
      </c>
      <c r="F745" s="112">
        <v>14983</v>
      </c>
      <c r="G745" s="112">
        <v>1732527000</v>
      </c>
      <c r="H745" s="112">
        <v>3621</v>
      </c>
      <c r="I745" s="112">
        <v>188591000</v>
      </c>
      <c r="J745" s="112">
        <v>0</v>
      </c>
      <c r="K745" s="112">
        <v>0</v>
      </c>
      <c r="L745" s="112">
        <v>516211100</v>
      </c>
      <c r="M745" s="112">
        <v>8577761</v>
      </c>
      <c r="N745" s="112">
        <v>4532000</v>
      </c>
      <c r="O745" s="112">
        <v>28363007</v>
      </c>
      <c r="P745" s="112">
        <v>292232968</v>
      </c>
      <c r="Q745" s="112">
        <v>0</v>
      </c>
      <c r="R745" s="112">
        <v>849916836</v>
      </c>
      <c r="S745" s="421">
        <v>0.29795270145862085</v>
      </c>
      <c r="T745" s="421">
        <v>4.9510114416687302E-3</v>
      </c>
      <c r="U745" s="421">
        <v>2.615832249656138E-3</v>
      </c>
      <c r="V745" s="421">
        <v>1.6370888880808208E-2</v>
      </c>
      <c r="W745" s="421">
        <v>0.1686744091145477</v>
      </c>
      <c r="X745" s="421">
        <v>0</v>
      </c>
      <c r="Y745" s="421">
        <v>0.49056484314530163</v>
      </c>
      <c r="Z745" s="120">
        <v>0</v>
      </c>
      <c r="AA745" s="127" t="s">
        <v>3717</v>
      </c>
      <c r="AB745" s="127">
        <v>0</v>
      </c>
      <c r="AC745" s="111" t="s">
        <v>3717</v>
      </c>
      <c r="AD745" s="127">
        <v>0</v>
      </c>
      <c r="AE745" s="111">
        <v>0</v>
      </c>
      <c r="AF745" s="111" t="s">
        <v>3757</v>
      </c>
      <c r="AG745" s="127"/>
      <c r="AH745" s="127"/>
      <c r="AI745" s="124"/>
      <c r="AJ745" s="128"/>
      <c r="AK745" s="109">
        <v>0</v>
      </c>
      <c r="AL745" s="109">
        <v>0</v>
      </c>
      <c r="AM745" s="127">
        <v>0</v>
      </c>
      <c r="AN745" s="127">
        <v>0</v>
      </c>
      <c r="AO745" s="120">
        <v>0</v>
      </c>
      <c r="AP745" s="120">
        <v>0</v>
      </c>
      <c r="AQ745" s="174">
        <v>0</v>
      </c>
      <c r="AR745" s="120">
        <v>0</v>
      </c>
      <c r="AS745" s="127">
        <v>0</v>
      </c>
      <c r="AT745" s="127">
        <v>0</v>
      </c>
      <c r="AU745" s="120">
        <v>0</v>
      </c>
      <c r="AV745" s="120">
        <v>0</v>
      </c>
      <c r="AW745" s="174">
        <v>0</v>
      </c>
      <c r="AX745" s="120">
        <v>0</v>
      </c>
      <c r="AY745" s="127">
        <v>0</v>
      </c>
      <c r="AZ745" s="127">
        <v>0</v>
      </c>
      <c r="BA745" s="120">
        <v>0</v>
      </c>
      <c r="BB745" s="120">
        <v>0</v>
      </c>
      <c r="BC745" s="111">
        <v>0</v>
      </c>
      <c r="BD745" s="112"/>
      <c r="BE745" s="112"/>
      <c r="BF745" s="111">
        <v>0</v>
      </c>
      <c r="BG745" s="112"/>
      <c r="BH745" s="112"/>
      <c r="BI745" s="111" t="s">
        <v>3757</v>
      </c>
      <c r="BJ745" s="112">
        <v>402</v>
      </c>
      <c r="BK745" s="112">
        <v>40290000</v>
      </c>
      <c r="BL745" s="111">
        <v>0</v>
      </c>
      <c r="BM745" s="112"/>
      <c r="BN745" s="112"/>
      <c r="BO745" s="111">
        <v>0</v>
      </c>
      <c r="BP745" s="112"/>
      <c r="BQ745" s="112"/>
      <c r="BR745" s="111" t="s">
        <v>3757</v>
      </c>
      <c r="BS745" s="112">
        <v>2999</v>
      </c>
      <c r="BT745" s="112">
        <v>306453000</v>
      </c>
      <c r="BU745" s="111">
        <v>0</v>
      </c>
      <c r="BV745" s="112"/>
      <c r="BW745" s="112"/>
      <c r="BX745" s="111" t="s">
        <v>3757</v>
      </c>
      <c r="BY745" s="112">
        <v>7889</v>
      </c>
      <c r="BZ745" s="112">
        <v>924624000</v>
      </c>
      <c r="CA745" s="111" t="s">
        <v>3757</v>
      </c>
      <c r="CB745" s="112">
        <v>591</v>
      </c>
      <c r="CC745" s="112">
        <v>54161000</v>
      </c>
      <c r="CD745" s="111">
        <v>0</v>
      </c>
      <c r="CE745" s="112">
        <v>0</v>
      </c>
      <c r="CF745" s="112">
        <v>0</v>
      </c>
      <c r="CG745" s="111" t="s">
        <v>3757</v>
      </c>
      <c r="CH745" s="112">
        <v>2314</v>
      </c>
      <c r="CI745" s="112">
        <v>328978000</v>
      </c>
      <c r="CJ745" s="111" t="s">
        <v>3757</v>
      </c>
      <c r="CK745" s="120" t="s">
        <v>8963</v>
      </c>
      <c r="CL745" s="112">
        <v>788</v>
      </c>
      <c r="CM745" s="112">
        <v>78021000</v>
      </c>
      <c r="CN745" s="166" t="s">
        <v>8964</v>
      </c>
      <c r="CO745" s="125" t="s">
        <v>8965</v>
      </c>
      <c r="CP745" s="111" t="s">
        <v>3774</v>
      </c>
      <c r="CQ745" s="112">
        <v>18614528</v>
      </c>
      <c r="CR745" s="166" t="s">
        <v>8966</v>
      </c>
      <c r="CS745" s="166" t="s">
        <v>8967</v>
      </c>
      <c r="CT745" s="111" t="s">
        <v>3774</v>
      </c>
      <c r="CU745" s="112">
        <v>30118631</v>
      </c>
      <c r="CV745" s="166" t="s">
        <v>8968</v>
      </c>
      <c r="CW745" s="166" t="s">
        <v>8969</v>
      </c>
      <c r="CX745" s="111" t="s">
        <v>3774</v>
      </c>
      <c r="CY745" s="112">
        <v>27921357</v>
      </c>
      <c r="CZ745" s="111" t="s">
        <v>3757</v>
      </c>
      <c r="DA745" s="111" t="s">
        <v>3757</v>
      </c>
      <c r="DB745" s="111">
        <v>0</v>
      </c>
      <c r="DC745" s="120" t="s">
        <v>8970</v>
      </c>
      <c r="DD745" s="127" t="s">
        <v>3778</v>
      </c>
      <c r="DE745" s="109">
        <v>0</v>
      </c>
      <c r="DF745" s="172" t="s">
        <v>3717</v>
      </c>
    </row>
    <row r="746" spans="1:110" ht="35.15" customHeight="1" x14ac:dyDescent="0.35">
      <c r="A746" s="140" t="s">
        <v>1555</v>
      </c>
      <c r="B746" s="136" t="s">
        <v>1496</v>
      </c>
      <c r="C746" s="136" t="s">
        <v>1556</v>
      </c>
      <c r="D746" s="112">
        <v>302</v>
      </c>
      <c r="E746" s="112">
        <v>8134500</v>
      </c>
      <c r="F746" s="112">
        <v>301</v>
      </c>
      <c r="G746" s="112">
        <v>7934500</v>
      </c>
      <c r="H746" s="112">
        <v>35</v>
      </c>
      <c r="I746" s="112">
        <v>609000</v>
      </c>
      <c r="J746" s="112">
        <v>0</v>
      </c>
      <c r="K746" s="112">
        <v>0</v>
      </c>
      <c r="L746" s="112">
        <v>2030868</v>
      </c>
      <c r="M746" s="112">
        <v>366338</v>
      </c>
      <c r="N746" s="112">
        <v>0</v>
      </c>
      <c r="O746" s="112">
        <v>148665</v>
      </c>
      <c r="P746" s="112">
        <v>763389</v>
      </c>
      <c r="Q746" s="112">
        <v>0</v>
      </c>
      <c r="R746" s="112">
        <v>3309260</v>
      </c>
      <c r="S746" s="421">
        <v>0.24966107320671216</v>
      </c>
      <c r="T746" s="421">
        <v>4.503509742454976E-2</v>
      </c>
      <c r="U746" s="421">
        <v>0</v>
      </c>
      <c r="V746" s="421">
        <v>1.8275862068965518E-2</v>
      </c>
      <c r="W746" s="421">
        <v>9.3845841784989864E-2</v>
      </c>
      <c r="X746" s="421">
        <v>0</v>
      </c>
      <c r="Y746" s="421">
        <v>0.40681787448521728</v>
      </c>
      <c r="Z746" s="120">
        <v>0</v>
      </c>
      <c r="AA746" s="127" t="s">
        <v>3781</v>
      </c>
      <c r="AB746" s="127">
        <v>0</v>
      </c>
      <c r="AC746" s="111" t="s">
        <v>3778</v>
      </c>
      <c r="AD746" s="127" t="s">
        <v>8971</v>
      </c>
      <c r="AE746" s="111">
        <v>0</v>
      </c>
      <c r="AF746" s="111">
        <v>0</v>
      </c>
      <c r="AG746" s="127"/>
      <c r="AH746" s="127"/>
      <c r="AI746" s="124"/>
      <c r="AJ746" s="128"/>
      <c r="AK746" s="109">
        <v>0</v>
      </c>
      <c r="AL746" s="109">
        <v>0</v>
      </c>
      <c r="AM746" s="127">
        <v>0</v>
      </c>
      <c r="AN746" s="127">
        <v>0</v>
      </c>
      <c r="AO746" s="120">
        <v>0</v>
      </c>
      <c r="AP746" s="120">
        <v>0</v>
      </c>
      <c r="AQ746" s="174">
        <v>0</v>
      </c>
      <c r="AR746" s="120">
        <v>0</v>
      </c>
      <c r="AS746" s="127">
        <v>0</v>
      </c>
      <c r="AT746" s="127">
        <v>0</v>
      </c>
      <c r="AU746" s="120">
        <v>0</v>
      </c>
      <c r="AV746" s="120">
        <v>0</v>
      </c>
      <c r="AW746" s="174">
        <v>0</v>
      </c>
      <c r="AX746" s="120">
        <v>0</v>
      </c>
      <c r="AY746" s="127">
        <v>0</v>
      </c>
      <c r="AZ746" s="127">
        <v>0</v>
      </c>
      <c r="BA746" s="120">
        <v>0</v>
      </c>
      <c r="BB746" s="120">
        <v>0</v>
      </c>
      <c r="BC746" s="111">
        <v>0</v>
      </c>
      <c r="BD746" s="112"/>
      <c r="BE746" s="112"/>
      <c r="BF746" s="111">
        <v>0</v>
      </c>
      <c r="BG746" s="112"/>
      <c r="BH746" s="112"/>
      <c r="BI746" s="111">
        <v>0</v>
      </c>
      <c r="BJ746" s="112"/>
      <c r="BK746" s="112"/>
      <c r="BL746" s="111">
        <v>0</v>
      </c>
      <c r="BM746" s="112"/>
      <c r="BN746" s="112"/>
      <c r="BO746" s="111">
        <v>0</v>
      </c>
      <c r="BP746" s="112"/>
      <c r="BQ746" s="112"/>
      <c r="BR746" s="111">
        <v>0</v>
      </c>
      <c r="BS746" s="112"/>
      <c r="BT746" s="112"/>
      <c r="BU746" s="111">
        <v>0</v>
      </c>
      <c r="BV746" s="112"/>
      <c r="BW746" s="112"/>
      <c r="BX746" s="111">
        <v>0</v>
      </c>
      <c r="BY746" s="112"/>
      <c r="BZ746" s="112"/>
      <c r="CA746" s="111">
        <v>0</v>
      </c>
      <c r="CB746" s="112"/>
      <c r="CC746" s="112"/>
      <c r="CD746" s="111">
        <v>0</v>
      </c>
      <c r="CE746" s="112">
        <v>0</v>
      </c>
      <c r="CF746" s="112">
        <v>0</v>
      </c>
      <c r="CG746" s="111">
        <v>0</v>
      </c>
      <c r="CH746" s="112">
        <v>0</v>
      </c>
      <c r="CI746" s="112">
        <v>0</v>
      </c>
      <c r="CJ746" s="111">
        <v>0</v>
      </c>
      <c r="CK746" s="120">
        <v>0</v>
      </c>
      <c r="CL746" s="112">
        <v>0</v>
      </c>
      <c r="CM746" s="112">
        <v>0</v>
      </c>
      <c r="CN746" s="166">
        <v>0</v>
      </c>
      <c r="CO746" s="125">
        <v>0</v>
      </c>
      <c r="CP746" s="111">
        <v>0</v>
      </c>
      <c r="CQ746" s="112">
        <v>0</v>
      </c>
      <c r="CR746" s="166">
        <v>0</v>
      </c>
      <c r="CS746" s="166">
        <v>0</v>
      </c>
      <c r="CT746" s="111">
        <v>0</v>
      </c>
      <c r="CU746" s="112">
        <v>0</v>
      </c>
      <c r="CV746" s="166">
        <v>0</v>
      </c>
      <c r="CW746" s="166">
        <v>0</v>
      </c>
      <c r="CX746" s="111">
        <v>0</v>
      </c>
      <c r="CY746" s="112">
        <v>0</v>
      </c>
      <c r="CZ746" s="111" t="s">
        <v>3757</v>
      </c>
      <c r="DA746" s="111" t="s">
        <v>3757</v>
      </c>
      <c r="DB746" s="111">
        <v>0</v>
      </c>
      <c r="DC746" s="120" t="s">
        <v>8972</v>
      </c>
      <c r="DD746" s="127" t="s">
        <v>3778</v>
      </c>
      <c r="DE746" s="109">
        <v>0</v>
      </c>
      <c r="DF746" s="172" t="s">
        <v>3717</v>
      </c>
    </row>
    <row r="747" spans="1:110" ht="35.15" customHeight="1" x14ac:dyDescent="0.35">
      <c r="A747" s="140" t="s">
        <v>1557</v>
      </c>
      <c r="B747" s="136" t="s">
        <v>1496</v>
      </c>
      <c r="C747" s="136" t="s">
        <v>1558</v>
      </c>
      <c r="D747" s="112">
        <v>6519</v>
      </c>
      <c r="E747" s="112">
        <v>608636572</v>
      </c>
      <c r="F747" s="112">
        <v>6502</v>
      </c>
      <c r="G747" s="112">
        <v>603189634</v>
      </c>
      <c r="H747" s="112">
        <v>939</v>
      </c>
      <c r="I747" s="112">
        <v>53634000</v>
      </c>
      <c r="J747" s="112">
        <v>0</v>
      </c>
      <c r="K747" s="112">
        <v>0</v>
      </c>
      <c r="L747" s="112">
        <v>180727690</v>
      </c>
      <c r="M747" s="112">
        <v>11407134</v>
      </c>
      <c r="N747" s="112">
        <v>4545906</v>
      </c>
      <c r="O747" s="112">
        <v>73107976</v>
      </c>
      <c r="P747" s="112">
        <v>630078</v>
      </c>
      <c r="Q747" s="112">
        <v>1221000</v>
      </c>
      <c r="R747" s="112">
        <v>271639784</v>
      </c>
      <c r="S747" s="421">
        <v>0.29693859737367212</v>
      </c>
      <c r="T747" s="421">
        <v>1.8742110686046649E-2</v>
      </c>
      <c r="U747" s="421">
        <v>7.4689990860424341E-3</v>
      </c>
      <c r="V747" s="421">
        <v>0.12011761922186956</v>
      </c>
      <c r="W747" s="421">
        <v>1.0352286224430169E-3</v>
      </c>
      <c r="X747" s="421">
        <v>2.0061232863279204E-3</v>
      </c>
      <c r="Y747" s="421">
        <v>0.44630867827640169</v>
      </c>
      <c r="Z747" s="120" t="s">
        <v>8973</v>
      </c>
      <c r="AA747" s="127" t="s">
        <v>3717</v>
      </c>
      <c r="AB747" s="127">
        <v>0</v>
      </c>
      <c r="AC747" s="111" t="s">
        <v>3717</v>
      </c>
      <c r="AD747" s="127">
        <v>0</v>
      </c>
      <c r="AE747" s="111">
        <v>0</v>
      </c>
      <c r="AF747" s="111" t="s">
        <v>3757</v>
      </c>
      <c r="AG747" s="127" t="s">
        <v>3758</v>
      </c>
      <c r="AH747" s="127" t="s">
        <v>3758</v>
      </c>
      <c r="AI747" s="124"/>
      <c r="AJ747" s="128"/>
      <c r="AK747" s="109">
        <v>0</v>
      </c>
      <c r="AL747" s="109">
        <v>0</v>
      </c>
      <c r="AM747" s="127">
        <v>0</v>
      </c>
      <c r="AN747" s="127">
        <v>0</v>
      </c>
      <c r="AO747" s="120">
        <v>0</v>
      </c>
      <c r="AP747" s="120">
        <v>0</v>
      </c>
      <c r="AQ747" s="174">
        <v>0</v>
      </c>
      <c r="AR747" s="120">
        <v>0</v>
      </c>
      <c r="AS747" s="127">
        <v>0</v>
      </c>
      <c r="AT747" s="127">
        <v>0</v>
      </c>
      <c r="AU747" s="120">
        <v>0</v>
      </c>
      <c r="AV747" s="120">
        <v>0</v>
      </c>
      <c r="AW747" s="174">
        <v>0</v>
      </c>
      <c r="AX747" s="120">
        <v>0</v>
      </c>
      <c r="AY747" s="127">
        <v>0</v>
      </c>
      <c r="AZ747" s="127">
        <v>0</v>
      </c>
      <c r="BA747" s="120">
        <v>0</v>
      </c>
      <c r="BB747" s="120">
        <v>0</v>
      </c>
      <c r="BC747" s="111">
        <v>0</v>
      </c>
      <c r="BD747" s="112"/>
      <c r="BE747" s="112"/>
      <c r="BF747" s="111">
        <v>0</v>
      </c>
      <c r="BG747" s="112"/>
      <c r="BH747" s="112"/>
      <c r="BI747" s="111" t="s">
        <v>3757</v>
      </c>
      <c r="BJ747" s="112">
        <v>1544</v>
      </c>
      <c r="BK747" s="112">
        <v>154781000</v>
      </c>
      <c r="BL747" s="111" t="s">
        <v>3757</v>
      </c>
      <c r="BM747" s="112">
        <v>1017</v>
      </c>
      <c r="BN747" s="112">
        <v>128016700</v>
      </c>
      <c r="BO747" s="111" t="s">
        <v>3757</v>
      </c>
      <c r="BP747" s="112">
        <v>782</v>
      </c>
      <c r="BQ747" s="112">
        <v>77280100</v>
      </c>
      <c r="BR747" s="111">
        <v>0</v>
      </c>
      <c r="BS747" s="112"/>
      <c r="BT747" s="112"/>
      <c r="BU747" s="111">
        <v>0</v>
      </c>
      <c r="BV747" s="112"/>
      <c r="BW747" s="112"/>
      <c r="BX747" s="111" t="s">
        <v>3757</v>
      </c>
      <c r="BY747" s="112">
        <v>1315</v>
      </c>
      <c r="BZ747" s="112">
        <v>133202334</v>
      </c>
      <c r="CA747" s="111" t="s">
        <v>3757</v>
      </c>
      <c r="CB747" s="112">
        <v>273</v>
      </c>
      <c r="CC747" s="112">
        <v>22836000</v>
      </c>
      <c r="CD747" s="111">
        <v>0</v>
      </c>
      <c r="CE747" s="112">
        <v>0</v>
      </c>
      <c r="CF747" s="112">
        <v>0</v>
      </c>
      <c r="CG747" s="111" t="s">
        <v>3757</v>
      </c>
      <c r="CH747" s="112">
        <v>1585</v>
      </c>
      <c r="CI747" s="112">
        <v>92500438</v>
      </c>
      <c r="CJ747" s="111">
        <v>0</v>
      </c>
      <c r="CK747" s="120">
        <v>0</v>
      </c>
      <c r="CL747" s="112">
        <v>0</v>
      </c>
      <c r="CM747" s="112">
        <v>0</v>
      </c>
      <c r="CN747" s="166" t="s">
        <v>8820</v>
      </c>
      <c r="CO747" s="125" t="s">
        <v>8974</v>
      </c>
      <c r="CP747" s="111" t="s">
        <v>3781</v>
      </c>
      <c r="CQ747" s="112">
        <v>25117000</v>
      </c>
      <c r="CR747" s="166" t="s">
        <v>8975</v>
      </c>
      <c r="CS747" s="166" t="s">
        <v>8976</v>
      </c>
      <c r="CT747" s="111" t="s">
        <v>3762</v>
      </c>
      <c r="CU747" s="112">
        <v>18539000</v>
      </c>
      <c r="CV747" s="166" t="s">
        <v>8977</v>
      </c>
      <c r="CW747" s="166" t="s">
        <v>8978</v>
      </c>
      <c r="CX747" s="111" t="s">
        <v>3774</v>
      </c>
      <c r="CY747" s="112">
        <v>14268000</v>
      </c>
      <c r="CZ747" s="111" t="s">
        <v>3757</v>
      </c>
      <c r="DA747" s="111" t="s">
        <v>3757</v>
      </c>
      <c r="DB747" s="111" t="s">
        <v>3757</v>
      </c>
      <c r="DC747" s="120">
        <v>0</v>
      </c>
      <c r="DD747" s="127" t="s">
        <v>3717</v>
      </c>
      <c r="DE747" s="109" t="s">
        <v>8979</v>
      </c>
      <c r="DF747" s="172" t="s">
        <v>3717</v>
      </c>
    </row>
    <row r="748" spans="1:110" ht="35.15" customHeight="1" x14ac:dyDescent="0.35">
      <c r="A748" s="140" t="s">
        <v>1559</v>
      </c>
      <c r="B748" s="136" t="s">
        <v>1496</v>
      </c>
      <c r="C748" s="136" t="s">
        <v>1560</v>
      </c>
      <c r="D748" s="112">
        <v>3591</v>
      </c>
      <c r="E748" s="112">
        <v>61692000</v>
      </c>
      <c r="F748" s="112">
        <v>3591</v>
      </c>
      <c r="G748" s="112">
        <v>61692000</v>
      </c>
      <c r="H748" s="112">
        <v>1302</v>
      </c>
      <c r="I748" s="112">
        <v>22013000</v>
      </c>
      <c r="J748" s="112">
        <v>0</v>
      </c>
      <c r="K748" s="112">
        <v>0</v>
      </c>
      <c r="L748" s="112">
        <v>17106409</v>
      </c>
      <c r="M748" s="112">
        <v>3820775</v>
      </c>
      <c r="N748" s="112">
        <v>0</v>
      </c>
      <c r="O748" s="112">
        <v>0</v>
      </c>
      <c r="P748" s="112">
        <v>8936741</v>
      </c>
      <c r="Q748" s="112">
        <v>0</v>
      </c>
      <c r="R748" s="112">
        <v>29863925</v>
      </c>
      <c r="S748" s="421">
        <v>0.27728731440057058</v>
      </c>
      <c r="T748" s="421">
        <v>6.1933070738507422E-2</v>
      </c>
      <c r="U748" s="421">
        <v>0</v>
      </c>
      <c r="V748" s="421">
        <v>0</v>
      </c>
      <c r="W748" s="421">
        <v>0.14486061401802502</v>
      </c>
      <c r="X748" s="421">
        <v>0</v>
      </c>
      <c r="Y748" s="421">
        <v>0.48408099915710301</v>
      </c>
      <c r="Z748" s="120">
        <v>0</v>
      </c>
      <c r="AA748" s="127" t="s">
        <v>3717</v>
      </c>
      <c r="AB748" s="127">
        <v>0</v>
      </c>
      <c r="AC748" s="111" t="s">
        <v>3717</v>
      </c>
      <c r="AD748" s="127">
        <v>0</v>
      </c>
      <c r="AE748" s="111">
        <v>0</v>
      </c>
      <c r="AF748" s="111" t="s">
        <v>3757</v>
      </c>
      <c r="AG748" s="127"/>
      <c r="AH748" s="127"/>
      <c r="AI748" s="124"/>
      <c r="AJ748" s="128"/>
      <c r="AK748" s="109">
        <v>0</v>
      </c>
      <c r="AL748" s="109">
        <v>0</v>
      </c>
      <c r="AM748" s="127">
        <v>0</v>
      </c>
      <c r="AN748" s="127">
        <v>0</v>
      </c>
      <c r="AO748" s="120">
        <v>0</v>
      </c>
      <c r="AP748" s="120">
        <v>0</v>
      </c>
      <c r="AQ748" s="174">
        <v>0</v>
      </c>
      <c r="AR748" s="120">
        <v>0</v>
      </c>
      <c r="AS748" s="127">
        <v>0</v>
      </c>
      <c r="AT748" s="127">
        <v>0</v>
      </c>
      <c r="AU748" s="120">
        <v>0</v>
      </c>
      <c r="AV748" s="120">
        <v>0</v>
      </c>
      <c r="AW748" s="174">
        <v>0</v>
      </c>
      <c r="AX748" s="120">
        <v>0</v>
      </c>
      <c r="AY748" s="127">
        <v>0</v>
      </c>
      <c r="AZ748" s="127">
        <v>0</v>
      </c>
      <c r="BA748" s="120">
        <v>0</v>
      </c>
      <c r="BB748" s="120">
        <v>0</v>
      </c>
      <c r="BC748" s="111">
        <v>0</v>
      </c>
      <c r="BD748" s="112"/>
      <c r="BE748" s="112"/>
      <c r="BF748" s="111" t="s">
        <v>3757</v>
      </c>
      <c r="BG748" s="112">
        <v>354</v>
      </c>
      <c r="BH748" s="112">
        <v>6012000</v>
      </c>
      <c r="BI748" s="111" t="s">
        <v>3757</v>
      </c>
      <c r="BJ748" s="112">
        <v>1032</v>
      </c>
      <c r="BK748" s="112">
        <v>17909000</v>
      </c>
      <c r="BL748" s="111" t="s">
        <v>3757</v>
      </c>
      <c r="BM748" s="112">
        <v>249</v>
      </c>
      <c r="BN748" s="112">
        <v>4422000</v>
      </c>
      <c r="BO748" s="111">
        <v>0</v>
      </c>
      <c r="BP748" s="112"/>
      <c r="BQ748" s="112"/>
      <c r="BR748" s="111">
        <v>0</v>
      </c>
      <c r="BS748" s="112"/>
      <c r="BT748" s="112"/>
      <c r="BU748" s="111">
        <v>0</v>
      </c>
      <c r="BV748" s="112"/>
      <c r="BW748" s="112"/>
      <c r="BX748" s="111">
        <v>0</v>
      </c>
      <c r="BY748" s="112"/>
      <c r="BZ748" s="112"/>
      <c r="CA748" s="111">
        <v>0</v>
      </c>
      <c r="CB748" s="112"/>
      <c r="CC748" s="112"/>
      <c r="CD748" s="111">
        <v>0</v>
      </c>
      <c r="CE748" s="112">
        <v>0</v>
      </c>
      <c r="CF748" s="112">
        <v>0</v>
      </c>
      <c r="CG748" s="111" t="s">
        <v>3757</v>
      </c>
      <c r="CH748" s="112">
        <v>1956</v>
      </c>
      <c r="CI748" s="112">
        <v>33349000</v>
      </c>
      <c r="CJ748" s="111">
        <v>0</v>
      </c>
      <c r="CK748" s="120">
        <v>0</v>
      </c>
      <c r="CL748" s="112">
        <v>0</v>
      </c>
      <c r="CM748" s="112">
        <v>0</v>
      </c>
      <c r="CN748" s="166" t="s">
        <v>8980</v>
      </c>
      <c r="CO748" s="125" t="s">
        <v>8981</v>
      </c>
      <c r="CP748" s="111" t="s">
        <v>3781</v>
      </c>
      <c r="CQ748" s="112">
        <v>21899095</v>
      </c>
      <c r="CR748" s="166" t="s">
        <v>8982</v>
      </c>
      <c r="CS748" s="166" t="s">
        <v>8983</v>
      </c>
      <c r="CT748" s="111" t="s">
        <v>3762</v>
      </c>
      <c r="CU748" s="112">
        <v>4538586</v>
      </c>
      <c r="CV748" s="166" t="s">
        <v>8984</v>
      </c>
      <c r="CW748" s="166" t="s">
        <v>8985</v>
      </c>
      <c r="CX748" s="111" t="s">
        <v>3778</v>
      </c>
      <c r="CY748" s="112">
        <v>3500000</v>
      </c>
      <c r="CZ748" s="111" t="s">
        <v>3757</v>
      </c>
      <c r="DA748" s="111" t="s">
        <v>3757</v>
      </c>
      <c r="DB748" s="111">
        <v>0</v>
      </c>
      <c r="DC748" s="120" t="s">
        <v>8986</v>
      </c>
      <c r="DD748" s="127" t="s">
        <v>3778</v>
      </c>
      <c r="DE748" s="109">
        <v>0</v>
      </c>
      <c r="DF748" s="172" t="s">
        <v>3717</v>
      </c>
    </row>
    <row r="749" spans="1:110" ht="35.15" customHeight="1" x14ac:dyDescent="0.35">
      <c r="A749" s="140" t="s">
        <v>1561</v>
      </c>
      <c r="B749" s="136" t="s">
        <v>1496</v>
      </c>
      <c r="C749" s="136" t="s">
        <v>1562</v>
      </c>
      <c r="D749" s="112">
        <v>2764</v>
      </c>
      <c r="E749" s="112">
        <v>37400000</v>
      </c>
      <c r="F749" s="112">
        <v>2764</v>
      </c>
      <c r="G749" s="112">
        <v>37400000</v>
      </c>
      <c r="H749" s="112">
        <v>601</v>
      </c>
      <c r="I749" s="112">
        <v>8582000</v>
      </c>
      <c r="J749" s="112">
        <v>0</v>
      </c>
      <c r="K749" s="112">
        <v>0</v>
      </c>
      <c r="L749" s="112">
        <v>9415726</v>
      </c>
      <c r="M749" s="112">
        <v>3336028</v>
      </c>
      <c r="N749" s="112">
        <v>0</v>
      </c>
      <c r="O749" s="112">
        <v>121293</v>
      </c>
      <c r="P749" s="112">
        <v>4727321</v>
      </c>
      <c r="Q749" s="112">
        <v>0</v>
      </c>
      <c r="R749" s="112">
        <v>17600368</v>
      </c>
      <c r="S749" s="421">
        <v>0.25175737967914441</v>
      </c>
      <c r="T749" s="421">
        <v>8.9198609625668446E-2</v>
      </c>
      <c r="U749" s="421">
        <v>0</v>
      </c>
      <c r="V749" s="421">
        <v>3.2431283422459894E-3</v>
      </c>
      <c r="W749" s="421">
        <v>0.12639895721925135</v>
      </c>
      <c r="X749" s="421">
        <v>0</v>
      </c>
      <c r="Y749" s="421">
        <v>0.47059807486631017</v>
      </c>
      <c r="Z749" s="120" t="s">
        <v>5497</v>
      </c>
      <c r="AA749" s="127" t="s">
        <v>3778</v>
      </c>
      <c r="AB749" s="127">
        <v>0</v>
      </c>
      <c r="AC749" s="111" t="s">
        <v>3717</v>
      </c>
      <c r="AD749" s="127">
        <v>0</v>
      </c>
      <c r="AE749" s="111">
        <v>0</v>
      </c>
      <c r="AF749" s="111" t="s">
        <v>3757</v>
      </c>
      <c r="AG749" s="127"/>
      <c r="AH749" s="127"/>
      <c r="AI749" s="124"/>
      <c r="AJ749" s="128"/>
      <c r="AK749" s="109">
        <v>0</v>
      </c>
      <c r="AL749" s="109">
        <v>0</v>
      </c>
      <c r="AM749" s="127">
        <v>0</v>
      </c>
      <c r="AN749" s="127">
        <v>0</v>
      </c>
      <c r="AO749" s="120">
        <v>0</v>
      </c>
      <c r="AP749" s="120">
        <v>0</v>
      </c>
      <c r="AQ749" s="174">
        <v>0</v>
      </c>
      <c r="AR749" s="109">
        <v>0</v>
      </c>
      <c r="AS749" s="127">
        <v>0</v>
      </c>
      <c r="AT749" s="127">
        <v>0</v>
      </c>
      <c r="AU749" s="120">
        <v>0</v>
      </c>
      <c r="AV749" s="120">
        <v>0</v>
      </c>
      <c r="AW749" s="174">
        <v>0</v>
      </c>
      <c r="AX749" s="109">
        <v>0</v>
      </c>
      <c r="AY749" s="127">
        <v>0</v>
      </c>
      <c r="AZ749" s="127">
        <v>0</v>
      </c>
      <c r="BA749" s="120">
        <v>0</v>
      </c>
      <c r="BB749" s="120">
        <v>0</v>
      </c>
      <c r="BC749" s="111" t="s">
        <v>3757</v>
      </c>
      <c r="BD749" s="112">
        <v>26</v>
      </c>
      <c r="BE749" s="112">
        <v>334000</v>
      </c>
      <c r="BF749" s="111" t="s">
        <v>3757</v>
      </c>
      <c r="BG749" s="112"/>
      <c r="BH749" s="112"/>
      <c r="BI749" s="111" t="s">
        <v>3757</v>
      </c>
      <c r="BJ749" s="112">
        <v>148</v>
      </c>
      <c r="BK749" s="112">
        <v>1919000</v>
      </c>
      <c r="BL749" s="111" t="s">
        <v>3757</v>
      </c>
      <c r="BM749" s="112"/>
      <c r="BN749" s="112"/>
      <c r="BO749" s="111" t="s">
        <v>3757</v>
      </c>
      <c r="BP749" s="112">
        <v>194</v>
      </c>
      <c r="BQ749" s="112">
        <v>2508000</v>
      </c>
      <c r="BR749" s="111" t="s">
        <v>3757</v>
      </c>
      <c r="BS749" s="112"/>
      <c r="BT749" s="112">
        <v>0</v>
      </c>
      <c r="BU749" s="111" t="s">
        <v>3757</v>
      </c>
      <c r="BV749" s="112">
        <v>209</v>
      </c>
      <c r="BW749" s="112">
        <v>2729000</v>
      </c>
      <c r="BX749" s="111" t="s">
        <v>3757</v>
      </c>
      <c r="BY749" s="112">
        <v>109</v>
      </c>
      <c r="BZ749" s="112">
        <v>1369000</v>
      </c>
      <c r="CA749" s="111" t="s">
        <v>3757</v>
      </c>
      <c r="CB749" s="112">
        <v>0</v>
      </c>
      <c r="CC749" s="112">
        <v>0</v>
      </c>
      <c r="CD749" s="111">
        <v>0</v>
      </c>
      <c r="CE749" s="112"/>
      <c r="CF749" s="112"/>
      <c r="CG749" s="111" t="s">
        <v>3757</v>
      </c>
      <c r="CH749" s="112">
        <v>2078</v>
      </c>
      <c r="CI749" s="112">
        <v>28541000</v>
      </c>
      <c r="CJ749" s="111">
        <v>0</v>
      </c>
      <c r="CK749" s="120">
        <v>0</v>
      </c>
      <c r="CL749" s="112"/>
      <c r="CM749" s="112"/>
      <c r="CN749" s="166" t="s">
        <v>8987</v>
      </c>
      <c r="CO749" s="125" t="s">
        <v>8988</v>
      </c>
      <c r="CP749" s="111" t="s">
        <v>4016</v>
      </c>
      <c r="CQ749" s="112">
        <v>28541000</v>
      </c>
      <c r="CR749" s="166" t="s">
        <v>8989</v>
      </c>
      <c r="CS749" s="166" t="s">
        <v>8990</v>
      </c>
      <c r="CT749" s="111" t="s">
        <v>3766</v>
      </c>
      <c r="CU749" s="112">
        <v>2508000</v>
      </c>
      <c r="CV749" s="166" t="s">
        <v>7446</v>
      </c>
      <c r="CW749" s="166" t="s">
        <v>8991</v>
      </c>
      <c r="CX749" s="111" t="s">
        <v>3781</v>
      </c>
      <c r="CY749" s="112">
        <v>1919000</v>
      </c>
      <c r="CZ749" s="111" t="s">
        <v>3757</v>
      </c>
      <c r="DA749" s="111" t="s">
        <v>3757</v>
      </c>
      <c r="DB749" s="111">
        <v>0</v>
      </c>
      <c r="DC749" s="120" t="s">
        <v>8992</v>
      </c>
      <c r="DD749" s="127" t="s">
        <v>3778</v>
      </c>
      <c r="DE749" s="109">
        <v>0</v>
      </c>
      <c r="DF749" s="172" t="s">
        <v>3717</v>
      </c>
    </row>
    <row r="750" spans="1:110" ht="35.15" customHeight="1" x14ac:dyDescent="0.35">
      <c r="A750" s="140" t="s">
        <v>1563</v>
      </c>
      <c r="B750" s="136" t="s">
        <v>1564</v>
      </c>
      <c r="C750" s="136"/>
      <c r="D750" s="112">
        <v>39772</v>
      </c>
      <c r="E750" s="112">
        <v>1217504652</v>
      </c>
      <c r="F750" s="112">
        <v>39690</v>
      </c>
      <c r="G750" s="112">
        <v>1216471195</v>
      </c>
      <c r="H750" s="112">
        <v>8687</v>
      </c>
      <c r="I750" s="112">
        <v>249790400</v>
      </c>
      <c r="J750" s="112">
        <v>0</v>
      </c>
      <c r="K750" s="112">
        <v>0</v>
      </c>
      <c r="L750" s="112">
        <v>325530938</v>
      </c>
      <c r="M750" s="112">
        <v>58295349</v>
      </c>
      <c r="N750" s="112">
        <v>2526307</v>
      </c>
      <c r="O750" s="112">
        <v>17264284</v>
      </c>
      <c r="P750" s="112">
        <v>184260122</v>
      </c>
      <c r="Q750" s="112">
        <v>0</v>
      </c>
      <c r="R750" s="112">
        <v>587877000</v>
      </c>
      <c r="S750" s="421">
        <v>0.26737551882471167</v>
      </c>
      <c r="T750" s="421">
        <v>4.7881007193063277E-2</v>
      </c>
      <c r="U750" s="421">
        <v>2.0749875541337974E-3</v>
      </c>
      <c r="V750" s="421">
        <v>1.4180055880394287E-2</v>
      </c>
      <c r="W750" s="421">
        <v>0.15134243774536313</v>
      </c>
      <c r="X750" s="421">
        <v>0</v>
      </c>
      <c r="Y750" s="421">
        <v>0.48285400719766614</v>
      </c>
      <c r="Z750" s="120">
        <v>0</v>
      </c>
      <c r="AA750" s="127" t="s">
        <v>3717</v>
      </c>
      <c r="AB750" s="127">
        <v>0</v>
      </c>
      <c r="AC750" s="111" t="s">
        <v>3717</v>
      </c>
      <c r="AD750" s="127">
        <v>0</v>
      </c>
      <c r="AE750" s="111" t="s">
        <v>3757</v>
      </c>
      <c r="AF750" s="111" t="s">
        <v>3757</v>
      </c>
      <c r="AG750" s="127" t="s">
        <v>3717</v>
      </c>
      <c r="AH750" s="127" t="s">
        <v>3758</v>
      </c>
      <c r="AI750" s="128">
        <v>1</v>
      </c>
      <c r="AJ750" s="128">
        <v>550000</v>
      </c>
      <c r="AK750" s="109" t="s">
        <v>8993</v>
      </c>
      <c r="AL750" s="109" t="s">
        <v>8994</v>
      </c>
      <c r="AM750" s="127" t="s">
        <v>3761</v>
      </c>
      <c r="AN750" s="127" t="s">
        <v>3781</v>
      </c>
      <c r="AO750" s="120">
        <v>2000000</v>
      </c>
      <c r="AP750" s="120">
        <v>550000</v>
      </c>
      <c r="AQ750" s="174">
        <v>0</v>
      </c>
      <c r="AR750" s="120">
        <v>0</v>
      </c>
      <c r="AS750" s="127">
        <v>0</v>
      </c>
      <c r="AT750" s="127">
        <v>0</v>
      </c>
      <c r="AU750" s="120">
        <v>0</v>
      </c>
      <c r="AV750" s="120">
        <v>0</v>
      </c>
      <c r="AW750" s="174">
        <v>0</v>
      </c>
      <c r="AX750" s="120">
        <v>0</v>
      </c>
      <c r="AY750" s="127">
        <v>0</v>
      </c>
      <c r="AZ750" s="127">
        <v>0</v>
      </c>
      <c r="BA750" s="120">
        <v>0</v>
      </c>
      <c r="BB750" s="120">
        <v>0</v>
      </c>
      <c r="BC750" s="111">
        <v>0</v>
      </c>
      <c r="BD750" s="112"/>
      <c r="BE750" s="112"/>
      <c r="BF750" s="111">
        <v>0</v>
      </c>
      <c r="BG750" s="112"/>
      <c r="BH750" s="112"/>
      <c r="BI750" s="111">
        <v>0</v>
      </c>
      <c r="BJ750" s="112"/>
      <c r="BK750" s="112"/>
      <c r="BL750" s="111">
        <v>0</v>
      </c>
      <c r="BM750" s="112"/>
      <c r="BN750" s="112"/>
      <c r="BO750" s="111">
        <v>0</v>
      </c>
      <c r="BP750" s="112"/>
      <c r="BQ750" s="112"/>
      <c r="BR750" s="111">
        <v>0</v>
      </c>
      <c r="BS750" s="112"/>
      <c r="BT750" s="112"/>
      <c r="BU750" s="111" t="s">
        <v>3757</v>
      </c>
      <c r="BV750" s="112">
        <v>2082</v>
      </c>
      <c r="BW750" s="112">
        <v>65608500</v>
      </c>
      <c r="BX750" s="111" t="s">
        <v>3757</v>
      </c>
      <c r="BY750" s="112">
        <v>980</v>
      </c>
      <c r="BZ750" s="112">
        <v>35185000</v>
      </c>
      <c r="CA750" s="111">
        <v>0</v>
      </c>
      <c r="CB750" s="112"/>
      <c r="CC750" s="112"/>
      <c r="CD750" s="111">
        <v>0</v>
      </c>
      <c r="CE750" s="112">
        <v>0</v>
      </c>
      <c r="CF750" s="112">
        <v>0</v>
      </c>
      <c r="CG750" s="111" t="s">
        <v>3757</v>
      </c>
      <c r="CH750" s="112">
        <v>7386</v>
      </c>
      <c r="CI750" s="112">
        <v>257623808</v>
      </c>
      <c r="CJ750" s="111" t="s">
        <v>3757</v>
      </c>
      <c r="CK750" s="120" t="s">
        <v>8995</v>
      </c>
      <c r="CL750" s="112">
        <v>27889</v>
      </c>
      <c r="CM750" s="112">
        <v>773670300</v>
      </c>
      <c r="CN750" s="166" t="s">
        <v>8996</v>
      </c>
      <c r="CO750" s="125" t="s">
        <v>8997</v>
      </c>
      <c r="CP750" s="111" t="s">
        <v>3717</v>
      </c>
      <c r="CQ750" s="112" t="s">
        <v>8998</v>
      </c>
      <c r="CR750" s="166" t="s">
        <v>8999</v>
      </c>
      <c r="CS750" s="166" t="s">
        <v>9000</v>
      </c>
      <c r="CT750" s="111" t="s">
        <v>3875</v>
      </c>
      <c r="CU750" s="112" t="s">
        <v>8998</v>
      </c>
      <c r="CV750" s="166" t="s">
        <v>9001</v>
      </c>
      <c r="CW750" s="166" t="s">
        <v>9002</v>
      </c>
      <c r="CX750" s="111" t="s">
        <v>3783</v>
      </c>
      <c r="CY750" s="112" t="s">
        <v>8998</v>
      </c>
      <c r="CZ750" s="111" t="s">
        <v>3757</v>
      </c>
      <c r="DA750" s="111" t="s">
        <v>3757</v>
      </c>
      <c r="DB750" s="111" t="s">
        <v>3757</v>
      </c>
      <c r="DC750" s="120">
        <v>0</v>
      </c>
      <c r="DD750" s="127" t="s">
        <v>3717</v>
      </c>
      <c r="DE750" s="109" t="s">
        <v>9003</v>
      </c>
      <c r="DF750" s="172" t="s">
        <v>3717</v>
      </c>
    </row>
    <row r="751" spans="1:110" ht="35.15" customHeight="1" x14ac:dyDescent="0.35">
      <c r="A751" s="140" t="s">
        <v>1565</v>
      </c>
      <c r="B751" s="136" t="s">
        <v>1564</v>
      </c>
      <c r="C751" s="136" t="s">
        <v>1566</v>
      </c>
      <c r="D751" s="112">
        <v>32975</v>
      </c>
      <c r="E751" s="112">
        <v>774145836</v>
      </c>
      <c r="F751" s="112">
        <v>32943</v>
      </c>
      <c r="G751" s="112">
        <v>773601530</v>
      </c>
      <c r="H751" s="112">
        <v>8560</v>
      </c>
      <c r="I751" s="112">
        <v>191666406</v>
      </c>
      <c r="J751" s="112">
        <v>0</v>
      </c>
      <c r="K751" s="112">
        <v>0</v>
      </c>
      <c r="L751" s="112">
        <v>200640445</v>
      </c>
      <c r="M751" s="112">
        <v>34798100</v>
      </c>
      <c r="N751" s="112">
        <v>761430</v>
      </c>
      <c r="O751" s="112">
        <v>5051672</v>
      </c>
      <c r="P751" s="112">
        <v>127010938</v>
      </c>
      <c r="Q751" s="112">
        <v>0</v>
      </c>
      <c r="R751" s="112">
        <v>368262585</v>
      </c>
      <c r="S751" s="421">
        <v>0.25917654745352142</v>
      </c>
      <c r="T751" s="421">
        <v>4.4950316053886261E-2</v>
      </c>
      <c r="U751" s="421">
        <v>9.8357436621282815E-4</v>
      </c>
      <c r="V751" s="421">
        <v>6.5254784887843788E-3</v>
      </c>
      <c r="W751" s="421">
        <v>0.16406590605235782</v>
      </c>
      <c r="X751" s="421">
        <v>0</v>
      </c>
      <c r="Y751" s="421">
        <v>0.47570182241476267</v>
      </c>
      <c r="Z751" s="120">
        <v>0</v>
      </c>
      <c r="AA751" s="127" t="s">
        <v>3717</v>
      </c>
      <c r="AB751" s="127">
        <v>0</v>
      </c>
      <c r="AC751" s="111" t="s">
        <v>3717</v>
      </c>
      <c r="AD751" s="127">
        <v>0</v>
      </c>
      <c r="AE751" s="111">
        <v>0</v>
      </c>
      <c r="AF751" s="111" t="s">
        <v>3757</v>
      </c>
      <c r="AG751" s="127" t="s">
        <v>3758</v>
      </c>
      <c r="AH751" s="127" t="s">
        <v>3758</v>
      </c>
      <c r="AI751" s="124"/>
      <c r="AJ751" s="128"/>
      <c r="AK751" s="109">
        <v>0</v>
      </c>
      <c r="AL751" s="109">
        <v>0</v>
      </c>
      <c r="AM751" s="127">
        <v>0</v>
      </c>
      <c r="AN751" s="127">
        <v>0</v>
      </c>
      <c r="AO751" s="120">
        <v>0</v>
      </c>
      <c r="AP751" s="120">
        <v>0</v>
      </c>
      <c r="AQ751" s="174">
        <v>0</v>
      </c>
      <c r="AR751" s="120">
        <v>0</v>
      </c>
      <c r="AS751" s="127">
        <v>0</v>
      </c>
      <c r="AT751" s="127">
        <v>0</v>
      </c>
      <c r="AU751" s="120">
        <v>0</v>
      </c>
      <c r="AV751" s="120">
        <v>0</v>
      </c>
      <c r="AW751" s="174">
        <v>0</v>
      </c>
      <c r="AX751" s="120">
        <v>0</v>
      </c>
      <c r="AY751" s="127">
        <v>0</v>
      </c>
      <c r="AZ751" s="127">
        <v>0</v>
      </c>
      <c r="BA751" s="120">
        <v>0</v>
      </c>
      <c r="BB751" s="120">
        <v>0</v>
      </c>
      <c r="BC751" s="111">
        <v>0</v>
      </c>
      <c r="BD751" s="112"/>
      <c r="BE751" s="112"/>
      <c r="BF751" s="111" t="s">
        <v>3757</v>
      </c>
      <c r="BG751" s="112">
        <v>4070</v>
      </c>
      <c r="BH751" s="112">
        <v>112651000</v>
      </c>
      <c r="BI751" s="111" t="s">
        <v>3757</v>
      </c>
      <c r="BJ751" s="112">
        <v>2595</v>
      </c>
      <c r="BK751" s="112">
        <v>57273100</v>
      </c>
      <c r="BL751" s="111" t="s">
        <v>3757</v>
      </c>
      <c r="BM751" s="112">
        <v>2677</v>
      </c>
      <c r="BN751" s="112">
        <v>61012500</v>
      </c>
      <c r="BO751" s="111">
        <v>0</v>
      </c>
      <c r="BP751" s="112"/>
      <c r="BQ751" s="112"/>
      <c r="BR751" s="111" t="s">
        <v>3757</v>
      </c>
      <c r="BS751" s="112">
        <v>10113</v>
      </c>
      <c r="BT751" s="112">
        <v>252428100</v>
      </c>
      <c r="BU751" s="111" t="s">
        <v>3757</v>
      </c>
      <c r="BV751" s="112">
        <v>1655</v>
      </c>
      <c r="BW751" s="112">
        <v>30568500</v>
      </c>
      <c r="BX751" s="111" t="s">
        <v>3757</v>
      </c>
      <c r="BY751" s="112">
        <v>3136</v>
      </c>
      <c r="BZ751" s="112">
        <v>66377000</v>
      </c>
      <c r="CA751" s="111">
        <v>0</v>
      </c>
      <c r="CB751" s="112"/>
      <c r="CC751" s="112"/>
      <c r="CD751" s="111" t="s">
        <v>3757</v>
      </c>
      <c r="CE751" s="112">
        <v>476</v>
      </c>
      <c r="CF751" s="112">
        <v>4910230</v>
      </c>
      <c r="CG751" s="111" t="s">
        <v>3757</v>
      </c>
      <c r="CH751" s="112">
        <v>8253</v>
      </c>
      <c r="CI751" s="112">
        <v>188925406</v>
      </c>
      <c r="CJ751" s="111"/>
      <c r="CK751" s="120"/>
      <c r="CL751" s="112">
        <v>0</v>
      </c>
      <c r="CM751" s="112">
        <v>0</v>
      </c>
      <c r="CN751" s="166" t="s">
        <v>9004</v>
      </c>
      <c r="CO751" s="125">
        <v>0</v>
      </c>
      <c r="CP751" s="111">
        <v>0</v>
      </c>
      <c r="CQ751" s="112">
        <v>0</v>
      </c>
      <c r="CR751" s="166">
        <v>0</v>
      </c>
      <c r="CS751" s="166">
        <v>0</v>
      </c>
      <c r="CT751" s="111">
        <v>0</v>
      </c>
      <c r="CU751" s="112">
        <v>0</v>
      </c>
      <c r="CV751" s="166">
        <v>0</v>
      </c>
      <c r="CW751" s="166">
        <v>0</v>
      </c>
      <c r="CX751" s="111">
        <v>0</v>
      </c>
      <c r="CY751" s="112">
        <v>0</v>
      </c>
      <c r="CZ751" s="111" t="s">
        <v>3757</v>
      </c>
      <c r="DA751" s="111" t="s">
        <v>3757</v>
      </c>
      <c r="DB751" s="111">
        <v>0</v>
      </c>
      <c r="DC751" s="120" t="s">
        <v>9005</v>
      </c>
      <c r="DD751" s="127" t="s">
        <v>3717</v>
      </c>
      <c r="DE751" s="109" t="s">
        <v>6831</v>
      </c>
      <c r="DF751" s="172" t="s">
        <v>3717</v>
      </c>
    </row>
    <row r="752" spans="1:110" ht="35.15" customHeight="1" x14ac:dyDescent="0.35">
      <c r="A752" s="140" t="s">
        <v>1567</v>
      </c>
      <c r="B752" s="136" t="s">
        <v>1564</v>
      </c>
      <c r="C752" s="136" t="s">
        <v>1568</v>
      </c>
      <c r="D752" s="112">
        <v>124358</v>
      </c>
      <c r="E752" s="112">
        <v>3113015201</v>
      </c>
      <c r="F752" s="112">
        <v>124356</v>
      </c>
      <c r="G752" s="112">
        <v>3112855201</v>
      </c>
      <c r="H752" s="112">
        <v>37985</v>
      </c>
      <c r="I752" s="112">
        <v>1044143701</v>
      </c>
      <c r="J752" s="112">
        <v>0</v>
      </c>
      <c r="K752" s="112">
        <v>0</v>
      </c>
      <c r="L752" s="112">
        <v>837392158</v>
      </c>
      <c r="M752" s="112">
        <v>239136132</v>
      </c>
      <c r="N752" s="112">
        <v>24623284</v>
      </c>
      <c r="O752" s="112">
        <v>13992950</v>
      </c>
      <c r="P752" s="112">
        <v>440209711</v>
      </c>
      <c r="Q752" s="112">
        <v>0</v>
      </c>
      <c r="R752" s="112">
        <v>1555354235</v>
      </c>
      <c r="S752" s="421">
        <v>0.26899713105512718</v>
      </c>
      <c r="T752" s="421">
        <v>7.681817034596615E-2</v>
      </c>
      <c r="U752" s="421">
        <v>7.9097859824424285E-3</v>
      </c>
      <c r="V752" s="421">
        <v>4.4949828691825911E-3</v>
      </c>
      <c r="W752" s="421">
        <v>0.14026588012154101</v>
      </c>
      <c r="X752" s="421">
        <v>0</v>
      </c>
      <c r="Y752" s="421">
        <v>0.49848595037425902</v>
      </c>
      <c r="Z752" s="120">
        <v>0</v>
      </c>
      <c r="AA752" s="127" t="s">
        <v>3717</v>
      </c>
      <c r="AB752" s="127">
        <v>0</v>
      </c>
      <c r="AC752" s="111" t="s">
        <v>3717</v>
      </c>
      <c r="AD752" s="127">
        <v>0</v>
      </c>
      <c r="AE752" s="111" t="s">
        <v>3757</v>
      </c>
      <c r="AF752" s="111" t="s">
        <v>3757</v>
      </c>
      <c r="AG752" s="127" t="s">
        <v>3717</v>
      </c>
      <c r="AH752" s="127" t="s">
        <v>3758</v>
      </c>
      <c r="AI752" s="128">
        <v>7</v>
      </c>
      <c r="AJ752" s="128">
        <v>115105201</v>
      </c>
      <c r="AK752" s="109" t="s">
        <v>9006</v>
      </c>
      <c r="AL752" s="109" t="s">
        <v>9007</v>
      </c>
      <c r="AM752" s="127" t="s">
        <v>3765</v>
      </c>
      <c r="AN752" s="127" t="s">
        <v>3766</v>
      </c>
      <c r="AO752" s="120">
        <v>30000000</v>
      </c>
      <c r="AP752" s="120">
        <v>85540201</v>
      </c>
      <c r="AQ752" s="174" t="s">
        <v>9008</v>
      </c>
      <c r="AR752" s="109" t="s">
        <v>9009</v>
      </c>
      <c r="AS752" s="127" t="s">
        <v>3765</v>
      </c>
      <c r="AT752" s="127" t="s">
        <v>3762</v>
      </c>
      <c r="AU752" s="120">
        <v>1000000</v>
      </c>
      <c r="AV752" s="120">
        <v>1206000</v>
      </c>
      <c r="AW752" s="174" t="s">
        <v>9010</v>
      </c>
      <c r="AX752" s="109" t="s">
        <v>9011</v>
      </c>
      <c r="AY752" s="127" t="s">
        <v>3765</v>
      </c>
      <c r="AZ752" s="127" t="s">
        <v>3778</v>
      </c>
      <c r="BA752" s="120">
        <v>7350000</v>
      </c>
      <c r="BB752" s="120">
        <v>7359000</v>
      </c>
      <c r="BC752" s="111" t="s">
        <v>3757</v>
      </c>
      <c r="BD752" s="112">
        <v>24000</v>
      </c>
      <c r="BE752" s="112">
        <v>599049000</v>
      </c>
      <c r="BF752" s="111" t="s">
        <v>3757</v>
      </c>
      <c r="BG752" s="112">
        <v>2</v>
      </c>
      <c r="BH752" s="112">
        <v>168000</v>
      </c>
      <c r="BI752" s="111">
        <v>0</v>
      </c>
      <c r="BJ752" s="112"/>
      <c r="BK752" s="112"/>
      <c r="BL752" s="111">
        <v>0</v>
      </c>
      <c r="BM752" s="112"/>
      <c r="BN752" s="112"/>
      <c r="BO752" s="111" t="s">
        <v>3757</v>
      </c>
      <c r="BP752" s="112">
        <v>38910</v>
      </c>
      <c r="BQ752" s="112">
        <v>990348000</v>
      </c>
      <c r="BR752" s="111">
        <v>0</v>
      </c>
      <c r="BS752" s="112"/>
      <c r="BT752" s="112"/>
      <c r="BU752" s="111">
        <v>0</v>
      </c>
      <c r="BV752" s="112"/>
      <c r="BW752" s="112"/>
      <c r="BX752" s="111" t="s">
        <v>3757</v>
      </c>
      <c r="BY752" s="112">
        <v>10754</v>
      </c>
      <c r="BZ752" s="112">
        <v>270739500</v>
      </c>
      <c r="CA752" s="111">
        <v>0</v>
      </c>
      <c r="CB752" s="112"/>
      <c r="CC752" s="112"/>
      <c r="CD752" s="111">
        <v>0</v>
      </c>
      <c r="CE752" s="112"/>
      <c r="CF752" s="112"/>
      <c r="CG752" s="111" t="s">
        <v>3757</v>
      </c>
      <c r="CH752" s="112">
        <v>44496</v>
      </c>
      <c r="CI752" s="112">
        <v>1137605500</v>
      </c>
      <c r="CJ752" s="111">
        <v>0</v>
      </c>
      <c r="CK752" s="120">
        <v>0</v>
      </c>
      <c r="CL752" s="112"/>
      <c r="CM752" s="112"/>
      <c r="CN752" s="166" t="s">
        <v>9012</v>
      </c>
      <c r="CO752" s="125" t="s">
        <v>9013</v>
      </c>
      <c r="CP752" s="111" t="s">
        <v>3766</v>
      </c>
      <c r="CQ752" s="112">
        <v>241734000</v>
      </c>
      <c r="CR752" s="166" t="s">
        <v>9014</v>
      </c>
      <c r="CS752" s="166" t="s">
        <v>9015</v>
      </c>
      <c r="CT752" s="111" t="s">
        <v>3870</v>
      </c>
      <c r="CU752" s="112">
        <v>21799000</v>
      </c>
      <c r="CV752" s="166" t="s">
        <v>9016</v>
      </c>
      <c r="CW752" s="166" t="s">
        <v>9017</v>
      </c>
      <c r="CX752" s="111" t="s">
        <v>3774</v>
      </c>
      <c r="CY752" s="112">
        <v>36832000</v>
      </c>
      <c r="CZ752" s="111" t="s">
        <v>3757</v>
      </c>
      <c r="DA752" s="111" t="s">
        <v>3757</v>
      </c>
      <c r="DB752" s="111" t="s">
        <v>3757</v>
      </c>
      <c r="DC752" s="120">
        <v>0</v>
      </c>
      <c r="DD752" s="127" t="s">
        <v>3717</v>
      </c>
      <c r="DE752" s="109" t="s">
        <v>9018</v>
      </c>
      <c r="DF752" s="172" t="s">
        <v>3717</v>
      </c>
    </row>
    <row r="753" spans="1:110" ht="35.15" customHeight="1" x14ac:dyDescent="0.35">
      <c r="A753" s="140" t="s">
        <v>1569</v>
      </c>
      <c r="B753" s="136" t="s">
        <v>1564</v>
      </c>
      <c r="C753" s="136" t="s">
        <v>1570</v>
      </c>
      <c r="D753" s="112">
        <v>183339</v>
      </c>
      <c r="E753" s="112">
        <v>4412499266</v>
      </c>
      <c r="F753" s="112">
        <v>183323</v>
      </c>
      <c r="G753" s="112">
        <v>4412104266</v>
      </c>
      <c r="H753" s="112">
        <v>75742</v>
      </c>
      <c r="I753" s="112">
        <v>1762712066</v>
      </c>
      <c r="J753" s="112">
        <v>463</v>
      </c>
      <c r="K753" s="112">
        <v>11118566</v>
      </c>
      <c r="L753" s="112">
        <v>1251773433</v>
      </c>
      <c r="M753" s="112">
        <v>150459083</v>
      </c>
      <c r="N753" s="112">
        <v>33265033</v>
      </c>
      <c r="O753" s="112">
        <v>73303106</v>
      </c>
      <c r="P753" s="112">
        <v>461153447</v>
      </c>
      <c r="Q753" s="112">
        <v>0</v>
      </c>
      <c r="R753" s="112">
        <v>1969954102</v>
      </c>
      <c r="S753" s="421">
        <v>0.28368807733190909</v>
      </c>
      <c r="T753" s="421">
        <v>3.4098381422824238E-2</v>
      </c>
      <c r="U753" s="421">
        <v>7.538818931103251E-3</v>
      </c>
      <c r="V753" s="421">
        <v>1.6612604689779455E-2</v>
      </c>
      <c r="W753" s="421">
        <v>0.10451071358886432</v>
      </c>
      <c r="X753" s="421">
        <v>0</v>
      </c>
      <c r="Y753" s="421">
        <v>0.44644859596448033</v>
      </c>
      <c r="Z753" s="120">
        <v>0</v>
      </c>
      <c r="AA753" s="127" t="s">
        <v>3717</v>
      </c>
      <c r="AB753" s="127">
        <v>0</v>
      </c>
      <c r="AC753" s="111" t="s">
        <v>3717</v>
      </c>
      <c r="AD753" s="127">
        <v>0</v>
      </c>
      <c r="AE753" s="111" t="s">
        <v>3757</v>
      </c>
      <c r="AF753" s="111" t="s">
        <v>3757</v>
      </c>
      <c r="AG753" s="127" t="s">
        <v>3717</v>
      </c>
      <c r="AH753" s="127" t="s">
        <v>3758</v>
      </c>
      <c r="AI753" s="128">
        <v>1</v>
      </c>
      <c r="AJ753" s="128">
        <v>61640000</v>
      </c>
      <c r="AK753" s="109" t="s">
        <v>9019</v>
      </c>
      <c r="AL753" s="109" t="s">
        <v>9020</v>
      </c>
      <c r="AM753" s="127" t="s">
        <v>3765</v>
      </c>
      <c r="AN753" s="127" t="s">
        <v>3870</v>
      </c>
      <c r="AO753" s="120">
        <v>5000000</v>
      </c>
      <c r="AP753" s="120">
        <v>61640000</v>
      </c>
      <c r="AQ753" s="174">
        <v>0</v>
      </c>
      <c r="AR753" s="109">
        <v>0</v>
      </c>
      <c r="AS753" s="127">
        <v>0</v>
      </c>
      <c r="AT753" s="127">
        <v>0</v>
      </c>
      <c r="AU753" s="120">
        <v>0</v>
      </c>
      <c r="AV753" s="120">
        <v>0</v>
      </c>
      <c r="AW753" s="174">
        <v>0</v>
      </c>
      <c r="AX753" s="109">
        <v>0</v>
      </c>
      <c r="AY753" s="127">
        <v>0</v>
      </c>
      <c r="AZ753" s="127">
        <v>0</v>
      </c>
      <c r="BA753" s="120">
        <v>0</v>
      </c>
      <c r="BB753" s="120">
        <v>0</v>
      </c>
      <c r="BC753" s="111" t="s">
        <v>3757</v>
      </c>
      <c r="BD753" s="112">
        <v>11538</v>
      </c>
      <c r="BE753" s="112">
        <v>280937000</v>
      </c>
      <c r="BF753" s="111">
        <v>0</v>
      </c>
      <c r="BG753" s="112"/>
      <c r="BH753" s="112"/>
      <c r="BI753" s="111" t="s">
        <v>3757</v>
      </c>
      <c r="BJ753" s="112">
        <v>6970</v>
      </c>
      <c r="BK753" s="112">
        <v>168658000</v>
      </c>
      <c r="BL753" s="111">
        <v>0</v>
      </c>
      <c r="BM753" s="112"/>
      <c r="BN753" s="112"/>
      <c r="BO753" s="111" t="s">
        <v>3757</v>
      </c>
      <c r="BP753" s="112">
        <v>43787</v>
      </c>
      <c r="BQ753" s="112">
        <v>1139993000</v>
      </c>
      <c r="BR753" s="111" t="s">
        <v>3757</v>
      </c>
      <c r="BS753" s="112">
        <v>40574</v>
      </c>
      <c r="BT753" s="112">
        <v>970529000</v>
      </c>
      <c r="BU753" s="111" t="s">
        <v>3757</v>
      </c>
      <c r="BV753" s="112">
        <v>36890</v>
      </c>
      <c r="BW753" s="112">
        <v>877904700</v>
      </c>
      <c r="BX753" s="111">
        <v>0</v>
      </c>
      <c r="BY753" s="112"/>
      <c r="BZ753" s="112"/>
      <c r="CA753" s="111">
        <v>0</v>
      </c>
      <c r="CB753" s="112"/>
      <c r="CC753" s="112"/>
      <c r="CD753" s="111" t="s">
        <v>3757</v>
      </c>
      <c r="CE753" s="112">
        <v>478</v>
      </c>
      <c r="CF753" s="112">
        <v>11503566</v>
      </c>
      <c r="CG753" s="111" t="s">
        <v>3757</v>
      </c>
      <c r="CH753" s="112">
        <v>43102</v>
      </c>
      <c r="CI753" s="112">
        <v>962974000</v>
      </c>
      <c r="CJ753" s="111">
        <v>0</v>
      </c>
      <c r="CK753" s="120">
        <v>0</v>
      </c>
      <c r="CL753" s="112"/>
      <c r="CM753" s="112"/>
      <c r="CN753" s="166" t="s">
        <v>9021</v>
      </c>
      <c r="CO753" s="125" t="s">
        <v>9022</v>
      </c>
      <c r="CP753" s="111" t="s">
        <v>3870</v>
      </c>
      <c r="CQ753" s="112">
        <v>13286000</v>
      </c>
      <c r="CR753" s="166" t="s">
        <v>9023</v>
      </c>
      <c r="CS753" s="166" t="s">
        <v>9024</v>
      </c>
      <c r="CT753" s="111" t="s">
        <v>3790</v>
      </c>
      <c r="CU753" s="112">
        <v>19791000</v>
      </c>
      <c r="CV753" s="166" t="s">
        <v>9025</v>
      </c>
      <c r="CW753" s="166" t="s">
        <v>9026</v>
      </c>
      <c r="CX753" s="111" t="s">
        <v>3766</v>
      </c>
      <c r="CY753" s="112">
        <v>34315000</v>
      </c>
      <c r="CZ753" s="111" t="s">
        <v>3757</v>
      </c>
      <c r="DA753" s="111" t="s">
        <v>3757</v>
      </c>
      <c r="DB753" s="111">
        <v>0</v>
      </c>
      <c r="DC753" s="120" t="s">
        <v>9027</v>
      </c>
      <c r="DD753" s="127" t="s">
        <v>3717</v>
      </c>
      <c r="DE753" s="109" t="s">
        <v>9028</v>
      </c>
      <c r="DF753" s="172" t="s">
        <v>3717</v>
      </c>
    </row>
    <row r="754" spans="1:110" ht="35.15" customHeight="1" x14ac:dyDescent="0.35">
      <c r="A754" s="140" t="s">
        <v>1571</v>
      </c>
      <c r="B754" s="136" t="s">
        <v>1564</v>
      </c>
      <c r="C754" s="136" t="s">
        <v>1572</v>
      </c>
      <c r="D754" s="112">
        <v>21283</v>
      </c>
      <c r="E754" s="112">
        <v>468369500</v>
      </c>
      <c r="F754" s="112">
        <v>21278</v>
      </c>
      <c r="G754" s="112">
        <v>467929500</v>
      </c>
      <c r="H754" s="112">
        <v>4494</v>
      </c>
      <c r="I754" s="112">
        <v>134703230</v>
      </c>
      <c r="J754" s="112">
        <v>42</v>
      </c>
      <c r="K754" s="112">
        <v>819000</v>
      </c>
      <c r="L754" s="112">
        <v>138579517</v>
      </c>
      <c r="M754" s="112">
        <v>21964204</v>
      </c>
      <c r="N754" s="112">
        <v>15040804</v>
      </c>
      <c r="O754" s="112">
        <v>3714774</v>
      </c>
      <c r="P754" s="112">
        <v>53198152</v>
      </c>
      <c r="Q754" s="112">
        <v>0</v>
      </c>
      <c r="R754" s="112">
        <v>232497451</v>
      </c>
      <c r="S754" s="421">
        <v>0.29587647573123355</v>
      </c>
      <c r="T754" s="421">
        <v>4.6895034796245273E-2</v>
      </c>
      <c r="U754" s="421">
        <v>3.2113115819881528E-2</v>
      </c>
      <c r="V754" s="421">
        <v>7.9312892918945409E-3</v>
      </c>
      <c r="W754" s="421">
        <v>0.11358158889509244</v>
      </c>
      <c r="X754" s="421">
        <v>0</v>
      </c>
      <c r="Y754" s="421">
        <v>0.49639750453434733</v>
      </c>
      <c r="Z754" s="120">
        <v>0</v>
      </c>
      <c r="AA754" s="127" t="s">
        <v>3717</v>
      </c>
      <c r="AB754" s="127">
        <v>0</v>
      </c>
      <c r="AC754" s="111" t="s">
        <v>3717</v>
      </c>
      <c r="AD754" s="127">
        <v>0</v>
      </c>
      <c r="AE754" s="111" t="s">
        <v>3757</v>
      </c>
      <c r="AF754" s="111" t="s">
        <v>3757</v>
      </c>
      <c r="AG754" s="127" t="s">
        <v>3717</v>
      </c>
      <c r="AH754" s="127" t="s">
        <v>3758</v>
      </c>
      <c r="AI754" s="128">
        <v>2</v>
      </c>
      <c r="AJ754" s="128">
        <v>29903000</v>
      </c>
      <c r="AK754" s="109" t="s">
        <v>9029</v>
      </c>
      <c r="AL754" s="109" t="s">
        <v>9030</v>
      </c>
      <c r="AM754" s="127" t="s">
        <v>3765</v>
      </c>
      <c r="AN754" s="127" t="s">
        <v>3790</v>
      </c>
      <c r="AO754" s="120">
        <v>10000000</v>
      </c>
      <c r="AP754" s="120">
        <v>29084000</v>
      </c>
      <c r="AQ754" s="174" t="s">
        <v>9031</v>
      </c>
      <c r="AR754" s="120" t="s">
        <v>9032</v>
      </c>
      <c r="AS754" s="127" t="s">
        <v>3761</v>
      </c>
      <c r="AT754" s="127" t="s">
        <v>4041</v>
      </c>
      <c r="AU754" s="120">
        <v>5000000</v>
      </c>
      <c r="AV754" s="120">
        <v>819000</v>
      </c>
      <c r="AW754" s="174">
        <v>0</v>
      </c>
      <c r="AX754" s="120">
        <v>0</v>
      </c>
      <c r="AY754" s="127">
        <v>0</v>
      </c>
      <c r="AZ754" s="127">
        <v>0</v>
      </c>
      <c r="BA754" s="120">
        <v>0</v>
      </c>
      <c r="BB754" s="120">
        <v>0</v>
      </c>
      <c r="BC754" s="111">
        <v>0</v>
      </c>
      <c r="BD754" s="112"/>
      <c r="BE754" s="112"/>
      <c r="BF754" s="111">
        <v>0</v>
      </c>
      <c r="BG754" s="112"/>
      <c r="BH754" s="112"/>
      <c r="BI754" s="111">
        <v>0</v>
      </c>
      <c r="BJ754" s="112"/>
      <c r="BK754" s="112"/>
      <c r="BL754" s="111">
        <v>0</v>
      </c>
      <c r="BM754" s="112"/>
      <c r="BN754" s="112"/>
      <c r="BO754" s="111" t="s">
        <v>3757</v>
      </c>
      <c r="BP754" s="112">
        <v>1512</v>
      </c>
      <c r="BQ754" s="112">
        <v>29688500</v>
      </c>
      <c r="BR754" s="111" t="s">
        <v>3757</v>
      </c>
      <c r="BS754" s="112">
        <v>8053</v>
      </c>
      <c r="BT754" s="112">
        <v>198425000</v>
      </c>
      <c r="BU754" s="111" t="s">
        <v>3757</v>
      </c>
      <c r="BV754" s="112">
        <v>7195</v>
      </c>
      <c r="BW754" s="112">
        <v>140188000</v>
      </c>
      <c r="BX754" s="111">
        <v>0</v>
      </c>
      <c r="BY754" s="112"/>
      <c r="BZ754" s="112"/>
      <c r="CA754" s="111">
        <v>0</v>
      </c>
      <c r="CB754" s="112"/>
      <c r="CC754" s="112"/>
      <c r="CD754" s="111" t="s">
        <v>3757</v>
      </c>
      <c r="CE754" s="112">
        <v>42</v>
      </c>
      <c r="CF754" s="112">
        <v>819000</v>
      </c>
      <c r="CG754" s="111" t="s">
        <v>3757</v>
      </c>
      <c r="CH754" s="112" t="s">
        <v>9033</v>
      </c>
      <c r="CI754" s="112">
        <v>4481</v>
      </c>
      <c r="CJ754" s="111"/>
      <c r="CK754" s="120"/>
      <c r="CL754" s="112"/>
      <c r="CM754" s="112"/>
      <c r="CN754" s="166" t="s">
        <v>9034</v>
      </c>
      <c r="CO754" s="125" t="s">
        <v>9035</v>
      </c>
      <c r="CP754" s="111" t="s">
        <v>3783</v>
      </c>
      <c r="CQ754" s="112">
        <v>9000000</v>
      </c>
      <c r="CR754" s="166" t="s">
        <v>9036</v>
      </c>
      <c r="CS754" s="166" t="s">
        <v>9037</v>
      </c>
      <c r="CT754" s="111" t="s">
        <v>3790</v>
      </c>
      <c r="CU754" s="112">
        <v>9000000</v>
      </c>
      <c r="CV754" s="166" t="s">
        <v>9038</v>
      </c>
      <c r="CW754" s="166" t="s">
        <v>9030</v>
      </c>
      <c r="CX754" s="111" t="s">
        <v>3790</v>
      </c>
      <c r="CY754" s="112">
        <v>114746000</v>
      </c>
      <c r="CZ754" s="111" t="s">
        <v>3757</v>
      </c>
      <c r="DA754" s="111" t="s">
        <v>3757</v>
      </c>
      <c r="DB754" s="111" t="s">
        <v>3757</v>
      </c>
      <c r="DC754" s="120">
        <v>0</v>
      </c>
      <c r="DD754" s="127" t="s">
        <v>3717</v>
      </c>
      <c r="DE754" s="109" t="s">
        <v>9039</v>
      </c>
      <c r="DF754" s="172" t="s">
        <v>3717</v>
      </c>
    </row>
    <row r="755" spans="1:110" ht="35.15" customHeight="1" x14ac:dyDescent="0.35">
      <c r="A755" s="140" t="s">
        <v>1573</v>
      </c>
      <c r="B755" s="136" t="s">
        <v>1564</v>
      </c>
      <c r="C755" s="136" t="s">
        <v>1574</v>
      </c>
      <c r="D755" s="112">
        <v>13433</v>
      </c>
      <c r="E755" s="112">
        <v>547068578</v>
      </c>
      <c r="F755" s="112">
        <v>13422</v>
      </c>
      <c r="G755" s="112">
        <v>545557000</v>
      </c>
      <c r="H755" s="112">
        <v>2797</v>
      </c>
      <c r="I755" s="112">
        <v>89009000</v>
      </c>
      <c r="J755" s="112">
        <v>0</v>
      </c>
      <c r="K755" s="112">
        <v>0</v>
      </c>
      <c r="L755" s="112">
        <v>156068630</v>
      </c>
      <c r="M755" s="112">
        <v>19639770</v>
      </c>
      <c r="N755" s="112">
        <v>4335276</v>
      </c>
      <c r="O755" s="112">
        <v>4099910</v>
      </c>
      <c r="P755" s="112">
        <v>64386954</v>
      </c>
      <c r="Q755" s="112">
        <v>0</v>
      </c>
      <c r="R755" s="112">
        <v>248530540</v>
      </c>
      <c r="S755" s="421">
        <v>0.28528165622409407</v>
      </c>
      <c r="T755" s="421">
        <v>3.5900014714425804E-2</v>
      </c>
      <c r="U755" s="421">
        <v>7.9245567637043126E-3</v>
      </c>
      <c r="V755" s="421">
        <v>7.4943255103202067E-3</v>
      </c>
      <c r="W755" s="421">
        <v>0.1176944839994082</v>
      </c>
      <c r="X755" s="421">
        <v>0</v>
      </c>
      <c r="Y755" s="421">
        <v>0.45429503721195263</v>
      </c>
      <c r="Z755" s="120">
        <v>0</v>
      </c>
      <c r="AA755" s="127" t="s">
        <v>3717</v>
      </c>
      <c r="AB755" s="127">
        <v>0</v>
      </c>
      <c r="AC755" s="111" t="s">
        <v>3717</v>
      </c>
      <c r="AD755" s="127">
        <v>0</v>
      </c>
      <c r="AE755" s="111">
        <v>0</v>
      </c>
      <c r="AF755" s="111" t="s">
        <v>3757</v>
      </c>
      <c r="AG755" s="127" t="s">
        <v>3758</v>
      </c>
      <c r="AH755" s="127" t="s">
        <v>3758</v>
      </c>
      <c r="AI755" s="124"/>
      <c r="AJ755" s="128"/>
      <c r="AK755" s="109">
        <v>0</v>
      </c>
      <c r="AL755" s="109">
        <v>0</v>
      </c>
      <c r="AM755" s="127">
        <v>0</v>
      </c>
      <c r="AN755" s="127">
        <v>0</v>
      </c>
      <c r="AO755" s="120">
        <v>0</v>
      </c>
      <c r="AP755" s="120">
        <v>0</v>
      </c>
      <c r="AQ755" s="174">
        <v>0</v>
      </c>
      <c r="AR755" s="120">
        <v>0</v>
      </c>
      <c r="AS755" s="127">
        <v>0</v>
      </c>
      <c r="AT755" s="127">
        <v>0</v>
      </c>
      <c r="AU755" s="120">
        <v>0</v>
      </c>
      <c r="AV755" s="120">
        <v>0</v>
      </c>
      <c r="AW755" s="174">
        <v>0</v>
      </c>
      <c r="AX755" s="120">
        <v>0</v>
      </c>
      <c r="AY755" s="127">
        <v>0</v>
      </c>
      <c r="AZ755" s="127">
        <v>0</v>
      </c>
      <c r="BA755" s="120">
        <v>0</v>
      </c>
      <c r="BB755" s="120">
        <v>0</v>
      </c>
      <c r="BC755" s="111">
        <v>0</v>
      </c>
      <c r="BD755" s="112"/>
      <c r="BE755" s="112"/>
      <c r="BF755" s="111">
        <v>0</v>
      </c>
      <c r="BG755" s="112"/>
      <c r="BH755" s="112"/>
      <c r="BI755" s="111" t="s">
        <v>3757</v>
      </c>
      <c r="BJ755" s="112">
        <v>2695</v>
      </c>
      <c r="BK755" s="112">
        <v>118191000</v>
      </c>
      <c r="BL755" s="111" t="s">
        <v>3757</v>
      </c>
      <c r="BM755" s="112">
        <v>410</v>
      </c>
      <c r="BN755" s="112">
        <v>13687000</v>
      </c>
      <c r="BO755" s="111" t="s">
        <v>3757</v>
      </c>
      <c r="BP755" s="112">
        <v>891</v>
      </c>
      <c r="BQ755" s="112">
        <v>28704000</v>
      </c>
      <c r="BR755" s="111" t="s">
        <v>3757</v>
      </c>
      <c r="BS755" s="112">
        <v>3491</v>
      </c>
      <c r="BT755" s="112">
        <v>131222000</v>
      </c>
      <c r="BU755" s="111" t="s">
        <v>3757</v>
      </c>
      <c r="BV755" s="112">
        <v>1565</v>
      </c>
      <c r="BW755" s="112">
        <v>72843000</v>
      </c>
      <c r="BX755" s="111">
        <v>0</v>
      </c>
      <c r="BY755" s="112"/>
      <c r="BZ755" s="112"/>
      <c r="CA755" s="111">
        <v>0</v>
      </c>
      <c r="CB755" s="112"/>
      <c r="CC755" s="112"/>
      <c r="CD755" s="111">
        <v>0</v>
      </c>
      <c r="CE755" s="112">
        <v>0</v>
      </c>
      <c r="CF755" s="112">
        <v>0</v>
      </c>
      <c r="CG755" s="111" t="s">
        <v>3757</v>
      </c>
      <c r="CH755" s="112">
        <v>4373</v>
      </c>
      <c r="CI755" s="112">
        <v>181110000</v>
      </c>
      <c r="CJ755" s="111" t="s">
        <v>3757</v>
      </c>
      <c r="CK755" s="120" t="s">
        <v>9040</v>
      </c>
      <c r="CL755" s="112">
        <v>8</v>
      </c>
      <c r="CM755" s="112">
        <v>1311578</v>
      </c>
      <c r="CN755" s="166" t="s">
        <v>9041</v>
      </c>
      <c r="CO755" s="125" t="s">
        <v>9042</v>
      </c>
      <c r="CP755" s="111" t="s">
        <v>3781</v>
      </c>
      <c r="CQ755" s="112">
        <v>1050000</v>
      </c>
      <c r="CR755" s="166" t="s">
        <v>9043</v>
      </c>
      <c r="CS755" s="166" t="s">
        <v>9044</v>
      </c>
      <c r="CT755" s="111" t="s">
        <v>3790</v>
      </c>
      <c r="CU755" s="112">
        <v>4033000</v>
      </c>
      <c r="CV755" s="166" t="s">
        <v>9045</v>
      </c>
      <c r="CW755" s="166" t="s">
        <v>9046</v>
      </c>
      <c r="CX755" s="111" t="s">
        <v>3762</v>
      </c>
      <c r="CY755" s="112">
        <v>4659000</v>
      </c>
      <c r="CZ755" s="111" t="s">
        <v>3757</v>
      </c>
      <c r="DA755" s="111" t="s">
        <v>3757</v>
      </c>
      <c r="DB755" s="111" t="s">
        <v>3757</v>
      </c>
      <c r="DC755" s="120">
        <v>0</v>
      </c>
      <c r="DD755" s="127" t="s">
        <v>3717</v>
      </c>
      <c r="DE755" s="109" t="s">
        <v>9047</v>
      </c>
      <c r="DF755" s="172" t="s">
        <v>3717</v>
      </c>
    </row>
    <row r="756" spans="1:110" ht="35.15" customHeight="1" x14ac:dyDescent="0.35">
      <c r="A756" s="140" t="s">
        <v>1575</v>
      </c>
      <c r="B756" s="136" t="s">
        <v>1564</v>
      </c>
      <c r="C756" s="136" t="s">
        <v>1576</v>
      </c>
      <c r="D756" s="112">
        <v>16485</v>
      </c>
      <c r="E756" s="112">
        <v>609430126</v>
      </c>
      <c r="F756" s="112">
        <v>16483</v>
      </c>
      <c r="G756" s="112">
        <v>609417126</v>
      </c>
      <c r="H756" s="112">
        <v>3923</v>
      </c>
      <c r="I756" s="112">
        <v>159582000</v>
      </c>
      <c r="J756" s="112">
        <v>0</v>
      </c>
      <c r="K756" s="112">
        <v>0</v>
      </c>
      <c r="L756" s="112">
        <v>151023627</v>
      </c>
      <c r="M756" s="112">
        <v>25302427</v>
      </c>
      <c r="N756" s="112">
        <v>0</v>
      </c>
      <c r="O756" s="112">
        <v>2887775</v>
      </c>
      <c r="P756" s="112">
        <v>102440058</v>
      </c>
      <c r="Q756" s="112">
        <v>0</v>
      </c>
      <c r="R756" s="112">
        <v>281653887</v>
      </c>
      <c r="S756" s="421">
        <v>0.24781122651622903</v>
      </c>
      <c r="T756" s="421">
        <v>4.1518175621006306E-2</v>
      </c>
      <c r="U756" s="421">
        <v>0</v>
      </c>
      <c r="V756" s="421">
        <v>4.738484162169561E-3</v>
      </c>
      <c r="W756" s="421">
        <v>0.16809155574957579</v>
      </c>
      <c r="X756" s="421">
        <v>0</v>
      </c>
      <c r="Y756" s="421">
        <v>0.46215944204898063</v>
      </c>
      <c r="Z756" s="120">
        <v>0</v>
      </c>
      <c r="AA756" s="127" t="s">
        <v>3717</v>
      </c>
      <c r="AB756" s="127">
        <v>0</v>
      </c>
      <c r="AC756" s="111" t="s">
        <v>3717</v>
      </c>
      <c r="AD756" s="127">
        <v>0</v>
      </c>
      <c r="AE756" s="111">
        <v>0</v>
      </c>
      <c r="AF756" s="111" t="s">
        <v>3757</v>
      </c>
      <c r="AG756" s="127" t="s">
        <v>3758</v>
      </c>
      <c r="AH756" s="127" t="s">
        <v>3778</v>
      </c>
      <c r="AI756" s="124"/>
      <c r="AJ756" s="128"/>
      <c r="AK756" s="109">
        <v>0</v>
      </c>
      <c r="AL756" s="109">
        <v>0</v>
      </c>
      <c r="AM756" s="127">
        <v>0</v>
      </c>
      <c r="AN756" s="127">
        <v>0</v>
      </c>
      <c r="AO756" s="120">
        <v>0</v>
      </c>
      <c r="AP756" s="120">
        <v>0</v>
      </c>
      <c r="AQ756" s="174">
        <v>0</v>
      </c>
      <c r="AR756" s="109">
        <v>0</v>
      </c>
      <c r="AS756" s="127">
        <v>0</v>
      </c>
      <c r="AT756" s="127">
        <v>0</v>
      </c>
      <c r="AU756" s="120">
        <v>0</v>
      </c>
      <c r="AV756" s="120">
        <v>0</v>
      </c>
      <c r="AW756" s="174">
        <v>0</v>
      </c>
      <c r="AX756" s="109">
        <v>0</v>
      </c>
      <c r="AY756" s="127">
        <v>0</v>
      </c>
      <c r="AZ756" s="127">
        <v>0</v>
      </c>
      <c r="BA756" s="120">
        <v>0</v>
      </c>
      <c r="BB756" s="120">
        <v>0</v>
      </c>
      <c r="BC756" s="111" t="s">
        <v>3757</v>
      </c>
      <c r="BD756" s="112">
        <v>234</v>
      </c>
      <c r="BE756" s="112">
        <v>8495000</v>
      </c>
      <c r="BF756" s="111">
        <v>0</v>
      </c>
      <c r="BG756" s="112"/>
      <c r="BH756" s="112"/>
      <c r="BI756" s="111" t="s">
        <v>3757</v>
      </c>
      <c r="BJ756" s="112">
        <v>2081</v>
      </c>
      <c r="BK756" s="112">
        <v>77483000</v>
      </c>
      <c r="BL756" s="111">
        <v>0</v>
      </c>
      <c r="BM756" s="112"/>
      <c r="BN756" s="112"/>
      <c r="BO756" s="111" t="s">
        <v>3757</v>
      </c>
      <c r="BP756" s="112">
        <v>2683</v>
      </c>
      <c r="BQ756" s="112">
        <v>100414000</v>
      </c>
      <c r="BR756" s="111">
        <v>0</v>
      </c>
      <c r="BS756" s="112"/>
      <c r="BT756" s="112"/>
      <c r="BU756" s="111" t="s">
        <v>3757</v>
      </c>
      <c r="BV756" s="112">
        <v>909</v>
      </c>
      <c r="BW756" s="112">
        <v>35321000</v>
      </c>
      <c r="BX756" s="111" t="s">
        <v>3757</v>
      </c>
      <c r="BY756" s="112">
        <v>173</v>
      </c>
      <c r="BZ756" s="112">
        <v>5655126</v>
      </c>
      <c r="CA756" s="111" t="s">
        <v>3757</v>
      </c>
      <c r="CB756" s="112">
        <v>1234</v>
      </c>
      <c r="CC756" s="112">
        <v>37085000</v>
      </c>
      <c r="CD756" s="111" t="s">
        <v>3757</v>
      </c>
      <c r="CE756" s="112">
        <v>386</v>
      </c>
      <c r="CF756" s="112">
        <v>1003000</v>
      </c>
      <c r="CG756" s="111" t="s">
        <v>3757</v>
      </c>
      <c r="CH756" s="112">
        <v>8785</v>
      </c>
      <c r="CI756" s="112">
        <v>343974000</v>
      </c>
      <c r="CJ756" s="111">
        <v>0</v>
      </c>
      <c r="CK756" s="120">
        <v>0</v>
      </c>
      <c r="CL756" s="112"/>
      <c r="CM756" s="112"/>
      <c r="CN756" s="166" t="s">
        <v>9048</v>
      </c>
      <c r="CO756" s="125" t="s">
        <v>9049</v>
      </c>
      <c r="CP756" s="111" t="s">
        <v>3774</v>
      </c>
      <c r="CQ756" s="112">
        <v>4277350</v>
      </c>
      <c r="CR756" s="166" t="s">
        <v>9050</v>
      </c>
      <c r="CS756" s="166" t="s">
        <v>9051</v>
      </c>
      <c r="CT756" s="111" t="s">
        <v>3766</v>
      </c>
      <c r="CU756" s="112">
        <v>1284100</v>
      </c>
      <c r="CV756" s="166" t="s">
        <v>9052</v>
      </c>
      <c r="CW756" s="166" t="s">
        <v>9053</v>
      </c>
      <c r="CX756" s="111" t="s">
        <v>3870</v>
      </c>
      <c r="CY756" s="112">
        <v>2240000</v>
      </c>
      <c r="CZ756" s="111" t="s">
        <v>3757</v>
      </c>
      <c r="DA756" s="111" t="s">
        <v>3757</v>
      </c>
      <c r="DB756" s="111" t="s">
        <v>3757</v>
      </c>
      <c r="DC756" s="120">
        <v>0</v>
      </c>
      <c r="DD756" s="127" t="s">
        <v>3717</v>
      </c>
      <c r="DE756" s="109" t="s">
        <v>9054</v>
      </c>
      <c r="DF756" s="172" t="s">
        <v>3717</v>
      </c>
    </row>
    <row r="757" spans="1:110" ht="35.15" customHeight="1" x14ac:dyDescent="0.35">
      <c r="A757" s="140" t="s">
        <v>1577</v>
      </c>
      <c r="B757" s="136" t="s">
        <v>1564</v>
      </c>
      <c r="C757" s="136" t="s">
        <v>1578</v>
      </c>
      <c r="D757" s="112">
        <v>23908</v>
      </c>
      <c r="E757" s="112">
        <v>636133950</v>
      </c>
      <c r="F757" s="112">
        <v>23908</v>
      </c>
      <c r="G757" s="112">
        <v>636133950</v>
      </c>
      <c r="H757" s="112">
        <v>6675</v>
      </c>
      <c r="I757" s="112">
        <v>181741950</v>
      </c>
      <c r="J757" s="112">
        <v>0</v>
      </c>
      <c r="K757" s="112">
        <v>0</v>
      </c>
      <c r="L757" s="112">
        <v>170180817</v>
      </c>
      <c r="M757" s="112">
        <v>21862464</v>
      </c>
      <c r="N757" s="112">
        <v>7830949</v>
      </c>
      <c r="O757" s="112">
        <v>9371315</v>
      </c>
      <c r="P757" s="112">
        <v>111642963</v>
      </c>
      <c r="Q757" s="112">
        <v>0</v>
      </c>
      <c r="R757" s="112">
        <v>320888508</v>
      </c>
      <c r="S757" s="421">
        <v>0.26752355694897278</v>
      </c>
      <c r="T757" s="421">
        <v>3.4367705103618508E-2</v>
      </c>
      <c r="U757" s="421">
        <v>1.2310220198120224E-2</v>
      </c>
      <c r="V757" s="421">
        <v>1.4731669328448828E-2</v>
      </c>
      <c r="W757" s="421">
        <v>0.17550228690042405</v>
      </c>
      <c r="X757" s="421">
        <v>0</v>
      </c>
      <c r="Y757" s="421">
        <v>0.50443543847958439</v>
      </c>
      <c r="Z757" s="120">
        <v>0</v>
      </c>
      <c r="AA757" s="127" t="s">
        <v>3717</v>
      </c>
      <c r="AB757" s="127">
        <v>0</v>
      </c>
      <c r="AC757" s="111" t="s">
        <v>3717</v>
      </c>
      <c r="AD757" s="127">
        <v>0</v>
      </c>
      <c r="AE757" s="111">
        <v>0</v>
      </c>
      <c r="AF757" s="111" t="s">
        <v>3757</v>
      </c>
      <c r="AG757" s="127" t="s">
        <v>3758</v>
      </c>
      <c r="AH757" s="127" t="s">
        <v>3758</v>
      </c>
      <c r="AI757" s="124"/>
      <c r="AJ757" s="128"/>
      <c r="AK757" s="109">
        <v>0</v>
      </c>
      <c r="AL757" s="109">
        <v>0</v>
      </c>
      <c r="AM757" s="127">
        <v>0</v>
      </c>
      <c r="AN757" s="127">
        <v>0</v>
      </c>
      <c r="AO757" s="120">
        <v>0</v>
      </c>
      <c r="AP757" s="120">
        <v>0</v>
      </c>
      <c r="AQ757" s="174">
        <v>0</v>
      </c>
      <c r="AR757" s="109">
        <v>0</v>
      </c>
      <c r="AS757" s="127">
        <v>0</v>
      </c>
      <c r="AT757" s="127">
        <v>0</v>
      </c>
      <c r="AU757" s="120">
        <v>0</v>
      </c>
      <c r="AV757" s="120">
        <v>0</v>
      </c>
      <c r="AW757" s="174">
        <v>0</v>
      </c>
      <c r="AX757" s="109">
        <v>0</v>
      </c>
      <c r="AY757" s="127">
        <v>0</v>
      </c>
      <c r="AZ757" s="127">
        <v>0</v>
      </c>
      <c r="BA757" s="120">
        <v>0</v>
      </c>
      <c r="BB757" s="120">
        <v>0</v>
      </c>
      <c r="BC757" s="111" t="s">
        <v>3757</v>
      </c>
      <c r="BD757" s="112">
        <v>1168</v>
      </c>
      <c r="BE757" s="112">
        <v>27468000</v>
      </c>
      <c r="BF757" s="111">
        <v>0</v>
      </c>
      <c r="BG757" s="112"/>
      <c r="BH757" s="112"/>
      <c r="BI757" s="111" t="s">
        <v>3757</v>
      </c>
      <c r="BJ757" s="112">
        <v>3691</v>
      </c>
      <c r="BK757" s="112">
        <v>115501000</v>
      </c>
      <c r="BL757" s="111" t="s">
        <v>3757</v>
      </c>
      <c r="BM757" s="112">
        <v>1011</v>
      </c>
      <c r="BN757" s="112">
        <v>22883000</v>
      </c>
      <c r="BO757" s="111" t="s">
        <v>3757</v>
      </c>
      <c r="BP757" s="112">
        <v>5375</v>
      </c>
      <c r="BQ757" s="112">
        <v>159169950</v>
      </c>
      <c r="BR757" s="111">
        <v>0</v>
      </c>
      <c r="BS757" s="112"/>
      <c r="BT757" s="112"/>
      <c r="BU757" s="111" t="s">
        <v>3757</v>
      </c>
      <c r="BV757" s="112">
        <v>1953</v>
      </c>
      <c r="BW757" s="112">
        <v>44372000</v>
      </c>
      <c r="BX757" s="111">
        <v>0</v>
      </c>
      <c r="BY757" s="112"/>
      <c r="BZ757" s="112"/>
      <c r="CA757" s="111">
        <v>0</v>
      </c>
      <c r="CB757" s="112"/>
      <c r="CC757" s="112"/>
      <c r="CD757" s="111">
        <v>0</v>
      </c>
      <c r="CE757" s="112"/>
      <c r="CF757" s="112"/>
      <c r="CG757" s="111" t="s">
        <v>3757</v>
      </c>
      <c r="CH757" s="112">
        <v>10199</v>
      </c>
      <c r="CI757" s="112">
        <v>255285000</v>
      </c>
      <c r="CJ757" s="111" t="s">
        <v>3757</v>
      </c>
      <c r="CK757" s="120" t="s">
        <v>9055</v>
      </c>
      <c r="CL757" s="112">
        <v>511</v>
      </c>
      <c r="CM757" s="112">
        <v>11455000</v>
      </c>
      <c r="CN757" s="166" t="s">
        <v>9056</v>
      </c>
      <c r="CO757" s="125" t="s">
        <v>9057</v>
      </c>
      <c r="CP757" s="111" t="s">
        <v>3875</v>
      </c>
      <c r="CQ757" s="112">
        <v>125992112</v>
      </c>
      <c r="CR757" s="166" t="s">
        <v>9058</v>
      </c>
      <c r="CS757" s="166" t="s">
        <v>9059</v>
      </c>
      <c r="CT757" s="111" t="s">
        <v>3766</v>
      </c>
      <c r="CU757" s="112">
        <v>78555960</v>
      </c>
      <c r="CV757" s="166" t="s">
        <v>9060</v>
      </c>
      <c r="CW757" s="166" t="s">
        <v>9061</v>
      </c>
      <c r="CX757" s="111" t="s">
        <v>3781</v>
      </c>
      <c r="CY757" s="112">
        <v>57003799</v>
      </c>
      <c r="CZ757" s="111" t="s">
        <v>3757</v>
      </c>
      <c r="DA757" s="111">
        <v>0</v>
      </c>
      <c r="DB757" s="111">
        <v>0</v>
      </c>
      <c r="DC757" s="120" t="s">
        <v>9062</v>
      </c>
      <c r="DD757" s="127" t="s">
        <v>3778</v>
      </c>
      <c r="DE757" s="109">
        <v>0</v>
      </c>
      <c r="DF757" s="172" t="s">
        <v>3717</v>
      </c>
    </row>
    <row r="758" spans="1:110" ht="35.15" customHeight="1" x14ac:dyDescent="0.35">
      <c r="A758" s="140" t="s">
        <v>1579</v>
      </c>
      <c r="B758" s="136" t="s">
        <v>1564</v>
      </c>
      <c r="C758" s="136" t="s">
        <v>1580</v>
      </c>
      <c r="D758" s="112">
        <v>34480</v>
      </c>
      <c r="E758" s="112">
        <v>793968798</v>
      </c>
      <c r="F758" s="112">
        <v>34386</v>
      </c>
      <c r="G758" s="112">
        <v>784213059</v>
      </c>
      <c r="H758" s="112">
        <v>9879</v>
      </c>
      <c r="I758" s="112">
        <v>208859355</v>
      </c>
      <c r="J758" s="112">
        <v>218</v>
      </c>
      <c r="K758" s="112">
        <v>4069900</v>
      </c>
      <c r="L758" s="112">
        <v>197000428</v>
      </c>
      <c r="M758" s="112">
        <v>62257373</v>
      </c>
      <c r="N758" s="112">
        <v>9414352</v>
      </c>
      <c r="O758" s="112">
        <v>3997590</v>
      </c>
      <c r="P758" s="112">
        <v>112113016</v>
      </c>
      <c r="Q758" s="112">
        <v>4739000</v>
      </c>
      <c r="R758" s="112">
        <v>389521759</v>
      </c>
      <c r="S758" s="421">
        <v>0.2481211207496343</v>
      </c>
      <c r="T758" s="421">
        <v>7.8412871081112681E-2</v>
      </c>
      <c r="U758" s="421">
        <v>1.1857332459052124E-2</v>
      </c>
      <c r="V758" s="421">
        <v>5.0349459702571332E-3</v>
      </c>
      <c r="W758" s="421">
        <v>0.14120582103781867</v>
      </c>
      <c r="X758" s="421">
        <v>5.9687484091786687E-3</v>
      </c>
      <c r="Y758" s="421">
        <v>0.49060083970705359</v>
      </c>
      <c r="Z758" s="120" t="s">
        <v>9063</v>
      </c>
      <c r="AA758" s="127" t="s">
        <v>3717</v>
      </c>
      <c r="AB758" s="127">
        <v>0</v>
      </c>
      <c r="AC758" s="111" t="s">
        <v>3717</v>
      </c>
      <c r="AD758" s="127">
        <v>0</v>
      </c>
      <c r="AE758" s="111" t="s">
        <v>3757</v>
      </c>
      <c r="AF758" s="111" t="s">
        <v>3757</v>
      </c>
      <c r="AG758" s="127" t="s">
        <v>3717</v>
      </c>
      <c r="AH758" s="127" t="s">
        <v>3758</v>
      </c>
      <c r="AI758" s="128">
        <v>1</v>
      </c>
      <c r="AJ758" s="128">
        <v>6843000</v>
      </c>
      <c r="AK758" s="109" t="s">
        <v>9064</v>
      </c>
      <c r="AL758" s="109" t="s">
        <v>9065</v>
      </c>
      <c r="AM758" s="127" t="s">
        <v>3765</v>
      </c>
      <c r="AN758" s="127" t="s">
        <v>3774</v>
      </c>
      <c r="AO758" s="120">
        <v>5000000</v>
      </c>
      <c r="AP758" s="120">
        <v>6843000</v>
      </c>
      <c r="AQ758" s="174">
        <v>0</v>
      </c>
      <c r="AR758" s="109">
        <v>0</v>
      </c>
      <c r="AS758" s="127">
        <v>0</v>
      </c>
      <c r="AT758" s="127">
        <v>0</v>
      </c>
      <c r="AU758" s="120">
        <v>0</v>
      </c>
      <c r="AV758" s="120">
        <v>0</v>
      </c>
      <c r="AW758" s="174">
        <v>0</v>
      </c>
      <c r="AX758" s="109">
        <v>0</v>
      </c>
      <c r="AY758" s="127">
        <v>0</v>
      </c>
      <c r="AZ758" s="127">
        <v>0</v>
      </c>
      <c r="BA758" s="120">
        <v>0</v>
      </c>
      <c r="BB758" s="120">
        <v>0</v>
      </c>
      <c r="BC758" s="111" t="s">
        <v>3757</v>
      </c>
      <c r="BD758" s="112">
        <v>508</v>
      </c>
      <c r="BE758" s="112">
        <v>21211835</v>
      </c>
      <c r="BF758" s="111" t="s">
        <v>3757</v>
      </c>
      <c r="BG758" s="112">
        <v>706</v>
      </c>
      <c r="BH758" s="112">
        <v>16765000</v>
      </c>
      <c r="BI758" s="111" t="s">
        <v>3757</v>
      </c>
      <c r="BJ758" s="112">
        <v>2438</v>
      </c>
      <c r="BK758" s="112">
        <v>49695000</v>
      </c>
      <c r="BL758" s="111" t="s">
        <v>3757</v>
      </c>
      <c r="BM758" s="112">
        <v>1529</v>
      </c>
      <c r="BN758" s="112">
        <v>33770439</v>
      </c>
      <c r="BO758" s="111" t="s">
        <v>3757</v>
      </c>
      <c r="BP758" s="112">
        <v>3813</v>
      </c>
      <c r="BQ758" s="112">
        <v>89383000</v>
      </c>
      <c r="BR758" s="111" t="s">
        <v>3757</v>
      </c>
      <c r="BS758" s="112">
        <v>3815</v>
      </c>
      <c r="BT758" s="112">
        <v>89384000</v>
      </c>
      <c r="BU758" s="111" t="s">
        <v>3757</v>
      </c>
      <c r="BV758" s="112">
        <v>946</v>
      </c>
      <c r="BW758" s="112">
        <v>21548000</v>
      </c>
      <c r="BX758" s="111" t="s">
        <v>3757</v>
      </c>
      <c r="BY758" s="112">
        <v>12671</v>
      </c>
      <c r="BZ758" s="112">
        <v>251970000</v>
      </c>
      <c r="CA758" s="111" t="s">
        <v>3757</v>
      </c>
      <c r="CB758" s="112">
        <v>1629</v>
      </c>
      <c r="CC758" s="112">
        <v>35973000</v>
      </c>
      <c r="CD758" s="111" t="s">
        <v>3757</v>
      </c>
      <c r="CE758" s="112">
        <v>1185</v>
      </c>
      <c r="CF758" s="112">
        <v>22489000</v>
      </c>
      <c r="CG758" s="111" t="s">
        <v>3757</v>
      </c>
      <c r="CH758" s="112">
        <v>5022</v>
      </c>
      <c r="CI758" s="112">
        <v>157709624</v>
      </c>
      <c r="CJ758" s="111" t="s">
        <v>3757</v>
      </c>
      <c r="CK758" s="120" t="s">
        <v>9066</v>
      </c>
      <c r="CL758" s="112">
        <v>218</v>
      </c>
      <c r="CM758" s="112">
        <v>4069900</v>
      </c>
      <c r="CN758" s="166" t="s">
        <v>9067</v>
      </c>
      <c r="CO758" s="125" t="s">
        <v>9068</v>
      </c>
      <c r="CP758" s="111" t="s">
        <v>3717</v>
      </c>
      <c r="CQ758" s="112">
        <v>8709000</v>
      </c>
      <c r="CR758" s="166" t="s">
        <v>9069</v>
      </c>
      <c r="CS758" s="166" t="s">
        <v>9070</v>
      </c>
      <c r="CT758" s="111" t="s">
        <v>3717</v>
      </c>
      <c r="CU758" s="112">
        <v>7200000</v>
      </c>
      <c r="CV758" s="166" t="s">
        <v>9071</v>
      </c>
      <c r="CW758" s="166" t="s">
        <v>9072</v>
      </c>
      <c r="CX758" s="111" t="s">
        <v>3762</v>
      </c>
      <c r="CY758" s="112">
        <v>3580000</v>
      </c>
      <c r="CZ758" s="111" t="s">
        <v>3757</v>
      </c>
      <c r="DA758" s="111" t="s">
        <v>3757</v>
      </c>
      <c r="DB758" s="111" t="s">
        <v>3757</v>
      </c>
      <c r="DC758" s="120">
        <v>0</v>
      </c>
      <c r="DD758" s="127" t="s">
        <v>3717</v>
      </c>
      <c r="DE758" s="109" t="s">
        <v>9073</v>
      </c>
      <c r="DF758" s="172" t="s">
        <v>3717</v>
      </c>
    </row>
    <row r="759" spans="1:110" ht="35.15" customHeight="1" x14ac:dyDescent="0.35">
      <c r="A759" s="140" t="s">
        <v>1581</v>
      </c>
      <c r="B759" s="136" t="s">
        <v>1564</v>
      </c>
      <c r="C759" s="136" t="s">
        <v>1582</v>
      </c>
      <c r="D759" s="112">
        <v>1899</v>
      </c>
      <c r="E759" s="112">
        <v>58912500</v>
      </c>
      <c r="F759" s="112">
        <v>1875</v>
      </c>
      <c r="G759" s="112">
        <v>58667500</v>
      </c>
      <c r="H759" s="112">
        <v>516</v>
      </c>
      <c r="I759" s="112">
        <v>15712200</v>
      </c>
      <c r="J759" s="112">
        <v>0</v>
      </c>
      <c r="K759" s="112">
        <v>0</v>
      </c>
      <c r="L759" s="112">
        <v>13991769</v>
      </c>
      <c r="M759" s="112">
        <v>3438103</v>
      </c>
      <c r="N759" s="112">
        <v>833444</v>
      </c>
      <c r="O759" s="112">
        <v>916063</v>
      </c>
      <c r="P759" s="112">
        <v>7325753</v>
      </c>
      <c r="Q759" s="112">
        <v>0</v>
      </c>
      <c r="R759" s="112">
        <v>26505132</v>
      </c>
      <c r="S759" s="421">
        <v>0.23750085295989817</v>
      </c>
      <c r="T759" s="421">
        <v>5.8359482283046889E-2</v>
      </c>
      <c r="U759" s="421">
        <v>1.4147150434967112E-2</v>
      </c>
      <c r="V759" s="421">
        <v>1.5549552302143008E-2</v>
      </c>
      <c r="W759" s="421">
        <v>0.12434972204540631</v>
      </c>
      <c r="X759" s="421">
        <v>0</v>
      </c>
      <c r="Y759" s="421">
        <v>0.44990676002546143</v>
      </c>
      <c r="Z759" s="120">
        <v>0</v>
      </c>
      <c r="AA759" s="127" t="s">
        <v>3717</v>
      </c>
      <c r="AB759" s="127">
        <v>0</v>
      </c>
      <c r="AC759" s="111" t="s">
        <v>3717</v>
      </c>
      <c r="AD759" s="127">
        <v>0</v>
      </c>
      <c r="AE759" s="111" t="s">
        <v>3757</v>
      </c>
      <c r="AF759" s="111" t="s">
        <v>3757</v>
      </c>
      <c r="AG759" s="127" t="s">
        <v>3717</v>
      </c>
      <c r="AH759" s="127" t="s">
        <v>3758</v>
      </c>
      <c r="AI759" s="128">
        <v>1</v>
      </c>
      <c r="AJ759" s="128">
        <v>2335000</v>
      </c>
      <c r="AK759" s="109" t="s">
        <v>9074</v>
      </c>
      <c r="AL759" s="109" t="s">
        <v>9075</v>
      </c>
      <c r="AM759" s="127" t="s">
        <v>3765</v>
      </c>
      <c r="AN759" s="127" t="s">
        <v>4016</v>
      </c>
      <c r="AO759" s="120">
        <v>2000000</v>
      </c>
      <c r="AP759" s="120">
        <v>2335000</v>
      </c>
      <c r="AQ759" s="174">
        <v>0</v>
      </c>
      <c r="AR759" s="120">
        <v>0</v>
      </c>
      <c r="AS759" s="127">
        <v>0</v>
      </c>
      <c r="AT759" s="127">
        <v>0</v>
      </c>
      <c r="AU759" s="120">
        <v>0</v>
      </c>
      <c r="AV759" s="120">
        <v>0</v>
      </c>
      <c r="AW759" s="174">
        <v>0</v>
      </c>
      <c r="AX759" s="120">
        <v>0</v>
      </c>
      <c r="AY759" s="127">
        <v>0</v>
      </c>
      <c r="AZ759" s="127">
        <v>0</v>
      </c>
      <c r="BA759" s="120">
        <v>0</v>
      </c>
      <c r="BB759" s="120">
        <v>0</v>
      </c>
      <c r="BC759" s="111">
        <v>0</v>
      </c>
      <c r="BD759" s="112"/>
      <c r="BE759" s="112"/>
      <c r="BF759" s="111">
        <v>0</v>
      </c>
      <c r="BG759" s="112"/>
      <c r="BH759" s="112"/>
      <c r="BI759" s="111" t="s">
        <v>3757</v>
      </c>
      <c r="BJ759" s="112">
        <v>233</v>
      </c>
      <c r="BK759" s="112">
        <v>7388133</v>
      </c>
      <c r="BL759" s="111">
        <v>0</v>
      </c>
      <c r="BM759" s="112"/>
      <c r="BN759" s="112"/>
      <c r="BO759" s="111" t="s">
        <v>3757</v>
      </c>
      <c r="BP759" s="112">
        <v>233</v>
      </c>
      <c r="BQ759" s="112">
        <v>7388133</v>
      </c>
      <c r="BR759" s="111" t="s">
        <v>3757</v>
      </c>
      <c r="BS759" s="112">
        <v>233</v>
      </c>
      <c r="BT759" s="112">
        <v>7388133</v>
      </c>
      <c r="BU759" s="111" t="s">
        <v>3757</v>
      </c>
      <c r="BV759" s="112">
        <v>244</v>
      </c>
      <c r="BW759" s="112">
        <v>7140900</v>
      </c>
      <c r="BX759" s="111">
        <v>0</v>
      </c>
      <c r="BY759" s="112"/>
      <c r="BZ759" s="112"/>
      <c r="CA759" s="111">
        <v>0</v>
      </c>
      <c r="CB759" s="112"/>
      <c r="CC759" s="112"/>
      <c r="CD759" s="111">
        <v>0</v>
      </c>
      <c r="CE759" s="112">
        <v>0</v>
      </c>
      <c r="CF759" s="112">
        <v>0</v>
      </c>
      <c r="CG759" s="111" t="s">
        <v>3757</v>
      </c>
      <c r="CH759" s="112">
        <v>919</v>
      </c>
      <c r="CI759" s="112">
        <v>28727200</v>
      </c>
      <c r="CJ759" s="111">
        <v>0</v>
      </c>
      <c r="CK759" s="120">
        <v>0</v>
      </c>
      <c r="CL759" s="112">
        <v>0</v>
      </c>
      <c r="CM759" s="112">
        <v>0</v>
      </c>
      <c r="CN759" s="166" t="s">
        <v>9076</v>
      </c>
      <c r="CO759" s="125" t="s">
        <v>9077</v>
      </c>
      <c r="CP759" s="111" t="s">
        <v>3870</v>
      </c>
      <c r="CQ759" s="112" t="s">
        <v>9078</v>
      </c>
      <c r="CR759" s="166" t="s">
        <v>8459</v>
      </c>
      <c r="CS759" s="166" t="s">
        <v>9079</v>
      </c>
      <c r="CT759" s="111" t="s">
        <v>3790</v>
      </c>
      <c r="CU759" s="112" t="s">
        <v>9080</v>
      </c>
      <c r="CV759" s="166" t="s">
        <v>9081</v>
      </c>
      <c r="CW759" s="166" t="s">
        <v>9082</v>
      </c>
      <c r="CX759" s="111" t="s">
        <v>3766</v>
      </c>
      <c r="CY759" s="112" t="s">
        <v>9083</v>
      </c>
      <c r="CZ759" s="111" t="s">
        <v>3757</v>
      </c>
      <c r="DA759" s="111">
        <v>0</v>
      </c>
      <c r="DB759" s="111">
        <v>0</v>
      </c>
      <c r="DC759" s="120" t="s">
        <v>9084</v>
      </c>
      <c r="DD759" s="127" t="s">
        <v>3717</v>
      </c>
      <c r="DE759" s="109" t="s">
        <v>9085</v>
      </c>
      <c r="DF759" s="172" t="s">
        <v>3717</v>
      </c>
    </row>
    <row r="760" spans="1:110" ht="35.15" customHeight="1" x14ac:dyDescent="0.35">
      <c r="A760" s="140" t="s">
        <v>1583</v>
      </c>
      <c r="B760" s="136" t="s">
        <v>1564</v>
      </c>
      <c r="C760" s="136" t="s">
        <v>1584</v>
      </c>
      <c r="D760" s="112">
        <v>32777</v>
      </c>
      <c r="E760" s="112">
        <v>595232409</v>
      </c>
      <c r="F760" s="112">
        <v>32744</v>
      </c>
      <c r="G760" s="112">
        <v>594888930</v>
      </c>
      <c r="H760" s="112">
        <v>9390</v>
      </c>
      <c r="I760" s="112">
        <v>168940717</v>
      </c>
      <c r="J760" s="112">
        <v>1515</v>
      </c>
      <c r="K760" s="112">
        <v>30012813</v>
      </c>
      <c r="L760" s="112">
        <v>163637152</v>
      </c>
      <c r="M760" s="112">
        <v>34572991</v>
      </c>
      <c r="N760" s="112">
        <v>2571887</v>
      </c>
      <c r="O760" s="112">
        <v>1287067</v>
      </c>
      <c r="P760" s="112">
        <v>80019374</v>
      </c>
      <c r="Q760" s="112">
        <v>0</v>
      </c>
      <c r="R760" s="112">
        <v>282088471</v>
      </c>
      <c r="S760" s="421">
        <v>0.27491304157129659</v>
      </c>
      <c r="T760" s="421">
        <v>5.808317974164609E-2</v>
      </c>
      <c r="U760" s="421">
        <v>4.3208114361931527E-3</v>
      </c>
      <c r="V760" s="421">
        <v>2.1622932161276184E-3</v>
      </c>
      <c r="W760" s="421">
        <v>0.1344338325502703</v>
      </c>
      <c r="X760" s="421">
        <v>0</v>
      </c>
      <c r="Y760" s="421">
        <v>0.47391315851553378</v>
      </c>
      <c r="Z760" s="120">
        <v>0</v>
      </c>
      <c r="AA760" s="127" t="s">
        <v>3717</v>
      </c>
      <c r="AB760" s="127">
        <v>0</v>
      </c>
      <c r="AC760" s="111" t="s">
        <v>3717</v>
      </c>
      <c r="AD760" s="127">
        <v>0</v>
      </c>
      <c r="AE760" s="111" t="s">
        <v>3757</v>
      </c>
      <c r="AF760" s="111" t="s">
        <v>3757</v>
      </c>
      <c r="AG760" s="127" t="s">
        <v>3717</v>
      </c>
      <c r="AH760" s="127" t="s">
        <v>3758</v>
      </c>
      <c r="AI760" s="128">
        <v>1</v>
      </c>
      <c r="AJ760" s="128">
        <v>934945</v>
      </c>
      <c r="AK760" s="109" t="s">
        <v>9086</v>
      </c>
      <c r="AL760" s="109" t="s">
        <v>9087</v>
      </c>
      <c r="AM760" s="127" t="s">
        <v>3761</v>
      </c>
      <c r="AN760" s="127" t="s">
        <v>3870</v>
      </c>
      <c r="AO760" s="120">
        <v>3000000</v>
      </c>
      <c r="AP760" s="120">
        <v>934945</v>
      </c>
      <c r="AQ760" s="174">
        <v>0</v>
      </c>
      <c r="AR760" s="120">
        <v>0</v>
      </c>
      <c r="AS760" s="127">
        <v>0</v>
      </c>
      <c r="AT760" s="127">
        <v>0</v>
      </c>
      <c r="AU760" s="120">
        <v>0</v>
      </c>
      <c r="AV760" s="120">
        <v>0</v>
      </c>
      <c r="AW760" s="174">
        <v>0</v>
      </c>
      <c r="AX760" s="120">
        <v>0</v>
      </c>
      <c r="AY760" s="127">
        <v>0</v>
      </c>
      <c r="AZ760" s="127">
        <v>0</v>
      </c>
      <c r="BA760" s="120">
        <v>0</v>
      </c>
      <c r="BB760" s="120">
        <v>0</v>
      </c>
      <c r="BC760" s="111">
        <v>0</v>
      </c>
      <c r="BD760" s="112"/>
      <c r="BE760" s="112"/>
      <c r="BF760" s="111" t="s">
        <v>3757</v>
      </c>
      <c r="BG760" s="112">
        <v>982</v>
      </c>
      <c r="BH760" s="112">
        <v>18242000</v>
      </c>
      <c r="BI760" s="111">
        <v>0</v>
      </c>
      <c r="BJ760" s="112"/>
      <c r="BK760" s="112"/>
      <c r="BL760" s="111" t="s">
        <v>3757</v>
      </c>
      <c r="BM760" s="112">
        <v>4744</v>
      </c>
      <c r="BN760" s="112">
        <v>85315000</v>
      </c>
      <c r="BO760" s="111">
        <v>0</v>
      </c>
      <c r="BP760" s="112"/>
      <c r="BQ760" s="112"/>
      <c r="BR760" s="111">
        <v>0</v>
      </c>
      <c r="BS760" s="112"/>
      <c r="BT760" s="112"/>
      <c r="BU760" s="111" t="s">
        <v>3757</v>
      </c>
      <c r="BV760" s="112">
        <v>75</v>
      </c>
      <c r="BW760" s="112">
        <v>934945</v>
      </c>
      <c r="BX760" s="111">
        <v>0</v>
      </c>
      <c r="BY760" s="112"/>
      <c r="BZ760" s="112"/>
      <c r="CA760" s="111">
        <v>0</v>
      </c>
      <c r="CB760" s="112"/>
      <c r="CC760" s="112"/>
      <c r="CD760" s="111" t="s">
        <v>3757</v>
      </c>
      <c r="CE760" s="112">
        <v>1515</v>
      </c>
      <c r="CF760" s="112">
        <v>30012813</v>
      </c>
      <c r="CG760" s="111" t="s">
        <v>3757</v>
      </c>
      <c r="CH760" s="112">
        <v>14699</v>
      </c>
      <c r="CI760" s="112">
        <v>259735000</v>
      </c>
      <c r="CJ760" s="111" t="s">
        <v>3757</v>
      </c>
      <c r="CK760" s="120" t="s">
        <v>9088</v>
      </c>
      <c r="CL760" s="112">
        <v>10759</v>
      </c>
      <c r="CM760" s="112">
        <v>199951500</v>
      </c>
      <c r="CN760" s="166" t="s">
        <v>9089</v>
      </c>
      <c r="CO760" s="125" t="s">
        <v>9090</v>
      </c>
      <c r="CP760" s="111" t="s">
        <v>3875</v>
      </c>
      <c r="CQ760" s="112">
        <v>40300000</v>
      </c>
      <c r="CR760" s="166" t="s">
        <v>9091</v>
      </c>
      <c r="CS760" s="166" t="s">
        <v>9092</v>
      </c>
      <c r="CT760" s="111" t="s">
        <v>3783</v>
      </c>
      <c r="CU760" s="112">
        <v>34900000</v>
      </c>
      <c r="CV760" s="166" t="s">
        <v>9093</v>
      </c>
      <c r="CW760" s="166" t="s">
        <v>9094</v>
      </c>
      <c r="CX760" s="111" t="s">
        <v>3875</v>
      </c>
      <c r="CY760" s="112">
        <v>19500000</v>
      </c>
      <c r="CZ760" s="111" t="s">
        <v>3757</v>
      </c>
      <c r="DA760" s="111" t="s">
        <v>3757</v>
      </c>
      <c r="DB760" s="111" t="s">
        <v>3757</v>
      </c>
      <c r="DC760" s="120">
        <v>0</v>
      </c>
      <c r="DD760" s="127" t="s">
        <v>3717</v>
      </c>
      <c r="DE760" s="109" t="s">
        <v>9095</v>
      </c>
      <c r="DF760" s="172" t="s">
        <v>3717</v>
      </c>
    </row>
    <row r="761" spans="1:110" ht="35.15" customHeight="1" x14ac:dyDescent="0.35">
      <c r="A761" s="140" t="s">
        <v>1585</v>
      </c>
      <c r="B761" s="136" t="s">
        <v>1564</v>
      </c>
      <c r="C761" s="136" t="s">
        <v>1586</v>
      </c>
      <c r="D761" s="112">
        <v>162095</v>
      </c>
      <c r="E761" s="112">
        <v>5428720200</v>
      </c>
      <c r="F761" s="112">
        <v>162095</v>
      </c>
      <c r="G761" s="112">
        <v>5428720200</v>
      </c>
      <c r="H761" s="112">
        <v>61887</v>
      </c>
      <c r="I761" s="112">
        <v>1900412200</v>
      </c>
      <c r="J761" s="112">
        <v>0</v>
      </c>
      <c r="K761" s="112">
        <v>0</v>
      </c>
      <c r="L761" s="112">
        <v>1530324099</v>
      </c>
      <c r="M761" s="112">
        <v>124210175</v>
      </c>
      <c r="N761" s="112">
        <v>127356511</v>
      </c>
      <c r="O761" s="112">
        <v>80473585</v>
      </c>
      <c r="P761" s="112">
        <v>672575726</v>
      </c>
      <c r="Q761" s="112">
        <v>2916590</v>
      </c>
      <c r="R761" s="112">
        <v>2537856686</v>
      </c>
      <c r="S761" s="421">
        <v>0.28189408232901741</v>
      </c>
      <c r="T761" s="421">
        <v>2.2880194672770204E-2</v>
      </c>
      <c r="U761" s="421">
        <v>2.3459766999964375E-2</v>
      </c>
      <c r="V761" s="421">
        <v>1.4823675200648581E-2</v>
      </c>
      <c r="W761" s="421">
        <v>0.12389213317717128</v>
      </c>
      <c r="X761" s="421">
        <v>5.3725185541888859E-4</v>
      </c>
      <c r="Y761" s="421">
        <v>0.46748710423499079</v>
      </c>
      <c r="Z761" s="120" t="s">
        <v>9096</v>
      </c>
      <c r="AA761" s="127" t="s">
        <v>3717</v>
      </c>
      <c r="AB761" s="127">
        <v>0</v>
      </c>
      <c r="AC761" s="111" t="s">
        <v>3717</v>
      </c>
      <c r="AD761" s="127">
        <v>0</v>
      </c>
      <c r="AE761" s="111" t="s">
        <v>3757</v>
      </c>
      <c r="AF761" s="111" t="s">
        <v>3757</v>
      </c>
      <c r="AG761" s="127" t="s">
        <v>3717</v>
      </c>
      <c r="AH761" s="127" t="s">
        <v>3758</v>
      </c>
      <c r="AI761" s="128">
        <v>1</v>
      </c>
      <c r="AJ761" s="128">
        <v>1015117200</v>
      </c>
      <c r="AK761" s="109" t="s">
        <v>9097</v>
      </c>
      <c r="AL761" s="109" t="s">
        <v>9098</v>
      </c>
      <c r="AM761" s="127" t="s">
        <v>3765</v>
      </c>
      <c r="AN761" s="127" t="s">
        <v>3790</v>
      </c>
      <c r="AO761" s="120">
        <v>1250000000</v>
      </c>
      <c r="AP761" s="120">
        <v>1015117200</v>
      </c>
      <c r="AQ761" s="174">
        <v>0</v>
      </c>
      <c r="AR761" s="120">
        <v>0</v>
      </c>
      <c r="AS761" s="127">
        <v>0</v>
      </c>
      <c r="AT761" s="127">
        <v>0</v>
      </c>
      <c r="AU761" s="120">
        <v>0</v>
      </c>
      <c r="AV761" s="120">
        <v>0</v>
      </c>
      <c r="AW761" s="174">
        <v>0</v>
      </c>
      <c r="AX761" s="120">
        <v>0</v>
      </c>
      <c r="AY761" s="127">
        <v>0</v>
      </c>
      <c r="AZ761" s="127">
        <v>0</v>
      </c>
      <c r="BA761" s="120">
        <v>0</v>
      </c>
      <c r="BB761" s="120">
        <v>0</v>
      </c>
      <c r="BC761" s="111">
        <v>0</v>
      </c>
      <c r="BD761" s="112"/>
      <c r="BE761" s="112"/>
      <c r="BF761" s="111">
        <v>0</v>
      </c>
      <c r="BG761" s="112"/>
      <c r="BH761" s="112"/>
      <c r="BI761" s="111">
        <v>0</v>
      </c>
      <c r="BJ761" s="112"/>
      <c r="BK761" s="112"/>
      <c r="BL761" s="111">
        <v>0</v>
      </c>
      <c r="BM761" s="112"/>
      <c r="BN761" s="112"/>
      <c r="BO761" s="111">
        <v>0</v>
      </c>
      <c r="BP761" s="112"/>
      <c r="BQ761" s="112"/>
      <c r="BR761" s="111" t="s">
        <v>3757</v>
      </c>
      <c r="BS761" s="112">
        <v>49962</v>
      </c>
      <c r="BT761" s="112">
        <v>1633632000</v>
      </c>
      <c r="BU761" s="111" t="s">
        <v>3757</v>
      </c>
      <c r="BV761" s="112">
        <v>24806</v>
      </c>
      <c r="BW761" s="112">
        <v>804445000</v>
      </c>
      <c r="BX761" s="111">
        <v>0</v>
      </c>
      <c r="BY761" s="112"/>
      <c r="BZ761" s="112"/>
      <c r="CA761" s="111">
        <v>0</v>
      </c>
      <c r="CB761" s="112"/>
      <c r="CC761" s="112"/>
      <c r="CD761" s="111">
        <v>0</v>
      </c>
      <c r="CE761" s="112">
        <v>0</v>
      </c>
      <c r="CF761" s="112">
        <v>0</v>
      </c>
      <c r="CG761" s="111" t="s">
        <v>3757</v>
      </c>
      <c r="CH761" s="112">
        <v>64476</v>
      </c>
      <c r="CI761" s="112">
        <v>1975526000</v>
      </c>
      <c r="CJ761" s="111">
        <v>0</v>
      </c>
      <c r="CK761" s="120">
        <v>0</v>
      </c>
      <c r="CL761" s="112">
        <v>0</v>
      </c>
      <c r="CM761" s="112">
        <v>0</v>
      </c>
      <c r="CN761" s="166" t="s">
        <v>9097</v>
      </c>
      <c r="CO761" s="125" t="s">
        <v>9098</v>
      </c>
      <c r="CP761" s="111" t="s">
        <v>3790</v>
      </c>
      <c r="CQ761" s="112">
        <v>211588405</v>
      </c>
      <c r="CR761" s="166" t="s">
        <v>8055</v>
      </c>
      <c r="CS761" s="166" t="s">
        <v>9099</v>
      </c>
      <c r="CT761" s="111" t="s">
        <v>3870</v>
      </c>
      <c r="CU761" s="112">
        <v>353033416</v>
      </c>
      <c r="CV761" s="166" t="s">
        <v>9100</v>
      </c>
      <c r="CW761" s="166" t="s">
        <v>9101</v>
      </c>
      <c r="CX761" s="111" t="s">
        <v>3778</v>
      </c>
      <c r="CY761" s="112">
        <v>22319395</v>
      </c>
      <c r="CZ761" s="111" t="s">
        <v>3757</v>
      </c>
      <c r="DA761" s="111" t="s">
        <v>3757</v>
      </c>
      <c r="DB761" s="111" t="s">
        <v>3757</v>
      </c>
      <c r="DC761" s="120">
        <v>0</v>
      </c>
      <c r="DD761" s="127" t="s">
        <v>3717</v>
      </c>
      <c r="DE761" s="109" t="s">
        <v>9102</v>
      </c>
      <c r="DF761" s="172" t="s">
        <v>3717</v>
      </c>
    </row>
    <row r="762" spans="1:110" ht="35.15" customHeight="1" x14ac:dyDescent="0.35">
      <c r="A762" s="140" t="s">
        <v>1587</v>
      </c>
      <c r="B762" s="136" t="s">
        <v>1564</v>
      </c>
      <c r="C762" s="136" t="s">
        <v>1588</v>
      </c>
      <c r="D762" s="112">
        <v>15853</v>
      </c>
      <c r="E762" s="112">
        <v>374235358</v>
      </c>
      <c r="F762" s="112">
        <v>15833</v>
      </c>
      <c r="G762" s="112">
        <v>370932358</v>
      </c>
      <c r="H762" s="112">
        <v>4033</v>
      </c>
      <c r="I762" s="112">
        <v>91213700</v>
      </c>
      <c r="J762" s="112">
        <v>0</v>
      </c>
      <c r="K762" s="112">
        <v>0</v>
      </c>
      <c r="L762" s="112">
        <v>111686199</v>
      </c>
      <c r="M762" s="112">
        <v>15421893</v>
      </c>
      <c r="N762" s="112">
        <v>1096386</v>
      </c>
      <c r="O762" s="112">
        <v>3851745</v>
      </c>
      <c r="P762" s="112">
        <v>47138617</v>
      </c>
      <c r="Q762" s="112">
        <v>0</v>
      </c>
      <c r="R762" s="112">
        <v>179194840</v>
      </c>
      <c r="S762" s="421">
        <v>0.29843839341337702</v>
      </c>
      <c r="T762" s="421">
        <v>4.1209075172421311E-2</v>
      </c>
      <c r="U762" s="421">
        <v>2.9296697293899206E-3</v>
      </c>
      <c r="V762" s="421">
        <v>1.0292306479496253E-2</v>
      </c>
      <c r="W762" s="421">
        <v>0.12595981644257143</v>
      </c>
      <c r="X762" s="421">
        <v>0</v>
      </c>
      <c r="Y762" s="421">
        <v>0.47882926123725594</v>
      </c>
      <c r="Z762" s="120">
        <v>0</v>
      </c>
      <c r="AA762" s="127" t="s">
        <v>3717</v>
      </c>
      <c r="AB762" s="127">
        <v>0</v>
      </c>
      <c r="AC762" s="111" t="s">
        <v>3717</v>
      </c>
      <c r="AD762" s="127">
        <v>0</v>
      </c>
      <c r="AE762" s="111">
        <v>0</v>
      </c>
      <c r="AF762" s="111" t="s">
        <v>3757</v>
      </c>
      <c r="AG762" s="127" t="s">
        <v>3758</v>
      </c>
      <c r="AH762" s="127" t="s">
        <v>3778</v>
      </c>
      <c r="AI762" s="124"/>
      <c r="AJ762" s="128"/>
      <c r="AK762" s="109">
        <v>0</v>
      </c>
      <c r="AL762" s="109">
        <v>0</v>
      </c>
      <c r="AM762" s="127">
        <v>0</v>
      </c>
      <c r="AN762" s="127">
        <v>0</v>
      </c>
      <c r="AO762" s="120">
        <v>0</v>
      </c>
      <c r="AP762" s="120">
        <v>0</v>
      </c>
      <c r="AQ762" s="174">
        <v>0</v>
      </c>
      <c r="AR762" s="109">
        <v>0</v>
      </c>
      <c r="AS762" s="127">
        <v>0</v>
      </c>
      <c r="AT762" s="127">
        <v>0</v>
      </c>
      <c r="AU762" s="120">
        <v>0</v>
      </c>
      <c r="AV762" s="120">
        <v>0</v>
      </c>
      <c r="AW762" s="174">
        <v>0</v>
      </c>
      <c r="AX762" s="109">
        <v>0</v>
      </c>
      <c r="AY762" s="127">
        <v>0</v>
      </c>
      <c r="AZ762" s="127">
        <v>0</v>
      </c>
      <c r="BA762" s="120">
        <v>0</v>
      </c>
      <c r="BB762" s="120">
        <v>0</v>
      </c>
      <c r="BC762" s="111" t="s">
        <v>3757</v>
      </c>
      <c r="BD762" s="112">
        <v>40</v>
      </c>
      <c r="BE762" s="112">
        <v>1455500</v>
      </c>
      <c r="BF762" s="111" t="s">
        <v>3757</v>
      </c>
      <c r="BG762" s="112">
        <v>1122</v>
      </c>
      <c r="BH762" s="112">
        <v>24892300</v>
      </c>
      <c r="BI762" s="111">
        <v>0</v>
      </c>
      <c r="BJ762" s="112"/>
      <c r="BK762" s="112"/>
      <c r="BL762" s="111">
        <v>0</v>
      </c>
      <c r="BM762" s="112"/>
      <c r="BN762" s="112"/>
      <c r="BO762" s="111">
        <v>0</v>
      </c>
      <c r="BP762" s="112"/>
      <c r="BQ762" s="112"/>
      <c r="BR762" s="111" t="s">
        <v>3757</v>
      </c>
      <c r="BS762" s="112">
        <v>3642</v>
      </c>
      <c r="BT762" s="112">
        <v>90666600</v>
      </c>
      <c r="BU762" s="111" t="s">
        <v>3757</v>
      </c>
      <c r="BV762" s="112">
        <v>1808</v>
      </c>
      <c r="BW762" s="112">
        <v>42417828</v>
      </c>
      <c r="BX762" s="111" t="s">
        <v>3757</v>
      </c>
      <c r="BY762" s="112">
        <v>1875</v>
      </c>
      <c r="BZ762" s="112">
        <v>42436500</v>
      </c>
      <c r="CA762" s="111" t="s">
        <v>3757</v>
      </c>
      <c r="CB762" s="112">
        <v>1607</v>
      </c>
      <c r="CC762" s="112">
        <v>35724700</v>
      </c>
      <c r="CD762" s="111" t="s">
        <v>3757</v>
      </c>
      <c r="CE762" s="112">
        <v>404</v>
      </c>
      <c r="CF762" s="112">
        <v>3519630</v>
      </c>
      <c r="CG762" s="111" t="s">
        <v>3757</v>
      </c>
      <c r="CH762" s="112">
        <v>5355</v>
      </c>
      <c r="CI762" s="112">
        <v>133122300</v>
      </c>
      <c r="CJ762" s="111">
        <v>0</v>
      </c>
      <c r="CK762" s="120">
        <v>0</v>
      </c>
      <c r="CL762" s="112"/>
      <c r="CM762" s="112"/>
      <c r="CN762" s="166" t="s">
        <v>3972</v>
      </c>
      <c r="CO762" s="125" t="s">
        <v>9103</v>
      </c>
      <c r="CP762" s="111" t="s">
        <v>3790</v>
      </c>
      <c r="CQ762" s="112">
        <v>56246466</v>
      </c>
      <c r="CR762" s="166" t="s">
        <v>9104</v>
      </c>
      <c r="CS762" s="166" t="s">
        <v>9105</v>
      </c>
      <c r="CT762" s="111" t="s">
        <v>3870</v>
      </c>
      <c r="CU762" s="112">
        <v>17841683</v>
      </c>
      <c r="CV762" s="166" t="s">
        <v>9106</v>
      </c>
      <c r="CW762" s="166" t="s">
        <v>9107</v>
      </c>
      <c r="CX762" s="111" t="s">
        <v>3870</v>
      </c>
      <c r="CY762" s="112">
        <v>10915739</v>
      </c>
      <c r="CZ762" s="111" t="s">
        <v>3757</v>
      </c>
      <c r="DA762" s="111">
        <v>0</v>
      </c>
      <c r="DB762" s="111">
        <v>0</v>
      </c>
      <c r="DC762" s="120" t="s">
        <v>9108</v>
      </c>
      <c r="DD762" s="127" t="s">
        <v>3717</v>
      </c>
      <c r="DE762" s="109" t="s">
        <v>9109</v>
      </c>
      <c r="DF762" s="172" t="s">
        <v>3717</v>
      </c>
    </row>
    <row r="763" spans="1:110" ht="35.15" customHeight="1" x14ac:dyDescent="0.35">
      <c r="A763" s="140" t="s">
        <v>1589</v>
      </c>
      <c r="B763" s="136" t="s">
        <v>1564</v>
      </c>
      <c r="C763" s="136" t="s">
        <v>1590</v>
      </c>
      <c r="D763" s="112">
        <v>12598</v>
      </c>
      <c r="E763" s="112">
        <v>280538000</v>
      </c>
      <c r="F763" s="112">
        <v>12544</v>
      </c>
      <c r="G763" s="112">
        <v>279893000</v>
      </c>
      <c r="H763" s="112">
        <v>2519</v>
      </c>
      <c r="I763" s="112">
        <v>61720000</v>
      </c>
      <c r="J763" s="112">
        <v>0</v>
      </c>
      <c r="K763" s="112">
        <v>0</v>
      </c>
      <c r="L763" s="112">
        <v>79760777</v>
      </c>
      <c r="M763" s="112">
        <v>9223516</v>
      </c>
      <c r="N763" s="112">
        <v>110000</v>
      </c>
      <c r="O763" s="112">
        <v>822076</v>
      </c>
      <c r="P763" s="112">
        <v>43777203</v>
      </c>
      <c r="Q763" s="112">
        <v>457920</v>
      </c>
      <c r="R763" s="112">
        <v>134151492</v>
      </c>
      <c r="S763" s="421">
        <v>0.28431362952612482</v>
      </c>
      <c r="T763" s="421">
        <v>3.2877955927539226E-2</v>
      </c>
      <c r="U763" s="421">
        <v>3.9210374352137677E-4</v>
      </c>
      <c r="V763" s="421">
        <v>2.9303552459916302E-3</v>
      </c>
      <c r="W763" s="421">
        <v>0.15604731979268405</v>
      </c>
      <c r="X763" s="421">
        <v>1.632292238484626E-3</v>
      </c>
      <c r="Y763" s="421">
        <v>0.4781936564743457</v>
      </c>
      <c r="Z763" s="120" t="s">
        <v>9110</v>
      </c>
      <c r="AA763" s="127" t="s">
        <v>3717</v>
      </c>
      <c r="AB763" s="127">
        <v>0</v>
      </c>
      <c r="AC763" s="111" t="s">
        <v>3717</v>
      </c>
      <c r="AD763" s="127">
        <v>0</v>
      </c>
      <c r="AE763" s="111" t="s">
        <v>3757</v>
      </c>
      <c r="AF763" s="111" t="s">
        <v>3757</v>
      </c>
      <c r="AG763" s="127" t="s">
        <v>3717</v>
      </c>
      <c r="AH763" s="127" t="s">
        <v>3758</v>
      </c>
      <c r="AI763" s="128">
        <v>2</v>
      </c>
      <c r="AJ763" s="128">
        <v>3436000</v>
      </c>
      <c r="AK763" s="109" t="s">
        <v>9111</v>
      </c>
      <c r="AL763" s="109" t="s">
        <v>9112</v>
      </c>
      <c r="AM763" s="127" t="s">
        <v>3761</v>
      </c>
      <c r="AN763" s="127" t="s">
        <v>3762</v>
      </c>
      <c r="AO763" s="120">
        <v>1400000</v>
      </c>
      <c r="AP763" s="120">
        <v>2468000</v>
      </c>
      <c r="AQ763" s="174" t="s">
        <v>9113</v>
      </c>
      <c r="AR763" s="120" t="s">
        <v>9114</v>
      </c>
      <c r="AS763" s="127" t="s">
        <v>3765</v>
      </c>
      <c r="AT763" s="127" t="s">
        <v>3870</v>
      </c>
      <c r="AU763" s="120">
        <v>10000000</v>
      </c>
      <c r="AV763" s="120">
        <v>968000</v>
      </c>
      <c r="AW763" s="174">
        <v>0</v>
      </c>
      <c r="AX763" s="120">
        <v>0</v>
      </c>
      <c r="AY763" s="127">
        <v>0</v>
      </c>
      <c r="AZ763" s="127">
        <v>0</v>
      </c>
      <c r="BA763" s="120">
        <v>0</v>
      </c>
      <c r="BB763" s="120">
        <v>0</v>
      </c>
      <c r="BC763" s="111">
        <v>0</v>
      </c>
      <c r="BD763" s="112"/>
      <c r="BE763" s="112"/>
      <c r="BF763" s="111">
        <v>0</v>
      </c>
      <c r="BG763" s="112"/>
      <c r="BH763" s="112"/>
      <c r="BI763" s="111" t="s">
        <v>3757</v>
      </c>
      <c r="BJ763" s="112">
        <v>763</v>
      </c>
      <c r="BK763" s="112">
        <v>16410000</v>
      </c>
      <c r="BL763" s="111" t="s">
        <v>3757</v>
      </c>
      <c r="BM763" s="112">
        <v>2536</v>
      </c>
      <c r="BN763" s="112">
        <v>83898000</v>
      </c>
      <c r="BO763" s="111">
        <v>0</v>
      </c>
      <c r="BP763" s="112"/>
      <c r="BQ763" s="112"/>
      <c r="BR763" s="111" t="s">
        <v>3757</v>
      </c>
      <c r="BS763" s="112">
        <v>2034</v>
      </c>
      <c r="BT763" s="112">
        <v>21328000</v>
      </c>
      <c r="BU763" s="111" t="s">
        <v>3757</v>
      </c>
      <c r="BV763" s="112">
        <v>552</v>
      </c>
      <c r="BW763" s="112">
        <v>11834000</v>
      </c>
      <c r="BX763" s="111">
        <v>0</v>
      </c>
      <c r="BY763" s="112"/>
      <c r="BZ763" s="112"/>
      <c r="CA763" s="111" t="s">
        <v>3757</v>
      </c>
      <c r="CB763" s="112">
        <v>4671</v>
      </c>
      <c r="CC763" s="112">
        <v>76282000</v>
      </c>
      <c r="CD763" s="111">
        <v>0</v>
      </c>
      <c r="CE763" s="112">
        <v>0</v>
      </c>
      <c r="CF763" s="112">
        <v>0</v>
      </c>
      <c r="CG763" s="111" t="s">
        <v>3757</v>
      </c>
      <c r="CH763" s="112">
        <v>2042</v>
      </c>
      <c r="CI763" s="112">
        <v>70786000</v>
      </c>
      <c r="CJ763" s="111">
        <v>0</v>
      </c>
      <c r="CK763" s="120">
        <v>0</v>
      </c>
      <c r="CL763" s="112">
        <v>0</v>
      </c>
      <c r="CM763" s="112">
        <v>0</v>
      </c>
      <c r="CN763" s="166" t="s">
        <v>9115</v>
      </c>
      <c r="CO763" s="125" t="s">
        <v>9116</v>
      </c>
      <c r="CP763" s="111" t="s">
        <v>3762</v>
      </c>
      <c r="CQ763" s="112">
        <v>7920000</v>
      </c>
      <c r="CR763" s="166" t="s">
        <v>9117</v>
      </c>
      <c r="CS763" s="166" t="s">
        <v>9118</v>
      </c>
      <c r="CT763" s="111" t="s">
        <v>3870</v>
      </c>
      <c r="CU763" s="112">
        <v>9240000</v>
      </c>
      <c r="CV763" s="166" t="s">
        <v>9119</v>
      </c>
      <c r="CW763" s="166" t="s">
        <v>9120</v>
      </c>
      <c r="CX763" s="111" t="s">
        <v>4016</v>
      </c>
      <c r="CY763" s="112">
        <v>1500000</v>
      </c>
      <c r="CZ763" s="111" t="s">
        <v>3757</v>
      </c>
      <c r="DA763" s="111" t="s">
        <v>3757</v>
      </c>
      <c r="DB763" s="111" t="s">
        <v>3757</v>
      </c>
      <c r="DC763" s="120">
        <v>0</v>
      </c>
      <c r="DD763" s="127" t="s">
        <v>3717</v>
      </c>
      <c r="DE763" s="109" t="s">
        <v>9121</v>
      </c>
      <c r="DF763" s="172" t="s">
        <v>3717</v>
      </c>
    </row>
    <row r="764" spans="1:110" ht="35.15" customHeight="1" x14ac:dyDescent="0.35">
      <c r="A764" s="140" t="s">
        <v>1591</v>
      </c>
      <c r="B764" s="136" t="s">
        <v>1564</v>
      </c>
      <c r="C764" s="136" t="s">
        <v>1592</v>
      </c>
      <c r="D764" s="112">
        <v>9427</v>
      </c>
      <c r="E764" s="112">
        <v>130715138</v>
      </c>
      <c r="F764" s="112">
        <v>9424</v>
      </c>
      <c r="G764" s="112">
        <v>130110000</v>
      </c>
      <c r="H764" s="112">
        <v>2658</v>
      </c>
      <c r="I764" s="112">
        <v>33411000</v>
      </c>
      <c r="J764" s="112">
        <v>0</v>
      </c>
      <c r="K764" s="112">
        <v>0</v>
      </c>
      <c r="L764" s="112">
        <v>37029306</v>
      </c>
      <c r="M764" s="112">
        <v>14903629</v>
      </c>
      <c r="N764" s="112">
        <v>136950</v>
      </c>
      <c r="O764" s="112">
        <v>793039</v>
      </c>
      <c r="P764" s="112">
        <v>12317060</v>
      </c>
      <c r="Q764" s="112">
        <v>28394</v>
      </c>
      <c r="R764" s="112">
        <v>65208378</v>
      </c>
      <c r="S764" s="421">
        <v>0.28328246113315508</v>
      </c>
      <c r="T764" s="421">
        <v>0.11401609046995</v>
      </c>
      <c r="U764" s="421">
        <v>1.0476980868122561E-3</v>
      </c>
      <c r="V764" s="421">
        <v>6.0669254696422382E-3</v>
      </c>
      <c r="W764" s="421">
        <v>9.4228259928088823E-2</v>
      </c>
      <c r="X764" s="421">
        <v>2.1722044159873816E-4</v>
      </c>
      <c r="Y764" s="421">
        <v>0.49885865552924713</v>
      </c>
      <c r="Z764" s="120" t="s">
        <v>9122</v>
      </c>
      <c r="AA764" s="127" t="s">
        <v>3717</v>
      </c>
      <c r="AB764" s="127">
        <v>0</v>
      </c>
      <c r="AC764" s="111" t="s">
        <v>3717</v>
      </c>
      <c r="AD764" s="127">
        <v>0</v>
      </c>
      <c r="AE764" s="111">
        <v>0</v>
      </c>
      <c r="AF764" s="111" t="s">
        <v>3757</v>
      </c>
      <c r="AG764" s="127" t="s">
        <v>3758</v>
      </c>
      <c r="AH764" s="127" t="s">
        <v>3778</v>
      </c>
      <c r="AI764" s="124"/>
      <c r="AJ764" s="128"/>
      <c r="AK764" s="109">
        <v>0</v>
      </c>
      <c r="AL764" s="109">
        <v>0</v>
      </c>
      <c r="AM764" s="127">
        <v>0</v>
      </c>
      <c r="AN764" s="127">
        <v>0</v>
      </c>
      <c r="AO764" s="120">
        <v>0</v>
      </c>
      <c r="AP764" s="120">
        <v>0</v>
      </c>
      <c r="AQ764" s="174">
        <v>0</v>
      </c>
      <c r="AR764" s="120">
        <v>0</v>
      </c>
      <c r="AS764" s="127">
        <v>0</v>
      </c>
      <c r="AT764" s="127">
        <v>0</v>
      </c>
      <c r="AU764" s="120">
        <v>0</v>
      </c>
      <c r="AV764" s="120">
        <v>0</v>
      </c>
      <c r="AW764" s="174">
        <v>0</v>
      </c>
      <c r="AX764" s="120">
        <v>0</v>
      </c>
      <c r="AY764" s="127">
        <v>0</v>
      </c>
      <c r="AZ764" s="127">
        <v>0</v>
      </c>
      <c r="BA764" s="120">
        <v>0</v>
      </c>
      <c r="BB764" s="120">
        <v>0</v>
      </c>
      <c r="BC764" s="111">
        <v>0</v>
      </c>
      <c r="BD764" s="112"/>
      <c r="BE764" s="112"/>
      <c r="BF764" s="111">
        <v>0</v>
      </c>
      <c r="BG764" s="112"/>
      <c r="BH764" s="112"/>
      <c r="BI764" s="111">
        <v>0</v>
      </c>
      <c r="BJ764" s="112"/>
      <c r="BK764" s="112"/>
      <c r="BL764" s="111">
        <v>0</v>
      </c>
      <c r="BM764" s="112"/>
      <c r="BN764" s="112"/>
      <c r="BO764" s="111">
        <v>0</v>
      </c>
      <c r="BP764" s="112"/>
      <c r="BQ764" s="112"/>
      <c r="BR764" s="111" t="s">
        <v>3757</v>
      </c>
      <c r="BS764" s="112">
        <v>2711</v>
      </c>
      <c r="BT764" s="112">
        <v>39337000</v>
      </c>
      <c r="BU764" s="111" t="s">
        <v>3757</v>
      </c>
      <c r="BV764" s="112">
        <v>908</v>
      </c>
      <c r="BW764" s="112">
        <v>13979000</v>
      </c>
      <c r="BX764" s="111" t="s">
        <v>3757</v>
      </c>
      <c r="BY764" s="112">
        <v>652</v>
      </c>
      <c r="BZ764" s="112">
        <v>9050000</v>
      </c>
      <c r="CA764" s="111" t="s">
        <v>3757</v>
      </c>
      <c r="CB764" s="112">
        <v>594</v>
      </c>
      <c r="CC764" s="112">
        <v>8115000</v>
      </c>
      <c r="CD764" s="111">
        <v>0</v>
      </c>
      <c r="CE764" s="112">
        <v>0</v>
      </c>
      <c r="CF764" s="112">
        <v>0</v>
      </c>
      <c r="CG764" s="111" t="s">
        <v>3757</v>
      </c>
      <c r="CH764" s="112">
        <v>4444</v>
      </c>
      <c r="CI764" s="112">
        <v>57315000</v>
      </c>
      <c r="CJ764" s="111" t="s">
        <v>3757</v>
      </c>
      <c r="CK764" s="120" t="s">
        <v>9123</v>
      </c>
      <c r="CL764" s="112">
        <v>115</v>
      </c>
      <c r="CM764" s="112">
        <v>2314000</v>
      </c>
      <c r="CN764" s="166" t="s">
        <v>3972</v>
      </c>
      <c r="CO764" s="125" t="s">
        <v>9124</v>
      </c>
      <c r="CP764" s="111" t="s">
        <v>3790</v>
      </c>
      <c r="CQ764" s="112">
        <v>7000000</v>
      </c>
      <c r="CR764" s="166" t="s">
        <v>9125</v>
      </c>
      <c r="CS764" s="166" t="s">
        <v>9126</v>
      </c>
      <c r="CT764" s="111" t="s">
        <v>3870</v>
      </c>
      <c r="CU764" s="112">
        <v>705000</v>
      </c>
      <c r="CV764" s="166" t="s">
        <v>9127</v>
      </c>
      <c r="CW764" s="166" t="s">
        <v>9128</v>
      </c>
      <c r="CX764" s="111" t="s">
        <v>3774</v>
      </c>
      <c r="CY764" s="112">
        <v>3000000</v>
      </c>
      <c r="CZ764" s="111" t="s">
        <v>3757</v>
      </c>
      <c r="DA764" s="111" t="s">
        <v>3757</v>
      </c>
      <c r="DB764" s="111" t="s">
        <v>3757</v>
      </c>
      <c r="DC764" s="120">
        <v>0</v>
      </c>
      <c r="DD764" s="127" t="s">
        <v>3717</v>
      </c>
      <c r="DE764" s="109" t="s">
        <v>9129</v>
      </c>
      <c r="DF764" s="172" t="s">
        <v>3717</v>
      </c>
    </row>
    <row r="765" spans="1:110" ht="35.15" customHeight="1" x14ac:dyDescent="0.35">
      <c r="A765" s="140" t="s">
        <v>1593</v>
      </c>
      <c r="B765" s="136" t="s">
        <v>1564</v>
      </c>
      <c r="C765" s="136" t="s">
        <v>1594</v>
      </c>
      <c r="D765" s="112">
        <v>10043</v>
      </c>
      <c r="E765" s="112">
        <v>201977400</v>
      </c>
      <c r="F765" s="112">
        <v>10028</v>
      </c>
      <c r="G765" s="112">
        <v>194527400</v>
      </c>
      <c r="H765" s="112">
        <v>3677</v>
      </c>
      <c r="I765" s="112">
        <v>69722600</v>
      </c>
      <c r="J765" s="112">
        <v>0</v>
      </c>
      <c r="K765" s="112">
        <v>0</v>
      </c>
      <c r="L765" s="112">
        <v>52492025</v>
      </c>
      <c r="M765" s="112">
        <v>11040413</v>
      </c>
      <c r="N765" s="112">
        <v>213290</v>
      </c>
      <c r="O765" s="112">
        <v>530367</v>
      </c>
      <c r="P765" s="112">
        <v>33684884</v>
      </c>
      <c r="Q765" s="112">
        <v>0</v>
      </c>
      <c r="R765" s="112">
        <v>97960979</v>
      </c>
      <c r="S765" s="421">
        <v>0.25989058676861865</v>
      </c>
      <c r="T765" s="421">
        <v>5.4661625508596504E-2</v>
      </c>
      <c r="U765" s="421">
        <v>1.0560092366769748E-3</v>
      </c>
      <c r="V765" s="421">
        <v>2.6258729937111776E-3</v>
      </c>
      <c r="W765" s="421">
        <v>0.16677551052741543</v>
      </c>
      <c r="X765" s="421">
        <v>0</v>
      </c>
      <c r="Y765" s="421">
        <v>0.48500960503501878</v>
      </c>
      <c r="Z765" s="120">
        <v>0</v>
      </c>
      <c r="AA765" s="127" t="s">
        <v>3717</v>
      </c>
      <c r="AB765" s="127">
        <v>0</v>
      </c>
      <c r="AC765" s="111" t="s">
        <v>3717</v>
      </c>
      <c r="AD765" s="127">
        <v>0</v>
      </c>
      <c r="AE765" s="111">
        <v>0</v>
      </c>
      <c r="AF765" s="111" t="s">
        <v>3757</v>
      </c>
      <c r="AG765" s="127" t="s">
        <v>3758</v>
      </c>
      <c r="AH765" s="127" t="s">
        <v>3778</v>
      </c>
      <c r="AI765" s="124"/>
      <c r="AJ765" s="128"/>
      <c r="AK765" s="109">
        <v>0</v>
      </c>
      <c r="AL765" s="109">
        <v>0</v>
      </c>
      <c r="AM765" s="127">
        <v>0</v>
      </c>
      <c r="AN765" s="127">
        <v>0</v>
      </c>
      <c r="AO765" s="120">
        <v>0</v>
      </c>
      <c r="AP765" s="120">
        <v>0</v>
      </c>
      <c r="AQ765" s="174">
        <v>0</v>
      </c>
      <c r="AR765" s="109">
        <v>0</v>
      </c>
      <c r="AS765" s="127">
        <v>0</v>
      </c>
      <c r="AT765" s="127">
        <v>0</v>
      </c>
      <c r="AU765" s="120">
        <v>0</v>
      </c>
      <c r="AV765" s="120">
        <v>0</v>
      </c>
      <c r="AW765" s="174">
        <v>0</v>
      </c>
      <c r="AX765" s="109">
        <v>0</v>
      </c>
      <c r="AY765" s="127">
        <v>0</v>
      </c>
      <c r="AZ765" s="127">
        <v>0</v>
      </c>
      <c r="BA765" s="120">
        <v>0</v>
      </c>
      <c r="BB765" s="120">
        <v>0</v>
      </c>
      <c r="BC765" s="111" t="s">
        <v>3757</v>
      </c>
      <c r="BD765" s="112">
        <v>568</v>
      </c>
      <c r="BE765" s="112">
        <v>9716000</v>
      </c>
      <c r="BF765" s="111" t="s">
        <v>3757</v>
      </c>
      <c r="BG765" s="112">
        <v>785</v>
      </c>
      <c r="BH765" s="112">
        <v>19750000</v>
      </c>
      <c r="BI765" s="111" t="s">
        <v>3757</v>
      </c>
      <c r="BJ765" s="112">
        <v>709</v>
      </c>
      <c r="BK765" s="112">
        <v>12532000</v>
      </c>
      <c r="BL765" s="111">
        <v>0</v>
      </c>
      <c r="BM765" s="112"/>
      <c r="BN765" s="112"/>
      <c r="BO765" s="111" t="s">
        <v>16675</v>
      </c>
      <c r="BP765" s="112">
        <v>1278</v>
      </c>
      <c r="BQ765" s="112">
        <v>27479000</v>
      </c>
      <c r="BR765" s="111" t="s">
        <v>3757</v>
      </c>
      <c r="BS765" s="112">
        <v>1476</v>
      </c>
      <c r="BT765" s="112">
        <v>31200000</v>
      </c>
      <c r="BU765" s="111" t="s">
        <v>16675</v>
      </c>
      <c r="BV765" s="112">
        <v>743</v>
      </c>
      <c r="BW765" s="112">
        <v>14440000</v>
      </c>
      <c r="BX765" s="118" t="s">
        <v>3757</v>
      </c>
      <c r="BY765" s="112">
        <v>131</v>
      </c>
      <c r="BZ765" s="112">
        <v>2451000</v>
      </c>
      <c r="CA765" s="111">
        <v>0</v>
      </c>
      <c r="CB765" s="112"/>
      <c r="CC765" s="112"/>
      <c r="CD765" s="111" t="s">
        <v>16675</v>
      </c>
      <c r="CE765" s="112">
        <v>544</v>
      </c>
      <c r="CF765" s="112">
        <v>3861400</v>
      </c>
      <c r="CG765" s="111" t="s">
        <v>16675</v>
      </c>
      <c r="CH765" s="112">
        <v>3809</v>
      </c>
      <c r="CI765" s="112">
        <v>80548000</v>
      </c>
      <c r="CJ765" s="111">
        <v>0</v>
      </c>
      <c r="CK765" s="120">
        <v>0</v>
      </c>
      <c r="CL765" s="112"/>
      <c r="CM765" s="112"/>
      <c r="CN765" s="166" t="s">
        <v>9130</v>
      </c>
      <c r="CO765" s="125">
        <v>0</v>
      </c>
      <c r="CP765" s="111">
        <v>0</v>
      </c>
      <c r="CQ765" s="112">
        <v>0</v>
      </c>
      <c r="CR765" s="166">
        <v>0</v>
      </c>
      <c r="CS765" s="166">
        <v>0</v>
      </c>
      <c r="CT765" s="111">
        <v>0</v>
      </c>
      <c r="CU765" s="112">
        <v>0</v>
      </c>
      <c r="CV765" s="166">
        <v>0</v>
      </c>
      <c r="CW765" s="166">
        <v>0</v>
      </c>
      <c r="CX765" s="111">
        <v>0</v>
      </c>
      <c r="CY765" s="112">
        <v>0</v>
      </c>
      <c r="CZ765" s="111" t="s">
        <v>3757</v>
      </c>
      <c r="DA765" s="111" t="s">
        <v>3757</v>
      </c>
      <c r="DB765" s="111" t="s">
        <v>3757</v>
      </c>
      <c r="DC765" s="120">
        <v>0</v>
      </c>
      <c r="DD765" s="127" t="s">
        <v>3717</v>
      </c>
      <c r="DE765" s="109" t="s">
        <v>9131</v>
      </c>
      <c r="DF765" s="172" t="s">
        <v>3717</v>
      </c>
    </row>
    <row r="766" spans="1:110" ht="35.15" customHeight="1" x14ac:dyDescent="0.35">
      <c r="A766" s="140" t="s">
        <v>1595</v>
      </c>
      <c r="B766" s="136" t="s">
        <v>1564</v>
      </c>
      <c r="C766" s="136" t="s">
        <v>1596</v>
      </c>
      <c r="D766" s="112">
        <v>31562</v>
      </c>
      <c r="E766" s="112">
        <v>528763400</v>
      </c>
      <c r="F766" s="112">
        <v>31562</v>
      </c>
      <c r="G766" s="112">
        <v>528763400</v>
      </c>
      <c r="H766" s="112">
        <v>8812</v>
      </c>
      <c r="I766" s="112">
        <v>141794400</v>
      </c>
      <c r="J766" s="112">
        <v>0</v>
      </c>
      <c r="K766" s="112">
        <v>0</v>
      </c>
      <c r="L766" s="112">
        <v>144633072</v>
      </c>
      <c r="M766" s="112">
        <v>32265782</v>
      </c>
      <c r="N766" s="112">
        <v>5221872</v>
      </c>
      <c r="O766" s="112">
        <v>2746659</v>
      </c>
      <c r="P766" s="112">
        <v>77588429</v>
      </c>
      <c r="Q766" s="112">
        <v>0</v>
      </c>
      <c r="R766" s="112">
        <v>262455814</v>
      </c>
      <c r="S766" s="421">
        <v>0.27353079278936476</v>
      </c>
      <c r="T766" s="421">
        <v>6.1021209107892112E-2</v>
      </c>
      <c r="U766" s="421">
        <v>9.8756305750360186E-3</v>
      </c>
      <c r="V766" s="421">
        <v>5.1944953073529672E-3</v>
      </c>
      <c r="W766" s="421">
        <v>0.14673562693635755</v>
      </c>
      <c r="X766" s="421">
        <v>0</v>
      </c>
      <c r="Y766" s="421">
        <v>0.49635775471600346</v>
      </c>
      <c r="Z766" s="120"/>
      <c r="AA766" s="127" t="s">
        <v>3717</v>
      </c>
      <c r="AB766" s="127">
        <v>0</v>
      </c>
      <c r="AC766" s="111" t="s">
        <v>3717</v>
      </c>
      <c r="AD766" s="127">
        <v>0</v>
      </c>
      <c r="AE766" s="111">
        <v>0</v>
      </c>
      <c r="AF766" s="111" t="s">
        <v>3757</v>
      </c>
      <c r="AG766" s="127" t="s">
        <v>3758</v>
      </c>
      <c r="AH766" s="127" t="s">
        <v>3758</v>
      </c>
      <c r="AI766" s="124"/>
      <c r="AJ766" s="128"/>
      <c r="AK766" s="109">
        <v>0</v>
      </c>
      <c r="AL766" s="109">
        <v>0</v>
      </c>
      <c r="AM766" s="127">
        <v>0</v>
      </c>
      <c r="AN766" s="127">
        <v>0</v>
      </c>
      <c r="AO766" s="120">
        <v>0</v>
      </c>
      <c r="AP766" s="120">
        <v>0</v>
      </c>
      <c r="AQ766" s="174">
        <v>0</v>
      </c>
      <c r="AR766" s="120">
        <v>0</v>
      </c>
      <c r="AS766" s="127">
        <v>0</v>
      </c>
      <c r="AT766" s="127">
        <v>0</v>
      </c>
      <c r="AU766" s="120">
        <v>0</v>
      </c>
      <c r="AV766" s="120">
        <v>0</v>
      </c>
      <c r="AW766" s="174">
        <v>0</v>
      </c>
      <c r="AX766" s="120">
        <v>0</v>
      </c>
      <c r="AY766" s="127">
        <v>0</v>
      </c>
      <c r="AZ766" s="127">
        <v>0</v>
      </c>
      <c r="BA766" s="120">
        <v>0</v>
      </c>
      <c r="BB766" s="120">
        <v>0</v>
      </c>
      <c r="BC766" s="111">
        <v>0</v>
      </c>
      <c r="BD766" s="112"/>
      <c r="BE766" s="112"/>
      <c r="BF766" s="111">
        <v>0</v>
      </c>
      <c r="BG766" s="112"/>
      <c r="BH766" s="112"/>
      <c r="BI766" s="111">
        <v>0</v>
      </c>
      <c r="BJ766" s="112"/>
      <c r="BK766" s="112"/>
      <c r="BL766" s="111" t="s">
        <v>3757</v>
      </c>
      <c r="BM766" s="112">
        <v>11431</v>
      </c>
      <c r="BN766" s="112">
        <v>192663400</v>
      </c>
      <c r="BO766" s="111">
        <v>0</v>
      </c>
      <c r="BP766" s="112"/>
      <c r="BQ766" s="112"/>
      <c r="BR766" s="111">
        <v>0</v>
      </c>
      <c r="BS766" s="112"/>
      <c r="BT766" s="112"/>
      <c r="BU766" s="111">
        <v>0</v>
      </c>
      <c r="BV766" s="112"/>
      <c r="BW766" s="112"/>
      <c r="BX766" s="111">
        <v>0</v>
      </c>
      <c r="BY766" s="112"/>
      <c r="BZ766" s="112"/>
      <c r="CA766" s="111">
        <v>0</v>
      </c>
      <c r="CB766" s="112"/>
      <c r="CC766" s="112"/>
      <c r="CD766" s="111">
        <v>0</v>
      </c>
      <c r="CE766" s="112">
        <v>0</v>
      </c>
      <c r="CF766" s="112">
        <v>0</v>
      </c>
      <c r="CG766" s="111" t="s">
        <v>3757</v>
      </c>
      <c r="CH766" s="112">
        <v>10669</v>
      </c>
      <c r="CI766" s="112">
        <v>172882000</v>
      </c>
      <c r="CJ766" s="111" t="s">
        <v>3757</v>
      </c>
      <c r="CK766" s="120" t="s">
        <v>9132</v>
      </c>
      <c r="CL766" s="112">
        <v>9581</v>
      </c>
      <c r="CM766" s="112">
        <v>163218000</v>
      </c>
      <c r="CN766" s="166" t="s">
        <v>9133</v>
      </c>
      <c r="CO766" s="125" t="s">
        <v>9134</v>
      </c>
      <c r="CP766" s="111" t="s">
        <v>3766</v>
      </c>
      <c r="CQ766" s="112">
        <v>30000000</v>
      </c>
      <c r="CR766" s="166" t="s">
        <v>9135</v>
      </c>
      <c r="CS766" s="166" t="s">
        <v>9136</v>
      </c>
      <c r="CT766" s="111" t="s">
        <v>3766</v>
      </c>
      <c r="CU766" s="112">
        <v>5504345</v>
      </c>
      <c r="CV766" s="166" t="s">
        <v>9137</v>
      </c>
      <c r="CW766" s="166" t="s">
        <v>9138</v>
      </c>
      <c r="CX766" s="111" t="s">
        <v>3790</v>
      </c>
      <c r="CY766" s="112">
        <v>3246543</v>
      </c>
      <c r="CZ766" s="111" t="s">
        <v>3757</v>
      </c>
      <c r="DA766" s="111" t="s">
        <v>3757</v>
      </c>
      <c r="DB766" s="111" t="s">
        <v>3757</v>
      </c>
      <c r="DC766" s="120">
        <v>0</v>
      </c>
      <c r="DD766" s="127" t="s">
        <v>3717</v>
      </c>
      <c r="DE766" s="109" t="s">
        <v>9139</v>
      </c>
      <c r="DF766" s="172" t="s">
        <v>3717</v>
      </c>
    </row>
    <row r="767" spans="1:110" ht="35.15" customHeight="1" x14ac:dyDescent="0.35">
      <c r="A767" s="140" t="s">
        <v>1597</v>
      </c>
      <c r="B767" s="136" t="s">
        <v>1564</v>
      </c>
      <c r="C767" s="136" t="s">
        <v>1598</v>
      </c>
      <c r="D767" s="112">
        <v>26023</v>
      </c>
      <c r="E767" s="112">
        <v>550422104</v>
      </c>
      <c r="F767" s="112">
        <v>26023</v>
      </c>
      <c r="G767" s="112">
        <v>550422104</v>
      </c>
      <c r="H767" s="112">
        <v>6654</v>
      </c>
      <c r="I767" s="112">
        <v>167208000</v>
      </c>
      <c r="J767" s="112">
        <v>576</v>
      </c>
      <c r="K767" s="112">
        <v>12206065</v>
      </c>
      <c r="L767" s="112">
        <v>151966760</v>
      </c>
      <c r="M767" s="112">
        <v>37903982</v>
      </c>
      <c r="N767" s="112">
        <v>1975745</v>
      </c>
      <c r="O767" s="112">
        <v>2179187</v>
      </c>
      <c r="P767" s="112">
        <v>69688403</v>
      </c>
      <c r="Q767" s="112">
        <v>0</v>
      </c>
      <c r="R767" s="112">
        <v>263714077</v>
      </c>
      <c r="S767" s="421">
        <v>0.27609131046088947</v>
      </c>
      <c r="T767" s="421">
        <v>6.8863480816896847E-2</v>
      </c>
      <c r="U767" s="421">
        <v>3.5895088253941197E-3</v>
      </c>
      <c r="V767" s="421">
        <v>3.9591197086082143E-3</v>
      </c>
      <c r="W767" s="421">
        <v>0.12660901968428215</v>
      </c>
      <c r="X767" s="421">
        <v>0</v>
      </c>
      <c r="Y767" s="421">
        <v>0.4791124394960708</v>
      </c>
      <c r="Z767" s="120">
        <v>0</v>
      </c>
      <c r="AA767" s="127" t="s">
        <v>3717</v>
      </c>
      <c r="AB767" s="127">
        <v>0</v>
      </c>
      <c r="AC767" s="111" t="s">
        <v>3717</v>
      </c>
      <c r="AD767" s="127">
        <v>0</v>
      </c>
      <c r="AE767" s="111">
        <v>0</v>
      </c>
      <c r="AF767" s="111" t="s">
        <v>3757</v>
      </c>
      <c r="AG767" s="127" t="s">
        <v>3758</v>
      </c>
      <c r="AH767" s="127" t="s">
        <v>3758</v>
      </c>
      <c r="AI767" s="124"/>
      <c r="AJ767" s="128"/>
      <c r="AK767" s="109">
        <v>0</v>
      </c>
      <c r="AL767" s="109">
        <v>0</v>
      </c>
      <c r="AM767" s="127">
        <v>0</v>
      </c>
      <c r="AN767" s="127">
        <v>0</v>
      </c>
      <c r="AO767" s="120">
        <v>0</v>
      </c>
      <c r="AP767" s="120">
        <v>0</v>
      </c>
      <c r="AQ767" s="174">
        <v>0</v>
      </c>
      <c r="AR767" s="120">
        <v>0</v>
      </c>
      <c r="AS767" s="127">
        <v>0</v>
      </c>
      <c r="AT767" s="127">
        <v>0</v>
      </c>
      <c r="AU767" s="120">
        <v>0</v>
      </c>
      <c r="AV767" s="120">
        <v>0</v>
      </c>
      <c r="AW767" s="174">
        <v>0</v>
      </c>
      <c r="AX767" s="120">
        <v>0</v>
      </c>
      <c r="AY767" s="127">
        <v>0</v>
      </c>
      <c r="AZ767" s="127">
        <v>0</v>
      </c>
      <c r="BA767" s="120">
        <v>0</v>
      </c>
      <c r="BB767" s="120">
        <v>0</v>
      </c>
      <c r="BC767" s="111">
        <v>0</v>
      </c>
      <c r="BD767" s="112"/>
      <c r="BE767" s="112"/>
      <c r="BF767" s="111">
        <v>0</v>
      </c>
      <c r="BG767" s="112"/>
      <c r="BH767" s="112"/>
      <c r="BI767" s="111" t="s">
        <v>3757</v>
      </c>
      <c r="BJ767" s="112">
        <v>912</v>
      </c>
      <c r="BK767" s="112">
        <v>20492000</v>
      </c>
      <c r="BL767" s="111" t="s">
        <v>3757</v>
      </c>
      <c r="BM767" s="112">
        <v>4637</v>
      </c>
      <c r="BN767" s="112">
        <v>102576600</v>
      </c>
      <c r="BO767" s="111" t="s">
        <v>3757</v>
      </c>
      <c r="BP767" s="112">
        <v>1864</v>
      </c>
      <c r="BQ767" s="112">
        <v>42045261</v>
      </c>
      <c r="BR767" s="111" t="s">
        <v>3757</v>
      </c>
      <c r="BS767" s="112">
        <v>5059</v>
      </c>
      <c r="BT767" s="112">
        <v>108968178</v>
      </c>
      <c r="BU767" s="111">
        <v>0</v>
      </c>
      <c r="BV767" s="112"/>
      <c r="BW767" s="112"/>
      <c r="BX767" s="111" t="s">
        <v>3757</v>
      </c>
      <c r="BY767" s="112">
        <v>1355</v>
      </c>
      <c r="BZ767" s="112">
        <v>30623000</v>
      </c>
      <c r="CA767" s="111">
        <v>0</v>
      </c>
      <c r="CB767" s="112"/>
      <c r="CC767" s="112"/>
      <c r="CD767" s="111" t="s">
        <v>3757</v>
      </c>
      <c r="CE767" s="112">
        <v>1589</v>
      </c>
      <c r="CF767" s="112">
        <v>30966000</v>
      </c>
      <c r="CG767" s="111">
        <v>0</v>
      </c>
      <c r="CH767" s="112">
        <v>0</v>
      </c>
      <c r="CI767" s="112">
        <v>0</v>
      </c>
      <c r="CJ767" s="111" t="s">
        <v>3757</v>
      </c>
      <c r="CK767" s="120" t="s">
        <v>9140</v>
      </c>
      <c r="CL767" s="112">
        <v>9931</v>
      </c>
      <c r="CM767" s="112">
        <v>197929000</v>
      </c>
      <c r="CN767" s="166" t="s">
        <v>9141</v>
      </c>
      <c r="CO767" s="125" t="s">
        <v>9142</v>
      </c>
      <c r="CP767" s="111" t="s">
        <v>3790</v>
      </c>
      <c r="CQ767" s="112">
        <v>20000000</v>
      </c>
      <c r="CR767" s="166" t="s">
        <v>9143</v>
      </c>
      <c r="CS767" s="166" t="s">
        <v>9144</v>
      </c>
      <c r="CT767" s="111" t="s">
        <v>3774</v>
      </c>
      <c r="CU767" s="112">
        <v>2800000</v>
      </c>
      <c r="CV767" s="166" t="s">
        <v>9145</v>
      </c>
      <c r="CW767" s="166" t="s">
        <v>9146</v>
      </c>
      <c r="CX767" s="111" t="s">
        <v>3762</v>
      </c>
      <c r="CY767" s="112">
        <v>4500000</v>
      </c>
      <c r="CZ767" s="111" t="s">
        <v>3757</v>
      </c>
      <c r="DA767" s="111" t="s">
        <v>3757</v>
      </c>
      <c r="DB767" s="111" t="s">
        <v>3757</v>
      </c>
      <c r="DC767" s="120">
        <v>0</v>
      </c>
      <c r="DD767" s="127" t="s">
        <v>3717</v>
      </c>
      <c r="DE767" s="109" t="s">
        <v>9147</v>
      </c>
      <c r="DF767" s="172" t="s">
        <v>3717</v>
      </c>
    </row>
    <row r="768" spans="1:110" ht="35.15" customHeight="1" x14ac:dyDescent="0.35">
      <c r="A768" s="140" t="s">
        <v>1599</v>
      </c>
      <c r="B768" s="136" t="s">
        <v>1564</v>
      </c>
      <c r="C768" s="136" t="s">
        <v>1600</v>
      </c>
      <c r="D768" s="112">
        <v>122888</v>
      </c>
      <c r="E768" s="112">
        <v>2809008781</v>
      </c>
      <c r="F768" s="112">
        <v>122887</v>
      </c>
      <c r="G768" s="112">
        <v>2804008781</v>
      </c>
      <c r="H768" s="112">
        <v>30933</v>
      </c>
      <c r="I768" s="112">
        <v>784082081</v>
      </c>
      <c r="J768" s="112">
        <v>0</v>
      </c>
      <c r="K768" s="112">
        <v>0</v>
      </c>
      <c r="L768" s="112">
        <v>834357472</v>
      </c>
      <c r="M768" s="112">
        <v>282331860</v>
      </c>
      <c r="N768" s="112">
        <v>2323664</v>
      </c>
      <c r="O768" s="112">
        <v>29579419</v>
      </c>
      <c r="P768" s="112">
        <v>339501404</v>
      </c>
      <c r="Q768" s="112">
        <v>0</v>
      </c>
      <c r="R768" s="112">
        <v>1488093819</v>
      </c>
      <c r="S768" s="421">
        <v>0.29702914339163117</v>
      </c>
      <c r="T768" s="421">
        <v>0.10050942592621252</v>
      </c>
      <c r="U768" s="421">
        <v>8.2721848921126612E-4</v>
      </c>
      <c r="V768" s="421">
        <v>1.0530198125429073E-2</v>
      </c>
      <c r="W768" s="421">
        <v>0.1208616385596126</v>
      </c>
      <c r="X768" s="421">
        <v>0</v>
      </c>
      <c r="Y768" s="421">
        <v>0.52975762449209662</v>
      </c>
      <c r="Z768" s="120">
        <v>0</v>
      </c>
      <c r="AA768" s="127" t="s">
        <v>3717</v>
      </c>
      <c r="AB768" s="127">
        <v>0</v>
      </c>
      <c r="AC768" s="111" t="s">
        <v>3717</v>
      </c>
      <c r="AD768" s="127">
        <v>0</v>
      </c>
      <c r="AE768" s="111">
        <v>0</v>
      </c>
      <c r="AF768" s="111" t="s">
        <v>3757</v>
      </c>
      <c r="AG768" s="127" t="s">
        <v>3758</v>
      </c>
      <c r="AH768" s="127" t="s">
        <v>3758</v>
      </c>
      <c r="AI768" s="124"/>
      <c r="AJ768" s="128"/>
      <c r="AK768" s="109">
        <v>0</v>
      </c>
      <c r="AL768" s="109">
        <v>0</v>
      </c>
      <c r="AM768" s="127">
        <v>0</v>
      </c>
      <c r="AN768" s="127">
        <v>0</v>
      </c>
      <c r="AO768" s="120">
        <v>0</v>
      </c>
      <c r="AP768" s="120">
        <v>0</v>
      </c>
      <c r="AQ768" s="174">
        <v>0</v>
      </c>
      <c r="AR768" s="120">
        <v>0</v>
      </c>
      <c r="AS768" s="127">
        <v>0</v>
      </c>
      <c r="AT768" s="127">
        <v>0</v>
      </c>
      <c r="AU768" s="120">
        <v>0</v>
      </c>
      <c r="AV768" s="120">
        <v>0</v>
      </c>
      <c r="AW768" s="174">
        <v>0</v>
      </c>
      <c r="AX768" s="120">
        <v>0</v>
      </c>
      <c r="AY768" s="127">
        <v>0</v>
      </c>
      <c r="AZ768" s="127">
        <v>0</v>
      </c>
      <c r="BA768" s="120">
        <v>0</v>
      </c>
      <c r="BB768" s="120">
        <v>0</v>
      </c>
      <c r="BC768" s="111">
        <v>0</v>
      </c>
      <c r="BD768" s="112"/>
      <c r="BE768" s="112"/>
      <c r="BF768" s="111" t="s">
        <v>3757</v>
      </c>
      <c r="BG768" s="112">
        <v>2015</v>
      </c>
      <c r="BH768" s="112">
        <v>42743000</v>
      </c>
      <c r="BI768" s="111" t="s">
        <v>3757</v>
      </c>
      <c r="BJ768" s="112">
        <v>4897</v>
      </c>
      <c r="BK768" s="112">
        <v>104045000</v>
      </c>
      <c r="BL768" s="111" t="s">
        <v>3757</v>
      </c>
      <c r="BM768" s="112">
        <v>17362</v>
      </c>
      <c r="BN768" s="112">
        <v>450277000</v>
      </c>
      <c r="BO768" s="111">
        <v>0</v>
      </c>
      <c r="BP768" s="112"/>
      <c r="BQ768" s="112"/>
      <c r="BR768" s="111">
        <v>0</v>
      </c>
      <c r="BS768" s="112"/>
      <c r="BT768" s="112"/>
      <c r="BU768" s="111">
        <v>0</v>
      </c>
      <c r="BV768" s="112"/>
      <c r="BW768" s="112"/>
      <c r="BX768" s="111">
        <v>0</v>
      </c>
      <c r="BY768" s="112"/>
      <c r="BZ768" s="112"/>
      <c r="CA768" s="111">
        <v>0</v>
      </c>
      <c r="CB768" s="112"/>
      <c r="CC768" s="112"/>
      <c r="CD768" s="111">
        <v>0</v>
      </c>
      <c r="CE768" s="112">
        <v>0</v>
      </c>
      <c r="CF768" s="112">
        <v>0</v>
      </c>
      <c r="CG768" s="111" t="s">
        <v>3757</v>
      </c>
      <c r="CH768" s="112">
        <v>63540</v>
      </c>
      <c r="CI768" s="112">
        <v>1228873781</v>
      </c>
      <c r="CJ768" s="111" t="s">
        <v>3757</v>
      </c>
      <c r="CK768" s="120" t="s">
        <v>9148</v>
      </c>
      <c r="CL768" s="112">
        <v>35074</v>
      </c>
      <c r="CM768" s="112">
        <v>983070000</v>
      </c>
      <c r="CN768" s="166" t="s">
        <v>4372</v>
      </c>
      <c r="CO768" s="125" t="s">
        <v>9149</v>
      </c>
      <c r="CP768" s="111" t="s">
        <v>3783</v>
      </c>
      <c r="CQ768" s="112">
        <v>59600000</v>
      </c>
      <c r="CR768" s="166" t="s">
        <v>9150</v>
      </c>
      <c r="CS768" s="166" t="s">
        <v>9151</v>
      </c>
      <c r="CT768" s="111" t="s">
        <v>3778</v>
      </c>
      <c r="CU768" s="112">
        <v>20200000</v>
      </c>
      <c r="CV768" s="166" t="s">
        <v>7261</v>
      </c>
      <c r="CW768" s="166" t="s">
        <v>9152</v>
      </c>
      <c r="CX768" s="111" t="s">
        <v>3762</v>
      </c>
      <c r="CY768" s="112">
        <v>20000000</v>
      </c>
      <c r="CZ768" s="111" t="s">
        <v>3757</v>
      </c>
      <c r="DA768" s="111" t="s">
        <v>3757</v>
      </c>
      <c r="DB768" s="111">
        <v>0</v>
      </c>
      <c r="DC768" s="120" t="s">
        <v>9153</v>
      </c>
      <c r="DD768" s="127" t="s">
        <v>3717</v>
      </c>
      <c r="DE768" s="109" t="s">
        <v>9154</v>
      </c>
      <c r="DF768" s="172" t="s">
        <v>3717</v>
      </c>
    </row>
    <row r="769" spans="1:110" ht="35.15" customHeight="1" x14ac:dyDescent="0.35">
      <c r="A769" s="140" t="s">
        <v>1601</v>
      </c>
      <c r="B769" s="136" t="s">
        <v>1564</v>
      </c>
      <c r="C769" s="136" t="s">
        <v>1602</v>
      </c>
      <c r="D769" s="112">
        <v>173124</v>
      </c>
      <c r="E769" s="112">
        <v>5729598838</v>
      </c>
      <c r="F769" s="112">
        <v>173109</v>
      </c>
      <c r="G769" s="112">
        <v>5729418838</v>
      </c>
      <c r="H769" s="112">
        <v>47092</v>
      </c>
      <c r="I769" s="112">
        <v>1418486000</v>
      </c>
      <c r="J769" s="112">
        <v>0</v>
      </c>
      <c r="K769" s="112">
        <v>0</v>
      </c>
      <c r="L769" s="112">
        <v>1576635239</v>
      </c>
      <c r="M769" s="112">
        <v>332237699</v>
      </c>
      <c r="N769" s="112">
        <v>101033459</v>
      </c>
      <c r="O769" s="112">
        <v>86794074</v>
      </c>
      <c r="P769" s="112">
        <v>709711403</v>
      </c>
      <c r="Q769" s="112">
        <v>0</v>
      </c>
      <c r="R769" s="112">
        <v>2806411874</v>
      </c>
      <c r="S769" s="421">
        <v>0.27517375711252196</v>
      </c>
      <c r="T769" s="421">
        <v>5.7986206084189383E-2</v>
      </c>
      <c r="U769" s="421">
        <v>1.7633600860486629E-2</v>
      </c>
      <c r="V769" s="421">
        <v>1.5148368403100406E-2</v>
      </c>
      <c r="W769" s="421">
        <v>0.12386755566428716</v>
      </c>
      <c r="X769" s="421">
        <v>0</v>
      </c>
      <c r="Y769" s="421">
        <v>0.48980948812458552</v>
      </c>
      <c r="Z769" s="120">
        <v>0</v>
      </c>
      <c r="AA769" s="127" t="s">
        <v>3717</v>
      </c>
      <c r="AB769" s="127">
        <v>0</v>
      </c>
      <c r="AC769" s="111" t="s">
        <v>3717</v>
      </c>
      <c r="AD769" s="127">
        <v>0</v>
      </c>
      <c r="AE769" s="111" t="s">
        <v>3757</v>
      </c>
      <c r="AF769" s="111" t="s">
        <v>3757</v>
      </c>
      <c r="AG769" s="127" t="s">
        <v>3717</v>
      </c>
      <c r="AH769" s="127" t="s">
        <v>3758</v>
      </c>
      <c r="AI769" s="128">
        <v>1</v>
      </c>
      <c r="AJ769" s="128">
        <v>36310000</v>
      </c>
      <c r="AK769" s="109" t="s">
        <v>9155</v>
      </c>
      <c r="AL769" s="109" t="s">
        <v>9156</v>
      </c>
      <c r="AM769" s="127" t="s">
        <v>3765</v>
      </c>
      <c r="AN769" s="127" t="s">
        <v>3766</v>
      </c>
      <c r="AO769" s="120">
        <v>50000000</v>
      </c>
      <c r="AP769" s="120">
        <v>36310000</v>
      </c>
      <c r="AQ769" s="174">
        <v>0</v>
      </c>
      <c r="AR769" s="109">
        <v>0</v>
      </c>
      <c r="AS769" s="127">
        <v>0</v>
      </c>
      <c r="AT769" s="127">
        <v>0</v>
      </c>
      <c r="AU769" s="120">
        <v>0</v>
      </c>
      <c r="AV769" s="120">
        <v>0</v>
      </c>
      <c r="AW769" s="174">
        <v>0</v>
      </c>
      <c r="AX769" s="109">
        <v>0</v>
      </c>
      <c r="AY769" s="127">
        <v>0</v>
      </c>
      <c r="AZ769" s="127">
        <v>0</v>
      </c>
      <c r="BA769" s="120">
        <v>0</v>
      </c>
      <c r="BB769" s="120">
        <v>0</v>
      </c>
      <c r="BC769" s="111" t="s">
        <v>3757</v>
      </c>
      <c r="BD769" s="112">
        <v>1268</v>
      </c>
      <c r="BE769" s="112">
        <v>42170000</v>
      </c>
      <c r="BF769" s="111" t="s">
        <v>3757</v>
      </c>
      <c r="BG769" s="112">
        <v>5657</v>
      </c>
      <c r="BH769" s="112">
        <v>205428400</v>
      </c>
      <c r="BI769" s="111">
        <v>0</v>
      </c>
      <c r="BJ769" s="112"/>
      <c r="BK769" s="112"/>
      <c r="BL769" s="111" t="s">
        <v>3757</v>
      </c>
      <c r="BM769" s="112">
        <v>8687</v>
      </c>
      <c r="BN769" s="112">
        <v>281999000</v>
      </c>
      <c r="BO769" s="111" t="s">
        <v>3757</v>
      </c>
      <c r="BP769" s="112">
        <v>17216</v>
      </c>
      <c r="BQ769" s="112">
        <v>608217000</v>
      </c>
      <c r="BR769" s="111">
        <v>0</v>
      </c>
      <c r="BS769" s="112"/>
      <c r="BT769" s="112"/>
      <c r="BU769" s="111">
        <v>0</v>
      </c>
      <c r="BV769" s="112"/>
      <c r="BW769" s="112"/>
      <c r="BX769" s="111">
        <v>0</v>
      </c>
      <c r="BY769" s="112"/>
      <c r="BZ769" s="112"/>
      <c r="CA769" s="111" t="s">
        <v>3757</v>
      </c>
      <c r="CB769" s="112">
        <v>3638</v>
      </c>
      <c r="CC769" s="112">
        <v>125540000</v>
      </c>
      <c r="CD769" s="111">
        <v>0</v>
      </c>
      <c r="CE769" s="112"/>
      <c r="CF769" s="112"/>
      <c r="CG769" s="111" t="s">
        <v>3757</v>
      </c>
      <c r="CH769" s="112">
        <v>73181</v>
      </c>
      <c r="CI769" s="112">
        <v>2160593000</v>
      </c>
      <c r="CJ769" s="111" t="s">
        <v>3757</v>
      </c>
      <c r="CK769" s="120" t="s">
        <v>9157</v>
      </c>
      <c r="CL769" s="112">
        <v>63307</v>
      </c>
      <c r="CM769" s="112">
        <v>2269341438</v>
      </c>
      <c r="CN769" s="166" t="s">
        <v>9158</v>
      </c>
      <c r="CO769" s="125" t="s">
        <v>9159</v>
      </c>
      <c r="CP769" s="111" t="s">
        <v>3870</v>
      </c>
      <c r="CQ769" s="112">
        <v>324106560</v>
      </c>
      <c r="CR769" s="166" t="s">
        <v>9160</v>
      </c>
      <c r="CS769" s="166" t="s">
        <v>9161</v>
      </c>
      <c r="CT769" s="111" t="s">
        <v>3781</v>
      </c>
      <c r="CU769" s="112">
        <v>193417950</v>
      </c>
      <c r="CV769" s="166" t="s">
        <v>9162</v>
      </c>
      <c r="CW769" s="166" t="s">
        <v>9163</v>
      </c>
      <c r="CX769" s="111" t="s">
        <v>4016</v>
      </c>
      <c r="CY769" s="112">
        <v>134898060</v>
      </c>
      <c r="CZ769" s="111" t="s">
        <v>3757</v>
      </c>
      <c r="DA769" s="111" t="s">
        <v>3757</v>
      </c>
      <c r="DB769" s="111" t="s">
        <v>3757</v>
      </c>
      <c r="DC769" s="120">
        <v>0</v>
      </c>
      <c r="DD769" s="127" t="s">
        <v>3717</v>
      </c>
      <c r="DE769" s="109" t="s">
        <v>9164</v>
      </c>
      <c r="DF769" s="172" t="s">
        <v>3717</v>
      </c>
    </row>
    <row r="770" spans="1:110" ht="35.15" customHeight="1" x14ac:dyDescent="0.35">
      <c r="A770" s="140" t="s">
        <v>1603</v>
      </c>
      <c r="B770" s="136" t="s">
        <v>1564</v>
      </c>
      <c r="C770" s="136" t="s">
        <v>1604</v>
      </c>
      <c r="D770" s="112">
        <v>45702</v>
      </c>
      <c r="E770" s="112">
        <v>2206665000</v>
      </c>
      <c r="F770" s="112">
        <v>45702</v>
      </c>
      <c r="G770" s="112">
        <v>2206665000</v>
      </c>
      <c r="H770" s="112">
        <v>19814</v>
      </c>
      <c r="I770" s="112">
        <v>968606000</v>
      </c>
      <c r="J770" s="112">
        <v>0</v>
      </c>
      <c r="K770" s="112">
        <v>0</v>
      </c>
      <c r="L770" s="112">
        <v>625734160</v>
      </c>
      <c r="M770" s="112">
        <v>216593727</v>
      </c>
      <c r="N770" s="112">
        <v>2905177</v>
      </c>
      <c r="O770" s="112">
        <v>54377848</v>
      </c>
      <c r="P770" s="112">
        <v>120167218</v>
      </c>
      <c r="Q770" s="112">
        <v>0</v>
      </c>
      <c r="R770" s="112">
        <v>1019778130</v>
      </c>
      <c r="S770" s="421">
        <v>0.28356554347850715</v>
      </c>
      <c r="T770" s="421">
        <v>9.8154331083331631E-2</v>
      </c>
      <c r="U770" s="421">
        <v>1.3165464626483858E-3</v>
      </c>
      <c r="V770" s="421">
        <v>2.4642547917332263E-2</v>
      </c>
      <c r="W770" s="421">
        <v>5.4456484332692096E-2</v>
      </c>
      <c r="X770" s="421">
        <v>0</v>
      </c>
      <c r="Y770" s="421">
        <v>0.46213545327451155</v>
      </c>
      <c r="Z770" s="120">
        <v>0</v>
      </c>
      <c r="AA770" s="127" t="s">
        <v>3717</v>
      </c>
      <c r="AB770" s="127">
        <v>0</v>
      </c>
      <c r="AC770" s="111" t="s">
        <v>3717</v>
      </c>
      <c r="AD770" s="127">
        <v>0</v>
      </c>
      <c r="AE770" s="111">
        <v>0</v>
      </c>
      <c r="AF770" s="111" t="s">
        <v>3757</v>
      </c>
      <c r="AG770" s="127" t="s">
        <v>3758</v>
      </c>
      <c r="AH770" s="127" t="s">
        <v>3758</v>
      </c>
      <c r="AI770" s="124"/>
      <c r="AJ770" s="128"/>
      <c r="AK770" s="109">
        <v>0</v>
      </c>
      <c r="AL770" s="109">
        <v>0</v>
      </c>
      <c r="AM770" s="127">
        <v>0</v>
      </c>
      <c r="AN770" s="127">
        <v>0</v>
      </c>
      <c r="AO770" s="120">
        <v>0</v>
      </c>
      <c r="AP770" s="120">
        <v>0</v>
      </c>
      <c r="AQ770" s="174">
        <v>0</v>
      </c>
      <c r="AR770" s="120">
        <v>0</v>
      </c>
      <c r="AS770" s="127">
        <v>0</v>
      </c>
      <c r="AT770" s="127">
        <v>0</v>
      </c>
      <c r="AU770" s="120">
        <v>0</v>
      </c>
      <c r="AV770" s="120">
        <v>0</v>
      </c>
      <c r="AW770" s="174">
        <v>0</v>
      </c>
      <c r="AX770" s="120">
        <v>0</v>
      </c>
      <c r="AY770" s="127">
        <v>0</v>
      </c>
      <c r="AZ770" s="127">
        <v>0</v>
      </c>
      <c r="BA770" s="120">
        <v>0</v>
      </c>
      <c r="BB770" s="120">
        <v>0</v>
      </c>
      <c r="BC770" s="111">
        <v>0</v>
      </c>
      <c r="BD770" s="112"/>
      <c r="BE770" s="112"/>
      <c r="BF770" s="111">
        <v>0</v>
      </c>
      <c r="BG770" s="112"/>
      <c r="BH770" s="112"/>
      <c r="BI770" s="111" t="s">
        <v>3757</v>
      </c>
      <c r="BJ770" s="112">
        <v>1264</v>
      </c>
      <c r="BK770" s="112">
        <v>55484000</v>
      </c>
      <c r="BL770" s="111">
        <v>0</v>
      </c>
      <c r="BM770" s="112"/>
      <c r="BN770" s="112"/>
      <c r="BO770" s="111" t="s">
        <v>3757</v>
      </c>
      <c r="BP770" s="112">
        <v>6666</v>
      </c>
      <c r="BQ770" s="112">
        <v>323697000</v>
      </c>
      <c r="BR770" s="111" t="s">
        <v>3757</v>
      </c>
      <c r="BS770" s="112">
        <v>14199</v>
      </c>
      <c r="BT770" s="112">
        <v>686886000</v>
      </c>
      <c r="BU770" s="111" t="s">
        <v>3757</v>
      </c>
      <c r="BV770" s="112">
        <v>4866</v>
      </c>
      <c r="BW770" s="112">
        <v>220914000</v>
      </c>
      <c r="BX770" s="111">
        <v>0</v>
      </c>
      <c r="BY770" s="112"/>
      <c r="BZ770" s="112"/>
      <c r="CA770" s="111">
        <v>0</v>
      </c>
      <c r="CB770" s="112"/>
      <c r="CC770" s="112"/>
      <c r="CD770" s="111" t="s">
        <v>3757</v>
      </c>
      <c r="CE770" s="112">
        <v>14</v>
      </c>
      <c r="CF770" s="112">
        <v>28000</v>
      </c>
      <c r="CG770" s="111" t="s">
        <v>3757</v>
      </c>
      <c r="CH770" s="112">
        <v>17439</v>
      </c>
      <c r="CI770" s="112">
        <v>866510000</v>
      </c>
      <c r="CJ770" s="111" t="s">
        <v>3757</v>
      </c>
      <c r="CK770" s="120" t="s">
        <v>9165</v>
      </c>
      <c r="CL770" s="112">
        <v>1254</v>
      </c>
      <c r="CM770" s="112">
        <v>53146000</v>
      </c>
      <c r="CN770" s="166" t="s">
        <v>9166</v>
      </c>
      <c r="CO770" s="125" t="s">
        <v>9167</v>
      </c>
      <c r="CP770" s="111" t="s">
        <v>3790</v>
      </c>
      <c r="CQ770" s="112" t="s">
        <v>4095</v>
      </c>
      <c r="CR770" s="166" t="s">
        <v>9168</v>
      </c>
      <c r="CS770" s="166" t="s">
        <v>9169</v>
      </c>
      <c r="CT770" s="111" t="s">
        <v>3766</v>
      </c>
      <c r="CU770" s="112" t="s">
        <v>4095</v>
      </c>
      <c r="CV770" s="166" t="s">
        <v>9170</v>
      </c>
      <c r="CW770" s="166" t="s">
        <v>9171</v>
      </c>
      <c r="CX770" s="111" t="s">
        <v>3870</v>
      </c>
      <c r="CY770" s="112" t="s">
        <v>4095</v>
      </c>
      <c r="CZ770" s="111" t="s">
        <v>3757</v>
      </c>
      <c r="DA770" s="111">
        <v>0</v>
      </c>
      <c r="DB770" s="111">
        <v>0</v>
      </c>
      <c r="DC770" s="120" t="s">
        <v>9172</v>
      </c>
      <c r="DD770" s="127" t="s">
        <v>3717</v>
      </c>
      <c r="DE770" s="109" t="s">
        <v>9173</v>
      </c>
      <c r="DF770" s="172" t="s">
        <v>3717</v>
      </c>
    </row>
    <row r="771" spans="1:110" ht="35.15" customHeight="1" x14ac:dyDescent="0.35">
      <c r="A771" s="140" t="s">
        <v>1605</v>
      </c>
      <c r="B771" s="136" t="s">
        <v>1564</v>
      </c>
      <c r="C771" s="136" t="s">
        <v>1606</v>
      </c>
      <c r="D771" s="112">
        <v>17371</v>
      </c>
      <c r="E771" s="112">
        <v>351432000</v>
      </c>
      <c r="F771" s="112">
        <v>17371</v>
      </c>
      <c r="G771" s="112">
        <v>351432000</v>
      </c>
      <c r="H771" s="112">
        <v>4529</v>
      </c>
      <c r="I771" s="112">
        <v>85655000</v>
      </c>
      <c r="J771" s="112">
        <v>0</v>
      </c>
      <c r="K771" s="112">
        <v>0</v>
      </c>
      <c r="L771" s="112">
        <v>98175638</v>
      </c>
      <c r="M771" s="112">
        <v>22119668</v>
      </c>
      <c r="N771" s="112">
        <v>0</v>
      </c>
      <c r="O771" s="112">
        <v>5098721</v>
      </c>
      <c r="P771" s="112">
        <v>47825389</v>
      </c>
      <c r="Q771" s="112">
        <v>0</v>
      </c>
      <c r="R771" s="112">
        <v>173219416</v>
      </c>
      <c r="S771" s="421">
        <v>0.27935884609255845</v>
      </c>
      <c r="T771" s="421">
        <v>6.2941530651733482E-2</v>
      </c>
      <c r="U771" s="421">
        <v>0</v>
      </c>
      <c r="V771" s="421">
        <v>1.4508414145553051E-2</v>
      </c>
      <c r="W771" s="421">
        <v>0.13608717760477135</v>
      </c>
      <c r="X771" s="421">
        <v>0</v>
      </c>
      <c r="Y771" s="421">
        <v>0.49289596849461631</v>
      </c>
      <c r="Z771" s="120">
        <v>0</v>
      </c>
      <c r="AA771" s="127" t="s">
        <v>3717</v>
      </c>
      <c r="AB771" s="127">
        <v>0</v>
      </c>
      <c r="AC771" s="111" t="s">
        <v>3717</v>
      </c>
      <c r="AD771" s="127">
        <v>0</v>
      </c>
      <c r="AE771" s="111">
        <v>0</v>
      </c>
      <c r="AF771" s="111" t="s">
        <v>3757</v>
      </c>
      <c r="AG771" s="127" t="s">
        <v>3758</v>
      </c>
      <c r="AH771" s="127" t="s">
        <v>3758</v>
      </c>
      <c r="AI771" s="124"/>
      <c r="AJ771" s="128"/>
      <c r="AK771" s="109">
        <v>0</v>
      </c>
      <c r="AL771" s="109">
        <v>0</v>
      </c>
      <c r="AM771" s="127">
        <v>0</v>
      </c>
      <c r="AN771" s="127">
        <v>0</v>
      </c>
      <c r="AO771" s="120">
        <v>0</v>
      </c>
      <c r="AP771" s="120">
        <v>0</v>
      </c>
      <c r="AQ771" s="174">
        <v>0</v>
      </c>
      <c r="AR771" s="109">
        <v>0</v>
      </c>
      <c r="AS771" s="127">
        <v>0</v>
      </c>
      <c r="AT771" s="127">
        <v>0</v>
      </c>
      <c r="AU771" s="120">
        <v>0</v>
      </c>
      <c r="AV771" s="120">
        <v>0</v>
      </c>
      <c r="AW771" s="174">
        <v>0</v>
      </c>
      <c r="AX771" s="109">
        <v>0</v>
      </c>
      <c r="AY771" s="127">
        <v>0</v>
      </c>
      <c r="AZ771" s="127">
        <v>0</v>
      </c>
      <c r="BA771" s="120">
        <v>0</v>
      </c>
      <c r="BB771" s="120">
        <v>0</v>
      </c>
      <c r="BC771" s="111" t="s">
        <v>3757</v>
      </c>
      <c r="BD771" s="112">
        <v>420</v>
      </c>
      <c r="BE771" s="112">
        <v>9043000</v>
      </c>
      <c r="BF771" s="111" t="s">
        <v>3757</v>
      </c>
      <c r="BG771" s="112">
        <v>386</v>
      </c>
      <c r="BH771" s="112">
        <v>7438000</v>
      </c>
      <c r="BI771" s="111" t="s">
        <v>3757</v>
      </c>
      <c r="BJ771" s="112">
        <v>600</v>
      </c>
      <c r="BK771" s="112">
        <v>12766000</v>
      </c>
      <c r="BL771" s="111" t="s">
        <v>3757</v>
      </c>
      <c r="BM771" s="112">
        <v>850</v>
      </c>
      <c r="BN771" s="112">
        <v>16554000</v>
      </c>
      <c r="BO771" s="111" t="s">
        <v>3757</v>
      </c>
      <c r="BP771" s="112">
        <v>967</v>
      </c>
      <c r="BQ771" s="112">
        <v>18234000</v>
      </c>
      <c r="BR771" s="111" t="s">
        <v>3757</v>
      </c>
      <c r="BS771" s="112">
        <v>4190</v>
      </c>
      <c r="BT771" s="112">
        <v>87458000</v>
      </c>
      <c r="BU771" s="111" t="s">
        <v>3757</v>
      </c>
      <c r="BV771" s="112">
        <v>830</v>
      </c>
      <c r="BW771" s="112">
        <v>16312000</v>
      </c>
      <c r="BX771" s="111">
        <v>0</v>
      </c>
      <c r="BY771" s="112"/>
      <c r="BZ771" s="112"/>
      <c r="CA771" s="111" t="s">
        <v>3757</v>
      </c>
      <c r="CB771" s="112">
        <v>2561</v>
      </c>
      <c r="CC771" s="112">
        <v>59361000</v>
      </c>
      <c r="CD771" s="111">
        <v>0</v>
      </c>
      <c r="CE771" s="112"/>
      <c r="CF771" s="112"/>
      <c r="CG771" s="111" t="s">
        <v>3757</v>
      </c>
      <c r="CH771" s="112">
        <v>6649</v>
      </c>
      <c r="CI771" s="112">
        <v>124122000</v>
      </c>
      <c r="CJ771" s="111" t="s">
        <v>3757</v>
      </c>
      <c r="CK771" s="120" t="s">
        <v>9174</v>
      </c>
      <c r="CL771" s="112">
        <v>12</v>
      </c>
      <c r="CM771" s="112">
        <v>144000</v>
      </c>
      <c r="CN771" s="166" t="s">
        <v>4507</v>
      </c>
      <c r="CO771" s="125" t="s">
        <v>9175</v>
      </c>
      <c r="CP771" s="111" t="s">
        <v>3790</v>
      </c>
      <c r="CQ771" s="112">
        <v>69859000</v>
      </c>
      <c r="CR771" s="166" t="s">
        <v>9176</v>
      </c>
      <c r="CS771" s="166" t="s">
        <v>9177</v>
      </c>
      <c r="CT771" s="111" t="s">
        <v>4016</v>
      </c>
      <c r="CU771" s="112">
        <v>64035000</v>
      </c>
      <c r="CV771" s="166" t="s">
        <v>9178</v>
      </c>
      <c r="CW771" s="166" t="s">
        <v>9179</v>
      </c>
      <c r="CX771" s="111" t="s">
        <v>3875</v>
      </c>
      <c r="CY771" s="112">
        <v>56561000</v>
      </c>
      <c r="CZ771" s="111" t="s">
        <v>3757</v>
      </c>
      <c r="DA771" s="111" t="s">
        <v>3757</v>
      </c>
      <c r="DB771" s="111" t="s">
        <v>3757</v>
      </c>
      <c r="DC771" s="120">
        <v>0</v>
      </c>
      <c r="DD771" s="127" t="s">
        <v>3717</v>
      </c>
      <c r="DE771" s="109" t="s">
        <v>9180</v>
      </c>
      <c r="DF771" s="172" t="s">
        <v>3717</v>
      </c>
    </row>
    <row r="772" spans="1:110" ht="35.15" customHeight="1" x14ac:dyDescent="0.35">
      <c r="A772" s="140" t="s">
        <v>1607</v>
      </c>
      <c r="B772" s="136" t="s">
        <v>1564</v>
      </c>
      <c r="C772" s="136" t="s">
        <v>1608</v>
      </c>
      <c r="D772" s="112">
        <v>39948</v>
      </c>
      <c r="E772" s="112">
        <v>644596900</v>
      </c>
      <c r="F772" s="112">
        <v>39948</v>
      </c>
      <c r="G772" s="112">
        <v>644596900</v>
      </c>
      <c r="H772" s="112">
        <v>10711</v>
      </c>
      <c r="I772" s="112">
        <v>182639000</v>
      </c>
      <c r="J772" s="112">
        <v>0</v>
      </c>
      <c r="K772" s="112">
        <v>0</v>
      </c>
      <c r="L772" s="112">
        <v>185465928</v>
      </c>
      <c r="M772" s="112">
        <v>41995943</v>
      </c>
      <c r="N772" s="112">
        <v>5390</v>
      </c>
      <c r="O772" s="112">
        <v>3490548</v>
      </c>
      <c r="P772" s="112">
        <v>81874577</v>
      </c>
      <c r="Q772" s="112">
        <v>0</v>
      </c>
      <c r="R772" s="112">
        <v>312832386</v>
      </c>
      <c r="S772" s="421">
        <v>0.28772389069820226</v>
      </c>
      <c r="T772" s="421">
        <v>6.5150705813198914E-2</v>
      </c>
      <c r="U772" s="421">
        <v>8.3618149575339248E-6</v>
      </c>
      <c r="V772" s="421">
        <v>5.4150865447848105E-3</v>
      </c>
      <c r="W772" s="421">
        <v>0.12701670920229371</v>
      </c>
      <c r="X772" s="421">
        <v>0</v>
      </c>
      <c r="Y772" s="421">
        <v>0.48531475407343722</v>
      </c>
      <c r="Z772" s="120">
        <v>0</v>
      </c>
      <c r="AA772" s="127" t="s">
        <v>3717</v>
      </c>
      <c r="AB772" s="127">
        <v>0</v>
      </c>
      <c r="AC772" s="111" t="s">
        <v>3717</v>
      </c>
      <c r="AD772" s="127">
        <v>0</v>
      </c>
      <c r="AE772" s="111">
        <v>0</v>
      </c>
      <c r="AF772" s="111" t="s">
        <v>3757</v>
      </c>
      <c r="AG772" s="127" t="s">
        <v>3758</v>
      </c>
      <c r="AH772" s="127" t="s">
        <v>3758</v>
      </c>
      <c r="AI772" s="124"/>
      <c r="AJ772" s="128"/>
      <c r="AK772" s="109">
        <v>0</v>
      </c>
      <c r="AL772" s="109">
        <v>0</v>
      </c>
      <c r="AM772" s="127">
        <v>0</v>
      </c>
      <c r="AN772" s="127">
        <v>0</v>
      </c>
      <c r="AO772" s="120">
        <v>0</v>
      </c>
      <c r="AP772" s="120">
        <v>0</v>
      </c>
      <c r="AQ772" s="174">
        <v>0</v>
      </c>
      <c r="AR772" s="120">
        <v>0</v>
      </c>
      <c r="AS772" s="127">
        <v>0</v>
      </c>
      <c r="AT772" s="127">
        <v>0</v>
      </c>
      <c r="AU772" s="120">
        <v>0</v>
      </c>
      <c r="AV772" s="120">
        <v>0</v>
      </c>
      <c r="AW772" s="174">
        <v>0</v>
      </c>
      <c r="AX772" s="120">
        <v>0</v>
      </c>
      <c r="AY772" s="127">
        <v>0</v>
      </c>
      <c r="AZ772" s="127">
        <v>0</v>
      </c>
      <c r="BA772" s="120">
        <v>0</v>
      </c>
      <c r="BB772" s="120">
        <v>0</v>
      </c>
      <c r="BC772" s="111">
        <v>0</v>
      </c>
      <c r="BD772" s="112"/>
      <c r="BE772" s="112"/>
      <c r="BF772" s="111" t="s">
        <v>3757</v>
      </c>
      <c r="BG772" s="112">
        <v>1023</v>
      </c>
      <c r="BH772" s="112">
        <v>16571300</v>
      </c>
      <c r="BI772" s="111" t="s">
        <v>3757</v>
      </c>
      <c r="BJ772" s="112">
        <v>3424</v>
      </c>
      <c r="BK772" s="112">
        <v>58766500</v>
      </c>
      <c r="BL772" s="111" t="s">
        <v>3757</v>
      </c>
      <c r="BM772" s="112">
        <v>2101</v>
      </c>
      <c r="BN772" s="112">
        <v>34506000</v>
      </c>
      <c r="BO772" s="111" t="s">
        <v>3757</v>
      </c>
      <c r="BP772" s="112">
        <v>579</v>
      </c>
      <c r="BQ772" s="112">
        <v>9281000</v>
      </c>
      <c r="BR772" s="111" t="s">
        <v>3757</v>
      </c>
      <c r="BS772" s="112">
        <v>5976</v>
      </c>
      <c r="BT772" s="112">
        <v>99588000</v>
      </c>
      <c r="BU772" s="111" t="s">
        <v>3757</v>
      </c>
      <c r="BV772" s="112">
        <v>1702</v>
      </c>
      <c r="BW772" s="112">
        <v>27804000</v>
      </c>
      <c r="BX772" s="111" t="s">
        <v>3757</v>
      </c>
      <c r="BY772" s="112">
        <v>214</v>
      </c>
      <c r="BZ772" s="112">
        <v>3820000</v>
      </c>
      <c r="CA772" s="111" t="s">
        <v>3757</v>
      </c>
      <c r="CB772" s="112">
        <v>343</v>
      </c>
      <c r="CC772" s="112">
        <v>5827100</v>
      </c>
      <c r="CD772" s="111">
        <v>0</v>
      </c>
      <c r="CE772" s="112">
        <v>0</v>
      </c>
      <c r="CF772" s="112">
        <v>0</v>
      </c>
      <c r="CG772" s="111" t="s">
        <v>3757</v>
      </c>
      <c r="CH772" s="112">
        <v>23557</v>
      </c>
      <c r="CI772" s="112">
        <v>369152500</v>
      </c>
      <c r="CJ772" s="111" t="s">
        <v>3757</v>
      </c>
      <c r="CK772" s="120" t="s">
        <v>9181</v>
      </c>
      <c r="CL772" s="112">
        <v>1029</v>
      </c>
      <c r="CM772" s="112">
        <v>19280500</v>
      </c>
      <c r="CN772" s="166" t="s">
        <v>6818</v>
      </c>
      <c r="CO772" s="125" t="s">
        <v>9182</v>
      </c>
      <c r="CP772" s="111" t="s">
        <v>3875</v>
      </c>
      <c r="CQ772" s="112">
        <v>93748000</v>
      </c>
      <c r="CR772" s="166" t="s">
        <v>9183</v>
      </c>
      <c r="CS772" s="166" t="s">
        <v>9184</v>
      </c>
      <c r="CT772" s="111" t="s">
        <v>3790</v>
      </c>
      <c r="CU772" s="112">
        <v>52850000</v>
      </c>
      <c r="CV772" s="166" t="s">
        <v>9185</v>
      </c>
      <c r="CW772" s="166" t="s">
        <v>9186</v>
      </c>
      <c r="CX772" s="111" t="s">
        <v>3875</v>
      </c>
      <c r="CY772" s="112">
        <v>89370000</v>
      </c>
      <c r="CZ772" s="111" t="s">
        <v>3757</v>
      </c>
      <c r="DA772" s="111" t="s">
        <v>3757</v>
      </c>
      <c r="DB772" s="111" t="s">
        <v>3757</v>
      </c>
      <c r="DC772" s="120">
        <v>0</v>
      </c>
      <c r="DD772" s="127" t="s">
        <v>3778</v>
      </c>
      <c r="DE772" s="109">
        <v>0</v>
      </c>
      <c r="DF772" s="172" t="s">
        <v>3717</v>
      </c>
    </row>
    <row r="773" spans="1:110" ht="35.15" customHeight="1" x14ac:dyDescent="0.35">
      <c r="A773" s="140" t="s">
        <v>1609</v>
      </c>
      <c r="B773" s="136" t="s">
        <v>1564</v>
      </c>
      <c r="C773" s="136" t="s">
        <v>1610</v>
      </c>
      <c r="D773" s="112">
        <v>973</v>
      </c>
      <c r="E773" s="112">
        <v>26852000</v>
      </c>
      <c r="F773" s="112">
        <v>972</v>
      </c>
      <c r="G773" s="112">
        <v>26792000</v>
      </c>
      <c r="H773" s="112">
        <v>233</v>
      </c>
      <c r="I773" s="112">
        <v>5459000</v>
      </c>
      <c r="J773" s="112">
        <v>0</v>
      </c>
      <c r="K773" s="112">
        <v>0</v>
      </c>
      <c r="L773" s="112">
        <v>6035893</v>
      </c>
      <c r="M773" s="112">
        <v>930329</v>
      </c>
      <c r="N773" s="112">
        <v>0</v>
      </c>
      <c r="O773" s="112">
        <v>520949</v>
      </c>
      <c r="P773" s="112">
        <v>2851252</v>
      </c>
      <c r="Q773" s="112">
        <v>0</v>
      </c>
      <c r="R773" s="112">
        <v>10338423</v>
      </c>
      <c r="S773" s="421">
        <v>0.22478374050350067</v>
      </c>
      <c r="T773" s="421">
        <v>3.4646544019067478E-2</v>
      </c>
      <c r="U773" s="421">
        <v>0</v>
      </c>
      <c r="V773" s="421">
        <v>1.9400752271711605E-2</v>
      </c>
      <c r="W773" s="421">
        <v>0.10618397139877848</v>
      </c>
      <c r="X773" s="421">
        <v>0</v>
      </c>
      <c r="Y773" s="421">
        <v>0.38501500819305823</v>
      </c>
      <c r="Z773" s="120">
        <v>0</v>
      </c>
      <c r="AA773" s="127" t="s">
        <v>3717</v>
      </c>
      <c r="AB773" s="127">
        <v>0</v>
      </c>
      <c r="AC773" s="111" t="s">
        <v>3717</v>
      </c>
      <c r="AD773" s="127">
        <v>0</v>
      </c>
      <c r="AE773" s="111">
        <v>0</v>
      </c>
      <c r="AF773" s="111" t="s">
        <v>3757</v>
      </c>
      <c r="AG773" s="127" t="s">
        <v>3758</v>
      </c>
      <c r="AH773" s="127" t="s">
        <v>3758</v>
      </c>
      <c r="AI773" s="124"/>
      <c r="AJ773" s="128"/>
      <c r="AK773" s="109">
        <v>0</v>
      </c>
      <c r="AL773" s="109">
        <v>0</v>
      </c>
      <c r="AM773" s="127">
        <v>0</v>
      </c>
      <c r="AN773" s="127">
        <v>0</v>
      </c>
      <c r="AO773" s="120">
        <v>0</v>
      </c>
      <c r="AP773" s="120">
        <v>0</v>
      </c>
      <c r="AQ773" s="174">
        <v>0</v>
      </c>
      <c r="AR773" s="120">
        <v>0</v>
      </c>
      <c r="AS773" s="127">
        <v>0</v>
      </c>
      <c r="AT773" s="127">
        <v>0</v>
      </c>
      <c r="AU773" s="120">
        <v>0</v>
      </c>
      <c r="AV773" s="120">
        <v>0</v>
      </c>
      <c r="AW773" s="174">
        <v>0</v>
      </c>
      <c r="AX773" s="120">
        <v>0</v>
      </c>
      <c r="AY773" s="127">
        <v>0</v>
      </c>
      <c r="AZ773" s="127">
        <v>0</v>
      </c>
      <c r="BA773" s="120">
        <v>0</v>
      </c>
      <c r="BB773" s="120">
        <v>0</v>
      </c>
      <c r="BC773" s="111">
        <v>0</v>
      </c>
      <c r="BD773" s="112"/>
      <c r="BE773" s="112"/>
      <c r="BF773" s="111">
        <v>0</v>
      </c>
      <c r="BG773" s="112"/>
      <c r="BH773" s="112"/>
      <c r="BI773" s="111">
        <v>0</v>
      </c>
      <c r="BJ773" s="112"/>
      <c r="BK773" s="112"/>
      <c r="BL773" s="111">
        <v>0</v>
      </c>
      <c r="BM773" s="112"/>
      <c r="BN773" s="112"/>
      <c r="BO773" s="111">
        <v>0</v>
      </c>
      <c r="BP773" s="112"/>
      <c r="BQ773" s="112"/>
      <c r="BR773" s="111" t="s">
        <v>3757</v>
      </c>
      <c r="BS773" s="112">
        <v>206</v>
      </c>
      <c r="BT773" s="112">
        <v>5078000</v>
      </c>
      <c r="BU773" s="111" t="s">
        <v>3757</v>
      </c>
      <c r="BV773" s="112">
        <v>108</v>
      </c>
      <c r="BW773" s="112">
        <v>3270000</v>
      </c>
      <c r="BX773" s="111" t="s">
        <v>3757</v>
      </c>
      <c r="BY773" s="112">
        <v>114</v>
      </c>
      <c r="BZ773" s="112">
        <v>2625000</v>
      </c>
      <c r="CA773" s="111" t="s">
        <v>3757</v>
      </c>
      <c r="CB773" s="112">
        <v>185</v>
      </c>
      <c r="CC773" s="112">
        <v>5225000</v>
      </c>
      <c r="CD773" s="111">
        <v>0</v>
      </c>
      <c r="CE773" s="112">
        <v>0</v>
      </c>
      <c r="CF773" s="112">
        <v>0</v>
      </c>
      <c r="CG773" s="111" t="s">
        <v>3757</v>
      </c>
      <c r="CH773" s="112">
        <v>360</v>
      </c>
      <c r="CI773" s="112">
        <v>10654000</v>
      </c>
      <c r="CJ773" s="111"/>
      <c r="CK773" s="120"/>
      <c r="CL773" s="112"/>
      <c r="CM773" s="112"/>
      <c r="CN773" s="166" t="s">
        <v>9187</v>
      </c>
      <c r="CO773" s="125" t="s">
        <v>9188</v>
      </c>
      <c r="CP773" s="111" t="s">
        <v>3790</v>
      </c>
      <c r="CQ773" s="112">
        <v>4932000</v>
      </c>
      <c r="CR773" s="166" t="s">
        <v>9189</v>
      </c>
      <c r="CS773" s="166" t="s">
        <v>9190</v>
      </c>
      <c r="CT773" s="111" t="s">
        <v>3774</v>
      </c>
      <c r="CU773" s="112">
        <v>1317000</v>
      </c>
      <c r="CV773" s="166" t="s">
        <v>9191</v>
      </c>
      <c r="CW773" s="166" t="s">
        <v>9192</v>
      </c>
      <c r="CX773" s="111" t="s">
        <v>3774</v>
      </c>
      <c r="CY773" s="112">
        <v>1308000</v>
      </c>
      <c r="CZ773" s="111" t="s">
        <v>3757</v>
      </c>
      <c r="DA773" s="111" t="s">
        <v>3757</v>
      </c>
      <c r="DB773" s="111">
        <v>0</v>
      </c>
      <c r="DC773" s="120" t="s">
        <v>9193</v>
      </c>
      <c r="DD773" s="127" t="s">
        <v>3778</v>
      </c>
      <c r="DE773" s="109">
        <v>0</v>
      </c>
      <c r="DF773" s="172" t="s">
        <v>3717</v>
      </c>
    </row>
    <row r="774" spans="1:110" ht="35.15" customHeight="1" x14ac:dyDescent="0.35">
      <c r="A774" s="140" t="s">
        <v>1611</v>
      </c>
      <c r="B774" s="136" t="s">
        <v>1564</v>
      </c>
      <c r="C774" s="136" t="s">
        <v>1612</v>
      </c>
      <c r="D774" s="112">
        <v>15946</v>
      </c>
      <c r="E774" s="112">
        <v>324650000</v>
      </c>
      <c r="F774" s="112">
        <v>15946</v>
      </c>
      <c r="G774" s="112">
        <v>324650000</v>
      </c>
      <c r="H774" s="112">
        <v>5715</v>
      </c>
      <c r="I774" s="112">
        <v>135242000</v>
      </c>
      <c r="J774" s="112">
        <v>0</v>
      </c>
      <c r="K774" s="112">
        <v>0</v>
      </c>
      <c r="L774" s="112">
        <v>85571022</v>
      </c>
      <c r="M774" s="112">
        <v>25329366</v>
      </c>
      <c r="N774" s="112">
        <v>1321650</v>
      </c>
      <c r="O774" s="112">
        <v>1001655</v>
      </c>
      <c r="P774" s="112">
        <v>40828164</v>
      </c>
      <c r="Q774" s="112">
        <v>0</v>
      </c>
      <c r="R774" s="112">
        <v>154051857</v>
      </c>
      <c r="S774" s="421">
        <v>0.26357930694594178</v>
      </c>
      <c r="T774" s="421">
        <v>7.8020532881564755E-2</v>
      </c>
      <c r="U774" s="421">
        <v>4.0709995379639612E-3</v>
      </c>
      <c r="V774" s="421">
        <v>3.0853380563683969E-3</v>
      </c>
      <c r="W774" s="421">
        <v>0.12576055444324655</v>
      </c>
      <c r="X774" s="421">
        <v>0</v>
      </c>
      <c r="Y774" s="421">
        <v>0.47451673186508542</v>
      </c>
      <c r="Z774" s="120">
        <v>0</v>
      </c>
      <c r="AA774" s="127" t="s">
        <v>3717</v>
      </c>
      <c r="AB774" s="127">
        <v>0</v>
      </c>
      <c r="AC774" s="111" t="s">
        <v>3717</v>
      </c>
      <c r="AD774" s="127">
        <v>0</v>
      </c>
      <c r="AE774" s="111">
        <v>0</v>
      </c>
      <c r="AF774" s="111" t="s">
        <v>3757</v>
      </c>
      <c r="AG774" s="127" t="s">
        <v>3758</v>
      </c>
      <c r="AH774" s="127" t="s">
        <v>3758</v>
      </c>
      <c r="AI774" s="124"/>
      <c r="AJ774" s="128"/>
      <c r="AK774" s="109">
        <v>0</v>
      </c>
      <c r="AL774" s="109">
        <v>0</v>
      </c>
      <c r="AM774" s="127">
        <v>0</v>
      </c>
      <c r="AN774" s="127">
        <v>0</v>
      </c>
      <c r="AO774" s="120">
        <v>0</v>
      </c>
      <c r="AP774" s="120">
        <v>0</v>
      </c>
      <c r="AQ774" s="174">
        <v>0</v>
      </c>
      <c r="AR774" s="120">
        <v>0</v>
      </c>
      <c r="AS774" s="127">
        <v>0</v>
      </c>
      <c r="AT774" s="127">
        <v>0</v>
      </c>
      <c r="AU774" s="120">
        <v>0</v>
      </c>
      <c r="AV774" s="120">
        <v>0</v>
      </c>
      <c r="AW774" s="174">
        <v>0</v>
      </c>
      <c r="AX774" s="120">
        <v>0</v>
      </c>
      <c r="AY774" s="127">
        <v>0</v>
      </c>
      <c r="AZ774" s="127">
        <v>0</v>
      </c>
      <c r="BA774" s="120">
        <v>0</v>
      </c>
      <c r="BB774" s="120">
        <v>0</v>
      </c>
      <c r="BC774" s="111">
        <v>0</v>
      </c>
      <c r="BD774" s="112"/>
      <c r="BE774" s="112"/>
      <c r="BF774" s="111">
        <v>0</v>
      </c>
      <c r="BG774" s="112"/>
      <c r="BH774" s="112"/>
      <c r="BI774" s="111" t="s">
        <v>3757</v>
      </c>
      <c r="BJ774" s="112">
        <v>1160</v>
      </c>
      <c r="BK774" s="112">
        <v>28668000</v>
      </c>
      <c r="BL774" s="111" t="s">
        <v>3757</v>
      </c>
      <c r="BM774" s="112">
        <v>1274</v>
      </c>
      <c r="BN774" s="112">
        <v>26561000</v>
      </c>
      <c r="BO774" s="111">
        <v>0</v>
      </c>
      <c r="BP774" s="112"/>
      <c r="BQ774" s="112"/>
      <c r="BR774" s="111" t="s">
        <v>3757</v>
      </c>
      <c r="BS774" s="112">
        <v>2925</v>
      </c>
      <c r="BT774" s="112">
        <v>67465000</v>
      </c>
      <c r="BU774" s="111">
        <v>0</v>
      </c>
      <c r="BV774" s="112"/>
      <c r="BW774" s="112"/>
      <c r="BX774" s="111" t="s">
        <v>3757</v>
      </c>
      <c r="BY774" s="112">
        <v>2159</v>
      </c>
      <c r="BZ774" s="112">
        <v>49356000</v>
      </c>
      <c r="CA774" s="111">
        <v>0</v>
      </c>
      <c r="CB774" s="112"/>
      <c r="CC774" s="112"/>
      <c r="CD774" s="111" t="s">
        <v>3757</v>
      </c>
      <c r="CE774" s="112">
        <v>2</v>
      </c>
      <c r="CF774" s="112">
        <v>50000</v>
      </c>
      <c r="CG774" s="111" t="s">
        <v>3757</v>
      </c>
      <c r="CH774" s="112">
        <v>8426</v>
      </c>
      <c r="CI774" s="112">
        <v>152550000</v>
      </c>
      <c r="CJ774" s="111">
        <v>0</v>
      </c>
      <c r="CK774" s="120">
        <v>0</v>
      </c>
      <c r="CL774" s="112">
        <v>0</v>
      </c>
      <c r="CM774" s="112">
        <v>0</v>
      </c>
      <c r="CN774" s="166" t="s">
        <v>9194</v>
      </c>
      <c r="CO774" s="125" t="s">
        <v>9195</v>
      </c>
      <c r="CP774" s="111" t="s">
        <v>3781</v>
      </c>
      <c r="CQ774" s="112">
        <v>10000000</v>
      </c>
      <c r="CR774" s="166" t="s">
        <v>9196</v>
      </c>
      <c r="CS774" s="166" t="s">
        <v>9197</v>
      </c>
      <c r="CT774" s="111" t="s">
        <v>3774</v>
      </c>
      <c r="CU774" s="112">
        <v>4051416</v>
      </c>
      <c r="CV774" s="166" t="s">
        <v>9198</v>
      </c>
      <c r="CW774" s="166" t="s">
        <v>9199</v>
      </c>
      <c r="CX774" s="111" t="s">
        <v>3875</v>
      </c>
      <c r="CY774" s="112">
        <v>10000000</v>
      </c>
      <c r="CZ774" s="111" t="s">
        <v>3757</v>
      </c>
      <c r="DA774" s="111" t="s">
        <v>3757</v>
      </c>
      <c r="DB774" s="111" t="s">
        <v>3757</v>
      </c>
      <c r="DC774" s="120">
        <v>0</v>
      </c>
      <c r="DD774" s="127" t="s">
        <v>3778</v>
      </c>
      <c r="DE774" s="109">
        <v>0</v>
      </c>
      <c r="DF774" s="172" t="s">
        <v>3717</v>
      </c>
    </row>
    <row r="775" spans="1:110" ht="35.15" customHeight="1" x14ac:dyDescent="0.35">
      <c r="A775" s="140" t="s">
        <v>1613</v>
      </c>
      <c r="B775" s="136" t="s">
        <v>1564</v>
      </c>
      <c r="C775" s="136" t="s">
        <v>1614</v>
      </c>
      <c r="D775" s="112">
        <v>334</v>
      </c>
      <c r="E775" s="112">
        <v>15992000</v>
      </c>
      <c r="F775" s="112">
        <v>333</v>
      </c>
      <c r="G775" s="112">
        <v>15942000</v>
      </c>
      <c r="H775" s="112">
        <v>80</v>
      </c>
      <c r="I775" s="112">
        <v>2333000</v>
      </c>
      <c r="J775" s="112">
        <v>0</v>
      </c>
      <c r="K775" s="112">
        <v>0</v>
      </c>
      <c r="L775" s="112">
        <v>3139302</v>
      </c>
      <c r="M775" s="112">
        <v>745271</v>
      </c>
      <c r="N775" s="112">
        <v>299200</v>
      </c>
      <c r="O775" s="112">
        <v>327408</v>
      </c>
      <c r="P775" s="112">
        <v>3308789</v>
      </c>
      <c r="Q775" s="112">
        <v>0</v>
      </c>
      <c r="R775" s="112">
        <v>7819970</v>
      </c>
      <c r="S775" s="421">
        <v>0.19630452726363185</v>
      </c>
      <c r="T775" s="421">
        <v>4.6602738869434723E-2</v>
      </c>
      <c r="U775" s="421">
        <v>1.8709354677338669E-2</v>
      </c>
      <c r="V775" s="421">
        <v>2.0473236618309156E-2</v>
      </c>
      <c r="W775" s="421">
        <v>0.20690276388194095</v>
      </c>
      <c r="X775" s="421">
        <v>0</v>
      </c>
      <c r="Y775" s="421">
        <v>0.48899262131065535</v>
      </c>
      <c r="Z775" s="120">
        <v>0</v>
      </c>
      <c r="AA775" s="127" t="s">
        <v>3717</v>
      </c>
      <c r="AB775" s="127">
        <v>0</v>
      </c>
      <c r="AC775" s="111" t="s">
        <v>3717</v>
      </c>
      <c r="AD775" s="127">
        <v>0</v>
      </c>
      <c r="AE775" s="111">
        <v>0</v>
      </c>
      <c r="AF775" s="111" t="s">
        <v>3757</v>
      </c>
      <c r="AG775" s="127" t="s">
        <v>3758</v>
      </c>
      <c r="AH775" s="127" t="s">
        <v>3758</v>
      </c>
      <c r="AI775" s="124"/>
      <c r="AJ775" s="128"/>
      <c r="AK775" s="109">
        <v>0</v>
      </c>
      <c r="AL775" s="109">
        <v>0</v>
      </c>
      <c r="AM775" s="127">
        <v>0</v>
      </c>
      <c r="AN775" s="127">
        <v>0</v>
      </c>
      <c r="AO775" s="120">
        <v>0</v>
      </c>
      <c r="AP775" s="120">
        <v>0</v>
      </c>
      <c r="AQ775" s="174">
        <v>0</v>
      </c>
      <c r="AR775" s="109">
        <v>0</v>
      </c>
      <c r="AS775" s="127">
        <v>0</v>
      </c>
      <c r="AT775" s="127">
        <v>0</v>
      </c>
      <c r="AU775" s="120">
        <v>0</v>
      </c>
      <c r="AV775" s="120">
        <v>0</v>
      </c>
      <c r="AW775" s="174">
        <v>0</v>
      </c>
      <c r="AX775" s="109">
        <v>0</v>
      </c>
      <c r="AY775" s="127">
        <v>0</v>
      </c>
      <c r="AZ775" s="127">
        <v>0</v>
      </c>
      <c r="BA775" s="120">
        <v>0</v>
      </c>
      <c r="BB775" s="120">
        <v>0</v>
      </c>
      <c r="BC775" s="111" t="s">
        <v>3757</v>
      </c>
      <c r="BD775" s="112">
        <v>31</v>
      </c>
      <c r="BE775" s="112">
        <v>522000</v>
      </c>
      <c r="BF775" s="111" t="s">
        <v>3757</v>
      </c>
      <c r="BG775" s="112">
        <v>20</v>
      </c>
      <c r="BH775" s="112">
        <v>1290000</v>
      </c>
      <c r="BI775" s="111" t="s">
        <v>3757</v>
      </c>
      <c r="BJ775" s="112">
        <v>19</v>
      </c>
      <c r="BK775" s="112">
        <v>355000</v>
      </c>
      <c r="BL775" s="111">
        <v>0</v>
      </c>
      <c r="BM775" s="112"/>
      <c r="BN775" s="112"/>
      <c r="BO775" s="111" t="s">
        <v>3757</v>
      </c>
      <c r="BP775" s="112">
        <v>23</v>
      </c>
      <c r="BQ775" s="112">
        <v>845000</v>
      </c>
      <c r="BR775" s="111" t="s">
        <v>3757</v>
      </c>
      <c r="BS775" s="112">
        <v>62</v>
      </c>
      <c r="BT775" s="112">
        <v>1282000</v>
      </c>
      <c r="BU775" s="111">
        <v>0</v>
      </c>
      <c r="BV775" s="112"/>
      <c r="BW775" s="112"/>
      <c r="BX775" s="111" t="s">
        <v>3757</v>
      </c>
      <c r="BY775" s="112">
        <v>42</v>
      </c>
      <c r="BZ775" s="112">
        <v>1580000</v>
      </c>
      <c r="CA775" s="111">
        <v>0</v>
      </c>
      <c r="CB775" s="112"/>
      <c r="CC775" s="112"/>
      <c r="CD775" s="111">
        <v>0</v>
      </c>
      <c r="CE775" s="112"/>
      <c r="CF775" s="112"/>
      <c r="CG775" s="111" t="s">
        <v>3757</v>
      </c>
      <c r="CH775" s="112">
        <v>137</v>
      </c>
      <c r="CI775" s="112">
        <v>10118000</v>
      </c>
      <c r="CJ775" s="111">
        <v>0</v>
      </c>
      <c r="CK775" s="120">
        <v>0</v>
      </c>
      <c r="CL775" s="112"/>
      <c r="CM775" s="112"/>
      <c r="CN775" s="166" t="s">
        <v>9200</v>
      </c>
      <c r="CO775" s="125" t="s">
        <v>9201</v>
      </c>
      <c r="CP775" s="111" t="s">
        <v>3766</v>
      </c>
      <c r="CQ775" s="112">
        <v>2495000</v>
      </c>
      <c r="CR775" s="166" t="s">
        <v>9202</v>
      </c>
      <c r="CS775" s="166" t="s">
        <v>9203</v>
      </c>
      <c r="CT775" s="111" t="s">
        <v>3790</v>
      </c>
      <c r="CU775" s="112">
        <v>1418000</v>
      </c>
      <c r="CV775" s="166" t="s">
        <v>9204</v>
      </c>
      <c r="CW775" s="166" t="s">
        <v>9205</v>
      </c>
      <c r="CX775" s="111" t="s">
        <v>3774</v>
      </c>
      <c r="CY775" s="112">
        <v>3091000</v>
      </c>
      <c r="CZ775" s="111" t="s">
        <v>3757</v>
      </c>
      <c r="DA775" s="111" t="s">
        <v>3757</v>
      </c>
      <c r="DB775" s="111" t="s">
        <v>3757</v>
      </c>
      <c r="DC775" s="120">
        <v>0</v>
      </c>
      <c r="DD775" s="127" t="s">
        <v>3778</v>
      </c>
      <c r="DE775" s="109">
        <v>0</v>
      </c>
      <c r="DF775" s="172" t="s">
        <v>3717</v>
      </c>
    </row>
    <row r="776" spans="1:110" ht="35.15" customHeight="1" x14ac:dyDescent="0.35">
      <c r="A776" s="140" t="s">
        <v>1615</v>
      </c>
      <c r="B776" s="136" t="s">
        <v>1564</v>
      </c>
      <c r="C776" s="136" t="s">
        <v>1616</v>
      </c>
      <c r="D776" s="112">
        <v>14183</v>
      </c>
      <c r="E776" s="112">
        <v>900092834</v>
      </c>
      <c r="F776" s="112">
        <v>13579</v>
      </c>
      <c r="G776" s="112">
        <v>866624334</v>
      </c>
      <c r="H776" s="112">
        <v>4050</v>
      </c>
      <c r="I776" s="112">
        <v>161563834</v>
      </c>
      <c r="J776" s="112">
        <v>0</v>
      </c>
      <c r="K776" s="112">
        <v>0</v>
      </c>
      <c r="L776" s="112">
        <v>257485989</v>
      </c>
      <c r="M776" s="112">
        <v>4496555</v>
      </c>
      <c r="N776" s="112">
        <v>6055678</v>
      </c>
      <c r="O776" s="112">
        <v>14266662</v>
      </c>
      <c r="P776" s="112">
        <v>107524975</v>
      </c>
      <c r="Q776" s="112">
        <v>0</v>
      </c>
      <c r="R776" s="112">
        <v>389829859</v>
      </c>
      <c r="S776" s="421">
        <v>0.2860660359395773</v>
      </c>
      <c r="T776" s="421">
        <v>4.9956569257610601E-3</v>
      </c>
      <c r="U776" s="421">
        <v>6.7278371421852692E-3</v>
      </c>
      <c r="V776" s="421">
        <v>1.5850211734937555E-2</v>
      </c>
      <c r="W776" s="421">
        <v>0.1194598722913508</v>
      </c>
      <c r="X776" s="421">
        <v>0</v>
      </c>
      <c r="Y776" s="421">
        <v>0.43309961403381197</v>
      </c>
      <c r="Z776" s="120">
        <v>0</v>
      </c>
      <c r="AA776" s="127" t="s">
        <v>3717</v>
      </c>
      <c r="AB776" s="127">
        <v>0</v>
      </c>
      <c r="AC776" s="111" t="s">
        <v>3717</v>
      </c>
      <c r="AD776" s="127">
        <v>0</v>
      </c>
      <c r="AE776" s="111">
        <v>0</v>
      </c>
      <c r="AF776" s="111" t="s">
        <v>3757</v>
      </c>
      <c r="AG776" s="127" t="s">
        <v>3758</v>
      </c>
      <c r="AH776" s="127" t="s">
        <v>3758</v>
      </c>
      <c r="AI776" s="124"/>
      <c r="AJ776" s="128"/>
      <c r="AK776" s="109">
        <v>0</v>
      </c>
      <c r="AL776" s="109">
        <v>0</v>
      </c>
      <c r="AM776" s="127">
        <v>0</v>
      </c>
      <c r="AN776" s="127">
        <v>0</v>
      </c>
      <c r="AO776" s="120">
        <v>0</v>
      </c>
      <c r="AP776" s="120">
        <v>0</v>
      </c>
      <c r="AQ776" s="174">
        <v>0</v>
      </c>
      <c r="AR776" s="120">
        <v>0</v>
      </c>
      <c r="AS776" s="127">
        <v>0</v>
      </c>
      <c r="AT776" s="127">
        <v>0</v>
      </c>
      <c r="AU776" s="120">
        <v>0</v>
      </c>
      <c r="AV776" s="120">
        <v>0</v>
      </c>
      <c r="AW776" s="174">
        <v>0</v>
      </c>
      <c r="AX776" s="120">
        <v>0</v>
      </c>
      <c r="AY776" s="127">
        <v>0</v>
      </c>
      <c r="AZ776" s="127">
        <v>0</v>
      </c>
      <c r="BA776" s="120">
        <v>0</v>
      </c>
      <c r="BB776" s="120">
        <v>0</v>
      </c>
      <c r="BC776" s="111">
        <v>0</v>
      </c>
      <c r="BD776" s="112"/>
      <c r="BE776" s="112"/>
      <c r="BF776" s="111">
        <v>0</v>
      </c>
      <c r="BG776" s="112"/>
      <c r="BH776" s="112"/>
      <c r="BI776" s="111" t="s">
        <v>3757</v>
      </c>
      <c r="BJ776" s="112">
        <v>564</v>
      </c>
      <c r="BK776" s="112">
        <v>30320000</v>
      </c>
      <c r="BL776" s="111">
        <v>0</v>
      </c>
      <c r="BM776" s="112"/>
      <c r="BN776" s="112"/>
      <c r="BO776" s="111">
        <v>0</v>
      </c>
      <c r="BP776" s="112"/>
      <c r="BQ776" s="112"/>
      <c r="BR776" s="111" t="s">
        <v>3757</v>
      </c>
      <c r="BS776" s="112">
        <v>2798</v>
      </c>
      <c r="BT776" s="112">
        <v>186102000</v>
      </c>
      <c r="BU776" s="111">
        <v>0</v>
      </c>
      <c r="BV776" s="112"/>
      <c r="BW776" s="112"/>
      <c r="BX776" s="111" t="s">
        <v>3757</v>
      </c>
      <c r="BY776" s="112">
        <v>2492</v>
      </c>
      <c r="BZ776" s="112">
        <v>155849734</v>
      </c>
      <c r="CA776" s="111" t="s">
        <v>3757</v>
      </c>
      <c r="CB776" s="112">
        <v>6346</v>
      </c>
      <c r="CC776" s="112">
        <v>366383100</v>
      </c>
      <c r="CD776" s="111">
        <v>0</v>
      </c>
      <c r="CE776" s="112">
        <v>0</v>
      </c>
      <c r="CF776" s="112">
        <v>0</v>
      </c>
      <c r="CG776" s="111" t="s">
        <v>3757</v>
      </c>
      <c r="CH776" s="112">
        <v>1983</v>
      </c>
      <c r="CI776" s="112">
        <v>161438000</v>
      </c>
      <c r="CJ776" s="111">
        <v>0</v>
      </c>
      <c r="CK776" s="120">
        <v>0</v>
      </c>
      <c r="CL776" s="112">
        <v>0</v>
      </c>
      <c r="CM776" s="112">
        <v>0</v>
      </c>
      <c r="CN776" s="166" t="s">
        <v>9206</v>
      </c>
      <c r="CO776" s="125" t="s">
        <v>9207</v>
      </c>
      <c r="CP776" s="111" t="s">
        <v>4016</v>
      </c>
      <c r="CQ776" s="112">
        <v>150000</v>
      </c>
      <c r="CR776" s="166" t="s">
        <v>9208</v>
      </c>
      <c r="CS776" s="166" t="s">
        <v>9209</v>
      </c>
      <c r="CT776" s="111" t="s">
        <v>3774</v>
      </c>
      <c r="CU776" s="112">
        <v>96000000</v>
      </c>
      <c r="CV776" s="166" t="s">
        <v>9210</v>
      </c>
      <c r="CW776" s="166" t="s">
        <v>9211</v>
      </c>
      <c r="CX776" s="111" t="s">
        <v>3875</v>
      </c>
      <c r="CY776" s="112">
        <v>118000000</v>
      </c>
      <c r="CZ776" s="111" t="s">
        <v>3757</v>
      </c>
      <c r="DA776" s="111" t="s">
        <v>3757</v>
      </c>
      <c r="DB776" s="111" t="s">
        <v>3757</v>
      </c>
      <c r="DC776" s="120">
        <v>0</v>
      </c>
      <c r="DD776" s="127" t="s">
        <v>3778</v>
      </c>
      <c r="DE776" s="109">
        <v>0</v>
      </c>
      <c r="DF776" s="172" t="s">
        <v>3717</v>
      </c>
    </row>
    <row r="777" spans="1:110" ht="35.15" customHeight="1" x14ac:dyDescent="0.35">
      <c r="A777" s="140" t="s">
        <v>1617</v>
      </c>
      <c r="B777" s="136" t="s">
        <v>1564</v>
      </c>
      <c r="C777" s="136" t="s">
        <v>1618</v>
      </c>
      <c r="D777" s="112">
        <v>8492</v>
      </c>
      <c r="E777" s="112">
        <v>301115244</v>
      </c>
      <c r="F777" s="112">
        <v>8489</v>
      </c>
      <c r="G777" s="112">
        <v>300397244</v>
      </c>
      <c r="H777" s="112">
        <v>1488</v>
      </c>
      <c r="I777" s="112">
        <v>48884694</v>
      </c>
      <c r="J777" s="112">
        <v>0</v>
      </c>
      <c r="K777" s="112">
        <v>0</v>
      </c>
      <c r="L777" s="112">
        <v>77122857</v>
      </c>
      <c r="M777" s="112">
        <v>17407312</v>
      </c>
      <c r="N777" s="112">
        <v>0</v>
      </c>
      <c r="O777" s="112">
        <v>3280230</v>
      </c>
      <c r="P777" s="112">
        <v>51974015</v>
      </c>
      <c r="Q777" s="112">
        <v>0</v>
      </c>
      <c r="R777" s="112">
        <v>149784414</v>
      </c>
      <c r="S777" s="421">
        <v>0.25612405395191484</v>
      </c>
      <c r="T777" s="421">
        <v>5.7809467793002202E-2</v>
      </c>
      <c r="U777" s="421">
        <v>0</v>
      </c>
      <c r="V777" s="421">
        <v>1.0893603247798374E-2</v>
      </c>
      <c r="W777" s="421">
        <v>0.17260506080522445</v>
      </c>
      <c r="X777" s="421">
        <v>0</v>
      </c>
      <c r="Y777" s="421">
        <v>0.49743218579793985</v>
      </c>
      <c r="Z777" s="120">
        <v>0</v>
      </c>
      <c r="AA777" s="127" t="s">
        <v>3717</v>
      </c>
      <c r="AB777" s="127">
        <v>0</v>
      </c>
      <c r="AC777" s="111" t="s">
        <v>3717</v>
      </c>
      <c r="AD777" s="127">
        <v>0</v>
      </c>
      <c r="AE777" s="111">
        <v>0</v>
      </c>
      <c r="AF777" s="111" t="s">
        <v>3757</v>
      </c>
      <c r="AG777" s="127" t="s">
        <v>3758</v>
      </c>
      <c r="AH777" s="127" t="s">
        <v>3758</v>
      </c>
      <c r="AI777" s="124"/>
      <c r="AJ777" s="128"/>
      <c r="AK777" s="109">
        <v>0</v>
      </c>
      <c r="AL777" s="109">
        <v>0</v>
      </c>
      <c r="AM777" s="127">
        <v>0</v>
      </c>
      <c r="AN777" s="127">
        <v>0</v>
      </c>
      <c r="AO777" s="120">
        <v>0</v>
      </c>
      <c r="AP777" s="120">
        <v>0</v>
      </c>
      <c r="AQ777" s="174">
        <v>0</v>
      </c>
      <c r="AR777" s="120">
        <v>0</v>
      </c>
      <c r="AS777" s="127">
        <v>0</v>
      </c>
      <c r="AT777" s="127">
        <v>0</v>
      </c>
      <c r="AU777" s="120">
        <v>0</v>
      </c>
      <c r="AV777" s="120">
        <v>0</v>
      </c>
      <c r="AW777" s="174">
        <v>0</v>
      </c>
      <c r="AX777" s="120">
        <v>0</v>
      </c>
      <c r="AY777" s="127">
        <v>0</v>
      </c>
      <c r="AZ777" s="127">
        <v>0</v>
      </c>
      <c r="BA777" s="120">
        <v>0</v>
      </c>
      <c r="BB777" s="120">
        <v>0</v>
      </c>
      <c r="BC777" s="111">
        <v>0</v>
      </c>
      <c r="BD777" s="112"/>
      <c r="BE777" s="112"/>
      <c r="BF777" s="111">
        <v>0</v>
      </c>
      <c r="BG777" s="112"/>
      <c r="BH777" s="112"/>
      <c r="BI777" s="111" t="s">
        <v>3757</v>
      </c>
      <c r="BJ777" s="112">
        <v>362</v>
      </c>
      <c r="BK777" s="112">
        <v>12220200</v>
      </c>
      <c r="BL777" s="111" t="s">
        <v>3757</v>
      </c>
      <c r="BM777" s="112">
        <v>840</v>
      </c>
      <c r="BN777" s="112">
        <v>28907550</v>
      </c>
      <c r="BO777" s="111">
        <v>0</v>
      </c>
      <c r="BP777" s="112"/>
      <c r="BQ777" s="112"/>
      <c r="BR777" s="111" t="s">
        <v>3757</v>
      </c>
      <c r="BS777" s="112">
        <v>2960</v>
      </c>
      <c r="BT777" s="112">
        <v>112630700</v>
      </c>
      <c r="BU777" s="111">
        <v>0</v>
      </c>
      <c r="BV777" s="112"/>
      <c r="BW777" s="112"/>
      <c r="BX777" s="111" t="s">
        <v>3757</v>
      </c>
      <c r="BY777" s="112">
        <v>405</v>
      </c>
      <c r="BZ777" s="112">
        <v>14082700</v>
      </c>
      <c r="CA777" s="111" t="s">
        <v>3757</v>
      </c>
      <c r="CB777" s="112">
        <v>819</v>
      </c>
      <c r="CC777" s="112">
        <v>26760200</v>
      </c>
      <c r="CD777" s="111">
        <v>0</v>
      </c>
      <c r="CE777" s="112">
        <v>0</v>
      </c>
      <c r="CF777" s="112">
        <v>0</v>
      </c>
      <c r="CG777" s="111" t="s">
        <v>3757</v>
      </c>
      <c r="CH777" s="112">
        <v>3178</v>
      </c>
      <c r="CI777" s="112">
        <v>106513894</v>
      </c>
      <c r="CJ777" s="111">
        <v>0</v>
      </c>
      <c r="CK777" s="120">
        <v>0</v>
      </c>
      <c r="CL777" s="112">
        <v>0</v>
      </c>
      <c r="CM777" s="112">
        <v>0</v>
      </c>
      <c r="CN777" s="166" t="s">
        <v>4059</v>
      </c>
      <c r="CO777" s="125" t="s">
        <v>9212</v>
      </c>
      <c r="CP777" s="111" t="s">
        <v>3790</v>
      </c>
      <c r="CQ777" s="112">
        <v>66523000</v>
      </c>
      <c r="CR777" s="166" t="s">
        <v>9213</v>
      </c>
      <c r="CS777" s="166" t="s">
        <v>9214</v>
      </c>
      <c r="CT777" s="111" t="s">
        <v>4016</v>
      </c>
      <c r="CU777" s="112">
        <v>20704000</v>
      </c>
      <c r="CV777" s="166" t="s">
        <v>9215</v>
      </c>
      <c r="CW777" s="166" t="s">
        <v>9216</v>
      </c>
      <c r="CX777" s="111" t="s">
        <v>3762</v>
      </c>
      <c r="CY777" s="112">
        <v>9206000</v>
      </c>
      <c r="CZ777" s="111" t="s">
        <v>3757</v>
      </c>
      <c r="DA777" s="111" t="s">
        <v>3757</v>
      </c>
      <c r="DB777" s="111">
        <v>0</v>
      </c>
      <c r="DC777" s="120" t="s">
        <v>9217</v>
      </c>
      <c r="DD777" s="127" t="s">
        <v>3717</v>
      </c>
      <c r="DE777" s="109" t="s">
        <v>9218</v>
      </c>
      <c r="DF777" s="172" t="s">
        <v>3717</v>
      </c>
    </row>
    <row r="778" spans="1:110" ht="35.15" customHeight="1" x14ac:dyDescent="0.35">
      <c r="A778" s="140" t="s">
        <v>1619</v>
      </c>
      <c r="B778" s="136" t="s">
        <v>1564</v>
      </c>
      <c r="C778" s="136" t="s">
        <v>1620</v>
      </c>
      <c r="D778" s="112">
        <v>3</v>
      </c>
      <c r="E778" s="112">
        <v>1020300</v>
      </c>
      <c r="F778" s="112">
        <v>3</v>
      </c>
      <c r="G778" s="112">
        <v>1020300</v>
      </c>
      <c r="H778" s="112">
        <v>0</v>
      </c>
      <c r="I778" s="112">
        <v>0</v>
      </c>
      <c r="J778" s="112">
        <v>0</v>
      </c>
      <c r="K778" s="112">
        <v>0</v>
      </c>
      <c r="L778" s="112">
        <v>0</v>
      </c>
      <c r="M778" s="112">
        <v>0</v>
      </c>
      <c r="N778" s="112">
        <v>0</v>
      </c>
      <c r="O778" s="112">
        <v>0</v>
      </c>
      <c r="P778" s="112">
        <v>0</v>
      </c>
      <c r="Q778" s="112">
        <v>0</v>
      </c>
      <c r="R778" s="112">
        <v>0</v>
      </c>
      <c r="S778" s="421">
        <v>0</v>
      </c>
      <c r="T778" s="421">
        <v>0</v>
      </c>
      <c r="U778" s="421">
        <v>0</v>
      </c>
      <c r="V778" s="421">
        <v>0</v>
      </c>
      <c r="W778" s="421">
        <v>0</v>
      </c>
      <c r="X778" s="421">
        <v>0</v>
      </c>
      <c r="Y778" s="421">
        <v>0</v>
      </c>
      <c r="Z778" s="120">
        <v>0</v>
      </c>
      <c r="AA778" s="127" t="s">
        <v>3778</v>
      </c>
      <c r="AB778" s="127">
        <v>0</v>
      </c>
      <c r="AC778" s="111" t="s">
        <v>3717</v>
      </c>
      <c r="AD778" s="127">
        <v>0</v>
      </c>
      <c r="AE778" s="111">
        <v>0</v>
      </c>
      <c r="AF778" s="111" t="s">
        <v>3757</v>
      </c>
      <c r="AG778" s="127" t="s">
        <v>3758</v>
      </c>
      <c r="AH778" s="127" t="s">
        <v>3758</v>
      </c>
      <c r="AI778" s="124"/>
      <c r="AJ778" s="128"/>
      <c r="AK778" s="109">
        <v>0</v>
      </c>
      <c r="AL778" s="109">
        <v>0</v>
      </c>
      <c r="AM778" s="127">
        <v>0</v>
      </c>
      <c r="AN778" s="127">
        <v>0</v>
      </c>
      <c r="AO778" s="120">
        <v>0</v>
      </c>
      <c r="AP778" s="120">
        <v>0</v>
      </c>
      <c r="AQ778" s="174">
        <v>0</v>
      </c>
      <c r="AR778" s="120">
        <v>0</v>
      </c>
      <c r="AS778" s="127">
        <v>0</v>
      </c>
      <c r="AT778" s="127">
        <v>0</v>
      </c>
      <c r="AU778" s="120">
        <v>0</v>
      </c>
      <c r="AV778" s="120">
        <v>0</v>
      </c>
      <c r="AW778" s="174">
        <v>0</v>
      </c>
      <c r="AX778" s="120">
        <v>0</v>
      </c>
      <c r="AY778" s="127">
        <v>0</v>
      </c>
      <c r="AZ778" s="127">
        <v>0</v>
      </c>
      <c r="BA778" s="120">
        <v>0</v>
      </c>
      <c r="BB778" s="120">
        <v>0</v>
      </c>
      <c r="BC778" s="111">
        <v>0</v>
      </c>
      <c r="BD778" s="112"/>
      <c r="BE778" s="112"/>
      <c r="BF778" s="111">
        <v>0</v>
      </c>
      <c r="BG778" s="112"/>
      <c r="BH778" s="112"/>
      <c r="BI778" s="111" t="s">
        <v>3757</v>
      </c>
      <c r="BJ778" s="112">
        <v>2</v>
      </c>
      <c r="BK778" s="112">
        <v>1000300</v>
      </c>
      <c r="BL778" s="111">
        <v>0</v>
      </c>
      <c r="BM778" s="112"/>
      <c r="BN778" s="112"/>
      <c r="BO778" s="111">
        <v>0</v>
      </c>
      <c r="BP778" s="112"/>
      <c r="BQ778" s="112"/>
      <c r="BR778" s="111">
        <v>0</v>
      </c>
      <c r="BS778" s="112"/>
      <c r="BT778" s="112"/>
      <c r="BU778" s="111">
        <v>0</v>
      </c>
      <c r="BV778" s="112"/>
      <c r="BW778" s="112"/>
      <c r="BX778" s="111">
        <v>0</v>
      </c>
      <c r="BY778" s="112"/>
      <c r="BZ778" s="112"/>
      <c r="CA778" s="111">
        <v>0</v>
      </c>
      <c r="CB778" s="112"/>
      <c r="CC778" s="112"/>
      <c r="CD778" s="111">
        <v>0</v>
      </c>
      <c r="CE778" s="112">
        <v>0</v>
      </c>
      <c r="CF778" s="112">
        <v>0</v>
      </c>
      <c r="CG778" s="111" t="s">
        <v>3757</v>
      </c>
      <c r="CH778" s="112">
        <v>1</v>
      </c>
      <c r="CI778" s="112">
        <v>20000</v>
      </c>
      <c r="CJ778" s="111">
        <v>0</v>
      </c>
      <c r="CK778" s="120">
        <v>0</v>
      </c>
      <c r="CL778" s="112">
        <v>0</v>
      </c>
      <c r="CM778" s="112">
        <v>0</v>
      </c>
      <c r="CN778" s="166" t="s">
        <v>9219</v>
      </c>
      <c r="CO778" s="125" t="s">
        <v>9220</v>
      </c>
      <c r="CP778" s="111" t="s">
        <v>3781</v>
      </c>
      <c r="CQ778" s="112">
        <v>1000300</v>
      </c>
      <c r="CR778" s="166">
        <v>0</v>
      </c>
      <c r="CS778" s="166">
        <v>0</v>
      </c>
      <c r="CT778" s="111">
        <v>0</v>
      </c>
      <c r="CU778" s="112">
        <v>0</v>
      </c>
      <c r="CV778" s="166">
        <v>0</v>
      </c>
      <c r="CW778" s="166">
        <v>0</v>
      </c>
      <c r="CX778" s="111">
        <v>0</v>
      </c>
      <c r="CY778" s="112">
        <v>0</v>
      </c>
      <c r="CZ778" s="111" t="s">
        <v>16681</v>
      </c>
      <c r="DA778" s="111">
        <v>0</v>
      </c>
      <c r="DB778" s="111" t="s">
        <v>3757</v>
      </c>
      <c r="DC778" s="120" t="s">
        <v>9221</v>
      </c>
      <c r="DD778" s="127" t="s">
        <v>3778</v>
      </c>
      <c r="DE778" s="109">
        <v>0</v>
      </c>
      <c r="DF778" s="172" t="s">
        <v>3778</v>
      </c>
    </row>
    <row r="779" spans="1:110" ht="35.15" customHeight="1" x14ac:dyDescent="0.35">
      <c r="A779" s="140" t="s">
        <v>1621</v>
      </c>
      <c r="B779" s="136" t="s">
        <v>1564</v>
      </c>
      <c r="C779" s="136" t="s">
        <v>1622</v>
      </c>
      <c r="D779" s="112">
        <v>2242</v>
      </c>
      <c r="E779" s="112">
        <v>45336000</v>
      </c>
      <c r="F779" s="112">
        <v>1911</v>
      </c>
      <c r="G779" s="112">
        <v>35995000</v>
      </c>
      <c r="H779" s="112">
        <v>559</v>
      </c>
      <c r="I779" s="112">
        <v>9830000</v>
      </c>
      <c r="J779" s="112">
        <v>0</v>
      </c>
      <c r="K779" s="112">
        <v>0</v>
      </c>
      <c r="L779" s="112">
        <v>11850711</v>
      </c>
      <c r="M779" s="112">
        <v>2899517</v>
      </c>
      <c r="N779" s="112">
        <v>0</v>
      </c>
      <c r="O779" s="112">
        <v>282532</v>
      </c>
      <c r="P779" s="112">
        <v>6624431</v>
      </c>
      <c r="Q779" s="112">
        <v>0</v>
      </c>
      <c r="R779" s="112">
        <v>21657191</v>
      </c>
      <c r="S779" s="421">
        <v>0.26139736633139227</v>
      </c>
      <c r="T779" s="421">
        <v>6.3956171695782604E-2</v>
      </c>
      <c r="U779" s="421">
        <v>0</v>
      </c>
      <c r="V779" s="421">
        <v>6.2319569437091936E-3</v>
      </c>
      <c r="W779" s="421">
        <v>0.14611855920239986</v>
      </c>
      <c r="X779" s="421">
        <v>0</v>
      </c>
      <c r="Y779" s="421">
        <v>0.47770405417328393</v>
      </c>
      <c r="Z779" s="120">
        <v>0</v>
      </c>
      <c r="AA779" s="127" t="s">
        <v>3717</v>
      </c>
      <c r="AB779" s="127">
        <v>0</v>
      </c>
      <c r="AC779" s="111" t="s">
        <v>3717</v>
      </c>
      <c r="AD779" s="127">
        <v>0</v>
      </c>
      <c r="AE779" s="111">
        <v>0</v>
      </c>
      <c r="AF779" s="111" t="s">
        <v>3757</v>
      </c>
      <c r="AG779" s="127" t="s">
        <v>3758</v>
      </c>
      <c r="AH779" s="127" t="s">
        <v>3758</v>
      </c>
      <c r="AI779" s="124"/>
      <c r="AJ779" s="128"/>
      <c r="AK779" s="109">
        <v>0</v>
      </c>
      <c r="AL779" s="109">
        <v>0</v>
      </c>
      <c r="AM779" s="127">
        <v>0</v>
      </c>
      <c r="AN779" s="127">
        <v>0</v>
      </c>
      <c r="AO779" s="120">
        <v>0</v>
      </c>
      <c r="AP779" s="120">
        <v>0</v>
      </c>
      <c r="AQ779" s="174">
        <v>0</v>
      </c>
      <c r="AR779" s="120">
        <v>0</v>
      </c>
      <c r="AS779" s="127">
        <v>0</v>
      </c>
      <c r="AT779" s="127">
        <v>0</v>
      </c>
      <c r="AU779" s="120">
        <v>0</v>
      </c>
      <c r="AV779" s="120">
        <v>0</v>
      </c>
      <c r="AW779" s="174">
        <v>0</v>
      </c>
      <c r="AX779" s="120">
        <v>0</v>
      </c>
      <c r="AY779" s="127">
        <v>0</v>
      </c>
      <c r="AZ779" s="127">
        <v>0</v>
      </c>
      <c r="BA779" s="120">
        <v>0</v>
      </c>
      <c r="BB779" s="120">
        <v>0</v>
      </c>
      <c r="BC779" s="111">
        <v>0</v>
      </c>
      <c r="BD779" s="112"/>
      <c r="BE779" s="112"/>
      <c r="BF779" s="111" t="s">
        <v>3757</v>
      </c>
      <c r="BG779" s="112">
        <v>39</v>
      </c>
      <c r="BH779" s="112">
        <v>1151500</v>
      </c>
      <c r="BI779" s="111" t="s">
        <v>3757</v>
      </c>
      <c r="BJ779" s="112">
        <v>206</v>
      </c>
      <c r="BK779" s="112">
        <v>3581500</v>
      </c>
      <c r="BL779" s="111" t="s">
        <v>3757</v>
      </c>
      <c r="BM779" s="112">
        <v>207</v>
      </c>
      <c r="BN779" s="112">
        <v>4812500</v>
      </c>
      <c r="BO779" s="111" t="s">
        <v>3757</v>
      </c>
      <c r="BP779" s="112">
        <v>162</v>
      </c>
      <c r="BQ779" s="112">
        <v>3858500</v>
      </c>
      <c r="BR779" s="111">
        <v>0</v>
      </c>
      <c r="BS779" s="112"/>
      <c r="BT779" s="112"/>
      <c r="BU779" s="111">
        <v>0</v>
      </c>
      <c r="BV779" s="112"/>
      <c r="BW779" s="112"/>
      <c r="BX779" s="111" t="s">
        <v>3757</v>
      </c>
      <c r="BY779" s="112">
        <v>23</v>
      </c>
      <c r="BZ779" s="112">
        <v>290000</v>
      </c>
      <c r="CA779" s="111">
        <v>0</v>
      </c>
      <c r="CB779" s="112"/>
      <c r="CC779" s="112"/>
      <c r="CD779" s="111" t="s">
        <v>3757</v>
      </c>
      <c r="CE779" s="112">
        <v>64</v>
      </c>
      <c r="CF779" s="112">
        <v>253000</v>
      </c>
      <c r="CG779" s="111" t="s">
        <v>3757</v>
      </c>
      <c r="CH779" s="112">
        <v>1120</v>
      </c>
      <c r="CI779" s="112">
        <v>21637500</v>
      </c>
      <c r="CJ779" s="111" t="s">
        <v>3757</v>
      </c>
      <c r="CK779" s="120" t="s">
        <v>9222</v>
      </c>
      <c r="CL779" s="112">
        <v>421</v>
      </c>
      <c r="CM779" s="112">
        <v>9751500</v>
      </c>
      <c r="CN779" s="166" t="s">
        <v>9223</v>
      </c>
      <c r="CO779" s="125" t="s">
        <v>9224</v>
      </c>
      <c r="CP779" s="111" t="s">
        <v>3783</v>
      </c>
      <c r="CQ779" s="112">
        <v>1251000</v>
      </c>
      <c r="CR779" s="166" t="s">
        <v>9225</v>
      </c>
      <c r="CS779" s="166" t="s">
        <v>9226</v>
      </c>
      <c r="CT779" s="111" t="s">
        <v>3783</v>
      </c>
      <c r="CU779" s="112">
        <v>997000</v>
      </c>
      <c r="CV779" s="166" t="s">
        <v>9227</v>
      </c>
      <c r="CW779" s="166" t="s">
        <v>9228</v>
      </c>
      <c r="CX779" s="111" t="s">
        <v>3766</v>
      </c>
      <c r="CY779" s="112">
        <v>884400</v>
      </c>
      <c r="CZ779" s="111">
        <v>0</v>
      </c>
      <c r="DA779" s="111">
        <v>0</v>
      </c>
      <c r="DB779" s="111">
        <v>0</v>
      </c>
      <c r="DC779" s="120" t="s">
        <v>9229</v>
      </c>
      <c r="DD779" s="127" t="s">
        <v>3717</v>
      </c>
      <c r="DE779" s="109" t="s">
        <v>9230</v>
      </c>
      <c r="DF779" s="172" t="s">
        <v>3717</v>
      </c>
    </row>
    <row r="780" spans="1:110" ht="35.15" customHeight="1" x14ac:dyDescent="0.35">
      <c r="A780" s="140" t="s">
        <v>1623</v>
      </c>
      <c r="B780" s="136" t="s">
        <v>1564</v>
      </c>
      <c r="C780" s="136" t="s">
        <v>1624</v>
      </c>
      <c r="D780" s="112">
        <v>119</v>
      </c>
      <c r="E780" s="112">
        <v>4257000</v>
      </c>
      <c r="F780" s="112">
        <v>87</v>
      </c>
      <c r="G780" s="112">
        <v>3392000</v>
      </c>
      <c r="H780" s="112">
        <v>51</v>
      </c>
      <c r="I780" s="112">
        <v>1520000</v>
      </c>
      <c r="J780" s="112">
        <v>0</v>
      </c>
      <c r="K780" s="112">
        <v>0</v>
      </c>
      <c r="L780" s="112">
        <v>226290</v>
      </c>
      <c r="M780" s="112">
        <v>54530</v>
      </c>
      <c r="N780" s="112">
        <v>0</v>
      </c>
      <c r="O780" s="112">
        <v>15297</v>
      </c>
      <c r="P780" s="112">
        <v>272683</v>
      </c>
      <c r="Q780" s="112">
        <v>0</v>
      </c>
      <c r="R780" s="112">
        <v>568800</v>
      </c>
      <c r="S780" s="421">
        <v>5.3157152924594782E-2</v>
      </c>
      <c r="T780" s="421">
        <v>1.2809490251350716E-2</v>
      </c>
      <c r="U780" s="421">
        <v>0</v>
      </c>
      <c r="V780" s="421">
        <v>3.5933756166314306E-3</v>
      </c>
      <c r="W780" s="421">
        <v>6.4055203194738078E-2</v>
      </c>
      <c r="X780" s="421">
        <v>0</v>
      </c>
      <c r="Y780" s="421">
        <v>0.13361522198731501</v>
      </c>
      <c r="Z780" s="120">
        <v>0</v>
      </c>
      <c r="AA780" s="127" t="s">
        <v>3717</v>
      </c>
      <c r="AB780" s="127">
        <v>0</v>
      </c>
      <c r="AC780" s="111" t="s">
        <v>16677</v>
      </c>
      <c r="AD780" s="127" t="s">
        <v>9231</v>
      </c>
      <c r="AE780" s="111">
        <v>0</v>
      </c>
      <c r="AF780" s="111">
        <v>0</v>
      </c>
      <c r="AG780" s="127" t="s">
        <v>3758</v>
      </c>
      <c r="AH780" s="127" t="s">
        <v>16677</v>
      </c>
      <c r="AI780" s="124"/>
      <c r="AJ780" s="128"/>
      <c r="AK780" s="109">
        <v>0</v>
      </c>
      <c r="AL780" s="109">
        <v>0</v>
      </c>
      <c r="AM780" s="127">
        <v>0</v>
      </c>
      <c r="AN780" s="127">
        <v>0</v>
      </c>
      <c r="AO780" s="120">
        <v>0</v>
      </c>
      <c r="AP780" s="120">
        <v>0</v>
      </c>
      <c r="AQ780" s="174">
        <v>0</v>
      </c>
      <c r="AR780" s="120">
        <v>0</v>
      </c>
      <c r="AS780" s="127">
        <v>0</v>
      </c>
      <c r="AT780" s="127">
        <v>0</v>
      </c>
      <c r="AU780" s="120">
        <v>0</v>
      </c>
      <c r="AV780" s="120">
        <v>0</v>
      </c>
      <c r="AW780" s="174">
        <v>0</v>
      </c>
      <c r="AX780" s="120">
        <v>0</v>
      </c>
      <c r="AY780" s="127">
        <v>0</v>
      </c>
      <c r="AZ780" s="127">
        <v>0</v>
      </c>
      <c r="BA780" s="120">
        <v>0</v>
      </c>
      <c r="BB780" s="120">
        <v>0</v>
      </c>
      <c r="BC780" s="111">
        <v>0</v>
      </c>
      <c r="BD780" s="112"/>
      <c r="BE780" s="112"/>
      <c r="BF780" s="111">
        <v>0</v>
      </c>
      <c r="BG780" s="112"/>
      <c r="BH780" s="112"/>
      <c r="BI780" s="111">
        <v>0</v>
      </c>
      <c r="BJ780" s="112"/>
      <c r="BK780" s="112"/>
      <c r="BL780" s="111">
        <v>0</v>
      </c>
      <c r="BM780" s="112"/>
      <c r="BN780" s="112"/>
      <c r="BO780" s="111">
        <v>0</v>
      </c>
      <c r="BP780" s="112"/>
      <c r="BQ780" s="112"/>
      <c r="BR780" s="111">
        <v>0</v>
      </c>
      <c r="BS780" s="112"/>
      <c r="BT780" s="112"/>
      <c r="BU780" s="111">
        <v>0</v>
      </c>
      <c r="BV780" s="112"/>
      <c r="BW780" s="112"/>
      <c r="BX780" s="111">
        <v>0</v>
      </c>
      <c r="BY780" s="112"/>
      <c r="BZ780" s="112"/>
      <c r="CA780" s="111">
        <v>0</v>
      </c>
      <c r="CB780" s="112"/>
      <c r="CC780" s="112"/>
      <c r="CD780" s="111">
        <v>0</v>
      </c>
      <c r="CE780" s="112">
        <v>0</v>
      </c>
      <c r="CF780" s="112">
        <v>0</v>
      </c>
      <c r="CG780" s="111">
        <v>0</v>
      </c>
      <c r="CH780" s="112">
        <v>0</v>
      </c>
      <c r="CI780" s="112">
        <v>0</v>
      </c>
      <c r="CJ780" s="111">
        <v>0</v>
      </c>
      <c r="CK780" s="120">
        <v>0</v>
      </c>
      <c r="CL780" s="112">
        <v>0</v>
      </c>
      <c r="CM780" s="112">
        <v>0</v>
      </c>
      <c r="CN780" s="166">
        <v>0</v>
      </c>
      <c r="CO780" s="125">
        <v>0</v>
      </c>
      <c r="CP780" s="111">
        <v>0</v>
      </c>
      <c r="CQ780" s="112">
        <v>0</v>
      </c>
      <c r="CR780" s="166">
        <v>0</v>
      </c>
      <c r="CS780" s="166">
        <v>0</v>
      </c>
      <c r="CT780" s="111">
        <v>0</v>
      </c>
      <c r="CU780" s="112">
        <v>0</v>
      </c>
      <c r="CV780" s="166">
        <v>0</v>
      </c>
      <c r="CW780" s="166">
        <v>0</v>
      </c>
      <c r="CX780" s="111">
        <v>0</v>
      </c>
      <c r="CY780" s="112">
        <v>0</v>
      </c>
      <c r="CZ780" s="111" t="s">
        <v>3757</v>
      </c>
      <c r="DA780" s="111" t="s">
        <v>3757</v>
      </c>
      <c r="DB780" s="111" t="s">
        <v>3757</v>
      </c>
      <c r="DC780" s="120">
        <v>0</v>
      </c>
      <c r="DD780" s="127" t="s">
        <v>3717</v>
      </c>
      <c r="DE780" s="109" t="s">
        <v>9232</v>
      </c>
      <c r="DF780" s="172" t="s">
        <v>3717</v>
      </c>
    </row>
    <row r="781" spans="1:110" ht="35.15" customHeight="1" x14ac:dyDescent="0.35">
      <c r="A781" s="140" t="s">
        <v>1625</v>
      </c>
      <c r="B781" s="136" t="s">
        <v>1626</v>
      </c>
      <c r="C781" s="136">
        <v>0</v>
      </c>
      <c r="D781" s="112">
        <v>10989</v>
      </c>
      <c r="E781" s="112">
        <v>261487432</v>
      </c>
      <c r="F781" s="112">
        <v>10590</v>
      </c>
      <c r="G781" s="112">
        <v>224291408</v>
      </c>
      <c r="H781" s="112">
        <v>1715</v>
      </c>
      <c r="I781" s="112">
        <v>33943330</v>
      </c>
      <c r="J781" s="112">
        <v>0</v>
      </c>
      <c r="K781" s="112">
        <v>0</v>
      </c>
      <c r="L781" s="112">
        <v>32506712</v>
      </c>
      <c r="M781" s="112">
        <v>4125838</v>
      </c>
      <c r="N781" s="112">
        <v>793326</v>
      </c>
      <c r="O781" s="112">
        <v>2825745</v>
      </c>
      <c r="P781" s="112">
        <v>23774727</v>
      </c>
      <c r="Q781" s="112">
        <v>0</v>
      </c>
      <c r="R781" s="112">
        <v>64026348</v>
      </c>
      <c r="S781" s="421">
        <v>0.12431462480384144</v>
      </c>
      <c r="T781" s="421">
        <v>1.5778341499793382E-2</v>
      </c>
      <c r="U781" s="421">
        <v>3.0338972467326801E-3</v>
      </c>
      <c r="V781" s="421">
        <v>1.0806427591518101E-2</v>
      </c>
      <c r="W781" s="421">
        <v>9.0921107825939415E-2</v>
      </c>
      <c r="X781" s="421">
        <v>0</v>
      </c>
      <c r="Y781" s="421">
        <v>0.24485439896782499</v>
      </c>
      <c r="Z781" s="120">
        <v>0</v>
      </c>
      <c r="AA781" s="127" t="s">
        <v>3762</v>
      </c>
      <c r="AB781" s="127" t="s">
        <v>9233</v>
      </c>
      <c r="AC781" s="111" t="s">
        <v>3717</v>
      </c>
      <c r="AD781" s="127">
        <v>0</v>
      </c>
      <c r="AE781" s="111" t="s">
        <v>3757</v>
      </c>
      <c r="AF781" s="111" t="s">
        <v>3757</v>
      </c>
      <c r="AG781" s="127" t="s">
        <v>3758</v>
      </c>
      <c r="AH781" s="127" t="s">
        <v>3778</v>
      </c>
      <c r="AI781" s="124"/>
      <c r="AJ781" s="128"/>
      <c r="AK781" s="109" t="s">
        <v>9234</v>
      </c>
      <c r="AL781" s="109" t="s">
        <v>9235</v>
      </c>
      <c r="AM781" s="127" t="s">
        <v>3765</v>
      </c>
      <c r="AN781" s="127" t="s">
        <v>3778</v>
      </c>
      <c r="AO781" s="120">
        <v>0</v>
      </c>
      <c r="AP781" s="120">
        <v>52356995</v>
      </c>
      <c r="AQ781" s="174" t="s">
        <v>9236</v>
      </c>
      <c r="AR781" s="120" t="s">
        <v>9237</v>
      </c>
      <c r="AS781" s="127" t="s">
        <v>3765</v>
      </c>
      <c r="AT781" s="127" t="s">
        <v>3717</v>
      </c>
      <c r="AU781" s="120">
        <v>0</v>
      </c>
      <c r="AV781" s="120">
        <v>13667100</v>
      </c>
      <c r="AW781" s="174" t="s">
        <v>9238</v>
      </c>
      <c r="AX781" s="120" t="s">
        <v>9239</v>
      </c>
      <c r="AY781" s="127" t="s">
        <v>3765</v>
      </c>
      <c r="AZ781" s="127" t="s">
        <v>3766</v>
      </c>
      <c r="BA781" s="120">
        <v>0</v>
      </c>
      <c r="BB781" s="120">
        <v>7477024</v>
      </c>
      <c r="BC781" s="111">
        <v>0</v>
      </c>
      <c r="BD781" s="112"/>
      <c r="BE781" s="112"/>
      <c r="BF781" s="111" t="s">
        <v>3757</v>
      </c>
      <c r="BG781" s="112">
        <v>339</v>
      </c>
      <c r="BH781" s="112">
        <v>14674000</v>
      </c>
      <c r="BI781" s="111" t="s">
        <v>3757</v>
      </c>
      <c r="BJ781" s="112">
        <v>149</v>
      </c>
      <c r="BK781" s="112">
        <v>3595000</v>
      </c>
      <c r="BL781" s="111">
        <v>0</v>
      </c>
      <c r="BM781" s="112"/>
      <c r="BN781" s="112"/>
      <c r="BO781" s="111" t="s">
        <v>3757</v>
      </c>
      <c r="BP781" s="112">
        <v>136</v>
      </c>
      <c r="BQ781" s="112">
        <v>23721000</v>
      </c>
      <c r="BR781" s="111" t="s">
        <v>3757</v>
      </c>
      <c r="BS781" s="112">
        <v>248</v>
      </c>
      <c r="BT781" s="112">
        <v>7313000</v>
      </c>
      <c r="BU781" s="111" t="s">
        <v>3757</v>
      </c>
      <c r="BV781" s="112">
        <v>220</v>
      </c>
      <c r="BW781" s="112">
        <v>5363000</v>
      </c>
      <c r="BX781" s="111" t="s">
        <v>3757</v>
      </c>
      <c r="BY781" s="112">
        <v>136</v>
      </c>
      <c r="BZ781" s="112">
        <v>3834000</v>
      </c>
      <c r="CA781" s="111">
        <v>0</v>
      </c>
      <c r="CB781" s="112"/>
      <c r="CC781" s="112"/>
      <c r="CD781" s="111" t="s">
        <v>3757</v>
      </c>
      <c r="CE781" s="112">
        <v>6081</v>
      </c>
      <c r="CF781" s="112">
        <v>64924653</v>
      </c>
      <c r="CG781" s="111" t="s">
        <v>3757</v>
      </c>
      <c r="CH781" s="112">
        <v>1160</v>
      </c>
      <c r="CI781" s="112">
        <v>27640660</v>
      </c>
      <c r="CJ781" s="111">
        <v>0</v>
      </c>
      <c r="CK781" s="120">
        <v>0</v>
      </c>
      <c r="CL781" s="112">
        <v>0</v>
      </c>
      <c r="CM781" s="112">
        <v>0</v>
      </c>
      <c r="CN781" s="166" t="s">
        <v>9240</v>
      </c>
      <c r="CO781" s="125" t="s">
        <v>9241</v>
      </c>
      <c r="CP781" s="111" t="s">
        <v>3766</v>
      </c>
      <c r="CQ781" s="112">
        <v>7000000</v>
      </c>
      <c r="CR781" s="166" t="s">
        <v>9242</v>
      </c>
      <c r="CS781" s="166" t="s">
        <v>9243</v>
      </c>
      <c r="CT781" s="111" t="s">
        <v>3781</v>
      </c>
      <c r="CU781" s="112">
        <v>5000000</v>
      </c>
      <c r="CV781" s="166" t="s">
        <v>9244</v>
      </c>
      <c r="CW781" s="166" t="s">
        <v>9245</v>
      </c>
      <c r="CX781" s="111" t="s">
        <v>3870</v>
      </c>
      <c r="CY781" s="112">
        <v>3651000</v>
      </c>
      <c r="CZ781" s="111" t="s">
        <v>3757</v>
      </c>
      <c r="DA781" s="111" t="s">
        <v>3757</v>
      </c>
      <c r="DB781" s="111" t="s">
        <v>3757</v>
      </c>
      <c r="DC781" s="120">
        <v>0</v>
      </c>
      <c r="DD781" s="127" t="s">
        <v>3717</v>
      </c>
      <c r="DE781" s="109" t="s">
        <v>9246</v>
      </c>
      <c r="DF781" s="172" t="s">
        <v>3717</v>
      </c>
    </row>
    <row r="782" spans="1:110" ht="35.15" customHeight="1" x14ac:dyDescent="0.35">
      <c r="A782" s="140" t="s">
        <v>1627</v>
      </c>
      <c r="B782" s="136" t="s">
        <v>1626</v>
      </c>
      <c r="C782" s="136" t="s">
        <v>1628</v>
      </c>
      <c r="D782" s="112">
        <v>9291</v>
      </c>
      <c r="E782" s="112">
        <v>278727736</v>
      </c>
      <c r="F782" s="112">
        <v>9277</v>
      </c>
      <c r="G782" s="112">
        <v>278525736</v>
      </c>
      <c r="H782" s="112">
        <v>2191</v>
      </c>
      <c r="I782" s="112">
        <v>58700000</v>
      </c>
      <c r="J782" s="112">
        <v>0</v>
      </c>
      <c r="K782" s="112">
        <v>0</v>
      </c>
      <c r="L782" s="112">
        <v>79403898</v>
      </c>
      <c r="M782" s="112">
        <v>9577985</v>
      </c>
      <c r="N782" s="112">
        <v>13200</v>
      </c>
      <c r="O782" s="112">
        <v>5167078</v>
      </c>
      <c r="P782" s="112">
        <v>36685758</v>
      </c>
      <c r="Q782" s="112">
        <v>0</v>
      </c>
      <c r="R782" s="112">
        <v>130847919</v>
      </c>
      <c r="S782" s="421">
        <v>0.28487978677514891</v>
      </c>
      <c r="T782" s="421">
        <v>3.4363228925305085E-2</v>
      </c>
      <c r="U782" s="421">
        <v>4.7358042616899812E-5</v>
      </c>
      <c r="V782" s="421">
        <v>1.8538083343094352E-2</v>
      </c>
      <c r="W782" s="421">
        <v>0.13161861293918736</v>
      </c>
      <c r="X782" s="421">
        <v>0</v>
      </c>
      <c r="Y782" s="421">
        <v>0.46944707002535302</v>
      </c>
      <c r="Z782" s="120">
        <v>0</v>
      </c>
      <c r="AA782" s="127" t="s">
        <v>3717</v>
      </c>
      <c r="AB782" s="127">
        <v>0</v>
      </c>
      <c r="AC782" s="111" t="s">
        <v>3717</v>
      </c>
      <c r="AD782" s="127">
        <v>0</v>
      </c>
      <c r="AE782" s="111">
        <v>0</v>
      </c>
      <c r="AF782" s="111" t="s">
        <v>3757</v>
      </c>
      <c r="AG782" s="127" t="s">
        <v>3758</v>
      </c>
      <c r="AH782" s="127" t="s">
        <v>3758</v>
      </c>
      <c r="AI782" s="124"/>
      <c r="AJ782" s="128"/>
      <c r="AK782" s="109">
        <v>0</v>
      </c>
      <c r="AL782" s="109">
        <v>0</v>
      </c>
      <c r="AM782" s="127">
        <v>0</v>
      </c>
      <c r="AN782" s="127">
        <v>0</v>
      </c>
      <c r="AO782" s="120">
        <v>0</v>
      </c>
      <c r="AP782" s="120">
        <v>0</v>
      </c>
      <c r="AQ782" s="174">
        <v>0</v>
      </c>
      <c r="AR782" s="109">
        <v>0</v>
      </c>
      <c r="AS782" s="127">
        <v>0</v>
      </c>
      <c r="AT782" s="127">
        <v>0</v>
      </c>
      <c r="AU782" s="120">
        <v>0</v>
      </c>
      <c r="AV782" s="120">
        <v>0</v>
      </c>
      <c r="AW782" s="174">
        <v>0</v>
      </c>
      <c r="AX782" s="109">
        <v>0</v>
      </c>
      <c r="AY782" s="127">
        <v>0</v>
      </c>
      <c r="AZ782" s="127">
        <v>0</v>
      </c>
      <c r="BA782" s="120">
        <v>0</v>
      </c>
      <c r="BB782" s="120">
        <v>0</v>
      </c>
      <c r="BC782" s="111" t="s">
        <v>3757</v>
      </c>
      <c r="BD782" s="112">
        <v>831</v>
      </c>
      <c r="BE782" s="112">
        <v>25630000</v>
      </c>
      <c r="BF782" s="111" t="s">
        <v>3757</v>
      </c>
      <c r="BG782" s="112">
        <v>303</v>
      </c>
      <c r="BH782" s="112">
        <v>8733000</v>
      </c>
      <c r="BI782" s="111" t="s">
        <v>3757</v>
      </c>
      <c r="BJ782" s="112">
        <v>822</v>
      </c>
      <c r="BK782" s="112">
        <v>29514000</v>
      </c>
      <c r="BL782" s="111" t="s">
        <v>3757</v>
      </c>
      <c r="BM782" s="112">
        <v>297</v>
      </c>
      <c r="BN782" s="112">
        <v>8492000</v>
      </c>
      <c r="BO782" s="111" t="s">
        <v>3757</v>
      </c>
      <c r="BP782" s="112">
        <v>1478</v>
      </c>
      <c r="BQ782" s="112">
        <v>50321000</v>
      </c>
      <c r="BR782" s="111">
        <v>0</v>
      </c>
      <c r="BS782" s="112"/>
      <c r="BT782" s="112"/>
      <c r="BU782" s="111">
        <v>0</v>
      </c>
      <c r="BV782" s="112"/>
      <c r="BW782" s="112"/>
      <c r="BX782" s="111" t="s">
        <v>3757</v>
      </c>
      <c r="BY782" s="112">
        <v>498</v>
      </c>
      <c r="BZ782" s="112">
        <v>16338000</v>
      </c>
      <c r="CA782" s="111">
        <v>0</v>
      </c>
      <c r="CB782" s="112"/>
      <c r="CC782" s="112"/>
      <c r="CD782" s="111" t="s">
        <v>3757</v>
      </c>
      <c r="CE782" s="112">
        <v>944</v>
      </c>
      <c r="CF782" s="112">
        <v>10892736</v>
      </c>
      <c r="CG782" s="111" t="s">
        <v>3757</v>
      </c>
      <c r="CH782" s="112">
        <v>4116</v>
      </c>
      <c r="CI782" s="112">
        <v>128783000</v>
      </c>
      <c r="CJ782" s="111" t="s">
        <v>3757</v>
      </c>
      <c r="CK782" s="120" t="s">
        <v>8055</v>
      </c>
      <c r="CL782" s="112">
        <v>2</v>
      </c>
      <c r="CM782" s="112">
        <v>24000</v>
      </c>
      <c r="CN782" s="166" t="s">
        <v>9247</v>
      </c>
      <c r="CO782" s="125" t="s">
        <v>9248</v>
      </c>
      <c r="CP782" s="111" t="s">
        <v>3781</v>
      </c>
      <c r="CQ782" s="112">
        <v>27300000</v>
      </c>
      <c r="CR782" s="166" t="s">
        <v>9249</v>
      </c>
      <c r="CS782" s="166" t="s">
        <v>9250</v>
      </c>
      <c r="CT782" s="111" t="s">
        <v>3717</v>
      </c>
      <c r="CU782" s="112">
        <v>9565000</v>
      </c>
      <c r="CV782" s="166" t="s">
        <v>9251</v>
      </c>
      <c r="CW782" s="166" t="s">
        <v>9252</v>
      </c>
      <c r="CX782" s="111" t="s">
        <v>3762</v>
      </c>
      <c r="CY782" s="112">
        <v>9700000</v>
      </c>
      <c r="CZ782" s="111" t="s">
        <v>3757</v>
      </c>
      <c r="DA782" s="111" t="s">
        <v>3757</v>
      </c>
      <c r="DB782" s="111">
        <v>0</v>
      </c>
      <c r="DC782" s="120" t="s">
        <v>9253</v>
      </c>
      <c r="DD782" s="127" t="s">
        <v>3778</v>
      </c>
      <c r="DE782" s="109">
        <v>0</v>
      </c>
      <c r="DF782" s="172" t="s">
        <v>3717</v>
      </c>
    </row>
    <row r="783" spans="1:110" ht="35.15" customHeight="1" x14ac:dyDescent="0.35">
      <c r="A783" s="140" t="s">
        <v>1629</v>
      </c>
      <c r="B783" s="136" t="s">
        <v>1626</v>
      </c>
      <c r="C783" s="136" t="s">
        <v>1630</v>
      </c>
      <c r="D783" s="112">
        <v>20852</v>
      </c>
      <c r="E783" s="112">
        <v>535965359</v>
      </c>
      <c r="F783" s="112">
        <v>20479</v>
      </c>
      <c r="G783" s="112">
        <v>495552980</v>
      </c>
      <c r="H783" s="112">
        <v>4076</v>
      </c>
      <c r="I783" s="112">
        <v>110378000</v>
      </c>
      <c r="J783" s="112">
        <v>0</v>
      </c>
      <c r="K783" s="112">
        <v>0</v>
      </c>
      <c r="L783" s="112">
        <v>127469179</v>
      </c>
      <c r="M783" s="112">
        <v>24905999</v>
      </c>
      <c r="N783" s="112">
        <v>666187</v>
      </c>
      <c r="O783" s="112">
        <v>2688268</v>
      </c>
      <c r="P783" s="112">
        <v>76259682</v>
      </c>
      <c r="Q783" s="112">
        <v>0</v>
      </c>
      <c r="R783" s="112">
        <v>231989315</v>
      </c>
      <c r="S783" s="421">
        <v>0.2378310031786961</v>
      </c>
      <c r="T783" s="421">
        <v>4.6469419304392023E-2</v>
      </c>
      <c r="U783" s="421">
        <v>1.2429665253794883E-3</v>
      </c>
      <c r="V783" s="421">
        <v>5.0157495346634896E-3</v>
      </c>
      <c r="W783" s="421">
        <v>0.14228472180046248</v>
      </c>
      <c r="X783" s="421">
        <v>0</v>
      </c>
      <c r="Y783" s="421">
        <v>0.43284386034359357</v>
      </c>
      <c r="Z783" s="120" t="s">
        <v>5497</v>
      </c>
      <c r="AA783" s="127" t="s">
        <v>3717</v>
      </c>
      <c r="AB783" s="127">
        <v>0</v>
      </c>
      <c r="AC783" s="111" t="s">
        <v>3717</v>
      </c>
      <c r="AD783" s="127">
        <v>0</v>
      </c>
      <c r="AE783" s="111" t="s">
        <v>3757</v>
      </c>
      <c r="AF783" s="111" t="s">
        <v>3757</v>
      </c>
      <c r="AG783" s="127" t="s">
        <v>3717</v>
      </c>
      <c r="AH783" s="127" t="s">
        <v>3758</v>
      </c>
      <c r="AI783" s="128">
        <v>6</v>
      </c>
      <c r="AJ783" s="128">
        <v>21205493</v>
      </c>
      <c r="AK783" s="109" t="s">
        <v>9254</v>
      </c>
      <c r="AL783" s="109" t="s">
        <v>9255</v>
      </c>
      <c r="AM783" s="127" t="s">
        <v>3765</v>
      </c>
      <c r="AN783" s="127" t="s">
        <v>3717</v>
      </c>
      <c r="AO783" s="120">
        <v>10000000</v>
      </c>
      <c r="AP783" s="120">
        <v>14525993</v>
      </c>
      <c r="AQ783" s="174" t="s">
        <v>9256</v>
      </c>
      <c r="AR783" s="109" t="s">
        <v>9257</v>
      </c>
      <c r="AS783" s="127" t="s">
        <v>3765</v>
      </c>
      <c r="AT783" s="127" t="s">
        <v>3790</v>
      </c>
      <c r="AU783" s="120">
        <v>1000000</v>
      </c>
      <c r="AV783" s="120">
        <v>1218000</v>
      </c>
      <c r="AW783" s="174" t="s">
        <v>9258</v>
      </c>
      <c r="AX783" s="109" t="s">
        <v>9259</v>
      </c>
      <c r="AY783" s="127" t="s">
        <v>3765</v>
      </c>
      <c r="AZ783" s="127" t="s">
        <v>3774</v>
      </c>
      <c r="BA783" s="120">
        <v>1000000</v>
      </c>
      <c r="BB783" s="120">
        <v>1169000</v>
      </c>
      <c r="BC783" s="111" t="s">
        <v>3757</v>
      </c>
      <c r="BD783" s="112">
        <v>6618</v>
      </c>
      <c r="BE783" s="112">
        <v>165991993</v>
      </c>
      <c r="BF783" s="111" t="s">
        <v>3757</v>
      </c>
      <c r="BG783" s="112">
        <v>683</v>
      </c>
      <c r="BH783" s="112">
        <v>20365000</v>
      </c>
      <c r="BI783" s="111" t="s">
        <v>3757</v>
      </c>
      <c r="BJ783" s="112">
        <v>623</v>
      </c>
      <c r="BK783" s="112">
        <v>16468970</v>
      </c>
      <c r="BL783" s="111" t="s">
        <v>3757</v>
      </c>
      <c r="BM783" s="112">
        <v>1188</v>
      </c>
      <c r="BN783" s="112">
        <v>26815000</v>
      </c>
      <c r="BO783" s="111">
        <v>0</v>
      </c>
      <c r="BP783" s="112"/>
      <c r="BQ783" s="112"/>
      <c r="BR783" s="111" t="s">
        <v>3757</v>
      </c>
      <c r="BS783" s="112">
        <v>5282</v>
      </c>
      <c r="BT783" s="112">
        <v>141943000</v>
      </c>
      <c r="BU783" s="111" t="s">
        <v>3757</v>
      </c>
      <c r="BV783" s="112">
        <v>2133</v>
      </c>
      <c r="BW783" s="112">
        <v>61282000</v>
      </c>
      <c r="BX783" s="111" t="s">
        <v>3757</v>
      </c>
      <c r="BY783" s="112">
        <v>868</v>
      </c>
      <c r="BZ783" s="112">
        <v>22129500</v>
      </c>
      <c r="CA783" s="111" t="s">
        <v>3757</v>
      </c>
      <c r="CB783" s="112">
        <v>1185</v>
      </c>
      <c r="CC783" s="112">
        <v>38768000</v>
      </c>
      <c r="CD783" s="111" t="s">
        <v>3757</v>
      </c>
      <c r="CE783" s="112">
        <v>2272</v>
      </c>
      <c r="CF783" s="112">
        <v>42201896</v>
      </c>
      <c r="CG783" s="111">
        <v>0</v>
      </c>
      <c r="CH783" s="112"/>
      <c r="CI783" s="112"/>
      <c r="CJ783" s="111">
        <v>0</v>
      </c>
      <c r="CK783" s="120">
        <v>0</v>
      </c>
      <c r="CL783" s="112"/>
      <c r="CM783" s="112"/>
      <c r="CN783" s="166" t="s">
        <v>9260</v>
      </c>
      <c r="CO783" s="125" t="s">
        <v>9261</v>
      </c>
      <c r="CP783" s="111" t="s">
        <v>3778</v>
      </c>
      <c r="CQ783" s="112">
        <v>28388321</v>
      </c>
      <c r="CR783" s="166" t="s">
        <v>9262</v>
      </c>
      <c r="CS783" s="166" t="s">
        <v>9263</v>
      </c>
      <c r="CT783" s="111" t="s">
        <v>3870</v>
      </c>
      <c r="CU783" s="112">
        <v>10500000</v>
      </c>
      <c r="CV783" s="166" t="s">
        <v>9264</v>
      </c>
      <c r="CW783" s="166" t="s">
        <v>9265</v>
      </c>
      <c r="CX783" s="111" t="s">
        <v>3774</v>
      </c>
      <c r="CY783" s="112">
        <v>16365966</v>
      </c>
      <c r="CZ783" s="111" t="s">
        <v>3757</v>
      </c>
      <c r="DA783" s="111" t="s">
        <v>3757</v>
      </c>
      <c r="DB783" s="111" t="s">
        <v>3757</v>
      </c>
      <c r="DC783" s="120">
        <v>0</v>
      </c>
      <c r="DD783" s="127" t="s">
        <v>3778</v>
      </c>
      <c r="DE783" s="109">
        <v>0</v>
      </c>
      <c r="DF783" s="172" t="s">
        <v>3717</v>
      </c>
    </row>
    <row r="784" spans="1:110" ht="35.15" customHeight="1" x14ac:dyDescent="0.35">
      <c r="A784" s="140" t="s">
        <v>1631</v>
      </c>
      <c r="B784" s="136" t="s">
        <v>1626</v>
      </c>
      <c r="C784" s="136" t="s">
        <v>1632</v>
      </c>
      <c r="D784" s="112">
        <v>12718</v>
      </c>
      <c r="E784" s="112">
        <v>745631800</v>
      </c>
      <c r="F784" s="112">
        <v>12662</v>
      </c>
      <c r="G784" s="112">
        <v>745099082</v>
      </c>
      <c r="H784" s="112">
        <v>3406</v>
      </c>
      <c r="I784" s="112">
        <v>85301500</v>
      </c>
      <c r="J784" s="112">
        <v>0</v>
      </c>
      <c r="K784" s="112">
        <v>0</v>
      </c>
      <c r="L784" s="112">
        <v>187050205</v>
      </c>
      <c r="M784" s="112">
        <v>16874249</v>
      </c>
      <c r="N784" s="112">
        <v>1543469</v>
      </c>
      <c r="O784" s="112">
        <v>10975887</v>
      </c>
      <c r="P784" s="112">
        <v>116429473</v>
      </c>
      <c r="Q784" s="112">
        <v>0</v>
      </c>
      <c r="R784" s="112">
        <v>332873283</v>
      </c>
      <c r="S784" s="421">
        <v>0.25086135677153254</v>
      </c>
      <c r="T784" s="421">
        <v>2.2630806518713392E-2</v>
      </c>
      <c r="U784" s="421">
        <v>2.0700149859488289E-3</v>
      </c>
      <c r="V784" s="421">
        <v>1.4720250665274737E-2</v>
      </c>
      <c r="W784" s="421">
        <v>0.15614874928885811</v>
      </c>
      <c r="X784" s="421">
        <v>0</v>
      </c>
      <c r="Y784" s="421">
        <v>0.44643117823032763</v>
      </c>
      <c r="Z784" s="120">
        <v>0</v>
      </c>
      <c r="AA784" s="127" t="s">
        <v>3717</v>
      </c>
      <c r="AB784" s="127">
        <v>0</v>
      </c>
      <c r="AC784" s="111" t="s">
        <v>3717</v>
      </c>
      <c r="AD784" s="127">
        <v>0</v>
      </c>
      <c r="AE784" s="111" t="s">
        <v>3757</v>
      </c>
      <c r="AF784" s="111" t="s">
        <v>3757</v>
      </c>
      <c r="AG784" s="127" t="s">
        <v>3717</v>
      </c>
      <c r="AH784" s="127" t="s">
        <v>3758</v>
      </c>
      <c r="AI784" s="128">
        <v>1</v>
      </c>
      <c r="AJ784" s="128">
        <v>3555000</v>
      </c>
      <c r="AK784" s="109" t="s">
        <v>9266</v>
      </c>
      <c r="AL784" s="109" t="s">
        <v>9267</v>
      </c>
      <c r="AM784" s="127" t="s">
        <v>3765</v>
      </c>
      <c r="AN784" s="127" t="s">
        <v>4016</v>
      </c>
      <c r="AO784" s="120">
        <v>6000000</v>
      </c>
      <c r="AP784" s="120">
        <v>3555000</v>
      </c>
      <c r="AQ784" s="174">
        <v>0</v>
      </c>
      <c r="AR784" s="120">
        <v>0</v>
      </c>
      <c r="AS784" s="127">
        <v>0</v>
      </c>
      <c r="AT784" s="127">
        <v>0</v>
      </c>
      <c r="AU784" s="120">
        <v>0</v>
      </c>
      <c r="AV784" s="120">
        <v>0</v>
      </c>
      <c r="AW784" s="174">
        <v>0</v>
      </c>
      <c r="AX784" s="120">
        <v>0</v>
      </c>
      <c r="AY784" s="127">
        <v>0</v>
      </c>
      <c r="AZ784" s="127">
        <v>0</v>
      </c>
      <c r="BA784" s="120">
        <v>0</v>
      </c>
      <c r="BB784" s="120">
        <v>0</v>
      </c>
      <c r="BC784" s="111">
        <v>0</v>
      </c>
      <c r="BD784" s="112"/>
      <c r="BE784" s="112"/>
      <c r="BF784" s="111" t="s">
        <v>3757</v>
      </c>
      <c r="BG784" s="112">
        <v>207</v>
      </c>
      <c r="BH784" s="112">
        <v>11085000</v>
      </c>
      <c r="BI784" s="111" t="s">
        <v>3757</v>
      </c>
      <c r="BJ784" s="112">
        <v>428</v>
      </c>
      <c r="BK784" s="112">
        <v>21415000</v>
      </c>
      <c r="BL784" s="111" t="s">
        <v>3757</v>
      </c>
      <c r="BM784" s="112">
        <v>1388</v>
      </c>
      <c r="BN784" s="112">
        <v>92614000</v>
      </c>
      <c r="BO784" s="111" t="s">
        <v>3757</v>
      </c>
      <c r="BP784" s="112">
        <v>1036</v>
      </c>
      <c r="BQ784" s="112">
        <v>59208000</v>
      </c>
      <c r="BR784" s="111" t="s">
        <v>3757</v>
      </c>
      <c r="BS784" s="112">
        <v>2247</v>
      </c>
      <c r="BT784" s="112">
        <v>120691000</v>
      </c>
      <c r="BU784" s="111">
        <v>0</v>
      </c>
      <c r="BV784" s="112"/>
      <c r="BW784" s="112"/>
      <c r="BX784" s="111" t="s">
        <v>3757</v>
      </c>
      <c r="BY784" s="112">
        <v>787</v>
      </c>
      <c r="BZ784" s="112">
        <v>59697000</v>
      </c>
      <c r="CA784" s="111" t="s">
        <v>3757</v>
      </c>
      <c r="CB784" s="112">
        <v>735</v>
      </c>
      <c r="CC784" s="112">
        <v>35256300</v>
      </c>
      <c r="CD784" s="111">
        <v>0</v>
      </c>
      <c r="CE784" s="112">
        <v>0</v>
      </c>
      <c r="CF784" s="112">
        <v>0</v>
      </c>
      <c r="CG784" s="111" t="s">
        <v>3757</v>
      </c>
      <c r="CH784" s="112">
        <v>5890</v>
      </c>
      <c r="CI784" s="112">
        <v>345665500</v>
      </c>
      <c r="CJ784" s="111">
        <v>0</v>
      </c>
      <c r="CK784" s="120">
        <v>0</v>
      </c>
      <c r="CL784" s="112">
        <v>0</v>
      </c>
      <c r="CM784" s="112">
        <v>0</v>
      </c>
      <c r="CN784" s="166" t="s">
        <v>9268</v>
      </c>
      <c r="CO784" s="125" t="s">
        <v>9269</v>
      </c>
      <c r="CP784" s="111" t="s">
        <v>3778</v>
      </c>
      <c r="CQ784" s="112">
        <v>8300000</v>
      </c>
      <c r="CR784" s="166" t="s">
        <v>9270</v>
      </c>
      <c r="CS784" s="166" t="s">
        <v>9271</v>
      </c>
      <c r="CT784" s="111" t="s">
        <v>3766</v>
      </c>
      <c r="CU784" s="112">
        <v>5100000</v>
      </c>
      <c r="CV784" s="166" t="s">
        <v>9272</v>
      </c>
      <c r="CW784" s="166" t="s">
        <v>9273</v>
      </c>
      <c r="CX784" s="111" t="s">
        <v>3774</v>
      </c>
      <c r="CY784" s="112">
        <v>7600000</v>
      </c>
      <c r="CZ784" s="111" t="s">
        <v>3757</v>
      </c>
      <c r="DA784" s="111" t="s">
        <v>3757</v>
      </c>
      <c r="DB784" s="111">
        <v>0</v>
      </c>
      <c r="DC784" s="120" t="s">
        <v>9274</v>
      </c>
      <c r="DD784" s="127" t="s">
        <v>3778</v>
      </c>
      <c r="DE784" s="109">
        <v>0</v>
      </c>
      <c r="DF784" s="172" t="s">
        <v>3717</v>
      </c>
    </row>
    <row r="785" spans="1:110" ht="35.15" customHeight="1" x14ac:dyDescent="0.35">
      <c r="A785" s="140" t="s">
        <v>1633</v>
      </c>
      <c r="B785" s="136" t="s">
        <v>1626</v>
      </c>
      <c r="C785" s="136" t="s">
        <v>1634</v>
      </c>
      <c r="D785" s="112">
        <v>32454</v>
      </c>
      <c r="E785" s="112">
        <v>768937378</v>
      </c>
      <c r="F785" s="112">
        <v>32344</v>
      </c>
      <c r="G785" s="112">
        <v>754065529</v>
      </c>
      <c r="H785" s="112">
        <v>7696</v>
      </c>
      <c r="I785" s="112">
        <v>200316131</v>
      </c>
      <c r="J785" s="112">
        <v>0</v>
      </c>
      <c r="K785" s="112">
        <v>0</v>
      </c>
      <c r="L785" s="112">
        <v>180836580</v>
      </c>
      <c r="M785" s="112">
        <v>39412980</v>
      </c>
      <c r="N785" s="112">
        <v>1154367</v>
      </c>
      <c r="O785" s="112">
        <v>3146962</v>
      </c>
      <c r="P785" s="112">
        <v>114734404</v>
      </c>
      <c r="Q785" s="112">
        <v>0</v>
      </c>
      <c r="R785" s="112">
        <v>339285293</v>
      </c>
      <c r="S785" s="421">
        <v>0.23517725262667619</v>
      </c>
      <c r="T785" s="421">
        <v>5.125642364078184E-2</v>
      </c>
      <c r="U785" s="421">
        <v>1.5012496895423389E-3</v>
      </c>
      <c r="V785" s="421">
        <v>4.0926115572443925E-3</v>
      </c>
      <c r="W785" s="421">
        <v>0.1492116358011146</v>
      </c>
      <c r="X785" s="421">
        <v>0</v>
      </c>
      <c r="Y785" s="421">
        <v>0.44123917331535939</v>
      </c>
      <c r="Z785" s="120">
        <v>0</v>
      </c>
      <c r="AA785" s="127" t="s">
        <v>3717</v>
      </c>
      <c r="AB785" s="127">
        <v>0</v>
      </c>
      <c r="AC785" s="111" t="s">
        <v>3717</v>
      </c>
      <c r="AD785" s="127">
        <v>0</v>
      </c>
      <c r="AE785" s="111" t="s">
        <v>3757</v>
      </c>
      <c r="AF785" s="111" t="s">
        <v>3757</v>
      </c>
      <c r="AG785" s="127" t="s">
        <v>3758</v>
      </c>
      <c r="AH785" s="127" t="s">
        <v>3778</v>
      </c>
      <c r="AI785" s="124"/>
      <c r="AJ785" s="128"/>
      <c r="AK785" s="109" t="s">
        <v>9275</v>
      </c>
      <c r="AL785" s="109" t="s">
        <v>9276</v>
      </c>
      <c r="AM785" s="127" t="s">
        <v>3765</v>
      </c>
      <c r="AN785" s="127" t="s">
        <v>3766</v>
      </c>
      <c r="AO785" s="120">
        <v>0</v>
      </c>
      <c r="AP785" s="120">
        <v>21627000</v>
      </c>
      <c r="AQ785" s="174">
        <v>0</v>
      </c>
      <c r="AR785" s="109">
        <v>0</v>
      </c>
      <c r="AS785" s="127">
        <v>0</v>
      </c>
      <c r="AT785" s="127">
        <v>0</v>
      </c>
      <c r="AU785" s="120">
        <v>0</v>
      </c>
      <c r="AV785" s="120">
        <v>0</v>
      </c>
      <c r="AW785" s="174">
        <v>0</v>
      </c>
      <c r="AX785" s="109">
        <v>0</v>
      </c>
      <c r="AY785" s="127">
        <v>0</v>
      </c>
      <c r="AZ785" s="127">
        <v>0</v>
      </c>
      <c r="BA785" s="120">
        <v>0</v>
      </c>
      <c r="BB785" s="120">
        <v>0</v>
      </c>
      <c r="BC785" s="111" t="s">
        <v>3757</v>
      </c>
      <c r="BD785" s="112">
        <v>144</v>
      </c>
      <c r="BE785" s="112">
        <v>3962664</v>
      </c>
      <c r="BF785" s="111" t="s">
        <v>3757</v>
      </c>
      <c r="BG785" s="112">
        <v>506</v>
      </c>
      <c r="BH785" s="112">
        <v>13991000</v>
      </c>
      <c r="BI785" s="111" t="s">
        <v>3757</v>
      </c>
      <c r="BJ785" s="112">
        <v>1116</v>
      </c>
      <c r="BK785" s="112">
        <v>31256900</v>
      </c>
      <c r="BL785" s="111" t="s">
        <v>3757</v>
      </c>
      <c r="BM785" s="112">
        <v>3365</v>
      </c>
      <c r="BN785" s="112">
        <v>87758257</v>
      </c>
      <c r="BO785" s="111" t="s">
        <v>3757</v>
      </c>
      <c r="BP785" s="112">
        <v>5085</v>
      </c>
      <c r="BQ785" s="112">
        <v>147019000</v>
      </c>
      <c r="BR785" s="111" t="s">
        <v>3757</v>
      </c>
      <c r="BS785" s="112">
        <v>2897</v>
      </c>
      <c r="BT785" s="112">
        <v>75729100</v>
      </c>
      <c r="BU785" s="111" t="s">
        <v>3757</v>
      </c>
      <c r="BV785" s="112">
        <v>2447</v>
      </c>
      <c r="BW785" s="112">
        <v>65920136</v>
      </c>
      <c r="BX785" s="111" t="s">
        <v>3757</v>
      </c>
      <c r="BY785" s="112">
        <v>1340</v>
      </c>
      <c r="BZ785" s="112">
        <v>37994105</v>
      </c>
      <c r="CA785" s="111" t="s">
        <v>3757</v>
      </c>
      <c r="CB785" s="112">
        <v>278</v>
      </c>
      <c r="CC785" s="112">
        <v>7240838</v>
      </c>
      <c r="CD785" s="111" t="s">
        <v>3757</v>
      </c>
      <c r="CE785" s="112">
        <v>8144</v>
      </c>
      <c r="CF785" s="112">
        <v>98332378</v>
      </c>
      <c r="CG785" s="111" t="s">
        <v>3757</v>
      </c>
      <c r="CH785" s="112">
        <v>6379</v>
      </c>
      <c r="CI785" s="112">
        <v>178106000</v>
      </c>
      <c r="CJ785" s="111">
        <v>0</v>
      </c>
      <c r="CK785" s="120">
        <v>0</v>
      </c>
      <c r="CL785" s="112"/>
      <c r="CM785" s="112"/>
      <c r="CN785" s="166" t="s">
        <v>9277</v>
      </c>
      <c r="CO785" s="125" t="s">
        <v>9278</v>
      </c>
      <c r="CP785" s="111" t="s">
        <v>3790</v>
      </c>
      <c r="CQ785" s="112">
        <v>18940000</v>
      </c>
      <c r="CR785" s="166" t="s">
        <v>9279</v>
      </c>
      <c r="CS785" s="166" t="s">
        <v>9280</v>
      </c>
      <c r="CT785" s="111" t="s">
        <v>3762</v>
      </c>
      <c r="CU785" s="112">
        <v>4960400</v>
      </c>
      <c r="CV785" s="166" t="s">
        <v>9281</v>
      </c>
      <c r="CW785" s="166" t="s">
        <v>9282</v>
      </c>
      <c r="CX785" s="111" t="s">
        <v>4041</v>
      </c>
      <c r="CY785" s="112">
        <v>7314831</v>
      </c>
      <c r="CZ785" s="111" t="s">
        <v>3757</v>
      </c>
      <c r="DA785" s="111" t="s">
        <v>3757</v>
      </c>
      <c r="DB785" s="111" t="s">
        <v>3757</v>
      </c>
      <c r="DC785" s="120">
        <v>0</v>
      </c>
      <c r="DD785" s="127" t="s">
        <v>3717</v>
      </c>
      <c r="DE785" s="109" t="s">
        <v>9283</v>
      </c>
      <c r="DF785" s="172" t="s">
        <v>3717</v>
      </c>
    </row>
    <row r="786" spans="1:110" ht="35.15" customHeight="1" x14ac:dyDescent="0.35">
      <c r="A786" s="140" t="s">
        <v>1635</v>
      </c>
      <c r="B786" s="136" t="s">
        <v>1626</v>
      </c>
      <c r="C786" s="136" t="s">
        <v>1636</v>
      </c>
      <c r="D786" s="112">
        <v>8042</v>
      </c>
      <c r="E786" s="112">
        <v>136397332</v>
      </c>
      <c r="F786" s="112">
        <v>8039</v>
      </c>
      <c r="G786" s="112">
        <v>136217332</v>
      </c>
      <c r="H786" s="112">
        <v>1472</v>
      </c>
      <c r="I786" s="112">
        <v>26710000</v>
      </c>
      <c r="J786" s="112">
        <v>0</v>
      </c>
      <c r="K786" s="112">
        <v>0</v>
      </c>
      <c r="L786" s="112">
        <v>33813978</v>
      </c>
      <c r="M786" s="112">
        <v>7821859</v>
      </c>
      <c r="N786" s="112">
        <v>516576</v>
      </c>
      <c r="O786" s="112">
        <v>2512342</v>
      </c>
      <c r="P786" s="112">
        <v>22890692</v>
      </c>
      <c r="Q786" s="112">
        <v>0</v>
      </c>
      <c r="R786" s="112">
        <v>67555447</v>
      </c>
      <c r="S786" s="421">
        <v>0.24790791362399964</v>
      </c>
      <c r="T786" s="421">
        <v>5.7346129028388912E-2</v>
      </c>
      <c r="U786" s="421">
        <v>3.7872881560469234E-3</v>
      </c>
      <c r="V786" s="421">
        <v>1.8419289902239438E-2</v>
      </c>
      <c r="W786" s="421">
        <v>0.16782360523004952</v>
      </c>
      <c r="X786" s="421">
        <v>0</v>
      </c>
      <c r="Y786" s="421">
        <v>0.49528422594072441</v>
      </c>
      <c r="Z786" s="120">
        <v>0</v>
      </c>
      <c r="AA786" s="127" t="s">
        <v>3717</v>
      </c>
      <c r="AB786" s="127">
        <v>0</v>
      </c>
      <c r="AC786" s="111" t="s">
        <v>3717</v>
      </c>
      <c r="AD786" s="127">
        <v>0</v>
      </c>
      <c r="AE786" s="111">
        <v>0</v>
      </c>
      <c r="AF786" s="111" t="s">
        <v>3757</v>
      </c>
      <c r="AG786" s="127" t="s">
        <v>3758</v>
      </c>
      <c r="AH786" s="127" t="s">
        <v>3758</v>
      </c>
      <c r="AI786" s="124"/>
      <c r="AJ786" s="128"/>
      <c r="AK786" s="109">
        <v>0</v>
      </c>
      <c r="AL786" s="109">
        <v>0</v>
      </c>
      <c r="AM786" s="127">
        <v>0</v>
      </c>
      <c r="AN786" s="127">
        <v>0</v>
      </c>
      <c r="AO786" s="120">
        <v>0</v>
      </c>
      <c r="AP786" s="120">
        <v>0</v>
      </c>
      <c r="AQ786" s="174">
        <v>0</v>
      </c>
      <c r="AR786" s="109">
        <v>0</v>
      </c>
      <c r="AS786" s="127">
        <v>0</v>
      </c>
      <c r="AT786" s="127">
        <v>0</v>
      </c>
      <c r="AU786" s="120">
        <v>0</v>
      </c>
      <c r="AV786" s="120">
        <v>0</v>
      </c>
      <c r="AW786" s="174">
        <v>0</v>
      </c>
      <c r="AX786" s="109">
        <v>0</v>
      </c>
      <c r="AY786" s="127">
        <v>0</v>
      </c>
      <c r="AZ786" s="127">
        <v>0</v>
      </c>
      <c r="BA786" s="120">
        <v>0</v>
      </c>
      <c r="BB786" s="120">
        <v>0</v>
      </c>
      <c r="BC786" s="111" t="s">
        <v>3757</v>
      </c>
      <c r="BD786" s="112">
        <v>2081</v>
      </c>
      <c r="BE786" s="112">
        <v>39747000</v>
      </c>
      <c r="BF786" s="111" t="s">
        <v>3757</v>
      </c>
      <c r="BG786" s="112">
        <v>200</v>
      </c>
      <c r="BH786" s="112">
        <v>3950000</v>
      </c>
      <c r="BI786" s="111" t="s">
        <v>3757</v>
      </c>
      <c r="BJ786" s="112">
        <v>365</v>
      </c>
      <c r="BK786" s="112">
        <v>9450000</v>
      </c>
      <c r="BL786" s="111">
        <v>0</v>
      </c>
      <c r="BM786" s="112"/>
      <c r="BN786" s="112"/>
      <c r="BO786" s="111">
        <v>0</v>
      </c>
      <c r="BP786" s="112"/>
      <c r="BQ786" s="112"/>
      <c r="BR786" s="111" t="s">
        <v>3757</v>
      </c>
      <c r="BS786" s="112">
        <v>2032</v>
      </c>
      <c r="BT786" s="112">
        <v>39917000</v>
      </c>
      <c r="BU786" s="111">
        <v>0</v>
      </c>
      <c r="BV786" s="112"/>
      <c r="BW786" s="112"/>
      <c r="BX786" s="111">
        <v>0</v>
      </c>
      <c r="BY786" s="112"/>
      <c r="BZ786" s="112"/>
      <c r="CA786" s="111" t="s">
        <v>3757</v>
      </c>
      <c r="CB786" s="112">
        <v>386</v>
      </c>
      <c r="CC786" s="112">
        <v>7287000</v>
      </c>
      <c r="CD786" s="111" t="s">
        <v>3757</v>
      </c>
      <c r="CE786" s="112">
        <v>1717</v>
      </c>
      <c r="CF786" s="112">
        <v>9892332</v>
      </c>
      <c r="CG786" s="111" t="s">
        <v>3757</v>
      </c>
      <c r="CH786" s="112">
        <v>1261</v>
      </c>
      <c r="CI786" s="112">
        <v>26154000</v>
      </c>
      <c r="CJ786" s="111">
        <v>0</v>
      </c>
      <c r="CK786" s="120">
        <v>0</v>
      </c>
      <c r="CL786" s="112"/>
      <c r="CM786" s="112"/>
      <c r="CN786" s="166" t="s">
        <v>9284</v>
      </c>
      <c r="CO786" s="125" t="s">
        <v>9285</v>
      </c>
      <c r="CP786" s="111" t="s">
        <v>3717</v>
      </c>
      <c r="CQ786" s="112">
        <v>2640000</v>
      </c>
      <c r="CR786" s="166" t="s">
        <v>9286</v>
      </c>
      <c r="CS786" s="166" t="s">
        <v>9287</v>
      </c>
      <c r="CT786" s="111" t="s">
        <v>3790</v>
      </c>
      <c r="CU786" s="112">
        <v>39417000</v>
      </c>
      <c r="CV786" s="166" t="s">
        <v>9288</v>
      </c>
      <c r="CW786" s="166" t="s">
        <v>9289</v>
      </c>
      <c r="CX786" s="111" t="s">
        <v>3790</v>
      </c>
      <c r="CY786" s="112">
        <v>500000</v>
      </c>
      <c r="CZ786" s="111" t="s">
        <v>3757</v>
      </c>
      <c r="DA786" s="111" t="s">
        <v>3757</v>
      </c>
      <c r="DB786" s="111">
        <v>0</v>
      </c>
      <c r="DC786" s="120" t="s">
        <v>9290</v>
      </c>
      <c r="DD786" s="127" t="s">
        <v>3778</v>
      </c>
      <c r="DE786" s="109">
        <v>0</v>
      </c>
      <c r="DF786" s="172" t="s">
        <v>3717</v>
      </c>
    </row>
    <row r="787" spans="1:110" ht="35.15" customHeight="1" x14ac:dyDescent="0.35">
      <c r="A787" s="140" t="s">
        <v>1637</v>
      </c>
      <c r="B787" s="136" t="s">
        <v>1626</v>
      </c>
      <c r="C787" s="136" t="s">
        <v>1638</v>
      </c>
      <c r="D787" s="112">
        <v>13663</v>
      </c>
      <c r="E787" s="112">
        <v>254795151</v>
      </c>
      <c r="F787" s="112">
        <v>13657</v>
      </c>
      <c r="G787" s="112">
        <v>244745151</v>
      </c>
      <c r="H787" s="112">
        <v>4507</v>
      </c>
      <c r="I787" s="112">
        <v>81407962</v>
      </c>
      <c r="J787" s="112">
        <v>0</v>
      </c>
      <c r="K787" s="112">
        <v>0</v>
      </c>
      <c r="L787" s="112">
        <v>65046236</v>
      </c>
      <c r="M787" s="112">
        <v>14187371</v>
      </c>
      <c r="N787" s="112">
        <v>0</v>
      </c>
      <c r="O787" s="112">
        <v>29070771</v>
      </c>
      <c r="P787" s="112">
        <v>14102407</v>
      </c>
      <c r="Q787" s="112">
        <v>0</v>
      </c>
      <c r="R787" s="112">
        <v>122406785</v>
      </c>
      <c r="S787" s="421">
        <v>0.25528835907870162</v>
      </c>
      <c r="T787" s="421">
        <v>5.568147958985295E-2</v>
      </c>
      <c r="U787" s="421">
        <v>0</v>
      </c>
      <c r="V787" s="421">
        <v>0.1140946791408915</v>
      </c>
      <c r="W787" s="421">
        <v>5.5348019554736345E-2</v>
      </c>
      <c r="X787" s="421">
        <v>0</v>
      </c>
      <c r="Y787" s="421">
        <v>0.48041253736418243</v>
      </c>
      <c r="Z787" s="120">
        <v>0</v>
      </c>
      <c r="AA787" s="127" t="s">
        <v>3717</v>
      </c>
      <c r="AB787" s="127">
        <v>0</v>
      </c>
      <c r="AC787" s="111" t="s">
        <v>3717</v>
      </c>
      <c r="AD787" s="127">
        <v>0</v>
      </c>
      <c r="AE787" s="111" t="s">
        <v>3757</v>
      </c>
      <c r="AF787" s="111" t="s">
        <v>3757</v>
      </c>
      <c r="AG787" s="127" t="s">
        <v>3758</v>
      </c>
      <c r="AH787" s="127" t="s">
        <v>3778</v>
      </c>
      <c r="AI787" s="124"/>
      <c r="AJ787" s="128"/>
      <c r="AK787" s="109" t="s">
        <v>9291</v>
      </c>
      <c r="AL787" s="109" t="s">
        <v>9292</v>
      </c>
      <c r="AM787" s="127" t="s">
        <v>3765</v>
      </c>
      <c r="AN787" s="127" t="s">
        <v>3790</v>
      </c>
      <c r="AO787" s="120">
        <v>0</v>
      </c>
      <c r="AP787" s="120">
        <v>18246000</v>
      </c>
      <c r="AQ787" s="174" t="s">
        <v>9293</v>
      </c>
      <c r="AR787" s="120" t="s">
        <v>9294</v>
      </c>
      <c r="AS787" s="127" t="s">
        <v>3765</v>
      </c>
      <c r="AT787" s="127" t="s">
        <v>4016</v>
      </c>
      <c r="AU787" s="120">
        <v>0</v>
      </c>
      <c r="AV787" s="120">
        <v>23392500</v>
      </c>
      <c r="AW787" s="174" t="s">
        <v>9295</v>
      </c>
      <c r="AX787" s="120" t="s">
        <v>9296</v>
      </c>
      <c r="AY787" s="127" t="s">
        <v>3765</v>
      </c>
      <c r="AZ787" s="127" t="s">
        <v>3778</v>
      </c>
      <c r="BA787" s="120">
        <v>0</v>
      </c>
      <c r="BB787" s="120">
        <v>2772000</v>
      </c>
      <c r="BC787" s="111">
        <v>0</v>
      </c>
      <c r="BD787" s="112"/>
      <c r="BE787" s="112"/>
      <c r="BF787" s="111">
        <v>0</v>
      </c>
      <c r="BG787" s="112"/>
      <c r="BH787" s="112"/>
      <c r="BI787" s="111">
        <v>0</v>
      </c>
      <c r="BJ787" s="112"/>
      <c r="BK787" s="112"/>
      <c r="BL787" s="111" t="s">
        <v>3757</v>
      </c>
      <c r="BM787" s="112">
        <v>1116</v>
      </c>
      <c r="BN787" s="112">
        <v>23783000</v>
      </c>
      <c r="BO787" s="111">
        <v>0</v>
      </c>
      <c r="BP787" s="112"/>
      <c r="BQ787" s="112"/>
      <c r="BR787" s="111">
        <v>0</v>
      </c>
      <c r="BS787" s="112"/>
      <c r="BT787" s="112"/>
      <c r="BU787" s="111" t="s">
        <v>3757</v>
      </c>
      <c r="BV787" s="112">
        <v>911</v>
      </c>
      <c r="BW787" s="112">
        <v>19702000</v>
      </c>
      <c r="BX787" s="111">
        <v>0</v>
      </c>
      <c r="BY787" s="112"/>
      <c r="BZ787" s="112"/>
      <c r="CA787" s="111">
        <v>0</v>
      </c>
      <c r="CB787" s="112"/>
      <c r="CC787" s="112"/>
      <c r="CD787" s="111" t="s">
        <v>3757</v>
      </c>
      <c r="CE787" s="112">
        <v>3049</v>
      </c>
      <c r="CF787" s="112">
        <v>14170151</v>
      </c>
      <c r="CG787" s="111" t="s">
        <v>3757</v>
      </c>
      <c r="CH787" s="112">
        <v>3514</v>
      </c>
      <c r="CI787" s="112">
        <v>88040000</v>
      </c>
      <c r="CJ787" s="111">
        <v>0</v>
      </c>
      <c r="CK787" s="120">
        <v>0</v>
      </c>
      <c r="CL787" s="112">
        <v>0</v>
      </c>
      <c r="CM787" s="112">
        <v>0</v>
      </c>
      <c r="CN787" s="166" t="s">
        <v>9297</v>
      </c>
      <c r="CO787" s="125" t="s">
        <v>9298</v>
      </c>
      <c r="CP787" s="111" t="s">
        <v>3766</v>
      </c>
      <c r="CQ787" s="112">
        <v>1000000</v>
      </c>
      <c r="CR787" s="166" t="s">
        <v>9299</v>
      </c>
      <c r="CS787" s="166" t="s">
        <v>9300</v>
      </c>
      <c r="CT787" s="111" t="s">
        <v>3778</v>
      </c>
      <c r="CU787" s="112">
        <v>700000</v>
      </c>
      <c r="CV787" s="166" t="s">
        <v>9301</v>
      </c>
      <c r="CW787" s="166" t="s">
        <v>9302</v>
      </c>
      <c r="CX787" s="111" t="s">
        <v>3778</v>
      </c>
      <c r="CY787" s="112">
        <v>578000</v>
      </c>
      <c r="CZ787" s="111" t="s">
        <v>3757</v>
      </c>
      <c r="DA787" s="111" t="s">
        <v>3757</v>
      </c>
      <c r="DB787" s="111" t="s">
        <v>3757</v>
      </c>
      <c r="DC787" s="120">
        <v>0</v>
      </c>
      <c r="DD787" s="127" t="s">
        <v>3778</v>
      </c>
      <c r="DE787" s="109">
        <v>0</v>
      </c>
      <c r="DF787" s="172" t="s">
        <v>3717</v>
      </c>
    </row>
    <row r="788" spans="1:110" ht="35.15" customHeight="1" x14ac:dyDescent="0.35">
      <c r="A788" s="140" t="s">
        <v>1639</v>
      </c>
      <c r="B788" s="136" t="s">
        <v>1626</v>
      </c>
      <c r="C788" s="136" t="s">
        <v>1640</v>
      </c>
      <c r="D788" s="112">
        <v>4652</v>
      </c>
      <c r="E788" s="112">
        <v>129144000</v>
      </c>
      <c r="F788" s="112">
        <v>4631</v>
      </c>
      <c r="G788" s="112">
        <v>65358000</v>
      </c>
      <c r="H788" s="112">
        <v>492</v>
      </c>
      <c r="I788" s="112">
        <v>9007000</v>
      </c>
      <c r="J788" s="112">
        <v>0</v>
      </c>
      <c r="K788" s="112">
        <v>0</v>
      </c>
      <c r="L788" s="112">
        <v>14636617</v>
      </c>
      <c r="M788" s="112">
        <v>4678232</v>
      </c>
      <c r="N788" s="112">
        <v>0</v>
      </c>
      <c r="O788" s="112">
        <v>751773</v>
      </c>
      <c r="P788" s="112">
        <v>8250939</v>
      </c>
      <c r="Q788" s="112">
        <v>0</v>
      </c>
      <c r="R788" s="112">
        <v>28317561</v>
      </c>
      <c r="S788" s="421">
        <v>0.11333563309174255</v>
      </c>
      <c r="T788" s="421">
        <v>3.6224927213033511E-2</v>
      </c>
      <c r="U788" s="421">
        <v>0</v>
      </c>
      <c r="V788" s="421">
        <v>5.8211995911540606E-3</v>
      </c>
      <c r="W788" s="421">
        <v>6.3889448987177105E-2</v>
      </c>
      <c r="X788" s="421">
        <v>0</v>
      </c>
      <c r="Y788" s="421">
        <v>0.21927120888310722</v>
      </c>
      <c r="Z788" s="120">
        <v>0</v>
      </c>
      <c r="AA788" s="127" t="s">
        <v>3717</v>
      </c>
      <c r="AB788" s="127">
        <v>0</v>
      </c>
      <c r="AC788" s="111" t="s">
        <v>3717</v>
      </c>
      <c r="AD788" s="127">
        <v>0</v>
      </c>
      <c r="AE788" s="111" t="s">
        <v>3757</v>
      </c>
      <c r="AF788" s="111" t="s">
        <v>3757</v>
      </c>
      <c r="AG788" s="127" t="s">
        <v>3717</v>
      </c>
      <c r="AH788" s="127" t="s">
        <v>3758</v>
      </c>
      <c r="AI788" s="128">
        <v>3</v>
      </c>
      <c r="AJ788" s="128">
        <v>1312000</v>
      </c>
      <c r="AK788" s="109" t="s">
        <v>9303</v>
      </c>
      <c r="AL788" s="109" t="s">
        <v>9304</v>
      </c>
      <c r="AM788" s="127" t="s">
        <v>3765</v>
      </c>
      <c r="AN788" s="127" t="s">
        <v>3774</v>
      </c>
      <c r="AO788" s="120">
        <v>1000000</v>
      </c>
      <c r="AP788" s="120">
        <v>0</v>
      </c>
      <c r="AQ788" s="174" t="s">
        <v>9305</v>
      </c>
      <c r="AR788" s="109" t="s">
        <v>9306</v>
      </c>
      <c r="AS788" s="127" t="s">
        <v>3761</v>
      </c>
      <c r="AT788" s="127" t="s">
        <v>3778</v>
      </c>
      <c r="AU788" s="120">
        <v>2500000</v>
      </c>
      <c r="AV788" s="120">
        <v>180000</v>
      </c>
      <c r="AW788" s="174" t="s">
        <v>9307</v>
      </c>
      <c r="AX788" s="109" t="s">
        <v>9308</v>
      </c>
      <c r="AY788" s="127" t="s">
        <v>3761</v>
      </c>
      <c r="AZ788" s="127" t="s">
        <v>3717</v>
      </c>
      <c r="BA788" s="120">
        <v>1000000</v>
      </c>
      <c r="BB788" s="120">
        <v>1132000</v>
      </c>
      <c r="BC788" s="111" t="s">
        <v>3757</v>
      </c>
      <c r="BD788" s="112">
        <v>706</v>
      </c>
      <c r="BE788" s="112">
        <v>10800000</v>
      </c>
      <c r="BF788" s="111">
        <v>0</v>
      </c>
      <c r="BG788" s="112"/>
      <c r="BH788" s="112"/>
      <c r="BI788" s="111" t="s">
        <v>3757</v>
      </c>
      <c r="BJ788" s="112">
        <v>563</v>
      </c>
      <c r="BK788" s="112">
        <v>10359000</v>
      </c>
      <c r="BL788" s="111">
        <v>0</v>
      </c>
      <c r="BM788" s="112"/>
      <c r="BN788" s="112"/>
      <c r="BO788" s="111">
        <v>0</v>
      </c>
      <c r="BP788" s="112"/>
      <c r="BQ788" s="112"/>
      <c r="BR788" s="111" t="s">
        <v>3757</v>
      </c>
      <c r="BS788" s="112">
        <v>3112</v>
      </c>
      <c r="BT788" s="112">
        <v>41516000</v>
      </c>
      <c r="BU788" s="111">
        <v>0</v>
      </c>
      <c r="BV788" s="112"/>
      <c r="BW788" s="112"/>
      <c r="BX788" s="111" t="s">
        <v>3757</v>
      </c>
      <c r="BY788" s="112">
        <v>250</v>
      </c>
      <c r="BZ788" s="112">
        <v>3662000</v>
      </c>
      <c r="CA788" s="111">
        <v>0</v>
      </c>
      <c r="CB788" s="112"/>
      <c r="CC788" s="112"/>
      <c r="CD788" s="111">
        <v>0</v>
      </c>
      <c r="CE788" s="112"/>
      <c r="CF788" s="112"/>
      <c r="CG788" s="111">
        <v>0</v>
      </c>
      <c r="CH788" s="112"/>
      <c r="CI788" s="112"/>
      <c r="CJ788" s="111">
        <v>0</v>
      </c>
      <c r="CK788" s="120">
        <v>0</v>
      </c>
      <c r="CL788" s="112"/>
      <c r="CM788" s="112"/>
      <c r="CN788" s="166" t="s">
        <v>9309</v>
      </c>
      <c r="CO788" s="125" t="s">
        <v>9310</v>
      </c>
      <c r="CP788" s="111" t="s">
        <v>3790</v>
      </c>
      <c r="CQ788" s="112">
        <v>41516000</v>
      </c>
      <c r="CR788" s="166" t="s">
        <v>9311</v>
      </c>
      <c r="CS788" s="166" t="s">
        <v>9312</v>
      </c>
      <c r="CT788" s="111" t="s">
        <v>3774</v>
      </c>
      <c r="CU788" s="112">
        <v>3662000</v>
      </c>
      <c r="CV788" s="166" t="s">
        <v>9313</v>
      </c>
      <c r="CW788" s="166" t="s">
        <v>9314</v>
      </c>
      <c r="CX788" s="111" t="s">
        <v>3781</v>
      </c>
      <c r="CY788" s="112">
        <v>10359000</v>
      </c>
      <c r="CZ788" s="111" t="s">
        <v>3757</v>
      </c>
      <c r="DA788" s="111" t="s">
        <v>3757</v>
      </c>
      <c r="DB788" s="111">
        <v>0</v>
      </c>
      <c r="DC788" s="120" t="s">
        <v>9315</v>
      </c>
      <c r="DD788" s="127" t="s">
        <v>3778</v>
      </c>
      <c r="DE788" s="109">
        <v>0</v>
      </c>
      <c r="DF788" s="172" t="s">
        <v>3717</v>
      </c>
    </row>
    <row r="789" spans="1:110" ht="35.15" customHeight="1" x14ac:dyDescent="0.35">
      <c r="A789" s="140" t="s">
        <v>1641</v>
      </c>
      <c r="B789" s="136" t="s">
        <v>1626</v>
      </c>
      <c r="C789" s="136" t="s">
        <v>1642</v>
      </c>
      <c r="D789" s="112">
        <v>4242</v>
      </c>
      <c r="E789" s="112">
        <v>69643967</v>
      </c>
      <c r="F789" s="112">
        <v>4219</v>
      </c>
      <c r="G789" s="112">
        <v>64317967</v>
      </c>
      <c r="H789" s="112">
        <v>792</v>
      </c>
      <c r="I789" s="112">
        <v>14248833</v>
      </c>
      <c r="J789" s="112">
        <v>0</v>
      </c>
      <c r="K789" s="112">
        <v>0</v>
      </c>
      <c r="L789" s="112">
        <v>11752158</v>
      </c>
      <c r="M789" s="112">
        <v>3081704</v>
      </c>
      <c r="N789" s="112">
        <v>0</v>
      </c>
      <c r="O789" s="112">
        <v>226106</v>
      </c>
      <c r="P789" s="112">
        <v>14397721</v>
      </c>
      <c r="Q789" s="112">
        <v>0</v>
      </c>
      <c r="R789" s="112">
        <v>29457689</v>
      </c>
      <c r="S789" s="421">
        <v>0.16874624617520712</v>
      </c>
      <c r="T789" s="421">
        <v>4.4249403541300282E-2</v>
      </c>
      <c r="U789" s="421">
        <v>0</v>
      </c>
      <c r="V789" s="421">
        <v>3.2465985172843471E-3</v>
      </c>
      <c r="W789" s="421">
        <v>0.20673321208138531</v>
      </c>
      <c r="X789" s="421">
        <v>0</v>
      </c>
      <c r="Y789" s="421">
        <v>0.42297546031517708</v>
      </c>
      <c r="Z789" s="120">
        <v>0</v>
      </c>
      <c r="AA789" s="127" t="s">
        <v>3717</v>
      </c>
      <c r="AB789" s="127">
        <v>0</v>
      </c>
      <c r="AC789" s="111" t="s">
        <v>3717</v>
      </c>
      <c r="AD789" s="127">
        <v>0</v>
      </c>
      <c r="AE789" s="111" t="s">
        <v>3757</v>
      </c>
      <c r="AF789" s="111" t="s">
        <v>3757</v>
      </c>
      <c r="AG789" s="127" t="s">
        <v>3717</v>
      </c>
      <c r="AH789" s="127" t="s">
        <v>3758</v>
      </c>
      <c r="AI789" s="128">
        <v>1</v>
      </c>
      <c r="AJ789" s="128">
        <v>235000</v>
      </c>
      <c r="AK789" s="109" t="s">
        <v>9316</v>
      </c>
      <c r="AL789" s="109" t="s">
        <v>9317</v>
      </c>
      <c r="AM789" s="127" t="s">
        <v>3765</v>
      </c>
      <c r="AN789" s="127" t="s">
        <v>3774</v>
      </c>
      <c r="AO789" s="120">
        <v>1000000</v>
      </c>
      <c r="AP789" s="120">
        <v>235000</v>
      </c>
      <c r="AQ789" s="174">
        <v>0</v>
      </c>
      <c r="AR789" s="109">
        <v>0</v>
      </c>
      <c r="AS789" s="127">
        <v>0</v>
      </c>
      <c r="AT789" s="127">
        <v>0</v>
      </c>
      <c r="AU789" s="120">
        <v>0</v>
      </c>
      <c r="AV789" s="120">
        <v>0</v>
      </c>
      <c r="AW789" s="174">
        <v>0</v>
      </c>
      <c r="AX789" s="109">
        <v>0</v>
      </c>
      <c r="AY789" s="127">
        <v>0</v>
      </c>
      <c r="AZ789" s="127">
        <v>0</v>
      </c>
      <c r="BA789" s="120">
        <v>0</v>
      </c>
      <c r="BB789" s="120">
        <v>0</v>
      </c>
      <c r="BC789" s="111" t="s">
        <v>3757</v>
      </c>
      <c r="BD789" s="112">
        <v>31</v>
      </c>
      <c r="BE789" s="112">
        <v>516000</v>
      </c>
      <c r="BF789" s="111" t="s">
        <v>3757</v>
      </c>
      <c r="BG789" s="112">
        <v>117</v>
      </c>
      <c r="BH789" s="112">
        <v>1947000</v>
      </c>
      <c r="BI789" s="111">
        <v>0</v>
      </c>
      <c r="BJ789" s="112"/>
      <c r="BK789" s="112"/>
      <c r="BL789" s="111" t="s">
        <v>3757</v>
      </c>
      <c r="BM789" s="112">
        <v>172</v>
      </c>
      <c r="BN789" s="112">
        <v>3118000</v>
      </c>
      <c r="BO789" s="111">
        <v>0</v>
      </c>
      <c r="BP789" s="112"/>
      <c r="BQ789" s="112"/>
      <c r="BR789" s="111" t="s">
        <v>3757</v>
      </c>
      <c r="BS789" s="112">
        <v>577</v>
      </c>
      <c r="BT789" s="112">
        <v>11076000</v>
      </c>
      <c r="BU789" s="111" t="s">
        <v>3757</v>
      </c>
      <c r="BV789" s="112">
        <v>81</v>
      </c>
      <c r="BW789" s="112">
        <v>2034900</v>
      </c>
      <c r="BX789" s="111" t="s">
        <v>3757</v>
      </c>
      <c r="BY789" s="112">
        <v>26</v>
      </c>
      <c r="BZ789" s="112">
        <v>313000</v>
      </c>
      <c r="CA789" s="111" t="s">
        <v>3757</v>
      </c>
      <c r="CB789" s="112">
        <v>143</v>
      </c>
      <c r="CC789" s="112">
        <v>2646000</v>
      </c>
      <c r="CD789" s="111" t="s">
        <v>3757</v>
      </c>
      <c r="CE789" s="112">
        <v>1739</v>
      </c>
      <c r="CF789" s="112">
        <v>13694967</v>
      </c>
      <c r="CG789" s="111" t="s">
        <v>3757</v>
      </c>
      <c r="CH789" s="112">
        <v>1344</v>
      </c>
      <c r="CI789" s="112">
        <v>33705000</v>
      </c>
      <c r="CJ789" s="111">
        <v>0</v>
      </c>
      <c r="CK789" s="120">
        <v>0</v>
      </c>
      <c r="CL789" s="112"/>
      <c r="CM789" s="112"/>
      <c r="CN789" s="166" t="s">
        <v>9318</v>
      </c>
      <c r="CO789" s="125" t="s">
        <v>9319</v>
      </c>
      <c r="CP789" s="111" t="s">
        <v>3790</v>
      </c>
      <c r="CQ789" s="112">
        <v>10668000</v>
      </c>
      <c r="CR789" s="166" t="s">
        <v>9320</v>
      </c>
      <c r="CS789" s="166" t="s">
        <v>9321</v>
      </c>
      <c r="CT789" s="111" t="s">
        <v>3790</v>
      </c>
      <c r="CU789" s="112">
        <v>10424000</v>
      </c>
      <c r="CV789" s="166" t="s">
        <v>9322</v>
      </c>
      <c r="CW789" s="166" t="s">
        <v>9323</v>
      </c>
      <c r="CX789" s="111" t="s">
        <v>3870</v>
      </c>
      <c r="CY789" s="112">
        <v>11000000</v>
      </c>
      <c r="CZ789" s="111" t="s">
        <v>3757</v>
      </c>
      <c r="DA789" s="111" t="s">
        <v>3757</v>
      </c>
      <c r="DB789" s="111" t="s">
        <v>3757</v>
      </c>
      <c r="DC789" s="120">
        <v>0</v>
      </c>
      <c r="DD789" s="127" t="s">
        <v>3717</v>
      </c>
      <c r="DE789" s="109" t="s">
        <v>9324</v>
      </c>
      <c r="DF789" s="172" t="s">
        <v>3717</v>
      </c>
    </row>
    <row r="790" spans="1:110" ht="35.15" customHeight="1" x14ac:dyDescent="0.35">
      <c r="A790" s="140" t="s">
        <v>1643</v>
      </c>
      <c r="B790" s="136" t="s">
        <v>1626</v>
      </c>
      <c r="C790" s="136" t="s">
        <v>1644</v>
      </c>
      <c r="D790" s="112">
        <v>3477</v>
      </c>
      <c r="E790" s="112">
        <v>113478565</v>
      </c>
      <c r="F790" s="112">
        <v>3471</v>
      </c>
      <c r="G790" s="112">
        <v>113361565</v>
      </c>
      <c r="H790" s="112">
        <v>397</v>
      </c>
      <c r="I790" s="112">
        <v>8643000</v>
      </c>
      <c r="J790" s="112">
        <v>0</v>
      </c>
      <c r="K790" s="112">
        <v>0</v>
      </c>
      <c r="L790" s="112">
        <v>26632100</v>
      </c>
      <c r="M790" s="112">
        <v>5585491</v>
      </c>
      <c r="N790" s="112">
        <v>277000</v>
      </c>
      <c r="O790" s="112">
        <v>719066</v>
      </c>
      <c r="P790" s="112">
        <v>20484322</v>
      </c>
      <c r="Q790" s="112">
        <v>0</v>
      </c>
      <c r="R790" s="112">
        <v>53697979</v>
      </c>
      <c r="S790" s="421">
        <v>0.23468837484858926</v>
      </c>
      <c r="T790" s="421">
        <v>4.9220670000541512E-2</v>
      </c>
      <c r="U790" s="421">
        <v>2.4409896265431275E-3</v>
      </c>
      <c r="V790" s="421">
        <v>6.3365799523460668E-3</v>
      </c>
      <c r="W790" s="421">
        <v>0.18051269858761432</v>
      </c>
      <c r="X790" s="421">
        <v>0</v>
      </c>
      <c r="Y790" s="421">
        <v>0.47319931301563428</v>
      </c>
      <c r="Z790" s="120">
        <v>0</v>
      </c>
      <c r="AA790" s="127" t="s">
        <v>3717</v>
      </c>
      <c r="AB790" s="127">
        <v>0</v>
      </c>
      <c r="AC790" s="111" t="s">
        <v>3717</v>
      </c>
      <c r="AD790" s="127">
        <v>0</v>
      </c>
      <c r="AE790" s="111" t="s">
        <v>3757</v>
      </c>
      <c r="AF790" s="111" t="s">
        <v>3757</v>
      </c>
      <c r="AG790" s="127" t="s">
        <v>3717</v>
      </c>
      <c r="AH790" s="127" t="s">
        <v>3758</v>
      </c>
      <c r="AI790" s="128">
        <v>4</v>
      </c>
      <c r="AJ790" s="128">
        <v>6216565</v>
      </c>
      <c r="AK790" s="109" t="s">
        <v>9325</v>
      </c>
      <c r="AL790" s="109" t="s">
        <v>9326</v>
      </c>
      <c r="AM790" s="127" t="s">
        <v>3765</v>
      </c>
      <c r="AN790" s="127" t="s">
        <v>3717</v>
      </c>
      <c r="AO790" s="120">
        <v>2000000</v>
      </c>
      <c r="AP790" s="120">
        <v>1763565</v>
      </c>
      <c r="AQ790" s="174" t="s">
        <v>9327</v>
      </c>
      <c r="AR790" s="109" t="s">
        <v>9328</v>
      </c>
      <c r="AS790" s="127" t="s">
        <v>3765</v>
      </c>
      <c r="AT790" s="127" t="s">
        <v>3717</v>
      </c>
      <c r="AU790" s="120">
        <v>1000000</v>
      </c>
      <c r="AV790" s="120">
        <v>1014000</v>
      </c>
      <c r="AW790" s="174" t="s">
        <v>9329</v>
      </c>
      <c r="AX790" s="109" t="s">
        <v>9330</v>
      </c>
      <c r="AY790" s="127" t="s">
        <v>3765</v>
      </c>
      <c r="AZ790" s="127" t="s">
        <v>3717</v>
      </c>
      <c r="BA790" s="120">
        <v>5000000</v>
      </c>
      <c r="BB790" s="120">
        <v>2676000</v>
      </c>
      <c r="BC790" s="111" t="s">
        <v>3757</v>
      </c>
      <c r="BD790" s="112">
        <v>208</v>
      </c>
      <c r="BE790" s="112">
        <v>6216565</v>
      </c>
      <c r="BF790" s="111">
        <v>0</v>
      </c>
      <c r="BG790" s="112"/>
      <c r="BH790" s="112"/>
      <c r="BI790" s="111" t="s">
        <v>3757</v>
      </c>
      <c r="BJ790" s="112">
        <v>545</v>
      </c>
      <c r="BK790" s="112">
        <v>15083000</v>
      </c>
      <c r="BL790" s="111" t="s">
        <v>3757</v>
      </c>
      <c r="BM790" s="112">
        <v>279</v>
      </c>
      <c r="BN790" s="112">
        <v>8021000</v>
      </c>
      <c r="BO790" s="111" t="s">
        <v>3757</v>
      </c>
      <c r="BP790" s="112">
        <v>425</v>
      </c>
      <c r="BQ790" s="112">
        <v>9365000</v>
      </c>
      <c r="BR790" s="111" t="s">
        <v>3757</v>
      </c>
      <c r="BS790" s="112">
        <v>1092</v>
      </c>
      <c r="BT790" s="112">
        <v>35802000</v>
      </c>
      <c r="BU790" s="111" t="s">
        <v>3757</v>
      </c>
      <c r="BV790" s="112">
        <v>345</v>
      </c>
      <c r="BW790" s="112">
        <v>8539000</v>
      </c>
      <c r="BX790" s="111">
        <v>0</v>
      </c>
      <c r="BY790" s="112"/>
      <c r="BZ790" s="112"/>
      <c r="CA790" s="111">
        <v>0</v>
      </c>
      <c r="CB790" s="112"/>
      <c r="CC790" s="112"/>
      <c r="CD790" s="111">
        <v>0</v>
      </c>
      <c r="CE790" s="112"/>
      <c r="CF790" s="112"/>
      <c r="CG790" s="111" t="s">
        <v>3757</v>
      </c>
      <c r="CH790" s="112">
        <v>583</v>
      </c>
      <c r="CI790" s="112">
        <v>30452000</v>
      </c>
      <c r="CJ790" s="111"/>
      <c r="CK790" s="120"/>
      <c r="CL790" s="112"/>
      <c r="CM790" s="112"/>
      <c r="CN790" s="166" t="s">
        <v>9331</v>
      </c>
      <c r="CO790" s="125" t="s">
        <v>9331</v>
      </c>
      <c r="CP790" s="111" t="s">
        <v>3790</v>
      </c>
      <c r="CQ790" s="112">
        <v>15000000</v>
      </c>
      <c r="CR790" s="166" t="s">
        <v>9332</v>
      </c>
      <c r="CS790" s="166" t="s">
        <v>9333</v>
      </c>
      <c r="CT790" s="111" t="s">
        <v>3781</v>
      </c>
      <c r="CU790" s="112">
        <v>15049000</v>
      </c>
      <c r="CV790" s="166" t="s">
        <v>9334</v>
      </c>
      <c r="CW790" s="166" t="s">
        <v>9335</v>
      </c>
      <c r="CX790" s="111" t="s">
        <v>3766</v>
      </c>
      <c r="CY790" s="112">
        <v>2845000</v>
      </c>
      <c r="CZ790" s="111" t="s">
        <v>3757</v>
      </c>
      <c r="DA790" s="111" t="s">
        <v>3757</v>
      </c>
      <c r="DB790" s="111" t="s">
        <v>3757</v>
      </c>
      <c r="DC790" s="120">
        <v>0</v>
      </c>
      <c r="DD790" s="127" t="s">
        <v>3717</v>
      </c>
      <c r="DE790" s="109" t="s">
        <v>9336</v>
      </c>
      <c r="DF790" s="172" t="s">
        <v>3717</v>
      </c>
    </row>
    <row r="791" spans="1:110" ht="35.15" customHeight="1" x14ac:dyDescent="0.35">
      <c r="A791" s="140" t="s">
        <v>1645</v>
      </c>
      <c r="B791" s="136" t="s">
        <v>1626</v>
      </c>
      <c r="C791" s="136" t="s">
        <v>1646</v>
      </c>
      <c r="D791" s="112">
        <v>14286</v>
      </c>
      <c r="E791" s="112">
        <v>319884063</v>
      </c>
      <c r="F791" s="112">
        <v>14276</v>
      </c>
      <c r="G791" s="112">
        <v>309262851</v>
      </c>
      <c r="H791" s="112">
        <v>5707</v>
      </c>
      <c r="I791" s="112">
        <v>130116000</v>
      </c>
      <c r="J791" s="112">
        <v>0</v>
      </c>
      <c r="K791" s="112">
        <v>0</v>
      </c>
      <c r="L791" s="112">
        <v>81638072</v>
      </c>
      <c r="M791" s="112">
        <v>14219296</v>
      </c>
      <c r="N791" s="112">
        <v>0</v>
      </c>
      <c r="O791" s="112">
        <v>1389393</v>
      </c>
      <c r="P791" s="112">
        <v>52843000</v>
      </c>
      <c r="Q791" s="112">
        <v>0</v>
      </c>
      <c r="R791" s="112">
        <v>150089761</v>
      </c>
      <c r="S791" s="421">
        <v>0.25521143890184989</v>
      </c>
      <c r="T791" s="421">
        <v>4.4451404882899712E-2</v>
      </c>
      <c r="U791" s="421">
        <v>0</v>
      </c>
      <c r="V791" s="421">
        <v>4.3434267620891132E-3</v>
      </c>
      <c r="W791" s="421">
        <v>0.16519422538408862</v>
      </c>
      <c r="X791" s="421">
        <v>0</v>
      </c>
      <c r="Y791" s="421">
        <v>0.46920049593092733</v>
      </c>
      <c r="Z791" s="120">
        <v>0</v>
      </c>
      <c r="AA791" s="127" t="s">
        <v>3717</v>
      </c>
      <c r="AB791" s="127">
        <v>0</v>
      </c>
      <c r="AC791" s="111" t="s">
        <v>3717</v>
      </c>
      <c r="AD791" s="127">
        <v>0</v>
      </c>
      <c r="AE791" s="111">
        <v>0</v>
      </c>
      <c r="AF791" s="111" t="s">
        <v>3757</v>
      </c>
      <c r="AG791" s="127" t="s">
        <v>3758</v>
      </c>
      <c r="AH791" s="127"/>
      <c r="AI791" s="124"/>
      <c r="AJ791" s="128"/>
      <c r="AK791" s="109">
        <v>0</v>
      </c>
      <c r="AL791" s="109">
        <v>0</v>
      </c>
      <c r="AM791" s="127">
        <v>0</v>
      </c>
      <c r="AN791" s="127">
        <v>0</v>
      </c>
      <c r="AO791" s="120">
        <v>0</v>
      </c>
      <c r="AP791" s="120">
        <v>0</v>
      </c>
      <c r="AQ791" s="174">
        <v>0</v>
      </c>
      <c r="AR791" s="120">
        <v>0</v>
      </c>
      <c r="AS791" s="127">
        <v>0</v>
      </c>
      <c r="AT791" s="127">
        <v>0</v>
      </c>
      <c r="AU791" s="120">
        <v>0</v>
      </c>
      <c r="AV791" s="120">
        <v>0</v>
      </c>
      <c r="AW791" s="174">
        <v>0</v>
      </c>
      <c r="AX791" s="120">
        <v>0</v>
      </c>
      <c r="AY791" s="127">
        <v>0</v>
      </c>
      <c r="AZ791" s="127">
        <v>0</v>
      </c>
      <c r="BA791" s="120">
        <v>0</v>
      </c>
      <c r="BB791" s="120">
        <v>0</v>
      </c>
      <c r="BC791" s="111">
        <v>0</v>
      </c>
      <c r="BD791" s="112"/>
      <c r="BE791" s="112"/>
      <c r="BF791" s="111">
        <v>0</v>
      </c>
      <c r="BG791" s="112"/>
      <c r="BH791" s="112"/>
      <c r="BI791" s="111" t="s">
        <v>3757</v>
      </c>
      <c r="BJ791" s="112">
        <v>972</v>
      </c>
      <c r="BK791" s="112">
        <v>20916755</v>
      </c>
      <c r="BL791" s="111" t="s">
        <v>3757</v>
      </c>
      <c r="BM791" s="112">
        <v>750</v>
      </c>
      <c r="BN791" s="112">
        <v>16491845</v>
      </c>
      <c r="BO791" s="111" t="s">
        <v>3757</v>
      </c>
      <c r="BP791" s="112">
        <v>719</v>
      </c>
      <c r="BQ791" s="112">
        <v>16403591</v>
      </c>
      <c r="BR791" s="111" t="s">
        <v>3757</v>
      </c>
      <c r="BS791" s="112">
        <v>4775</v>
      </c>
      <c r="BT791" s="112">
        <v>102283735</v>
      </c>
      <c r="BU791" s="111" t="s">
        <v>3757</v>
      </c>
      <c r="BV791" s="112">
        <v>493</v>
      </c>
      <c r="BW791" s="112">
        <v>17096429</v>
      </c>
      <c r="BX791" s="111" t="s">
        <v>3757</v>
      </c>
      <c r="BY791" s="112">
        <v>1225</v>
      </c>
      <c r="BZ791" s="112">
        <v>25937997</v>
      </c>
      <c r="CA791" s="111" t="s">
        <v>3757</v>
      </c>
      <c r="CB791" s="112">
        <v>374</v>
      </c>
      <c r="CC791" s="112">
        <v>6510931</v>
      </c>
      <c r="CD791" s="111" t="s">
        <v>3757</v>
      </c>
      <c r="CE791" s="112">
        <v>519</v>
      </c>
      <c r="CF791" s="112">
        <v>16203851</v>
      </c>
      <c r="CG791" s="111" t="s">
        <v>3757</v>
      </c>
      <c r="CH791" s="112">
        <v>4776</v>
      </c>
      <c r="CI791" s="112">
        <v>87417717</v>
      </c>
      <c r="CJ791" s="111">
        <v>0</v>
      </c>
      <c r="CK791" s="120">
        <v>0</v>
      </c>
      <c r="CL791" s="112">
        <v>0</v>
      </c>
      <c r="CM791" s="112">
        <v>0</v>
      </c>
      <c r="CN791" s="166" t="s">
        <v>9337</v>
      </c>
      <c r="CO791" s="125" t="s">
        <v>9338</v>
      </c>
      <c r="CP791" s="111" t="s">
        <v>3790</v>
      </c>
      <c r="CQ791" s="112">
        <v>105000000</v>
      </c>
      <c r="CR791" s="166" t="s">
        <v>5685</v>
      </c>
      <c r="CS791" s="166" t="s">
        <v>9339</v>
      </c>
      <c r="CT791" s="111" t="s">
        <v>3774</v>
      </c>
      <c r="CU791" s="112">
        <v>17000000</v>
      </c>
      <c r="CV791" s="166" t="s">
        <v>9340</v>
      </c>
      <c r="CW791" s="166" t="s">
        <v>9341</v>
      </c>
      <c r="CX791" s="111" t="s">
        <v>3781</v>
      </c>
      <c r="CY791" s="112">
        <v>14000000</v>
      </c>
      <c r="CZ791" s="111" t="s">
        <v>3757</v>
      </c>
      <c r="DA791" s="111" t="s">
        <v>3757</v>
      </c>
      <c r="DB791" s="111" t="s">
        <v>3757</v>
      </c>
      <c r="DC791" s="120">
        <v>0</v>
      </c>
      <c r="DD791" s="127" t="s">
        <v>3778</v>
      </c>
      <c r="DE791" s="109">
        <v>0</v>
      </c>
      <c r="DF791" s="172" t="s">
        <v>3717</v>
      </c>
    </row>
    <row r="792" spans="1:110" ht="35.15" customHeight="1" x14ac:dyDescent="0.35">
      <c r="A792" s="140" t="s">
        <v>1647</v>
      </c>
      <c r="B792" s="136" t="s">
        <v>1626</v>
      </c>
      <c r="C792" s="136" t="s">
        <v>1648</v>
      </c>
      <c r="D792" s="112">
        <v>3966</v>
      </c>
      <c r="E792" s="112">
        <v>28377500</v>
      </c>
      <c r="F792" s="112">
        <v>3965</v>
      </c>
      <c r="G792" s="112">
        <v>27377500</v>
      </c>
      <c r="H792" s="112">
        <v>482</v>
      </c>
      <c r="I792" s="112">
        <v>5045500</v>
      </c>
      <c r="J792" s="112">
        <v>0</v>
      </c>
      <c r="K792" s="112">
        <v>0</v>
      </c>
      <c r="L792" s="112">
        <v>5836240</v>
      </c>
      <c r="M792" s="112">
        <v>1739320</v>
      </c>
      <c r="N792" s="112">
        <v>0</v>
      </c>
      <c r="O792" s="112">
        <v>390070</v>
      </c>
      <c r="P792" s="112">
        <v>3056061</v>
      </c>
      <c r="Q792" s="112">
        <v>0</v>
      </c>
      <c r="R792" s="112">
        <v>11021691</v>
      </c>
      <c r="S792" s="421">
        <v>0.20566434675358999</v>
      </c>
      <c r="T792" s="421">
        <v>6.1292220949696059E-2</v>
      </c>
      <c r="U792" s="421">
        <v>0</v>
      </c>
      <c r="V792" s="421">
        <v>1.3745749273191788E-2</v>
      </c>
      <c r="W792" s="421">
        <v>0.10769310192934543</v>
      </c>
      <c r="X792" s="421">
        <v>0</v>
      </c>
      <c r="Y792" s="421">
        <v>0.3883954189058233</v>
      </c>
      <c r="Z792" s="120">
        <v>0</v>
      </c>
      <c r="AA792" s="127" t="s">
        <v>3717</v>
      </c>
      <c r="AB792" s="127">
        <v>0</v>
      </c>
      <c r="AC792" s="111" t="s">
        <v>3717</v>
      </c>
      <c r="AD792" s="127">
        <v>0</v>
      </c>
      <c r="AE792" s="111">
        <v>0</v>
      </c>
      <c r="AF792" s="111" t="s">
        <v>3757</v>
      </c>
      <c r="AG792" s="127" t="s">
        <v>3758</v>
      </c>
      <c r="AH792" s="127"/>
      <c r="AI792" s="124"/>
      <c r="AJ792" s="128"/>
      <c r="AK792" s="109">
        <v>0</v>
      </c>
      <c r="AL792" s="109">
        <v>0</v>
      </c>
      <c r="AM792" s="127">
        <v>0</v>
      </c>
      <c r="AN792" s="127">
        <v>0</v>
      </c>
      <c r="AO792" s="120">
        <v>0</v>
      </c>
      <c r="AP792" s="120">
        <v>0</v>
      </c>
      <c r="AQ792" s="174">
        <v>0</v>
      </c>
      <c r="AR792" s="109">
        <v>0</v>
      </c>
      <c r="AS792" s="127">
        <v>0</v>
      </c>
      <c r="AT792" s="127">
        <v>0</v>
      </c>
      <c r="AU792" s="120">
        <v>0</v>
      </c>
      <c r="AV792" s="120">
        <v>0</v>
      </c>
      <c r="AW792" s="174">
        <v>0</v>
      </c>
      <c r="AX792" s="109">
        <v>0</v>
      </c>
      <c r="AY792" s="127">
        <v>0</v>
      </c>
      <c r="AZ792" s="127">
        <v>0</v>
      </c>
      <c r="BA792" s="120">
        <v>0</v>
      </c>
      <c r="BB792" s="120">
        <v>0</v>
      </c>
      <c r="BC792" s="111" t="s">
        <v>3757</v>
      </c>
      <c r="BD792" s="112">
        <v>63</v>
      </c>
      <c r="BE792" s="112">
        <v>306000</v>
      </c>
      <c r="BF792" s="111">
        <v>0</v>
      </c>
      <c r="BG792" s="112"/>
      <c r="BH792" s="112"/>
      <c r="BI792" s="111" t="s">
        <v>3757</v>
      </c>
      <c r="BJ792" s="112">
        <v>996</v>
      </c>
      <c r="BK792" s="112">
        <v>6577000</v>
      </c>
      <c r="BL792" s="111" t="s">
        <v>3757</v>
      </c>
      <c r="BM792" s="112">
        <v>351</v>
      </c>
      <c r="BN792" s="112">
        <v>2861000</v>
      </c>
      <c r="BO792" s="111" t="s">
        <v>3757</v>
      </c>
      <c r="BP792" s="112">
        <v>149</v>
      </c>
      <c r="BQ792" s="112">
        <v>2308000</v>
      </c>
      <c r="BR792" s="111" t="s">
        <v>3757</v>
      </c>
      <c r="BS792" s="112">
        <v>532</v>
      </c>
      <c r="BT792" s="112">
        <v>5904000</v>
      </c>
      <c r="BU792" s="111" t="s">
        <v>3757</v>
      </c>
      <c r="BV792" s="112">
        <v>100</v>
      </c>
      <c r="BW792" s="112">
        <v>679000</v>
      </c>
      <c r="BX792" s="111">
        <v>0</v>
      </c>
      <c r="BY792" s="112"/>
      <c r="BZ792" s="112"/>
      <c r="CA792" s="111" t="s">
        <v>3757</v>
      </c>
      <c r="CB792" s="112">
        <v>192</v>
      </c>
      <c r="CC792" s="112">
        <v>1006000</v>
      </c>
      <c r="CD792" s="111" t="s">
        <v>3757</v>
      </c>
      <c r="CE792" s="112">
        <v>777</v>
      </c>
      <c r="CF792" s="112">
        <v>3764500</v>
      </c>
      <c r="CG792" s="111" t="s">
        <v>3757</v>
      </c>
      <c r="CH792" s="112">
        <v>810</v>
      </c>
      <c r="CI792" s="112">
        <v>4972000</v>
      </c>
      <c r="CJ792" s="111">
        <v>0</v>
      </c>
      <c r="CK792" s="120">
        <v>0</v>
      </c>
      <c r="CL792" s="112"/>
      <c r="CM792" s="112"/>
      <c r="CN792" s="166" t="s">
        <v>9342</v>
      </c>
      <c r="CO792" s="125" t="s">
        <v>9343</v>
      </c>
      <c r="CP792" s="111" t="s">
        <v>3790</v>
      </c>
      <c r="CQ792" s="112">
        <v>1724000</v>
      </c>
      <c r="CR792" s="166" t="s">
        <v>7446</v>
      </c>
      <c r="CS792" s="166" t="s">
        <v>9344</v>
      </c>
      <c r="CT792" s="111" t="s">
        <v>3781</v>
      </c>
      <c r="CU792" s="112">
        <v>1500000</v>
      </c>
      <c r="CV792" s="166" t="s">
        <v>9345</v>
      </c>
      <c r="CW792" s="166" t="s">
        <v>9346</v>
      </c>
      <c r="CX792" s="111" t="s">
        <v>3875</v>
      </c>
      <c r="CY792" s="112">
        <v>4972000</v>
      </c>
      <c r="CZ792" s="111">
        <v>0</v>
      </c>
      <c r="DA792" s="111">
        <v>0</v>
      </c>
      <c r="DB792" s="111">
        <v>0</v>
      </c>
      <c r="DC792" s="120" t="s">
        <v>9347</v>
      </c>
      <c r="DD792" s="127" t="s">
        <v>3778</v>
      </c>
      <c r="DE792" s="109">
        <v>0</v>
      </c>
      <c r="DF792" s="172" t="s">
        <v>3717</v>
      </c>
    </row>
    <row r="793" spans="1:110" ht="35.15" customHeight="1" x14ac:dyDescent="0.35">
      <c r="A793" s="140" t="s">
        <v>1649</v>
      </c>
      <c r="B793" s="136" t="s">
        <v>1626</v>
      </c>
      <c r="C793" s="136" t="s">
        <v>1650</v>
      </c>
      <c r="D793" s="112">
        <v>534</v>
      </c>
      <c r="E793" s="112">
        <v>13686382</v>
      </c>
      <c r="F793" s="112">
        <v>513</v>
      </c>
      <c r="G793" s="112">
        <v>11282382</v>
      </c>
      <c r="H793" s="112">
        <v>114</v>
      </c>
      <c r="I793" s="112">
        <v>1950000</v>
      </c>
      <c r="J793" s="112">
        <v>0</v>
      </c>
      <c r="K793" s="112">
        <v>0</v>
      </c>
      <c r="L793" s="112">
        <v>2358257</v>
      </c>
      <c r="M793" s="112">
        <v>438339</v>
      </c>
      <c r="N793" s="112">
        <v>440000</v>
      </c>
      <c r="O793" s="112">
        <v>106250</v>
      </c>
      <c r="P793" s="112">
        <v>1217733</v>
      </c>
      <c r="Q793" s="112">
        <v>65800</v>
      </c>
      <c r="R793" s="112">
        <v>4626379</v>
      </c>
      <c r="S793" s="421">
        <v>0.17230682294268859</v>
      </c>
      <c r="T793" s="421">
        <v>3.2027383131641364E-2</v>
      </c>
      <c r="U793" s="421">
        <v>3.2148744642667433E-2</v>
      </c>
      <c r="V793" s="421">
        <v>7.7631911779168523E-3</v>
      </c>
      <c r="W793" s="421">
        <v>8.897406195443032E-2</v>
      </c>
      <c r="X793" s="421">
        <v>4.8076986306534479E-3</v>
      </c>
      <c r="Y793" s="421">
        <v>0.33802790247999798</v>
      </c>
      <c r="Z793" s="120" t="s">
        <v>9348</v>
      </c>
      <c r="AA793" s="127" t="s">
        <v>3717</v>
      </c>
      <c r="AB793" s="127">
        <v>0</v>
      </c>
      <c r="AC793" s="111" t="s">
        <v>3717</v>
      </c>
      <c r="AD793" s="127">
        <v>0</v>
      </c>
      <c r="AE793" s="111" t="s">
        <v>3757</v>
      </c>
      <c r="AF793" s="111" t="s">
        <v>3757</v>
      </c>
      <c r="AG793" s="127" t="s">
        <v>3717</v>
      </c>
      <c r="AH793" s="127" t="s">
        <v>3758</v>
      </c>
      <c r="AI793" s="128">
        <v>2</v>
      </c>
      <c r="AJ793" s="128">
        <v>1354352</v>
      </c>
      <c r="AK793" s="109" t="s">
        <v>9349</v>
      </c>
      <c r="AL793" s="109" t="s">
        <v>9350</v>
      </c>
      <c r="AM793" s="127" t="s">
        <v>3765</v>
      </c>
      <c r="AN793" s="127" t="s">
        <v>3762</v>
      </c>
      <c r="AO793" s="120">
        <v>5000000</v>
      </c>
      <c r="AP793" s="120">
        <v>1026382</v>
      </c>
      <c r="AQ793" s="174" t="s">
        <v>9351</v>
      </c>
      <c r="AR793" s="120" t="s">
        <v>9352</v>
      </c>
      <c r="AS793" s="127" t="s">
        <v>3761</v>
      </c>
      <c r="AT793" s="127" t="s">
        <v>4041</v>
      </c>
      <c r="AU793" s="120" t="s">
        <v>5876</v>
      </c>
      <c r="AV793" s="120">
        <v>328000</v>
      </c>
      <c r="AW793" s="174">
        <v>0</v>
      </c>
      <c r="AX793" s="120">
        <v>0</v>
      </c>
      <c r="AY793" s="127">
        <v>0</v>
      </c>
      <c r="AZ793" s="127">
        <v>0</v>
      </c>
      <c r="BA793" s="120">
        <v>0</v>
      </c>
      <c r="BB793" s="120">
        <v>0</v>
      </c>
      <c r="BC793" s="111">
        <v>0</v>
      </c>
      <c r="BD793" s="112"/>
      <c r="BE793" s="112"/>
      <c r="BF793" s="111">
        <v>0</v>
      </c>
      <c r="BG793" s="112"/>
      <c r="BH793" s="112"/>
      <c r="BI793" s="111" t="s">
        <v>3757</v>
      </c>
      <c r="BJ793" s="112">
        <v>43</v>
      </c>
      <c r="BK793" s="112">
        <v>685000</v>
      </c>
      <c r="BL793" s="111" t="s">
        <v>3757</v>
      </c>
      <c r="BM793" s="112">
        <v>68</v>
      </c>
      <c r="BN793" s="112">
        <v>1026382</v>
      </c>
      <c r="BO793" s="111">
        <v>0</v>
      </c>
      <c r="BP793" s="112"/>
      <c r="BQ793" s="112"/>
      <c r="BR793" s="111" t="s">
        <v>3757</v>
      </c>
      <c r="BS793" s="112">
        <v>118</v>
      </c>
      <c r="BT793" s="112">
        <v>2368000</v>
      </c>
      <c r="BU793" s="111">
        <v>0</v>
      </c>
      <c r="BV793" s="112"/>
      <c r="BW793" s="112"/>
      <c r="BX793" s="111" t="s">
        <v>3757</v>
      </c>
      <c r="BY793" s="112">
        <v>43</v>
      </c>
      <c r="BZ793" s="112">
        <v>1551000</v>
      </c>
      <c r="CA793" s="111">
        <v>0</v>
      </c>
      <c r="CB793" s="112"/>
      <c r="CC793" s="112"/>
      <c r="CD793" s="111" t="s">
        <v>3757</v>
      </c>
      <c r="CE793" s="112">
        <v>26</v>
      </c>
      <c r="CF793" s="112">
        <v>328000</v>
      </c>
      <c r="CG793" s="111" t="s">
        <v>3757</v>
      </c>
      <c r="CH793" s="112">
        <v>148</v>
      </c>
      <c r="CI793" s="112">
        <v>2553000</v>
      </c>
      <c r="CJ793" s="111" t="s">
        <v>3757</v>
      </c>
      <c r="CK793" s="120" t="s">
        <v>9353</v>
      </c>
      <c r="CL793" s="112">
        <v>75</v>
      </c>
      <c r="CM793" s="112">
        <v>1685000</v>
      </c>
      <c r="CN793" s="166" t="s">
        <v>5685</v>
      </c>
      <c r="CO793" s="125" t="s">
        <v>9354</v>
      </c>
      <c r="CP793" s="111" t="s">
        <v>3774</v>
      </c>
      <c r="CQ793" s="112">
        <v>1200000</v>
      </c>
      <c r="CR793" s="166" t="s">
        <v>9355</v>
      </c>
      <c r="CS793" s="166" t="s">
        <v>9356</v>
      </c>
      <c r="CT793" s="111" t="s">
        <v>3790</v>
      </c>
      <c r="CU793" s="112">
        <v>1000000</v>
      </c>
      <c r="CV793" s="166" t="s">
        <v>5413</v>
      </c>
      <c r="CW793" s="166" t="s">
        <v>9357</v>
      </c>
      <c r="CX793" s="111" t="s">
        <v>3781</v>
      </c>
      <c r="CY793" s="112">
        <v>1000000</v>
      </c>
      <c r="CZ793" s="111" t="s">
        <v>16681</v>
      </c>
      <c r="DA793" s="111" t="s">
        <v>16681</v>
      </c>
      <c r="DB793" s="111" t="s">
        <v>3757</v>
      </c>
      <c r="DC793" s="120"/>
      <c r="DD793" s="127" t="s">
        <v>3717</v>
      </c>
      <c r="DE793" s="109" t="s">
        <v>9358</v>
      </c>
      <c r="DF793" s="172" t="s">
        <v>3717</v>
      </c>
    </row>
    <row r="794" spans="1:110" ht="35.15" customHeight="1" x14ac:dyDescent="0.35">
      <c r="A794" s="140" t="s">
        <v>1651</v>
      </c>
      <c r="B794" s="136" t="s">
        <v>1626</v>
      </c>
      <c r="C794" s="136" t="s">
        <v>1652</v>
      </c>
      <c r="D794" s="112">
        <v>6220</v>
      </c>
      <c r="E794" s="112">
        <v>112266606</v>
      </c>
      <c r="F794" s="112">
        <v>6220</v>
      </c>
      <c r="G794" s="112">
        <v>112266606</v>
      </c>
      <c r="H794" s="112">
        <v>1639</v>
      </c>
      <c r="I794" s="112">
        <v>32872740</v>
      </c>
      <c r="J794" s="112">
        <v>0</v>
      </c>
      <c r="K794" s="112">
        <v>0</v>
      </c>
      <c r="L794" s="112">
        <v>31968143</v>
      </c>
      <c r="M794" s="112">
        <v>10585113</v>
      </c>
      <c r="N794" s="112">
        <v>13200</v>
      </c>
      <c r="O794" s="112">
        <v>859496</v>
      </c>
      <c r="P794" s="112">
        <v>8271806</v>
      </c>
      <c r="Q794" s="112">
        <v>0</v>
      </c>
      <c r="R794" s="112">
        <v>51697758</v>
      </c>
      <c r="S794" s="421">
        <v>0.28475202145150802</v>
      </c>
      <c r="T794" s="421">
        <v>9.4285499287294752E-2</v>
      </c>
      <c r="U794" s="421">
        <v>1.1757726068604942E-4</v>
      </c>
      <c r="V794" s="421">
        <v>7.6558473674709646E-3</v>
      </c>
      <c r="W794" s="421">
        <v>7.3680022000486942E-2</v>
      </c>
      <c r="X794" s="421">
        <v>0</v>
      </c>
      <c r="Y794" s="421">
        <v>0.46049096736744671</v>
      </c>
      <c r="Z794" s="120">
        <v>0</v>
      </c>
      <c r="AA794" s="127" t="s">
        <v>3717</v>
      </c>
      <c r="AB794" s="127">
        <v>0</v>
      </c>
      <c r="AC794" s="111" t="s">
        <v>3717</v>
      </c>
      <c r="AD794" s="127">
        <v>0</v>
      </c>
      <c r="AE794" s="111" t="s">
        <v>3757</v>
      </c>
      <c r="AF794" s="111" t="s">
        <v>3757</v>
      </c>
      <c r="AG794" s="127" t="s">
        <v>3717</v>
      </c>
      <c r="AH794" s="127" t="s">
        <v>3758</v>
      </c>
      <c r="AI794" s="128">
        <v>3</v>
      </c>
      <c r="AJ794" s="128">
        <v>2919906</v>
      </c>
      <c r="AK794" s="109" t="s">
        <v>9359</v>
      </c>
      <c r="AL794" s="109" t="s">
        <v>9360</v>
      </c>
      <c r="AM794" s="127" t="s">
        <v>3761</v>
      </c>
      <c r="AN794" s="127" t="s">
        <v>4016</v>
      </c>
      <c r="AO794" s="120">
        <v>1000000</v>
      </c>
      <c r="AP794" s="120">
        <v>1142906</v>
      </c>
      <c r="AQ794" s="174" t="s">
        <v>9361</v>
      </c>
      <c r="AR794" s="109" t="s">
        <v>9362</v>
      </c>
      <c r="AS794" s="127" t="s">
        <v>3761</v>
      </c>
      <c r="AT794" s="127" t="s">
        <v>4041</v>
      </c>
      <c r="AU794" s="120" t="s">
        <v>5876</v>
      </c>
      <c r="AV794" s="120">
        <v>1122000</v>
      </c>
      <c r="AW794" s="174" t="s">
        <v>9363</v>
      </c>
      <c r="AX794" s="109" t="s">
        <v>9364</v>
      </c>
      <c r="AY794" s="127" t="s">
        <v>3765</v>
      </c>
      <c r="AZ794" s="127" t="s">
        <v>3781</v>
      </c>
      <c r="BA794" s="120">
        <v>3000000</v>
      </c>
      <c r="BB794" s="120">
        <v>655000</v>
      </c>
      <c r="BC794" s="111" t="s">
        <v>3757</v>
      </c>
      <c r="BD794" s="112">
        <v>1526</v>
      </c>
      <c r="BE794" s="112">
        <v>23336100</v>
      </c>
      <c r="BF794" s="111">
        <v>0</v>
      </c>
      <c r="BG794" s="112"/>
      <c r="BH794" s="112"/>
      <c r="BI794" s="111">
        <v>0</v>
      </c>
      <c r="BJ794" s="112"/>
      <c r="BK794" s="112"/>
      <c r="BL794" s="111" t="s">
        <v>3757</v>
      </c>
      <c r="BM794" s="112">
        <v>13</v>
      </c>
      <c r="BN794" s="112">
        <v>655000</v>
      </c>
      <c r="BO794" s="111" t="s">
        <v>3757</v>
      </c>
      <c r="BP794" s="112">
        <v>487</v>
      </c>
      <c r="BQ794" s="112">
        <v>8007100</v>
      </c>
      <c r="BR794" s="111" t="s">
        <v>3757</v>
      </c>
      <c r="BS794" s="112">
        <v>1479</v>
      </c>
      <c r="BT794" s="112">
        <v>19029100</v>
      </c>
      <c r="BU794" s="111" t="s">
        <v>3757</v>
      </c>
      <c r="BV794" s="112">
        <v>600</v>
      </c>
      <c r="BW794" s="112">
        <v>11335700</v>
      </c>
      <c r="BX794" s="111" t="s">
        <v>3757</v>
      </c>
      <c r="BY794" s="112">
        <v>1992</v>
      </c>
      <c r="BZ794" s="112">
        <v>47568700</v>
      </c>
      <c r="CA794" s="111" t="s">
        <v>3757</v>
      </c>
      <c r="CB794" s="112">
        <v>54</v>
      </c>
      <c r="CC794" s="112">
        <v>1142906</v>
      </c>
      <c r="CD794" s="111" t="s">
        <v>3757</v>
      </c>
      <c r="CE794" s="112">
        <v>73</v>
      </c>
      <c r="CF794" s="112">
        <v>1122000</v>
      </c>
      <c r="CG794" s="111" t="s">
        <v>3757</v>
      </c>
      <c r="CH794" s="112">
        <v>2</v>
      </c>
      <c r="CI794" s="112">
        <v>70000</v>
      </c>
      <c r="CJ794" s="111">
        <v>0</v>
      </c>
      <c r="CK794" s="120">
        <v>0</v>
      </c>
      <c r="CL794" s="112"/>
      <c r="CM794" s="112"/>
      <c r="CN794" s="166" t="s">
        <v>9365</v>
      </c>
      <c r="CO794" s="125" t="s">
        <v>9366</v>
      </c>
      <c r="CP794" s="111" t="s">
        <v>3774</v>
      </c>
      <c r="CQ794" s="112">
        <v>47568700</v>
      </c>
      <c r="CR794" s="166" t="s">
        <v>9367</v>
      </c>
      <c r="CS794" s="166" t="s">
        <v>9368</v>
      </c>
      <c r="CT794" s="111" t="s">
        <v>3870</v>
      </c>
      <c r="CU794" s="112">
        <v>11335700</v>
      </c>
      <c r="CV794" s="166" t="s">
        <v>9369</v>
      </c>
      <c r="CW794" s="166" t="s">
        <v>9370</v>
      </c>
      <c r="CX794" s="111" t="s">
        <v>3766</v>
      </c>
      <c r="CY794" s="112">
        <v>5592200</v>
      </c>
      <c r="CZ794" s="111" t="s">
        <v>3757</v>
      </c>
      <c r="DA794" s="111" t="s">
        <v>3757</v>
      </c>
      <c r="DB794" s="111" t="s">
        <v>3757</v>
      </c>
      <c r="DC794" s="120">
        <v>0</v>
      </c>
      <c r="DD794" s="127" t="s">
        <v>3778</v>
      </c>
      <c r="DE794" s="109">
        <v>0</v>
      </c>
      <c r="DF794" s="172" t="s">
        <v>3717</v>
      </c>
    </row>
    <row r="795" spans="1:110" ht="35.15" customHeight="1" x14ac:dyDescent="0.35">
      <c r="A795" s="140" t="s">
        <v>1653</v>
      </c>
      <c r="B795" s="136" t="s">
        <v>1626</v>
      </c>
      <c r="C795" s="136" t="s">
        <v>1654</v>
      </c>
      <c r="D795" s="112">
        <v>1975</v>
      </c>
      <c r="E795" s="112">
        <v>25878000</v>
      </c>
      <c r="F795" s="112">
        <v>1972</v>
      </c>
      <c r="G795" s="112">
        <v>25718000</v>
      </c>
      <c r="H795" s="112">
        <v>455</v>
      </c>
      <c r="I795" s="112">
        <v>6240000</v>
      </c>
      <c r="J795" s="112">
        <v>0</v>
      </c>
      <c r="K795" s="112">
        <v>0</v>
      </c>
      <c r="L795" s="112">
        <v>6417539</v>
      </c>
      <c r="M795" s="112">
        <v>2076525</v>
      </c>
      <c r="N795" s="112">
        <v>128436</v>
      </c>
      <c r="O795" s="112">
        <v>246903</v>
      </c>
      <c r="P795" s="112">
        <v>3116259</v>
      </c>
      <c r="Q795" s="112">
        <v>0</v>
      </c>
      <c r="R795" s="112">
        <v>11985662</v>
      </c>
      <c r="S795" s="421">
        <v>0.24799207821315403</v>
      </c>
      <c r="T795" s="421">
        <v>8.0242870391838625E-2</v>
      </c>
      <c r="U795" s="421">
        <v>4.9631347090192445E-3</v>
      </c>
      <c r="V795" s="421">
        <v>9.5410387201483888E-3</v>
      </c>
      <c r="W795" s="421">
        <v>0.12042116856016694</v>
      </c>
      <c r="X795" s="421">
        <v>0</v>
      </c>
      <c r="Y795" s="421">
        <v>0.46316029059432723</v>
      </c>
      <c r="Z795" s="120">
        <v>0</v>
      </c>
      <c r="AA795" s="127" t="s">
        <v>3717</v>
      </c>
      <c r="AB795" s="127">
        <v>0</v>
      </c>
      <c r="AC795" s="111" t="s">
        <v>3717</v>
      </c>
      <c r="AD795" s="127">
        <v>0</v>
      </c>
      <c r="AE795" s="111">
        <v>0</v>
      </c>
      <c r="AF795" s="111" t="s">
        <v>3757</v>
      </c>
      <c r="AG795" s="127" t="s">
        <v>3758</v>
      </c>
      <c r="AH795" s="127" t="s">
        <v>3758</v>
      </c>
      <c r="AI795" s="124"/>
      <c r="AJ795" s="128"/>
      <c r="AK795" s="109">
        <v>0</v>
      </c>
      <c r="AL795" s="109">
        <v>0</v>
      </c>
      <c r="AM795" s="127">
        <v>0</v>
      </c>
      <c r="AN795" s="127">
        <v>0</v>
      </c>
      <c r="AO795" s="120">
        <v>0</v>
      </c>
      <c r="AP795" s="120">
        <v>0</v>
      </c>
      <c r="AQ795" s="174">
        <v>0</v>
      </c>
      <c r="AR795" s="120">
        <v>0</v>
      </c>
      <c r="AS795" s="127">
        <v>0</v>
      </c>
      <c r="AT795" s="127">
        <v>0</v>
      </c>
      <c r="AU795" s="120">
        <v>0</v>
      </c>
      <c r="AV795" s="120">
        <v>0</v>
      </c>
      <c r="AW795" s="174">
        <v>0</v>
      </c>
      <c r="AX795" s="120">
        <v>0</v>
      </c>
      <c r="AY795" s="127">
        <v>0</v>
      </c>
      <c r="AZ795" s="127">
        <v>0</v>
      </c>
      <c r="BA795" s="120">
        <v>0</v>
      </c>
      <c r="BB795" s="120">
        <v>0</v>
      </c>
      <c r="BC795" s="111">
        <v>0</v>
      </c>
      <c r="BD795" s="112"/>
      <c r="BE795" s="112"/>
      <c r="BF795" s="111" t="s">
        <v>3757</v>
      </c>
      <c r="BG795" s="112">
        <v>59</v>
      </c>
      <c r="BH795" s="112">
        <v>801500</v>
      </c>
      <c r="BI795" s="111" t="s">
        <v>3757</v>
      </c>
      <c r="BJ795" s="112">
        <v>120</v>
      </c>
      <c r="BK795" s="112">
        <v>1666000</v>
      </c>
      <c r="BL795" s="111" t="s">
        <v>3757</v>
      </c>
      <c r="BM795" s="112">
        <v>59</v>
      </c>
      <c r="BN795" s="112">
        <v>801500</v>
      </c>
      <c r="BO795" s="111" t="s">
        <v>3757</v>
      </c>
      <c r="BP795" s="112">
        <v>549</v>
      </c>
      <c r="BQ795" s="112">
        <v>6669000</v>
      </c>
      <c r="BR795" s="111" t="s">
        <v>3757</v>
      </c>
      <c r="BS795" s="112">
        <v>549</v>
      </c>
      <c r="BT795" s="112">
        <v>6669000</v>
      </c>
      <c r="BU795" s="111" t="s">
        <v>3757</v>
      </c>
      <c r="BV795" s="112">
        <v>53</v>
      </c>
      <c r="BW795" s="112">
        <v>677500</v>
      </c>
      <c r="BX795" s="111" t="s">
        <v>3757</v>
      </c>
      <c r="BY795" s="112">
        <v>54</v>
      </c>
      <c r="BZ795" s="112">
        <v>677500</v>
      </c>
      <c r="CA795" s="111" t="s">
        <v>3757</v>
      </c>
      <c r="CB795" s="112">
        <v>182</v>
      </c>
      <c r="CC795" s="112">
        <v>2521000</v>
      </c>
      <c r="CD795" s="111">
        <v>0</v>
      </c>
      <c r="CE795" s="112">
        <v>0</v>
      </c>
      <c r="CF795" s="112">
        <v>0</v>
      </c>
      <c r="CG795" s="111" t="s">
        <v>3757</v>
      </c>
      <c r="CH795" s="112">
        <v>352</v>
      </c>
      <c r="CI795" s="112">
        <v>5395000</v>
      </c>
      <c r="CJ795" s="111">
        <v>0</v>
      </c>
      <c r="CK795" s="120">
        <v>0</v>
      </c>
      <c r="CL795" s="112">
        <v>0</v>
      </c>
      <c r="CM795" s="112">
        <v>0</v>
      </c>
      <c r="CN795" s="166" t="s">
        <v>9371</v>
      </c>
      <c r="CO795" s="125" t="s">
        <v>9372</v>
      </c>
      <c r="CP795" s="111" t="s">
        <v>3790</v>
      </c>
      <c r="CQ795" s="112">
        <v>751895</v>
      </c>
      <c r="CR795" s="166" t="s">
        <v>9373</v>
      </c>
      <c r="CS795" s="166" t="s">
        <v>9374</v>
      </c>
      <c r="CT795" s="111" t="s">
        <v>3790</v>
      </c>
      <c r="CU795" s="112">
        <v>3899326</v>
      </c>
      <c r="CV795" s="166" t="s">
        <v>9375</v>
      </c>
      <c r="CW795" s="166" t="s">
        <v>9376</v>
      </c>
      <c r="CX795" s="111" t="s">
        <v>3790</v>
      </c>
      <c r="CY795" s="112">
        <v>1416591</v>
      </c>
      <c r="CZ795" s="111" t="s">
        <v>3757</v>
      </c>
      <c r="DA795" s="111" t="s">
        <v>3757</v>
      </c>
      <c r="DB795" s="111" t="s">
        <v>3757</v>
      </c>
      <c r="DC795" s="120">
        <v>0</v>
      </c>
      <c r="DD795" s="127" t="s">
        <v>3717</v>
      </c>
      <c r="DE795" s="109" t="s">
        <v>9377</v>
      </c>
      <c r="DF795" s="172" t="s">
        <v>3717</v>
      </c>
    </row>
    <row r="796" spans="1:110" ht="35.15" customHeight="1" x14ac:dyDescent="0.35">
      <c r="A796" s="140" t="s">
        <v>1655</v>
      </c>
      <c r="B796" s="136" t="s">
        <v>1626</v>
      </c>
      <c r="C796" s="136" t="s">
        <v>768</v>
      </c>
      <c r="D796" s="112">
        <v>5440</v>
      </c>
      <c r="E796" s="112">
        <v>77478036</v>
      </c>
      <c r="F796" s="112">
        <v>5438</v>
      </c>
      <c r="G796" s="112">
        <v>77458036</v>
      </c>
      <c r="H796" s="112">
        <v>594</v>
      </c>
      <c r="I796" s="112">
        <v>14178000</v>
      </c>
      <c r="J796" s="112">
        <v>0</v>
      </c>
      <c r="K796" s="112">
        <v>0</v>
      </c>
      <c r="L796" s="112">
        <v>18473660</v>
      </c>
      <c r="M796" s="112">
        <v>5865940</v>
      </c>
      <c r="N796" s="112">
        <v>0</v>
      </c>
      <c r="O796" s="112">
        <v>1102837</v>
      </c>
      <c r="P796" s="112">
        <v>10065719</v>
      </c>
      <c r="Q796" s="112">
        <v>0</v>
      </c>
      <c r="R796" s="112">
        <v>35508156</v>
      </c>
      <c r="S796" s="421">
        <v>0.23843738114373472</v>
      </c>
      <c r="T796" s="421">
        <v>7.5711005374478002E-2</v>
      </c>
      <c r="U796" s="421">
        <v>0</v>
      </c>
      <c r="V796" s="421">
        <v>1.4234188899677322E-2</v>
      </c>
      <c r="W796" s="421">
        <v>0.12991706449554297</v>
      </c>
      <c r="X796" s="421">
        <v>0</v>
      </c>
      <c r="Y796" s="421">
        <v>0.45829963991343303</v>
      </c>
      <c r="Z796" s="120">
        <v>0</v>
      </c>
      <c r="AA796" s="127" t="s">
        <v>3781</v>
      </c>
      <c r="AB796" s="127">
        <v>0</v>
      </c>
      <c r="AC796" s="111" t="s">
        <v>3717</v>
      </c>
      <c r="AD796" s="127">
        <v>0</v>
      </c>
      <c r="AE796" s="111">
        <v>0</v>
      </c>
      <c r="AF796" s="111" t="s">
        <v>3757</v>
      </c>
      <c r="AG796" s="127" t="s">
        <v>3758</v>
      </c>
      <c r="AH796" s="127" t="s">
        <v>3758</v>
      </c>
      <c r="AI796" s="124"/>
      <c r="AJ796" s="128"/>
      <c r="AK796" s="109">
        <v>0</v>
      </c>
      <c r="AL796" s="109">
        <v>0</v>
      </c>
      <c r="AM796" s="127">
        <v>0</v>
      </c>
      <c r="AN796" s="127">
        <v>0</v>
      </c>
      <c r="AO796" s="120">
        <v>0</v>
      </c>
      <c r="AP796" s="120">
        <v>0</v>
      </c>
      <c r="AQ796" s="174">
        <v>0</v>
      </c>
      <c r="AR796" s="109">
        <v>0</v>
      </c>
      <c r="AS796" s="127">
        <v>0</v>
      </c>
      <c r="AT796" s="127">
        <v>0</v>
      </c>
      <c r="AU796" s="120">
        <v>0</v>
      </c>
      <c r="AV796" s="120">
        <v>0</v>
      </c>
      <c r="AW796" s="174">
        <v>0</v>
      </c>
      <c r="AX796" s="109">
        <v>0</v>
      </c>
      <c r="AY796" s="127">
        <v>0</v>
      </c>
      <c r="AZ796" s="127">
        <v>0</v>
      </c>
      <c r="BA796" s="120">
        <v>0</v>
      </c>
      <c r="BB796" s="120">
        <v>0</v>
      </c>
      <c r="BC796" s="111" t="s">
        <v>3757</v>
      </c>
      <c r="BD796" s="112">
        <v>9</v>
      </c>
      <c r="BE796" s="112">
        <v>111000</v>
      </c>
      <c r="BF796" s="111">
        <v>0</v>
      </c>
      <c r="BG796" s="112"/>
      <c r="BH796" s="112"/>
      <c r="BI796" s="111" t="s">
        <v>3757</v>
      </c>
      <c r="BJ796" s="112">
        <v>1055</v>
      </c>
      <c r="BK796" s="112">
        <v>17979000</v>
      </c>
      <c r="BL796" s="111">
        <v>0</v>
      </c>
      <c r="BM796" s="112"/>
      <c r="BN796" s="112"/>
      <c r="BO796" s="111">
        <v>0</v>
      </c>
      <c r="BP796" s="112"/>
      <c r="BQ796" s="112"/>
      <c r="BR796" s="111" t="s">
        <v>3757</v>
      </c>
      <c r="BS796" s="112">
        <v>1776</v>
      </c>
      <c r="BT796" s="112">
        <v>24214036</v>
      </c>
      <c r="BU796" s="111">
        <v>0</v>
      </c>
      <c r="BV796" s="112"/>
      <c r="BW796" s="112"/>
      <c r="BX796" s="111" t="s">
        <v>3757</v>
      </c>
      <c r="BY796" s="112">
        <v>2060</v>
      </c>
      <c r="BZ796" s="112">
        <v>32140000</v>
      </c>
      <c r="CA796" s="111">
        <v>0</v>
      </c>
      <c r="CB796" s="112"/>
      <c r="CC796" s="112"/>
      <c r="CD796" s="111" t="s">
        <v>3757</v>
      </c>
      <c r="CE796" s="112">
        <v>540</v>
      </c>
      <c r="CF796" s="112">
        <v>3034000</v>
      </c>
      <c r="CG796" s="111">
        <v>0</v>
      </c>
      <c r="CH796" s="112"/>
      <c r="CI796" s="112"/>
      <c r="CJ796" s="111">
        <v>0</v>
      </c>
      <c r="CK796" s="120">
        <v>0</v>
      </c>
      <c r="CL796" s="112"/>
      <c r="CM796" s="112"/>
      <c r="CN796" s="166" t="s">
        <v>9378</v>
      </c>
      <c r="CO796" s="125" t="s">
        <v>9379</v>
      </c>
      <c r="CP796" s="111" t="s">
        <v>3790</v>
      </c>
      <c r="CQ796" s="112">
        <v>18030500</v>
      </c>
      <c r="CR796" s="166" t="s">
        <v>9380</v>
      </c>
      <c r="CS796" s="166" t="s">
        <v>9381</v>
      </c>
      <c r="CT796" s="111" t="s">
        <v>3774</v>
      </c>
      <c r="CU796" s="112">
        <v>10194000</v>
      </c>
      <c r="CV796" s="166" t="s">
        <v>9382</v>
      </c>
      <c r="CW796" s="166" t="s">
        <v>9383</v>
      </c>
      <c r="CX796" s="111" t="s">
        <v>3781</v>
      </c>
      <c r="CY796" s="112">
        <v>9441000</v>
      </c>
      <c r="CZ796" s="111" t="s">
        <v>3757</v>
      </c>
      <c r="DA796" s="111" t="s">
        <v>3757</v>
      </c>
      <c r="DB796" s="111">
        <v>0</v>
      </c>
      <c r="DC796" s="120" t="s">
        <v>9384</v>
      </c>
      <c r="DD796" s="127" t="s">
        <v>3778</v>
      </c>
      <c r="DE796" s="109">
        <v>0</v>
      </c>
      <c r="DF796" s="172" t="s">
        <v>3717</v>
      </c>
    </row>
    <row r="797" spans="1:110" ht="35.15" customHeight="1" x14ac:dyDescent="0.35">
      <c r="A797" s="140" t="s">
        <v>1656</v>
      </c>
      <c r="B797" s="136" t="s">
        <v>1657</v>
      </c>
      <c r="C797" s="136">
        <v>0</v>
      </c>
      <c r="D797" s="112">
        <v>32617</v>
      </c>
      <c r="E797" s="112">
        <v>770760912</v>
      </c>
      <c r="F797" s="112">
        <v>32298</v>
      </c>
      <c r="G797" s="112">
        <v>763556742</v>
      </c>
      <c r="H797" s="112">
        <v>4454</v>
      </c>
      <c r="I797" s="112">
        <v>86699738</v>
      </c>
      <c r="J797" s="112">
        <v>0</v>
      </c>
      <c r="K797" s="112">
        <v>0</v>
      </c>
      <c r="L797" s="112">
        <v>61904684</v>
      </c>
      <c r="M797" s="112">
        <v>6180171</v>
      </c>
      <c r="N797" s="112">
        <v>578060</v>
      </c>
      <c r="O797" s="112">
        <v>786784</v>
      </c>
      <c r="P797" s="112">
        <v>55916396</v>
      </c>
      <c r="Q797" s="112">
        <v>0</v>
      </c>
      <c r="R797" s="112">
        <v>125366095</v>
      </c>
      <c r="S797" s="421">
        <v>8.0316325122621157E-2</v>
      </c>
      <c r="T797" s="421">
        <v>8.018272467870036E-3</v>
      </c>
      <c r="U797" s="421">
        <v>7.4998613837334816E-4</v>
      </c>
      <c r="V797" s="421">
        <v>1.020788661893119E-3</v>
      </c>
      <c r="W797" s="421">
        <v>7.2547005341651261E-2</v>
      </c>
      <c r="X797" s="421">
        <v>0</v>
      </c>
      <c r="Y797" s="421">
        <v>0.16265237773240893</v>
      </c>
      <c r="Z797" s="120">
        <v>0</v>
      </c>
      <c r="AA797" s="127" t="s">
        <v>3717</v>
      </c>
      <c r="AB797" s="127">
        <v>0</v>
      </c>
      <c r="AC797" s="111" t="s">
        <v>3717</v>
      </c>
      <c r="AD797" s="127">
        <v>0</v>
      </c>
      <c r="AE797" s="111">
        <v>0</v>
      </c>
      <c r="AF797" s="111" t="s">
        <v>3757</v>
      </c>
      <c r="AG797" s="127" t="s">
        <v>3758</v>
      </c>
      <c r="AH797" s="127"/>
      <c r="AI797" s="124"/>
      <c r="AJ797" s="128"/>
      <c r="AK797" s="109">
        <v>0</v>
      </c>
      <c r="AL797" s="109">
        <v>0</v>
      </c>
      <c r="AM797" s="127">
        <v>0</v>
      </c>
      <c r="AN797" s="127">
        <v>0</v>
      </c>
      <c r="AO797" s="120">
        <v>0</v>
      </c>
      <c r="AP797" s="120">
        <v>0</v>
      </c>
      <c r="AQ797" s="174">
        <v>0</v>
      </c>
      <c r="AR797" s="120">
        <v>0</v>
      </c>
      <c r="AS797" s="127">
        <v>0</v>
      </c>
      <c r="AT797" s="127">
        <v>0</v>
      </c>
      <c r="AU797" s="120">
        <v>0</v>
      </c>
      <c r="AV797" s="120">
        <v>0</v>
      </c>
      <c r="AW797" s="174">
        <v>0</v>
      </c>
      <c r="AX797" s="120">
        <v>0</v>
      </c>
      <c r="AY797" s="127">
        <v>0</v>
      </c>
      <c r="AZ797" s="127">
        <v>0</v>
      </c>
      <c r="BA797" s="120">
        <v>0</v>
      </c>
      <c r="BB797" s="120">
        <v>0</v>
      </c>
      <c r="BC797" s="111">
        <v>0</v>
      </c>
      <c r="BD797" s="112"/>
      <c r="BE797" s="112"/>
      <c r="BF797" s="111" t="s">
        <v>3757</v>
      </c>
      <c r="BG797" s="112">
        <v>143</v>
      </c>
      <c r="BH797" s="112">
        <v>7912000</v>
      </c>
      <c r="BI797" s="111" t="s">
        <v>3757</v>
      </c>
      <c r="BJ797" s="112">
        <v>43</v>
      </c>
      <c r="BK797" s="112">
        <v>1144000</v>
      </c>
      <c r="BL797" s="111" t="s">
        <v>3757</v>
      </c>
      <c r="BM797" s="112">
        <v>90</v>
      </c>
      <c r="BN797" s="112">
        <v>4709000</v>
      </c>
      <c r="BO797" s="111" t="s">
        <v>3757</v>
      </c>
      <c r="BP797" s="112">
        <v>241</v>
      </c>
      <c r="BQ797" s="112">
        <v>13896001</v>
      </c>
      <c r="BR797" s="111" t="s">
        <v>3757</v>
      </c>
      <c r="BS797" s="112">
        <v>464</v>
      </c>
      <c r="BT797" s="112">
        <v>16271474</v>
      </c>
      <c r="BU797" s="111" t="s">
        <v>3757</v>
      </c>
      <c r="BV797" s="112">
        <v>626</v>
      </c>
      <c r="BW797" s="112">
        <v>24831000</v>
      </c>
      <c r="BX797" s="111" t="s">
        <v>3757</v>
      </c>
      <c r="BY797" s="112">
        <v>204</v>
      </c>
      <c r="BZ797" s="112">
        <v>8954000</v>
      </c>
      <c r="CA797" s="111" t="s">
        <v>3757</v>
      </c>
      <c r="CB797" s="112">
        <v>494</v>
      </c>
      <c r="CC797" s="112">
        <v>16205001</v>
      </c>
      <c r="CD797" s="111" t="s">
        <v>3757</v>
      </c>
      <c r="CE797" s="112">
        <v>25566</v>
      </c>
      <c r="CF797" s="112">
        <v>497626983</v>
      </c>
      <c r="CG797" s="111" t="s">
        <v>3757</v>
      </c>
      <c r="CH797" s="112">
        <v>4696</v>
      </c>
      <c r="CI797" s="112">
        <v>176598453</v>
      </c>
      <c r="CJ797" s="111" t="s">
        <v>3757</v>
      </c>
      <c r="CK797" s="120" t="s">
        <v>9386</v>
      </c>
      <c r="CL797" s="112">
        <v>50</v>
      </c>
      <c r="CM797" s="112">
        <v>2613000</v>
      </c>
      <c r="CN797" s="166" t="s">
        <v>16689</v>
      </c>
      <c r="CO797" s="125" t="s">
        <v>16690</v>
      </c>
      <c r="CP797" s="111" t="s">
        <v>3790</v>
      </c>
      <c r="CQ797" s="112">
        <v>13434000</v>
      </c>
      <c r="CR797" s="166" t="s">
        <v>9387</v>
      </c>
      <c r="CS797" s="166" t="s">
        <v>9388</v>
      </c>
      <c r="CT797" s="111" t="s">
        <v>4016</v>
      </c>
      <c r="CU797" s="112">
        <v>22900000</v>
      </c>
      <c r="CV797" s="166" t="s">
        <v>16691</v>
      </c>
      <c r="CW797" s="166" t="s">
        <v>9389</v>
      </c>
      <c r="CX797" s="111" t="s">
        <v>4041</v>
      </c>
      <c r="CY797" s="112">
        <v>497626983</v>
      </c>
      <c r="CZ797" s="111" t="s">
        <v>3757</v>
      </c>
      <c r="DA797" s="111" t="s">
        <v>3757</v>
      </c>
      <c r="DB797" s="111">
        <v>0</v>
      </c>
      <c r="DC797" s="120" t="s">
        <v>9390</v>
      </c>
      <c r="DD797" s="127" t="s">
        <v>3717</v>
      </c>
      <c r="DE797" s="109" t="s">
        <v>9391</v>
      </c>
      <c r="DF797" s="172" t="s">
        <v>3717</v>
      </c>
    </row>
    <row r="798" spans="1:110" ht="35.15" customHeight="1" x14ac:dyDescent="0.35">
      <c r="A798" s="140" t="s">
        <v>1658</v>
      </c>
      <c r="B798" s="136" t="s">
        <v>1657</v>
      </c>
      <c r="C798" s="136" t="s">
        <v>1659</v>
      </c>
      <c r="D798" s="112">
        <v>34645</v>
      </c>
      <c r="E798" s="112">
        <v>1318642014</v>
      </c>
      <c r="F798" s="112">
        <v>34260</v>
      </c>
      <c r="G798" s="112">
        <v>1297574014</v>
      </c>
      <c r="H798" s="112">
        <v>7832</v>
      </c>
      <c r="I798" s="112">
        <v>255391900</v>
      </c>
      <c r="J798" s="112">
        <v>0</v>
      </c>
      <c r="K798" s="112">
        <v>0</v>
      </c>
      <c r="L798" s="112">
        <v>370616781</v>
      </c>
      <c r="M798" s="112">
        <v>31271777</v>
      </c>
      <c r="N798" s="112">
        <v>339044</v>
      </c>
      <c r="O798" s="112">
        <v>21878402</v>
      </c>
      <c r="P798" s="112">
        <v>192670486</v>
      </c>
      <c r="Q798" s="112">
        <v>0</v>
      </c>
      <c r="R798" s="112">
        <v>616776490</v>
      </c>
      <c r="S798" s="421">
        <v>0.28105943619660823</v>
      </c>
      <c r="T798" s="421">
        <v>2.3715137746248088E-2</v>
      </c>
      <c r="U798" s="421">
        <v>2.5711603027992098E-4</v>
      </c>
      <c r="V798" s="421">
        <v>1.659161604720415E-2</v>
      </c>
      <c r="W798" s="421">
        <v>0.14611280692896231</v>
      </c>
      <c r="X798" s="421">
        <v>0</v>
      </c>
      <c r="Y798" s="421">
        <v>0.46773611294930273</v>
      </c>
      <c r="Z798" s="120">
        <v>0</v>
      </c>
      <c r="AA798" s="127" t="s">
        <v>3717</v>
      </c>
      <c r="AB798" s="127">
        <v>0</v>
      </c>
      <c r="AC798" s="111" t="s">
        <v>3717</v>
      </c>
      <c r="AD798" s="127">
        <v>0</v>
      </c>
      <c r="AE798" s="111" t="s">
        <v>3757</v>
      </c>
      <c r="AF798" s="111" t="s">
        <v>3757</v>
      </c>
      <c r="AG798" s="127" t="s">
        <v>3758</v>
      </c>
      <c r="AH798" s="127" t="s">
        <v>3778</v>
      </c>
      <c r="AI798" s="124"/>
      <c r="AJ798" s="128"/>
      <c r="AK798" s="109">
        <v>0</v>
      </c>
      <c r="AL798" s="109">
        <v>0</v>
      </c>
      <c r="AM798" s="127">
        <v>0</v>
      </c>
      <c r="AN798" s="127">
        <v>0</v>
      </c>
      <c r="AO798" s="120">
        <v>0</v>
      </c>
      <c r="AP798" s="120">
        <v>0</v>
      </c>
      <c r="AQ798" s="174">
        <v>0</v>
      </c>
      <c r="AR798" s="120">
        <v>0</v>
      </c>
      <c r="AS798" s="127">
        <v>0</v>
      </c>
      <c r="AT798" s="127">
        <v>0</v>
      </c>
      <c r="AU798" s="120">
        <v>0</v>
      </c>
      <c r="AV798" s="120">
        <v>0</v>
      </c>
      <c r="AW798" s="174">
        <v>0</v>
      </c>
      <c r="AX798" s="120">
        <v>0</v>
      </c>
      <c r="AY798" s="127">
        <v>0</v>
      </c>
      <c r="AZ798" s="127">
        <v>0</v>
      </c>
      <c r="BA798" s="120">
        <v>0</v>
      </c>
      <c r="BB798" s="120">
        <v>0</v>
      </c>
      <c r="BC798" s="111">
        <v>0</v>
      </c>
      <c r="BD798" s="112"/>
      <c r="BE798" s="112"/>
      <c r="BF798" s="111" t="s">
        <v>3757</v>
      </c>
      <c r="BG798" s="112">
        <v>32618</v>
      </c>
      <c r="BH798" s="112">
        <v>1283050655</v>
      </c>
      <c r="BI798" s="111">
        <v>0</v>
      </c>
      <c r="BJ798" s="112"/>
      <c r="BK798" s="112"/>
      <c r="BL798" s="111">
        <v>0</v>
      </c>
      <c r="BM798" s="112"/>
      <c r="BN798" s="112"/>
      <c r="BO798" s="111">
        <v>0</v>
      </c>
      <c r="BP798" s="112"/>
      <c r="BQ798" s="112"/>
      <c r="BR798" s="111">
        <v>0</v>
      </c>
      <c r="BS798" s="112"/>
      <c r="BT798" s="112"/>
      <c r="BU798" s="111">
        <v>0</v>
      </c>
      <c r="BV798" s="112"/>
      <c r="BW798" s="112"/>
      <c r="BX798" s="111">
        <v>0</v>
      </c>
      <c r="BY798" s="112"/>
      <c r="BZ798" s="112"/>
      <c r="CA798" s="111">
        <v>0</v>
      </c>
      <c r="CB798" s="112"/>
      <c r="CC798" s="112"/>
      <c r="CD798" s="111" t="s">
        <v>3757</v>
      </c>
      <c r="CE798" s="112">
        <v>1721</v>
      </c>
      <c r="CF798" s="112">
        <v>18789359</v>
      </c>
      <c r="CG798" s="111">
        <v>0</v>
      </c>
      <c r="CH798" s="112">
        <v>0</v>
      </c>
      <c r="CI798" s="112">
        <v>0</v>
      </c>
      <c r="CJ798" s="111">
        <v>0</v>
      </c>
      <c r="CK798" s="120">
        <v>0</v>
      </c>
      <c r="CL798" s="112">
        <v>0</v>
      </c>
      <c r="CM798" s="112">
        <v>0</v>
      </c>
      <c r="CN798" s="166" t="s">
        <v>9392</v>
      </c>
      <c r="CO798" s="125" t="s">
        <v>9393</v>
      </c>
      <c r="CP798" s="111" t="s">
        <v>3778</v>
      </c>
      <c r="CQ798" s="112">
        <v>80000000</v>
      </c>
      <c r="CR798" s="166" t="s">
        <v>9394</v>
      </c>
      <c r="CS798" s="166" t="s">
        <v>9395</v>
      </c>
      <c r="CT798" s="111" t="s">
        <v>3778</v>
      </c>
      <c r="CU798" s="112">
        <v>551333282</v>
      </c>
      <c r="CV798" s="166" t="s">
        <v>9396</v>
      </c>
      <c r="CW798" s="166" t="s">
        <v>9397</v>
      </c>
      <c r="CX798" s="111" t="s">
        <v>4041</v>
      </c>
      <c r="CY798" s="112">
        <v>18789359</v>
      </c>
      <c r="CZ798" s="111" t="s">
        <v>3757</v>
      </c>
      <c r="DA798" s="111" t="s">
        <v>3757</v>
      </c>
      <c r="DB798" s="111">
        <v>0</v>
      </c>
      <c r="DC798" s="120" t="s">
        <v>4453</v>
      </c>
      <c r="DD798" s="127" t="s">
        <v>3717</v>
      </c>
      <c r="DE798" s="109" t="s">
        <v>9398</v>
      </c>
      <c r="DF798" s="172" t="s">
        <v>3717</v>
      </c>
    </row>
    <row r="799" spans="1:110" ht="35.15" customHeight="1" x14ac:dyDescent="0.35">
      <c r="A799" s="140" t="s">
        <v>1660</v>
      </c>
      <c r="B799" s="136" t="s">
        <v>1657</v>
      </c>
      <c r="C799" s="136" t="s">
        <v>1661</v>
      </c>
      <c r="D799" s="112">
        <v>67392</v>
      </c>
      <c r="E799" s="112">
        <v>1015236719</v>
      </c>
      <c r="F799" s="112">
        <v>65478</v>
      </c>
      <c r="G799" s="112">
        <v>936739075</v>
      </c>
      <c r="H799" s="112">
        <v>5603</v>
      </c>
      <c r="I799" s="112">
        <v>126774000</v>
      </c>
      <c r="J799" s="112">
        <v>0</v>
      </c>
      <c r="K799" s="112">
        <v>0</v>
      </c>
      <c r="L799" s="112">
        <v>147583639</v>
      </c>
      <c r="M799" s="112">
        <v>25131899</v>
      </c>
      <c r="N799" s="112">
        <v>1056386</v>
      </c>
      <c r="O799" s="112">
        <v>2477596</v>
      </c>
      <c r="P799" s="112">
        <v>108631383</v>
      </c>
      <c r="Q799" s="112">
        <v>0</v>
      </c>
      <c r="R799" s="112">
        <v>284880903</v>
      </c>
      <c r="S799" s="421">
        <v>0.14536869701222854</v>
      </c>
      <c r="T799" s="421">
        <v>2.4754718313138555E-2</v>
      </c>
      <c r="U799" s="421">
        <v>1.0405317107132727E-3</v>
      </c>
      <c r="V799" s="421">
        <v>2.4404121261890647E-3</v>
      </c>
      <c r="W799" s="421">
        <v>0.10700103824751438</v>
      </c>
      <c r="X799" s="421">
        <v>0</v>
      </c>
      <c r="Y799" s="421">
        <v>0.2806053974097838</v>
      </c>
      <c r="Z799" s="120">
        <v>0</v>
      </c>
      <c r="AA799" s="127" t="s">
        <v>3717</v>
      </c>
      <c r="AB799" s="127">
        <v>0</v>
      </c>
      <c r="AC799" s="111" t="s">
        <v>3717</v>
      </c>
      <c r="AD799" s="127">
        <v>0</v>
      </c>
      <c r="AE799" s="111">
        <v>0</v>
      </c>
      <c r="AF799" s="111" t="s">
        <v>3757</v>
      </c>
      <c r="AG799" s="127" t="s">
        <v>3758</v>
      </c>
      <c r="AH799" s="127" t="s">
        <v>3758</v>
      </c>
      <c r="AI799" s="124"/>
      <c r="AJ799" s="128"/>
      <c r="AK799" s="109">
        <v>0</v>
      </c>
      <c r="AL799" s="109">
        <v>0</v>
      </c>
      <c r="AM799" s="127">
        <v>0</v>
      </c>
      <c r="AN799" s="127">
        <v>0</v>
      </c>
      <c r="AO799" s="120">
        <v>0</v>
      </c>
      <c r="AP799" s="120">
        <v>0</v>
      </c>
      <c r="AQ799" s="174">
        <v>0</v>
      </c>
      <c r="AR799" s="109">
        <v>0</v>
      </c>
      <c r="AS799" s="127">
        <v>0</v>
      </c>
      <c r="AT799" s="127">
        <v>0</v>
      </c>
      <c r="AU799" s="120">
        <v>0</v>
      </c>
      <c r="AV799" s="120">
        <v>0</v>
      </c>
      <c r="AW799" s="174">
        <v>0</v>
      </c>
      <c r="AX799" s="109">
        <v>0</v>
      </c>
      <c r="AY799" s="127">
        <v>0</v>
      </c>
      <c r="AZ799" s="127">
        <v>0</v>
      </c>
      <c r="BA799" s="120">
        <v>0</v>
      </c>
      <c r="BB799" s="120">
        <v>0</v>
      </c>
      <c r="BC799" s="111" t="s">
        <v>3757</v>
      </c>
      <c r="BD799" s="112">
        <v>0</v>
      </c>
      <c r="BE799" s="112">
        <v>0</v>
      </c>
      <c r="BF799" s="111" t="s">
        <v>3757</v>
      </c>
      <c r="BG799" s="112">
        <v>0</v>
      </c>
      <c r="BH799" s="112">
        <v>0</v>
      </c>
      <c r="BI799" s="111">
        <v>0</v>
      </c>
      <c r="BJ799" s="112"/>
      <c r="BK799" s="112"/>
      <c r="BL799" s="111" t="s">
        <v>3757</v>
      </c>
      <c r="BM799" s="112"/>
      <c r="BN799" s="112"/>
      <c r="BO799" s="111" t="s">
        <v>3757</v>
      </c>
      <c r="BP799" s="112">
        <v>3774</v>
      </c>
      <c r="BQ799" s="112">
        <v>102982000</v>
      </c>
      <c r="BR799" s="111" t="s">
        <v>3757</v>
      </c>
      <c r="BS799" s="112">
        <v>1127</v>
      </c>
      <c r="BT799" s="112">
        <v>30762000</v>
      </c>
      <c r="BU799" s="111" t="s">
        <v>3757</v>
      </c>
      <c r="BV799" s="112">
        <v>2393</v>
      </c>
      <c r="BW799" s="112">
        <v>59632000</v>
      </c>
      <c r="BX799" s="111" t="s">
        <v>3757</v>
      </c>
      <c r="BY799" s="112">
        <v>678</v>
      </c>
      <c r="BZ799" s="112">
        <v>21830700</v>
      </c>
      <c r="CA799" s="111" t="s">
        <v>3757</v>
      </c>
      <c r="CB799" s="112">
        <v>2731</v>
      </c>
      <c r="CC799" s="112">
        <v>63634600</v>
      </c>
      <c r="CD799" s="111" t="s">
        <v>3757</v>
      </c>
      <c r="CE799" s="112">
        <v>41915</v>
      </c>
      <c r="CF799" s="112">
        <v>306710615</v>
      </c>
      <c r="CG799" s="111" t="s">
        <v>3757</v>
      </c>
      <c r="CH799" s="112">
        <v>12558</v>
      </c>
      <c r="CI799" s="112">
        <v>328986219</v>
      </c>
      <c r="CJ799" s="111">
        <v>0</v>
      </c>
      <c r="CK799" s="120">
        <v>0</v>
      </c>
      <c r="CL799" s="112"/>
      <c r="CM799" s="112"/>
      <c r="CN799" s="166" t="s">
        <v>9399</v>
      </c>
      <c r="CO799" s="125" t="s">
        <v>9400</v>
      </c>
      <c r="CP799" s="111" t="s">
        <v>3766</v>
      </c>
      <c r="CQ799" s="112">
        <v>102386000</v>
      </c>
      <c r="CR799" s="166" t="s">
        <v>9401</v>
      </c>
      <c r="CS799" s="166" t="s">
        <v>9402</v>
      </c>
      <c r="CT799" s="111" t="s">
        <v>3790</v>
      </c>
      <c r="CU799" s="112">
        <v>23000000</v>
      </c>
      <c r="CV799" s="166" t="s">
        <v>9403</v>
      </c>
      <c r="CW799" s="166" t="s">
        <v>9404</v>
      </c>
      <c r="CX799" s="111" t="s">
        <v>4016</v>
      </c>
      <c r="CY799" s="112">
        <v>17340000</v>
      </c>
      <c r="CZ799" s="111" t="s">
        <v>3757</v>
      </c>
      <c r="DA799" s="111" t="s">
        <v>3757</v>
      </c>
      <c r="DB799" s="111">
        <v>0</v>
      </c>
      <c r="DC799" s="120" t="s">
        <v>9405</v>
      </c>
      <c r="DD799" s="127" t="s">
        <v>3717</v>
      </c>
      <c r="DE799" s="109" t="s">
        <v>9406</v>
      </c>
      <c r="DF799" s="172" t="s">
        <v>3717</v>
      </c>
    </row>
    <row r="800" spans="1:110" ht="35.15" customHeight="1" x14ac:dyDescent="0.35">
      <c r="A800" s="140" t="s">
        <v>1662</v>
      </c>
      <c r="B800" s="136" t="s">
        <v>1657</v>
      </c>
      <c r="C800" s="136" t="s">
        <v>1663</v>
      </c>
      <c r="D800" s="112">
        <v>13228</v>
      </c>
      <c r="E800" s="112">
        <v>237907388</v>
      </c>
      <c r="F800" s="112">
        <v>13208</v>
      </c>
      <c r="G800" s="112">
        <v>234658388</v>
      </c>
      <c r="H800" s="112">
        <v>2612</v>
      </c>
      <c r="I800" s="112">
        <v>51987160</v>
      </c>
      <c r="J800" s="112">
        <v>0</v>
      </c>
      <c r="K800" s="112">
        <v>0</v>
      </c>
      <c r="L800" s="112">
        <v>59937665</v>
      </c>
      <c r="M800" s="112">
        <v>11436607</v>
      </c>
      <c r="N800" s="112">
        <v>1524266</v>
      </c>
      <c r="O800" s="112">
        <v>4703363</v>
      </c>
      <c r="P800" s="112">
        <v>39219095</v>
      </c>
      <c r="Q800" s="112">
        <v>0</v>
      </c>
      <c r="R800" s="112">
        <v>116820996</v>
      </c>
      <c r="S800" s="421">
        <v>0.25193696380710967</v>
      </c>
      <c r="T800" s="421">
        <v>4.8071676529860434E-2</v>
      </c>
      <c r="U800" s="421">
        <v>6.4069721113494803E-3</v>
      </c>
      <c r="V800" s="421">
        <v>1.976972232573122E-2</v>
      </c>
      <c r="W800" s="421">
        <v>0.16485026097634262</v>
      </c>
      <c r="X800" s="421">
        <v>0</v>
      </c>
      <c r="Y800" s="421">
        <v>0.49103559575039341</v>
      </c>
      <c r="Z800" s="120">
        <v>0</v>
      </c>
      <c r="AA800" s="127" t="s">
        <v>3717</v>
      </c>
      <c r="AB800" s="127">
        <v>0</v>
      </c>
      <c r="AC800" s="111" t="s">
        <v>3717</v>
      </c>
      <c r="AD800" s="127">
        <v>0</v>
      </c>
      <c r="AE800" s="111" t="s">
        <v>3757</v>
      </c>
      <c r="AF800" s="111" t="s">
        <v>3757</v>
      </c>
      <c r="AG800" s="127" t="s">
        <v>3717</v>
      </c>
      <c r="AH800" s="127" t="s">
        <v>3758</v>
      </c>
      <c r="AI800" s="128">
        <v>1</v>
      </c>
      <c r="AJ800" s="128">
        <v>0</v>
      </c>
      <c r="AK800" s="109" t="s">
        <v>9407</v>
      </c>
      <c r="AL800" s="109" t="s">
        <v>9408</v>
      </c>
      <c r="AM800" s="127" t="s">
        <v>3765</v>
      </c>
      <c r="AN800" s="127" t="s">
        <v>3762</v>
      </c>
      <c r="AO800" s="120">
        <v>1000000</v>
      </c>
      <c r="AP800" s="120">
        <v>1226000</v>
      </c>
      <c r="AQ800" s="174">
        <v>0</v>
      </c>
      <c r="AR800" s="109">
        <v>0</v>
      </c>
      <c r="AS800" s="127">
        <v>0</v>
      </c>
      <c r="AT800" s="127">
        <v>0</v>
      </c>
      <c r="AU800" s="120">
        <v>0</v>
      </c>
      <c r="AV800" s="120">
        <v>0</v>
      </c>
      <c r="AW800" s="174">
        <v>0</v>
      </c>
      <c r="AX800" s="109">
        <v>0</v>
      </c>
      <c r="AY800" s="127">
        <v>0</v>
      </c>
      <c r="AZ800" s="127">
        <v>0</v>
      </c>
      <c r="BA800" s="120">
        <v>0</v>
      </c>
      <c r="BB800" s="120">
        <v>0</v>
      </c>
      <c r="BC800" s="111" t="s">
        <v>3757</v>
      </c>
      <c r="BD800" s="112">
        <v>606</v>
      </c>
      <c r="BE800" s="112">
        <v>11719000</v>
      </c>
      <c r="BF800" s="111">
        <v>0</v>
      </c>
      <c r="BG800" s="112"/>
      <c r="BH800" s="112"/>
      <c r="BI800" s="111" t="s">
        <v>3757</v>
      </c>
      <c r="BJ800" s="112">
        <v>963</v>
      </c>
      <c r="BK800" s="112">
        <v>26853000</v>
      </c>
      <c r="BL800" s="111">
        <v>0</v>
      </c>
      <c r="BM800" s="112"/>
      <c r="BN800" s="112"/>
      <c r="BO800" s="111" t="s">
        <v>3757</v>
      </c>
      <c r="BP800" s="112">
        <v>339</v>
      </c>
      <c r="BQ800" s="112">
        <v>7472000</v>
      </c>
      <c r="BR800" s="111" t="s">
        <v>3757</v>
      </c>
      <c r="BS800" s="112">
        <v>2963</v>
      </c>
      <c r="BT800" s="112">
        <v>65895000</v>
      </c>
      <c r="BU800" s="111" t="s">
        <v>3757</v>
      </c>
      <c r="BV800" s="112">
        <v>544</v>
      </c>
      <c r="BW800" s="112">
        <v>12899000</v>
      </c>
      <c r="BX800" s="111">
        <v>0</v>
      </c>
      <c r="BY800" s="112"/>
      <c r="BZ800" s="112"/>
      <c r="CA800" s="111">
        <v>0</v>
      </c>
      <c r="CB800" s="112"/>
      <c r="CC800" s="112"/>
      <c r="CD800" s="111" t="s">
        <v>3757</v>
      </c>
      <c r="CE800" s="112">
        <v>3026</v>
      </c>
      <c r="CF800" s="112">
        <v>13130388</v>
      </c>
      <c r="CG800" s="111" t="s">
        <v>3757</v>
      </c>
      <c r="CH800" s="112">
        <v>4718</v>
      </c>
      <c r="CI800" s="112">
        <v>98713000</v>
      </c>
      <c r="CJ800" s="111">
        <v>0</v>
      </c>
      <c r="CK800" s="120">
        <v>0</v>
      </c>
      <c r="CL800" s="112"/>
      <c r="CM800" s="112"/>
      <c r="CN800" s="166" t="s">
        <v>9409</v>
      </c>
      <c r="CO800" s="125" t="s">
        <v>9410</v>
      </c>
      <c r="CP800" s="111" t="s">
        <v>3790</v>
      </c>
      <c r="CQ800" s="112">
        <v>65895000</v>
      </c>
      <c r="CR800" s="166" t="s">
        <v>9411</v>
      </c>
      <c r="CS800" s="166" t="s">
        <v>9412</v>
      </c>
      <c r="CT800" s="111" t="s">
        <v>3781</v>
      </c>
      <c r="CU800" s="112">
        <v>26853000</v>
      </c>
      <c r="CV800" s="166" t="s">
        <v>9413</v>
      </c>
      <c r="CW800" s="166" t="s">
        <v>9414</v>
      </c>
      <c r="CX800" s="111" t="s">
        <v>4041</v>
      </c>
      <c r="CY800" s="112">
        <v>13130388</v>
      </c>
      <c r="CZ800" s="111" t="s">
        <v>3757</v>
      </c>
      <c r="DA800" s="111" t="s">
        <v>3757</v>
      </c>
      <c r="DB800" s="111">
        <v>0</v>
      </c>
      <c r="DC800" s="120" t="s">
        <v>9415</v>
      </c>
      <c r="DD800" s="127" t="s">
        <v>3778</v>
      </c>
      <c r="DE800" s="109">
        <v>0</v>
      </c>
      <c r="DF800" s="172" t="s">
        <v>3717</v>
      </c>
    </row>
    <row r="801" spans="1:110" ht="35.15" customHeight="1" x14ac:dyDescent="0.35">
      <c r="A801" s="140" t="s">
        <v>1664</v>
      </c>
      <c r="B801" s="136" t="s">
        <v>1657</v>
      </c>
      <c r="C801" s="136" t="s">
        <v>1665</v>
      </c>
      <c r="D801" s="112">
        <v>140267</v>
      </c>
      <c r="E801" s="112">
        <v>2104352100</v>
      </c>
      <c r="F801" s="112">
        <v>140264</v>
      </c>
      <c r="G801" s="112">
        <v>2104324100</v>
      </c>
      <c r="H801" s="112">
        <v>14263</v>
      </c>
      <c r="I801" s="112">
        <v>162586424</v>
      </c>
      <c r="J801" s="112">
        <v>0</v>
      </c>
      <c r="K801" s="112">
        <v>0</v>
      </c>
      <c r="L801" s="112">
        <v>100479391</v>
      </c>
      <c r="M801" s="112">
        <v>15464357</v>
      </c>
      <c r="N801" s="112">
        <v>12193775</v>
      </c>
      <c r="O801" s="112">
        <v>20672238</v>
      </c>
      <c r="P801" s="112">
        <v>67271640</v>
      </c>
      <c r="Q801" s="112">
        <v>1055916</v>
      </c>
      <c r="R801" s="112">
        <v>217137317</v>
      </c>
      <c r="S801" s="421">
        <v>4.7748373953199183E-2</v>
      </c>
      <c r="T801" s="421">
        <v>7.348749764832606E-3</v>
      </c>
      <c r="U801" s="421">
        <v>5.7945507313153536E-3</v>
      </c>
      <c r="V801" s="421">
        <v>9.8235642219759705E-3</v>
      </c>
      <c r="W801" s="421">
        <v>3.1967863172707646E-2</v>
      </c>
      <c r="X801" s="421">
        <v>5.0177724535737148E-4</v>
      </c>
      <c r="Y801" s="421">
        <v>0.10318487908938813</v>
      </c>
      <c r="Z801" s="120" t="s">
        <v>9416</v>
      </c>
      <c r="AA801" s="127" t="s">
        <v>3717</v>
      </c>
      <c r="AB801" s="127">
        <v>0</v>
      </c>
      <c r="AC801" s="111" t="s">
        <v>3717</v>
      </c>
      <c r="AD801" s="127">
        <v>0</v>
      </c>
      <c r="AE801" s="111" t="s">
        <v>3757</v>
      </c>
      <c r="AF801" s="111" t="s">
        <v>3757</v>
      </c>
      <c r="AG801" s="127" t="s">
        <v>3758</v>
      </c>
      <c r="AH801" s="127" t="s">
        <v>3778</v>
      </c>
      <c r="AI801" s="124"/>
      <c r="AJ801" s="128"/>
      <c r="AK801" s="109">
        <v>0</v>
      </c>
      <c r="AL801" s="109">
        <v>0</v>
      </c>
      <c r="AM801" s="127">
        <v>0</v>
      </c>
      <c r="AN801" s="127">
        <v>0</v>
      </c>
      <c r="AO801" s="120">
        <v>0</v>
      </c>
      <c r="AP801" s="120">
        <v>0</v>
      </c>
      <c r="AQ801" s="174">
        <v>0</v>
      </c>
      <c r="AR801" s="120">
        <v>0</v>
      </c>
      <c r="AS801" s="127">
        <v>0</v>
      </c>
      <c r="AT801" s="127">
        <v>0</v>
      </c>
      <c r="AU801" s="120">
        <v>0</v>
      </c>
      <c r="AV801" s="120">
        <v>0</v>
      </c>
      <c r="AW801" s="174">
        <v>0</v>
      </c>
      <c r="AX801" s="120">
        <v>0</v>
      </c>
      <c r="AY801" s="127">
        <v>0</v>
      </c>
      <c r="AZ801" s="127">
        <v>0</v>
      </c>
      <c r="BA801" s="120">
        <v>0</v>
      </c>
      <c r="BB801" s="120">
        <v>0</v>
      </c>
      <c r="BC801" s="111">
        <v>0</v>
      </c>
      <c r="BD801" s="112"/>
      <c r="BE801" s="112"/>
      <c r="BF801" s="111" t="s">
        <v>3757</v>
      </c>
      <c r="BG801" s="112">
        <v>2217</v>
      </c>
      <c r="BH801" s="112">
        <v>214686000</v>
      </c>
      <c r="BI801" s="111" t="s">
        <v>3757</v>
      </c>
      <c r="BJ801" s="112">
        <v>4128</v>
      </c>
      <c r="BK801" s="112">
        <v>86342117</v>
      </c>
      <c r="BL801" s="111" t="s">
        <v>3757</v>
      </c>
      <c r="BM801" s="112">
        <v>1672</v>
      </c>
      <c r="BN801" s="112">
        <v>42829515</v>
      </c>
      <c r="BO801" s="111" t="s">
        <v>3757</v>
      </c>
      <c r="BP801" s="112">
        <v>1854</v>
      </c>
      <c r="BQ801" s="112">
        <v>55604460</v>
      </c>
      <c r="BR801" s="111">
        <v>0</v>
      </c>
      <c r="BS801" s="112"/>
      <c r="BT801" s="112"/>
      <c r="BU801" s="111">
        <v>0</v>
      </c>
      <c r="BV801" s="112"/>
      <c r="BW801" s="112"/>
      <c r="BX801" s="111">
        <v>0</v>
      </c>
      <c r="BY801" s="112"/>
      <c r="BZ801" s="112"/>
      <c r="CA801" s="111">
        <v>0</v>
      </c>
      <c r="CB801" s="112"/>
      <c r="CC801" s="112"/>
      <c r="CD801" s="111" t="s">
        <v>3757</v>
      </c>
      <c r="CE801" s="112">
        <v>107933</v>
      </c>
      <c r="CF801" s="112">
        <v>1336522672</v>
      </c>
      <c r="CG801" s="111" t="s">
        <v>3757</v>
      </c>
      <c r="CH801" s="112">
        <v>22463</v>
      </c>
      <c r="CI801" s="112">
        <v>368367336</v>
      </c>
      <c r="CJ801" s="111">
        <v>0</v>
      </c>
      <c r="CK801" s="120">
        <v>0</v>
      </c>
      <c r="CL801" s="112">
        <v>0</v>
      </c>
      <c r="CM801" s="112">
        <v>0</v>
      </c>
      <c r="CN801" s="166" t="s">
        <v>9417</v>
      </c>
      <c r="CO801" s="125" t="s">
        <v>9418</v>
      </c>
      <c r="CP801" s="111" t="s">
        <v>3762</v>
      </c>
      <c r="CQ801" s="112">
        <v>4700000</v>
      </c>
      <c r="CR801" s="166" t="s">
        <v>9419</v>
      </c>
      <c r="CS801" s="166" t="s">
        <v>9420</v>
      </c>
      <c r="CT801" s="111" t="s">
        <v>3778</v>
      </c>
      <c r="CU801" s="112">
        <v>437000</v>
      </c>
      <c r="CV801" s="166" t="s">
        <v>9421</v>
      </c>
      <c r="CW801" s="166" t="s">
        <v>9422</v>
      </c>
      <c r="CX801" s="111" t="s">
        <v>3875</v>
      </c>
      <c r="CY801" s="112">
        <v>7793000</v>
      </c>
      <c r="CZ801" s="111" t="s">
        <v>3757</v>
      </c>
      <c r="DA801" s="111" t="s">
        <v>3757</v>
      </c>
      <c r="DB801" s="111">
        <v>0</v>
      </c>
      <c r="DC801" s="120" t="s">
        <v>9423</v>
      </c>
      <c r="DD801" s="127" t="s">
        <v>3778</v>
      </c>
      <c r="DE801" s="109">
        <v>0</v>
      </c>
      <c r="DF801" s="172" t="s">
        <v>3717</v>
      </c>
    </row>
    <row r="802" spans="1:110" ht="35.15" customHeight="1" x14ac:dyDescent="0.35">
      <c r="A802" s="140" t="s">
        <v>1666</v>
      </c>
      <c r="B802" s="136" t="s">
        <v>1657</v>
      </c>
      <c r="C802" s="136" t="s">
        <v>1667</v>
      </c>
      <c r="D802" s="112">
        <v>101666</v>
      </c>
      <c r="E802" s="112">
        <v>1159008532</v>
      </c>
      <c r="F802" s="112">
        <v>101666</v>
      </c>
      <c r="G802" s="112">
        <v>1159008532</v>
      </c>
      <c r="H802" s="112">
        <v>9696</v>
      </c>
      <c r="I802" s="112">
        <v>104004165</v>
      </c>
      <c r="J802" s="112">
        <v>0</v>
      </c>
      <c r="K802" s="112">
        <v>0</v>
      </c>
      <c r="L802" s="112">
        <v>41739617</v>
      </c>
      <c r="M802" s="112">
        <v>11806336</v>
      </c>
      <c r="N802" s="112">
        <v>265782</v>
      </c>
      <c r="O802" s="112">
        <v>21226594</v>
      </c>
      <c r="P802" s="112">
        <v>35831384</v>
      </c>
      <c r="Q802" s="112">
        <v>0</v>
      </c>
      <c r="R802" s="112">
        <v>110869713</v>
      </c>
      <c r="S802" s="421">
        <v>3.6013209435113977E-2</v>
      </c>
      <c r="T802" s="421">
        <v>1.0186582474614604E-2</v>
      </c>
      <c r="U802" s="421">
        <v>2.2931841540576339E-4</v>
      </c>
      <c r="V802" s="421">
        <v>1.8314441536828999E-2</v>
      </c>
      <c r="W802" s="421">
        <v>3.0915548083299185E-2</v>
      </c>
      <c r="X802" s="421">
        <v>0</v>
      </c>
      <c r="Y802" s="421">
        <v>9.5659099945262532E-2</v>
      </c>
      <c r="Z802" s="120">
        <v>0</v>
      </c>
      <c r="AA802" s="127" t="s">
        <v>3717</v>
      </c>
      <c r="AB802" s="127">
        <v>0</v>
      </c>
      <c r="AC802" s="111" t="s">
        <v>3717</v>
      </c>
      <c r="AD802" s="127">
        <v>0</v>
      </c>
      <c r="AE802" s="111" t="s">
        <v>3757</v>
      </c>
      <c r="AF802" s="111">
        <v>0</v>
      </c>
      <c r="AG802" s="127" t="s">
        <v>3717</v>
      </c>
      <c r="AH802" s="127"/>
      <c r="AI802" s="124">
        <v>3</v>
      </c>
      <c r="AJ802" s="128">
        <v>725451672</v>
      </c>
      <c r="AK802" s="109" t="s">
        <v>9424</v>
      </c>
      <c r="AL802" s="109" t="s">
        <v>9425</v>
      </c>
      <c r="AM802" s="127" t="s">
        <v>3765</v>
      </c>
      <c r="AN802" s="127" t="s">
        <v>4041</v>
      </c>
      <c r="AO802" s="120">
        <v>0</v>
      </c>
      <c r="AP802" s="120">
        <v>0</v>
      </c>
      <c r="AQ802" s="174" t="s">
        <v>9426</v>
      </c>
      <c r="AR802" s="120" t="s">
        <v>9427</v>
      </c>
      <c r="AS802" s="127" t="s">
        <v>3765</v>
      </c>
      <c r="AT802" s="127" t="s">
        <v>3774</v>
      </c>
      <c r="AU802" s="120">
        <v>0</v>
      </c>
      <c r="AV802" s="120">
        <v>0</v>
      </c>
      <c r="AW802" s="174" t="s">
        <v>9428</v>
      </c>
      <c r="AX802" s="120" t="s">
        <v>9429</v>
      </c>
      <c r="AY802" s="127" t="s">
        <v>3765</v>
      </c>
      <c r="AZ802" s="127" t="s">
        <v>3774</v>
      </c>
      <c r="BA802" s="120">
        <v>0</v>
      </c>
      <c r="BB802" s="120">
        <v>0</v>
      </c>
      <c r="BC802" s="111">
        <v>0</v>
      </c>
      <c r="BD802" s="112"/>
      <c r="BE802" s="112"/>
      <c r="BF802" s="111">
        <v>0</v>
      </c>
      <c r="BG802" s="112"/>
      <c r="BH802" s="112"/>
      <c r="BI802" s="111">
        <v>0</v>
      </c>
      <c r="BJ802" s="112"/>
      <c r="BK802" s="112"/>
      <c r="BL802" s="111">
        <v>0</v>
      </c>
      <c r="BM802" s="112"/>
      <c r="BN802" s="112"/>
      <c r="BO802" s="111">
        <v>0</v>
      </c>
      <c r="BP802" s="112"/>
      <c r="BQ802" s="112"/>
      <c r="BR802" s="111">
        <v>0</v>
      </c>
      <c r="BS802" s="112"/>
      <c r="BT802" s="112"/>
      <c r="BU802" s="111">
        <v>0</v>
      </c>
      <c r="BV802" s="112"/>
      <c r="BW802" s="112"/>
      <c r="BX802" s="111">
        <v>0</v>
      </c>
      <c r="BY802" s="112"/>
      <c r="BZ802" s="112"/>
      <c r="CA802" s="111">
        <v>0</v>
      </c>
      <c r="CB802" s="112"/>
      <c r="CC802" s="112"/>
      <c r="CD802" s="111">
        <v>0</v>
      </c>
      <c r="CE802" s="112">
        <v>0</v>
      </c>
      <c r="CF802" s="112">
        <v>0</v>
      </c>
      <c r="CG802" s="111">
        <v>0</v>
      </c>
      <c r="CH802" s="112">
        <v>0</v>
      </c>
      <c r="CI802" s="112">
        <v>0</v>
      </c>
      <c r="CJ802" s="111">
        <v>0</v>
      </c>
      <c r="CK802" s="120">
        <v>0</v>
      </c>
      <c r="CL802" s="112">
        <v>0</v>
      </c>
      <c r="CM802" s="112">
        <v>0</v>
      </c>
      <c r="CN802" s="166">
        <v>0</v>
      </c>
      <c r="CO802" s="125">
        <v>0</v>
      </c>
      <c r="CP802" s="111">
        <v>0</v>
      </c>
      <c r="CQ802" s="112">
        <v>0</v>
      </c>
      <c r="CR802" s="166">
        <v>0</v>
      </c>
      <c r="CS802" s="166">
        <v>0</v>
      </c>
      <c r="CT802" s="111">
        <v>0</v>
      </c>
      <c r="CU802" s="112">
        <v>0</v>
      </c>
      <c r="CV802" s="166">
        <v>0</v>
      </c>
      <c r="CW802" s="166">
        <v>0</v>
      </c>
      <c r="CX802" s="111">
        <v>0</v>
      </c>
      <c r="CY802" s="112">
        <v>0</v>
      </c>
      <c r="CZ802" s="111" t="s">
        <v>3757</v>
      </c>
      <c r="DA802" s="111" t="s">
        <v>3757</v>
      </c>
      <c r="DB802" s="111" t="s">
        <v>3757</v>
      </c>
      <c r="DC802" s="120">
        <v>0</v>
      </c>
      <c r="DD802" s="127" t="s">
        <v>3717</v>
      </c>
      <c r="DE802" s="109" t="s">
        <v>9430</v>
      </c>
      <c r="DF802" s="172" t="s">
        <v>3717</v>
      </c>
    </row>
    <row r="803" spans="1:110" ht="35.15" customHeight="1" x14ac:dyDescent="0.35">
      <c r="A803" s="140" t="s">
        <v>1668</v>
      </c>
      <c r="B803" s="136" t="s">
        <v>1657</v>
      </c>
      <c r="C803" s="136" t="s">
        <v>1669</v>
      </c>
      <c r="D803" s="112">
        <v>11954</v>
      </c>
      <c r="E803" s="112">
        <v>519294143</v>
      </c>
      <c r="F803" s="112">
        <v>11948</v>
      </c>
      <c r="G803" s="112">
        <v>519225143</v>
      </c>
      <c r="H803" s="112">
        <v>2283</v>
      </c>
      <c r="I803" s="112">
        <v>71344800</v>
      </c>
      <c r="J803" s="112">
        <v>0</v>
      </c>
      <c r="K803" s="112">
        <v>0</v>
      </c>
      <c r="L803" s="112">
        <v>142747111</v>
      </c>
      <c r="M803" s="112">
        <v>10310059</v>
      </c>
      <c r="N803" s="112">
        <v>1865790</v>
      </c>
      <c r="O803" s="112">
        <v>8238142</v>
      </c>
      <c r="P803" s="112">
        <v>95599335</v>
      </c>
      <c r="Q803" s="112">
        <v>0</v>
      </c>
      <c r="R803" s="112">
        <v>258760437</v>
      </c>
      <c r="S803" s="421">
        <v>0.27488681111506391</v>
      </c>
      <c r="T803" s="421">
        <v>1.9853986683612566E-2</v>
      </c>
      <c r="U803" s="421">
        <v>3.5929348041963184E-3</v>
      </c>
      <c r="V803" s="421">
        <v>1.5864114993494161E-2</v>
      </c>
      <c r="W803" s="421">
        <v>0.18409476842491559</v>
      </c>
      <c r="X803" s="421">
        <v>0</v>
      </c>
      <c r="Y803" s="421">
        <v>0.49829261602128255</v>
      </c>
      <c r="Z803" s="120">
        <v>0</v>
      </c>
      <c r="AA803" s="127" t="s">
        <v>3717</v>
      </c>
      <c r="AB803" s="127">
        <v>0</v>
      </c>
      <c r="AC803" s="111" t="s">
        <v>3717</v>
      </c>
      <c r="AD803" s="127">
        <v>0</v>
      </c>
      <c r="AE803" s="111">
        <v>0</v>
      </c>
      <c r="AF803" s="111" t="s">
        <v>3757</v>
      </c>
      <c r="AG803" s="127" t="s">
        <v>3758</v>
      </c>
      <c r="AH803" s="127"/>
      <c r="AI803" s="124"/>
      <c r="AJ803" s="128"/>
      <c r="AK803" s="109">
        <v>0</v>
      </c>
      <c r="AL803" s="109">
        <v>0</v>
      </c>
      <c r="AM803" s="127">
        <v>0</v>
      </c>
      <c r="AN803" s="127">
        <v>0</v>
      </c>
      <c r="AO803" s="120">
        <v>0</v>
      </c>
      <c r="AP803" s="120">
        <v>0</v>
      </c>
      <c r="AQ803" s="174">
        <v>0</v>
      </c>
      <c r="AR803" s="109">
        <v>0</v>
      </c>
      <c r="AS803" s="127">
        <v>0</v>
      </c>
      <c r="AT803" s="127">
        <v>0</v>
      </c>
      <c r="AU803" s="120">
        <v>0</v>
      </c>
      <c r="AV803" s="120">
        <v>0</v>
      </c>
      <c r="AW803" s="174">
        <v>0</v>
      </c>
      <c r="AX803" s="109">
        <v>0</v>
      </c>
      <c r="AY803" s="127">
        <v>0</v>
      </c>
      <c r="AZ803" s="127">
        <v>0</v>
      </c>
      <c r="BA803" s="120">
        <v>0</v>
      </c>
      <c r="BB803" s="120">
        <v>0</v>
      </c>
      <c r="BC803" s="111" t="s">
        <v>3757</v>
      </c>
      <c r="BD803" s="112">
        <v>584</v>
      </c>
      <c r="BE803" s="112">
        <v>27761000</v>
      </c>
      <c r="BF803" s="111">
        <v>0</v>
      </c>
      <c r="BG803" s="112"/>
      <c r="BH803" s="112"/>
      <c r="BI803" s="111" t="s">
        <v>3757</v>
      </c>
      <c r="BJ803" s="112">
        <v>375</v>
      </c>
      <c r="BK803" s="112">
        <v>16357000</v>
      </c>
      <c r="BL803" s="111" t="s">
        <v>3757</v>
      </c>
      <c r="BM803" s="112">
        <v>571</v>
      </c>
      <c r="BN803" s="112">
        <v>34234500</v>
      </c>
      <c r="BO803" s="111">
        <v>0</v>
      </c>
      <c r="BP803" s="112"/>
      <c r="BQ803" s="112"/>
      <c r="BR803" s="111" t="s">
        <v>3757</v>
      </c>
      <c r="BS803" s="112">
        <v>2994</v>
      </c>
      <c r="BT803" s="112">
        <v>168129800</v>
      </c>
      <c r="BU803" s="111" t="s">
        <v>3757</v>
      </c>
      <c r="BV803" s="112">
        <v>584</v>
      </c>
      <c r="BW803" s="112">
        <v>27761000</v>
      </c>
      <c r="BX803" s="111" t="s">
        <v>3757</v>
      </c>
      <c r="BY803" s="112">
        <v>1330</v>
      </c>
      <c r="BZ803" s="112">
        <v>101694600</v>
      </c>
      <c r="CA803" s="111">
        <v>0</v>
      </c>
      <c r="CB803" s="112"/>
      <c r="CC803" s="112"/>
      <c r="CD803" s="111" t="s">
        <v>3757</v>
      </c>
      <c r="CE803" s="112">
        <v>2792</v>
      </c>
      <c r="CF803" s="112">
        <v>20925843</v>
      </c>
      <c r="CG803" s="111" t="s">
        <v>3757</v>
      </c>
      <c r="CH803" s="112">
        <v>2959</v>
      </c>
      <c r="CI803" s="112">
        <v>132007400</v>
      </c>
      <c r="CJ803" s="111" t="s">
        <v>3757</v>
      </c>
      <c r="CK803" s="120" t="s">
        <v>9431</v>
      </c>
      <c r="CL803" s="112">
        <v>160</v>
      </c>
      <c r="CM803" s="112">
        <v>8473800</v>
      </c>
      <c r="CN803" s="166" t="s">
        <v>9432</v>
      </c>
      <c r="CO803" s="125" t="s">
        <v>9433</v>
      </c>
      <c r="CP803" s="111" t="s">
        <v>3790</v>
      </c>
      <c r="CQ803" s="112">
        <v>229776</v>
      </c>
      <c r="CR803" s="166" t="s">
        <v>9434</v>
      </c>
      <c r="CS803" s="166" t="s">
        <v>9435</v>
      </c>
      <c r="CT803" s="111" t="s">
        <v>3774</v>
      </c>
      <c r="CU803" s="112">
        <v>140000</v>
      </c>
      <c r="CV803" s="166" t="s">
        <v>9436</v>
      </c>
      <c r="CW803" s="166" t="s">
        <v>9437</v>
      </c>
      <c r="CX803" s="111" t="s">
        <v>3717</v>
      </c>
      <c r="CY803" s="112">
        <v>1360800</v>
      </c>
      <c r="CZ803" s="111" t="s">
        <v>3757</v>
      </c>
      <c r="DA803" s="111" t="s">
        <v>3757</v>
      </c>
      <c r="DB803" s="111">
        <v>0</v>
      </c>
      <c r="DC803" s="120" t="s">
        <v>9438</v>
      </c>
      <c r="DD803" s="127" t="s">
        <v>3717</v>
      </c>
      <c r="DE803" s="109" t="s">
        <v>9439</v>
      </c>
      <c r="DF803" s="172" t="s">
        <v>3717</v>
      </c>
    </row>
    <row r="804" spans="1:110" ht="35.15" customHeight="1" x14ac:dyDescent="0.35">
      <c r="A804" s="140" t="s">
        <v>1670</v>
      </c>
      <c r="B804" s="136" t="s">
        <v>1657</v>
      </c>
      <c r="C804" s="136" t="s">
        <v>1671</v>
      </c>
      <c r="D804" s="112">
        <v>21617</v>
      </c>
      <c r="E804" s="112">
        <v>545974249</v>
      </c>
      <c r="F804" s="112">
        <v>20818</v>
      </c>
      <c r="G804" s="112">
        <v>530435507</v>
      </c>
      <c r="H804" s="112">
        <v>3272</v>
      </c>
      <c r="I804" s="112">
        <v>97536190</v>
      </c>
      <c r="J804" s="112">
        <v>0</v>
      </c>
      <c r="K804" s="112">
        <v>0</v>
      </c>
      <c r="L804" s="112">
        <v>141663739</v>
      </c>
      <c r="M804" s="112">
        <v>20058816</v>
      </c>
      <c r="N804" s="112">
        <v>556069</v>
      </c>
      <c r="O804" s="112">
        <v>2819749</v>
      </c>
      <c r="P804" s="112">
        <v>75303588</v>
      </c>
      <c r="Q804" s="112">
        <v>0</v>
      </c>
      <c r="R804" s="112">
        <v>240401961</v>
      </c>
      <c r="S804" s="421">
        <v>0.25946963480323409</v>
      </c>
      <c r="T804" s="421">
        <v>3.6739490986506217E-2</v>
      </c>
      <c r="U804" s="421">
        <v>1.0184894269619665E-3</v>
      </c>
      <c r="V804" s="421">
        <v>5.1646190368220095E-3</v>
      </c>
      <c r="W804" s="421">
        <v>0.13792516430568871</v>
      </c>
      <c r="X804" s="421">
        <v>0</v>
      </c>
      <c r="Y804" s="421">
        <v>0.44031739855921298</v>
      </c>
      <c r="Z804" s="120">
        <v>0</v>
      </c>
      <c r="AA804" s="127" t="s">
        <v>3778</v>
      </c>
      <c r="AB804" s="127">
        <v>0</v>
      </c>
      <c r="AC804" s="111" t="s">
        <v>3717</v>
      </c>
      <c r="AD804" s="127">
        <v>0</v>
      </c>
      <c r="AE804" s="111">
        <v>0</v>
      </c>
      <c r="AF804" s="111" t="s">
        <v>3757</v>
      </c>
      <c r="AG804" s="127" t="s">
        <v>3758</v>
      </c>
      <c r="AH804" s="127"/>
      <c r="AI804" s="124"/>
      <c r="AJ804" s="128"/>
      <c r="AK804" s="109">
        <v>0</v>
      </c>
      <c r="AL804" s="109">
        <v>0</v>
      </c>
      <c r="AM804" s="127">
        <v>0</v>
      </c>
      <c r="AN804" s="127">
        <v>0</v>
      </c>
      <c r="AO804" s="120">
        <v>0</v>
      </c>
      <c r="AP804" s="120">
        <v>0</v>
      </c>
      <c r="AQ804" s="174">
        <v>0</v>
      </c>
      <c r="AR804" s="109">
        <v>0</v>
      </c>
      <c r="AS804" s="127">
        <v>0</v>
      </c>
      <c r="AT804" s="127">
        <v>0</v>
      </c>
      <c r="AU804" s="120">
        <v>0</v>
      </c>
      <c r="AV804" s="120">
        <v>0</v>
      </c>
      <c r="AW804" s="174">
        <v>0</v>
      </c>
      <c r="AX804" s="109">
        <v>0</v>
      </c>
      <c r="AY804" s="127">
        <v>0</v>
      </c>
      <c r="AZ804" s="127">
        <v>0</v>
      </c>
      <c r="BA804" s="120">
        <v>0</v>
      </c>
      <c r="BB804" s="120">
        <v>0</v>
      </c>
      <c r="BC804" s="111" t="s">
        <v>3757</v>
      </c>
      <c r="BD804" s="112">
        <v>5976</v>
      </c>
      <c r="BE804" s="112">
        <v>201662050</v>
      </c>
      <c r="BF804" s="111" t="s">
        <v>3757</v>
      </c>
      <c r="BG804" s="112">
        <v>1127</v>
      </c>
      <c r="BH804" s="112">
        <v>46430000</v>
      </c>
      <c r="BI804" s="111" t="s">
        <v>3757</v>
      </c>
      <c r="BJ804" s="112">
        <v>570</v>
      </c>
      <c r="BK804" s="112">
        <v>22501500</v>
      </c>
      <c r="BL804" s="111">
        <v>0</v>
      </c>
      <c r="BM804" s="112"/>
      <c r="BN804" s="112"/>
      <c r="BO804" s="111" t="s">
        <v>3757</v>
      </c>
      <c r="BP804" s="112">
        <v>1127</v>
      </c>
      <c r="BQ804" s="112">
        <v>46430500</v>
      </c>
      <c r="BR804" s="111" t="s">
        <v>3757</v>
      </c>
      <c r="BS804" s="112">
        <v>571</v>
      </c>
      <c r="BT804" s="112">
        <v>22502000</v>
      </c>
      <c r="BU804" s="111" t="s">
        <v>3757</v>
      </c>
      <c r="BV804" s="112">
        <v>21</v>
      </c>
      <c r="BW804" s="112">
        <v>829000</v>
      </c>
      <c r="BX804" s="111" t="s">
        <v>3757</v>
      </c>
      <c r="BY804" s="112">
        <v>21</v>
      </c>
      <c r="BZ804" s="112">
        <v>829000</v>
      </c>
      <c r="CA804" s="111">
        <v>0</v>
      </c>
      <c r="CB804" s="112"/>
      <c r="CC804" s="112"/>
      <c r="CD804" s="111" t="s">
        <v>3757</v>
      </c>
      <c r="CE804" s="112">
        <v>7175</v>
      </c>
      <c r="CF804" s="112">
        <v>63173826</v>
      </c>
      <c r="CG804" s="111" t="s">
        <v>3757</v>
      </c>
      <c r="CH804" s="112">
        <v>6239</v>
      </c>
      <c r="CI804" s="112">
        <v>150125100</v>
      </c>
      <c r="CJ804" s="111">
        <v>0</v>
      </c>
      <c r="CK804" s="120">
        <v>0</v>
      </c>
      <c r="CL804" s="112"/>
      <c r="CM804" s="112"/>
      <c r="CN804" s="166" t="s">
        <v>9440</v>
      </c>
      <c r="CO804" s="125" t="s">
        <v>9441</v>
      </c>
      <c r="CP804" s="111" t="s">
        <v>3766</v>
      </c>
      <c r="CQ804" s="112">
        <v>460500</v>
      </c>
      <c r="CR804" s="166" t="s">
        <v>4227</v>
      </c>
      <c r="CS804" s="166" t="s">
        <v>9442</v>
      </c>
      <c r="CT804" s="111" t="s">
        <v>3781</v>
      </c>
      <c r="CU804" s="112">
        <v>301050</v>
      </c>
      <c r="CV804" s="166" t="s">
        <v>9443</v>
      </c>
      <c r="CW804" s="166" t="s">
        <v>9444</v>
      </c>
      <c r="CX804" s="111" t="s">
        <v>3875</v>
      </c>
      <c r="CY804" s="112">
        <v>125100</v>
      </c>
      <c r="CZ804" s="111" t="s">
        <v>3757</v>
      </c>
      <c r="DA804" s="111" t="s">
        <v>3757</v>
      </c>
      <c r="DB804" s="111">
        <v>0</v>
      </c>
      <c r="DC804" s="120" t="s">
        <v>9445</v>
      </c>
      <c r="DD804" s="127" t="s">
        <v>3778</v>
      </c>
      <c r="DE804" s="109">
        <v>0</v>
      </c>
      <c r="DF804" s="172" t="s">
        <v>3717</v>
      </c>
    </row>
    <row r="805" spans="1:110" ht="35.15" customHeight="1" x14ac:dyDescent="0.35">
      <c r="A805" s="140" t="s">
        <v>1672</v>
      </c>
      <c r="B805" s="136" t="s">
        <v>1657</v>
      </c>
      <c r="C805" s="136" t="s">
        <v>1673</v>
      </c>
      <c r="D805" s="112">
        <v>9279</v>
      </c>
      <c r="E805" s="112">
        <v>384424551</v>
      </c>
      <c r="F805" s="112">
        <v>9272</v>
      </c>
      <c r="G805" s="112">
        <v>384324551</v>
      </c>
      <c r="H805" s="112">
        <v>802</v>
      </c>
      <c r="I805" s="112">
        <v>55827000</v>
      </c>
      <c r="J805" s="112">
        <v>0</v>
      </c>
      <c r="K805" s="112">
        <v>0</v>
      </c>
      <c r="L805" s="112">
        <v>104294305</v>
      </c>
      <c r="M805" s="112">
        <v>8335023</v>
      </c>
      <c r="N805" s="112">
        <v>740050</v>
      </c>
      <c r="O805" s="112">
        <v>41559037</v>
      </c>
      <c r="P805" s="112">
        <v>11877240</v>
      </c>
      <c r="Q805" s="112">
        <v>0</v>
      </c>
      <c r="R805" s="112">
        <v>166805655</v>
      </c>
      <c r="S805" s="421">
        <v>0.27129980311793356</v>
      </c>
      <c r="T805" s="421">
        <v>2.1681817611071359E-2</v>
      </c>
      <c r="U805" s="421">
        <v>1.9250851645008489E-3</v>
      </c>
      <c r="V805" s="421">
        <v>0.10810713543631088</v>
      </c>
      <c r="W805" s="421">
        <v>3.0896153664233584E-2</v>
      </c>
      <c r="X805" s="421">
        <v>0</v>
      </c>
      <c r="Y805" s="421">
        <v>0.4339099949940502</v>
      </c>
      <c r="Z805" s="120">
        <v>0</v>
      </c>
      <c r="AA805" s="127" t="s">
        <v>3717</v>
      </c>
      <c r="AB805" s="127">
        <v>0</v>
      </c>
      <c r="AC805" s="111" t="s">
        <v>3717</v>
      </c>
      <c r="AD805" s="127">
        <v>0</v>
      </c>
      <c r="AE805" s="111">
        <v>0</v>
      </c>
      <c r="AF805" s="111" t="s">
        <v>3757</v>
      </c>
      <c r="AG805" s="127" t="s">
        <v>3758</v>
      </c>
      <c r="AH805" s="127" t="s">
        <v>3758</v>
      </c>
      <c r="AI805" s="124"/>
      <c r="AJ805" s="128"/>
      <c r="AK805" s="109">
        <v>0</v>
      </c>
      <c r="AL805" s="109">
        <v>0</v>
      </c>
      <c r="AM805" s="127">
        <v>0</v>
      </c>
      <c r="AN805" s="127">
        <v>0</v>
      </c>
      <c r="AO805" s="120">
        <v>0</v>
      </c>
      <c r="AP805" s="120">
        <v>0</v>
      </c>
      <c r="AQ805" s="174">
        <v>0</v>
      </c>
      <c r="AR805" s="120">
        <v>0</v>
      </c>
      <c r="AS805" s="127">
        <v>0</v>
      </c>
      <c r="AT805" s="127">
        <v>0</v>
      </c>
      <c r="AU805" s="120">
        <v>0</v>
      </c>
      <c r="AV805" s="120">
        <v>0</v>
      </c>
      <c r="AW805" s="174">
        <v>0</v>
      </c>
      <c r="AX805" s="120">
        <v>0</v>
      </c>
      <c r="AY805" s="127">
        <v>0</v>
      </c>
      <c r="AZ805" s="127">
        <v>0</v>
      </c>
      <c r="BA805" s="120">
        <v>0</v>
      </c>
      <c r="BB805" s="120">
        <v>0</v>
      </c>
      <c r="BC805" s="111">
        <v>0</v>
      </c>
      <c r="BD805" s="112"/>
      <c r="BE805" s="112"/>
      <c r="BF805" s="111">
        <v>0</v>
      </c>
      <c r="BG805" s="112"/>
      <c r="BH805" s="112"/>
      <c r="BI805" s="111" t="s">
        <v>3757</v>
      </c>
      <c r="BJ805" s="112">
        <v>280</v>
      </c>
      <c r="BK805" s="112">
        <v>17181000</v>
      </c>
      <c r="BL805" s="111" t="s">
        <v>3757</v>
      </c>
      <c r="BM805" s="112">
        <v>225</v>
      </c>
      <c r="BN805" s="112">
        <v>8867000</v>
      </c>
      <c r="BO805" s="111" t="s">
        <v>3757</v>
      </c>
      <c r="BP805" s="112">
        <v>259</v>
      </c>
      <c r="BQ805" s="112">
        <v>22343000</v>
      </c>
      <c r="BR805" s="111" t="s">
        <v>3757</v>
      </c>
      <c r="BS805" s="112">
        <v>1838</v>
      </c>
      <c r="BT805" s="112">
        <v>137899000</v>
      </c>
      <c r="BU805" s="111" t="s">
        <v>3757</v>
      </c>
      <c r="BV805" s="112">
        <v>251</v>
      </c>
      <c r="BW805" s="112">
        <v>16974000</v>
      </c>
      <c r="BX805" s="111">
        <v>0</v>
      </c>
      <c r="BY805" s="112"/>
      <c r="BZ805" s="112"/>
      <c r="CA805" s="111">
        <v>0</v>
      </c>
      <c r="CB805" s="112"/>
      <c r="CC805" s="112"/>
      <c r="CD805" s="111" t="s">
        <v>3757</v>
      </c>
      <c r="CE805" s="112">
        <v>4002</v>
      </c>
      <c r="CF805" s="112">
        <v>27921551</v>
      </c>
      <c r="CG805" s="111" t="s">
        <v>3757</v>
      </c>
      <c r="CH805" s="112">
        <v>2003</v>
      </c>
      <c r="CI805" s="112">
        <v>126799000</v>
      </c>
      <c r="CJ805" s="111" t="s">
        <v>3757</v>
      </c>
      <c r="CK805" s="120" t="s">
        <v>9446</v>
      </c>
      <c r="CL805" s="112">
        <v>421</v>
      </c>
      <c r="CM805" s="112">
        <v>26440000</v>
      </c>
      <c r="CN805" s="166" t="s">
        <v>6315</v>
      </c>
      <c r="CO805" s="125" t="s">
        <v>9447</v>
      </c>
      <c r="CP805" s="111" t="s">
        <v>3790</v>
      </c>
      <c r="CQ805" s="112">
        <v>31500000</v>
      </c>
      <c r="CR805" s="166" t="s">
        <v>9448</v>
      </c>
      <c r="CS805" s="166" t="s">
        <v>9449</v>
      </c>
      <c r="CT805" s="111" t="s">
        <v>3783</v>
      </c>
      <c r="CU805" s="112">
        <v>1900000</v>
      </c>
      <c r="CV805" s="166" t="s">
        <v>9450</v>
      </c>
      <c r="CW805" s="166" t="s">
        <v>9451</v>
      </c>
      <c r="CX805" s="111" t="s">
        <v>3783</v>
      </c>
      <c r="CY805" s="112">
        <v>5000000</v>
      </c>
      <c r="CZ805" s="111" t="s">
        <v>3757</v>
      </c>
      <c r="DA805" s="111">
        <v>0</v>
      </c>
      <c r="DB805" s="111">
        <v>0</v>
      </c>
      <c r="DC805" s="120" t="s">
        <v>9452</v>
      </c>
      <c r="DD805" s="127" t="s">
        <v>3717</v>
      </c>
      <c r="DE805" s="109" t="s">
        <v>9453</v>
      </c>
      <c r="DF805" s="172" t="s">
        <v>3717</v>
      </c>
    </row>
    <row r="806" spans="1:110" ht="35.15" customHeight="1" x14ac:dyDescent="0.35">
      <c r="A806" s="140" t="s">
        <v>1674</v>
      </c>
      <c r="B806" s="136" t="s">
        <v>1657</v>
      </c>
      <c r="C806" s="136" t="s">
        <v>1675</v>
      </c>
      <c r="D806" s="112">
        <v>11731</v>
      </c>
      <c r="E806" s="112">
        <v>403962000</v>
      </c>
      <c r="F806" s="112">
        <v>11366</v>
      </c>
      <c r="G806" s="112">
        <v>390151000</v>
      </c>
      <c r="H806" s="112">
        <v>2139</v>
      </c>
      <c r="I806" s="112">
        <v>46834</v>
      </c>
      <c r="J806" s="112">
        <v>0</v>
      </c>
      <c r="K806" s="112">
        <v>0</v>
      </c>
      <c r="L806" s="112">
        <v>113186911</v>
      </c>
      <c r="M806" s="112">
        <v>11853415</v>
      </c>
      <c r="N806" s="112">
        <v>166400</v>
      </c>
      <c r="O806" s="112">
        <v>4552412</v>
      </c>
      <c r="P806" s="112">
        <v>46920405</v>
      </c>
      <c r="Q806" s="112">
        <v>0</v>
      </c>
      <c r="R806" s="112">
        <v>176679543</v>
      </c>
      <c r="S806" s="421">
        <v>0.28019197597793855</v>
      </c>
      <c r="T806" s="421">
        <v>2.9342896113990921E-2</v>
      </c>
      <c r="U806" s="421">
        <v>4.1191993306301087E-4</v>
      </c>
      <c r="V806" s="421">
        <v>1.1269406528336823E-2</v>
      </c>
      <c r="W806" s="421">
        <v>0.11615054138755626</v>
      </c>
      <c r="X806" s="421">
        <v>0</v>
      </c>
      <c r="Y806" s="421">
        <v>0.43736673994088554</v>
      </c>
      <c r="Z806" s="120">
        <v>0</v>
      </c>
      <c r="AA806" s="127" t="s">
        <v>3717</v>
      </c>
      <c r="AB806" s="127">
        <v>0</v>
      </c>
      <c r="AC806" s="111" t="s">
        <v>3717</v>
      </c>
      <c r="AD806" s="127">
        <v>0</v>
      </c>
      <c r="AE806" s="111">
        <v>0</v>
      </c>
      <c r="AF806" s="111" t="s">
        <v>3757</v>
      </c>
      <c r="AG806" s="127" t="s">
        <v>3758</v>
      </c>
      <c r="AH806" s="127" t="s">
        <v>3758</v>
      </c>
      <c r="AI806" s="124"/>
      <c r="AJ806" s="128"/>
      <c r="AK806" s="109">
        <v>0</v>
      </c>
      <c r="AL806" s="109">
        <v>0</v>
      </c>
      <c r="AM806" s="127">
        <v>0</v>
      </c>
      <c r="AN806" s="127">
        <v>0</v>
      </c>
      <c r="AO806" s="120">
        <v>0</v>
      </c>
      <c r="AP806" s="120">
        <v>0</v>
      </c>
      <c r="AQ806" s="174">
        <v>0</v>
      </c>
      <c r="AR806" s="109">
        <v>0</v>
      </c>
      <c r="AS806" s="127">
        <v>0</v>
      </c>
      <c r="AT806" s="127">
        <v>0</v>
      </c>
      <c r="AU806" s="120">
        <v>0</v>
      </c>
      <c r="AV806" s="120">
        <v>0</v>
      </c>
      <c r="AW806" s="174">
        <v>0</v>
      </c>
      <c r="AX806" s="109">
        <v>0</v>
      </c>
      <c r="AY806" s="127">
        <v>0</v>
      </c>
      <c r="AZ806" s="127">
        <v>0</v>
      </c>
      <c r="BA806" s="120">
        <v>0</v>
      </c>
      <c r="BB806" s="120">
        <v>0</v>
      </c>
      <c r="BC806" s="111" t="s">
        <v>3757</v>
      </c>
      <c r="BD806" s="112">
        <v>222</v>
      </c>
      <c r="BE806" s="112">
        <v>8372696</v>
      </c>
      <c r="BF806" s="111" t="s">
        <v>3757</v>
      </c>
      <c r="BG806" s="112">
        <v>26</v>
      </c>
      <c r="BH806" s="112">
        <v>954760</v>
      </c>
      <c r="BI806" s="111" t="s">
        <v>3757</v>
      </c>
      <c r="BJ806" s="112">
        <v>1712</v>
      </c>
      <c r="BK806" s="112">
        <v>82729548</v>
      </c>
      <c r="BL806" s="111" t="s">
        <v>3757</v>
      </c>
      <c r="BM806" s="112">
        <v>35</v>
      </c>
      <c r="BN806" s="112">
        <v>1516731</v>
      </c>
      <c r="BO806" s="111" t="s">
        <v>3757</v>
      </c>
      <c r="BP806" s="112">
        <v>116</v>
      </c>
      <c r="BQ806" s="112">
        <v>5452673</v>
      </c>
      <c r="BR806" s="111" t="s">
        <v>3757</v>
      </c>
      <c r="BS806" s="112">
        <v>1064</v>
      </c>
      <c r="BT806" s="112">
        <v>51385709</v>
      </c>
      <c r="BU806" s="111" t="s">
        <v>3757</v>
      </c>
      <c r="BV806" s="112">
        <v>296</v>
      </c>
      <c r="BW806" s="112">
        <v>10804066</v>
      </c>
      <c r="BX806" s="111" t="s">
        <v>3757</v>
      </c>
      <c r="BY806" s="112">
        <v>961</v>
      </c>
      <c r="BZ806" s="112">
        <v>34686421</v>
      </c>
      <c r="CA806" s="111" t="s">
        <v>3757</v>
      </c>
      <c r="CB806" s="112">
        <v>303</v>
      </c>
      <c r="CC806" s="112">
        <v>13271396</v>
      </c>
      <c r="CD806" s="111" t="s">
        <v>3757</v>
      </c>
      <c r="CE806" s="112">
        <v>51</v>
      </c>
      <c r="CF806" s="112">
        <v>136000</v>
      </c>
      <c r="CG806" s="111" t="s">
        <v>3757</v>
      </c>
      <c r="CH806" s="112">
        <v>6952</v>
      </c>
      <c r="CI806" s="112">
        <v>194652000</v>
      </c>
      <c r="CJ806" s="111">
        <v>0</v>
      </c>
      <c r="CK806" s="120">
        <v>0</v>
      </c>
      <c r="CL806" s="112"/>
      <c r="CM806" s="112"/>
      <c r="CN806" s="166" t="s">
        <v>9454</v>
      </c>
      <c r="CO806" s="125" t="s">
        <v>9455</v>
      </c>
      <c r="CP806" s="111" t="s">
        <v>3870</v>
      </c>
      <c r="CQ806" s="112">
        <v>1500000</v>
      </c>
      <c r="CR806" s="166" t="s">
        <v>9456</v>
      </c>
      <c r="CS806" s="166" t="s">
        <v>9457</v>
      </c>
      <c r="CT806" s="111" t="s">
        <v>3774</v>
      </c>
      <c r="CU806" s="112">
        <v>3500000</v>
      </c>
      <c r="CV806" s="166" t="s">
        <v>9458</v>
      </c>
      <c r="CW806" s="166" t="s">
        <v>9459</v>
      </c>
      <c r="CX806" s="111" t="s">
        <v>3717</v>
      </c>
      <c r="CY806" s="112">
        <v>1000000</v>
      </c>
      <c r="CZ806" s="111" t="s">
        <v>3757</v>
      </c>
      <c r="DA806" s="111" t="s">
        <v>3757</v>
      </c>
      <c r="DB806" s="111">
        <v>0</v>
      </c>
      <c r="DC806" s="120" t="s">
        <v>9460</v>
      </c>
      <c r="DD806" s="127" t="s">
        <v>3778</v>
      </c>
      <c r="DE806" s="109">
        <v>0</v>
      </c>
      <c r="DF806" s="172" t="s">
        <v>3717</v>
      </c>
    </row>
    <row r="807" spans="1:110" ht="35.15" customHeight="1" x14ac:dyDescent="0.35">
      <c r="A807" s="140" t="s">
        <v>1676</v>
      </c>
      <c r="B807" s="136" t="s">
        <v>1657</v>
      </c>
      <c r="C807" s="136" t="s">
        <v>1677</v>
      </c>
      <c r="D807" s="112">
        <v>8284</v>
      </c>
      <c r="E807" s="112">
        <v>167042677</v>
      </c>
      <c r="F807" s="112">
        <v>8278</v>
      </c>
      <c r="G807" s="112">
        <v>165845677</v>
      </c>
      <c r="H807" s="112">
        <v>1481</v>
      </c>
      <c r="I807" s="112">
        <v>22668400</v>
      </c>
      <c r="J807" s="112">
        <v>0</v>
      </c>
      <c r="K807" s="112">
        <v>0</v>
      </c>
      <c r="L807" s="112">
        <v>36774563</v>
      </c>
      <c r="M807" s="112">
        <v>6106746</v>
      </c>
      <c r="N807" s="112">
        <v>980187</v>
      </c>
      <c r="O807" s="112">
        <v>1325610</v>
      </c>
      <c r="P807" s="112">
        <v>28058194</v>
      </c>
      <c r="Q807" s="112">
        <v>0</v>
      </c>
      <c r="R807" s="112">
        <v>73245300</v>
      </c>
      <c r="S807" s="421">
        <v>0.22015070436161652</v>
      </c>
      <c r="T807" s="421">
        <v>3.6557998887912939E-2</v>
      </c>
      <c r="U807" s="421">
        <v>5.8678836905852513E-3</v>
      </c>
      <c r="V807" s="421">
        <v>7.9357564414511868E-3</v>
      </c>
      <c r="W807" s="421">
        <v>0.16797021278580204</v>
      </c>
      <c r="X807" s="421">
        <v>0</v>
      </c>
      <c r="Y807" s="421">
        <v>0.43848255616736792</v>
      </c>
      <c r="Z807" s="120">
        <v>0</v>
      </c>
      <c r="AA807" s="127" t="s">
        <v>3717</v>
      </c>
      <c r="AB807" s="127">
        <v>0</v>
      </c>
      <c r="AC807" s="111" t="s">
        <v>3717</v>
      </c>
      <c r="AD807" s="127">
        <v>0</v>
      </c>
      <c r="AE807" s="111">
        <v>0</v>
      </c>
      <c r="AF807" s="111" t="s">
        <v>3757</v>
      </c>
      <c r="AG807" s="127" t="s">
        <v>3758</v>
      </c>
      <c r="AH807" s="127" t="s">
        <v>3758</v>
      </c>
      <c r="AI807" s="124"/>
      <c r="AJ807" s="128"/>
      <c r="AK807" s="109">
        <v>0</v>
      </c>
      <c r="AL807" s="109">
        <v>0</v>
      </c>
      <c r="AM807" s="127">
        <v>0</v>
      </c>
      <c r="AN807" s="127">
        <v>0</v>
      </c>
      <c r="AO807" s="120">
        <v>0</v>
      </c>
      <c r="AP807" s="120">
        <v>0</v>
      </c>
      <c r="AQ807" s="174">
        <v>0</v>
      </c>
      <c r="AR807" s="120">
        <v>0</v>
      </c>
      <c r="AS807" s="127">
        <v>0</v>
      </c>
      <c r="AT807" s="127">
        <v>0</v>
      </c>
      <c r="AU807" s="120">
        <v>0</v>
      </c>
      <c r="AV807" s="120">
        <v>0</v>
      </c>
      <c r="AW807" s="174">
        <v>0</v>
      </c>
      <c r="AX807" s="120">
        <v>0</v>
      </c>
      <c r="AY807" s="127">
        <v>0</v>
      </c>
      <c r="AZ807" s="127">
        <v>0</v>
      </c>
      <c r="BA807" s="120">
        <v>0</v>
      </c>
      <c r="BB807" s="120">
        <v>0</v>
      </c>
      <c r="BC807" s="111">
        <v>0</v>
      </c>
      <c r="BD807" s="112"/>
      <c r="BE807" s="112"/>
      <c r="BF807" s="111">
        <v>0</v>
      </c>
      <c r="BG807" s="112"/>
      <c r="BH807" s="112"/>
      <c r="BI807" s="111" t="s">
        <v>3757</v>
      </c>
      <c r="BJ807" s="112">
        <v>3</v>
      </c>
      <c r="BK807" s="112">
        <v>480000</v>
      </c>
      <c r="BL807" s="111">
        <v>0</v>
      </c>
      <c r="BM807" s="112"/>
      <c r="BN807" s="112"/>
      <c r="BO807" s="111" t="s">
        <v>3757</v>
      </c>
      <c r="BP807" s="112">
        <v>285</v>
      </c>
      <c r="BQ807" s="112">
        <v>6993000</v>
      </c>
      <c r="BR807" s="111" t="s">
        <v>3757</v>
      </c>
      <c r="BS807" s="112">
        <v>2122</v>
      </c>
      <c r="BT807" s="112">
        <v>51756000</v>
      </c>
      <c r="BU807" s="111" t="s">
        <v>3757</v>
      </c>
      <c r="BV807" s="112">
        <v>423</v>
      </c>
      <c r="BW807" s="112">
        <v>11722000</v>
      </c>
      <c r="BX807" s="111" t="s">
        <v>3757</v>
      </c>
      <c r="BY807" s="112">
        <v>166</v>
      </c>
      <c r="BZ807" s="112">
        <v>3734000</v>
      </c>
      <c r="CA807" s="111" t="s">
        <v>3757</v>
      </c>
      <c r="CB807" s="112">
        <v>461</v>
      </c>
      <c r="CC807" s="112">
        <v>9534000</v>
      </c>
      <c r="CD807" s="111" t="s">
        <v>3757</v>
      </c>
      <c r="CE807" s="112">
        <v>2612</v>
      </c>
      <c r="CF807" s="112">
        <v>25125776</v>
      </c>
      <c r="CG807" s="111" t="s">
        <v>3757</v>
      </c>
      <c r="CH807" s="112">
        <v>2130</v>
      </c>
      <c r="CI807" s="112">
        <v>56001901</v>
      </c>
      <c r="CJ807" s="111" t="s">
        <v>3757</v>
      </c>
      <c r="CK807" s="120" t="s">
        <v>9461</v>
      </c>
      <c r="CL807" s="112">
        <v>82</v>
      </c>
      <c r="CM807" s="112">
        <v>1696000</v>
      </c>
      <c r="CN807" s="166" t="s">
        <v>5157</v>
      </c>
      <c r="CO807" s="125" t="s">
        <v>9462</v>
      </c>
      <c r="CP807" s="111" t="s">
        <v>3783</v>
      </c>
      <c r="CQ807" s="112">
        <v>40305000</v>
      </c>
      <c r="CR807" s="166" t="s">
        <v>8162</v>
      </c>
      <c r="CS807" s="166" t="s">
        <v>9463</v>
      </c>
      <c r="CT807" s="111" t="s">
        <v>3774</v>
      </c>
      <c r="CU807" s="112">
        <v>20000000</v>
      </c>
      <c r="CV807" s="166" t="s">
        <v>9464</v>
      </c>
      <c r="CW807" s="166" t="s">
        <v>9465</v>
      </c>
      <c r="CX807" s="111" t="s">
        <v>3774</v>
      </c>
      <c r="CY807" s="112">
        <v>11843000</v>
      </c>
      <c r="CZ807" s="111" t="s">
        <v>3757</v>
      </c>
      <c r="DA807" s="111" t="s">
        <v>3757</v>
      </c>
      <c r="DB807" s="111" t="s">
        <v>3757</v>
      </c>
      <c r="DC807" s="120">
        <v>0</v>
      </c>
      <c r="DD807" s="127" t="s">
        <v>3717</v>
      </c>
      <c r="DE807" s="109" t="s">
        <v>9466</v>
      </c>
      <c r="DF807" s="172" t="s">
        <v>3717</v>
      </c>
    </row>
    <row r="808" spans="1:110" ht="35.15" customHeight="1" x14ac:dyDescent="0.35">
      <c r="A808" s="140" t="s">
        <v>1678</v>
      </c>
      <c r="B808" s="136" t="s">
        <v>1657</v>
      </c>
      <c r="C808" s="136" t="s">
        <v>1679</v>
      </c>
      <c r="D808" s="112">
        <v>5657</v>
      </c>
      <c r="E808" s="112">
        <v>101139000</v>
      </c>
      <c r="F808" s="112">
        <v>5652</v>
      </c>
      <c r="G808" s="112">
        <v>100709000</v>
      </c>
      <c r="H808" s="112">
        <v>2308</v>
      </c>
      <c r="I808" s="112">
        <v>42851000</v>
      </c>
      <c r="J808" s="112">
        <v>0</v>
      </c>
      <c r="K808" s="112">
        <v>0</v>
      </c>
      <c r="L808" s="112">
        <v>28296535</v>
      </c>
      <c r="M808" s="112">
        <v>3499440</v>
      </c>
      <c r="N808" s="112">
        <v>204416</v>
      </c>
      <c r="O808" s="112">
        <v>1245429</v>
      </c>
      <c r="P808" s="112">
        <v>12024722</v>
      </c>
      <c r="Q808" s="112">
        <v>0</v>
      </c>
      <c r="R808" s="112">
        <v>45270542</v>
      </c>
      <c r="S808" s="421">
        <v>0.27977867093801601</v>
      </c>
      <c r="T808" s="421">
        <v>3.4600302553910951E-2</v>
      </c>
      <c r="U808" s="421">
        <v>2.0211392242359526E-3</v>
      </c>
      <c r="V808" s="421">
        <v>1.2314033162281612E-2</v>
      </c>
      <c r="W808" s="421">
        <v>0.11889302840645052</v>
      </c>
      <c r="X808" s="421">
        <v>0</v>
      </c>
      <c r="Y808" s="421">
        <v>0.44760717428489505</v>
      </c>
      <c r="Z808" s="120">
        <v>0</v>
      </c>
      <c r="AA808" s="127" t="s">
        <v>3717</v>
      </c>
      <c r="AB808" s="127">
        <v>0</v>
      </c>
      <c r="AC808" s="111" t="s">
        <v>3717</v>
      </c>
      <c r="AD808" s="127">
        <v>0</v>
      </c>
      <c r="AE808" s="111">
        <v>0</v>
      </c>
      <c r="AF808" s="111" t="s">
        <v>3757</v>
      </c>
      <c r="AG808" s="127" t="s">
        <v>3758</v>
      </c>
      <c r="AH808" s="127" t="s">
        <v>3758</v>
      </c>
      <c r="AI808" s="124"/>
      <c r="AJ808" s="128"/>
      <c r="AK808" s="109">
        <v>0</v>
      </c>
      <c r="AL808" s="109">
        <v>0</v>
      </c>
      <c r="AM808" s="127">
        <v>0</v>
      </c>
      <c r="AN808" s="127">
        <v>0</v>
      </c>
      <c r="AO808" s="120">
        <v>0</v>
      </c>
      <c r="AP808" s="120">
        <v>0</v>
      </c>
      <c r="AQ808" s="174">
        <v>0</v>
      </c>
      <c r="AR808" s="109">
        <v>0</v>
      </c>
      <c r="AS808" s="127">
        <v>0</v>
      </c>
      <c r="AT808" s="127">
        <v>0</v>
      </c>
      <c r="AU808" s="120">
        <v>0</v>
      </c>
      <c r="AV808" s="120">
        <v>0</v>
      </c>
      <c r="AW808" s="174">
        <v>0</v>
      </c>
      <c r="AX808" s="109">
        <v>0</v>
      </c>
      <c r="AY808" s="127">
        <v>0</v>
      </c>
      <c r="AZ808" s="127">
        <v>0</v>
      </c>
      <c r="BA808" s="120">
        <v>0</v>
      </c>
      <c r="BB808" s="120">
        <v>0</v>
      </c>
      <c r="BC808" s="111" t="s">
        <v>3757</v>
      </c>
      <c r="BD808" s="112">
        <v>248</v>
      </c>
      <c r="BE808" s="112">
        <v>3547000</v>
      </c>
      <c r="BF808" s="111" t="s">
        <v>3757</v>
      </c>
      <c r="BG808" s="112">
        <v>112</v>
      </c>
      <c r="BH808" s="112">
        <v>1986000</v>
      </c>
      <c r="BI808" s="111" t="s">
        <v>3757</v>
      </c>
      <c r="BJ808" s="112">
        <v>324</v>
      </c>
      <c r="BK808" s="112">
        <v>5705000</v>
      </c>
      <c r="BL808" s="111">
        <v>0</v>
      </c>
      <c r="BM808" s="112"/>
      <c r="BN808" s="112"/>
      <c r="BO808" s="111" t="s">
        <v>3757</v>
      </c>
      <c r="BP808" s="112">
        <v>268</v>
      </c>
      <c r="BQ808" s="112">
        <v>4577000</v>
      </c>
      <c r="BR808" s="111" t="s">
        <v>3757</v>
      </c>
      <c r="BS808" s="112">
        <v>325</v>
      </c>
      <c r="BT808" s="112">
        <v>5706000</v>
      </c>
      <c r="BU808" s="111" t="s">
        <v>3757</v>
      </c>
      <c r="BV808" s="112">
        <v>243</v>
      </c>
      <c r="BW808" s="112">
        <v>5070000</v>
      </c>
      <c r="BX808" s="111">
        <v>0</v>
      </c>
      <c r="BY808" s="112"/>
      <c r="BZ808" s="112"/>
      <c r="CA808" s="111" t="s">
        <v>3757</v>
      </c>
      <c r="CB808" s="112">
        <v>394</v>
      </c>
      <c r="CC808" s="112">
        <v>5525000</v>
      </c>
      <c r="CD808" s="111">
        <v>0</v>
      </c>
      <c r="CE808" s="112"/>
      <c r="CF808" s="112"/>
      <c r="CG808" s="111" t="s">
        <v>3757</v>
      </c>
      <c r="CH808" s="112">
        <v>3743</v>
      </c>
      <c r="CI808" s="112">
        <v>69023000</v>
      </c>
      <c r="CJ808" s="111">
        <v>0</v>
      </c>
      <c r="CK808" s="120">
        <v>0</v>
      </c>
      <c r="CL808" s="112"/>
      <c r="CM808" s="112"/>
      <c r="CN808" s="166" t="s">
        <v>9467</v>
      </c>
      <c r="CO808" s="125" t="s">
        <v>9468</v>
      </c>
      <c r="CP808" s="111" t="s">
        <v>4016</v>
      </c>
      <c r="CQ808" s="112">
        <v>942000</v>
      </c>
      <c r="CR808" s="166" t="s">
        <v>9469</v>
      </c>
      <c r="CS808" s="166" t="s">
        <v>9470</v>
      </c>
      <c r="CT808" s="111" t="s">
        <v>3790</v>
      </c>
      <c r="CU808" s="112">
        <v>3000000</v>
      </c>
      <c r="CV808" s="166" t="s">
        <v>9471</v>
      </c>
      <c r="CW808" s="166" t="s">
        <v>9472</v>
      </c>
      <c r="CX808" s="111" t="s">
        <v>3875</v>
      </c>
      <c r="CY808" s="112">
        <v>500000</v>
      </c>
      <c r="CZ808" s="111" t="s">
        <v>3757</v>
      </c>
      <c r="DA808" s="111">
        <v>0</v>
      </c>
      <c r="DB808" s="111">
        <v>0</v>
      </c>
      <c r="DC808" s="120" t="s">
        <v>9473</v>
      </c>
      <c r="DD808" s="127" t="s">
        <v>3778</v>
      </c>
      <c r="DE808" s="109">
        <v>0</v>
      </c>
      <c r="DF808" s="172" t="s">
        <v>3717</v>
      </c>
    </row>
    <row r="809" spans="1:110" ht="35.15" customHeight="1" x14ac:dyDescent="0.35">
      <c r="A809" s="140" t="s">
        <v>1680</v>
      </c>
      <c r="B809" s="136" t="s">
        <v>1657</v>
      </c>
      <c r="C809" s="136" t="s">
        <v>1681</v>
      </c>
      <c r="D809" s="112">
        <v>266</v>
      </c>
      <c r="E809" s="112">
        <v>5142357</v>
      </c>
      <c r="F809" s="112">
        <v>266</v>
      </c>
      <c r="G809" s="112">
        <v>5142357</v>
      </c>
      <c r="H809" s="112">
        <v>76</v>
      </c>
      <c r="I809" s="112">
        <v>1419000</v>
      </c>
      <c r="J809" s="112">
        <v>0</v>
      </c>
      <c r="K809" s="112">
        <v>0</v>
      </c>
      <c r="L809" s="112">
        <v>1289744</v>
      </c>
      <c r="M809" s="112">
        <v>297180</v>
      </c>
      <c r="N809" s="112">
        <v>26400</v>
      </c>
      <c r="O809" s="112">
        <v>105651</v>
      </c>
      <c r="P809" s="112">
        <v>835576</v>
      </c>
      <c r="Q809" s="112">
        <v>0</v>
      </c>
      <c r="R809" s="112">
        <v>2554551</v>
      </c>
      <c r="S809" s="421">
        <v>0.25080794662836514</v>
      </c>
      <c r="T809" s="421">
        <v>5.7790620137808404E-2</v>
      </c>
      <c r="U809" s="421">
        <v>5.1338325985535423E-3</v>
      </c>
      <c r="V809" s="421">
        <v>2.0545248025370468E-2</v>
      </c>
      <c r="W809" s="421">
        <v>0.16248891315791572</v>
      </c>
      <c r="X809" s="421">
        <v>0</v>
      </c>
      <c r="Y809" s="421">
        <v>0.49676656054801327</v>
      </c>
      <c r="Z809" s="120">
        <v>0</v>
      </c>
      <c r="AA809" s="127" t="s">
        <v>3781</v>
      </c>
      <c r="AB809" s="127">
        <v>0</v>
      </c>
      <c r="AC809" s="111" t="s">
        <v>3778</v>
      </c>
      <c r="AD809" s="127" t="s">
        <v>9474</v>
      </c>
      <c r="AE809" s="111">
        <v>0</v>
      </c>
      <c r="AF809" s="111">
        <v>0</v>
      </c>
      <c r="AG809" s="127" t="s">
        <v>3758</v>
      </c>
      <c r="AH809" s="127" t="s">
        <v>3758</v>
      </c>
      <c r="AI809" s="124"/>
      <c r="AJ809" s="128"/>
      <c r="AK809" s="109">
        <v>0</v>
      </c>
      <c r="AL809" s="109">
        <v>0</v>
      </c>
      <c r="AM809" s="127">
        <v>0</v>
      </c>
      <c r="AN809" s="127">
        <v>0</v>
      </c>
      <c r="AO809" s="120">
        <v>0</v>
      </c>
      <c r="AP809" s="120">
        <v>0</v>
      </c>
      <c r="AQ809" s="174">
        <v>0</v>
      </c>
      <c r="AR809" s="120">
        <v>0</v>
      </c>
      <c r="AS809" s="127">
        <v>0</v>
      </c>
      <c r="AT809" s="127">
        <v>0</v>
      </c>
      <c r="AU809" s="120">
        <v>0</v>
      </c>
      <c r="AV809" s="120">
        <v>0</v>
      </c>
      <c r="AW809" s="174">
        <v>0</v>
      </c>
      <c r="AX809" s="120">
        <v>0</v>
      </c>
      <c r="AY809" s="127">
        <v>0</v>
      </c>
      <c r="AZ809" s="127">
        <v>0</v>
      </c>
      <c r="BA809" s="120">
        <v>0</v>
      </c>
      <c r="BB809" s="120">
        <v>0</v>
      </c>
      <c r="BC809" s="111">
        <v>0</v>
      </c>
      <c r="BD809" s="112"/>
      <c r="BE809" s="112"/>
      <c r="BF809" s="111">
        <v>0</v>
      </c>
      <c r="BG809" s="112"/>
      <c r="BH809" s="112"/>
      <c r="BI809" s="111">
        <v>0</v>
      </c>
      <c r="BJ809" s="112"/>
      <c r="BK809" s="112"/>
      <c r="BL809" s="111">
        <v>0</v>
      </c>
      <c r="BM809" s="112"/>
      <c r="BN809" s="112"/>
      <c r="BO809" s="111">
        <v>0</v>
      </c>
      <c r="BP809" s="112"/>
      <c r="BQ809" s="112"/>
      <c r="BR809" s="111">
        <v>0</v>
      </c>
      <c r="BS809" s="112"/>
      <c r="BT809" s="112"/>
      <c r="BU809" s="111">
        <v>0</v>
      </c>
      <c r="BV809" s="112"/>
      <c r="BW809" s="112"/>
      <c r="BX809" s="111">
        <v>0</v>
      </c>
      <c r="BY809" s="112"/>
      <c r="BZ809" s="112"/>
      <c r="CA809" s="111">
        <v>0</v>
      </c>
      <c r="CB809" s="112"/>
      <c r="CC809" s="112"/>
      <c r="CD809" s="111">
        <v>0</v>
      </c>
      <c r="CE809" s="112">
        <v>0</v>
      </c>
      <c r="CF809" s="112">
        <v>0</v>
      </c>
      <c r="CG809" s="111">
        <v>0</v>
      </c>
      <c r="CH809" s="112">
        <v>0</v>
      </c>
      <c r="CI809" s="112">
        <v>0</v>
      </c>
      <c r="CJ809" s="111">
        <v>0</v>
      </c>
      <c r="CK809" s="120">
        <v>0</v>
      </c>
      <c r="CL809" s="112">
        <v>0</v>
      </c>
      <c r="CM809" s="112">
        <v>0</v>
      </c>
      <c r="CN809" s="166">
        <v>0</v>
      </c>
      <c r="CO809" s="125">
        <v>0</v>
      </c>
      <c r="CP809" s="111">
        <v>0</v>
      </c>
      <c r="CQ809" s="112">
        <v>0</v>
      </c>
      <c r="CR809" s="166">
        <v>0</v>
      </c>
      <c r="CS809" s="166">
        <v>0</v>
      </c>
      <c r="CT809" s="111">
        <v>0</v>
      </c>
      <c r="CU809" s="112">
        <v>0</v>
      </c>
      <c r="CV809" s="166">
        <v>0</v>
      </c>
      <c r="CW809" s="166">
        <v>0</v>
      </c>
      <c r="CX809" s="111">
        <v>0</v>
      </c>
      <c r="CY809" s="112">
        <v>0</v>
      </c>
      <c r="CZ809" s="111" t="s">
        <v>3757</v>
      </c>
      <c r="DA809" s="111">
        <v>0</v>
      </c>
      <c r="DB809" s="111">
        <v>0</v>
      </c>
      <c r="DC809" s="120" t="s">
        <v>9475</v>
      </c>
      <c r="DD809" s="127" t="s">
        <v>3778</v>
      </c>
      <c r="DE809" s="109">
        <v>0</v>
      </c>
      <c r="DF809" s="172" t="s">
        <v>3717</v>
      </c>
    </row>
    <row r="810" spans="1:110" ht="35.15" customHeight="1" x14ac:dyDescent="0.35">
      <c r="A810" s="140" t="s">
        <v>1682</v>
      </c>
      <c r="B810" s="136" t="s">
        <v>1657</v>
      </c>
      <c r="C810" s="136" t="s">
        <v>1683</v>
      </c>
      <c r="D810" s="112">
        <v>3697</v>
      </c>
      <c r="E810" s="112">
        <v>42281919</v>
      </c>
      <c r="F810" s="112">
        <v>3686</v>
      </c>
      <c r="G810" s="112">
        <v>41736919</v>
      </c>
      <c r="H810" s="112">
        <v>104</v>
      </c>
      <c r="I810" s="112">
        <v>2298300</v>
      </c>
      <c r="J810" s="112">
        <v>0</v>
      </c>
      <c r="K810" s="112">
        <v>0</v>
      </c>
      <c r="L810" s="112">
        <v>8070692</v>
      </c>
      <c r="M810" s="112">
        <v>1426681</v>
      </c>
      <c r="N810" s="112">
        <v>26400</v>
      </c>
      <c r="O810" s="112">
        <v>699725</v>
      </c>
      <c r="P810" s="112">
        <v>3051829</v>
      </c>
      <c r="Q810" s="112">
        <v>0</v>
      </c>
      <c r="R810" s="112">
        <v>13275327</v>
      </c>
      <c r="S810" s="421">
        <v>0.1908780914130222</v>
      </c>
      <c r="T810" s="421">
        <v>3.3742106170725129E-2</v>
      </c>
      <c r="U810" s="421">
        <v>6.2438036457143772E-4</v>
      </c>
      <c r="V810" s="421">
        <v>1.654903600756626E-2</v>
      </c>
      <c r="W810" s="421">
        <v>7.217810998597296E-2</v>
      </c>
      <c r="X810" s="421">
        <v>0</v>
      </c>
      <c r="Y810" s="421">
        <v>0.31397172394185796</v>
      </c>
      <c r="Z810" s="120">
        <v>0</v>
      </c>
      <c r="AA810" s="127" t="s">
        <v>3717</v>
      </c>
      <c r="AB810" s="127">
        <v>0</v>
      </c>
      <c r="AC810" s="111" t="s">
        <v>3717</v>
      </c>
      <c r="AD810" s="127">
        <v>0</v>
      </c>
      <c r="AE810" s="111">
        <v>0</v>
      </c>
      <c r="AF810" s="111" t="s">
        <v>3757</v>
      </c>
      <c r="AG810" s="127" t="s">
        <v>3758</v>
      </c>
      <c r="AH810" s="127"/>
      <c r="AI810" s="124"/>
      <c r="AJ810" s="128"/>
      <c r="AK810" s="109">
        <v>0</v>
      </c>
      <c r="AL810" s="109">
        <v>0</v>
      </c>
      <c r="AM810" s="127">
        <v>0</v>
      </c>
      <c r="AN810" s="127">
        <v>0</v>
      </c>
      <c r="AO810" s="120">
        <v>0</v>
      </c>
      <c r="AP810" s="120">
        <v>0</v>
      </c>
      <c r="AQ810" s="174">
        <v>0</v>
      </c>
      <c r="AR810" s="109">
        <v>0</v>
      </c>
      <c r="AS810" s="127">
        <v>0</v>
      </c>
      <c r="AT810" s="127">
        <v>0</v>
      </c>
      <c r="AU810" s="120">
        <v>0</v>
      </c>
      <c r="AV810" s="120">
        <v>0</v>
      </c>
      <c r="AW810" s="174">
        <v>0</v>
      </c>
      <c r="AX810" s="109">
        <v>0</v>
      </c>
      <c r="AY810" s="127">
        <v>0</v>
      </c>
      <c r="AZ810" s="127">
        <v>0</v>
      </c>
      <c r="BA810" s="120">
        <v>0</v>
      </c>
      <c r="BB810" s="120">
        <v>0</v>
      </c>
      <c r="BC810" s="111" t="s">
        <v>3757</v>
      </c>
      <c r="BD810" s="112">
        <v>112</v>
      </c>
      <c r="BE810" s="112">
        <v>4339000</v>
      </c>
      <c r="BF810" s="111" t="s">
        <v>3757</v>
      </c>
      <c r="BG810" s="112">
        <v>44</v>
      </c>
      <c r="BH810" s="112">
        <v>1186000</v>
      </c>
      <c r="BI810" s="111" t="s">
        <v>3757</v>
      </c>
      <c r="BJ810" s="112">
        <v>57</v>
      </c>
      <c r="BK810" s="112">
        <v>2583000</v>
      </c>
      <c r="BL810" s="111">
        <v>0</v>
      </c>
      <c r="BM810" s="112"/>
      <c r="BN810" s="112"/>
      <c r="BO810" s="111" t="s">
        <v>3757</v>
      </c>
      <c r="BP810" s="112">
        <v>71</v>
      </c>
      <c r="BQ810" s="112">
        <v>4120000</v>
      </c>
      <c r="BR810" s="111">
        <v>0</v>
      </c>
      <c r="BS810" s="112"/>
      <c r="BT810" s="112"/>
      <c r="BU810" s="111" t="s">
        <v>3757</v>
      </c>
      <c r="BV810" s="112">
        <v>33</v>
      </c>
      <c r="BW810" s="112">
        <v>1000000</v>
      </c>
      <c r="BX810" s="111" t="s">
        <v>3757</v>
      </c>
      <c r="BY810" s="112">
        <v>64</v>
      </c>
      <c r="BZ810" s="112">
        <v>2961000</v>
      </c>
      <c r="CA810" s="111" t="s">
        <v>3757</v>
      </c>
      <c r="CB810" s="112">
        <v>23</v>
      </c>
      <c r="CC810" s="112">
        <v>596000</v>
      </c>
      <c r="CD810" s="111" t="s">
        <v>3757</v>
      </c>
      <c r="CE810" s="112">
        <v>2980</v>
      </c>
      <c r="CF810" s="112">
        <v>14990919</v>
      </c>
      <c r="CG810" s="111" t="s">
        <v>3757</v>
      </c>
      <c r="CH810" s="112">
        <v>313</v>
      </c>
      <c r="CI810" s="112">
        <v>10506000</v>
      </c>
      <c r="CJ810" s="111">
        <v>0</v>
      </c>
      <c r="CK810" s="120">
        <v>0</v>
      </c>
      <c r="CL810" s="112"/>
      <c r="CM810" s="112"/>
      <c r="CN810" s="166" t="s">
        <v>9476</v>
      </c>
      <c r="CO810" s="125" t="s">
        <v>9477</v>
      </c>
      <c r="CP810" s="111" t="s">
        <v>4041</v>
      </c>
      <c r="CQ810" s="112">
        <v>13902619</v>
      </c>
      <c r="CR810" s="166" t="s">
        <v>9478</v>
      </c>
      <c r="CS810" s="166" t="s">
        <v>9479</v>
      </c>
      <c r="CT810" s="111" t="s">
        <v>3766</v>
      </c>
      <c r="CU810" s="112">
        <v>4120000</v>
      </c>
      <c r="CV810" s="166" t="s">
        <v>9480</v>
      </c>
      <c r="CW810" s="166" t="s">
        <v>9481</v>
      </c>
      <c r="CX810" s="111" t="s">
        <v>3717</v>
      </c>
      <c r="CY810" s="112">
        <v>3000000</v>
      </c>
      <c r="CZ810" s="111" t="s">
        <v>3757</v>
      </c>
      <c r="DA810" s="111" t="s">
        <v>3757</v>
      </c>
      <c r="DB810" s="111" t="s">
        <v>3757</v>
      </c>
      <c r="DC810" s="120">
        <v>0</v>
      </c>
      <c r="DD810" s="127" t="s">
        <v>3717</v>
      </c>
      <c r="DE810" s="109" t="s">
        <v>9482</v>
      </c>
      <c r="DF810" s="172" t="s">
        <v>3717</v>
      </c>
    </row>
    <row r="811" spans="1:110" ht="35.15" customHeight="1" x14ac:dyDescent="0.35">
      <c r="A811" s="140" t="s">
        <v>1684</v>
      </c>
      <c r="B811" s="136" t="s">
        <v>1657</v>
      </c>
      <c r="C811" s="136" t="s">
        <v>1685</v>
      </c>
      <c r="D811" s="112">
        <v>5429</v>
      </c>
      <c r="E811" s="112">
        <v>63919135</v>
      </c>
      <c r="F811" s="112">
        <v>5404</v>
      </c>
      <c r="G811" s="112">
        <v>63490135</v>
      </c>
      <c r="H811" s="112">
        <v>348</v>
      </c>
      <c r="I811" s="112">
        <v>6237000</v>
      </c>
      <c r="J811" s="112">
        <v>0</v>
      </c>
      <c r="K811" s="112">
        <v>0</v>
      </c>
      <c r="L811" s="112">
        <v>5145182</v>
      </c>
      <c r="M811" s="112">
        <v>1575860</v>
      </c>
      <c r="N811" s="112">
        <v>151800</v>
      </c>
      <c r="O811" s="112">
        <v>774983</v>
      </c>
      <c r="P811" s="112">
        <v>2292170</v>
      </c>
      <c r="Q811" s="112">
        <v>0</v>
      </c>
      <c r="R811" s="112">
        <v>9939995</v>
      </c>
      <c r="S811" s="421">
        <v>8.0495175662186294E-2</v>
      </c>
      <c r="T811" s="421">
        <v>2.4653963167680541E-2</v>
      </c>
      <c r="U811" s="421">
        <v>2.3748756925449635E-3</v>
      </c>
      <c r="V811" s="421">
        <v>1.2124428780207993E-2</v>
      </c>
      <c r="W811" s="421">
        <v>3.5860466509754864E-2</v>
      </c>
      <c r="X811" s="421">
        <v>0</v>
      </c>
      <c r="Y811" s="421">
        <v>0.15550890981237464</v>
      </c>
      <c r="Z811" s="120">
        <v>0</v>
      </c>
      <c r="AA811" s="127" t="s">
        <v>3778</v>
      </c>
      <c r="AB811" s="127">
        <v>0</v>
      </c>
      <c r="AC811" s="111" t="s">
        <v>3717</v>
      </c>
      <c r="AD811" s="127">
        <v>0</v>
      </c>
      <c r="AE811" s="111" t="s">
        <v>3757</v>
      </c>
      <c r="AF811" s="111">
        <v>0</v>
      </c>
      <c r="AG811" s="127" t="s">
        <v>3758</v>
      </c>
      <c r="AH811" s="127" t="s">
        <v>3778</v>
      </c>
      <c r="AI811" s="124"/>
      <c r="AJ811" s="128"/>
      <c r="AK811" s="109" t="s">
        <v>5378</v>
      </c>
      <c r="AL811" s="109" t="s">
        <v>9483</v>
      </c>
      <c r="AM811" s="127" t="s">
        <v>3761</v>
      </c>
      <c r="AN811" s="127" t="s">
        <v>4041</v>
      </c>
      <c r="AO811" s="120">
        <v>0</v>
      </c>
      <c r="AP811" s="120">
        <v>27201500</v>
      </c>
      <c r="AQ811" s="174" t="s">
        <v>9484</v>
      </c>
      <c r="AR811" s="120" t="s">
        <v>5893</v>
      </c>
      <c r="AS811" s="127" t="s">
        <v>3765</v>
      </c>
      <c r="AT811" s="127" t="s">
        <v>3774</v>
      </c>
      <c r="AU811" s="120">
        <v>0</v>
      </c>
      <c r="AV811" s="120">
        <v>7240000</v>
      </c>
      <c r="AW811" s="174" t="s">
        <v>9485</v>
      </c>
      <c r="AX811" s="120" t="s">
        <v>8655</v>
      </c>
      <c r="AY811" s="127" t="s">
        <v>3765</v>
      </c>
      <c r="AZ811" s="127" t="s">
        <v>3762</v>
      </c>
      <c r="BA811" s="120">
        <v>0</v>
      </c>
      <c r="BB811" s="120">
        <v>4822000</v>
      </c>
      <c r="BC811" s="111">
        <v>0</v>
      </c>
      <c r="BD811" s="112"/>
      <c r="BE811" s="112"/>
      <c r="BF811" s="111">
        <v>0</v>
      </c>
      <c r="BG811" s="112"/>
      <c r="BH811" s="112"/>
      <c r="BI811" s="111">
        <v>0</v>
      </c>
      <c r="BJ811" s="112"/>
      <c r="BK811" s="112"/>
      <c r="BL811" s="111">
        <v>0</v>
      </c>
      <c r="BM811" s="112"/>
      <c r="BN811" s="112"/>
      <c r="BO811" s="111">
        <v>0</v>
      </c>
      <c r="BP811" s="112"/>
      <c r="BQ811" s="112"/>
      <c r="BR811" s="111">
        <v>0</v>
      </c>
      <c r="BS811" s="112"/>
      <c r="BT811" s="112"/>
      <c r="BU811" s="111">
        <v>0</v>
      </c>
      <c r="BV811" s="112"/>
      <c r="BW811" s="112"/>
      <c r="BX811" s="111">
        <v>0</v>
      </c>
      <c r="BY811" s="112"/>
      <c r="BZ811" s="112"/>
      <c r="CA811" s="111">
        <v>0</v>
      </c>
      <c r="CB811" s="112"/>
      <c r="CC811" s="112"/>
      <c r="CD811" s="111">
        <v>0</v>
      </c>
      <c r="CE811" s="112">
        <v>0</v>
      </c>
      <c r="CF811" s="112">
        <v>0</v>
      </c>
      <c r="CG811" s="111">
        <v>0</v>
      </c>
      <c r="CH811" s="112">
        <v>0</v>
      </c>
      <c r="CI811" s="112">
        <v>0</v>
      </c>
      <c r="CJ811" s="111">
        <v>0</v>
      </c>
      <c r="CK811" s="120">
        <v>0</v>
      </c>
      <c r="CL811" s="112">
        <v>0</v>
      </c>
      <c r="CM811" s="112">
        <v>0</v>
      </c>
      <c r="CN811" s="166">
        <v>0</v>
      </c>
      <c r="CO811" s="125">
        <v>0</v>
      </c>
      <c r="CP811" s="111">
        <v>0</v>
      </c>
      <c r="CQ811" s="112">
        <v>0</v>
      </c>
      <c r="CR811" s="166">
        <v>0</v>
      </c>
      <c r="CS811" s="166">
        <v>0</v>
      </c>
      <c r="CT811" s="111">
        <v>0</v>
      </c>
      <c r="CU811" s="112">
        <v>0</v>
      </c>
      <c r="CV811" s="166">
        <v>0</v>
      </c>
      <c r="CW811" s="166">
        <v>0</v>
      </c>
      <c r="CX811" s="111">
        <v>0</v>
      </c>
      <c r="CY811" s="112">
        <v>0</v>
      </c>
      <c r="CZ811" s="111" t="s">
        <v>3757</v>
      </c>
      <c r="DA811" s="111" t="s">
        <v>3757</v>
      </c>
      <c r="DB811" s="111">
        <v>0</v>
      </c>
      <c r="DC811" s="120" t="s">
        <v>9486</v>
      </c>
      <c r="DD811" s="127" t="s">
        <v>3778</v>
      </c>
      <c r="DE811" s="109">
        <v>0</v>
      </c>
      <c r="DF811" s="172" t="s">
        <v>3717</v>
      </c>
    </row>
    <row r="812" spans="1:110" ht="35.15" customHeight="1" x14ac:dyDescent="0.35">
      <c r="A812" s="140" t="s">
        <v>1686</v>
      </c>
      <c r="B812" s="136" t="s">
        <v>1657</v>
      </c>
      <c r="C812" s="136" t="s">
        <v>1687</v>
      </c>
      <c r="D812" s="112">
        <v>19178</v>
      </c>
      <c r="E812" s="112">
        <v>283956112</v>
      </c>
      <c r="F812" s="112">
        <v>19174</v>
      </c>
      <c r="G812" s="112">
        <v>283874112</v>
      </c>
      <c r="H812" s="112">
        <v>2168</v>
      </c>
      <c r="I812" s="112">
        <v>49588200</v>
      </c>
      <c r="J812" s="112">
        <v>0</v>
      </c>
      <c r="K812" s="112">
        <v>0</v>
      </c>
      <c r="L812" s="112">
        <v>33867225</v>
      </c>
      <c r="M812" s="112">
        <v>5852676</v>
      </c>
      <c r="N812" s="112">
        <v>26400</v>
      </c>
      <c r="O812" s="112">
        <v>4699167</v>
      </c>
      <c r="P812" s="112">
        <v>25126917</v>
      </c>
      <c r="Q812" s="112">
        <v>0</v>
      </c>
      <c r="R812" s="112">
        <v>69572385</v>
      </c>
      <c r="S812" s="421">
        <v>0.11926922354817987</v>
      </c>
      <c r="T812" s="421">
        <v>2.0611199240536157E-2</v>
      </c>
      <c r="U812" s="421">
        <v>9.2972113944143593E-5</v>
      </c>
      <c r="V812" s="421">
        <v>1.6548920066915128E-2</v>
      </c>
      <c r="W812" s="421">
        <v>8.8488734484433285E-2</v>
      </c>
      <c r="X812" s="421">
        <v>0</v>
      </c>
      <c r="Y812" s="421">
        <v>0.24501104945400859</v>
      </c>
      <c r="Z812" s="120">
        <v>0</v>
      </c>
      <c r="AA812" s="127" t="s">
        <v>3717</v>
      </c>
      <c r="AB812" s="127">
        <v>0</v>
      </c>
      <c r="AC812" s="111" t="s">
        <v>3717</v>
      </c>
      <c r="AD812" s="127">
        <v>0</v>
      </c>
      <c r="AE812" s="111">
        <v>0</v>
      </c>
      <c r="AF812" s="111" t="s">
        <v>3757</v>
      </c>
      <c r="AG812" s="127" t="s">
        <v>3758</v>
      </c>
      <c r="AH812" s="127" t="s">
        <v>3758</v>
      </c>
      <c r="AI812" s="124"/>
      <c r="AJ812" s="128"/>
      <c r="AK812" s="109">
        <v>0</v>
      </c>
      <c r="AL812" s="109">
        <v>0</v>
      </c>
      <c r="AM812" s="127">
        <v>0</v>
      </c>
      <c r="AN812" s="127">
        <v>0</v>
      </c>
      <c r="AO812" s="120">
        <v>0</v>
      </c>
      <c r="AP812" s="120">
        <v>0</v>
      </c>
      <c r="AQ812" s="174">
        <v>0</v>
      </c>
      <c r="AR812" s="120">
        <v>0</v>
      </c>
      <c r="AS812" s="127">
        <v>0</v>
      </c>
      <c r="AT812" s="127">
        <v>0</v>
      </c>
      <c r="AU812" s="120">
        <v>0</v>
      </c>
      <c r="AV812" s="120">
        <v>0</v>
      </c>
      <c r="AW812" s="174">
        <v>0</v>
      </c>
      <c r="AX812" s="120">
        <v>0</v>
      </c>
      <c r="AY812" s="127">
        <v>0</v>
      </c>
      <c r="AZ812" s="127">
        <v>0</v>
      </c>
      <c r="BA812" s="120">
        <v>0</v>
      </c>
      <c r="BB812" s="120">
        <v>0</v>
      </c>
      <c r="BC812" s="111">
        <v>0</v>
      </c>
      <c r="BD812" s="112"/>
      <c r="BE812" s="112"/>
      <c r="BF812" s="111" t="s">
        <v>3757</v>
      </c>
      <c r="BG812" s="112">
        <v>594</v>
      </c>
      <c r="BH812" s="112">
        <v>23035000</v>
      </c>
      <c r="BI812" s="111" t="s">
        <v>3757</v>
      </c>
      <c r="BJ812" s="112">
        <v>106</v>
      </c>
      <c r="BK812" s="112">
        <v>3757000</v>
      </c>
      <c r="BL812" s="111">
        <v>0</v>
      </c>
      <c r="BM812" s="112"/>
      <c r="BN812" s="112"/>
      <c r="BO812" s="111" t="s">
        <v>3757</v>
      </c>
      <c r="BP812" s="112">
        <v>131</v>
      </c>
      <c r="BQ812" s="112">
        <v>3926000</v>
      </c>
      <c r="BR812" s="111" t="s">
        <v>3757</v>
      </c>
      <c r="BS812" s="112">
        <v>865</v>
      </c>
      <c r="BT812" s="112">
        <v>30546000</v>
      </c>
      <c r="BU812" s="111" t="s">
        <v>3757</v>
      </c>
      <c r="BV812" s="112">
        <v>269</v>
      </c>
      <c r="BW812" s="112">
        <v>9453000</v>
      </c>
      <c r="BX812" s="111" t="s">
        <v>3757</v>
      </c>
      <c r="BY812" s="112">
        <v>157</v>
      </c>
      <c r="BZ812" s="112">
        <v>5277000</v>
      </c>
      <c r="CA812" s="111" t="s">
        <v>3757</v>
      </c>
      <c r="CB812" s="112">
        <v>453</v>
      </c>
      <c r="CC812" s="112">
        <v>14097000</v>
      </c>
      <c r="CD812" s="111" t="s">
        <v>3757</v>
      </c>
      <c r="CE812" s="112">
        <v>13776</v>
      </c>
      <c r="CF812" s="112">
        <v>86284650</v>
      </c>
      <c r="CG812" s="111" t="s">
        <v>3757</v>
      </c>
      <c r="CH812" s="112">
        <v>1950</v>
      </c>
      <c r="CI812" s="112">
        <v>55461000</v>
      </c>
      <c r="CJ812" s="111" t="s">
        <v>3757</v>
      </c>
      <c r="CK812" s="120" t="s">
        <v>9174</v>
      </c>
      <c r="CL812" s="112">
        <v>15</v>
      </c>
      <c r="CM812" s="112">
        <v>485000</v>
      </c>
      <c r="CN812" s="166" t="s">
        <v>9487</v>
      </c>
      <c r="CO812" s="125" t="s">
        <v>9488</v>
      </c>
      <c r="CP812" s="111" t="s">
        <v>4041</v>
      </c>
      <c r="CQ812" s="112">
        <v>86284650</v>
      </c>
      <c r="CR812" s="166" t="s">
        <v>7084</v>
      </c>
      <c r="CS812" s="166" t="s">
        <v>9489</v>
      </c>
      <c r="CT812" s="111" t="s">
        <v>3870</v>
      </c>
      <c r="CU812" s="112">
        <v>4077000</v>
      </c>
      <c r="CV812" s="166" t="s">
        <v>5484</v>
      </c>
      <c r="CW812" s="166" t="s">
        <v>9490</v>
      </c>
      <c r="CX812" s="111" t="s">
        <v>3766</v>
      </c>
      <c r="CY812" s="112">
        <v>11602000</v>
      </c>
      <c r="CZ812" s="111" t="s">
        <v>3757</v>
      </c>
      <c r="DA812" s="111" t="s">
        <v>3757</v>
      </c>
      <c r="DB812" s="111">
        <v>0</v>
      </c>
      <c r="DC812" s="120" t="s">
        <v>9491</v>
      </c>
      <c r="DD812" s="127" t="s">
        <v>3778</v>
      </c>
      <c r="DE812" s="109">
        <v>0</v>
      </c>
      <c r="DF812" s="172" t="s">
        <v>3717</v>
      </c>
    </row>
    <row r="813" spans="1:110" ht="35.15" customHeight="1" x14ac:dyDescent="0.35">
      <c r="A813" s="140" t="s">
        <v>1688</v>
      </c>
      <c r="B813" s="136" t="s">
        <v>1657</v>
      </c>
      <c r="C813" s="136" t="s">
        <v>1689</v>
      </c>
      <c r="D813" s="112">
        <v>63424</v>
      </c>
      <c r="E813" s="112">
        <v>1159883890</v>
      </c>
      <c r="F813" s="112">
        <v>63301</v>
      </c>
      <c r="G813" s="112">
        <v>1152642382</v>
      </c>
      <c r="H813" s="112">
        <v>16076</v>
      </c>
      <c r="I813" s="112">
        <v>485136901</v>
      </c>
      <c r="J813" s="112">
        <v>0</v>
      </c>
      <c r="K813" s="112">
        <v>0</v>
      </c>
      <c r="L813" s="112">
        <v>277800625</v>
      </c>
      <c r="M813" s="112">
        <v>103667618</v>
      </c>
      <c r="N813" s="112">
        <v>22072814</v>
      </c>
      <c r="O813" s="112">
        <v>1254929</v>
      </c>
      <c r="P813" s="112">
        <v>135952436</v>
      </c>
      <c r="Q813" s="112">
        <v>0</v>
      </c>
      <c r="R813" s="112">
        <v>540748422</v>
      </c>
      <c r="S813" s="421">
        <v>0.23950727085277476</v>
      </c>
      <c r="T813" s="421">
        <v>8.9377582440601011E-2</v>
      </c>
      <c r="U813" s="421">
        <v>1.9030192754897216E-2</v>
      </c>
      <c r="V813" s="421">
        <v>1.0819436417898692E-3</v>
      </c>
      <c r="W813" s="421">
        <v>0.11721210818782904</v>
      </c>
      <c r="X813" s="421">
        <v>0</v>
      </c>
      <c r="Y813" s="421">
        <v>0.46620909787789189</v>
      </c>
      <c r="Z813" s="120" t="s">
        <v>3756</v>
      </c>
      <c r="AA813" s="127" t="s">
        <v>3717</v>
      </c>
      <c r="AB813" s="127">
        <v>0</v>
      </c>
      <c r="AC813" s="111" t="s">
        <v>3717</v>
      </c>
      <c r="AD813" s="127">
        <v>0</v>
      </c>
      <c r="AE813" s="111" t="s">
        <v>3757</v>
      </c>
      <c r="AF813" s="111" t="s">
        <v>3757</v>
      </c>
      <c r="AG813" s="127" t="s">
        <v>3717</v>
      </c>
      <c r="AH813" s="127" t="s">
        <v>3758</v>
      </c>
      <c r="AI813" s="128">
        <v>1</v>
      </c>
      <c r="AJ813" s="128">
        <v>19343000</v>
      </c>
      <c r="AK813" s="109" t="s">
        <v>9492</v>
      </c>
      <c r="AL813" s="109" t="s">
        <v>9493</v>
      </c>
      <c r="AM813" s="127" t="s">
        <v>3765</v>
      </c>
      <c r="AN813" s="127" t="s">
        <v>3783</v>
      </c>
      <c r="AO813" s="120">
        <v>18556000</v>
      </c>
      <c r="AP813" s="120">
        <v>19343000</v>
      </c>
      <c r="AQ813" s="174">
        <v>0</v>
      </c>
      <c r="AR813" s="109">
        <v>0</v>
      </c>
      <c r="AS813" s="127">
        <v>0</v>
      </c>
      <c r="AT813" s="127">
        <v>0</v>
      </c>
      <c r="AU813" s="120">
        <v>0</v>
      </c>
      <c r="AV813" s="120">
        <v>0</v>
      </c>
      <c r="AW813" s="174">
        <v>0</v>
      </c>
      <c r="AX813" s="109">
        <v>0</v>
      </c>
      <c r="AY813" s="127">
        <v>0</v>
      </c>
      <c r="AZ813" s="127">
        <v>0</v>
      </c>
      <c r="BA813" s="120">
        <v>0</v>
      </c>
      <c r="BB813" s="120">
        <v>0</v>
      </c>
      <c r="BC813" s="111" t="s">
        <v>3757</v>
      </c>
      <c r="BD813" s="112">
        <v>1745</v>
      </c>
      <c r="BE813" s="112">
        <v>52323500</v>
      </c>
      <c r="BF813" s="111" t="s">
        <v>3757</v>
      </c>
      <c r="BG813" s="112">
        <v>787</v>
      </c>
      <c r="BH813" s="112">
        <v>22990200</v>
      </c>
      <c r="BI813" s="111" t="s">
        <v>3757</v>
      </c>
      <c r="BJ813" s="112">
        <v>1874</v>
      </c>
      <c r="BK813" s="112">
        <v>53069700</v>
      </c>
      <c r="BL813" s="111">
        <v>0</v>
      </c>
      <c r="BM813" s="112"/>
      <c r="BN813" s="112"/>
      <c r="BO813" s="111" t="s">
        <v>3757</v>
      </c>
      <c r="BP813" s="112">
        <v>6805</v>
      </c>
      <c r="BQ813" s="112">
        <v>226784500</v>
      </c>
      <c r="BR813" s="111" t="s">
        <v>3757</v>
      </c>
      <c r="BS813" s="112">
        <v>6805</v>
      </c>
      <c r="BT813" s="112">
        <v>226784500</v>
      </c>
      <c r="BU813" s="111" t="s">
        <v>3757</v>
      </c>
      <c r="BV813" s="112">
        <v>1199</v>
      </c>
      <c r="BW813" s="112">
        <v>31939000</v>
      </c>
      <c r="BX813" s="111">
        <v>0</v>
      </c>
      <c r="BY813" s="112"/>
      <c r="BZ813" s="112"/>
      <c r="CA813" s="111" t="s">
        <v>3757</v>
      </c>
      <c r="CB813" s="112">
        <v>2188</v>
      </c>
      <c r="CC813" s="112">
        <v>53344000</v>
      </c>
      <c r="CD813" s="111" t="s">
        <v>3757</v>
      </c>
      <c r="CE813" s="112">
        <v>26463</v>
      </c>
      <c r="CF813" s="112">
        <v>96806388</v>
      </c>
      <c r="CG813" s="111" t="s">
        <v>3757</v>
      </c>
      <c r="CH813" s="112">
        <v>12679</v>
      </c>
      <c r="CI813" s="112">
        <v>320111102</v>
      </c>
      <c r="CJ813" s="111" t="s">
        <v>3757</v>
      </c>
      <c r="CK813" s="120" t="s">
        <v>9494</v>
      </c>
      <c r="CL813" s="112">
        <v>2879</v>
      </c>
      <c r="CM813" s="112">
        <v>75731000</v>
      </c>
      <c r="CN813" s="166" t="s">
        <v>9495</v>
      </c>
      <c r="CO813" s="125" t="s">
        <v>9496</v>
      </c>
      <c r="CP813" s="111" t="s">
        <v>3717</v>
      </c>
      <c r="CQ813" s="112">
        <v>33723000</v>
      </c>
      <c r="CR813" s="166" t="s">
        <v>9497</v>
      </c>
      <c r="CS813" s="166" t="s">
        <v>9498</v>
      </c>
      <c r="CT813" s="111" t="s">
        <v>3870</v>
      </c>
      <c r="CU813" s="112">
        <v>21761000</v>
      </c>
      <c r="CV813" s="166" t="s">
        <v>9499</v>
      </c>
      <c r="CW813" s="166" t="s">
        <v>9500</v>
      </c>
      <c r="CX813" s="111" t="s">
        <v>3783</v>
      </c>
      <c r="CY813" s="112">
        <v>17746000</v>
      </c>
      <c r="CZ813" s="111" t="s">
        <v>3757</v>
      </c>
      <c r="DA813" s="111" t="s">
        <v>3757</v>
      </c>
      <c r="DB813" s="111" t="s">
        <v>3757</v>
      </c>
      <c r="DC813" s="120">
        <v>0</v>
      </c>
      <c r="DD813" s="127" t="s">
        <v>3778</v>
      </c>
      <c r="DE813" s="109">
        <v>0</v>
      </c>
      <c r="DF813" s="172" t="s">
        <v>3717</v>
      </c>
    </row>
    <row r="814" spans="1:110" ht="35.15" customHeight="1" x14ac:dyDescent="0.35">
      <c r="A814" s="140" t="s">
        <v>1690</v>
      </c>
      <c r="B814" s="136" t="s">
        <v>1657</v>
      </c>
      <c r="C814" s="136" t="s">
        <v>1691</v>
      </c>
      <c r="D814" s="112">
        <v>15594</v>
      </c>
      <c r="E814" s="112">
        <v>115973846</v>
      </c>
      <c r="F814" s="112">
        <v>15584</v>
      </c>
      <c r="G814" s="112">
        <v>115573095</v>
      </c>
      <c r="H814" s="112">
        <v>60</v>
      </c>
      <c r="I814" s="112">
        <v>1550000</v>
      </c>
      <c r="J814" s="112">
        <v>0</v>
      </c>
      <c r="K814" s="112">
        <v>0</v>
      </c>
      <c r="L814" s="112">
        <v>3070136</v>
      </c>
      <c r="M814" s="112">
        <v>612878</v>
      </c>
      <c r="N814" s="112">
        <v>93000</v>
      </c>
      <c r="O814" s="112">
        <v>4136491</v>
      </c>
      <c r="P814" s="112">
        <v>1044761</v>
      </c>
      <c r="Q814" s="112">
        <v>0</v>
      </c>
      <c r="R814" s="112">
        <v>8957266</v>
      </c>
      <c r="S814" s="421">
        <v>2.6472658326774815E-2</v>
      </c>
      <c r="T814" s="421">
        <v>5.2846225346359554E-3</v>
      </c>
      <c r="U814" s="421">
        <v>8.0190493984307466E-4</v>
      </c>
      <c r="V814" s="421">
        <v>3.5667446951789458E-2</v>
      </c>
      <c r="W814" s="421">
        <v>9.0085914715633385E-3</v>
      </c>
      <c r="X814" s="421">
        <v>0</v>
      </c>
      <c r="Y814" s="421">
        <v>7.7235224224606644E-2</v>
      </c>
      <c r="Z814" s="120">
        <v>0</v>
      </c>
      <c r="AA814" s="127" t="s">
        <v>3717</v>
      </c>
      <c r="AB814" s="127">
        <v>0</v>
      </c>
      <c r="AC814" s="111" t="s">
        <v>3717</v>
      </c>
      <c r="AD814" s="127">
        <v>0</v>
      </c>
      <c r="AE814" s="111">
        <v>0</v>
      </c>
      <c r="AF814" s="111" t="s">
        <v>3757</v>
      </c>
      <c r="AG814" s="127" t="s">
        <v>3758</v>
      </c>
      <c r="AH814" s="127"/>
      <c r="AI814" s="124"/>
      <c r="AJ814" s="128"/>
      <c r="AK814" s="109">
        <v>0</v>
      </c>
      <c r="AL814" s="109">
        <v>0</v>
      </c>
      <c r="AM814" s="127">
        <v>0</v>
      </c>
      <c r="AN814" s="127">
        <v>0</v>
      </c>
      <c r="AO814" s="120">
        <v>0</v>
      </c>
      <c r="AP814" s="120">
        <v>0</v>
      </c>
      <c r="AQ814" s="174">
        <v>0</v>
      </c>
      <c r="AR814" s="120">
        <v>0</v>
      </c>
      <c r="AS814" s="127">
        <v>0</v>
      </c>
      <c r="AT814" s="127">
        <v>0</v>
      </c>
      <c r="AU814" s="120">
        <v>0</v>
      </c>
      <c r="AV814" s="120">
        <v>0</v>
      </c>
      <c r="AW814" s="174">
        <v>0</v>
      </c>
      <c r="AX814" s="120">
        <v>0</v>
      </c>
      <c r="AY814" s="127">
        <v>0</v>
      </c>
      <c r="AZ814" s="127">
        <v>0</v>
      </c>
      <c r="BA814" s="120">
        <v>0</v>
      </c>
      <c r="BB814" s="120">
        <v>0</v>
      </c>
      <c r="BC814" s="111">
        <v>0</v>
      </c>
      <c r="BD814" s="112"/>
      <c r="BE814" s="112"/>
      <c r="BF814" s="111">
        <v>0</v>
      </c>
      <c r="BG814" s="112"/>
      <c r="BH814" s="112"/>
      <c r="BI814" s="111" t="s">
        <v>3757</v>
      </c>
      <c r="BJ814" s="112">
        <v>118</v>
      </c>
      <c r="BK814" s="112">
        <v>1468200</v>
      </c>
      <c r="BL814" s="111" t="s">
        <v>3757</v>
      </c>
      <c r="BM814" s="112">
        <v>60</v>
      </c>
      <c r="BN814" s="112">
        <v>959000</v>
      </c>
      <c r="BO814" s="111" t="s">
        <v>3757</v>
      </c>
      <c r="BP814" s="112">
        <v>47</v>
      </c>
      <c r="BQ814" s="112">
        <v>3058000</v>
      </c>
      <c r="BR814" s="111" t="s">
        <v>3757</v>
      </c>
      <c r="BS814" s="112">
        <v>34</v>
      </c>
      <c r="BT814" s="112">
        <v>803000</v>
      </c>
      <c r="BU814" s="111" t="s">
        <v>3757</v>
      </c>
      <c r="BV814" s="112">
        <v>309</v>
      </c>
      <c r="BW814" s="112">
        <v>6367900</v>
      </c>
      <c r="BX814" s="111" t="s">
        <v>3757</v>
      </c>
      <c r="BY814" s="112">
        <v>39</v>
      </c>
      <c r="BZ814" s="112">
        <v>549000</v>
      </c>
      <c r="CA814" s="111">
        <v>0</v>
      </c>
      <c r="CB814" s="112"/>
      <c r="CC814" s="112"/>
      <c r="CD814" s="111" t="s">
        <v>3757</v>
      </c>
      <c r="CE814" s="112">
        <v>15266</v>
      </c>
      <c r="CF814" s="112">
        <v>68212597</v>
      </c>
      <c r="CG814" s="111" t="s">
        <v>3757</v>
      </c>
      <c r="CH814" s="112">
        <v>449</v>
      </c>
      <c r="CI814" s="112">
        <v>8412001</v>
      </c>
      <c r="CJ814" s="111">
        <v>0</v>
      </c>
      <c r="CK814" s="120">
        <v>0</v>
      </c>
      <c r="CL814" s="112">
        <v>0</v>
      </c>
      <c r="CM814" s="112">
        <v>0</v>
      </c>
      <c r="CN814" s="166" t="s">
        <v>9501</v>
      </c>
      <c r="CO814" s="125" t="s">
        <v>9502</v>
      </c>
      <c r="CP814" s="111" t="s">
        <v>3766</v>
      </c>
      <c r="CQ814" s="112">
        <v>1141000</v>
      </c>
      <c r="CR814" s="166">
        <v>0</v>
      </c>
      <c r="CS814" s="166">
        <v>0</v>
      </c>
      <c r="CT814" s="111">
        <v>0</v>
      </c>
      <c r="CU814" s="112">
        <v>0</v>
      </c>
      <c r="CV814" s="166">
        <v>0</v>
      </c>
      <c r="CW814" s="166">
        <v>0</v>
      </c>
      <c r="CX814" s="111">
        <v>0</v>
      </c>
      <c r="CY814" s="112">
        <v>0</v>
      </c>
      <c r="CZ814" s="111" t="s">
        <v>3757</v>
      </c>
      <c r="DA814" s="111">
        <v>0</v>
      </c>
      <c r="DB814" s="111">
        <v>0</v>
      </c>
      <c r="DC814" s="120" t="s">
        <v>9503</v>
      </c>
      <c r="DD814" s="127" t="s">
        <v>3717</v>
      </c>
      <c r="DE814" s="109" t="s">
        <v>9504</v>
      </c>
      <c r="DF814" s="172" t="s">
        <v>3717</v>
      </c>
    </row>
    <row r="815" spans="1:110" ht="35.15" customHeight="1" x14ac:dyDescent="0.35">
      <c r="A815" s="140" t="s">
        <v>1692</v>
      </c>
      <c r="B815" s="136" t="s">
        <v>1657</v>
      </c>
      <c r="C815" s="136" t="s">
        <v>1693</v>
      </c>
      <c r="D815" s="112">
        <v>23342</v>
      </c>
      <c r="E815" s="112">
        <v>238986575</v>
      </c>
      <c r="F815" s="112">
        <v>23342</v>
      </c>
      <c r="G815" s="112">
        <v>238986575</v>
      </c>
      <c r="H815" s="112">
        <v>1731</v>
      </c>
      <c r="I815" s="112">
        <v>22633721</v>
      </c>
      <c r="J815" s="112">
        <v>0</v>
      </c>
      <c r="K815" s="112">
        <v>0</v>
      </c>
      <c r="L815" s="112">
        <v>13581930</v>
      </c>
      <c r="M815" s="112">
        <v>3080736</v>
      </c>
      <c r="N815" s="112">
        <v>511800</v>
      </c>
      <c r="O815" s="112">
        <v>870954</v>
      </c>
      <c r="P815" s="112">
        <v>13900459</v>
      </c>
      <c r="Q815" s="112">
        <v>0</v>
      </c>
      <c r="R815" s="112">
        <v>31945879</v>
      </c>
      <c r="S815" s="421">
        <v>5.6831351300800102E-2</v>
      </c>
      <c r="T815" s="421">
        <v>1.28908328846505E-2</v>
      </c>
      <c r="U815" s="421">
        <v>2.1415428879216301E-3</v>
      </c>
      <c r="V815" s="421">
        <v>3.64436370536713E-3</v>
      </c>
      <c r="W815" s="421">
        <v>5.8164183490223197E-2</v>
      </c>
      <c r="X815" s="421">
        <v>0</v>
      </c>
      <c r="Y815" s="421">
        <v>0.133672274268963</v>
      </c>
      <c r="Z815" s="120">
        <v>0</v>
      </c>
      <c r="AA815" s="127" t="s">
        <v>3717</v>
      </c>
      <c r="AB815" s="127">
        <v>0</v>
      </c>
      <c r="AC815" s="111" t="s">
        <v>3717</v>
      </c>
      <c r="AD815" s="127">
        <v>0</v>
      </c>
      <c r="AE815" s="111">
        <v>0</v>
      </c>
      <c r="AF815" s="111" t="s">
        <v>3757</v>
      </c>
      <c r="AG815" s="127" t="s">
        <v>3758</v>
      </c>
      <c r="AH815" s="127"/>
      <c r="AI815" s="124"/>
      <c r="AJ815" s="128"/>
      <c r="AK815" s="109">
        <v>0</v>
      </c>
      <c r="AL815" s="109">
        <v>0</v>
      </c>
      <c r="AM815" s="127">
        <v>0</v>
      </c>
      <c r="AN815" s="127">
        <v>0</v>
      </c>
      <c r="AO815" s="120">
        <v>0</v>
      </c>
      <c r="AP815" s="120">
        <v>0</v>
      </c>
      <c r="AQ815" s="174">
        <v>0</v>
      </c>
      <c r="AR815" s="109">
        <v>0</v>
      </c>
      <c r="AS815" s="127">
        <v>0</v>
      </c>
      <c r="AT815" s="127">
        <v>0</v>
      </c>
      <c r="AU815" s="120">
        <v>0</v>
      </c>
      <c r="AV815" s="120">
        <v>0</v>
      </c>
      <c r="AW815" s="174">
        <v>0</v>
      </c>
      <c r="AX815" s="109">
        <v>0</v>
      </c>
      <c r="AY815" s="127">
        <v>0</v>
      </c>
      <c r="AZ815" s="127">
        <v>0</v>
      </c>
      <c r="BA815" s="120">
        <v>0</v>
      </c>
      <c r="BB815" s="120">
        <v>0</v>
      </c>
      <c r="BC815" s="111" t="s">
        <v>3757</v>
      </c>
      <c r="BD815" s="112">
        <v>555</v>
      </c>
      <c r="BE815" s="112">
        <v>9457906</v>
      </c>
      <c r="BF815" s="111" t="s">
        <v>3757</v>
      </c>
      <c r="BG815" s="112">
        <v>67</v>
      </c>
      <c r="BH815" s="112">
        <v>1960000</v>
      </c>
      <c r="BI815" s="111">
        <v>0</v>
      </c>
      <c r="BJ815" s="112"/>
      <c r="BK815" s="112"/>
      <c r="BL815" s="111" t="s">
        <v>3757</v>
      </c>
      <c r="BM815" s="112">
        <v>327</v>
      </c>
      <c r="BN815" s="112">
        <v>5330000</v>
      </c>
      <c r="BO815" s="111" t="s">
        <v>3757</v>
      </c>
      <c r="BP815" s="112">
        <v>125</v>
      </c>
      <c r="BQ815" s="112">
        <v>3950000</v>
      </c>
      <c r="BR815" s="111" t="s">
        <v>3757</v>
      </c>
      <c r="BS815" s="112">
        <v>1118</v>
      </c>
      <c r="BT815" s="112">
        <v>19678000</v>
      </c>
      <c r="BU815" s="111">
        <v>0</v>
      </c>
      <c r="BV815" s="112"/>
      <c r="BW815" s="112"/>
      <c r="BX815" s="111">
        <v>0</v>
      </c>
      <c r="BY815" s="112"/>
      <c r="BZ815" s="112"/>
      <c r="CA815" s="111">
        <v>0</v>
      </c>
      <c r="CB815" s="112"/>
      <c r="CC815" s="112"/>
      <c r="CD815" s="111" t="s">
        <v>3757</v>
      </c>
      <c r="CE815" s="112">
        <v>16032</v>
      </c>
      <c r="CF815" s="112">
        <v>92468160</v>
      </c>
      <c r="CG815" s="111" t="s">
        <v>3757</v>
      </c>
      <c r="CH815" s="112">
        <v>3681</v>
      </c>
      <c r="CI815" s="112">
        <v>54938294</v>
      </c>
      <c r="CJ815" s="111">
        <v>0</v>
      </c>
      <c r="CK815" s="120">
        <v>0</v>
      </c>
      <c r="CL815" s="112"/>
      <c r="CM815" s="112"/>
      <c r="CN815" s="166" t="s">
        <v>9505</v>
      </c>
      <c r="CO815" s="125" t="s">
        <v>9506</v>
      </c>
      <c r="CP815" s="111" t="s">
        <v>3790</v>
      </c>
      <c r="CQ815" s="112">
        <v>1200000</v>
      </c>
      <c r="CR815" s="166" t="s">
        <v>9507</v>
      </c>
      <c r="CS815" s="166" t="s">
        <v>9508</v>
      </c>
      <c r="CT815" s="111" t="s">
        <v>3766</v>
      </c>
      <c r="CU815" s="112">
        <v>2000000</v>
      </c>
      <c r="CV815" s="166" t="s">
        <v>9509</v>
      </c>
      <c r="CW815" s="166" t="s">
        <v>9510</v>
      </c>
      <c r="CX815" s="111" t="s">
        <v>3778</v>
      </c>
      <c r="CY815" s="112">
        <v>6433000</v>
      </c>
      <c r="CZ815" s="111" t="s">
        <v>3757</v>
      </c>
      <c r="DA815" s="111" t="s">
        <v>3757</v>
      </c>
      <c r="DB815" s="111" t="s">
        <v>3757</v>
      </c>
      <c r="DC815" s="120">
        <v>0</v>
      </c>
      <c r="DD815" s="127" t="s">
        <v>3717</v>
      </c>
      <c r="DE815" s="109" t="s">
        <v>9511</v>
      </c>
      <c r="DF815" s="172" t="s">
        <v>3717</v>
      </c>
    </row>
    <row r="816" spans="1:110" ht="35.15" customHeight="1" x14ac:dyDescent="0.35">
      <c r="A816" s="140" t="s">
        <v>1694</v>
      </c>
      <c r="B816" s="136" t="s">
        <v>1657</v>
      </c>
      <c r="C816" s="136" t="s">
        <v>1695</v>
      </c>
      <c r="D816" s="112">
        <v>57170</v>
      </c>
      <c r="E816" s="112">
        <v>678408116</v>
      </c>
      <c r="F816" s="112">
        <v>57160</v>
      </c>
      <c r="G816" s="112">
        <v>677598116</v>
      </c>
      <c r="H816" s="112">
        <v>7027</v>
      </c>
      <c r="I816" s="112">
        <v>82445017</v>
      </c>
      <c r="J816" s="112">
        <v>0</v>
      </c>
      <c r="K816" s="112">
        <v>0</v>
      </c>
      <c r="L816" s="112">
        <v>52430192</v>
      </c>
      <c r="M816" s="112">
        <v>13301812</v>
      </c>
      <c r="N816" s="112">
        <v>15008520</v>
      </c>
      <c r="O816" s="112">
        <v>7948509</v>
      </c>
      <c r="P816" s="112">
        <v>34331224</v>
      </c>
      <c r="Q816" s="112">
        <v>0</v>
      </c>
      <c r="R816" s="112">
        <v>123020257</v>
      </c>
      <c r="S816" s="421">
        <v>7.7284146170208845E-2</v>
      </c>
      <c r="T816" s="421">
        <v>1.960738924886329E-2</v>
      </c>
      <c r="U816" s="421">
        <v>2.2123143349894712E-2</v>
      </c>
      <c r="V816" s="421">
        <v>1.171641201297185E-2</v>
      </c>
      <c r="W816" s="421">
        <v>5.0605562036053237E-2</v>
      </c>
      <c r="X816" s="421">
        <v>0</v>
      </c>
      <c r="Y816" s="421">
        <v>0.18133665281799194</v>
      </c>
      <c r="Z816" s="120">
        <v>0</v>
      </c>
      <c r="AA816" s="127" t="s">
        <v>3717</v>
      </c>
      <c r="AB816" s="127">
        <v>0</v>
      </c>
      <c r="AC816" s="111" t="s">
        <v>3717</v>
      </c>
      <c r="AD816" s="127">
        <v>0</v>
      </c>
      <c r="AE816" s="111">
        <v>0</v>
      </c>
      <c r="AF816" s="111" t="s">
        <v>3757</v>
      </c>
      <c r="AG816" s="127" t="s">
        <v>3758</v>
      </c>
      <c r="AH816" s="127" t="s">
        <v>3758</v>
      </c>
      <c r="AI816" s="124"/>
      <c r="AJ816" s="128"/>
      <c r="AK816" s="109">
        <v>0</v>
      </c>
      <c r="AL816" s="109">
        <v>0</v>
      </c>
      <c r="AM816" s="127">
        <v>0</v>
      </c>
      <c r="AN816" s="127">
        <v>0</v>
      </c>
      <c r="AO816" s="120">
        <v>0</v>
      </c>
      <c r="AP816" s="120">
        <v>0</v>
      </c>
      <c r="AQ816" s="174">
        <v>0</v>
      </c>
      <c r="AR816" s="120">
        <v>0</v>
      </c>
      <c r="AS816" s="127">
        <v>0</v>
      </c>
      <c r="AT816" s="127">
        <v>0</v>
      </c>
      <c r="AU816" s="120">
        <v>0</v>
      </c>
      <c r="AV816" s="120">
        <v>0</v>
      </c>
      <c r="AW816" s="174">
        <v>0</v>
      </c>
      <c r="AX816" s="120">
        <v>0</v>
      </c>
      <c r="AY816" s="127">
        <v>0</v>
      </c>
      <c r="AZ816" s="127">
        <v>0</v>
      </c>
      <c r="BA816" s="120">
        <v>0</v>
      </c>
      <c r="BB816" s="120">
        <v>0</v>
      </c>
      <c r="BC816" s="111">
        <v>0</v>
      </c>
      <c r="BD816" s="112"/>
      <c r="BE816" s="112"/>
      <c r="BF816" s="111" t="s">
        <v>3757</v>
      </c>
      <c r="BG816" s="112">
        <v>121</v>
      </c>
      <c r="BH816" s="112">
        <v>2934000</v>
      </c>
      <c r="BI816" s="111">
        <v>0</v>
      </c>
      <c r="BJ816" s="112"/>
      <c r="BK816" s="112"/>
      <c r="BL816" s="111" t="s">
        <v>3757</v>
      </c>
      <c r="BM816" s="112">
        <v>631</v>
      </c>
      <c r="BN816" s="112">
        <v>10678350</v>
      </c>
      <c r="BO816" s="111" t="s">
        <v>3757</v>
      </c>
      <c r="BP816" s="112">
        <v>298</v>
      </c>
      <c r="BQ816" s="112">
        <v>6822400</v>
      </c>
      <c r="BR816" s="111" t="s">
        <v>3757</v>
      </c>
      <c r="BS816" s="112">
        <v>3496</v>
      </c>
      <c r="BT816" s="112">
        <v>70623680</v>
      </c>
      <c r="BU816" s="111" t="s">
        <v>3757</v>
      </c>
      <c r="BV816" s="112">
        <v>862</v>
      </c>
      <c r="BW816" s="112">
        <v>20330000</v>
      </c>
      <c r="BX816" s="111" t="s">
        <v>3757</v>
      </c>
      <c r="BY816" s="112">
        <v>1284</v>
      </c>
      <c r="BZ816" s="112">
        <v>27505450</v>
      </c>
      <c r="CA816" s="111" t="s">
        <v>3757</v>
      </c>
      <c r="CB816" s="112">
        <v>1060</v>
      </c>
      <c r="CC816" s="112">
        <v>15251495</v>
      </c>
      <c r="CD816" s="111" t="s">
        <v>3757</v>
      </c>
      <c r="CE816" s="112">
        <v>43361</v>
      </c>
      <c r="CF816" s="112">
        <v>320226101</v>
      </c>
      <c r="CG816" s="111" t="s">
        <v>3757</v>
      </c>
      <c r="CH816" s="112">
        <v>3769</v>
      </c>
      <c r="CI816" s="112">
        <v>54731466</v>
      </c>
      <c r="CJ816" s="111">
        <v>0</v>
      </c>
      <c r="CK816" s="120">
        <v>0</v>
      </c>
      <c r="CL816" s="112">
        <v>0</v>
      </c>
      <c r="CM816" s="112">
        <v>0</v>
      </c>
      <c r="CN816" s="166" t="s">
        <v>9512</v>
      </c>
      <c r="CO816" s="125" t="s">
        <v>9513</v>
      </c>
      <c r="CP816" s="111" t="s">
        <v>3870</v>
      </c>
      <c r="CQ816" s="112">
        <v>8000000</v>
      </c>
      <c r="CR816" s="166" t="s">
        <v>9514</v>
      </c>
      <c r="CS816" s="166" t="s">
        <v>9515</v>
      </c>
      <c r="CT816" s="111" t="s">
        <v>3774</v>
      </c>
      <c r="CU816" s="112">
        <v>12100000</v>
      </c>
      <c r="CV816" s="166" t="s">
        <v>9516</v>
      </c>
      <c r="CW816" s="166" t="s">
        <v>9517</v>
      </c>
      <c r="CX816" s="111" t="s">
        <v>3774</v>
      </c>
      <c r="CY816" s="112">
        <v>600000</v>
      </c>
      <c r="CZ816" s="111" t="s">
        <v>3757</v>
      </c>
      <c r="DA816" s="111" t="s">
        <v>3757</v>
      </c>
      <c r="DB816" s="111" t="s">
        <v>3757</v>
      </c>
      <c r="DC816" s="120">
        <v>0</v>
      </c>
      <c r="DD816" s="127" t="s">
        <v>3778</v>
      </c>
      <c r="DE816" s="109">
        <v>0</v>
      </c>
      <c r="DF816" s="172" t="s">
        <v>3717</v>
      </c>
    </row>
    <row r="817" spans="1:110" ht="35.15" customHeight="1" x14ac:dyDescent="0.35">
      <c r="A817" s="140" t="s">
        <v>1696</v>
      </c>
      <c r="B817" s="136" t="s">
        <v>3639</v>
      </c>
      <c r="C817" s="136">
        <v>0</v>
      </c>
      <c r="D817" s="112">
        <v>3743</v>
      </c>
      <c r="E817" s="112">
        <v>146027630</v>
      </c>
      <c r="F817" s="112">
        <v>1560</v>
      </c>
      <c r="G817" s="112">
        <v>70154701</v>
      </c>
      <c r="H817" s="112">
        <v>1435</v>
      </c>
      <c r="I817" s="112">
        <v>31724600</v>
      </c>
      <c r="J817" s="112">
        <v>149</v>
      </c>
      <c r="K817" s="112">
        <v>2827000</v>
      </c>
      <c r="L817" s="112">
        <v>7098086</v>
      </c>
      <c r="M817" s="112">
        <v>501444</v>
      </c>
      <c r="N817" s="112">
        <v>2254780</v>
      </c>
      <c r="O817" s="112">
        <v>1106132</v>
      </c>
      <c r="P817" s="112">
        <v>26312659</v>
      </c>
      <c r="Q817" s="112">
        <v>0</v>
      </c>
      <c r="R817" s="112">
        <v>37273101</v>
      </c>
      <c r="S817" s="421">
        <v>4.8607828532175726E-2</v>
      </c>
      <c r="T817" s="421">
        <v>3.4338980917515403E-3</v>
      </c>
      <c r="U817" s="421">
        <v>1.5440776516060694E-2</v>
      </c>
      <c r="V817" s="421">
        <v>7.5748130679105042E-3</v>
      </c>
      <c r="W817" s="421">
        <v>0.18018959151771483</v>
      </c>
      <c r="X817" s="421">
        <v>0</v>
      </c>
      <c r="Y817" s="421">
        <v>0.25524690772561331</v>
      </c>
      <c r="Z817" s="120">
        <v>0</v>
      </c>
      <c r="AA817" s="127" t="s">
        <v>3717</v>
      </c>
      <c r="AB817" s="127">
        <v>0</v>
      </c>
      <c r="AC817" s="111" t="s">
        <v>3717</v>
      </c>
      <c r="AD817" s="127">
        <v>0</v>
      </c>
      <c r="AE817" s="111" t="s">
        <v>3757</v>
      </c>
      <c r="AF817" s="111">
        <v>0</v>
      </c>
      <c r="AG817" s="127" t="s">
        <v>3717</v>
      </c>
      <c r="AH817" s="127" t="s">
        <v>3758</v>
      </c>
      <c r="AI817" s="128">
        <v>36</v>
      </c>
      <c r="AJ817" s="128">
        <v>102493501</v>
      </c>
      <c r="AK817" s="109" t="s">
        <v>9518</v>
      </c>
      <c r="AL817" s="109" t="s">
        <v>9519</v>
      </c>
      <c r="AM817" s="127" t="s">
        <v>3765</v>
      </c>
      <c r="AN817" s="127" t="s">
        <v>3790</v>
      </c>
      <c r="AO817" s="120">
        <v>1200000</v>
      </c>
      <c r="AP817" s="120">
        <v>2905000</v>
      </c>
      <c r="AQ817" s="174" t="s">
        <v>9520</v>
      </c>
      <c r="AR817" s="120" t="s">
        <v>9521</v>
      </c>
      <c r="AS817" s="127" t="s">
        <v>3765</v>
      </c>
      <c r="AT817" s="127" t="s">
        <v>3870</v>
      </c>
      <c r="AU817" s="120">
        <v>1000000</v>
      </c>
      <c r="AV817" s="120">
        <v>1315000</v>
      </c>
      <c r="AW817" s="174" t="s">
        <v>9522</v>
      </c>
      <c r="AX817" s="120" t="s">
        <v>9523</v>
      </c>
      <c r="AY817" s="127" t="s">
        <v>3765</v>
      </c>
      <c r="AZ817" s="127" t="s">
        <v>3778</v>
      </c>
      <c r="BA817" s="120">
        <v>0</v>
      </c>
      <c r="BB817" s="120">
        <v>4200000</v>
      </c>
      <c r="BC817" s="111">
        <v>0</v>
      </c>
      <c r="BD817" s="112"/>
      <c r="BE817" s="112"/>
      <c r="BF817" s="111">
        <v>0</v>
      </c>
      <c r="BG817" s="112"/>
      <c r="BH817" s="112"/>
      <c r="BI817" s="111">
        <v>0</v>
      </c>
      <c r="BJ817" s="112"/>
      <c r="BK817" s="112"/>
      <c r="BL817" s="111">
        <v>0</v>
      </c>
      <c r="BM817" s="112"/>
      <c r="BN817" s="112"/>
      <c r="BO817" s="111">
        <v>0</v>
      </c>
      <c r="BP817" s="112"/>
      <c r="BQ817" s="112"/>
      <c r="BR817" s="111">
        <v>0</v>
      </c>
      <c r="BS817" s="112"/>
      <c r="BT817" s="112"/>
      <c r="BU817" s="111">
        <v>0</v>
      </c>
      <c r="BV817" s="112"/>
      <c r="BW817" s="112"/>
      <c r="BX817" s="111">
        <v>0</v>
      </c>
      <c r="BY817" s="112"/>
      <c r="BZ817" s="112"/>
      <c r="CA817" s="111">
        <v>0</v>
      </c>
      <c r="CB817" s="112"/>
      <c r="CC817" s="112"/>
      <c r="CD817" s="111">
        <v>0</v>
      </c>
      <c r="CE817" s="112">
        <v>0</v>
      </c>
      <c r="CF817" s="112">
        <v>0</v>
      </c>
      <c r="CG817" s="111">
        <v>0</v>
      </c>
      <c r="CH817" s="112">
        <v>0</v>
      </c>
      <c r="CI817" s="112">
        <v>0</v>
      </c>
      <c r="CJ817" s="111">
        <v>0</v>
      </c>
      <c r="CK817" s="120">
        <v>0</v>
      </c>
      <c r="CL817" s="112">
        <v>0</v>
      </c>
      <c r="CM817" s="112">
        <v>0</v>
      </c>
      <c r="CN817" s="166">
        <v>0</v>
      </c>
      <c r="CO817" s="125">
        <v>0</v>
      </c>
      <c r="CP817" s="111">
        <v>0</v>
      </c>
      <c r="CQ817" s="112">
        <v>0</v>
      </c>
      <c r="CR817" s="166">
        <v>0</v>
      </c>
      <c r="CS817" s="166">
        <v>0</v>
      </c>
      <c r="CT817" s="111">
        <v>0</v>
      </c>
      <c r="CU817" s="112">
        <v>0</v>
      </c>
      <c r="CV817" s="166">
        <v>0</v>
      </c>
      <c r="CW817" s="166">
        <v>0</v>
      </c>
      <c r="CX817" s="111">
        <v>0</v>
      </c>
      <c r="CY817" s="112">
        <v>0</v>
      </c>
      <c r="CZ817" s="111" t="s">
        <v>3757</v>
      </c>
      <c r="DA817" s="111" t="s">
        <v>3757</v>
      </c>
      <c r="DB817" s="111" t="s">
        <v>3757</v>
      </c>
      <c r="DC817" s="120">
        <v>0</v>
      </c>
      <c r="DD817" s="127" t="s">
        <v>3717</v>
      </c>
      <c r="DE817" s="109" t="s">
        <v>9524</v>
      </c>
      <c r="DF817" s="172" t="s">
        <v>3717</v>
      </c>
    </row>
    <row r="818" spans="1:110" ht="35.15" customHeight="1" x14ac:dyDescent="0.35">
      <c r="A818" s="140" t="s">
        <v>1697</v>
      </c>
      <c r="B818" s="136" t="s">
        <v>3639</v>
      </c>
      <c r="C818" s="136" t="s">
        <v>1698</v>
      </c>
      <c r="D818" s="112">
        <v>19572</v>
      </c>
      <c r="E818" s="112">
        <v>463516328</v>
      </c>
      <c r="F818" s="112">
        <v>19097</v>
      </c>
      <c r="G818" s="112">
        <v>455678598</v>
      </c>
      <c r="H818" s="112">
        <v>5890</v>
      </c>
      <c r="I818" s="112">
        <v>137129500</v>
      </c>
      <c r="J818" s="112">
        <v>0</v>
      </c>
      <c r="K818" s="112">
        <v>0</v>
      </c>
      <c r="L818" s="112">
        <v>121174290</v>
      </c>
      <c r="M818" s="112">
        <v>21244231</v>
      </c>
      <c r="N818" s="112">
        <v>7458706</v>
      </c>
      <c r="O818" s="112">
        <v>7576913</v>
      </c>
      <c r="P818" s="112">
        <v>67499458</v>
      </c>
      <c r="Q818" s="112">
        <v>0</v>
      </c>
      <c r="R818" s="112">
        <v>224953598</v>
      </c>
      <c r="S818" s="421">
        <v>0.26142399453941101</v>
      </c>
      <c r="T818" s="421">
        <v>4.5832756510791099E-2</v>
      </c>
      <c r="U818" s="421">
        <v>1.6091571212136498E-2</v>
      </c>
      <c r="V818" s="421">
        <v>1.63465935120197E-2</v>
      </c>
      <c r="W818" s="421">
        <v>0.14562476858420401</v>
      </c>
      <c r="X818" s="421">
        <v>0</v>
      </c>
      <c r="Y818" s="421">
        <v>0.486835950253731</v>
      </c>
      <c r="Z818" s="120">
        <v>0</v>
      </c>
      <c r="AA818" s="127" t="s">
        <v>3717</v>
      </c>
      <c r="AB818" s="127">
        <v>0</v>
      </c>
      <c r="AC818" s="111" t="s">
        <v>3717</v>
      </c>
      <c r="AD818" s="127">
        <v>0</v>
      </c>
      <c r="AE818" s="111" t="s">
        <v>3757</v>
      </c>
      <c r="AF818" s="111">
        <v>0</v>
      </c>
      <c r="AG818" s="127" t="s">
        <v>3717</v>
      </c>
      <c r="AH818" s="127" t="s">
        <v>3758</v>
      </c>
      <c r="AI818" s="128">
        <v>6</v>
      </c>
      <c r="AJ818" s="128">
        <v>19262160</v>
      </c>
      <c r="AK818" s="109" t="s">
        <v>9525</v>
      </c>
      <c r="AL818" s="109" t="s">
        <v>9526</v>
      </c>
      <c r="AM818" s="127" t="s">
        <v>3765</v>
      </c>
      <c r="AN818" s="127" t="s">
        <v>3774</v>
      </c>
      <c r="AO818" s="120">
        <v>40000000</v>
      </c>
      <c r="AP818" s="120">
        <v>4430000</v>
      </c>
      <c r="AQ818" s="174" t="s">
        <v>9527</v>
      </c>
      <c r="AR818" s="120" t="s">
        <v>9528</v>
      </c>
      <c r="AS818" s="127" t="s">
        <v>3765</v>
      </c>
      <c r="AT818" s="127" t="s">
        <v>3774</v>
      </c>
      <c r="AU818" s="120">
        <v>2000000</v>
      </c>
      <c r="AV818" s="120">
        <v>1922430</v>
      </c>
      <c r="AW818" s="174" t="s">
        <v>9529</v>
      </c>
      <c r="AX818" s="120" t="s">
        <v>9530</v>
      </c>
      <c r="AY818" s="127" t="s">
        <v>3765</v>
      </c>
      <c r="AZ818" s="127" t="s">
        <v>3778</v>
      </c>
      <c r="BA818" s="120">
        <v>8571000</v>
      </c>
      <c r="BB818" s="120">
        <v>8544730</v>
      </c>
      <c r="BC818" s="111">
        <v>0</v>
      </c>
      <c r="BD818" s="112"/>
      <c r="BE818" s="112"/>
      <c r="BF818" s="111">
        <v>0</v>
      </c>
      <c r="BG818" s="112"/>
      <c r="BH818" s="112"/>
      <c r="BI818" s="111">
        <v>0</v>
      </c>
      <c r="BJ818" s="112"/>
      <c r="BK818" s="112"/>
      <c r="BL818" s="111">
        <v>0</v>
      </c>
      <c r="BM818" s="112"/>
      <c r="BN818" s="112"/>
      <c r="BO818" s="111">
        <v>0</v>
      </c>
      <c r="BP818" s="112"/>
      <c r="BQ818" s="112"/>
      <c r="BR818" s="111">
        <v>0</v>
      </c>
      <c r="BS818" s="112"/>
      <c r="BT818" s="112"/>
      <c r="BU818" s="111">
        <v>0</v>
      </c>
      <c r="BV818" s="112"/>
      <c r="BW818" s="112"/>
      <c r="BX818" s="111">
        <v>0</v>
      </c>
      <c r="BY818" s="112"/>
      <c r="BZ818" s="112"/>
      <c r="CA818" s="111">
        <v>0</v>
      </c>
      <c r="CB818" s="112"/>
      <c r="CC818" s="112"/>
      <c r="CD818" s="111">
        <v>0</v>
      </c>
      <c r="CE818" s="112">
        <v>0</v>
      </c>
      <c r="CF818" s="112">
        <v>0</v>
      </c>
      <c r="CG818" s="111">
        <v>0</v>
      </c>
      <c r="CH818" s="112">
        <v>0</v>
      </c>
      <c r="CI818" s="112">
        <v>0</v>
      </c>
      <c r="CJ818" s="111">
        <v>0</v>
      </c>
      <c r="CK818" s="120">
        <v>0</v>
      </c>
      <c r="CL818" s="112">
        <v>0</v>
      </c>
      <c r="CM818" s="112">
        <v>0</v>
      </c>
      <c r="CN818" s="166">
        <v>0</v>
      </c>
      <c r="CO818" s="125">
        <v>0</v>
      </c>
      <c r="CP818" s="111">
        <v>0</v>
      </c>
      <c r="CQ818" s="112">
        <v>0</v>
      </c>
      <c r="CR818" s="166">
        <v>0</v>
      </c>
      <c r="CS818" s="166">
        <v>0</v>
      </c>
      <c r="CT818" s="111">
        <v>0</v>
      </c>
      <c r="CU818" s="112">
        <v>0</v>
      </c>
      <c r="CV818" s="166">
        <v>0</v>
      </c>
      <c r="CW818" s="166">
        <v>0</v>
      </c>
      <c r="CX818" s="111">
        <v>0</v>
      </c>
      <c r="CY818" s="112">
        <v>0</v>
      </c>
      <c r="CZ818" s="111" t="s">
        <v>3757</v>
      </c>
      <c r="DA818" s="111" t="s">
        <v>3757</v>
      </c>
      <c r="DB818" s="111" t="s">
        <v>3757</v>
      </c>
      <c r="DC818" s="120">
        <v>0</v>
      </c>
      <c r="DD818" s="127" t="s">
        <v>3778</v>
      </c>
      <c r="DE818" s="109">
        <v>0</v>
      </c>
      <c r="DF818" s="172" t="s">
        <v>3717</v>
      </c>
    </row>
    <row r="819" spans="1:110" ht="35.15" customHeight="1" x14ac:dyDescent="0.35">
      <c r="A819" s="140" t="s">
        <v>1699</v>
      </c>
      <c r="B819" s="136" t="s">
        <v>3639</v>
      </c>
      <c r="C819" s="136" t="s">
        <v>1700</v>
      </c>
      <c r="D819" s="112">
        <v>455106</v>
      </c>
      <c r="E819" s="112">
        <v>7985534000</v>
      </c>
      <c r="F819" s="112">
        <v>455104</v>
      </c>
      <c r="G819" s="112">
        <v>7985422000</v>
      </c>
      <c r="H819" s="112">
        <v>221629</v>
      </c>
      <c r="I819" s="112">
        <v>3957986500</v>
      </c>
      <c r="J819" s="112">
        <v>0</v>
      </c>
      <c r="K819" s="112">
        <v>0</v>
      </c>
      <c r="L819" s="112">
        <v>2201523240</v>
      </c>
      <c r="M819" s="112">
        <v>635471501</v>
      </c>
      <c r="N819" s="112">
        <v>41453904</v>
      </c>
      <c r="O819" s="112">
        <v>250203096</v>
      </c>
      <c r="P819" s="112">
        <v>792705255</v>
      </c>
      <c r="Q819" s="112">
        <v>0</v>
      </c>
      <c r="R819" s="112">
        <v>3921356996</v>
      </c>
      <c r="S819" s="421">
        <v>0.27568891948866536</v>
      </c>
      <c r="T819" s="421">
        <v>7.9577834243771295E-2</v>
      </c>
      <c r="U819" s="421">
        <v>5.1911248515127476E-3</v>
      </c>
      <c r="V819" s="421">
        <v>3.1332043167056831E-2</v>
      </c>
      <c r="W819" s="421">
        <v>9.9267657616885732E-2</v>
      </c>
      <c r="X819" s="421">
        <v>0</v>
      </c>
      <c r="Y819" s="421">
        <v>0.49105757936789202</v>
      </c>
      <c r="Z819" s="120">
        <v>0</v>
      </c>
      <c r="AA819" s="127" t="s">
        <v>3717</v>
      </c>
      <c r="AB819" s="127">
        <v>0</v>
      </c>
      <c r="AC819" s="111" t="s">
        <v>3717</v>
      </c>
      <c r="AD819" s="127">
        <v>0</v>
      </c>
      <c r="AE819" s="111">
        <v>0</v>
      </c>
      <c r="AF819" s="111" t="s">
        <v>3757</v>
      </c>
      <c r="AG819" s="127" t="s">
        <v>3758</v>
      </c>
      <c r="AH819" s="127" t="s">
        <v>3758</v>
      </c>
      <c r="AI819" s="124"/>
      <c r="AJ819" s="128"/>
      <c r="AK819" s="109">
        <v>0</v>
      </c>
      <c r="AL819" s="109">
        <v>0</v>
      </c>
      <c r="AM819" s="127">
        <v>0</v>
      </c>
      <c r="AN819" s="127">
        <v>0</v>
      </c>
      <c r="AO819" s="120">
        <v>0</v>
      </c>
      <c r="AP819" s="120">
        <v>0</v>
      </c>
      <c r="AQ819" s="174">
        <v>0</v>
      </c>
      <c r="AR819" s="120">
        <v>0</v>
      </c>
      <c r="AS819" s="127">
        <v>0</v>
      </c>
      <c r="AT819" s="127">
        <v>0</v>
      </c>
      <c r="AU819" s="120">
        <v>0</v>
      </c>
      <c r="AV819" s="120">
        <v>0</v>
      </c>
      <c r="AW819" s="174">
        <v>0</v>
      </c>
      <c r="AX819" s="120">
        <v>0</v>
      </c>
      <c r="AY819" s="127">
        <v>0</v>
      </c>
      <c r="AZ819" s="127">
        <v>0</v>
      </c>
      <c r="BA819" s="120">
        <v>0</v>
      </c>
      <c r="BB819" s="120">
        <v>0</v>
      </c>
      <c r="BC819" s="111">
        <v>0</v>
      </c>
      <c r="BD819" s="112"/>
      <c r="BE819" s="112"/>
      <c r="BF819" s="111">
        <v>0</v>
      </c>
      <c r="BG819" s="112"/>
      <c r="BH819" s="112"/>
      <c r="BI819" s="111">
        <v>0</v>
      </c>
      <c r="BJ819" s="112"/>
      <c r="BK819" s="112"/>
      <c r="BL819" s="111">
        <v>0</v>
      </c>
      <c r="BM819" s="112"/>
      <c r="BN819" s="112"/>
      <c r="BO819" s="111">
        <v>0</v>
      </c>
      <c r="BP819" s="112"/>
      <c r="BQ819" s="112"/>
      <c r="BR819" s="111">
        <v>0</v>
      </c>
      <c r="BS819" s="112"/>
      <c r="BT819" s="112"/>
      <c r="BU819" s="111">
        <v>0</v>
      </c>
      <c r="BV819" s="112"/>
      <c r="BW819" s="112"/>
      <c r="BX819" s="111">
        <v>0</v>
      </c>
      <c r="BY819" s="112"/>
      <c r="BZ819" s="112"/>
      <c r="CA819" s="111">
        <v>0</v>
      </c>
      <c r="CB819" s="112"/>
      <c r="CC819" s="112"/>
      <c r="CD819" s="111">
        <v>0</v>
      </c>
      <c r="CE819" s="112">
        <v>0</v>
      </c>
      <c r="CF819" s="112">
        <v>0</v>
      </c>
      <c r="CG819" s="111" t="s">
        <v>3757</v>
      </c>
      <c r="CH819" s="112">
        <v>288914</v>
      </c>
      <c r="CI819" s="112">
        <v>5278756500</v>
      </c>
      <c r="CJ819" s="111" t="s">
        <v>3757</v>
      </c>
      <c r="CK819" s="120" t="s">
        <v>9531</v>
      </c>
      <c r="CL819" s="112">
        <v>172716</v>
      </c>
      <c r="CM819" s="112">
        <v>2706777500</v>
      </c>
      <c r="CN819" s="166" t="s">
        <v>9532</v>
      </c>
      <c r="CO819" s="125" t="s">
        <v>9533</v>
      </c>
      <c r="CP819" s="111" t="s">
        <v>3783</v>
      </c>
      <c r="CQ819" s="112">
        <v>12037000</v>
      </c>
      <c r="CR819" s="166" t="s">
        <v>9534</v>
      </c>
      <c r="CS819" s="166" t="s">
        <v>9535</v>
      </c>
      <c r="CT819" s="111" t="s">
        <v>3783</v>
      </c>
      <c r="CU819" s="112">
        <v>623558</v>
      </c>
      <c r="CV819" s="166" t="s">
        <v>9536</v>
      </c>
      <c r="CW819" s="166" t="s">
        <v>9537</v>
      </c>
      <c r="CX819" s="111" t="s">
        <v>3783</v>
      </c>
      <c r="CY819" s="112">
        <v>1900708</v>
      </c>
      <c r="CZ819" s="111" t="s">
        <v>3757</v>
      </c>
      <c r="DA819" s="111" t="s">
        <v>3757</v>
      </c>
      <c r="DB819" s="111" t="s">
        <v>3757</v>
      </c>
      <c r="DC819" s="120">
        <v>0</v>
      </c>
      <c r="DD819" s="127" t="s">
        <v>3717</v>
      </c>
      <c r="DE819" s="109" t="s">
        <v>9538</v>
      </c>
      <c r="DF819" s="172" t="s">
        <v>3717</v>
      </c>
    </row>
    <row r="820" spans="1:110" ht="35.15" customHeight="1" x14ac:dyDescent="0.35">
      <c r="A820" s="140" t="s">
        <v>1701</v>
      </c>
      <c r="B820" s="136" t="s">
        <v>3639</v>
      </c>
      <c r="C820" s="136" t="s">
        <v>1702</v>
      </c>
      <c r="D820" s="112">
        <v>12576</v>
      </c>
      <c r="E820" s="112">
        <v>251784000</v>
      </c>
      <c r="F820" s="112">
        <v>12536</v>
      </c>
      <c r="G820" s="112">
        <v>250940000</v>
      </c>
      <c r="H820" s="112">
        <v>2546</v>
      </c>
      <c r="I820" s="112">
        <v>60109000</v>
      </c>
      <c r="J820" s="112">
        <v>122</v>
      </c>
      <c r="K820" s="112">
        <v>2487000</v>
      </c>
      <c r="L820" s="112">
        <v>67597726</v>
      </c>
      <c r="M820" s="112">
        <v>14227160</v>
      </c>
      <c r="N820" s="112">
        <v>2711394</v>
      </c>
      <c r="O820" s="112">
        <v>3024445</v>
      </c>
      <c r="P820" s="112">
        <v>33715472</v>
      </c>
      <c r="Q820" s="112">
        <v>0</v>
      </c>
      <c r="R820" s="112">
        <v>121276197</v>
      </c>
      <c r="S820" s="421">
        <v>0.26847506592952691</v>
      </c>
      <c r="T820" s="421">
        <v>5.6505417341848566E-2</v>
      </c>
      <c r="U820" s="421">
        <v>1.0768730340291679E-2</v>
      </c>
      <c r="V820" s="421">
        <v>1.2012061926095384E-2</v>
      </c>
      <c r="W820" s="421">
        <v>0.13390633241190861</v>
      </c>
      <c r="X820" s="421">
        <v>0</v>
      </c>
      <c r="Y820" s="421">
        <v>0.48166760794967117</v>
      </c>
      <c r="Z820" s="120">
        <v>0</v>
      </c>
      <c r="AA820" s="127" t="s">
        <v>3717</v>
      </c>
      <c r="AB820" s="127">
        <v>0</v>
      </c>
      <c r="AC820" s="111" t="s">
        <v>3717</v>
      </c>
      <c r="AD820" s="127">
        <v>0</v>
      </c>
      <c r="AE820" s="111" t="s">
        <v>3757</v>
      </c>
      <c r="AF820" s="111" t="s">
        <v>3757</v>
      </c>
      <c r="AG820" s="127" t="s">
        <v>3717</v>
      </c>
      <c r="AH820" s="127" t="s">
        <v>3758</v>
      </c>
      <c r="AI820" s="128">
        <v>2</v>
      </c>
      <c r="AJ820" s="128">
        <v>1800000</v>
      </c>
      <c r="AK820" s="109" t="s">
        <v>9539</v>
      </c>
      <c r="AL820" s="109" t="s">
        <v>9540</v>
      </c>
      <c r="AM820" s="127" t="s">
        <v>3761</v>
      </c>
      <c r="AN820" s="127" t="s">
        <v>3762</v>
      </c>
      <c r="AO820" s="120">
        <v>300000</v>
      </c>
      <c r="AP820" s="120">
        <v>220000</v>
      </c>
      <c r="AQ820" s="174" t="s">
        <v>9541</v>
      </c>
      <c r="AR820" s="109" t="s">
        <v>9542</v>
      </c>
      <c r="AS820" s="127" t="s">
        <v>3765</v>
      </c>
      <c r="AT820" s="127" t="s">
        <v>3778</v>
      </c>
      <c r="AU820" s="120">
        <v>1000000</v>
      </c>
      <c r="AV820" s="120">
        <v>1580000</v>
      </c>
      <c r="AW820" s="174">
        <v>0</v>
      </c>
      <c r="AX820" s="109">
        <v>0</v>
      </c>
      <c r="AY820" s="127">
        <v>0</v>
      </c>
      <c r="AZ820" s="127">
        <v>0</v>
      </c>
      <c r="BA820" s="120">
        <v>0</v>
      </c>
      <c r="BB820" s="120">
        <v>0</v>
      </c>
      <c r="BC820" s="111" t="s">
        <v>3757</v>
      </c>
      <c r="BD820" s="112">
        <v>2362</v>
      </c>
      <c r="BE820" s="112">
        <v>47038000</v>
      </c>
      <c r="BF820" s="111">
        <v>0</v>
      </c>
      <c r="BG820" s="112"/>
      <c r="BH820" s="112"/>
      <c r="BI820" s="111">
        <v>0</v>
      </c>
      <c r="BJ820" s="112"/>
      <c r="BK820" s="112"/>
      <c r="BL820" s="111" t="s">
        <v>3757</v>
      </c>
      <c r="BM820" s="112">
        <v>282</v>
      </c>
      <c r="BN820" s="112">
        <v>5558000</v>
      </c>
      <c r="BO820" s="111">
        <v>0</v>
      </c>
      <c r="BP820" s="112"/>
      <c r="BQ820" s="112"/>
      <c r="BR820" s="111" t="s">
        <v>3757</v>
      </c>
      <c r="BS820" s="112">
        <v>2832</v>
      </c>
      <c r="BT820" s="112">
        <v>56035000</v>
      </c>
      <c r="BU820" s="111" t="s">
        <v>3757</v>
      </c>
      <c r="BV820" s="112">
        <v>1101</v>
      </c>
      <c r="BW820" s="112">
        <v>21805000</v>
      </c>
      <c r="BX820" s="111">
        <v>0</v>
      </c>
      <c r="BY820" s="112"/>
      <c r="BZ820" s="112"/>
      <c r="CA820" s="111" t="s">
        <v>3757</v>
      </c>
      <c r="CB820" s="112">
        <v>443</v>
      </c>
      <c r="CC820" s="112">
        <v>7637000</v>
      </c>
      <c r="CD820" s="111" t="s">
        <v>3757</v>
      </c>
      <c r="CE820" s="112">
        <v>122</v>
      </c>
      <c r="CF820" s="112">
        <v>2487000</v>
      </c>
      <c r="CG820" s="111" t="s">
        <v>3757</v>
      </c>
      <c r="CH820" s="112">
        <v>5331</v>
      </c>
      <c r="CI820" s="112">
        <v>109424000</v>
      </c>
      <c r="CJ820" s="111">
        <v>0</v>
      </c>
      <c r="CK820" s="120">
        <v>0</v>
      </c>
      <c r="CL820" s="112"/>
      <c r="CM820" s="112"/>
      <c r="CN820" s="166" t="s">
        <v>9543</v>
      </c>
      <c r="CO820" s="125" t="s">
        <v>9544</v>
      </c>
      <c r="CP820" s="111" t="s">
        <v>3870</v>
      </c>
      <c r="CQ820" s="112">
        <v>2646000</v>
      </c>
      <c r="CR820" s="166" t="s">
        <v>9545</v>
      </c>
      <c r="CS820" s="166" t="s">
        <v>9546</v>
      </c>
      <c r="CT820" s="111" t="s">
        <v>3790</v>
      </c>
      <c r="CU820" s="112">
        <v>14268000</v>
      </c>
      <c r="CV820" s="166" t="s">
        <v>9547</v>
      </c>
      <c r="CW820" s="166" t="s">
        <v>9548</v>
      </c>
      <c r="CX820" s="111" t="s">
        <v>3870</v>
      </c>
      <c r="CY820" s="112">
        <v>10000000</v>
      </c>
      <c r="CZ820" s="111" t="s">
        <v>3757</v>
      </c>
      <c r="DA820" s="111" t="s">
        <v>3757</v>
      </c>
      <c r="DB820" s="111" t="s">
        <v>3757</v>
      </c>
      <c r="DC820" s="120">
        <v>0</v>
      </c>
      <c r="DD820" s="127" t="s">
        <v>3717</v>
      </c>
      <c r="DE820" s="109" t="s">
        <v>9549</v>
      </c>
      <c r="DF820" s="172" t="s">
        <v>3717</v>
      </c>
    </row>
    <row r="821" spans="1:110" ht="35.15" customHeight="1" x14ac:dyDescent="0.35">
      <c r="A821" s="140" t="s">
        <v>1703</v>
      </c>
      <c r="B821" s="136" t="s">
        <v>3639</v>
      </c>
      <c r="C821" s="136" t="s">
        <v>1704</v>
      </c>
      <c r="D821" s="112">
        <v>13748</v>
      </c>
      <c r="E821" s="112">
        <v>186537057</v>
      </c>
      <c r="F821" s="112">
        <v>13625</v>
      </c>
      <c r="G821" s="112">
        <v>183267057</v>
      </c>
      <c r="H821" s="112">
        <v>3942</v>
      </c>
      <c r="I821" s="112">
        <v>50800081</v>
      </c>
      <c r="J821" s="112">
        <v>0</v>
      </c>
      <c r="K821" s="112">
        <v>0</v>
      </c>
      <c r="L821" s="112">
        <v>48593336</v>
      </c>
      <c r="M821" s="112">
        <v>23109444</v>
      </c>
      <c r="N821" s="112">
        <v>1096504</v>
      </c>
      <c r="O821" s="112">
        <v>1012548</v>
      </c>
      <c r="P821" s="112">
        <v>17656283</v>
      </c>
      <c r="Q821" s="112">
        <v>0</v>
      </c>
      <c r="R821" s="112">
        <v>91468115</v>
      </c>
      <c r="S821" s="421">
        <v>0.26050231938632978</v>
      </c>
      <c r="T821" s="421">
        <v>0.12388661197758684</v>
      </c>
      <c r="U821" s="421">
        <v>5.87821003308742E-3</v>
      </c>
      <c r="V821" s="421">
        <v>5.4281332421793277E-3</v>
      </c>
      <c r="W821" s="421">
        <v>9.4652951450820838E-2</v>
      </c>
      <c r="X821" s="421">
        <v>0</v>
      </c>
      <c r="Y821" s="421">
        <v>0.49034822609000422</v>
      </c>
      <c r="Z821" s="120">
        <v>0</v>
      </c>
      <c r="AA821" s="127" t="s">
        <v>3717</v>
      </c>
      <c r="AB821" s="127">
        <v>0</v>
      </c>
      <c r="AC821" s="111" t="s">
        <v>3717</v>
      </c>
      <c r="AD821" s="127">
        <v>0</v>
      </c>
      <c r="AE821" s="111" t="s">
        <v>3757</v>
      </c>
      <c r="AF821" s="111" t="s">
        <v>3757</v>
      </c>
      <c r="AG821" s="127" t="s">
        <v>3717</v>
      </c>
      <c r="AH821" s="127" t="s">
        <v>3758</v>
      </c>
      <c r="AI821" s="128">
        <v>5</v>
      </c>
      <c r="AJ821" s="128">
        <v>6593000</v>
      </c>
      <c r="AK821" s="109" t="s">
        <v>9550</v>
      </c>
      <c r="AL821" s="109" t="s">
        <v>9551</v>
      </c>
      <c r="AM821" s="127" t="s">
        <v>3765</v>
      </c>
      <c r="AN821" s="127" t="s">
        <v>3774</v>
      </c>
      <c r="AO821" s="120">
        <v>3800000</v>
      </c>
      <c r="AP821" s="120">
        <v>2155000</v>
      </c>
      <c r="AQ821" s="174" t="s">
        <v>9552</v>
      </c>
      <c r="AR821" s="109" t="s">
        <v>9553</v>
      </c>
      <c r="AS821" s="127" t="s">
        <v>3765</v>
      </c>
      <c r="AT821" s="127" t="s">
        <v>3717</v>
      </c>
      <c r="AU821" s="120">
        <v>500000</v>
      </c>
      <c r="AV821" s="120">
        <v>1385000</v>
      </c>
      <c r="AW821" s="174" t="s">
        <v>9554</v>
      </c>
      <c r="AX821" s="109" t="s">
        <v>9555</v>
      </c>
      <c r="AY821" s="127" t="s">
        <v>3765</v>
      </c>
      <c r="AZ821" s="127" t="s">
        <v>3717</v>
      </c>
      <c r="BA821" s="120">
        <v>500000</v>
      </c>
      <c r="BB821" s="120">
        <v>1270000</v>
      </c>
      <c r="BC821" s="111" t="s">
        <v>3757</v>
      </c>
      <c r="BD821" s="112">
        <v>1419</v>
      </c>
      <c r="BE821" s="112">
        <v>17823799</v>
      </c>
      <c r="BF821" s="111" t="s">
        <v>3757</v>
      </c>
      <c r="BG821" s="112">
        <v>639</v>
      </c>
      <c r="BH821" s="112">
        <v>8241411</v>
      </c>
      <c r="BI821" s="111" t="s">
        <v>3757</v>
      </c>
      <c r="BJ821" s="112">
        <v>1610</v>
      </c>
      <c r="BK821" s="112">
        <v>21067614.5</v>
      </c>
      <c r="BL821" s="111" t="s">
        <v>3757</v>
      </c>
      <c r="BM821" s="112">
        <v>2100</v>
      </c>
      <c r="BN821" s="112">
        <v>31761331.5</v>
      </c>
      <c r="BO821" s="111" t="s">
        <v>3757</v>
      </c>
      <c r="BP821" s="112">
        <v>1018</v>
      </c>
      <c r="BQ821" s="112">
        <v>12258947</v>
      </c>
      <c r="BR821" s="111" t="s">
        <v>3757</v>
      </c>
      <c r="BS821" s="112">
        <v>1610</v>
      </c>
      <c r="BT821" s="112">
        <v>21067615</v>
      </c>
      <c r="BU821" s="111" t="s">
        <v>3757</v>
      </c>
      <c r="BV821" s="112">
        <v>1499</v>
      </c>
      <c r="BW821" s="112">
        <v>22611234</v>
      </c>
      <c r="BX821" s="111" t="s">
        <v>3757</v>
      </c>
      <c r="BY821" s="112">
        <v>102</v>
      </c>
      <c r="BZ821" s="112">
        <v>2155000</v>
      </c>
      <c r="CA821" s="111">
        <v>0</v>
      </c>
      <c r="CB821" s="112"/>
      <c r="CC821" s="112"/>
      <c r="CD821" s="111">
        <v>0</v>
      </c>
      <c r="CE821" s="112"/>
      <c r="CF821" s="112"/>
      <c r="CG821" s="111" t="s">
        <v>3757</v>
      </c>
      <c r="CH821" s="112">
        <v>3750</v>
      </c>
      <c r="CI821" s="112">
        <v>49550105</v>
      </c>
      <c r="CJ821" s="111">
        <v>0</v>
      </c>
      <c r="CK821" s="120">
        <v>0</v>
      </c>
      <c r="CL821" s="112"/>
      <c r="CM821" s="112"/>
      <c r="CN821" s="166" t="s">
        <v>9556</v>
      </c>
      <c r="CO821" s="125" t="s">
        <v>9557</v>
      </c>
      <c r="CP821" s="111" t="s">
        <v>3783</v>
      </c>
      <c r="CQ821" s="112">
        <v>4432000</v>
      </c>
      <c r="CR821" s="166" t="s">
        <v>9558</v>
      </c>
      <c r="CS821" s="166" t="s">
        <v>9559</v>
      </c>
      <c r="CT821" s="111" t="s">
        <v>3781</v>
      </c>
      <c r="CU821" s="112">
        <v>6185000</v>
      </c>
      <c r="CV821" s="166" t="s">
        <v>9560</v>
      </c>
      <c r="CW821" s="166" t="s">
        <v>9561</v>
      </c>
      <c r="CX821" s="111" t="s">
        <v>3783</v>
      </c>
      <c r="CY821" s="112">
        <v>3893000</v>
      </c>
      <c r="CZ821" s="111" t="s">
        <v>3757</v>
      </c>
      <c r="DA821" s="111" t="s">
        <v>3757</v>
      </c>
      <c r="DB821" s="111" t="s">
        <v>3757</v>
      </c>
      <c r="DC821" s="120">
        <v>0</v>
      </c>
      <c r="DD821" s="127" t="s">
        <v>3717</v>
      </c>
      <c r="DE821" s="109" t="s">
        <v>9562</v>
      </c>
      <c r="DF821" s="172" t="s">
        <v>3717</v>
      </c>
    </row>
    <row r="822" spans="1:110" ht="35.15" customHeight="1" x14ac:dyDescent="0.35">
      <c r="A822" s="140" t="s">
        <v>1705</v>
      </c>
      <c r="B822" s="136" t="s">
        <v>3639</v>
      </c>
      <c r="C822" s="136" t="s">
        <v>1706</v>
      </c>
      <c r="D822" s="112">
        <v>10918</v>
      </c>
      <c r="E822" s="112">
        <v>235582283</v>
      </c>
      <c r="F822" s="112">
        <v>10820</v>
      </c>
      <c r="G822" s="112">
        <v>232939083</v>
      </c>
      <c r="H822" s="112">
        <v>2374</v>
      </c>
      <c r="I822" s="112">
        <v>38759400</v>
      </c>
      <c r="J822" s="112">
        <v>2149</v>
      </c>
      <c r="K822" s="112">
        <v>48114996</v>
      </c>
      <c r="L822" s="112">
        <v>35828130</v>
      </c>
      <c r="M822" s="112">
        <v>8514024</v>
      </c>
      <c r="N822" s="112">
        <v>132000</v>
      </c>
      <c r="O822" s="112">
        <v>9945534</v>
      </c>
      <c r="P822" s="112">
        <v>19146948</v>
      </c>
      <c r="Q822" s="112">
        <v>0</v>
      </c>
      <c r="R822" s="112">
        <v>73566636</v>
      </c>
      <c r="S822" s="421">
        <v>0.15208329566956441</v>
      </c>
      <c r="T822" s="421">
        <v>3.6140340825205432E-2</v>
      </c>
      <c r="U822" s="421">
        <v>5.603137821701134E-4</v>
      </c>
      <c r="V822" s="421">
        <v>4.221681645E-2</v>
      </c>
      <c r="W822" s="421">
        <v>8.1274991294655208E-2</v>
      </c>
      <c r="X822" s="421">
        <v>0</v>
      </c>
      <c r="Y822" s="421">
        <v>0.31226467908879207</v>
      </c>
      <c r="Z822" s="120">
        <v>0</v>
      </c>
      <c r="AA822" s="127" t="s">
        <v>3717</v>
      </c>
      <c r="AB822" s="127">
        <v>0</v>
      </c>
      <c r="AC822" s="111" t="s">
        <v>3717</v>
      </c>
      <c r="AD822" s="127">
        <v>0</v>
      </c>
      <c r="AE822" s="111" t="s">
        <v>3757</v>
      </c>
      <c r="AF822" s="111" t="s">
        <v>3757</v>
      </c>
      <c r="AG822" s="127" t="s">
        <v>3717</v>
      </c>
      <c r="AH822" s="127" t="s">
        <v>3758</v>
      </c>
      <c r="AI822" s="128">
        <v>2</v>
      </c>
      <c r="AJ822" s="128">
        <v>3669589</v>
      </c>
      <c r="AK822" s="109" t="s">
        <v>9563</v>
      </c>
      <c r="AL822" s="109" t="s">
        <v>9564</v>
      </c>
      <c r="AM822" s="127" t="s">
        <v>3765</v>
      </c>
      <c r="AN822" s="127" t="s">
        <v>3870</v>
      </c>
      <c r="AO822" s="120">
        <v>3270000</v>
      </c>
      <c r="AP822" s="120">
        <v>1080000</v>
      </c>
      <c r="AQ822" s="174" t="s">
        <v>9565</v>
      </c>
      <c r="AR822" s="120" t="s">
        <v>9566</v>
      </c>
      <c r="AS822" s="127" t="s">
        <v>3761</v>
      </c>
      <c r="AT822" s="127" t="s">
        <v>4041</v>
      </c>
      <c r="AU822" s="120">
        <v>5000000</v>
      </c>
      <c r="AV822" s="120">
        <v>2589589</v>
      </c>
      <c r="AW822" s="174">
        <v>0</v>
      </c>
      <c r="AX822" s="120">
        <v>0</v>
      </c>
      <c r="AY822" s="127">
        <v>0</v>
      </c>
      <c r="AZ822" s="127">
        <v>0</v>
      </c>
      <c r="BA822" s="120">
        <v>0</v>
      </c>
      <c r="BB822" s="120">
        <v>0</v>
      </c>
      <c r="BC822" s="111">
        <v>0</v>
      </c>
      <c r="BD822" s="112"/>
      <c r="BE822" s="112"/>
      <c r="BF822" s="111" t="s">
        <v>3757</v>
      </c>
      <c r="BG822" s="112">
        <v>708</v>
      </c>
      <c r="BH822" s="112">
        <v>9328000</v>
      </c>
      <c r="BI822" s="111" t="s">
        <v>3757</v>
      </c>
      <c r="BJ822" s="112">
        <v>462</v>
      </c>
      <c r="BK822" s="112">
        <v>4522000</v>
      </c>
      <c r="BL822" s="111">
        <v>0</v>
      </c>
      <c r="BM822" s="112"/>
      <c r="BN822" s="112"/>
      <c r="BO822" s="111" t="s">
        <v>3757</v>
      </c>
      <c r="BP822" s="112">
        <v>163</v>
      </c>
      <c r="BQ822" s="112">
        <v>2505000</v>
      </c>
      <c r="BR822" s="111" t="s">
        <v>3757</v>
      </c>
      <c r="BS822" s="112">
        <v>1874</v>
      </c>
      <c r="BT822" s="112">
        <v>26212200</v>
      </c>
      <c r="BU822" s="111" t="s">
        <v>3757</v>
      </c>
      <c r="BV822" s="112">
        <v>769</v>
      </c>
      <c r="BW822" s="112">
        <v>10600000</v>
      </c>
      <c r="BX822" s="111" t="s">
        <v>3757</v>
      </c>
      <c r="BY822" s="112">
        <v>2030</v>
      </c>
      <c r="BZ822" s="112">
        <v>38381000</v>
      </c>
      <c r="CA822" s="111" t="s">
        <v>3757</v>
      </c>
      <c r="CB822" s="112">
        <v>2514</v>
      </c>
      <c r="CC822" s="112">
        <v>32291000</v>
      </c>
      <c r="CD822" s="111">
        <v>0</v>
      </c>
      <c r="CE822" s="112">
        <v>0</v>
      </c>
      <c r="CF822" s="112">
        <v>0</v>
      </c>
      <c r="CG822" s="111" t="s">
        <v>3757</v>
      </c>
      <c r="CH822" s="112">
        <v>47</v>
      </c>
      <c r="CI822" s="112">
        <v>59181748</v>
      </c>
      <c r="CJ822" s="111">
        <v>0</v>
      </c>
      <c r="CK822" s="120">
        <v>0</v>
      </c>
      <c r="CL822" s="112">
        <v>0</v>
      </c>
      <c r="CM822" s="112">
        <v>0</v>
      </c>
      <c r="CN822" s="166" t="s">
        <v>9567</v>
      </c>
      <c r="CO822" s="125" t="s">
        <v>9568</v>
      </c>
      <c r="CP822" s="111" t="s">
        <v>3774</v>
      </c>
      <c r="CQ822" s="112">
        <v>27911000</v>
      </c>
      <c r="CR822" s="166" t="s">
        <v>9569</v>
      </c>
      <c r="CS822" s="166" t="s">
        <v>9570</v>
      </c>
      <c r="CT822" s="111" t="s">
        <v>3774</v>
      </c>
      <c r="CU822" s="112">
        <v>5021000</v>
      </c>
      <c r="CV822" s="166" t="s">
        <v>9571</v>
      </c>
      <c r="CW822" s="166" t="s">
        <v>9572</v>
      </c>
      <c r="CX822" s="111" t="s">
        <v>4016</v>
      </c>
      <c r="CY822" s="112">
        <v>21097000</v>
      </c>
      <c r="CZ822" s="111" t="s">
        <v>3757</v>
      </c>
      <c r="DA822" s="111" t="s">
        <v>3757</v>
      </c>
      <c r="DB822" s="111" t="s">
        <v>3757</v>
      </c>
      <c r="DC822" s="120">
        <v>0</v>
      </c>
      <c r="DD822" s="127" t="s">
        <v>3717</v>
      </c>
      <c r="DE822" s="109" t="s">
        <v>9573</v>
      </c>
      <c r="DF822" s="172" t="s">
        <v>3717</v>
      </c>
    </row>
    <row r="823" spans="1:110" ht="35.15" customHeight="1" x14ac:dyDescent="0.35">
      <c r="A823" s="140" t="s">
        <v>1707</v>
      </c>
      <c r="B823" s="136" t="s">
        <v>3639</v>
      </c>
      <c r="C823" s="136" t="s">
        <v>1708</v>
      </c>
      <c r="D823" s="112">
        <v>21180</v>
      </c>
      <c r="E823" s="112">
        <v>1441817000</v>
      </c>
      <c r="F823" s="112">
        <v>21175</v>
      </c>
      <c r="G823" s="112">
        <v>1440187000</v>
      </c>
      <c r="H823" s="112">
        <v>4978</v>
      </c>
      <c r="I823" s="112">
        <v>254934000</v>
      </c>
      <c r="J823" s="112">
        <v>0</v>
      </c>
      <c r="K823" s="112">
        <v>0</v>
      </c>
      <c r="L823" s="112">
        <v>421238894</v>
      </c>
      <c r="M823" s="112">
        <v>19539625</v>
      </c>
      <c r="N823" s="112">
        <v>12400162</v>
      </c>
      <c r="O823" s="112">
        <v>10726055</v>
      </c>
      <c r="P823" s="112">
        <v>232431609</v>
      </c>
      <c r="Q823" s="112">
        <v>0</v>
      </c>
      <c r="R823" s="112">
        <v>696336345</v>
      </c>
      <c r="S823" s="421">
        <v>0.29215836267709427</v>
      </c>
      <c r="T823" s="421">
        <v>1.3552083932981787E-2</v>
      </c>
      <c r="U823" s="421">
        <v>8.6003716144281827E-3</v>
      </c>
      <c r="V823" s="421">
        <v>7.4392624029263072E-3</v>
      </c>
      <c r="W823" s="421">
        <v>0.16120742715615088</v>
      </c>
      <c r="X823" s="421">
        <v>0</v>
      </c>
      <c r="Y823" s="421">
        <v>0.48295750778358143</v>
      </c>
      <c r="Z823" s="120">
        <v>0</v>
      </c>
      <c r="AA823" s="127" t="s">
        <v>3717</v>
      </c>
      <c r="AB823" s="127">
        <v>0</v>
      </c>
      <c r="AC823" s="111" t="s">
        <v>3717</v>
      </c>
      <c r="AD823" s="127">
        <v>0</v>
      </c>
      <c r="AE823" s="111">
        <v>0</v>
      </c>
      <c r="AF823" s="111" t="s">
        <v>3757</v>
      </c>
      <c r="AG823" s="127" t="s">
        <v>3758</v>
      </c>
      <c r="AH823" s="127" t="s">
        <v>3758</v>
      </c>
      <c r="AI823" s="124"/>
      <c r="AJ823" s="128"/>
      <c r="AK823" s="109">
        <v>0</v>
      </c>
      <c r="AL823" s="109">
        <v>0</v>
      </c>
      <c r="AM823" s="127">
        <v>0</v>
      </c>
      <c r="AN823" s="127">
        <v>0</v>
      </c>
      <c r="AO823" s="120">
        <v>0</v>
      </c>
      <c r="AP823" s="120">
        <v>0</v>
      </c>
      <c r="AQ823" s="174">
        <v>0</v>
      </c>
      <c r="AR823" s="109">
        <v>0</v>
      </c>
      <c r="AS823" s="127">
        <v>0</v>
      </c>
      <c r="AT823" s="127">
        <v>0</v>
      </c>
      <c r="AU823" s="120">
        <v>0</v>
      </c>
      <c r="AV823" s="120">
        <v>0</v>
      </c>
      <c r="AW823" s="174">
        <v>0</v>
      </c>
      <c r="AX823" s="109">
        <v>0</v>
      </c>
      <c r="AY823" s="127">
        <v>0</v>
      </c>
      <c r="AZ823" s="127">
        <v>0</v>
      </c>
      <c r="BA823" s="120">
        <v>0</v>
      </c>
      <c r="BB823" s="120">
        <v>0</v>
      </c>
      <c r="BC823" s="111" t="s">
        <v>3757</v>
      </c>
      <c r="BD823" s="112">
        <v>1310</v>
      </c>
      <c r="BE823" s="112">
        <v>73343500</v>
      </c>
      <c r="BF823" s="111" t="s">
        <v>3757</v>
      </c>
      <c r="BG823" s="112">
        <v>4012</v>
      </c>
      <c r="BH823" s="112">
        <v>253624500</v>
      </c>
      <c r="BI823" s="111" t="s">
        <v>3757</v>
      </c>
      <c r="BJ823" s="112">
        <v>1024</v>
      </c>
      <c r="BK823" s="112">
        <v>59072500</v>
      </c>
      <c r="BL823" s="111" t="s">
        <v>3757</v>
      </c>
      <c r="BM823" s="112">
        <v>569</v>
      </c>
      <c r="BN823" s="112">
        <v>25241000</v>
      </c>
      <c r="BO823" s="111">
        <v>0</v>
      </c>
      <c r="BP823" s="112"/>
      <c r="BQ823" s="112"/>
      <c r="BR823" s="111">
        <v>0</v>
      </c>
      <c r="BS823" s="112"/>
      <c r="BT823" s="112"/>
      <c r="BU823" s="111" t="s">
        <v>3757</v>
      </c>
      <c r="BV823" s="112">
        <v>11158</v>
      </c>
      <c r="BW823" s="112">
        <v>852436500</v>
      </c>
      <c r="BX823" s="111" t="s">
        <v>3757</v>
      </c>
      <c r="BY823" s="112">
        <v>495</v>
      </c>
      <c r="BZ823" s="112">
        <v>27630500</v>
      </c>
      <c r="CA823" s="111">
        <v>0</v>
      </c>
      <c r="CB823" s="112"/>
      <c r="CC823" s="112"/>
      <c r="CD823" s="111">
        <v>0</v>
      </c>
      <c r="CE823" s="112"/>
      <c r="CF823" s="112"/>
      <c r="CG823" s="111" t="s">
        <v>3757</v>
      </c>
      <c r="CH823" s="112">
        <v>2452</v>
      </c>
      <c r="CI823" s="112">
        <v>141310500</v>
      </c>
      <c r="CJ823" s="111" t="s">
        <v>3757</v>
      </c>
      <c r="CK823" s="120" t="s">
        <v>9574</v>
      </c>
      <c r="CL823" s="112">
        <v>160</v>
      </c>
      <c r="CM823" s="112">
        <v>9158000</v>
      </c>
      <c r="CN823" s="166" t="s">
        <v>9575</v>
      </c>
      <c r="CO823" s="125" t="s">
        <v>9576</v>
      </c>
      <c r="CP823" s="111" t="s">
        <v>3870</v>
      </c>
      <c r="CQ823" s="112">
        <v>32335000</v>
      </c>
      <c r="CR823" s="166" t="s">
        <v>9577</v>
      </c>
      <c r="CS823" s="166" t="s">
        <v>9578</v>
      </c>
      <c r="CT823" s="111" t="s">
        <v>3778</v>
      </c>
      <c r="CU823" s="112">
        <v>1793000</v>
      </c>
      <c r="CV823" s="166" t="s">
        <v>9579</v>
      </c>
      <c r="CW823" s="166" t="s">
        <v>9580</v>
      </c>
      <c r="CX823" s="111" t="s">
        <v>3717</v>
      </c>
      <c r="CY823" s="112">
        <v>19957000</v>
      </c>
      <c r="CZ823" s="111" t="s">
        <v>3757</v>
      </c>
      <c r="DA823" s="111" t="s">
        <v>3757</v>
      </c>
      <c r="DB823" s="111">
        <v>0</v>
      </c>
      <c r="DC823" s="120" t="s">
        <v>9581</v>
      </c>
      <c r="DD823" s="127" t="s">
        <v>3778</v>
      </c>
      <c r="DE823" s="109">
        <v>0</v>
      </c>
      <c r="DF823" s="172" t="s">
        <v>3717</v>
      </c>
    </row>
    <row r="824" spans="1:110" ht="35.15" customHeight="1" x14ac:dyDescent="0.35">
      <c r="A824" s="140" t="s">
        <v>1709</v>
      </c>
      <c r="B824" s="136" t="s">
        <v>3639</v>
      </c>
      <c r="C824" s="136" t="s">
        <v>1710</v>
      </c>
      <c r="D824" s="112">
        <v>27554</v>
      </c>
      <c r="E824" s="112">
        <v>780166500</v>
      </c>
      <c r="F824" s="112">
        <v>27551</v>
      </c>
      <c r="G824" s="112">
        <v>780141500</v>
      </c>
      <c r="H824" s="112">
        <v>6324</v>
      </c>
      <c r="I824" s="112">
        <v>180337100</v>
      </c>
      <c r="J824" s="112">
        <v>49</v>
      </c>
      <c r="K824" s="112">
        <v>527500</v>
      </c>
      <c r="L824" s="112">
        <v>213926363</v>
      </c>
      <c r="M824" s="112">
        <v>35797158</v>
      </c>
      <c r="N824" s="112">
        <v>6031689</v>
      </c>
      <c r="O824" s="112">
        <v>12794465</v>
      </c>
      <c r="P824" s="112">
        <v>82481326</v>
      </c>
      <c r="Q824" s="112">
        <v>37852740</v>
      </c>
      <c r="R824" s="112">
        <v>388883741</v>
      </c>
      <c r="S824" s="421">
        <v>0.27420603550652328</v>
      </c>
      <c r="T824" s="421">
        <v>4.5883997838922844E-2</v>
      </c>
      <c r="U824" s="421">
        <v>7.7312842835471655E-3</v>
      </c>
      <c r="V824" s="421">
        <v>1.6399659559850364E-2</v>
      </c>
      <c r="W824" s="421">
        <v>0.10572272200869942</v>
      </c>
      <c r="X824" s="421">
        <v>4.8518796949112784E-2</v>
      </c>
      <c r="Y824" s="421">
        <v>0.49846249614665589</v>
      </c>
      <c r="Z824" s="120" t="s">
        <v>9582</v>
      </c>
      <c r="AA824" s="127" t="s">
        <v>3717</v>
      </c>
      <c r="AB824" s="127">
        <v>0</v>
      </c>
      <c r="AC824" s="111" t="s">
        <v>3717</v>
      </c>
      <c r="AD824" s="127">
        <v>0</v>
      </c>
      <c r="AE824" s="111" t="s">
        <v>3757</v>
      </c>
      <c r="AF824" s="111" t="s">
        <v>3757</v>
      </c>
      <c r="AG824" s="127" t="s">
        <v>3717</v>
      </c>
      <c r="AH824" s="127" t="s">
        <v>3758</v>
      </c>
      <c r="AI824" s="128">
        <v>1</v>
      </c>
      <c r="AJ824" s="128">
        <v>4847000</v>
      </c>
      <c r="AK824" s="109" t="s">
        <v>9583</v>
      </c>
      <c r="AL824" s="109" t="s">
        <v>9584</v>
      </c>
      <c r="AM824" s="127" t="s">
        <v>3765</v>
      </c>
      <c r="AN824" s="127" t="s">
        <v>3778</v>
      </c>
      <c r="AO824" s="120">
        <v>3000000</v>
      </c>
      <c r="AP824" s="120">
        <v>4847000</v>
      </c>
      <c r="AQ824" s="174">
        <v>0</v>
      </c>
      <c r="AR824" s="109">
        <v>0</v>
      </c>
      <c r="AS824" s="127">
        <v>0</v>
      </c>
      <c r="AT824" s="127">
        <v>0</v>
      </c>
      <c r="AU824" s="120">
        <v>0</v>
      </c>
      <c r="AV824" s="120">
        <v>0</v>
      </c>
      <c r="AW824" s="174">
        <v>0</v>
      </c>
      <c r="AX824" s="109">
        <v>0</v>
      </c>
      <c r="AY824" s="127">
        <v>0</v>
      </c>
      <c r="AZ824" s="127">
        <v>0</v>
      </c>
      <c r="BA824" s="120">
        <v>0</v>
      </c>
      <c r="BB824" s="120">
        <v>0</v>
      </c>
      <c r="BC824" s="111" t="s">
        <v>3757</v>
      </c>
      <c r="BD824" s="112">
        <v>7307</v>
      </c>
      <c r="BE824" s="112">
        <v>230391900</v>
      </c>
      <c r="BF824" s="111" t="s">
        <v>3757</v>
      </c>
      <c r="BG824" s="112">
        <v>187</v>
      </c>
      <c r="BH824" s="112">
        <v>4847000</v>
      </c>
      <c r="BI824" s="111">
        <v>0</v>
      </c>
      <c r="BJ824" s="112"/>
      <c r="BK824" s="112"/>
      <c r="BL824" s="111" t="s">
        <v>3757</v>
      </c>
      <c r="BM824" s="112">
        <v>1685</v>
      </c>
      <c r="BN824" s="112">
        <v>34864000</v>
      </c>
      <c r="BO824" s="111" t="s">
        <v>3757</v>
      </c>
      <c r="BP824" s="112">
        <v>5478</v>
      </c>
      <c r="BQ824" s="112">
        <v>149547300</v>
      </c>
      <c r="BR824" s="111" t="s">
        <v>3757</v>
      </c>
      <c r="BS824" s="112">
        <v>3931</v>
      </c>
      <c r="BT824" s="112">
        <v>107789000</v>
      </c>
      <c r="BU824" s="111" t="s">
        <v>3757</v>
      </c>
      <c r="BV824" s="112">
        <v>815</v>
      </c>
      <c r="BW824" s="112">
        <v>15000000</v>
      </c>
      <c r="BX824" s="111" t="s">
        <v>3757</v>
      </c>
      <c r="BY824" s="112">
        <v>2239</v>
      </c>
      <c r="BZ824" s="112">
        <v>70381800</v>
      </c>
      <c r="CA824" s="111">
        <v>0</v>
      </c>
      <c r="CB824" s="112"/>
      <c r="CC824" s="112"/>
      <c r="CD824" s="111" t="s">
        <v>3757</v>
      </c>
      <c r="CE824" s="112">
        <v>49</v>
      </c>
      <c r="CF824" s="112">
        <v>527500</v>
      </c>
      <c r="CG824" s="111" t="s">
        <v>3757</v>
      </c>
      <c r="CH824" s="112">
        <v>5863</v>
      </c>
      <c r="CI824" s="112">
        <v>166818000</v>
      </c>
      <c r="CJ824" s="111"/>
      <c r="CK824" s="120">
        <v>0</v>
      </c>
      <c r="CL824" s="112"/>
      <c r="CM824" s="112"/>
      <c r="CN824" s="166" t="s">
        <v>9585</v>
      </c>
      <c r="CO824" s="125" t="s">
        <v>9586</v>
      </c>
      <c r="CP824" s="111" t="s">
        <v>3717</v>
      </c>
      <c r="CQ824" s="112">
        <v>43207804</v>
      </c>
      <c r="CR824" s="166" t="s">
        <v>9587</v>
      </c>
      <c r="CS824" s="166" t="s">
        <v>9588</v>
      </c>
      <c r="CT824" s="111" t="s">
        <v>3717</v>
      </c>
      <c r="CU824" s="112">
        <v>3300297</v>
      </c>
      <c r="CV824" s="166" t="s">
        <v>9589</v>
      </c>
      <c r="CW824" s="166" t="s">
        <v>9590</v>
      </c>
      <c r="CX824" s="111" t="s">
        <v>3875</v>
      </c>
      <c r="CY824" s="112">
        <v>1700000</v>
      </c>
      <c r="CZ824" s="111" t="s">
        <v>3757</v>
      </c>
      <c r="DA824" s="111" t="s">
        <v>3757</v>
      </c>
      <c r="DB824" s="111" t="s">
        <v>3757</v>
      </c>
      <c r="DC824" s="120">
        <v>0</v>
      </c>
      <c r="DD824" s="127" t="s">
        <v>3717</v>
      </c>
      <c r="DE824" s="109" t="s">
        <v>9591</v>
      </c>
      <c r="DF824" s="172" t="s">
        <v>3717</v>
      </c>
    </row>
    <row r="825" spans="1:110" ht="35.15" customHeight="1" x14ac:dyDescent="0.35">
      <c r="A825" s="140" t="s">
        <v>1711</v>
      </c>
      <c r="B825" s="136" t="s">
        <v>3639</v>
      </c>
      <c r="C825" s="136" t="s">
        <v>1712</v>
      </c>
      <c r="D825" s="112">
        <v>56278</v>
      </c>
      <c r="E825" s="112">
        <v>1113380000</v>
      </c>
      <c r="F825" s="112">
        <v>56260</v>
      </c>
      <c r="G825" s="112">
        <v>1112804000</v>
      </c>
      <c r="H825" s="112">
        <v>14518</v>
      </c>
      <c r="I825" s="112">
        <v>295246000</v>
      </c>
      <c r="J825" s="112">
        <v>161</v>
      </c>
      <c r="K825" s="112">
        <v>3200500</v>
      </c>
      <c r="L825" s="112">
        <v>331692462</v>
      </c>
      <c r="M825" s="112">
        <v>53702122</v>
      </c>
      <c r="N825" s="112">
        <v>11428332</v>
      </c>
      <c r="O825" s="112">
        <v>17575610</v>
      </c>
      <c r="P825" s="112">
        <v>167041218</v>
      </c>
      <c r="Q825" s="112">
        <v>0</v>
      </c>
      <c r="R825" s="112">
        <v>581439744</v>
      </c>
      <c r="S825" s="421">
        <v>0.29791487362805152</v>
      </c>
      <c r="T825" s="421">
        <v>4.823341716215488E-2</v>
      </c>
      <c r="U825" s="421">
        <v>1.0264538612153982E-2</v>
      </c>
      <c r="V825" s="421">
        <v>1.5785814367062459E-2</v>
      </c>
      <c r="W825" s="421">
        <v>0.1500307334423108</v>
      </c>
      <c r="X825" s="421">
        <v>0</v>
      </c>
      <c r="Y825" s="421">
        <v>0.52222937721173368</v>
      </c>
      <c r="Z825" s="120">
        <v>0</v>
      </c>
      <c r="AA825" s="127" t="s">
        <v>3717</v>
      </c>
      <c r="AB825" s="127">
        <v>0</v>
      </c>
      <c r="AC825" s="111" t="s">
        <v>3717</v>
      </c>
      <c r="AD825" s="127">
        <v>0</v>
      </c>
      <c r="AE825" s="111" t="s">
        <v>3757</v>
      </c>
      <c r="AF825" s="111" t="s">
        <v>3757</v>
      </c>
      <c r="AG825" s="127" t="s">
        <v>3717</v>
      </c>
      <c r="AH825" s="127" t="s">
        <v>3758</v>
      </c>
      <c r="AI825" s="128">
        <v>1</v>
      </c>
      <c r="AJ825" s="128">
        <v>9027500</v>
      </c>
      <c r="AK825" s="109" t="s">
        <v>9592</v>
      </c>
      <c r="AL825" s="109" t="s">
        <v>9593</v>
      </c>
      <c r="AM825" s="127" t="s">
        <v>3765</v>
      </c>
      <c r="AN825" s="127" t="s">
        <v>3778</v>
      </c>
      <c r="AO825" s="120">
        <v>5000000</v>
      </c>
      <c r="AP825" s="120">
        <v>9027500</v>
      </c>
      <c r="AQ825" s="174">
        <v>0</v>
      </c>
      <c r="AR825" s="109">
        <v>0</v>
      </c>
      <c r="AS825" s="127">
        <v>0</v>
      </c>
      <c r="AT825" s="127">
        <v>0</v>
      </c>
      <c r="AU825" s="120">
        <v>0</v>
      </c>
      <c r="AV825" s="120">
        <v>0</v>
      </c>
      <c r="AW825" s="174">
        <v>0</v>
      </c>
      <c r="AX825" s="109">
        <v>0</v>
      </c>
      <c r="AY825" s="127">
        <v>0</v>
      </c>
      <c r="AZ825" s="127">
        <v>0</v>
      </c>
      <c r="BA825" s="120">
        <v>0</v>
      </c>
      <c r="BB825" s="120">
        <v>0</v>
      </c>
      <c r="BC825" s="111" t="s">
        <v>3757</v>
      </c>
      <c r="BD825" s="112">
        <v>595</v>
      </c>
      <c r="BE825" s="112">
        <v>9804500</v>
      </c>
      <c r="BF825" s="111" t="s">
        <v>3757</v>
      </c>
      <c r="BG825" s="112">
        <v>6497</v>
      </c>
      <c r="BH825" s="112">
        <v>127224500</v>
      </c>
      <c r="BI825" s="111" t="s">
        <v>3757</v>
      </c>
      <c r="BJ825" s="112">
        <v>1631</v>
      </c>
      <c r="BK825" s="112">
        <v>31772500</v>
      </c>
      <c r="BL825" s="111" t="s">
        <v>3757</v>
      </c>
      <c r="BM825" s="112">
        <v>1250</v>
      </c>
      <c r="BN825" s="112">
        <v>26107000</v>
      </c>
      <c r="BO825" s="111">
        <v>0</v>
      </c>
      <c r="BP825" s="112"/>
      <c r="BQ825" s="112"/>
      <c r="BR825" s="111" t="s">
        <v>3757</v>
      </c>
      <c r="BS825" s="112">
        <v>17784</v>
      </c>
      <c r="BT825" s="112">
        <v>340097000</v>
      </c>
      <c r="BU825" s="111" t="s">
        <v>3757</v>
      </c>
      <c r="BV825" s="112">
        <v>6314</v>
      </c>
      <c r="BW825" s="112">
        <v>129599500</v>
      </c>
      <c r="BX825" s="111" t="s">
        <v>3757</v>
      </c>
      <c r="BY825" s="112">
        <v>4007</v>
      </c>
      <c r="BZ825" s="112">
        <v>81493500</v>
      </c>
      <c r="CA825" s="111" t="s">
        <v>3757</v>
      </c>
      <c r="CB825" s="112">
        <v>1586</v>
      </c>
      <c r="CC825" s="112">
        <v>29279000</v>
      </c>
      <c r="CD825" s="111" t="s">
        <v>3757</v>
      </c>
      <c r="CE825" s="112">
        <v>161</v>
      </c>
      <c r="CF825" s="112">
        <v>3200500</v>
      </c>
      <c r="CG825" s="111" t="s">
        <v>3757</v>
      </c>
      <c r="CH825" s="112">
        <v>16453</v>
      </c>
      <c r="CI825" s="112">
        <v>334802000</v>
      </c>
      <c r="CJ825" s="111">
        <v>0</v>
      </c>
      <c r="CK825" s="120">
        <v>0</v>
      </c>
      <c r="CL825" s="112"/>
      <c r="CM825" s="112"/>
      <c r="CN825" s="166">
        <v>0</v>
      </c>
      <c r="CO825" s="125">
        <v>0</v>
      </c>
      <c r="CP825" s="111">
        <v>0</v>
      </c>
      <c r="CQ825" s="112">
        <v>0</v>
      </c>
      <c r="CR825" s="166">
        <v>0</v>
      </c>
      <c r="CS825" s="166">
        <v>0</v>
      </c>
      <c r="CT825" s="111">
        <v>0</v>
      </c>
      <c r="CU825" s="112">
        <v>0</v>
      </c>
      <c r="CV825" s="166">
        <v>0</v>
      </c>
      <c r="CW825" s="166">
        <v>0</v>
      </c>
      <c r="CX825" s="111">
        <v>0</v>
      </c>
      <c r="CY825" s="112">
        <v>0</v>
      </c>
      <c r="CZ825" s="111" t="s">
        <v>3757</v>
      </c>
      <c r="DA825" s="111" t="s">
        <v>3757</v>
      </c>
      <c r="DB825" s="111" t="s">
        <v>3757</v>
      </c>
      <c r="DC825" s="120">
        <v>0</v>
      </c>
      <c r="DD825" s="127" t="s">
        <v>3717</v>
      </c>
      <c r="DE825" s="109" t="s">
        <v>9594</v>
      </c>
      <c r="DF825" s="172" t="s">
        <v>3717</v>
      </c>
    </row>
    <row r="826" spans="1:110" ht="35.15" customHeight="1" x14ac:dyDescent="0.35">
      <c r="A826" s="140" t="s">
        <v>1713</v>
      </c>
      <c r="B826" s="136" t="s">
        <v>3639</v>
      </c>
      <c r="C826" s="136" t="s">
        <v>1714</v>
      </c>
      <c r="D826" s="112">
        <v>105318</v>
      </c>
      <c r="E826" s="112">
        <v>1655751166</v>
      </c>
      <c r="F826" s="112">
        <v>105268</v>
      </c>
      <c r="G826" s="112">
        <v>1654265166</v>
      </c>
      <c r="H826" s="112">
        <v>36889</v>
      </c>
      <c r="I826" s="112">
        <v>592805334</v>
      </c>
      <c r="J826" s="112">
        <v>0</v>
      </c>
      <c r="K826" s="112">
        <v>0</v>
      </c>
      <c r="L826" s="112">
        <v>482604536</v>
      </c>
      <c r="M826" s="112">
        <v>103548206</v>
      </c>
      <c r="N826" s="112">
        <v>8553627</v>
      </c>
      <c r="O826" s="112">
        <v>176595003</v>
      </c>
      <c r="P826" s="112">
        <v>79866838</v>
      </c>
      <c r="Q826" s="112">
        <v>0</v>
      </c>
      <c r="R826" s="112">
        <v>851168210</v>
      </c>
      <c r="S826" s="421">
        <v>0.29147165704004102</v>
      </c>
      <c r="T826" s="421">
        <v>6.2538507069364799E-2</v>
      </c>
      <c r="U826" s="421">
        <v>5.1660099510387417E-3</v>
      </c>
      <c r="V826" s="421">
        <v>0.10665552084533456</v>
      </c>
      <c r="W826" s="421">
        <v>4.8236014952019665E-2</v>
      </c>
      <c r="X826" s="421">
        <v>0</v>
      </c>
      <c r="Y826" s="421">
        <v>0.51406770985779882</v>
      </c>
      <c r="Z826" s="120">
        <v>0</v>
      </c>
      <c r="AA826" s="127" t="s">
        <v>3717</v>
      </c>
      <c r="AB826" s="127">
        <v>0</v>
      </c>
      <c r="AC826" s="111" t="s">
        <v>3717</v>
      </c>
      <c r="AD826" s="127">
        <v>0</v>
      </c>
      <c r="AE826" s="111" t="s">
        <v>3757</v>
      </c>
      <c r="AF826" s="111">
        <v>0</v>
      </c>
      <c r="AG826" s="127" t="s">
        <v>3758</v>
      </c>
      <c r="AH826" s="127" t="s">
        <v>3778</v>
      </c>
      <c r="AI826" s="124"/>
      <c r="AJ826" s="128"/>
      <c r="AK826" s="109" t="s">
        <v>9595</v>
      </c>
      <c r="AL826" s="109" t="s">
        <v>9596</v>
      </c>
      <c r="AM826" s="127" t="s">
        <v>3765</v>
      </c>
      <c r="AN826" s="127" t="s">
        <v>3790</v>
      </c>
      <c r="AO826" s="120"/>
      <c r="AP826" s="120">
        <v>193000000</v>
      </c>
      <c r="AQ826" s="174" t="s">
        <v>9597</v>
      </c>
      <c r="AR826" s="120" t="s">
        <v>9598</v>
      </c>
      <c r="AS826" s="127" t="s">
        <v>3765</v>
      </c>
      <c r="AT826" s="127" t="s">
        <v>3790</v>
      </c>
      <c r="AU826" s="120"/>
      <c r="AV826" s="120">
        <v>140000000</v>
      </c>
      <c r="AW826" s="174" t="s">
        <v>9599</v>
      </c>
      <c r="AX826" s="120" t="s">
        <v>9600</v>
      </c>
      <c r="AY826" s="127" t="s">
        <v>3765</v>
      </c>
      <c r="AZ826" s="127" t="s">
        <v>3717</v>
      </c>
      <c r="BA826" s="120"/>
      <c r="BB826" s="120">
        <v>5400000</v>
      </c>
      <c r="BC826" s="111">
        <v>0</v>
      </c>
      <c r="BD826" s="112"/>
      <c r="BE826" s="112"/>
      <c r="BF826" s="111">
        <v>0</v>
      </c>
      <c r="BG826" s="112"/>
      <c r="BH826" s="112"/>
      <c r="BI826" s="111">
        <v>0</v>
      </c>
      <c r="BJ826" s="112"/>
      <c r="BK826" s="112"/>
      <c r="BL826" s="111">
        <v>0</v>
      </c>
      <c r="BM826" s="112"/>
      <c r="BN826" s="112"/>
      <c r="BO826" s="111">
        <v>0</v>
      </c>
      <c r="BP826" s="112"/>
      <c r="BQ826" s="112"/>
      <c r="BR826" s="111">
        <v>0</v>
      </c>
      <c r="BS826" s="112"/>
      <c r="BT826" s="112"/>
      <c r="BU826" s="111">
        <v>0</v>
      </c>
      <c r="BV826" s="112"/>
      <c r="BW826" s="112"/>
      <c r="BX826" s="111">
        <v>0</v>
      </c>
      <c r="BY826" s="112"/>
      <c r="BZ826" s="112"/>
      <c r="CA826" s="111">
        <v>0</v>
      </c>
      <c r="CB826" s="112"/>
      <c r="CC826" s="112"/>
      <c r="CD826" s="111">
        <v>0</v>
      </c>
      <c r="CE826" s="112">
        <v>0</v>
      </c>
      <c r="CF826" s="112">
        <v>0</v>
      </c>
      <c r="CG826" s="111">
        <v>0</v>
      </c>
      <c r="CH826" s="112">
        <v>0</v>
      </c>
      <c r="CI826" s="112">
        <v>0</v>
      </c>
      <c r="CJ826" s="111">
        <v>0</v>
      </c>
      <c r="CK826" s="120">
        <v>0</v>
      </c>
      <c r="CL826" s="112">
        <v>0</v>
      </c>
      <c r="CM826" s="112">
        <v>0</v>
      </c>
      <c r="CN826" s="166">
        <v>0</v>
      </c>
      <c r="CO826" s="125">
        <v>0</v>
      </c>
      <c r="CP826" s="111">
        <v>0</v>
      </c>
      <c r="CQ826" s="112">
        <v>0</v>
      </c>
      <c r="CR826" s="166">
        <v>0</v>
      </c>
      <c r="CS826" s="166">
        <v>0</v>
      </c>
      <c r="CT826" s="111">
        <v>0</v>
      </c>
      <c r="CU826" s="112">
        <v>0</v>
      </c>
      <c r="CV826" s="166">
        <v>0</v>
      </c>
      <c r="CW826" s="166">
        <v>0</v>
      </c>
      <c r="CX826" s="111">
        <v>0</v>
      </c>
      <c r="CY826" s="112">
        <v>0</v>
      </c>
      <c r="CZ826" s="111" t="s">
        <v>3757</v>
      </c>
      <c r="DA826" s="111" t="s">
        <v>3757</v>
      </c>
      <c r="DB826" s="111" t="s">
        <v>3757</v>
      </c>
      <c r="DC826" s="120">
        <v>0</v>
      </c>
      <c r="DD826" s="127" t="s">
        <v>3717</v>
      </c>
      <c r="DE826" s="109" t="s">
        <v>9601</v>
      </c>
      <c r="DF826" s="172" t="s">
        <v>3717</v>
      </c>
    </row>
    <row r="827" spans="1:110" ht="35.15" customHeight="1" x14ac:dyDescent="0.35">
      <c r="A827" s="140" t="s">
        <v>1715</v>
      </c>
      <c r="B827" s="136" t="s">
        <v>3639</v>
      </c>
      <c r="C827" s="136" t="s">
        <v>1716</v>
      </c>
      <c r="D827" s="112">
        <v>3931</v>
      </c>
      <c r="E827" s="112">
        <v>100205000</v>
      </c>
      <c r="F827" s="112">
        <v>3485</v>
      </c>
      <c r="G827" s="112">
        <v>74188000</v>
      </c>
      <c r="H827" s="112">
        <v>743</v>
      </c>
      <c r="I827" s="112">
        <v>14388000</v>
      </c>
      <c r="J827" s="112">
        <v>0</v>
      </c>
      <c r="K827" s="112">
        <v>0</v>
      </c>
      <c r="L827" s="112">
        <v>19442735</v>
      </c>
      <c r="M827" s="112">
        <v>4689063</v>
      </c>
      <c r="N827" s="112">
        <v>994104</v>
      </c>
      <c r="O827" s="112">
        <v>1666648</v>
      </c>
      <c r="P827" s="112">
        <v>21880931</v>
      </c>
      <c r="Q827" s="112">
        <v>0</v>
      </c>
      <c r="R827" s="112">
        <v>48673481</v>
      </c>
      <c r="S827" s="421">
        <v>0.19402958934184922</v>
      </c>
      <c r="T827" s="421">
        <v>4.6794700863230378E-2</v>
      </c>
      <c r="U827" s="421">
        <v>9.9207025597525082E-3</v>
      </c>
      <c r="V827" s="421">
        <v>1.6632383613592136E-2</v>
      </c>
      <c r="W827" s="421">
        <v>0.21836166857941219</v>
      </c>
      <c r="X827" s="421">
        <v>0</v>
      </c>
      <c r="Y827" s="421">
        <v>0.48573904495783643</v>
      </c>
      <c r="Z827" s="120">
        <v>0</v>
      </c>
      <c r="AA827" s="127" t="s">
        <v>3717</v>
      </c>
      <c r="AB827" s="127">
        <v>0</v>
      </c>
      <c r="AC827" s="111" t="s">
        <v>3717</v>
      </c>
      <c r="AD827" s="127">
        <v>0</v>
      </c>
      <c r="AE827" s="111">
        <v>0</v>
      </c>
      <c r="AF827" s="111" t="s">
        <v>3757</v>
      </c>
      <c r="AG827" s="127" t="s">
        <v>3758</v>
      </c>
      <c r="AH827" s="127"/>
      <c r="AI827" s="124"/>
      <c r="AJ827" s="128"/>
      <c r="AK827" s="109">
        <v>0</v>
      </c>
      <c r="AL827" s="109">
        <v>0</v>
      </c>
      <c r="AM827" s="127">
        <v>0</v>
      </c>
      <c r="AN827" s="127">
        <v>0</v>
      </c>
      <c r="AO827" s="120">
        <v>0</v>
      </c>
      <c r="AP827" s="120">
        <v>0</v>
      </c>
      <c r="AQ827" s="174">
        <v>0</v>
      </c>
      <c r="AR827" s="109">
        <v>0</v>
      </c>
      <c r="AS827" s="127">
        <v>0</v>
      </c>
      <c r="AT827" s="127">
        <v>0</v>
      </c>
      <c r="AU827" s="120">
        <v>0</v>
      </c>
      <c r="AV827" s="120">
        <v>0</v>
      </c>
      <c r="AW827" s="174">
        <v>0</v>
      </c>
      <c r="AX827" s="109">
        <v>0</v>
      </c>
      <c r="AY827" s="127">
        <v>0</v>
      </c>
      <c r="AZ827" s="127">
        <v>0</v>
      </c>
      <c r="BA827" s="120">
        <v>0</v>
      </c>
      <c r="BB827" s="120">
        <v>0</v>
      </c>
      <c r="BC827" s="111" t="s">
        <v>3757</v>
      </c>
      <c r="BD827" s="112">
        <v>248</v>
      </c>
      <c r="BE827" s="112">
        <v>1246000</v>
      </c>
      <c r="BF827" s="111">
        <v>0</v>
      </c>
      <c r="BG827" s="112"/>
      <c r="BH827" s="112"/>
      <c r="BI827" s="111" t="s">
        <v>3757</v>
      </c>
      <c r="BJ827" s="112">
        <v>270</v>
      </c>
      <c r="BK827" s="112">
        <v>4121000</v>
      </c>
      <c r="BL827" s="111">
        <v>0</v>
      </c>
      <c r="BM827" s="112"/>
      <c r="BN827" s="112"/>
      <c r="BO827" s="111">
        <v>0</v>
      </c>
      <c r="BP827" s="112"/>
      <c r="BQ827" s="112"/>
      <c r="BR827" s="111" t="s">
        <v>3757</v>
      </c>
      <c r="BS827" s="112">
        <v>556</v>
      </c>
      <c r="BT827" s="112">
        <v>10315000</v>
      </c>
      <c r="BU827" s="111">
        <v>0</v>
      </c>
      <c r="BV827" s="112"/>
      <c r="BW827" s="112"/>
      <c r="BX827" s="111" t="s">
        <v>3757</v>
      </c>
      <c r="BY827" s="112">
        <v>558</v>
      </c>
      <c r="BZ827" s="112">
        <v>9799000</v>
      </c>
      <c r="CA827" s="111" t="s">
        <v>3757</v>
      </c>
      <c r="CB827" s="112">
        <v>535</v>
      </c>
      <c r="CC827" s="112">
        <v>9656000</v>
      </c>
      <c r="CD827" s="111">
        <v>0</v>
      </c>
      <c r="CE827" s="112"/>
      <c r="CF827" s="112"/>
      <c r="CG827" s="111" t="s">
        <v>3757</v>
      </c>
      <c r="CH827" s="112">
        <v>1118</v>
      </c>
      <c r="CI827" s="112">
        <v>20222000</v>
      </c>
      <c r="CJ827" s="111" t="s">
        <v>3757</v>
      </c>
      <c r="CK827" s="120" t="s">
        <v>9602</v>
      </c>
      <c r="CL827" s="112">
        <v>831</v>
      </c>
      <c r="CM827" s="112">
        <v>44846000</v>
      </c>
      <c r="CN827" s="166" t="s">
        <v>9603</v>
      </c>
      <c r="CO827" s="125" t="s">
        <v>9604</v>
      </c>
      <c r="CP827" s="111" t="s">
        <v>3783</v>
      </c>
      <c r="CQ827" s="112">
        <v>41345000</v>
      </c>
      <c r="CR827" s="166" t="s">
        <v>9605</v>
      </c>
      <c r="CS827" s="166" t="s">
        <v>9606</v>
      </c>
      <c r="CT827" s="111" t="s">
        <v>3875</v>
      </c>
      <c r="CU827" s="112">
        <v>20222000</v>
      </c>
      <c r="CV827" s="166" t="s">
        <v>9607</v>
      </c>
      <c r="CW827" s="166" t="s">
        <v>9608</v>
      </c>
      <c r="CX827" s="111" t="s">
        <v>3790</v>
      </c>
      <c r="CY827" s="112">
        <v>10315000</v>
      </c>
      <c r="CZ827" s="111" t="s">
        <v>3757</v>
      </c>
      <c r="DA827" s="111">
        <v>0</v>
      </c>
      <c r="DB827" s="111">
        <v>0</v>
      </c>
      <c r="DC827" s="120" t="s">
        <v>9609</v>
      </c>
      <c r="DD827" s="127" t="s">
        <v>3717</v>
      </c>
      <c r="DE827" s="109" t="s">
        <v>9610</v>
      </c>
      <c r="DF827" s="172" t="s">
        <v>3717</v>
      </c>
    </row>
    <row r="828" spans="1:110" ht="35.15" customHeight="1" x14ac:dyDescent="0.35">
      <c r="A828" s="140" t="s">
        <v>1717</v>
      </c>
      <c r="B828" s="136" t="s">
        <v>3639</v>
      </c>
      <c r="C828" s="136" t="s">
        <v>426</v>
      </c>
      <c r="D828" s="112">
        <v>15</v>
      </c>
      <c r="E828" s="112">
        <v>885000</v>
      </c>
      <c r="F828" s="112">
        <v>15</v>
      </c>
      <c r="G828" s="112">
        <v>885000</v>
      </c>
      <c r="H828" s="112">
        <v>1</v>
      </c>
      <c r="I828" s="112">
        <v>25000</v>
      </c>
      <c r="J828" s="112">
        <v>0</v>
      </c>
      <c r="K828" s="112">
        <v>0</v>
      </c>
      <c r="L828" s="112">
        <v>139948</v>
      </c>
      <c r="M828" s="112">
        <v>25610</v>
      </c>
      <c r="N828" s="112">
        <v>0</v>
      </c>
      <c r="O828" s="112">
        <v>0</v>
      </c>
      <c r="P828" s="112">
        <v>0</v>
      </c>
      <c r="Q828" s="112">
        <v>0</v>
      </c>
      <c r="R828" s="112">
        <v>165558</v>
      </c>
      <c r="S828" s="421">
        <v>0.15813333333333332</v>
      </c>
      <c r="T828" s="421">
        <v>2.8937853107344633E-2</v>
      </c>
      <c r="U828" s="421">
        <v>0</v>
      </c>
      <c r="V828" s="421">
        <v>0</v>
      </c>
      <c r="W828" s="421">
        <v>0</v>
      </c>
      <c r="X828" s="421">
        <v>0</v>
      </c>
      <c r="Y828" s="421">
        <v>0.18707118644067797</v>
      </c>
      <c r="Z828" s="120">
        <v>0</v>
      </c>
      <c r="AA828" s="127" t="s">
        <v>3717</v>
      </c>
      <c r="AB828" s="127">
        <v>0</v>
      </c>
      <c r="AC828" s="111" t="s">
        <v>3717</v>
      </c>
      <c r="AD828" s="127">
        <v>0</v>
      </c>
      <c r="AE828" s="111" t="s">
        <v>3757</v>
      </c>
      <c r="AF828" s="111" t="s">
        <v>3757</v>
      </c>
      <c r="AG828" s="127" t="s">
        <v>3758</v>
      </c>
      <c r="AH828" s="127" t="s">
        <v>3778</v>
      </c>
      <c r="AI828" s="124"/>
      <c r="AJ828" s="128"/>
      <c r="AK828" s="109">
        <v>0</v>
      </c>
      <c r="AL828" s="109">
        <v>0</v>
      </c>
      <c r="AM828" s="127">
        <v>0</v>
      </c>
      <c r="AN828" s="127">
        <v>0</v>
      </c>
      <c r="AO828" s="120">
        <v>0</v>
      </c>
      <c r="AP828" s="120">
        <v>0</v>
      </c>
      <c r="AQ828" s="174">
        <v>0</v>
      </c>
      <c r="AR828" s="109">
        <v>0</v>
      </c>
      <c r="AS828" s="127">
        <v>0</v>
      </c>
      <c r="AT828" s="127">
        <v>0</v>
      </c>
      <c r="AU828" s="120">
        <v>0</v>
      </c>
      <c r="AV828" s="120">
        <v>0</v>
      </c>
      <c r="AW828" s="174">
        <v>0</v>
      </c>
      <c r="AX828" s="109">
        <v>0</v>
      </c>
      <c r="AY828" s="127">
        <v>0</v>
      </c>
      <c r="AZ828" s="127">
        <v>0</v>
      </c>
      <c r="BA828" s="120">
        <v>0</v>
      </c>
      <c r="BB828" s="120">
        <v>0</v>
      </c>
      <c r="BC828" s="111" t="s">
        <v>3757</v>
      </c>
      <c r="BD828" s="112"/>
      <c r="BE828" s="112"/>
      <c r="BF828" s="111" t="s">
        <v>3757</v>
      </c>
      <c r="BG828" s="112"/>
      <c r="BH828" s="112"/>
      <c r="BI828" s="111" t="s">
        <v>3757</v>
      </c>
      <c r="BJ828" s="112"/>
      <c r="BK828" s="112"/>
      <c r="BL828" s="111" t="s">
        <v>3757</v>
      </c>
      <c r="BM828" s="112">
        <v>1</v>
      </c>
      <c r="BN828" s="112">
        <v>30000</v>
      </c>
      <c r="BO828" s="111" t="s">
        <v>3757</v>
      </c>
      <c r="BP828" s="112"/>
      <c r="BQ828" s="112"/>
      <c r="BR828" s="111" t="s">
        <v>3757</v>
      </c>
      <c r="BS828" s="112"/>
      <c r="BT828" s="112">
        <v>0</v>
      </c>
      <c r="BU828" s="111" t="s">
        <v>3757</v>
      </c>
      <c r="BV828" s="112">
        <v>1</v>
      </c>
      <c r="BW828" s="112">
        <v>100000</v>
      </c>
      <c r="BX828" s="111" t="s">
        <v>3757</v>
      </c>
      <c r="BY828" s="112">
        <v>0</v>
      </c>
      <c r="BZ828" s="112">
        <v>0</v>
      </c>
      <c r="CA828" s="111" t="s">
        <v>3757</v>
      </c>
      <c r="CB828" s="112">
        <v>0</v>
      </c>
      <c r="CC828" s="112">
        <v>0</v>
      </c>
      <c r="CD828" s="111" t="s">
        <v>3757</v>
      </c>
      <c r="CE828" s="112">
        <v>0</v>
      </c>
      <c r="CF828" s="112">
        <v>0</v>
      </c>
      <c r="CG828" s="111" t="s">
        <v>3757</v>
      </c>
      <c r="CH828" s="112">
        <v>13</v>
      </c>
      <c r="CI828" s="112">
        <v>755000</v>
      </c>
      <c r="CJ828" s="111">
        <v>0</v>
      </c>
      <c r="CK828" s="120">
        <v>0</v>
      </c>
      <c r="CL828" s="112"/>
      <c r="CM828" s="112"/>
      <c r="CN828" s="166" t="s">
        <v>9611</v>
      </c>
      <c r="CO828" s="125" t="s">
        <v>9612</v>
      </c>
      <c r="CP828" s="111" t="s">
        <v>3717</v>
      </c>
      <c r="CQ828" s="112">
        <v>785000</v>
      </c>
      <c r="CR828" s="166">
        <v>0</v>
      </c>
      <c r="CS828" s="166">
        <v>0</v>
      </c>
      <c r="CT828" s="111">
        <v>0</v>
      </c>
      <c r="CU828" s="112">
        <v>0</v>
      </c>
      <c r="CV828" s="166">
        <v>0</v>
      </c>
      <c r="CW828" s="166">
        <v>0</v>
      </c>
      <c r="CX828" s="111">
        <v>0</v>
      </c>
      <c r="CY828" s="112">
        <v>0</v>
      </c>
      <c r="CZ828" s="111" t="s">
        <v>3757</v>
      </c>
      <c r="DA828" s="111" t="s">
        <v>3757</v>
      </c>
      <c r="DB828" s="111" t="s">
        <v>3757</v>
      </c>
      <c r="DC828" s="120">
        <v>0</v>
      </c>
      <c r="DD828" s="127" t="s">
        <v>3717</v>
      </c>
      <c r="DE828" s="109" t="s">
        <v>9613</v>
      </c>
      <c r="DF828" s="172" t="s">
        <v>3717</v>
      </c>
    </row>
    <row r="829" spans="1:110" ht="35.15" customHeight="1" x14ac:dyDescent="0.35">
      <c r="A829" s="140" t="s">
        <v>1718</v>
      </c>
      <c r="B829" s="136" t="s">
        <v>3639</v>
      </c>
      <c r="C829" s="136" t="s">
        <v>1719</v>
      </c>
      <c r="D829" s="112">
        <v>928</v>
      </c>
      <c r="E829" s="112">
        <v>24995000</v>
      </c>
      <c r="F829" s="112">
        <v>928</v>
      </c>
      <c r="G829" s="112">
        <v>24995000</v>
      </c>
      <c r="H829" s="112">
        <v>211</v>
      </c>
      <c r="I829" s="112">
        <v>5991000</v>
      </c>
      <c r="J829" s="112">
        <v>0</v>
      </c>
      <c r="K829" s="112">
        <v>0</v>
      </c>
      <c r="L829" s="112">
        <v>7008247</v>
      </c>
      <c r="M829" s="112">
        <v>1430174</v>
      </c>
      <c r="N829" s="112">
        <v>0</v>
      </c>
      <c r="O829" s="112">
        <v>483448</v>
      </c>
      <c r="P829" s="112">
        <v>3362958</v>
      </c>
      <c r="Q829" s="112">
        <v>0</v>
      </c>
      <c r="R829" s="112">
        <v>12284827</v>
      </c>
      <c r="S829" s="421">
        <v>0.28038595719143827</v>
      </c>
      <c r="T829" s="421">
        <v>5.7218403680736149E-2</v>
      </c>
      <c r="U829" s="421">
        <v>0</v>
      </c>
      <c r="V829" s="421">
        <v>1.9341788357671533E-2</v>
      </c>
      <c r="W829" s="421">
        <v>0.13454522904580915</v>
      </c>
      <c r="X829" s="421">
        <v>0</v>
      </c>
      <c r="Y829" s="421">
        <v>0.49149137827565514</v>
      </c>
      <c r="Z829" s="120">
        <v>0</v>
      </c>
      <c r="AA829" s="127" t="s">
        <v>3781</v>
      </c>
      <c r="AB829" s="127">
        <v>0</v>
      </c>
      <c r="AC829" s="111" t="s">
        <v>3778</v>
      </c>
      <c r="AD829" s="127">
        <v>0</v>
      </c>
      <c r="AE829" s="111">
        <v>0</v>
      </c>
      <c r="AF829" s="111">
        <v>0</v>
      </c>
      <c r="AG829" s="127" t="s">
        <v>3758</v>
      </c>
      <c r="AH829" s="127" t="s">
        <v>3758</v>
      </c>
      <c r="AI829" s="124"/>
      <c r="AJ829" s="128"/>
      <c r="AK829" s="109">
        <v>0</v>
      </c>
      <c r="AL829" s="109">
        <v>0</v>
      </c>
      <c r="AM829" s="127">
        <v>0</v>
      </c>
      <c r="AN829" s="127">
        <v>0</v>
      </c>
      <c r="AO829" s="120">
        <v>0</v>
      </c>
      <c r="AP829" s="120">
        <v>0</v>
      </c>
      <c r="AQ829" s="174">
        <v>0</v>
      </c>
      <c r="AR829" s="120">
        <v>0</v>
      </c>
      <c r="AS829" s="127">
        <v>0</v>
      </c>
      <c r="AT829" s="127">
        <v>0</v>
      </c>
      <c r="AU829" s="120">
        <v>0</v>
      </c>
      <c r="AV829" s="120">
        <v>0</v>
      </c>
      <c r="AW829" s="174">
        <v>0</v>
      </c>
      <c r="AX829" s="120">
        <v>0</v>
      </c>
      <c r="AY829" s="127">
        <v>0</v>
      </c>
      <c r="AZ829" s="127">
        <v>0</v>
      </c>
      <c r="BA829" s="120">
        <v>0</v>
      </c>
      <c r="BB829" s="120">
        <v>0</v>
      </c>
      <c r="BC829" s="111"/>
      <c r="BD829" s="112"/>
      <c r="BE829" s="112"/>
      <c r="BF829" s="111">
        <v>0</v>
      </c>
      <c r="BG829" s="112"/>
      <c r="BH829" s="112"/>
      <c r="BI829" s="111"/>
      <c r="BJ829" s="112"/>
      <c r="BK829" s="112"/>
      <c r="BL829" s="111"/>
      <c r="BM829" s="112"/>
      <c r="BN829" s="112"/>
      <c r="BO829" s="111"/>
      <c r="BP829" s="112"/>
      <c r="BQ829" s="112"/>
      <c r="BR829" s="111"/>
      <c r="BS829" s="112"/>
      <c r="BT829" s="112"/>
      <c r="BU829" s="111"/>
      <c r="BV829" s="112"/>
      <c r="BW829" s="112"/>
      <c r="BX829" s="111"/>
      <c r="BY829" s="112"/>
      <c r="BZ829" s="112"/>
      <c r="CA829" s="111"/>
      <c r="CB829" s="112"/>
      <c r="CC829" s="112"/>
      <c r="CD829" s="111"/>
      <c r="CE829" s="112"/>
      <c r="CF829" s="112"/>
      <c r="CG829" s="111"/>
      <c r="CH829" s="112"/>
      <c r="CI829" s="112"/>
      <c r="CJ829" s="111"/>
      <c r="CK829" s="120"/>
      <c r="CL829" s="112"/>
      <c r="CM829" s="112"/>
      <c r="CN829" s="166">
        <v>0</v>
      </c>
      <c r="CO829" s="125">
        <v>0</v>
      </c>
      <c r="CP829" s="111">
        <v>0</v>
      </c>
      <c r="CQ829" s="112">
        <v>0</v>
      </c>
      <c r="CR829" s="166">
        <v>0</v>
      </c>
      <c r="CS829" s="166">
        <v>0</v>
      </c>
      <c r="CT829" s="111">
        <v>0</v>
      </c>
      <c r="CU829" s="112">
        <v>0</v>
      </c>
      <c r="CV829" s="166">
        <v>0</v>
      </c>
      <c r="CW829" s="166">
        <v>0</v>
      </c>
      <c r="CX829" s="111">
        <v>0</v>
      </c>
      <c r="CY829" s="112">
        <v>0</v>
      </c>
      <c r="CZ829" s="111" t="s">
        <v>3757</v>
      </c>
      <c r="DA829" s="111">
        <v>0</v>
      </c>
      <c r="DB829" s="111">
        <v>0</v>
      </c>
      <c r="DC829" s="120" t="s">
        <v>9614</v>
      </c>
      <c r="DD829" s="127" t="s">
        <v>3778</v>
      </c>
      <c r="DE829" s="109">
        <v>0</v>
      </c>
      <c r="DF829" s="172" t="s">
        <v>3717</v>
      </c>
    </row>
    <row r="830" spans="1:110" ht="35.15" customHeight="1" x14ac:dyDescent="0.35">
      <c r="A830" s="140" t="s">
        <v>1720</v>
      </c>
      <c r="B830" s="136" t="s">
        <v>3639</v>
      </c>
      <c r="C830" s="136" t="s">
        <v>1721</v>
      </c>
      <c r="D830" s="112">
        <v>48608</v>
      </c>
      <c r="E830" s="112">
        <v>1077674300</v>
      </c>
      <c r="F830" s="112">
        <v>48608</v>
      </c>
      <c r="G830" s="112">
        <v>1077674300</v>
      </c>
      <c r="H830" s="112">
        <v>18115</v>
      </c>
      <c r="I830" s="112">
        <v>363516000</v>
      </c>
      <c r="J830" s="112">
        <v>0</v>
      </c>
      <c r="K830" s="112">
        <v>0</v>
      </c>
      <c r="L830" s="112">
        <v>302762370</v>
      </c>
      <c r="M830" s="112">
        <v>61773718</v>
      </c>
      <c r="N830" s="112">
        <v>920261</v>
      </c>
      <c r="O830" s="112">
        <v>12408752</v>
      </c>
      <c r="P830" s="112">
        <v>156144050</v>
      </c>
      <c r="Q830" s="112">
        <v>0</v>
      </c>
      <c r="R830" s="112">
        <v>534009151</v>
      </c>
      <c r="S830" s="421">
        <v>0.2809405123607383</v>
      </c>
      <c r="T830" s="421">
        <v>5.7321324262812987E-2</v>
      </c>
      <c r="U830" s="421">
        <v>8.5393239868483456E-4</v>
      </c>
      <c r="V830" s="421">
        <v>1.1514380550784221E-2</v>
      </c>
      <c r="W830" s="421">
        <v>0.14362190598773675</v>
      </c>
      <c r="X830" s="421">
        <v>1.2679276104106778E-3</v>
      </c>
      <c r="Y830" s="421">
        <v>0.49551998317116774</v>
      </c>
      <c r="Z830" s="120"/>
      <c r="AA830" s="127" t="s">
        <v>3717</v>
      </c>
      <c r="AB830" s="127">
        <v>0</v>
      </c>
      <c r="AC830" s="111" t="s">
        <v>3717</v>
      </c>
      <c r="AD830" s="127">
        <v>0</v>
      </c>
      <c r="AE830" s="111">
        <v>0</v>
      </c>
      <c r="AF830" s="111" t="s">
        <v>3757</v>
      </c>
      <c r="AG830" s="127" t="s">
        <v>3758</v>
      </c>
      <c r="AH830" s="127" t="s">
        <v>3758</v>
      </c>
      <c r="AI830" s="124"/>
      <c r="AJ830" s="128"/>
      <c r="AK830" s="109">
        <v>0</v>
      </c>
      <c r="AL830" s="109">
        <v>0</v>
      </c>
      <c r="AM830" s="127">
        <v>0</v>
      </c>
      <c r="AN830" s="127">
        <v>0</v>
      </c>
      <c r="AO830" s="120">
        <v>0</v>
      </c>
      <c r="AP830" s="120">
        <v>0</v>
      </c>
      <c r="AQ830" s="174">
        <v>0</v>
      </c>
      <c r="AR830" s="109">
        <v>0</v>
      </c>
      <c r="AS830" s="127">
        <v>0</v>
      </c>
      <c r="AT830" s="127">
        <v>0</v>
      </c>
      <c r="AU830" s="120">
        <v>0</v>
      </c>
      <c r="AV830" s="120">
        <v>0</v>
      </c>
      <c r="AW830" s="174">
        <v>0</v>
      </c>
      <c r="AX830" s="109">
        <v>0</v>
      </c>
      <c r="AY830" s="127">
        <v>0</v>
      </c>
      <c r="AZ830" s="127">
        <v>0</v>
      </c>
      <c r="BA830" s="120">
        <v>0</v>
      </c>
      <c r="BB830" s="120">
        <v>0</v>
      </c>
      <c r="BC830" s="111" t="s">
        <v>3757</v>
      </c>
      <c r="BD830" s="112">
        <v>1466</v>
      </c>
      <c r="BE830" s="112">
        <v>33168400</v>
      </c>
      <c r="BF830" s="111" t="s">
        <v>3757</v>
      </c>
      <c r="BG830" s="112">
        <v>1466</v>
      </c>
      <c r="BH830" s="112">
        <v>33168400</v>
      </c>
      <c r="BI830" s="111" t="s">
        <v>3757</v>
      </c>
      <c r="BJ830" s="112">
        <v>1466</v>
      </c>
      <c r="BK830" s="112">
        <v>33168400</v>
      </c>
      <c r="BL830" s="111" t="s">
        <v>3757</v>
      </c>
      <c r="BM830" s="112">
        <v>1558</v>
      </c>
      <c r="BN830" s="112">
        <v>34167250</v>
      </c>
      <c r="BO830" s="111" t="s">
        <v>3757</v>
      </c>
      <c r="BP830" s="112">
        <v>1622</v>
      </c>
      <c r="BQ830" s="112">
        <v>35657750</v>
      </c>
      <c r="BR830" s="111" t="s">
        <v>3757</v>
      </c>
      <c r="BS830" s="112">
        <v>1466</v>
      </c>
      <c r="BT830" s="112">
        <v>33168400</v>
      </c>
      <c r="BU830" s="111" t="s">
        <v>3757</v>
      </c>
      <c r="BV830" s="112">
        <v>3853</v>
      </c>
      <c r="BW830" s="112">
        <v>83129500</v>
      </c>
      <c r="BX830" s="111" t="s">
        <v>3757</v>
      </c>
      <c r="BY830" s="112">
        <v>4689</v>
      </c>
      <c r="BZ830" s="112">
        <v>102993400</v>
      </c>
      <c r="CA830" s="111" t="s">
        <v>3757</v>
      </c>
      <c r="CB830" s="112">
        <v>12535</v>
      </c>
      <c r="CC830" s="112">
        <v>284261800</v>
      </c>
      <c r="CD830" s="111" t="s">
        <v>3757</v>
      </c>
      <c r="CE830" s="112">
        <v>0</v>
      </c>
      <c r="CF830" s="112">
        <v>0</v>
      </c>
      <c r="CG830" s="111" t="s">
        <v>3757</v>
      </c>
      <c r="CH830" s="112">
        <v>18447</v>
      </c>
      <c r="CI830" s="112">
        <v>404791000</v>
      </c>
      <c r="CJ830" s="111">
        <v>0</v>
      </c>
      <c r="CK830" s="120">
        <v>0</v>
      </c>
      <c r="CL830" s="112"/>
      <c r="CM830" s="112"/>
      <c r="CN830" s="166" t="s">
        <v>9615</v>
      </c>
      <c r="CO830" s="125" t="s">
        <v>9616</v>
      </c>
      <c r="CP830" s="111" t="s">
        <v>3766</v>
      </c>
      <c r="CQ830" s="112">
        <v>25026000</v>
      </c>
      <c r="CR830" s="166" t="s">
        <v>9617</v>
      </c>
      <c r="CS830" s="166" t="s">
        <v>9618</v>
      </c>
      <c r="CT830" s="111" t="s">
        <v>3766</v>
      </c>
      <c r="CU830" s="112">
        <v>112656000</v>
      </c>
      <c r="CV830" s="166" t="s">
        <v>9619</v>
      </c>
      <c r="CW830" s="166" t="s">
        <v>9620</v>
      </c>
      <c r="CX830" s="111" t="s">
        <v>3870</v>
      </c>
      <c r="CY830" s="112">
        <v>5726000</v>
      </c>
      <c r="CZ830" s="111" t="s">
        <v>3757</v>
      </c>
      <c r="DA830" s="111" t="s">
        <v>3757</v>
      </c>
      <c r="DB830" s="111">
        <v>0</v>
      </c>
      <c r="DC830" s="120" t="s">
        <v>9621</v>
      </c>
      <c r="DD830" s="127" t="s">
        <v>3778</v>
      </c>
      <c r="DE830" s="109">
        <v>0</v>
      </c>
      <c r="DF830" s="172" t="s">
        <v>3717</v>
      </c>
    </row>
    <row r="831" spans="1:110" ht="35.15" customHeight="1" x14ac:dyDescent="0.35">
      <c r="A831" s="140" t="s">
        <v>1722</v>
      </c>
      <c r="B831" s="136" t="s">
        <v>3639</v>
      </c>
      <c r="C831" s="136" t="s">
        <v>1723</v>
      </c>
      <c r="D831" s="112">
        <v>10100</v>
      </c>
      <c r="E831" s="112">
        <v>183992000</v>
      </c>
      <c r="F831" s="112">
        <v>9917</v>
      </c>
      <c r="G831" s="112">
        <v>180566500</v>
      </c>
      <c r="H831" s="112">
        <v>2199</v>
      </c>
      <c r="I831" s="112">
        <v>36907500</v>
      </c>
      <c r="J831" s="112">
        <v>0</v>
      </c>
      <c r="K831" s="112">
        <v>0</v>
      </c>
      <c r="L831" s="112">
        <v>50581244</v>
      </c>
      <c r="M831" s="112">
        <v>9929138</v>
      </c>
      <c r="N831" s="112">
        <v>43109</v>
      </c>
      <c r="O831" s="112">
        <v>212492</v>
      </c>
      <c r="P831" s="112">
        <v>33083799</v>
      </c>
      <c r="Q831" s="112">
        <v>94380</v>
      </c>
      <c r="R831" s="112">
        <v>93944162</v>
      </c>
      <c r="S831" s="421">
        <v>0.27491001782686203</v>
      </c>
      <c r="T831" s="421">
        <v>5.396505282838384E-2</v>
      </c>
      <c r="U831" s="421">
        <v>2.3429823035784163E-4</v>
      </c>
      <c r="V831" s="421">
        <v>1.1548980390451759E-3</v>
      </c>
      <c r="W831" s="421">
        <v>0.1798110733075351</v>
      </c>
      <c r="X831" s="421">
        <v>5.1295708509065607E-4</v>
      </c>
      <c r="Y831" s="421">
        <v>0.51058829731727462</v>
      </c>
      <c r="Z831" s="120" t="s">
        <v>9622</v>
      </c>
      <c r="AA831" s="127" t="s">
        <v>3717</v>
      </c>
      <c r="AB831" s="127">
        <v>0</v>
      </c>
      <c r="AC831" s="111" t="s">
        <v>3778</v>
      </c>
      <c r="AD831" s="127" t="s">
        <v>9623</v>
      </c>
      <c r="AE831" s="111">
        <v>0</v>
      </c>
      <c r="AF831" s="111">
        <v>0</v>
      </c>
      <c r="AG831" s="127" t="s">
        <v>3758</v>
      </c>
      <c r="AH831" s="127" t="s">
        <v>3758</v>
      </c>
      <c r="AI831" s="124"/>
      <c r="AJ831" s="128"/>
      <c r="AK831" s="109">
        <v>0</v>
      </c>
      <c r="AL831" s="109">
        <v>0</v>
      </c>
      <c r="AM831" s="127">
        <v>0</v>
      </c>
      <c r="AN831" s="127">
        <v>0</v>
      </c>
      <c r="AO831" s="120">
        <v>0</v>
      </c>
      <c r="AP831" s="120">
        <v>0</v>
      </c>
      <c r="AQ831" s="174">
        <v>0</v>
      </c>
      <c r="AR831" s="120">
        <v>0</v>
      </c>
      <c r="AS831" s="127">
        <v>0</v>
      </c>
      <c r="AT831" s="127">
        <v>0</v>
      </c>
      <c r="AU831" s="120">
        <v>0</v>
      </c>
      <c r="AV831" s="120">
        <v>0</v>
      </c>
      <c r="AW831" s="174">
        <v>0</v>
      </c>
      <c r="AX831" s="120">
        <v>0</v>
      </c>
      <c r="AY831" s="127">
        <v>0</v>
      </c>
      <c r="AZ831" s="127">
        <v>0</v>
      </c>
      <c r="BA831" s="120">
        <v>0</v>
      </c>
      <c r="BB831" s="120">
        <v>0</v>
      </c>
      <c r="BC831" s="111">
        <v>0</v>
      </c>
      <c r="BD831" s="112"/>
      <c r="BE831" s="112"/>
      <c r="BF831" s="111">
        <v>0</v>
      </c>
      <c r="BG831" s="112"/>
      <c r="BH831" s="112"/>
      <c r="BI831" s="111">
        <v>0</v>
      </c>
      <c r="BJ831" s="112"/>
      <c r="BK831" s="112"/>
      <c r="BL831" s="111">
        <v>0</v>
      </c>
      <c r="BM831" s="112"/>
      <c r="BN831" s="112"/>
      <c r="BO831" s="111">
        <v>0</v>
      </c>
      <c r="BP831" s="112"/>
      <c r="BQ831" s="112"/>
      <c r="BR831" s="111">
        <v>0</v>
      </c>
      <c r="BS831" s="112"/>
      <c r="BT831" s="112"/>
      <c r="BU831" s="111">
        <v>0</v>
      </c>
      <c r="BV831" s="112"/>
      <c r="BW831" s="112"/>
      <c r="BX831" s="111">
        <v>0</v>
      </c>
      <c r="BY831" s="112"/>
      <c r="BZ831" s="112"/>
      <c r="CA831" s="111">
        <v>0</v>
      </c>
      <c r="CB831" s="112"/>
      <c r="CC831" s="112"/>
      <c r="CD831" s="111">
        <v>0</v>
      </c>
      <c r="CE831" s="112">
        <v>0</v>
      </c>
      <c r="CF831" s="112">
        <v>0</v>
      </c>
      <c r="CG831" s="111">
        <v>0</v>
      </c>
      <c r="CH831" s="112">
        <v>0</v>
      </c>
      <c r="CI831" s="112">
        <v>0</v>
      </c>
      <c r="CJ831" s="111">
        <v>0</v>
      </c>
      <c r="CK831" s="120">
        <v>0</v>
      </c>
      <c r="CL831" s="112">
        <v>0</v>
      </c>
      <c r="CM831" s="112">
        <v>0</v>
      </c>
      <c r="CN831" s="166">
        <v>0</v>
      </c>
      <c r="CO831" s="125">
        <v>0</v>
      </c>
      <c r="CP831" s="111">
        <v>0</v>
      </c>
      <c r="CQ831" s="112">
        <v>0</v>
      </c>
      <c r="CR831" s="166">
        <v>0</v>
      </c>
      <c r="CS831" s="166">
        <v>0</v>
      </c>
      <c r="CT831" s="111">
        <v>0</v>
      </c>
      <c r="CU831" s="112">
        <v>0</v>
      </c>
      <c r="CV831" s="166">
        <v>0</v>
      </c>
      <c r="CW831" s="166">
        <v>0</v>
      </c>
      <c r="CX831" s="111">
        <v>0</v>
      </c>
      <c r="CY831" s="112">
        <v>0</v>
      </c>
      <c r="CZ831" s="111" t="s">
        <v>3757</v>
      </c>
      <c r="DA831" s="111">
        <v>0</v>
      </c>
      <c r="DB831" s="111">
        <v>0</v>
      </c>
      <c r="DC831" s="120" t="s">
        <v>9624</v>
      </c>
      <c r="DD831" s="127" t="s">
        <v>3717</v>
      </c>
      <c r="DE831" s="109" t="s">
        <v>9625</v>
      </c>
      <c r="DF831" s="172" t="s">
        <v>3717</v>
      </c>
    </row>
    <row r="832" spans="1:110" ht="35.15" customHeight="1" x14ac:dyDescent="0.35">
      <c r="A832" s="140" t="s">
        <v>1724</v>
      </c>
      <c r="B832" s="136" t="s">
        <v>3639</v>
      </c>
      <c r="C832" s="136" t="s">
        <v>1725</v>
      </c>
      <c r="D832" s="112">
        <v>1860</v>
      </c>
      <c r="E832" s="112">
        <v>64076700</v>
      </c>
      <c r="F832" s="112">
        <v>1792</v>
      </c>
      <c r="G832" s="112">
        <v>63071400</v>
      </c>
      <c r="H832" s="112">
        <v>490</v>
      </c>
      <c r="I832" s="112">
        <v>9341000</v>
      </c>
      <c r="J832" s="112">
        <v>0</v>
      </c>
      <c r="K832" s="112">
        <v>0</v>
      </c>
      <c r="L832" s="112">
        <v>10044465</v>
      </c>
      <c r="M832" s="112">
        <v>2352123</v>
      </c>
      <c r="N832" s="112">
        <v>2081495</v>
      </c>
      <c r="O832" s="112">
        <v>386116</v>
      </c>
      <c r="P832" s="112">
        <v>9761162</v>
      </c>
      <c r="Q832" s="112">
        <v>0</v>
      </c>
      <c r="R832" s="112">
        <v>24625361</v>
      </c>
      <c r="S832" s="421">
        <v>0.15675690227492989</v>
      </c>
      <c r="T832" s="421">
        <v>3.6707929715481605E-2</v>
      </c>
      <c r="U832" s="421">
        <v>3.248442881733922E-2</v>
      </c>
      <c r="V832" s="421">
        <v>6.0258409062888697E-3</v>
      </c>
      <c r="W832" s="421">
        <v>0.15233559156448445</v>
      </c>
      <c r="X832" s="421">
        <v>0</v>
      </c>
      <c r="Y832" s="421">
        <v>0.38431069327852402</v>
      </c>
      <c r="Z832" s="120">
        <v>0</v>
      </c>
      <c r="AA832" s="127" t="s">
        <v>3717</v>
      </c>
      <c r="AB832" s="127">
        <v>0</v>
      </c>
      <c r="AC832" s="111" t="s">
        <v>3717</v>
      </c>
      <c r="AD832" s="127">
        <v>0</v>
      </c>
      <c r="AE832" s="111">
        <v>0</v>
      </c>
      <c r="AF832" s="111" t="s">
        <v>3757</v>
      </c>
      <c r="AG832" s="127" t="s">
        <v>3758</v>
      </c>
      <c r="AH832" s="127" t="s">
        <v>3758</v>
      </c>
      <c r="AI832" s="124"/>
      <c r="AJ832" s="128"/>
      <c r="AK832" s="109">
        <v>0</v>
      </c>
      <c r="AL832" s="109">
        <v>0</v>
      </c>
      <c r="AM832" s="127">
        <v>0</v>
      </c>
      <c r="AN832" s="127">
        <v>0</v>
      </c>
      <c r="AO832" s="120">
        <v>0</v>
      </c>
      <c r="AP832" s="120">
        <v>0</v>
      </c>
      <c r="AQ832" s="174">
        <v>0</v>
      </c>
      <c r="AR832" s="120">
        <v>0</v>
      </c>
      <c r="AS832" s="127">
        <v>0</v>
      </c>
      <c r="AT832" s="127">
        <v>0</v>
      </c>
      <c r="AU832" s="120">
        <v>0</v>
      </c>
      <c r="AV832" s="120">
        <v>0</v>
      </c>
      <c r="AW832" s="174">
        <v>0</v>
      </c>
      <c r="AX832" s="120">
        <v>0</v>
      </c>
      <c r="AY832" s="127">
        <v>0</v>
      </c>
      <c r="AZ832" s="127">
        <v>0</v>
      </c>
      <c r="BA832" s="120">
        <v>0</v>
      </c>
      <c r="BB832" s="120">
        <v>0</v>
      </c>
      <c r="BC832" s="111">
        <v>0</v>
      </c>
      <c r="BD832" s="112"/>
      <c r="BE832" s="112"/>
      <c r="BF832" s="111">
        <v>0</v>
      </c>
      <c r="BG832" s="112"/>
      <c r="BH832" s="112"/>
      <c r="BI832" s="111">
        <v>0</v>
      </c>
      <c r="BJ832" s="112"/>
      <c r="BK832" s="112"/>
      <c r="BL832" s="111" t="s">
        <v>3757</v>
      </c>
      <c r="BM832" s="112">
        <v>434</v>
      </c>
      <c r="BN832" s="112">
        <v>7925400</v>
      </c>
      <c r="BO832" s="111">
        <v>0</v>
      </c>
      <c r="BP832" s="112"/>
      <c r="BQ832" s="112"/>
      <c r="BR832" s="111" t="s">
        <v>3757</v>
      </c>
      <c r="BS832" s="112">
        <v>717</v>
      </c>
      <c r="BT832" s="112">
        <v>24590000</v>
      </c>
      <c r="BU832" s="111">
        <v>0</v>
      </c>
      <c r="BV832" s="112"/>
      <c r="BW832" s="112"/>
      <c r="BX832" s="111">
        <v>0</v>
      </c>
      <c r="BY832" s="112"/>
      <c r="BZ832" s="112"/>
      <c r="CA832" s="111">
        <v>0</v>
      </c>
      <c r="CB832" s="112"/>
      <c r="CC832" s="112"/>
      <c r="CD832" s="111">
        <v>0</v>
      </c>
      <c r="CE832" s="112">
        <v>0</v>
      </c>
      <c r="CF832" s="112">
        <v>0</v>
      </c>
      <c r="CG832" s="111" t="s">
        <v>3757</v>
      </c>
      <c r="CH832" s="112">
        <v>687</v>
      </c>
      <c r="CI832" s="112">
        <v>11526300</v>
      </c>
      <c r="CJ832" s="111" t="s">
        <v>3757</v>
      </c>
      <c r="CK832" s="120" t="s">
        <v>9626</v>
      </c>
      <c r="CL832" s="112">
        <v>22</v>
      </c>
      <c r="CM832" s="112">
        <v>20035000</v>
      </c>
      <c r="CN832" s="166" t="s">
        <v>9627</v>
      </c>
      <c r="CO832" s="125" t="s">
        <v>9628</v>
      </c>
      <c r="CP832" s="111" t="s">
        <v>3762</v>
      </c>
      <c r="CQ832" s="112">
        <v>5000000</v>
      </c>
      <c r="CR832" s="166" t="s">
        <v>9629</v>
      </c>
      <c r="CS832" s="166" t="s">
        <v>9630</v>
      </c>
      <c r="CT832" s="111" t="s">
        <v>3790</v>
      </c>
      <c r="CU832" s="112">
        <v>9583000</v>
      </c>
      <c r="CV832" s="166" t="s">
        <v>9631</v>
      </c>
      <c r="CW832" s="166" t="s">
        <v>9632</v>
      </c>
      <c r="CX832" s="111" t="s">
        <v>3875</v>
      </c>
      <c r="CY832" s="112">
        <v>3000000</v>
      </c>
      <c r="CZ832" s="111" t="s">
        <v>3757</v>
      </c>
      <c r="DA832" s="111" t="s">
        <v>3757</v>
      </c>
      <c r="DB832" s="111">
        <v>0</v>
      </c>
      <c r="DC832" s="120" t="s">
        <v>9633</v>
      </c>
      <c r="DD832" s="127" t="s">
        <v>3717</v>
      </c>
      <c r="DE832" s="109" t="s">
        <v>9634</v>
      </c>
      <c r="DF832" s="172" t="s">
        <v>3717</v>
      </c>
    </row>
    <row r="833" spans="1:110" ht="35.15" customHeight="1" x14ac:dyDescent="0.35">
      <c r="A833" s="140" t="s">
        <v>1726</v>
      </c>
      <c r="B833" s="136" t="s">
        <v>3639</v>
      </c>
      <c r="C833" s="136" t="s">
        <v>1727</v>
      </c>
      <c r="D833" s="112">
        <v>533</v>
      </c>
      <c r="E833" s="112">
        <v>12448000</v>
      </c>
      <c r="F833" s="112">
        <v>533</v>
      </c>
      <c r="G833" s="112">
        <v>12448000</v>
      </c>
      <c r="H833" s="112">
        <v>154</v>
      </c>
      <c r="I833" s="112">
        <v>3265000</v>
      </c>
      <c r="J833" s="112">
        <v>0</v>
      </c>
      <c r="K833" s="112">
        <v>0</v>
      </c>
      <c r="L833" s="112">
        <v>3822242</v>
      </c>
      <c r="M833" s="112">
        <v>879580</v>
      </c>
      <c r="N833" s="112">
        <v>0</v>
      </c>
      <c r="O833" s="112">
        <v>211798</v>
      </c>
      <c r="P833" s="112">
        <v>1687886</v>
      </c>
      <c r="Q833" s="112">
        <v>0</v>
      </c>
      <c r="R833" s="112">
        <v>6601506</v>
      </c>
      <c r="S833" s="421">
        <v>0.30705671593830336</v>
      </c>
      <c r="T833" s="421">
        <v>7.0660347043701804E-2</v>
      </c>
      <c r="U833" s="421">
        <v>0</v>
      </c>
      <c r="V833" s="421">
        <v>1.7014620822622107E-2</v>
      </c>
      <c r="W833" s="421">
        <v>0.13559495501285346</v>
      </c>
      <c r="X833" s="421">
        <v>0</v>
      </c>
      <c r="Y833" s="421">
        <v>0.53032663881748077</v>
      </c>
      <c r="Z833" s="120">
        <v>0</v>
      </c>
      <c r="AA833" s="127" t="s">
        <v>3762</v>
      </c>
      <c r="AB833" s="127" t="s">
        <v>9635</v>
      </c>
      <c r="AC833" s="111" t="s">
        <v>3717</v>
      </c>
      <c r="AD833" s="127">
        <v>0</v>
      </c>
      <c r="AE833" s="111">
        <v>0</v>
      </c>
      <c r="AF833" s="111" t="s">
        <v>3757</v>
      </c>
      <c r="AG833" s="127" t="s">
        <v>3758</v>
      </c>
      <c r="AH833" s="127"/>
      <c r="AI833" s="124"/>
      <c r="AJ833" s="128"/>
      <c r="AK833" s="109">
        <v>0</v>
      </c>
      <c r="AL833" s="109">
        <v>0</v>
      </c>
      <c r="AM833" s="127">
        <v>0</v>
      </c>
      <c r="AN833" s="127">
        <v>0</v>
      </c>
      <c r="AO833" s="120">
        <v>0</v>
      </c>
      <c r="AP833" s="120">
        <v>0</v>
      </c>
      <c r="AQ833" s="174">
        <v>0</v>
      </c>
      <c r="AR833" s="120">
        <v>0</v>
      </c>
      <c r="AS833" s="127">
        <v>0</v>
      </c>
      <c r="AT833" s="127">
        <v>0</v>
      </c>
      <c r="AU833" s="120">
        <v>0</v>
      </c>
      <c r="AV833" s="120">
        <v>0</v>
      </c>
      <c r="AW833" s="174">
        <v>0</v>
      </c>
      <c r="AX833" s="120">
        <v>0</v>
      </c>
      <c r="AY833" s="127">
        <v>0</v>
      </c>
      <c r="AZ833" s="127">
        <v>0</v>
      </c>
      <c r="BA833" s="120">
        <v>0</v>
      </c>
      <c r="BB833" s="120">
        <v>0</v>
      </c>
      <c r="BC833" s="111">
        <v>0</v>
      </c>
      <c r="BD833" s="112"/>
      <c r="BE833" s="112"/>
      <c r="BF833" s="111">
        <v>0</v>
      </c>
      <c r="BG833" s="112"/>
      <c r="BH833" s="112"/>
      <c r="BI833" s="111">
        <v>0</v>
      </c>
      <c r="BJ833" s="112"/>
      <c r="BK833" s="112"/>
      <c r="BL833" s="111">
        <v>0</v>
      </c>
      <c r="BM833" s="112"/>
      <c r="BN833" s="112"/>
      <c r="BO833" s="111">
        <v>0</v>
      </c>
      <c r="BP833" s="112"/>
      <c r="BQ833" s="112"/>
      <c r="BR833" s="111">
        <v>0</v>
      </c>
      <c r="BS833" s="112"/>
      <c r="BT833" s="112"/>
      <c r="BU833" s="111">
        <v>0</v>
      </c>
      <c r="BV833" s="112"/>
      <c r="BW833" s="112"/>
      <c r="BX833" s="111">
        <v>0</v>
      </c>
      <c r="BY833" s="112"/>
      <c r="BZ833" s="112"/>
      <c r="CA833" s="111">
        <v>0</v>
      </c>
      <c r="CB833" s="112"/>
      <c r="CC833" s="112"/>
      <c r="CD833" s="111">
        <v>0</v>
      </c>
      <c r="CE833" s="112">
        <v>0</v>
      </c>
      <c r="CF833" s="112">
        <v>0</v>
      </c>
      <c r="CG833" s="111" t="s">
        <v>3757</v>
      </c>
      <c r="CH833" s="112">
        <v>255</v>
      </c>
      <c r="CI833" s="112">
        <v>6193000</v>
      </c>
      <c r="CJ833" s="111" t="s">
        <v>3757</v>
      </c>
      <c r="CK833" s="120" t="s">
        <v>9636</v>
      </c>
      <c r="CL833" s="112">
        <v>278</v>
      </c>
      <c r="CM833" s="112">
        <v>6255000</v>
      </c>
      <c r="CN833" s="166" t="s">
        <v>9637</v>
      </c>
      <c r="CO833" s="125" t="s">
        <v>9638</v>
      </c>
      <c r="CP833" s="111" t="s">
        <v>3783</v>
      </c>
      <c r="CQ833" s="112">
        <v>500000</v>
      </c>
      <c r="CR833" s="166" t="s">
        <v>9639</v>
      </c>
      <c r="CS833" s="166" t="s">
        <v>9640</v>
      </c>
      <c r="CT833" s="111" t="s">
        <v>3783</v>
      </c>
      <c r="CU833" s="112">
        <v>500000</v>
      </c>
      <c r="CV833" s="166" t="s">
        <v>9641</v>
      </c>
      <c r="CW833" s="166" t="s">
        <v>9642</v>
      </c>
      <c r="CX833" s="111" t="s">
        <v>3783</v>
      </c>
      <c r="CY833" s="112">
        <v>500000</v>
      </c>
      <c r="CZ833" s="111" t="s">
        <v>3757</v>
      </c>
      <c r="DA833" s="111" t="s">
        <v>3757</v>
      </c>
      <c r="DB833" s="111" t="s">
        <v>3757</v>
      </c>
      <c r="DC833" s="120">
        <v>0</v>
      </c>
      <c r="DD833" s="127" t="s">
        <v>3778</v>
      </c>
      <c r="DE833" s="109">
        <v>0</v>
      </c>
      <c r="DF833" s="172" t="s">
        <v>3717</v>
      </c>
    </row>
    <row r="834" spans="1:110" ht="35.15" customHeight="1" x14ac:dyDescent="0.35">
      <c r="A834" s="140" t="s">
        <v>1728</v>
      </c>
      <c r="B834" s="136" t="s">
        <v>3639</v>
      </c>
      <c r="C834" s="136" t="s">
        <v>1729</v>
      </c>
      <c r="D834" s="112">
        <v>25963</v>
      </c>
      <c r="E834" s="112">
        <v>399307500</v>
      </c>
      <c r="F834" s="112">
        <v>25963</v>
      </c>
      <c r="G834" s="112">
        <v>399307500</v>
      </c>
      <c r="H834" s="112">
        <v>8611</v>
      </c>
      <c r="I834" s="112">
        <v>111397000</v>
      </c>
      <c r="J834" s="112">
        <v>0</v>
      </c>
      <c r="K834" s="112">
        <v>0</v>
      </c>
      <c r="L834" s="112">
        <v>109347063</v>
      </c>
      <c r="M834" s="112">
        <v>27804350</v>
      </c>
      <c r="N834" s="112">
        <v>4033397</v>
      </c>
      <c r="O834" s="112">
        <v>2415696</v>
      </c>
      <c r="P834" s="112">
        <v>2550421</v>
      </c>
      <c r="Q834" s="112">
        <v>52907151</v>
      </c>
      <c r="R834" s="112">
        <v>199058078</v>
      </c>
      <c r="S834" s="421">
        <v>0.27384174602280198</v>
      </c>
      <c r="T834" s="421">
        <v>6.9631424403498551E-2</v>
      </c>
      <c r="U834" s="421">
        <v>1.0100979821315652E-2</v>
      </c>
      <c r="V834" s="421">
        <v>6.0497135666121972E-3</v>
      </c>
      <c r="W834" s="421">
        <v>6.3871101845069276E-3</v>
      </c>
      <c r="X834" s="421">
        <v>0.13249726338723916</v>
      </c>
      <c r="Y834" s="421">
        <v>0.4985082373859745</v>
      </c>
      <c r="Z834" s="120" t="s">
        <v>9643</v>
      </c>
      <c r="AA834" s="127" t="s">
        <v>3717</v>
      </c>
      <c r="AB834" s="127">
        <v>0</v>
      </c>
      <c r="AC834" s="111" t="s">
        <v>3717</v>
      </c>
      <c r="AD834" s="127">
        <v>0</v>
      </c>
      <c r="AE834" s="111">
        <v>0</v>
      </c>
      <c r="AF834" s="111" t="s">
        <v>3757</v>
      </c>
      <c r="AG834" s="127" t="s">
        <v>3758</v>
      </c>
      <c r="AH834" s="127" t="s">
        <v>3758</v>
      </c>
      <c r="AI834" s="124"/>
      <c r="AJ834" s="128"/>
      <c r="AK834" s="109">
        <v>0</v>
      </c>
      <c r="AL834" s="109">
        <v>0</v>
      </c>
      <c r="AM834" s="127">
        <v>0</v>
      </c>
      <c r="AN834" s="127">
        <v>0</v>
      </c>
      <c r="AO834" s="120">
        <v>0</v>
      </c>
      <c r="AP834" s="120">
        <v>0</v>
      </c>
      <c r="AQ834" s="174">
        <v>0</v>
      </c>
      <c r="AR834" s="120">
        <v>0</v>
      </c>
      <c r="AS834" s="127">
        <v>0</v>
      </c>
      <c r="AT834" s="127">
        <v>0</v>
      </c>
      <c r="AU834" s="120">
        <v>0</v>
      </c>
      <c r="AV834" s="120">
        <v>0</v>
      </c>
      <c r="AW834" s="174">
        <v>0</v>
      </c>
      <c r="AX834" s="120">
        <v>0</v>
      </c>
      <c r="AY834" s="127">
        <v>0</v>
      </c>
      <c r="AZ834" s="127">
        <v>0</v>
      </c>
      <c r="BA834" s="120">
        <v>0</v>
      </c>
      <c r="BB834" s="120">
        <v>0</v>
      </c>
      <c r="BC834" s="111">
        <v>0</v>
      </c>
      <c r="BD834" s="112"/>
      <c r="BE834" s="112"/>
      <c r="BF834" s="111">
        <v>0</v>
      </c>
      <c r="BG834" s="112"/>
      <c r="BH834" s="112"/>
      <c r="BI834" s="111" t="s">
        <v>3757</v>
      </c>
      <c r="BJ834" s="112">
        <v>2085</v>
      </c>
      <c r="BK834" s="112">
        <v>33837550</v>
      </c>
      <c r="BL834" s="111">
        <v>0</v>
      </c>
      <c r="BM834" s="112"/>
      <c r="BN834" s="112"/>
      <c r="BO834" s="111" t="s">
        <v>3757</v>
      </c>
      <c r="BP834" s="112">
        <v>2229</v>
      </c>
      <c r="BQ834" s="112">
        <v>35064850</v>
      </c>
      <c r="BR834" s="111" t="s">
        <v>3757</v>
      </c>
      <c r="BS834" s="112">
        <v>8098</v>
      </c>
      <c r="BT834" s="112">
        <v>144120349</v>
      </c>
      <c r="BU834" s="111">
        <v>0</v>
      </c>
      <c r="BV834" s="112"/>
      <c r="BW834" s="112"/>
      <c r="BX834" s="111">
        <v>0</v>
      </c>
      <c r="BY834" s="112"/>
      <c r="BZ834" s="112"/>
      <c r="CA834" s="111">
        <v>0</v>
      </c>
      <c r="CB834" s="112"/>
      <c r="CC834" s="112"/>
      <c r="CD834" s="111">
        <v>0</v>
      </c>
      <c r="CE834" s="112">
        <v>0</v>
      </c>
      <c r="CF834" s="112">
        <v>0</v>
      </c>
      <c r="CG834" s="111" t="s">
        <v>3757</v>
      </c>
      <c r="CH834" s="112">
        <v>13551</v>
      </c>
      <c r="CI834" s="112">
        <v>186284751</v>
      </c>
      <c r="CJ834" s="111"/>
      <c r="CK834" s="120"/>
      <c r="CL834" s="112">
        <v>0</v>
      </c>
      <c r="CM834" s="112">
        <v>0</v>
      </c>
      <c r="CN834" s="166" t="s">
        <v>9644</v>
      </c>
      <c r="CO834" s="125" t="s">
        <v>9645</v>
      </c>
      <c r="CP834" s="111" t="s">
        <v>3790</v>
      </c>
      <c r="CQ834" s="112">
        <v>40000000</v>
      </c>
      <c r="CR834" s="166" t="s">
        <v>9646</v>
      </c>
      <c r="CS834" s="166" t="s">
        <v>9647</v>
      </c>
      <c r="CT834" s="111" t="s">
        <v>3781</v>
      </c>
      <c r="CU834" s="112">
        <v>20000000</v>
      </c>
      <c r="CV834" s="166" t="s">
        <v>9648</v>
      </c>
      <c r="CW834" s="166" t="s">
        <v>9649</v>
      </c>
      <c r="CX834" s="111" t="s">
        <v>3790</v>
      </c>
      <c r="CY834" s="112">
        <v>18950000</v>
      </c>
      <c r="CZ834" s="111" t="s">
        <v>3757</v>
      </c>
      <c r="DA834" s="111" t="s">
        <v>3757</v>
      </c>
      <c r="DB834" s="111">
        <v>0</v>
      </c>
      <c r="DC834" s="120" t="s">
        <v>9650</v>
      </c>
      <c r="DD834" s="127" t="s">
        <v>3717</v>
      </c>
      <c r="DE834" s="109" t="s">
        <v>9651</v>
      </c>
      <c r="DF834" s="172" t="s">
        <v>3717</v>
      </c>
    </row>
    <row r="835" spans="1:110" ht="35.15" customHeight="1" x14ac:dyDescent="0.35">
      <c r="A835" s="140" t="s">
        <v>1730</v>
      </c>
      <c r="B835" s="136" t="s">
        <v>1731</v>
      </c>
      <c r="C835" s="136"/>
      <c r="D835" s="112">
        <v>8363</v>
      </c>
      <c r="E835" s="112">
        <v>582740000</v>
      </c>
      <c r="F835" s="112">
        <v>8225</v>
      </c>
      <c r="G835" s="112">
        <v>577345000</v>
      </c>
      <c r="H835" s="112">
        <v>1294</v>
      </c>
      <c r="I835" s="112">
        <v>51222000</v>
      </c>
      <c r="J835" s="112">
        <v>0</v>
      </c>
      <c r="K835" s="112">
        <v>0</v>
      </c>
      <c r="L835" s="112">
        <v>161870436</v>
      </c>
      <c r="M835" s="112">
        <v>7353048</v>
      </c>
      <c r="N835" s="112">
        <v>3256000</v>
      </c>
      <c r="O835" s="112">
        <v>515462</v>
      </c>
      <c r="P835" s="112">
        <v>75699999</v>
      </c>
      <c r="Q835" s="112">
        <v>646800</v>
      </c>
      <c r="R835" s="112">
        <v>249341745</v>
      </c>
      <c r="S835" s="421">
        <v>0.2777747125647802</v>
      </c>
      <c r="T835" s="421">
        <v>1.2618059511960737E-2</v>
      </c>
      <c r="U835" s="421">
        <v>5.5873974671380036E-3</v>
      </c>
      <c r="V835" s="421">
        <v>8.8454885540721422E-4</v>
      </c>
      <c r="W835" s="421">
        <v>0.12990355733260117</v>
      </c>
      <c r="X835" s="421">
        <v>1.1099289563098467E-3</v>
      </c>
      <c r="Y835" s="421">
        <v>0.42787820468819715</v>
      </c>
      <c r="Z835" s="120" t="s">
        <v>9652</v>
      </c>
      <c r="AA835" s="127" t="s">
        <v>3778</v>
      </c>
      <c r="AB835" s="127">
        <v>0</v>
      </c>
      <c r="AC835" s="111" t="s">
        <v>3717</v>
      </c>
      <c r="AD835" s="127">
        <v>0</v>
      </c>
      <c r="AE835" s="111" t="s">
        <v>3757</v>
      </c>
      <c r="AF835" s="111" t="s">
        <v>3757</v>
      </c>
      <c r="AG835" s="127" t="s">
        <v>3717</v>
      </c>
      <c r="AH835" s="127" t="s">
        <v>3758</v>
      </c>
      <c r="AI835" s="128">
        <v>4</v>
      </c>
      <c r="AJ835" s="128">
        <v>7773000</v>
      </c>
      <c r="AK835" s="109" t="s">
        <v>9653</v>
      </c>
      <c r="AL835" s="109" t="s">
        <v>9654</v>
      </c>
      <c r="AM835" s="127" t="s">
        <v>3765</v>
      </c>
      <c r="AN835" s="127" t="s">
        <v>3766</v>
      </c>
      <c r="AO835" s="120">
        <v>127135000</v>
      </c>
      <c r="AP835" s="120">
        <v>6629000</v>
      </c>
      <c r="AQ835" s="174" t="s">
        <v>9655</v>
      </c>
      <c r="AR835" s="120" t="s">
        <v>9656</v>
      </c>
      <c r="AS835" s="127" t="s">
        <v>3765</v>
      </c>
      <c r="AT835" s="127" t="s">
        <v>3781</v>
      </c>
      <c r="AU835" s="120">
        <v>2000000</v>
      </c>
      <c r="AV835" s="120">
        <v>909000</v>
      </c>
      <c r="AW835" s="174" t="s">
        <v>9657</v>
      </c>
      <c r="AX835" s="120" t="s">
        <v>9658</v>
      </c>
      <c r="AY835" s="127" t="s">
        <v>3765</v>
      </c>
      <c r="AZ835" s="127" t="s">
        <v>3778</v>
      </c>
      <c r="BA835" s="120">
        <v>1000000</v>
      </c>
      <c r="BB835" s="120">
        <v>164000</v>
      </c>
      <c r="BC835" s="111">
        <v>0</v>
      </c>
      <c r="BD835" s="112"/>
      <c r="BE835" s="112"/>
      <c r="BF835" s="111">
        <v>0</v>
      </c>
      <c r="BG835" s="112"/>
      <c r="BH835" s="112"/>
      <c r="BI835" s="111" t="s">
        <v>3757</v>
      </c>
      <c r="BJ835" s="112">
        <v>351</v>
      </c>
      <c r="BK835" s="112">
        <v>26235000</v>
      </c>
      <c r="BL835" s="111" t="s">
        <v>3757</v>
      </c>
      <c r="BM835" s="112">
        <v>2207</v>
      </c>
      <c r="BN835" s="112">
        <v>176537000</v>
      </c>
      <c r="BO835" s="111" t="s">
        <v>3757</v>
      </c>
      <c r="BP835" s="112">
        <v>257</v>
      </c>
      <c r="BQ835" s="112">
        <v>16275000</v>
      </c>
      <c r="BR835" s="111" t="s">
        <v>3757</v>
      </c>
      <c r="BS835" s="112">
        <v>672</v>
      </c>
      <c r="BT835" s="112">
        <v>55855000</v>
      </c>
      <c r="BU835" s="111">
        <v>0</v>
      </c>
      <c r="BV835" s="112"/>
      <c r="BW835" s="112"/>
      <c r="BX835" s="111">
        <v>0</v>
      </c>
      <c r="BY835" s="112"/>
      <c r="BZ835" s="112"/>
      <c r="CA835" s="111">
        <v>0</v>
      </c>
      <c r="CB835" s="112"/>
      <c r="CC835" s="112"/>
      <c r="CD835" s="111">
        <v>0</v>
      </c>
      <c r="CE835" s="112">
        <v>0</v>
      </c>
      <c r="CF835" s="112">
        <v>0</v>
      </c>
      <c r="CG835" s="111" t="s">
        <v>3757</v>
      </c>
      <c r="CH835" s="112">
        <v>4628</v>
      </c>
      <c r="CI835" s="112">
        <v>300110000</v>
      </c>
      <c r="CJ835" s="111">
        <v>0</v>
      </c>
      <c r="CK835" s="120">
        <v>0</v>
      </c>
      <c r="CL835" s="112">
        <v>0</v>
      </c>
      <c r="CM835" s="112">
        <v>0</v>
      </c>
      <c r="CN835" s="166" t="s">
        <v>9659</v>
      </c>
      <c r="CO835" s="125" t="s">
        <v>9660</v>
      </c>
      <c r="CP835" s="111" t="s">
        <v>3762</v>
      </c>
      <c r="CQ835" s="112">
        <v>4118955</v>
      </c>
      <c r="CR835" s="166" t="s">
        <v>9661</v>
      </c>
      <c r="CS835" s="166" t="s">
        <v>9662</v>
      </c>
      <c r="CT835" s="111" t="s">
        <v>3762</v>
      </c>
      <c r="CU835" s="112">
        <v>3796775</v>
      </c>
      <c r="CV835" s="166" t="s">
        <v>9663</v>
      </c>
      <c r="CW835" s="166" t="s">
        <v>9664</v>
      </c>
      <c r="CX835" s="111" t="s">
        <v>3781</v>
      </c>
      <c r="CY835" s="112">
        <v>20943000</v>
      </c>
      <c r="CZ835" s="111" t="s">
        <v>3757</v>
      </c>
      <c r="DA835" s="111" t="s">
        <v>3757</v>
      </c>
      <c r="DB835" s="111" t="s">
        <v>3757</v>
      </c>
      <c r="DC835" s="120">
        <v>0</v>
      </c>
      <c r="DD835" s="127" t="s">
        <v>3778</v>
      </c>
      <c r="DE835" s="109">
        <v>0</v>
      </c>
      <c r="DF835" s="172" t="s">
        <v>3717</v>
      </c>
    </row>
    <row r="836" spans="1:110" ht="35.15" customHeight="1" x14ac:dyDescent="0.35">
      <c r="A836" s="140" t="s">
        <v>1732</v>
      </c>
      <c r="B836" s="136" t="s">
        <v>1731</v>
      </c>
      <c r="C836" s="136" t="s">
        <v>1733</v>
      </c>
      <c r="D836" s="112">
        <v>149122</v>
      </c>
      <c r="E836" s="112">
        <v>4121037480</v>
      </c>
      <c r="F836" s="112">
        <v>148310</v>
      </c>
      <c r="G836" s="112">
        <v>4067408707</v>
      </c>
      <c r="H836" s="112">
        <v>57303</v>
      </c>
      <c r="I836" s="112">
        <v>1028440207</v>
      </c>
      <c r="J836" s="112">
        <v>0</v>
      </c>
      <c r="K836" s="112">
        <v>0</v>
      </c>
      <c r="L836" s="425">
        <v>946093100</v>
      </c>
      <c r="M836" s="425">
        <v>294069721</v>
      </c>
      <c r="N836" s="425">
        <v>82686343</v>
      </c>
      <c r="O836" s="425">
        <v>11336016</v>
      </c>
      <c r="P836" s="425">
        <v>701073420</v>
      </c>
      <c r="Q836" s="425">
        <v>0</v>
      </c>
      <c r="R836" s="425">
        <v>2035258600</v>
      </c>
      <c r="S836" s="426">
        <v>0.22957643665982869</v>
      </c>
      <c r="T836" s="426">
        <v>7.135817677639758E-2</v>
      </c>
      <c r="U836" s="426">
        <v>2.0064448188420746E-2</v>
      </c>
      <c r="V836" s="426">
        <v>2.7507675081858271E-3</v>
      </c>
      <c r="W836" s="426">
        <v>0.17012061244344712</v>
      </c>
      <c r="X836" s="426">
        <v>0</v>
      </c>
      <c r="Y836" s="426">
        <v>0.49387044157627996</v>
      </c>
      <c r="Z836" s="120">
        <v>0</v>
      </c>
      <c r="AA836" s="127" t="s">
        <v>3717</v>
      </c>
      <c r="AB836" s="127">
        <v>0</v>
      </c>
      <c r="AC836" s="111" t="s">
        <v>3717</v>
      </c>
      <c r="AD836" s="127">
        <v>0</v>
      </c>
      <c r="AE836" s="111" t="s">
        <v>3757</v>
      </c>
      <c r="AF836" s="111" t="s">
        <v>3757</v>
      </c>
      <c r="AG836" s="127" t="s">
        <v>3717</v>
      </c>
      <c r="AH836" s="127" t="s">
        <v>3758</v>
      </c>
      <c r="AI836" s="128">
        <v>2</v>
      </c>
      <c r="AJ836" s="128">
        <v>406340000</v>
      </c>
      <c r="AK836" s="109" t="s">
        <v>9665</v>
      </c>
      <c r="AL836" s="109" t="s">
        <v>9666</v>
      </c>
      <c r="AM836" s="127" t="s">
        <v>3765</v>
      </c>
      <c r="AN836" s="127" t="s">
        <v>3717</v>
      </c>
      <c r="AO836" s="120">
        <v>8000000</v>
      </c>
      <c r="AP836" s="120">
        <v>117054000</v>
      </c>
      <c r="AQ836" s="174" t="s">
        <v>9667</v>
      </c>
      <c r="AR836" s="109" t="s">
        <v>9668</v>
      </c>
      <c r="AS836" s="127" t="s">
        <v>3765</v>
      </c>
      <c r="AT836" s="127" t="s">
        <v>3870</v>
      </c>
      <c r="AU836" s="120">
        <v>30000000</v>
      </c>
      <c r="AV836" s="120">
        <v>289286000</v>
      </c>
      <c r="AW836" s="174">
        <v>0</v>
      </c>
      <c r="AX836" s="109">
        <v>0</v>
      </c>
      <c r="AY836" s="127">
        <v>0</v>
      </c>
      <c r="AZ836" s="127">
        <v>0</v>
      </c>
      <c r="BA836" s="120">
        <v>0</v>
      </c>
      <c r="BB836" s="120">
        <v>0</v>
      </c>
      <c r="BC836" s="111" t="s">
        <v>3757</v>
      </c>
      <c r="BD836" s="112">
        <v>38157</v>
      </c>
      <c r="BE836" s="112">
        <v>998779900</v>
      </c>
      <c r="BF836" s="111">
        <v>0</v>
      </c>
      <c r="BG836" s="112"/>
      <c r="BH836" s="112"/>
      <c r="BI836" s="111">
        <v>0</v>
      </c>
      <c r="BJ836" s="112"/>
      <c r="BK836" s="112"/>
      <c r="BL836" s="111" t="s">
        <v>3757</v>
      </c>
      <c r="BM836" s="112">
        <v>18844</v>
      </c>
      <c r="BN836" s="112">
        <v>455651093</v>
      </c>
      <c r="BO836" s="111" t="s">
        <v>3757</v>
      </c>
      <c r="BP836" s="112">
        <v>31150</v>
      </c>
      <c r="BQ836" s="112">
        <v>922321800</v>
      </c>
      <c r="BR836" s="111" t="s">
        <v>3757</v>
      </c>
      <c r="BS836" s="112">
        <v>15287</v>
      </c>
      <c r="BT836" s="112">
        <v>459269600</v>
      </c>
      <c r="BU836" s="111" t="s">
        <v>3757</v>
      </c>
      <c r="BV836" s="112">
        <v>12967</v>
      </c>
      <c r="BW836" s="112">
        <v>378766800</v>
      </c>
      <c r="BX836" s="111" t="s">
        <v>3757</v>
      </c>
      <c r="BY836" s="112">
        <v>7970</v>
      </c>
      <c r="BZ836" s="112">
        <v>216034100</v>
      </c>
      <c r="CA836" s="111">
        <v>0</v>
      </c>
      <c r="CB836" s="112"/>
      <c r="CC836" s="112"/>
      <c r="CD836" s="111">
        <v>0</v>
      </c>
      <c r="CE836" s="112"/>
      <c r="CF836" s="112"/>
      <c r="CG836" s="111">
        <v>0</v>
      </c>
      <c r="CH836" s="112"/>
      <c r="CI836" s="112"/>
      <c r="CJ836" s="111" t="s">
        <v>3757</v>
      </c>
      <c r="CK836" s="120" t="s">
        <v>9669</v>
      </c>
      <c r="CL836" s="112">
        <v>9159</v>
      </c>
      <c r="CM836" s="112">
        <v>279550187</v>
      </c>
      <c r="CN836" s="166" t="s">
        <v>9665</v>
      </c>
      <c r="CO836" s="125" t="s">
        <v>9666</v>
      </c>
      <c r="CP836" s="111" t="s">
        <v>3717</v>
      </c>
      <c r="CQ836" s="112">
        <v>7964000</v>
      </c>
      <c r="CR836" s="166" t="s">
        <v>9667</v>
      </c>
      <c r="CS836" s="166" t="s">
        <v>9668</v>
      </c>
      <c r="CT836" s="111" t="s">
        <v>3870</v>
      </c>
      <c r="CU836" s="112">
        <v>67956039</v>
      </c>
      <c r="CV836" s="166">
        <v>0</v>
      </c>
      <c r="CW836" s="166">
        <v>0</v>
      </c>
      <c r="CX836" s="111">
        <v>0</v>
      </c>
      <c r="CY836" s="112">
        <v>0</v>
      </c>
      <c r="CZ836" s="111" t="s">
        <v>3757</v>
      </c>
      <c r="DA836" s="111" t="s">
        <v>3757</v>
      </c>
      <c r="DB836" s="111" t="s">
        <v>3757</v>
      </c>
      <c r="DC836" s="120">
        <v>0</v>
      </c>
      <c r="DD836" s="127" t="s">
        <v>3717</v>
      </c>
      <c r="DE836" s="109" t="s">
        <v>9670</v>
      </c>
      <c r="DF836" s="172" t="s">
        <v>3717</v>
      </c>
    </row>
    <row r="837" spans="1:110" ht="35.15" customHeight="1" x14ac:dyDescent="0.35">
      <c r="A837" s="140" t="s">
        <v>1734</v>
      </c>
      <c r="B837" s="136" t="s">
        <v>1731</v>
      </c>
      <c r="C837" s="136" t="s">
        <v>1735</v>
      </c>
      <c r="D837" s="112">
        <v>389913</v>
      </c>
      <c r="E837" s="112">
        <v>8809269689</v>
      </c>
      <c r="F837" s="112">
        <v>389913</v>
      </c>
      <c r="G837" s="112">
        <v>8809269689</v>
      </c>
      <c r="H837" s="112">
        <v>140071</v>
      </c>
      <c r="I837" s="112">
        <v>3039011000</v>
      </c>
      <c r="J837" s="112">
        <v>0</v>
      </c>
      <c r="K837" s="112">
        <v>0</v>
      </c>
      <c r="L837" s="112">
        <v>2463325180</v>
      </c>
      <c r="M837" s="112">
        <v>538739167</v>
      </c>
      <c r="N837" s="112">
        <v>34962895</v>
      </c>
      <c r="O837" s="112">
        <v>178678046</v>
      </c>
      <c r="P837" s="112">
        <v>993768027</v>
      </c>
      <c r="Q837" s="112">
        <v>60002658</v>
      </c>
      <c r="R837" s="112">
        <v>4269475973</v>
      </c>
      <c r="S837" s="421">
        <v>0.27962876231112738</v>
      </c>
      <c r="T837" s="421">
        <v>6.1155939824695721E-2</v>
      </c>
      <c r="U837" s="421">
        <v>3.9688755406884222E-3</v>
      </c>
      <c r="V837" s="421">
        <v>2.0282957873694402E-2</v>
      </c>
      <c r="W837" s="421">
        <v>0.1128093544736067</v>
      </c>
      <c r="X837" s="421">
        <v>6.8113090095225943E-3</v>
      </c>
      <c r="Y837" s="421">
        <v>0.48465719903333521</v>
      </c>
      <c r="Z837" s="120" t="s">
        <v>9671</v>
      </c>
      <c r="AA837" s="127" t="s">
        <v>3717</v>
      </c>
      <c r="AB837" s="127">
        <v>0</v>
      </c>
      <c r="AC837" s="111" t="s">
        <v>3717</v>
      </c>
      <c r="AD837" s="127">
        <v>0</v>
      </c>
      <c r="AE837" s="111" t="s">
        <v>3757</v>
      </c>
      <c r="AF837" s="111" t="s">
        <v>3757</v>
      </c>
      <c r="AG837" s="127" t="s">
        <v>3717</v>
      </c>
      <c r="AH837" s="127" t="s">
        <v>3758</v>
      </c>
      <c r="AI837" s="128">
        <v>1</v>
      </c>
      <c r="AJ837" s="128">
        <v>444569000</v>
      </c>
      <c r="AK837" s="109" t="s">
        <v>9672</v>
      </c>
      <c r="AL837" s="109" t="s">
        <v>9673</v>
      </c>
      <c r="AM837" s="127" t="s">
        <v>3765</v>
      </c>
      <c r="AN837" s="127" t="s">
        <v>3870</v>
      </c>
      <c r="AO837" s="120">
        <v>220000000</v>
      </c>
      <c r="AP837" s="120">
        <v>444569000</v>
      </c>
      <c r="AQ837" s="174">
        <v>0</v>
      </c>
      <c r="AR837" s="120">
        <v>0</v>
      </c>
      <c r="AS837" s="127">
        <v>0</v>
      </c>
      <c r="AT837" s="127">
        <v>0</v>
      </c>
      <c r="AU837" s="120">
        <v>0</v>
      </c>
      <c r="AV837" s="120">
        <v>0</v>
      </c>
      <c r="AW837" s="174">
        <v>0</v>
      </c>
      <c r="AX837" s="120">
        <v>0</v>
      </c>
      <c r="AY837" s="127">
        <v>0</v>
      </c>
      <c r="AZ837" s="127">
        <v>0</v>
      </c>
      <c r="BA837" s="120">
        <v>0</v>
      </c>
      <c r="BB837" s="120">
        <v>0</v>
      </c>
      <c r="BC837" s="111">
        <v>0</v>
      </c>
      <c r="BD837" s="112"/>
      <c r="BE837" s="112"/>
      <c r="BF837" s="111">
        <v>0</v>
      </c>
      <c r="BG837" s="112"/>
      <c r="BH837" s="112"/>
      <c r="BI837" s="111">
        <v>0</v>
      </c>
      <c r="BJ837" s="112"/>
      <c r="BK837" s="112"/>
      <c r="BL837" s="111" t="s">
        <v>3757</v>
      </c>
      <c r="BM837" s="112">
        <v>16750</v>
      </c>
      <c r="BN837" s="112">
        <v>365234000</v>
      </c>
      <c r="BO837" s="111">
        <v>0</v>
      </c>
      <c r="BP837" s="112"/>
      <c r="BQ837" s="112"/>
      <c r="BR837" s="111">
        <v>0</v>
      </c>
      <c r="BS837" s="112"/>
      <c r="BT837" s="112"/>
      <c r="BU837" s="111" t="s">
        <v>3757</v>
      </c>
      <c r="BV837" s="112">
        <v>79378</v>
      </c>
      <c r="BW837" s="112">
        <v>1994684400</v>
      </c>
      <c r="BX837" s="111">
        <v>0</v>
      </c>
      <c r="BY837" s="112"/>
      <c r="BZ837" s="112"/>
      <c r="CA837" s="111" t="s">
        <v>3757</v>
      </c>
      <c r="CB837" s="112">
        <v>11129</v>
      </c>
      <c r="CC837" s="112">
        <v>259741500</v>
      </c>
      <c r="CD837" s="111">
        <v>0</v>
      </c>
      <c r="CE837" s="112">
        <v>0</v>
      </c>
      <c r="CF837" s="112">
        <v>0</v>
      </c>
      <c r="CG837" s="111" t="s">
        <v>3757</v>
      </c>
      <c r="CH837" s="112">
        <v>99853</v>
      </c>
      <c r="CI837" s="112">
        <v>2225506000</v>
      </c>
      <c r="CJ837" s="111" t="s">
        <v>3757</v>
      </c>
      <c r="CK837" s="120" t="s">
        <v>9674</v>
      </c>
      <c r="CL837" s="112">
        <v>116916</v>
      </c>
      <c r="CM837" s="112">
        <v>3519534789</v>
      </c>
      <c r="CN837" s="166" t="s">
        <v>9675</v>
      </c>
      <c r="CO837" s="125" t="s">
        <v>9676</v>
      </c>
      <c r="CP837" s="111" t="s">
        <v>3774</v>
      </c>
      <c r="CQ837" s="112">
        <v>3850997</v>
      </c>
      <c r="CR837" s="166" t="s">
        <v>9677</v>
      </c>
      <c r="CS837" s="166" t="s">
        <v>9678</v>
      </c>
      <c r="CT837" s="111" t="s">
        <v>3774</v>
      </c>
      <c r="CU837" s="112">
        <v>6362400</v>
      </c>
      <c r="CV837" s="166" t="s">
        <v>9679</v>
      </c>
      <c r="CW837" s="166" t="s">
        <v>9680</v>
      </c>
      <c r="CX837" s="111" t="s">
        <v>3870</v>
      </c>
      <c r="CY837" s="112">
        <v>31867710</v>
      </c>
      <c r="CZ837" s="111" t="s">
        <v>3757</v>
      </c>
      <c r="DA837" s="111" t="s">
        <v>3757</v>
      </c>
      <c r="DB837" s="111" t="s">
        <v>3757</v>
      </c>
      <c r="DC837" s="120">
        <v>0</v>
      </c>
      <c r="DD837" s="127" t="s">
        <v>3717</v>
      </c>
      <c r="DE837" s="109" t="s">
        <v>9681</v>
      </c>
      <c r="DF837" s="172" t="s">
        <v>3717</v>
      </c>
    </row>
    <row r="838" spans="1:110" ht="35.15" customHeight="1" x14ac:dyDescent="0.35">
      <c r="A838" s="140" t="s">
        <v>1736</v>
      </c>
      <c r="B838" s="136" t="s">
        <v>1731</v>
      </c>
      <c r="C838" s="136" t="s">
        <v>1737</v>
      </c>
      <c r="D838" s="112">
        <v>49459</v>
      </c>
      <c r="E838" s="112">
        <v>910772400</v>
      </c>
      <c r="F838" s="112">
        <v>49459</v>
      </c>
      <c r="G838" s="112">
        <v>910772400</v>
      </c>
      <c r="H838" s="112">
        <v>16326</v>
      </c>
      <c r="I838" s="112">
        <v>261437100</v>
      </c>
      <c r="J838" s="112">
        <v>0</v>
      </c>
      <c r="K838" s="112">
        <v>0</v>
      </c>
      <c r="L838" s="112">
        <v>191770755</v>
      </c>
      <c r="M838" s="112">
        <v>43070608</v>
      </c>
      <c r="N838" s="112">
        <v>35955204</v>
      </c>
      <c r="O838" s="112">
        <v>3990717</v>
      </c>
      <c r="P838" s="112">
        <v>170370221</v>
      </c>
      <c r="Q838" s="112">
        <v>264000</v>
      </c>
      <c r="R838" s="112">
        <v>445421505</v>
      </c>
      <c r="S838" s="421">
        <v>0.21055837331039018</v>
      </c>
      <c r="T838" s="421">
        <v>4.7290198956402282E-2</v>
      </c>
      <c r="U838" s="421">
        <v>3.9477704857986476E-2</v>
      </c>
      <c r="V838" s="421">
        <v>4.3816841617071401E-3</v>
      </c>
      <c r="W838" s="421">
        <v>0.18706124713484951</v>
      </c>
      <c r="X838" s="421">
        <v>2.8986385621698681E-4</v>
      </c>
      <c r="Y838" s="421">
        <v>0.48905907227755252</v>
      </c>
      <c r="Z838" s="120" t="s">
        <v>9682</v>
      </c>
      <c r="AA838" s="127" t="s">
        <v>3717</v>
      </c>
      <c r="AB838" s="127">
        <v>0</v>
      </c>
      <c r="AC838" s="111" t="s">
        <v>3717</v>
      </c>
      <c r="AD838" s="127">
        <v>0</v>
      </c>
      <c r="AE838" s="111">
        <v>0</v>
      </c>
      <c r="AF838" s="111" t="s">
        <v>3757</v>
      </c>
      <c r="AG838" s="127" t="s">
        <v>3758</v>
      </c>
      <c r="AH838" s="127" t="s">
        <v>3758</v>
      </c>
      <c r="AI838" s="124"/>
      <c r="AJ838" s="128"/>
      <c r="AK838" s="109">
        <v>0</v>
      </c>
      <c r="AL838" s="109">
        <v>0</v>
      </c>
      <c r="AM838" s="127">
        <v>0</v>
      </c>
      <c r="AN838" s="127">
        <v>0</v>
      </c>
      <c r="AO838" s="120">
        <v>0</v>
      </c>
      <c r="AP838" s="120">
        <v>0</v>
      </c>
      <c r="AQ838" s="174">
        <v>0</v>
      </c>
      <c r="AR838" s="120">
        <v>0</v>
      </c>
      <c r="AS838" s="127">
        <v>0</v>
      </c>
      <c r="AT838" s="127">
        <v>0</v>
      </c>
      <c r="AU838" s="120">
        <v>0</v>
      </c>
      <c r="AV838" s="120">
        <v>0</v>
      </c>
      <c r="AW838" s="174">
        <v>0</v>
      </c>
      <c r="AX838" s="120">
        <v>0</v>
      </c>
      <c r="AY838" s="127">
        <v>0</v>
      </c>
      <c r="AZ838" s="127">
        <v>0</v>
      </c>
      <c r="BA838" s="120">
        <v>0</v>
      </c>
      <c r="BB838" s="120">
        <v>0</v>
      </c>
      <c r="BC838" s="111">
        <v>0</v>
      </c>
      <c r="BD838" s="112"/>
      <c r="BE838" s="112"/>
      <c r="BF838" s="111">
        <v>0</v>
      </c>
      <c r="BG838" s="112"/>
      <c r="BH838" s="112"/>
      <c r="BI838" s="111" t="s">
        <v>3757</v>
      </c>
      <c r="BJ838" s="112">
        <v>2075</v>
      </c>
      <c r="BK838" s="112">
        <v>38203500</v>
      </c>
      <c r="BL838" s="111" t="s">
        <v>3757</v>
      </c>
      <c r="BM838" s="112">
        <v>5082</v>
      </c>
      <c r="BN838" s="112">
        <v>93592500</v>
      </c>
      <c r="BO838" s="111" t="s">
        <v>3757</v>
      </c>
      <c r="BP838" s="112">
        <v>769</v>
      </c>
      <c r="BQ838" s="112">
        <v>14163000</v>
      </c>
      <c r="BR838" s="111" t="s">
        <v>3757</v>
      </c>
      <c r="BS838" s="112">
        <v>14538</v>
      </c>
      <c r="BT838" s="112">
        <v>267711300</v>
      </c>
      <c r="BU838" s="111" t="s">
        <v>3757</v>
      </c>
      <c r="BV838" s="112">
        <v>5644</v>
      </c>
      <c r="BW838" s="112">
        <v>103926600</v>
      </c>
      <c r="BX838" s="111">
        <v>0</v>
      </c>
      <c r="BY838" s="112"/>
      <c r="BZ838" s="112"/>
      <c r="CA838" s="111" t="s">
        <v>3757</v>
      </c>
      <c r="CB838" s="112">
        <v>609</v>
      </c>
      <c r="CC838" s="112">
        <v>11215500</v>
      </c>
      <c r="CD838" s="111">
        <v>0</v>
      </c>
      <c r="CE838" s="112">
        <v>0</v>
      </c>
      <c r="CF838" s="112">
        <v>0</v>
      </c>
      <c r="CG838" s="111" t="s">
        <v>3757</v>
      </c>
      <c r="CH838" s="112">
        <v>20742</v>
      </c>
      <c r="CI838" s="112">
        <v>381960000</v>
      </c>
      <c r="CJ838" s="111">
        <v>0</v>
      </c>
      <c r="CK838" s="120">
        <v>0</v>
      </c>
      <c r="CL838" s="112">
        <v>0</v>
      </c>
      <c r="CM838" s="112">
        <v>0</v>
      </c>
      <c r="CN838" s="166" t="s">
        <v>9399</v>
      </c>
      <c r="CO838" s="125" t="s">
        <v>9683</v>
      </c>
      <c r="CP838" s="111" t="s">
        <v>3875</v>
      </c>
      <c r="CQ838" s="112">
        <v>30024000</v>
      </c>
      <c r="CR838" s="166" t="s">
        <v>9684</v>
      </c>
      <c r="CS838" s="166" t="s">
        <v>9685</v>
      </c>
      <c r="CT838" s="111" t="s">
        <v>3790</v>
      </c>
      <c r="CU838" s="112">
        <v>88851687</v>
      </c>
      <c r="CV838" s="166" t="s">
        <v>7446</v>
      </c>
      <c r="CW838" s="166" t="s">
        <v>9686</v>
      </c>
      <c r="CX838" s="111" t="s">
        <v>3781</v>
      </c>
      <c r="CY838" s="112">
        <v>30878206</v>
      </c>
      <c r="CZ838" s="111" t="s">
        <v>3757</v>
      </c>
      <c r="DA838" s="111" t="s">
        <v>3757</v>
      </c>
      <c r="DB838" s="111" t="s">
        <v>3757</v>
      </c>
      <c r="DC838" s="120">
        <v>0</v>
      </c>
      <c r="DD838" s="127" t="s">
        <v>3717</v>
      </c>
      <c r="DE838" s="109" t="s">
        <v>9687</v>
      </c>
      <c r="DF838" s="172" t="s">
        <v>3717</v>
      </c>
    </row>
    <row r="839" spans="1:110" ht="35.15" customHeight="1" x14ac:dyDescent="0.35">
      <c r="A839" s="140" t="s">
        <v>1738</v>
      </c>
      <c r="B839" s="136" t="s">
        <v>1731</v>
      </c>
      <c r="C839" s="136" t="s">
        <v>1739</v>
      </c>
      <c r="D839" s="112">
        <v>313699</v>
      </c>
      <c r="E839" s="112">
        <v>4379652380</v>
      </c>
      <c r="F839" s="112">
        <v>313699</v>
      </c>
      <c r="G839" s="112">
        <v>4379652380</v>
      </c>
      <c r="H839" s="112">
        <v>109738</v>
      </c>
      <c r="I839" s="112">
        <v>1400183500</v>
      </c>
      <c r="J839" s="112">
        <v>0</v>
      </c>
      <c r="K839" s="112">
        <v>0</v>
      </c>
      <c r="L839" s="112">
        <v>1202702387</v>
      </c>
      <c r="M839" s="112">
        <v>525566599</v>
      </c>
      <c r="N839" s="112">
        <v>10995460</v>
      </c>
      <c r="O839" s="112">
        <v>575849717</v>
      </c>
      <c r="P839" s="112">
        <v>52428716</v>
      </c>
      <c r="Q839" s="112">
        <v>4689162</v>
      </c>
      <c r="R839" s="112">
        <v>2372232041</v>
      </c>
      <c r="S839" s="421">
        <v>0.27461138068679325</v>
      </c>
      <c r="T839" s="421">
        <v>0.12000189818717986</v>
      </c>
      <c r="U839" s="421">
        <v>2.5105782482216089E-3</v>
      </c>
      <c r="V839" s="421">
        <v>0.1314829733130555</v>
      </c>
      <c r="W839" s="421">
        <v>1.1970976564126306E-2</v>
      </c>
      <c r="X839" s="421">
        <v>1.0706699055416814E-3</v>
      </c>
      <c r="Y839" s="421">
        <v>0.54164847690491824</v>
      </c>
      <c r="Z839" s="120" t="s">
        <v>9688</v>
      </c>
      <c r="AA839" s="127" t="s">
        <v>3717</v>
      </c>
      <c r="AB839" s="127">
        <v>0</v>
      </c>
      <c r="AC839" s="111" t="s">
        <v>3717</v>
      </c>
      <c r="AD839" s="127">
        <v>0</v>
      </c>
      <c r="AE839" s="111">
        <v>0</v>
      </c>
      <c r="AF839" s="111" t="s">
        <v>3757</v>
      </c>
      <c r="AG839" s="127" t="s">
        <v>3758</v>
      </c>
      <c r="AH839" s="127" t="s">
        <v>3758</v>
      </c>
      <c r="AI839" s="124"/>
      <c r="AJ839" s="128"/>
      <c r="AK839" s="109">
        <v>0</v>
      </c>
      <c r="AL839" s="109">
        <v>0</v>
      </c>
      <c r="AM839" s="127">
        <v>0</v>
      </c>
      <c r="AN839" s="127">
        <v>0</v>
      </c>
      <c r="AO839" s="120">
        <v>0</v>
      </c>
      <c r="AP839" s="120">
        <v>0</v>
      </c>
      <c r="AQ839" s="174">
        <v>0</v>
      </c>
      <c r="AR839" s="120">
        <v>0</v>
      </c>
      <c r="AS839" s="127">
        <v>0</v>
      </c>
      <c r="AT839" s="127">
        <v>0</v>
      </c>
      <c r="AU839" s="120">
        <v>0</v>
      </c>
      <c r="AV839" s="120">
        <v>0</v>
      </c>
      <c r="AW839" s="174">
        <v>0</v>
      </c>
      <c r="AX839" s="120">
        <v>0</v>
      </c>
      <c r="AY839" s="127">
        <v>0</v>
      </c>
      <c r="AZ839" s="127">
        <v>0</v>
      </c>
      <c r="BA839" s="120">
        <v>0</v>
      </c>
      <c r="BB839" s="120">
        <v>0</v>
      </c>
      <c r="BC839" s="111">
        <v>0</v>
      </c>
      <c r="BD839" s="112"/>
      <c r="BE839" s="112"/>
      <c r="BF839" s="111">
        <v>0</v>
      </c>
      <c r="BG839" s="112"/>
      <c r="BH839" s="112"/>
      <c r="BI839" s="111">
        <v>0</v>
      </c>
      <c r="BJ839" s="112"/>
      <c r="BK839" s="112"/>
      <c r="BL839" s="111">
        <v>0</v>
      </c>
      <c r="BM839" s="112"/>
      <c r="BN839" s="112"/>
      <c r="BO839" s="111">
        <v>0</v>
      </c>
      <c r="BP839" s="112"/>
      <c r="BQ839" s="112"/>
      <c r="BR839" s="111" t="s">
        <v>3757</v>
      </c>
      <c r="BS839" s="112">
        <v>71598</v>
      </c>
      <c r="BT839" s="112">
        <v>1039620000</v>
      </c>
      <c r="BU839" s="111" t="s">
        <v>3757</v>
      </c>
      <c r="BV839" s="112">
        <v>43070</v>
      </c>
      <c r="BW839" s="112">
        <v>643449500</v>
      </c>
      <c r="BX839" s="111">
        <v>0</v>
      </c>
      <c r="BY839" s="112"/>
      <c r="BZ839" s="112"/>
      <c r="CA839" s="111">
        <v>0</v>
      </c>
      <c r="CB839" s="112"/>
      <c r="CC839" s="112"/>
      <c r="CD839" s="111">
        <v>0</v>
      </c>
      <c r="CE839" s="112">
        <v>0</v>
      </c>
      <c r="CF839" s="112">
        <v>0</v>
      </c>
      <c r="CG839" s="111" t="s">
        <v>3757</v>
      </c>
      <c r="CH839" s="112">
        <v>199031</v>
      </c>
      <c r="CI839" s="112">
        <v>2696582880</v>
      </c>
      <c r="CJ839" s="111">
        <v>0</v>
      </c>
      <c r="CK839" s="120">
        <v>0</v>
      </c>
      <c r="CL839" s="112">
        <v>0</v>
      </c>
      <c r="CM839" s="112">
        <v>0</v>
      </c>
      <c r="CN839" s="166" t="s">
        <v>9689</v>
      </c>
      <c r="CO839" s="125" t="s">
        <v>9690</v>
      </c>
      <c r="CP839" s="111" t="s">
        <v>3870</v>
      </c>
      <c r="CQ839" s="112">
        <v>78537000</v>
      </c>
      <c r="CR839" s="166" t="s">
        <v>4101</v>
      </c>
      <c r="CS839" s="166" t="s">
        <v>9691</v>
      </c>
      <c r="CT839" s="111" t="s">
        <v>3790</v>
      </c>
      <c r="CU839" s="112">
        <v>205093000</v>
      </c>
      <c r="CV839" s="166" t="s">
        <v>4089</v>
      </c>
      <c r="CW839" s="166" t="s">
        <v>9692</v>
      </c>
      <c r="CX839" s="111" t="s">
        <v>3781</v>
      </c>
      <c r="CY839" s="112">
        <v>63220000</v>
      </c>
      <c r="CZ839" s="111" t="s">
        <v>3757</v>
      </c>
      <c r="DA839" s="111" t="s">
        <v>3757</v>
      </c>
      <c r="DB839" s="111" t="s">
        <v>3757</v>
      </c>
      <c r="DC839" s="120">
        <v>0</v>
      </c>
      <c r="DD839" s="127" t="s">
        <v>3778</v>
      </c>
      <c r="DE839" s="109">
        <v>0</v>
      </c>
      <c r="DF839" s="172" t="s">
        <v>3717</v>
      </c>
    </row>
    <row r="840" spans="1:110" ht="35.15" customHeight="1" x14ac:dyDescent="0.35">
      <c r="A840" s="140" t="s">
        <v>1740</v>
      </c>
      <c r="B840" s="136" t="s">
        <v>1731</v>
      </c>
      <c r="C840" s="136" t="s">
        <v>1741</v>
      </c>
      <c r="D840" s="112">
        <v>47803</v>
      </c>
      <c r="E840" s="112">
        <v>645607000</v>
      </c>
      <c r="F840" s="112">
        <v>47791</v>
      </c>
      <c r="G840" s="112">
        <v>645365000</v>
      </c>
      <c r="H840" s="112">
        <v>12142</v>
      </c>
      <c r="I840" s="112">
        <v>153891000</v>
      </c>
      <c r="J840" s="112">
        <v>0</v>
      </c>
      <c r="K840" s="112">
        <v>0</v>
      </c>
      <c r="L840" s="112">
        <v>184232240</v>
      </c>
      <c r="M840" s="112">
        <v>37760502</v>
      </c>
      <c r="N840" s="112">
        <v>2463478</v>
      </c>
      <c r="O840" s="112">
        <v>6867179</v>
      </c>
      <c r="P840" s="112">
        <v>89448921</v>
      </c>
      <c r="Q840" s="112">
        <v>1944000</v>
      </c>
      <c r="R840" s="112">
        <v>322716320</v>
      </c>
      <c r="S840" s="421">
        <v>0.28536282908952348</v>
      </c>
      <c r="T840" s="421">
        <v>5.8488371408612364E-2</v>
      </c>
      <c r="U840" s="421">
        <v>3.8157547858062258E-3</v>
      </c>
      <c r="V840" s="421">
        <v>1.0636779031206292E-2</v>
      </c>
      <c r="W840" s="421">
        <v>0.13855011020636393</v>
      </c>
      <c r="X840" s="421">
        <v>3.0111197679083407E-3</v>
      </c>
      <c r="Y840" s="421">
        <v>0.49986496428942068</v>
      </c>
      <c r="Z840" s="120" t="s">
        <v>9693</v>
      </c>
      <c r="AA840" s="127" t="s">
        <v>3717</v>
      </c>
      <c r="AB840" s="127">
        <v>0</v>
      </c>
      <c r="AC840" s="111" t="s">
        <v>3717</v>
      </c>
      <c r="AD840" s="127">
        <v>0</v>
      </c>
      <c r="AE840" s="111">
        <v>0</v>
      </c>
      <c r="AF840" s="111" t="s">
        <v>3757</v>
      </c>
      <c r="AG840" s="127" t="s">
        <v>3758</v>
      </c>
      <c r="AH840" s="127" t="s">
        <v>3758</v>
      </c>
      <c r="AI840" s="124"/>
      <c r="AJ840" s="128"/>
      <c r="AK840" s="109">
        <v>0</v>
      </c>
      <c r="AL840" s="109">
        <v>0</v>
      </c>
      <c r="AM840" s="127">
        <v>0</v>
      </c>
      <c r="AN840" s="127">
        <v>0</v>
      </c>
      <c r="AO840" s="120">
        <v>0</v>
      </c>
      <c r="AP840" s="120">
        <v>0</v>
      </c>
      <c r="AQ840" s="174">
        <v>0</v>
      </c>
      <c r="AR840" s="109">
        <v>0</v>
      </c>
      <c r="AS840" s="127">
        <v>0</v>
      </c>
      <c r="AT840" s="127">
        <v>0</v>
      </c>
      <c r="AU840" s="120">
        <v>0</v>
      </c>
      <c r="AV840" s="120">
        <v>0</v>
      </c>
      <c r="AW840" s="174">
        <v>0</v>
      </c>
      <c r="AX840" s="109">
        <v>0</v>
      </c>
      <c r="AY840" s="127">
        <v>0</v>
      </c>
      <c r="AZ840" s="127">
        <v>0</v>
      </c>
      <c r="BA840" s="120">
        <v>0</v>
      </c>
      <c r="BB840" s="120">
        <v>0</v>
      </c>
      <c r="BC840" s="111" t="s">
        <v>3757</v>
      </c>
      <c r="BD840" s="112">
        <v>19742</v>
      </c>
      <c r="BE840" s="112">
        <v>275266000</v>
      </c>
      <c r="BF840" s="111">
        <v>0</v>
      </c>
      <c r="BG840" s="112"/>
      <c r="BH840" s="112"/>
      <c r="BI840" s="111" t="s">
        <v>3757</v>
      </c>
      <c r="BJ840" s="112">
        <v>15101</v>
      </c>
      <c r="BK840" s="112">
        <v>199761000</v>
      </c>
      <c r="BL840" s="111">
        <v>0</v>
      </c>
      <c r="BM840" s="112"/>
      <c r="BN840" s="112"/>
      <c r="BO840" s="111" t="s">
        <v>3757</v>
      </c>
      <c r="BP840" s="112">
        <v>7152</v>
      </c>
      <c r="BQ840" s="112">
        <v>92786000</v>
      </c>
      <c r="BR840" s="111">
        <v>0</v>
      </c>
      <c r="BS840" s="112"/>
      <c r="BT840" s="112"/>
      <c r="BU840" s="111">
        <v>0</v>
      </c>
      <c r="BV840" s="112"/>
      <c r="BW840" s="112"/>
      <c r="BX840" s="111">
        <v>0</v>
      </c>
      <c r="BY840" s="112"/>
      <c r="BZ840" s="112"/>
      <c r="CA840" s="111" t="s">
        <v>3757</v>
      </c>
      <c r="CB840" s="112">
        <v>5808</v>
      </c>
      <c r="CC840" s="112">
        <v>77794000</v>
      </c>
      <c r="CD840" s="111">
        <v>0</v>
      </c>
      <c r="CE840" s="112"/>
      <c r="CF840" s="112"/>
      <c r="CG840" s="111">
        <v>0</v>
      </c>
      <c r="CH840" s="112"/>
      <c r="CI840" s="112"/>
      <c r="CJ840" s="111">
        <v>0</v>
      </c>
      <c r="CK840" s="120">
        <v>0</v>
      </c>
      <c r="CL840" s="112"/>
      <c r="CM840" s="112"/>
      <c r="CN840" s="166" t="s">
        <v>9694</v>
      </c>
      <c r="CO840" s="125" t="s">
        <v>9695</v>
      </c>
      <c r="CP840" s="111" t="s">
        <v>4016</v>
      </c>
      <c r="CQ840" s="112">
        <v>8548000</v>
      </c>
      <c r="CR840" s="166" t="s">
        <v>9696</v>
      </c>
      <c r="CS840" s="166" t="s">
        <v>9697</v>
      </c>
      <c r="CT840" s="111" t="s">
        <v>3766</v>
      </c>
      <c r="CU840" s="112">
        <v>985000</v>
      </c>
      <c r="CV840" s="166" t="s">
        <v>8153</v>
      </c>
      <c r="CW840" s="166" t="s">
        <v>9698</v>
      </c>
      <c r="CX840" s="111" t="s">
        <v>3717</v>
      </c>
      <c r="CY840" s="112">
        <v>8071000</v>
      </c>
      <c r="CZ840" s="111" t="s">
        <v>3757</v>
      </c>
      <c r="DA840" s="111" t="s">
        <v>3757</v>
      </c>
      <c r="DB840" s="111" t="s">
        <v>3757</v>
      </c>
      <c r="DC840" s="120">
        <v>0</v>
      </c>
      <c r="DD840" s="127" t="s">
        <v>3778</v>
      </c>
      <c r="DE840" s="109">
        <v>0</v>
      </c>
      <c r="DF840" s="172" t="s">
        <v>3717</v>
      </c>
    </row>
    <row r="841" spans="1:110" ht="35.15" customHeight="1" x14ac:dyDescent="0.35">
      <c r="A841" s="140" t="s">
        <v>1742</v>
      </c>
      <c r="B841" s="136" t="s">
        <v>1731</v>
      </c>
      <c r="C841" s="136" t="s">
        <v>1743</v>
      </c>
      <c r="D841" s="112">
        <v>53451</v>
      </c>
      <c r="E841" s="112">
        <v>927417438</v>
      </c>
      <c r="F841" s="112">
        <v>53450</v>
      </c>
      <c r="G841" s="112">
        <v>927414438</v>
      </c>
      <c r="H841" s="112">
        <v>16983</v>
      </c>
      <c r="I841" s="112">
        <v>28439900</v>
      </c>
      <c r="J841" s="112">
        <v>0</v>
      </c>
      <c r="K841" s="112">
        <v>0</v>
      </c>
      <c r="L841" s="112">
        <v>239114233</v>
      </c>
      <c r="M841" s="112">
        <v>51573666</v>
      </c>
      <c r="N841" s="112">
        <v>4029157</v>
      </c>
      <c r="O841" s="112">
        <v>14040426</v>
      </c>
      <c r="P841" s="112">
        <v>145784800</v>
      </c>
      <c r="Q841" s="112">
        <v>0</v>
      </c>
      <c r="R841" s="112">
        <v>454542282</v>
      </c>
      <c r="S841" s="421">
        <v>0.25782805369247325</v>
      </c>
      <c r="T841" s="421">
        <v>5.5609980885435971E-2</v>
      </c>
      <c r="U841" s="421">
        <v>4.3444913098560911E-3</v>
      </c>
      <c r="V841" s="421">
        <v>1.5139273238465891E-2</v>
      </c>
      <c r="W841" s="421">
        <v>0.15719437011491691</v>
      </c>
      <c r="X841" s="421">
        <v>0</v>
      </c>
      <c r="Y841" s="421">
        <v>0.49011616924114815</v>
      </c>
      <c r="Z841" s="120">
        <v>0</v>
      </c>
      <c r="AA841" s="127" t="s">
        <v>3717</v>
      </c>
      <c r="AB841" s="127">
        <v>0</v>
      </c>
      <c r="AC841" s="111" t="s">
        <v>3717</v>
      </c>
      <c r="AD841" s="127">
        <v>0</v>
      </c>
      <c r="AE841" s="111" t="s">
        <v>3757</v>
      </c>
      <c r="AF841" s="111" t="s">
        <v>3757</v>
      </c>
      <c r="AG841" s="127" t="s">
        <v>3717</v>
      </c>
      <c r="AH841" s="127" t="s">
        <v>3758</v>
      </c>
      <c r="AI841" s="128">
        <v>1</v>
      </c>
      <c r="AJ841" s="128">
        <v>62757988</v>
      </c>
      <c r="AK841" s="109" t="s">
        <v>9699</v>
      </c>
      <c r="AL841" s="109" t="s">
        <v>9700</v>
      </c>
      <c r="AM841" s="127" t="s">
        <v>3765</v>
      </c>
      <c r="AN841" s="127" t="s">
        <v>3774</v>
      </c>
      <c r="AO841" s="120">
        <v>28000000</v>
      </c>
      <c r="AP841" s="120">
        <v>62757988</v>
      </c>
      <c r="AQ841" s="174">
        <v>0</v>
      </c>
      <c r="AR841" s="120">
        <v>0</v>
      </c>
      <c r="AS841" s="127">
        <v>0</v>
      </c>
      <c r="AT841" s="127">
        <v>0</v>
      </c>
      <c r="AU841" s="120">
        <v>0</v>
      </c>
      <c r="AV841" s="120">
        <v>0</v>
      </c>
      <c r="AW841" s="174">
        <v>0</v>
      </c>
      <c r="AX841" s="120">
        <v>0</v>
      </c>
      <c r="AY841" s="127">
        <v>0</v>
      </c>
      <c r="AZ841" s="127">
        <v>0</v>
      </c>
      <c r="BA841" s="120">
        <v>0</v>
      </c>
      <c r="BB841" s="120">
        <v>0</v>
      </c>
      <c r="BC841" s="111">
        <v>0</v>
      </c>
      <c r="BD841" s="112"/>
      <c r="BE841" s="112"/>
      <c r="BF841" s="111">
        <v>0</v>
      </c>
      <c r="BG841" s="112"/>
      <c r="BH841" s="112"/>
      <c r="BI841" s="111">
        <v>0</v>
      </c>
      <c r="BJ841" s="112"/>
      <c r="BK841" s="112"/>
      <c r="BL841" s="111">
        <v>0</v>
      </c>
      <c r="BM841" s="112"/>
      <c r="BN841" s="112"/>
      <c r="BO841" s="111">
        <v>0</v>
      </c>
      <c r="BP841" s="112"/>
      <c r="BQ841" s="112"/>
      <c r="BR841" s="111">
        <v>0</v>
      </c>
      <c r="BS841" s="112"/>
      <c r="BT841" s="112"/>
      <c r="BU841" s="111">
        <v>0</v>
      </c>
      <c r="BV841" s="112"/>
      <c r="BW841" s="112"/>
      <c r="BX841" s="111">
        <v>0</v>
      </c>
      <c r="BY841" s="112"/>
      <c r="BZ841" s="112"/>
      <c r="CA841" s="111">
        <v>0</v>
      </c>
      <c r="CB841" s="112"/>
      <c r="CC841" s="112"/>
      <c r="CD841" s="111">
        <v>0</v>
      </c>
      <c r="CE841" s="112">
        <v>0</v>
      </c>
      <c r="CF841" s="112">
        <v>0</v>
      </c>
      <c r="CG841" s="111" t="s">
        <v>3757</v>
      </c>
      <c r="CH841" s="112">
        <v>15035</v>
      </c>
      <c r="CI841" s="112">
        <v>274980500</v>
      </c>
      <c r="CJ841" s="111" t="s">
        <v>3757</v>
      </c>
      <c r="CK841" s="120" t="s">
        <v>9701</v>
      </c>
      <c r="CL841" s="112">
        <v>35831</v>
      </c>
      <c r="CM841" s="112">
        <v>589678950</v>
      </c>
      <c r="CN841" s="166" t="s">
        <v>9702</v>
      </c>
      <c r="CO841" s="125" t="s">
        <v>9703</v>
      </c>
      <c r="CP841" s="111" t="s">
        <v>3783</v>
      </c>
      <c r="CQ841" s="112" t="s">
        <v>9704</v>
      </c>
      <c r="CR841" s="166" t="s">
        <v>9705</v>
      </c>
      <c r="CS841" s="166" t="s">
        <v>9706</v>
      </c>
      <c r="CT841" s="111" t="s">
        <v>3783</v>
      </c>
      <c r="CU841" s="112" t="s">
        <v>9704</v>
      </c>
      <c r="CV841" s="166" t="s">
        <v>9707</v>
      </c>
      <c r="CW841" s="166" t="s">
        <v>9708</v>
      </c>
      <c r="CX841" s="111" t="s">
        <v>3783</v>
      </c>
      <c r="CY841" s="112" t="s">
        <v>9704</v>
      </c>
      <c r="CZ841" s="111" t="s">
        <v>3757</v>
      </c>
      <c r="DA841" s="111" t="s">
        <v>3757</v>
      </c>
      <c r="DB841" s="111" t="s">
        <v>3757</v>
      </c>
      <c r="DC841" s="120">
        <v>0</v>
      </c>
      <c r="DD841" s="127" t="s">
        <v>3717</v>
      </c>
      <c r="DE841" s="109" t="s">
        <v>9709</v>
      </c>
      <c r="DF841" s="172" t="s">
        <v>3717</v>
      </c>
    </row>
    <row r="842" spans="1:110" ht="35.15" customHeight="1" x14ac:dyDescent="0.35">
      <c r="A842" s="140" t="s">
        <v>1744</v>
      </c>
      <c r="B842" s="136" t="s">
        <v>1731</v>
      </c>
      <c r="C842" s="136" t="s">
        <v>1745</v>
      </c>
      <c r="D842" s="112">
        <v>86604</v>
      </c>
      <c r="E842" s="112">
        <v>2750182000</v>
      </c>
      <c r="F842" s="112">
        <v>86604</v>
      </c>
      <c r="G842" s="112">
        <v>2750182000</v>
      </c>
      <c r="H842" s="112">
        <v>24684</v>
      </c>
      <c r="I842" s="112">
        <v>484796000</v>
      </c>
      <c r="J842" s="112">
        <v>0</v>
      </c>
      <c r="K842" s="112">
        <v>0</v>
      </c>
      <c r="L842" s="112">
        <v>972512138</v>
      </c>
      <c r="M842" s="112">
        <v>164928959</v>
      </c>
      <c r="N842" s="112">
        <v>1945702</v>
      </c>
      <c r="O842" s="112">
        <v>17482318</v>
      </c>
      <c r="P842" s="112">
        <v>353725105</v>
      </c>
      <c r="Q842" s="112">
        <v>0</v>
      </c>
      <c r="R842" s="112">
        <v>1510594222</v>
      </c>
      <c r="S842" s="421">
        <v>0.35361737441376606</v>
      </c>
      <c r="T842" s="421">
        <v>5.9970197972352375E-2</v>
      </c>
      <c r="U842" s="421">
        <v>7.0748117760933635E-4</v>
      </c>
      <c r="V842" s="421">
        <v>6.3567858418097419E-3</v>
      </c>
      <c r="W842" s="421">
        <v>0.12861879868314169</v>
      </c>
      <c r="X842" s="421">
        <v>0</v>
      </c>
      <c r="Y842" s="421">
        <v>0.54927063808867926</v>
      </c>
      <c r="Z842" s="120">
        <v>0</v>
      </c>
      <c r="AA842" s="127" t="s">
        <v>3717</v>
      </c>
      <c r="AB842" s="127">
        <v>0</v>
      </c>
      <c r="AC842" s="111" t="s">
        <v>3717</v>
      </c>
      <c r="AD842" s="127">
        <v>0</v>
      </c>
      <c r="AE842" s="111">
        <v>0</v>
      </c>
      <c r="AF842" s="111" t="s">
        <v>3757</v>
      </c>
      <c r="AG842" s="127" t="s">
        <v>3758</v>
      </c>
      <c r="AH842" s="127" t="s">
        <v>3758</v>
      </c>
      <c r="AI842" s="124"/>
      <c r="AJ842" s="128"/>
      <c r="AK842" s="109">
        <v>0</v>
      </c>
      <c r="AL842" s="109">
        <v>0</v>
      </c>
      <c r="AM842" s="127">
        <v>0</v>
      </c>
      <c r="AN842" s="127">
        <v>0</v>
      </c>
      <c r="AO842" s="120">
        <v>0</v>
      </c>
      <c r="AP842" s="120">
        <v>0</v>
      </c>
      <c r="AQ842" s="174">
        <v>0</v>
      </c>
      <c r="AR842" s="120">
        <v>0</v>
      </c>
      <c r="AS842" s="127">
        <v>0</v>
      </c>
      <c r="AT842" s="127">
        <v>0</v>
      </c>
      <c r="AU842" s="120">
        <v>0</v>
      </c>
      <c r="AV842" s="120">
        <v>0</v>
      </c>
      <c r="AW842" s="174">
        <v>0</v>
      </c>
      <c r="AX842" s="120">
        <v>0</v>
      </c>
      <c r="AY842" s="127">
        <v>0</v>
      </c>
      <c r="AZ842" s="127">
        <v>0</v>
      </c>
      <c r="BA842" s="120">
        <v>0</v>
      </c>
      <c r="BB842" s="120">
        <v>0</v>
      </c>
      <c r="BC842" s="111">
        <v>0</v>
      </c>
      <c r="BD842" s="112"/>
      <c r="BE842" s="112"/>
      <c r="BF842" s="111">
        <v>0</v>
      </c>
      <c r="BG842" s="112"/>
      <c r="BH842" s="112"/>
      <c r="BI842" s="111" t="s">
        <v>3757</v>
      </c>
      <c r="BJ842" s="112">
        <v>9112</v>
      </c>
      <c r="BK842" s="112">
        <v>327984000</v>
      </c>
      <c r="BL842" s="111">
        <v>0</v>
      </c>
      <c r="BM842" s="112"/>
      <c r="BN842" s="112"/>
      <c r="BO842" s="111">
        <v>0</v>
      </c>
      <c r="BP842" s="112"/>
      <c r="BQ842" s="112"/>
      <c r="BR842" s="111">
        <v>0</v>
      </c>
      <c r="BS842" s="112"/>
      <c r="BT842" s="112"/>
      <c r="BU842" s="111">
        <v>0</v>
      </c>
      <c r="BV842" s="112"/>
      <c r="BW842" s="112"/>
      <c r="BX842" s="111">
        <v>0</v>
      </c>
      <c r="BY842" s="112"/>
      <c r="BZ842" s="112"/>
      <c r="CA842" s="111">
        <v>0</v>
      </c>
      <c r="CB842" s="112"/>
      <c r="CC842" s="112"/>
      <c r="CD842" s="111">
        <v>0</v>
      </c>
      <c r="CE842" s="112">
        <v>0</v>
      </c>
      <c r="CF842" s="112">
        <v>0</v>
      </c>
      <c r="CG842" s="111" t="s">
        <v>3757</v>
      </c>
      <c r="CH842" s="112">
        <v>29200</v>
      </c>
      <c r="CI842" s="112">
        <v>880178000</v>
      </c>
      <c r="CJ842" s="111" t="s">
        <v>3757</v>
      </c>
      <c r="CK842" s="120" t="s">
        <v>9710</v>
      </c>
      <c r="CL842" s="112">
        <v>48292</v>
      </c>
      <c r="CM842" s="112">
        <v>1542020000</v>
      </c>
      <c r="CN842" s="166" t="s">
        <v>9711</v>
      </c>
      <c r="CO842" s="125">
        <v>0</v>
      </c>
      <c r="CP842" s="111">
        <v>0</v>
      </c>
      <c r="CQ842" s="112">
        <v>0</v>
      </c>
      <c r="CR842" s="166">
        <v>0</v>
      </c>
      <c r="CS842" s="166">
        <v>0</v>
      </c>
      <c r="CT842" s="111">
        <v>0</v>
      </c>
      <c r="CU842" s="112">
        <v>0</v>
      </c>
      <c r="CV842" s="166">
        <v>0</v>
      </c>
      <c r="CW842" s="166">
        <v>0</v>
      </c>
      <c r="CX842" s="111">
        <v>0</v>
      </c>
      <c r="CY842" s="112">
        <v>0</v>
      </c>
      <c r="CZ842" s="111" t="s">
        <v>3757</v>
      </c>
      <c r="DA842" s="111" t="s">
        <v>3757</v>
      </c>
      <c r="DB842" s="111">
        <v>0</v>
      </c>
      <c r="DC842" s="120" t="s">
        <v>9712</v>
      </c>
      <c r="DD842" s="127" t="s">
        <v>3717</v>
      </c>
      <c r="DE842" s="109" t="s">
        <v>9713</v>
      </c>
      <c r="DF842" s="172" t="s">
        <v>3717</v>
      </c>
    </row>
    <row r="843" spans="1:110" ht="35.15" customHeight="1" x14ac:dyDescent="0.35">
      <c r="A843" s="140" t="s">
        <v>1746</v>
      </c>
      <c r="B843" s="136" t="s">
        <v>1731</v>
      </c>
      <c r="C843" s="136" t="s">
        <v>1747</v>
      </c>
      <c r="D843" s="112">
        <v>58127</v>
      </c>
      <c r="E843" s="112">
        <v>1638540000</v>
      </c>
      <c r="F843" s="112">
        <v>58114</v>
      </c>
      <c r="G843" s="112">
        <v>1638387000</v>
      </c>
      <c r="H843" s="112">
        <v>13238</v>
      </c>
      <c r="I843" s="112">
        <v>370049000</v>
      </c>
      <c r="J843" s="112">
        <v>0</v>
      </c>
      <c r="K843" s="112">
        <v>0</v>
      </c>
      <c r="L843" s="112">
        <v>441567411</v>
      </c>
      <c r="M843" s="112">
        <v>100163387</v>
      </c>
      <c r="N843" s="112">
        <v>7283735</v>
      </c>
      <c r="O843" s="112">
        <v>16299084</v>
      </c>
      <c r="P843" s="112">
        <v>250979585</v>
      </c>
      <c r="Q843" s="112">
        <v>2400837</v>
      </c>
      <c r="R843" s="112">
        <v>818694039</v>
      </c>
      <c r="S843" s="421">
        <v>0.26948833168552494</v>
      </c>
      <c r="T843" s="421">
        <v>6.1129656279370656E-2</v>
      </c>
      <c r="U843" s="421">
        <v>4.4452591941606555E-3</v>
      </c>
      <c r="V843" s="421">
        <v>9.9473213958768177E-3</v>
      </c>
      <c r="W843" s="421">
        <v>0.15317269337336897</v>
      </c>
      <c r="X843" s="421">
        <v>1.4652294115493061E-3</v>
      </c>
      <c r="Y843" s="421">
        <v>0.49964849133985134</v>
      </c>
      <c r="Z843" s="120" t="s">
        <v>9714</v>
      </c>
      <c r="AA843" s="127" t="s">
        <v>3717</v>
      </c>
      <c r="AB843" s="127">
        <v>0</v>
      </c>
      <c r="AC843" s="111" t="s">
        <v>3717</v>
      </c>
      <c r="AD843" s="127">
        <v>0</v>
      </c>
      <c r="AE843" s="111" t="s">
        <v>3757</v>
      </c>
      <c r="AF843" s="111" t="s">
        <v>3757</v>
      </c>
      <c r="AG843" s="127" t="s">
        <v>3717</v>
      </c>
      <c r="AH843" s="127" t="s">
        <v>3758</v>
      </c>
      <c r="AI843" s="128">
        <v>1</v>
      </c>
      <c r="AJ843" s="128">
        <v>7234000</v>
      </c>
      <c r="AK843" s="109" t="s">
        <v>9715</v>
      </c>
      <c r="AL843" s="109" t="s">
        <v>9716</v>
      </c>
      <c r="AM843" s="127" t="s">
        <v>3765</v>
      </c>
      <c r="AN843" s="127" t="s">
        <v>3778</v>
      </c>
      <c r="AO843" s="120">
        <v>2800000</v>
      </c>
      <c r="AP843" s="120">
        <v>7234000</v>
      </c>
      <c r="AQ843" s="174">
        <v>0</v>
      </c>
      <c r="AR843" s="120">
        <v>0</v>
      </c>
      <c r="AS843" s="127">
        <v>0</v>
      </c>
      <c r="AT843" s="127">
        <v>0</v>
      </c>
      <c r="AU843" s="120">
        <v>0</v>
      </c>
      <c r="AV843" s="120">
        <v>0</v>
      </c>
      <c r="AW843" s="174">
        <v>0</v>
      </c>
      <c r="AX843" s="120">
        <v>0</v>
      </c>
      <c r="AY843" s="127">
        <v>0</v>
      </c>
      <c r="AZ843" s="127">
        <v>0</v>
      </c>
      <c r="BA843" s="120">
        <v>0</v>
      </c>
      <c r="BB843" s="120">
        <v>0</v>
      </c>
      <c r="BC843" s="111">
        <v>0</v>
      </c>
      <c r="BD843" s="112"/>
      <c r="BE843" s="112"/>
      <c r="BF843" s="111" t="s">
        <v>3757</v>
      </c>
      <c r="BG843" s="112">
        <v>1072</v>
      </c>
      <c r="BH843" s="112">
        <v>30384000</v>
      </c>
      <c r="BI843" s="111" t="s">
        <v>3757</v>
      </c>
      <c r="BJ843" s="112">
        <v>4267</v>
      </c>
      <c r="BK843" s="112">
        <v>101012500</v>
      </c>
      <c r="BL843" s="111">
        <v>0</v>
      </c>
      <c r="BM843" s="112"/>
      <c r="BN843" s="112"/>
      <c r="BO843" s="111">
        <v>0</v>
      </c>
      <c r="BP843" s="112"/>
      <c r="BQ843" s="112"/>
      <c r="BR843" s="111" t="s">
        <v>3757</v>
      </c>
      <c r="BS843" s="112">
        <v>32667</v>
      </c>
      <c r="BT843" s="112">
        <v>1009797500</v>
      </c>
      <c r="BU843" s="111" t="s">
        <v>3757</v>
      </c>
      <c r="BV843" s="112">
        <v>5388</v>
      </c>
      <c r="BW843" s="112">
        <v>149295000</v>
      </c>
      <c r="BX843" s="111" t="s">
        <v>3757</v>
      </c>
      <c r="BY843" s="112">
        <v>1448</v>
      </c>
      <c r="BZ843" s="112">
        <v>45289500</v>
      </c>
      <c r="CA843" s="111" t="s">
        <v>3757</v>
      </c>
      <c r="CB843" s="112">
        <v>2415</v>
      </c>
      <c r="CC843" s="112">
        <v>73733000</v>
      </c>
      <c r="CD843" s="111">
        <v>0</v>
      </c>
      <c r="CE843" s="112">
        <v>0</v>
      </c>
      <c r="CF843" s="112">
        <v>0</v>
      </c>
      <c r="CG843" s="111" t="s">
        <v>3757</v>
      </c>
      <c r="CH843" s="112">
        <v>10870</v>
      </c>
      <c r="CI843" s="112">
        <v>229028500</v>
      </c>
      <c r="CJ843" s="111">
        <v>0</v>
      </c>
      <c r="CK843" s="120">
        <v>0</v>
      </c>
      <c r="CL843" s="112">
        <v>0</v>
      </c>
      <c r="CM843" s="112">
        <v>0</v>
      </c>
      <c r="CN843" s="166" t="s">
        <v>9717</v>
      </c>
      <c r="CO843" s="125" t="s">
        <v>9718</v>
      </c>
      <c r="CP843" s="111" t="s">
        <v>3790</v>
      </c>
      <c r="CQ843" s="112" t="s">
        <v>9704</v>
      </c>
      <c r="CR843" s="166" t="s">
        <v>9719</v>
      </c>
      <c r="CS843" s="166" t="s">
        <v>9720</v>
      </c>
      <c r="CT843" s="111" t="s">
        <v>3790</v>
      </c>
      <c r="CU843" s="112" t="s">
        <v>9704</v>
      </c>
      <c r="CV843" s="166" t="s">
        <v>9721</v>
      </c>
      <c r="CW843" s="166" t="s">
        <v>9722</v>
      </c>
      <c r="CX843" s="111" t="s">
        <v>3774</v>
      </c>
      <c r="CY843" s="112" t="s">
        <v>9704</v>
      </c>
      <c r="CZ843" s="111" t="s">
        <v>3757</v>
      </c>
      <c r="DA843" s="111" t="s">
        <v>3757</v>
      </c>
      <c r="DB843" s="111" t="s">
        <v>3757</v>
      </c>
      <c r="DC843" s="120">
        <v>0</v>
      </c>
      <c r="DD843" s="127" t="s">
        <v>3717</v>
      </c>
      <c r="DE843" s="109" t="s">
        <v>9723</v>
      </c>
      <c r="DF843" s="172" t="s">
        <v>3717</v>
      </c>
    </row>
    <row r="844" spans="1:110" ht="35.15" customHeight="1" x14ac:dyDescent="0.35">
      <c r="A844" s="140" t="s">
        <v>1748</v>
      </c>
      <c r="B844" s="136" t="s">
        <v>1731</v>
      </c>
      <c r="C844" s="136" t="s">
        <v>1749</v>
      </c>
      <c r="D844" s="112">
        <v>51719</v>
      </c>
      <c r="E844" s="112">
        <v>1075337205</v>
      </c>
      <c r="F844" s="112">
        <v>51707</v>
      </c>
      <c r="G844" s="112">
        <v>1075301205</v>
      </c>
      <c r="H844" s="112">
        <v>16379</v>
      </c>
      <c r="I844" s="112">
        <v>286888709</v>
      </c>
      <c r="J844" s="112">
        <v>0</v>
      </c>
      <c r="K844" s="112">
        <v>0</v>
      </c>
      <c r="L844" s="112">
        <v>256497344</v>
      </c>
      <c r="M844" s="112">
        <v>77927243</v>
      </c>
      <c r="N844" s="112">
        <v>3140837</v>
      </c>
      <c r="O844" s="112">
        <v>101534182</v>
      </c>
      <c r="P844" s="112">
        <v>97632248</v>
      </c>
      <c r="Q844" s="112">
        <v>0</v>
      </c>
      <c r="R844" s="112">
        <v>536731854</v>
      </c>
      <c r="S844" s="421">
        <v>0.23852735942489781</v>
      </c>
      <c r="T844" s="421">
        <v>7.2467726995459072E-2</v>
      </c>
      <c r="U844" s="421">
        <v>2.9207926456892189E-3</v>
      </c>
      <c r="V844" s="421">
        <v>9.4420784036761754E-2</v>
      </c>
      <c r="W844" s="421">
        <v>9.0792216196034989E-2</v>
      </c>
      <c r="X844" s="421">
        <v>0</v>
      </c>
      <c r="Y844" s="421">
        <v>0.49912887929884281</v>
      </c>
      <c r="Z844" s="120">
        <v>0</v>
      </c>
      <c r="AA844" s="127" t="s">
        <v>3717</v>
      </c>
      <c r="AB844" s="127">
        <v>0</v>
      </c>
      <c r="AC844" s="111" t="s">
        <v>3717</v>
      </c>
      <c r="AD844" s="127">
        <v>0</v>
      </c>
      <c r="AE844" s="111" t="s">
        <v>3757</v>
      </c>
      <c r="AF844" s="111" t="s">
        <v>3757</v>
      </c>
      <c r="AG844" s="127" t="s">
        <v>3717</v>
      </c>
      <c r="AH844" s="127" t="s">
        <v>3758</v>
      </c>
      <c r="AI844" s="128">
        <v>6</v>
      </c>
      <c r="AJ844" s="128">
        <v>118020996</v>
      </c>
      <c r="AK844" s="109" t="s">
        <v>7846</v>
      </c>
      <c r="AL844" s="109" t="s">
        <v>9724</v>
      </c>
      <c r="AM844" s="127" t="s">
        <v>3765</v>
      </c>
      <c r="AN844" s="127" t="s">
        <v>3790</v>
      </c>
      <c r="AO844" s="120">
        <v>3000000</v>
      </c>
      <c r="AP844" s="120">
        <v>51192000</v>
      </c>
      <c r="AQ844" s="174" t="s">
        <v>9725</v>
      </c>
      <c r="AR844" s="109" t="s">
        <v>9726</v>
      </c>
      <c r="AS844" s="127" t="s">
        <v>3765</v>
      </c>
      <c r="AT844" s="127" t="s">
        <v>4016</v>
      </c>
      <c r="AU844" s="120">
        <v>1000000</v>
      </c>
      <c r="AV844" s="120">
        <v>24272000</v>
      </c>
      <c r="AW844" s="174" t="s">
        <v>9727</v>
      </c>
      <c r="AX844" s="109" t="s">
        <v>9728</v>
      </c>
      <c r="AY844" s="127" t="s">
        <v>3765</v>
      </c>
      <c r="AZ844" s="127" t="s">
        <v>3766</v>
      </c>
      <c r="BA844" s="120">
        <v>18000000</v>
      </c>
      <c r="BB844" s="120">
        <v>18342000</v>
      </c>
      <c r="BC844" s="111" t="s">
        <v>3757</v>
      </c>
      <c r="BD844" s="112">
        <v>16022</v>
      </c>
      <c r="BE844" s="112">
        <v>350350500</v>
      </c>
      <c r="BF844" s="111">
        <v>0</v>
      </c>
      <c r="BG844" s="112"/>
      <c r="BH844" s="112"/>
      <c r="BI844" s="111">
        <v>0</v>
      </c>
      <c r="BJ844" s="112"/>
      <c r="BK844" s="112"/>
      <c r="BL844" s="111">
        <v>0</v>
      </c>
      <c r="BM844" s="112"/>
      <c r="BN844" s="112"/>
      <c r="BO844" s="111">
        <v>0</v>
      </c>
      <c r="BP844" s="112"/>
      <c r="BQ844" s="112"/>
      <c r="BR844" s="111" t="s">
        <v>3757</v>
      </c>
      <c r="BS844" s="112">
        <v>13594</v>
      </c>
      <c r="BT844" s="112">
        <v>285788000</v>
      </c>
      <c r="BU844" s="111">
        <v>0</v>
      </c>
      <c r="BV844" s="112"/>
      <c r="BW844" s="112"/>
      <c r="BX844" s="111">
        <v>0</v>
      </c>
      <c r="BY844" s="112"/>
      <c r="BZ844" s="112"/>
      <c r="CA844" s="111" t="s">
        <v>3757</v>
      </c>
      <c r="CB844" s="112">
        <v>4976</v>
      </c>
      <c r="CC844" s="112">
        <v>99908709</v>
      </c>
      <c r="CD844" s="111">
        <v>0</v>
      </c>
      <c r="CE844" s="112"/>
      <c r="CF844" s="112"/>
      <c r="CG844" s="111" t="s">
        <v>3757</v>
      </c>
      <c r="CH844" s="112">
        <v>12229</v>
      </c>
      <c r="CI844" s="112">
        <v>221269000</v>
      </c>
      <c r="CJ844" s="111">
        <v>0</v>
      </c>
      <c r="CK844" s="120">
        <v>0</v>
      </c>
      <c r="CL844" s="112"/>
      <c r="CM844" s="112"/>
      <c r="CN844" s="166" t="s">
        <v>9729</v>
      </c>
      <c r="CO844" s="125" t="s">
        <v>9730</v>
      </c>
      <c r="CP844" s="111" t="s">
        <v>3717</v>
      </c>
      <c r="CQ844" s="112">
        <v>19818000</v>
      </c>
      <c r="CR844" s="166">
        <v>0</v>
      </c>
      <c r="CS844" s="166">
        <v>0</v>
      </c>
      <c r="CT844" s="111">
        <v>0</v>
      </c>
      <c r="CU844" s="112">
        <v>0</v>
      </c>
      <c r="CV844" s="166">
        <v>0</v>
      </c>
      <c r="CW844" s="166">
        <v>0</v>
      </c>
      <c r="CX844" s="111">
        <v>0</v>
      </c>
      <c r="CY844" s="112">
        <v>0</v>
      </c>
      <c r="CZ844" s="111" t="s">
        <v>3757</v>
      </c>
      <c r="DA844" s="111" t="s">
        <v>3757</v>
      </c>
      <c r="DB844" s="111" t="s">
        <v>3757</v>
      </c>
      <c r="DC844" s="120">
        <v>0</v>
      </c>
      <c r="DD844" s="127" t="s">
        <v>3717</v>
      </c>
      <c r="DE844" s="109" t="s">
        <v>4801</v>
      </c>
      <c r="DF844" s="172" t="s">
        <v>3717</v>
      </c>
    </row>
    <row r="845" spans="1:110" ht="35.15" customHeight="1" x14ac:dyDescent="0.35">
      <c r="A845" s="140" t="s">
        <v>1750</v>
      </c>
      <c r="B845" s="136" t="s">
        <v>1731</v>
      </c>
      <c r="C845" s="136" t="s">
        <v>1751</v>
      </c>
      <c r="D845" s="112">
        <v>173987</v>
      </c>
      <c r="E845" s="112">
        <v>2891776200</v>
      </c>
      <c r="F845" s="112">
        <v>173986</v>
      </c>
      <c r="G845" s="112">
        <v>2891766200</v>
      </c>
      <c r="H845" s="112">
        <v>63582</v>
      </c>
      <c r="I845" s="112">
        <v>1027926600</v>
      </c>
      <c r="J845" s="112">
        <v>584</v>
      </c>
      <c r="K845" s="112">
        <v>7699018</v>
      </c>
      <c r="L845" s="112">
        <v>898820412</v>
      </c>
      <c r="M845" s="112">
        <v>224633779</v>
      </c>
      <c r="N845" s="112">
        <v>12539615</v>
      </c>
      <c r="O845" s="112">
        <v>279495144</v>
      </c>
      <c r="P845" s="112">
        <v>90694972</v>
      </c>
      <c r="Q845" s="112">
        <v>882200</v>
      </c>
      <c r="R845" s="112">
        <v>1507066122</v>
      </c>
      <c r="S845" s="421">
        <v>0.31081949287776833</v>
      </c>
      <c r="T845" s="421">
        <v>7.7680208793474412E-2</v>
      </c>
      <c r="U845" s="421">
        <v>4.3363020277986932E-3</v>
      </c>
      <c r="V845" s="421">
        <v>9.6651720143488287E-2</v>
      </c>
      <c r="W845" s="421">
        <v>3.1363067446229069E-2</v>
      </c>
      <c r="X845" s="421">
        <v>3.050720176755034E-4</v>
      </c>
      <c r="Y845" s="421">
        <v>0.52115586330643426</v>
      </c>
      <c r="Z845" s="120" t="s">
        <v>9731</v>
      </c>
      <c r="AA845" s="127" t="s">
        <v>3717</v>
      </c>
      <c r="AB845" s="127">
        <v>0</v>
      </c>
      <c r="AC845" s="111" t="s">
        <v>3717</v>
      </c>
      <c r="AD845" s="127">
        <v>0</v>
      </c>
      <c r="AE845" s="111">
        <v>0</v>
      </c>
      <c r="AF845" s="111" t="s">
        <v>3757</v>
      </c>
      <c r="AG845" s="127" t="s">
        <v>3758</v>
      </c>
      <c r="AH845" s="127" t="s">
        <v>3758</v>
      </c>
      <c r="AI845" s="124"/>
      <c r="AJ845" s="128"/>
      <c r="AK845" s="109">
        <v>0</v>
      </c>
      <c r="AL845" s="109">
        <v>0</v>
      </c>
      <c r="AM845" s="127">
        <v>0</v>
      </c>
      <c r="AN845" s="127">
        <v>0</v>
      </c>
      <c r="AO845" s="120">
        <v>0</v>
      </c>
      <c r="AP845" s="120">
        <v>0</v>
      </c>
      <c r="AQ845" s="174">
        <v>0</v>
      </c>
      <c r="AR845" s="109">
        <v>0</v>
      </c>
      <c r="AS845" s="127">
        <v>0</v>
      </c>
      <c r="AT845" s="127">
        <v>0</v>
      </c>
      <c r="AU845" s="120">
        <v>0</v>
      </c>
      <c r="AV845" s="120">
        <v>0</v>
      </c>
      <c r="AW845" s="174">
        <v>0</v>
      </c>
      <c r="AX845" s="109">
        <v>0</v>
      </c>
      <c r="AY845" s="127">
        <v>0</v>
      </c>
      <c r="AZ845" s="127">
        <v>0</v>
      </c>
      <c r="BA845" s="120">
        <v>0</v>
      </c>
      <c r="BB845" s="120">
        <v>0</v>
      </c>
      <c r="BC845" s="111" t="s">
        <v>3757</v>
      </c>
      <c r="BD845" s="112">
        <v>15374</v>
      </c>
      <c r="BE845" s="112">
        <v>245737800</v>
      </c>
      <c r="BF845" s="111">
        <v>0</v>
      </c>
      <c r="BG845" s="112"/>
      <c r="BH845" s="112"/>
      <c r="BI845" s="111">
        <v>0</v>
      </c>
      <c r="BJ845" s="112"/>
      <c r="BK845" s="112"/>
      <c r="BL845" s="111">
        <v>0</v>
      </c>
      <c r="BM845" s="112"/>
      <c r="BN845" s="112"/>
      <c r="BO845" s="111">
        <v>0</v>
      </c>
      <c r="BP845" s="112"/>
      <c r="BQ845" s="112"/>
      <c r="BR845" s="111" t="s">
        <v>3757</v>
      </c>
      <c r="BS845" s="112">
        <v>40798</v>
      </c>
      <c r="BT845" s="112">
        <v>686056400</v>
      </c>
      <c r="BU845" s="111" t="s">
        <v>3757</v>
      </c>
      <c r="BV845" s="112">
        <v>35769</v>
      </c>
      <c r="BW845" s="112">
        <v>622607900</v>
      </c>
      <c r="BX845" s="111" t="s">
        <v>3757</v>
      </c>
      <c r="BY845" s="112">
        <v>14180</v>
      </c>
      <c r="BZ845" s="112">
        <v>249351900</v>
      </c>
      <c r="CA845" s="111">
        <v>0</v>
      </c>
      <c r="CB845" s="112"/>
      <c r="CC845" s="112"/>
      <c r="CD845" s="111">
        <v>0</v>
      </c>
      <c r="CE845" s="112"/>
      <c r="CF845" s="112"/>
      <c r="CG845" s="111" t="s">
        <v>3757</v>
      </c>
      <c r="CH845" s="112">
        <v>67866</v>
      </c>
      <c r="CI845" s="112">
        <v>1088022200</v>
      </c>
      <c r="CJ845" s="111">
        <v>0</v>
      </c>
      <c r="CK845" s="120">
        <v>0</v>
      </c>
      <c r="CL845" s="112"/>
      <c r="CM845" s="112"/>
      <c r="CN845" s="166" t="s">
        <v>9732</v>
      </c>
      <c r="CO845" s="125" t="s">
        <v>9733</v>
      </c>
      <c r="CP845" s="111" t="s">
        <v>3790</v>
      </c>
      <c r="CQ845" s="112">
        <v>29450000</v>
      </c>
      <c r="CR845" s="166" t="s">
        <v>9734</v>
      </c>
      <c r="CS845" s="166" t="s">
        <v>9735</v>
      </c>
      <c r="CT845" s="111" t="s">
        <v>3870</v>
      </c>
      <c r="CU845" s="112">
        <v>7394500</v>
      </c>
      <c r="CV845" s="166" t="s">
        <v>9736</v>
      </c>
      <c r="CW845" s="166" t="s">
        <v>9737</v>
      </c>
      <c r="CX845" s="111" t="s">
        <v>4016</v>
      </c>
      <c r="CY845" s="112">
        <v>44463452</v>
      </c>
      <c r="CZ845" s="111" t="s">
        <v>3757</v>
      </c>
      <c r="DA845" s="111" t="s">
        <v>3757</v>
      </c>
      <c r="DB845" s="111">
        <v>0</v>
      </c>
      <c r="DC845" s="120" t="s">
        <v>9738</v>
      </c>
      <c r="DD845" s="127" t="s">
        <v>3717</v>
      </c>
      <c r="DE845" s="109" t="s">
        <v>9739</v>
      </c>
      <c r="DF845" s="172" t="s">
        <v>3717</v>
      </c>
    </row>
    <row r="846" spans="1:110" ht="35.15" customHeight="1" x14ac:dyDescent="0.35">
      <c r="A846" s="140" t="s">
        <v>1752</v>
      </c>
      <c r="B846" s="136" t="s">
        <v>1731</v>
      </c>
      <c r="C846" s="136" t="s">
        <v>1753</v>
      </c>
      <c r="D846" s="112">
        <v>2396</v>
      </c>
      <c r="E846" s="112">
        <v>84287000</v>
      </c>
      <c r="F846" s="112">
        <v>2396</v>
      </c>
      <c r="G846" s="112">
        <v>84287000</v>
      </c>
      <c r="H846" s="112">
        <v>455</v>
      </c>
      <c r="I846" s="112">
        <v>14092000</v>
      </c>
      <c r="J846" s="112">
        <v>0</v>
      </c>
      <c r="K846" s="112">
        <v>0</v>
      </c>
      <c r="L846" s="112">
        <v>23537569</v>
      </c>
      <c r="M846" s="112">
        <v>3606288</v>
      </c>
      <c r="N846" s="112">
        <v>0</v>
      </c>
      <c r="O846" s="112">
        <v>675022</v>
      </c>
      <c r="P846" s="112">
        <v>14255189</v>
      </c>
      <c r="Q846" s="112">
        <v>0</v>
      </c>
      <c r="R846" s="112">
        <v>42074068</v>
      </c>
      <c r="S846" s="421">
        <v>0.27925503339779562</v>
      </c>
      <c r="T846" s="421">
        <v>4.2785815131633584E-2</v>
      </c>
      <c r="U846" s="421">
        <v>0</v>
      </c>
      <c r="V846" s="421">
        <v>8.0086134279307598E-3</v>
      </c>
      <c r="W846" s="421">
        <v>0.16912678111689822</v>
      </c>
      <c r="X846" s="421">
        <v>0</v>
      </c>
      <c r="Y846" s="421">
        <v>0.49917624307425817</v>
      </c>
      <c r="Z846" s="120">
        <v>0</v>
      </c>
      <c r="AA846" s="127" t="s">
        <v>3717</v>
      </c>
      <c r="AB846" s="127">
        <v>0</v>
      </c>
      <c r="AC846" s="111" t="s">
        <v>3717</v>
      </c>
      <c r="AD846" s="127">
        <v>0</v>
      </c>
      <c r="AE846" s="111">
        <v>0</v>
      </c>
      <c r="AF846" s="111" t="s">
        <v>3757</v>
      </c>
      <c r="AG846" s="127" t="s">
        <v>3758</v>
      </c>
      <c r="AH846" s="127" t="s">
        <v>3758</v>
      </c>
      <c r="AI846" s="124"/>
      <c r="AJ846" s="128"/>
      <c r="AK846" s="109">
        <v>0</v>
      </c>
      <c r="AL846" s="109">
        <v>0</v>
      </c>
      <c r="AM846" s="127">
        <v>0</v>
      </c>
      <c r="AN846" s="127">
        <v>0</v>
      </c>
      <c r="AO846" s="120">
        <v>0</v>
      </c>
      <c r="AP846" s="120">
        <v>0</v>
      </c>
      <c r="AQ846" s="174">
        <v>0</v>
      </c>
      <c r="AR846" s="120">
        <v>0</v>
      </c>
      <c r="AS846" s="127">
        <v>0</v>
      </c>
      <c r="AT846" s="127">
        <v>0</v>
      </c>
      <c r="AU846" s="120">
        <v>0</v>
      </c>
      <c r="AV846" s="120">
        <v>0</v>
      </c>
      <c r="AW846" s="174">
        <v>0</v>
      </c>
      <c r="AX846" s="120">
        <v>0</v>
      </c>
      <c r="AY846" s="127">
        <v>0</v>
      </c>
      <c r="AZ846" s="127">
        <v>0</v>
      </c>
      <c r="BA846" s="120">
        <v>0</v>
      </c>
      <c r="BB846" s="120">
        <v>0</v>
      </c>
      <c r="BC846" s="111">
        <v>0</v>
      </c>
      <c r="BD846" s="112"/>
      <c r="BE846" s="112"/>
      <c r="BF846" s="111">
        <v>0</v>
      </c>
      <c r="BG846" s="112"/>
      <c r="BH846" s="112"/>
      <c r="BI846" s="111" t="s">
        <v>3757</v>
      </c>
      <c r="BJ846" s="112">
        <v>365</v>
      </c>
      <c r="BK846" s="112">
        <v>12957000</v>
      </c>
      <c r="BL846" s="111" t="s">
        <v>3757</v>
      </c>
      <c r="BM846" s="112">
        <v>725</v>
      </c>
      <c r="BN846" s="112">
        <v>25373000</v>
      </c>
      <c r="BO846" s="111" t="s">
        <v>3757</v>
      </c>
      <c r="BP846" s="112">
        <v>450</v>
      </c>
      <c r="BQ846" s="112">
        <v>15075000</v>
      </c>
      <c r="BR846" s="111">
        <v>0</v>
      </c>
      <c r="BS846" s="112"/>
      <c r="BT846" s="112"/>
      <c r="BU846" s="111" t="s">
        <v>3757</v>
      </c>
      <c r="BV846" s="112">
        <v>476</v>
      </c>
      <c r="BW846" s="112">
        <v>15243000</v>
      </c>
      <c r="BX846" s="111">
        <v>0</v>
      </c>
      <c r="BY846" s="112"/>
      <c r="BZ846" s="112"/>
      <c r="CA846" s="111">
        <v>0</v>
      </c>
      <c r="CB846" s="112"/>
      <c r="CC846" s="112"/>
      <c r="CD846" s="111">
        <v>0</v>
      </c>
      <c r="CE846" s="112">
        <v>0</v>
      </c>
      <c r="CF846" s="112">
        <v>0</v>
      </c>
      <c r="CG846" s="111" t="s">
        <v>3757</v>
      </c>
      <c r="CH846" s="112">
        <v>382</v>
      </c>
      <c r="CI846" s="112">
        <v>15639000</v>
      </c>
      <c r="CJ846" s="111">
        <v>0</v>
      </c>
      <c r="CK846" s="120">
        <v>0</v>
      </c>
      <c r="CL846" s="112">
        <v>0</v>
      </c>
      <c r="CM846" s="112">
        <v>0</v>
      </c>
      <c r="CN846" s="166" t="s">
        <v>9740</v>
      </c>
      <c r="CO846" s="125" t="s">
        <v>9741</v>
      </c>
      <c r="CP846" s="111" t="s">
        <v>3781</v>
      </c>
      <c r="CQ846" s="112">
        <v>1500000</v>
      </c>
      <c r="CR846" s="166" t="s">
        <v>9742</v>
      </c>
      <c r="CS846" s="166" t="s">
        <v>9743</v>
      </c>
      <c r="CT846" s="111" t="s">
        <v>3870</v>
      </c>
      <c r="CU846" s="112">
        <v>5500000</v>
      </c>
      <c r="CV846" s="166" t="s">
        <v>9744</v>
      </c>
      <c r="CW846" s="166" t="s">
        <v>9745</v>
      </c>
      <c r="CX846" s="111" t="s">
        <v>3762</v>
      </c>
      <c r="CY846" s="112">
        <v>600000</v>
      </c>
      <c r="CZ846" s="111" t="s">
        <v>3757</v>
      </c>
      <c r="DA846" s="111" t="s">
        <v>3757</v>
      </c>
      <c r="DB846" s="111" t="s">
        <v>3757</v>
      </c>
      <c r="DC846" s="120">
        <v>0</v>
      </c>
      <c r="DD846" s="127" t="s">
        <v>3717</v>
      </c>
      <c r="DE846" s="109" t="s">
        <v>9746</v>
      </c>
      <c r="DF846" s="172" t="s">
        <v>3717</v>
      </c>
    </row>
    <row r="847" spans="1:110" ht="35.15" customHeight="1" x14ac:dyDescent="0.35">
      <c r="A847" s="140" t="s">
        <v>1754</v>
      </c>
      <c r="B847" s="136" t="s">
        <v>1731</v>
      </c>
      <c r="C847" s="136" t="s">
        <v>1755</v>
      </c>
      <c r="D847" s="112">
        <v>230625</v>
      </c>
      <c r="E847" s="112">
        <v>3686676000</v>
      </c>
      <c r="F847" s="112">
        <v>230622</v>
      </c>
      <c r="G847" s="112">
        <v>3683606000</v>
      </c>
      <c r="H847" s="112">
        <v>71576</v>
      </c>
      <c r="I847" s="112">
        <v>1099882000</v>
      </c>
      <c r="J847" s="112">
        <v>0</v>
      </c>
      <c r="K847" s="112">
        <v>0</v>
      </c>
      <c r="L847" s="112">
        <v>1096384590</v>
      </c>
      <c r="M847" s="112">
        <v>313949699</v>
      </c>
      <c r="N847" s="112">
        <v>32753292</v>
      </c>
      <c r="O847" s="112">
        <v>58174809</v>
      </c>
      <c r="P847" s="112">
        <v>536382734</v>
      </c>
      <c r="Q847" s="112">
        <v>0</v>
      </c>
      <c r="R847" s="112">
        <v>2037645124</v>
      </c>
      <c r="S847" s="421">
        <v>0.29739108888331928</v>
      </c>
      <c r="T847" s="421">
        <v>8.5157930612833888E-2</v>
      </c>
      <c r="U847" s="421">
        <v>8.8842339277983746E-3</v>
      </c>
      <c r="V847" s="421">
        <v>1.5779745494315205E-2</v>
      </c>
      <c r="W847" s="421">
        <v>0.14549223582435777</v>
      </c>
      <c r="X847" s="421">
        <v>0</v>
      </c>
      <c r="Y847" s="421">
        <v>0.55270523474262456</v>
      </c>
      <c r="Z847" s="120">
        <v>0</v>
      </c>
      <c r="AA847" s="127" t="s">
        <v>3717</v>
      </c>
      <c r="AB847" s="127">
        <v>0</v>
      </c>
      <c r="AC847" s="111" t="s">
        <v>3717</v>
      </c>
      <c r="AD847" s="127">
        <v>0</v>
      </c>
      <c r="AE847" s="111" t="s">
        <v>3757</v>
      </c>
      <c r="AF847" s="111" t="s">
        <v>3757</v>
      </c>
      <c r="AG847" s="127" t="s">
        <v>3717</v>
      </c>
      <c r="AH847" s="127" t="s">
        <v>3758</v>
      </c>
      <c r="AI847" s="128">
        <v>1</v>
      </c>
      <c r="AJ847" s="128">
        <v>24604000</v>
      </c>
      <c r="AK847" s="109" t="s">
        <v>9747</v>
      </c>
      <c r="AL847" s="109" t="s">
        <v>9748</v>
      </c>
      <c r="AM847" s="127" t="s">
        <v>3765</v>
      </c>
      <c r="AN847" s="127" t="s">
        <v>3875</v>
      </c>
      <c r="AO847" s="120">
        <v>23500000</v>
      </c>
      <c r="AP847" s="120">
        <v>24604000</v>
      </c>
      <c r="AQ847" s="174">
        <v>0</v>
      </c>
      <c r="AR847" s="120">
        <v>0</v>
      </c>
      <c r="AS847" s="127">
        <v>0</v>
      </c>
      <c r="AT847" s="127">
        <v>0</v>
      </c>
      <c r="AU847" s="120">
        <v>0</v>
      </c>
      <c r="AV847" s="120">
        <v>0</v>
      </c>
      <c r="AW847" s="174">
        <v>0</v>
      </c>
      <c r="AX847" s="120">
        <v>0</v>
      </c>
      <c r="AY847" s="127">
        <v>0</v>
      </c>
      <c r="AZ847" s="127">
        <v>0</v>
      </c>
      <c r="BA847" s="120">
        <v>0</v>
      </c>
      <c r="BB847" s="120">
        <v>0</v>
      </c>
      <c r="BC847" s="111">
        <v>0</v>
      </c>
      <c r="BD847" s="112"/>
      <c r="BE847" s="112"/>
      <c r="BF847" s="111">
        <v>0</v>
      </c>
      <c r="BG847" s="112"/>
      <c r="BH847" s="112"/>
      <c r="BI847" s="111" t="s">
        <v>3757</v>
      </c>
      <c r="BJ847" s="112">
        <v>13330</v>
      </c>
      <c r="BK847" s="112">
        <v>214953900</v>
      </c>
      <c r="BL847" s="111" t="s">
        <v>3757</v>
      </c>
      <c r="BM847" s="112">
        <v>70359</v>
      </c>
      <c r="BN847" s="112">
        <v>1094322400</v>
      </c>
      <c r="BO847" s="111">
        <v>0</v>
      </c>
      <c r="BP847" s="112"/>
      <c r="BQ847" s="112"/>
      <c r="BR847" s="111" t="s">
        <v>3757</v>
      </c>
      <c r="BS847" s="112">
        <v>76928</v>
      </c>
      <c r="BT847" s="112">
        <v>1235024900</v>
      </c>
      <c r="BU847" s="111" t="s">
        <v>3757</v>
      </c>
      <c r="BV847" s="112">
        <v>20905</v>
      </c>
      <c r="BW847" s="112">
        <v>333469900</v>
      </c>
      <c r="BX847" s="111">
        <v>0</v>
      </c>
      <c r="BY847" s="112"/>
      <c r="BZ847" s="112"/>
      <c r="CA847" s="111">
        <v>0</v>
      </c>
      <c r="CB847" s="112"/>
      <c r="CC847" s="112"/>
      <c r="CD847" s="111">
        <v>0</v>
      </c>
      <c r="CE847" s="112">
        <v>0</v>
      </c>
      <c r="CF847" s="112">
        <v>0</v>
      </c>
      <c r="CG847" s="111" t="s">
        <v>3757</v>
      </c>
      <c r="CH847" s="112">
        <v>47760</v>
      </c>
      <c r="CI847" s="112">
        <v>784300900</v>
      </c>
      <c r="CJ847" s="111">
        <v>0</v>
      </c>
      <c r="CK847" s="120">
        <v>0</v>
      </c>
      <c r="CL847" s="112">
        <v>0</v>
      </c>
      <c r="CM847" s="112">
        <v>0</v>
      </c>
      <c r="CN847" s="166" t="s">
        <v>6463</v>
      </c>
      <c r="CO847" s="125" t="s">
        <v>9749</v>
      </c>
      <c r="CP847" s="111" t="s">
        <v>3875</v>
      </c>
      <c r="CQ847" s="112">
        <v>4500000</v>
      </c>
      <c r="CR847" s="166" t="s">
        <v>9750</v>
      </c>
      <c r="CS847" s="166" t="s">
        <v>9751</v>
      </c>
      <c r="CT847" s="111" t="s">
        <v>3781</v>
      </c>
      <c r="CU847" s="112">
        <v>4400000</v>
      </c>
      <c r="CV847" s="166" t="s">
        <v>8459</v>
      </c>
      <c r="CW847" s="166" t="s">
        <v>9752</v>
      </c>
      <c r="CX847" s="111" t="s">
        <v>3790</v>
      </c>
      <c r="CY847" s="112">
        <v>65000000</v>
      </c>
      <c r="CZ847" s="111" t="s">
        <v>3757</v>
      </c>
      <c r="DA847" s="111" t="s">
        <v>3757</v>
      </c>
      <c r="DB847" s="111" t="s">
        <v>3757</v>
      </c>
      <c r="DC847" s="120">
        <v>0</v>
      </c>
      <c r="DD847" s="127" t="s">
        <v>3717</v>
      </c>
      <c r="DE847" s="109" t="s">
        <v>9753</v>
      </c>
      <c r="DF847" s="172" t="s">
        <v>3717</v>
      </c>
    </row>
    <row r="848" spans="1:110" ht="35.15" customHeight="1" x14ac:dyDescent="0.35">
      <c r="A848" s="140" t="s">
        <v>1756</v>
      </c>
      <c r="B848" s="136" t="s">
        <v>1731</v>
      </c>
      <c r="C848" s="136" t="s">
        <v>1757</v>
      </c>
      <c r="D848" s="112">
        <v>7772</v>
      </c>
      <c r="E848" s="112">
        <v>177351000</v>
      </c>
      <c r="F848" s="112">
        <v>7772</v>
      </c>
      <c r="G848" s="112">
        <v>177351000</v>
      </c>
      <c r="H848" s="112">
        <v>1763</v>
      </c>
      <c r="I848" s="112">
        <v>37052000</v>
      </c>
      <c r="J848" s="112">
        <v>0</v>
      </c>
      <c r="K848" s="112">
        <v>0</v>
      </c>
      <c r="L848" s="112">
        <v>88828354</v>
      </c>
      <c r="M848" s="112">
        <v>25252877</v>
      </c>
      <c r="N848" s="112">
        <v>3604339</v>
      </c>
      <c r="O848" s="112">
        <v>1545322</v>
      </c>
      <c r="P848" s="112">
        <v>28605936</v>
      </c>
      <c r="Q848" s="112">
        <v>0</v>
      </c>
      <c r="R848" s="112">
        <v>147836828</v>
      </c>
      <c r="S848" s="421">
        <v>0.50086187278335048</v>
      </c>
      <c r="T848" s="421">
        <v>0.14238925633348556</v>
      </c>
      <c r="U848" s="421">
        <v>2.0323195245586435E-2</v>
      </c>
      <c r="V848" s="421">
        <v>8.7133537448336913E-3</v>
      </c>
      <c r="W848" s="421">
        <v>0.161295600250351</v>
      </c>
      <c r="X848" s="421">
        <v>0</v>
      </c>
      <c r="Y848" s="421">
        <v>0.83358327835760726</v>
      </c>
      <c r="Z848" s="120">
        <v>0</v>
      </c>
      <c r="AA848" s="127" t="s">
        <v>3717</v>
      </c>
      <c r="AB848" s="127">
        <v>0</v>
      </c>
      <c r="AC848" s="111" t="s">
        <v>3717</v>
      </c>
      <c r="AD848" s="127">
        <v>0</v>
      </c>
      <c r="AE848" s="111">
        <v>0</v>
      </c>
      <c r="AF848" s="111" t="s">
        <v>3757</v>
      </c>
      <c r="AG848" s="127" t="s">
        <v>3758</v>
      </c>
      <c r="AH848" s="127" t="s">
        <v>3758</v>
      </c>
      <c r="AI848" s="124"/>
      <c r="AJ848" s="128"/>
      <c r="AK848" s="109">
        <v>0</v>
      </c>
      <c r="AL848" s="109">
        <v>0</v>
      </c>
      <c r="AM848" s="127">
        <v>0</v>
      </c>
      <c r="AN848" s="127">
        <v>0</v>
      </c>
      <c r="AO848" s="120">
        <v>0</v>
      </c>
      <c r="AP848" s="120">
        <v>0</v>
      </c>
      <c r="AQ848" s="174">
        <v>0</v>
      </c>
      <c r="AR848" s="120">
        <v>0</v>
      </c>
      <c r="AS848" s="127">
        <v>0</v>
      </c>
      <c r="AT848" s="127">
        <v>0</v>
      </c>
      <c r="AU848" s="120">
        <v>0</v>
      </c>
      <c r="AV848" s="120">
        <v>0</v>
      </c>
      <c r="AW848" s="174">
        <v>0</v>
      </c>
      <c r="AX848" s="120">
        <v>0</v>
      </c>
      <c r="AY848" s="127">
        <v>0</v>
      </c>
      <c r="AZ848" s="127">
        <v>0</v>
      </c>
      <c r="BA848" s="120">
        <v>0</v>
      </c>
      <c r="BB848" s="120">
        <v>0</v>
      </c>
      <c r="BC848" s="111">
        <v>0</v>
      </c>
      <c r="BD848" s="112"/>
      <c r="BE848" s="112"/>
      <c r="BF848" s="111">
        <v>0</v>
      </c>
      <c r="BG848" s="112"/>
      <c r="BH848" s="112"/>
      <c r="BI848" s="111">
        <v>0</v>
      </c>
      <c r="BJ848" s="112"/>
      <c r="BK848" s="112"/>
      <c r="BL848" s="111" t="s">
        <v>3757</v>
      </c>
      <c r="BM848" s="112">
        <v>924</v>
      </c>
      <c r="BN848" s="112">
        <v>21716000</v>
      </c>
      <c r="BO848" s="111">
        <v>0</v>
      </c>
      <c r="BP848" s="112"/>
      <c r="BQ848" s="112"/>
      <c r="BR848" s="111" t="s">
        <v>3757</v>
      </c>
      <c r="BS848" s="112">
        <v>3880</v>
      </c>
      <c r="BT848" s="112">
        <v>88936000</v>
      </c>
      <c r="BU848" s="111">
        <v>0</v>
      </c>
      <c r="BV848" s="112"/>
      <c r="BW848" s="112"/>
      <c r="BX848" s="111">
        <v>0</v>
      </c>
      <c r="BY848" s="112"/>
      <c r="BZ848" s="112"/>
      <c r="CA848" s="111" t="s">
        <v>3757</v>
      </c>
      <c r="CB848" s="112">
        <v>651</v>
      </c>
      <c r="CC848" s="112">
        <v>15031000</v>
      </c>
      <c r="CD848" s="111">
        <v>0</v>
      </c>
      <c r="CE848" s="112">
        <v>0</v>
      </c>
      <c r="CF848" s="112">
        <v>0</v>
      </c>
      <c r="CG848" s="111" t="s">
        <v>3757</v>
      </c>
      <c r="CH848" s="112">
        <v>1789</v>
      </c>
      <c r="CI848" s="112">
        <v>43184000</v>
      </c>
      <c r="CJ848" s="111" t="s">
        <v>3757</v>
      </c>
      <c r="CK848" s="120" t="s">
        <v>9754</v>
      </c>
      <c r="CL848" s="112">
        <v>528</v>
      </c>
      <c r="CM848" s="112">
        <v>8484000</v>
      </c>
      <c r="CN848" s="166" t="s">
        <v>9755</v>
      </c>
      <c r="CO848" s="125" t="s">
        <v>9756</v>
      </c>
      <c r="CP848" s="111" t="s">
        <v>3790</v>
      </c>
      <c r="CQ848" s="112">
        <v>6695000</v>
      </c>
      <c r="CR848" s="166" t="s">
        <v>9757</v>
      </c>
      <c r="CS848" s="166" t="s">
        <v>9758</v>
      </c>
      <c r="CT848" s="111" t="s">
        <v>3790</v>
      </c>
      <c r="CU848" s="112">
        <v>3700000</v>
      </c>
      <c r="CV848" s="166" t="s">
        <v>9759</v>
      </c>
      <c r="CW848" s="166" t="s">
        <v>9760</v>
      </c>
      <c r="CX848" s="111" t="s">
        <v>3783</v>
      </c>
      <c r="CY848" s="112">
        <v>1306000</v>
      </c>
      <c r="CZ848" s="111" t="s">
        <v>3757</v>
      </c>
      <c r="DA848" s="111" t="s">
        <v>3757</v>
      </c>
      <c r="DB848" s="111" t="s">
        <v>3757</v>
      </c>
      <c r="DC848" s="120">
        <v>0</v>
      </c>
      <c r="DD848" s="127" t="s">
        <v>3717</v>
      </c>
      <c r="DE848" s="109" t="s">
        <v>9761</v>
      </c>
      <c r="DF848" s="172" t="s">
        <v>3717</v>
      </c>
    </row>
    <row r="849" spans="1:110" ht="35.15" customHeight="1" x14ac:dyDescent="0.35">
      <c r="A849" s="140" t="s">
        <v>1758</v>
      </c>
      <c r="B849" s="136" t="s">
        <v>1731</v>
      </c>
      <c r="C849" s="136" t="s">
        <v>1759</v>
      </c>
      <c r="D849" s="112">
        <v>11312</v>
      </c>
      <c r="E849" s="112">
        <v>354455480</v>
      </c>
      <c r="F849" s="112">
        <v>11312</v>
      </c>
      <c r="G849" s="112">
        <v>354455480</v>
      </c>
      <c r="H849" s="112">
        <v>2752</v>
      </c>
      <c r="I849" s="112">
        <v>75301000</v>
      </c>
      <c r="J849" s="112">
        <v>0</v>
      </c>
      <c r="K849" s="112">
        <v>0</v>
      </c>
      <c r="L849" s="112">
        <v>92572274</v>
      </c>
      <c r="M849" s="112">
        <v>14646065</v>
      </c>
      <c r="N849" s="112">
        <v>4766353</v>
      </c>
      <c r="O849" s="112">
        <v>3207113</v>
      </c>
      <c r="P849" s="112">
        <v>58902417</v>
      </c>
      <c r="Q849" s="112">
        <v>0</v>
      </c>
      <c r="R849" s="112">
        <v>174094222</v>
      </c>
      <c r="S849" s="421">
        <v>0.26116756327197987</v>
      </c>
      <c r="T849" s="421">
        <v>4.1319900033708043E-2</v>
      </c>
      <c r="U849" s="421">
        <v>1.3446972240350184E-2</v>
      </c>
      <c r="V849" s="421">
        <v>9.0479994836022842E-3</v>
      </c>
      <c r="W849" s="421">
        <v>0.16617719381852977</v>
      </c>
      <c r="X849" s="421">
        <v>0</v>
      </c>
      <c r="Y849" s="421">
        <v>0.49115962884817016</v>
      </c>
      <c r="Z849" s="120">
        <v>0</v>
      </c>
      <c r="AA849" s="127" t="s">
        <v>3717</v>
      </c>
      <c r="AB849" s="127">
        <v>0</v>
      </c>
      <c r="AC849" s="111" t="s">
        <v>3717</v>
      </c>
      <c r="AD849" s="127">
        <v>0</v>
      </c>
      <c r="AE849" s="111">
        <v>0</v>
      </c>
      <c r="AF849" s="111" t="s">
        <v>3757</v>
      </c>
      <c r="AG849" s="127" t="s">
        <v>3758</v>
      </c>
      <c r="AH849" s="127" t="s">
        <v>3758</v>
      </c>
      <c r="AI849" s="124"/>
      <c r="AJ849" s="128"/>
      <c r="AK849" s="109">
        <v>0</v>
      </c>
      <c r="AL849" s="109">
        <v>0</v>
      </c>
      <c r="AM849" s="127">
        <v>0</v>
      </c>
      <c r="AN849" s="127">
        <v>0</v>
      </c>
      <c r="AO849" s="120">
        <v>0</v>
      </c>
      <c r="AP849" s="120">
        <v>0</v>
      </c>
      <c r="AQ849" s="174">
        <v>0</v>
      </c>
      <c r="AR849" s="120">
        <v>0</v>
      </c>
      <c r="AS849" s="127">
        <v>0</v>
      </c>
      <c r="AT849" s="127">
        <v>0</v>
      </c>
      <c r="AU849" s="120">
        <v>0</v>
      </c>
      <c r="AV849" s="120">
        <v>0</v>
      </c>
      <c r="AW849" s="174">
        <v>0</v>
      </c>
      <c r="AX849" s="120">
        <v>0</v>
      </c>
      <c r="AY849" s="127">
        <v>0</v>
      </c>
      <c r="AZ849" s="127">
        <v>0</v>
      </c>
      <c r="BA849" s="120">
        <v>0</v>
      </c>
      <c r="BB849" s="120">
        <v>0</v>
      </c>
      <c r="BC849" s="111">
        <v>0</v>
      </c>
      <c r="BD849" s="112"/>
      <c r="BE849" s="112"/>
      <c r="BF849" s="111">
        <v>0</v>
      </c>
      <c r="BG849" s="112"/>
      <c r="BH849" s="112"/>
      <c r="BI849" s="111">
        <v>0</v>
      </c>
      <c r="BJ849" s="112"/>
      <c r="BK849" s="112"/>
      <c r="BL849" s="111">
        <v>0</v>
      </c>
      <c r="BM849" s="112"/>
      <c r="BN849" s="112"/>
      <c r="BO849" s="111">
        <v>0</v>
      </c>
      <c r="BP849" s="112"/>
      <c r="BQ849" s="112"/>
      <c r="BR849" s="111" t="s">
        <v>3757</v>
      </c>
      <c r="BS849" s="112">
        <v>672</v>
      </c>
      <c r="BT849" s="112">
        <v>28756000</v>
      </c>
      <c r="BU849" s="111">
        <v>0</v>
      </c>
      <c r="BV849" s="112"/>
      <c r="BW849" s="112"/>
      <c r="BX849" s="111">
        <v>0</v>
      </c>
      <c r="BY849" s="112"/>
      <c r="BZ849" s="112"/>
      <c r="CA849" s="111">
        <v>0</v>
      </c>
      <c r="CB849" s="112"/>
      <c r="CC849" s="112"/>
      <c r="CD849" s="111">
        <v>0</v>
      </c>
      <c r="CE849" s="112">
        <v>0</v>
      </c>
      <c r="CF849" s="112">
        <v>0</v>
      </c>
      <c r="CG849" s="111" t="s">
        <v>3757</v>
      </c>
      <c r="CH849" s="112">
        <v>4720</v>
      </c>
      <c r="CI849" s="112">
        <v>136664480</v>
      </c>
      <c r="CJ849" s="111" t="s">
        <v>3757</v>
      </c>
      <c r="CK849" s="120" t="s">
        <v>9762</v>
      </c>
      <c r="CL849" s="112">
        <v>5920</v>
      </c>
      <c r="CM849" s="112">
        <v>189035000</v>
      </c>
      <c r="CN849" s="166" t="s">
        <v>9763</v>
      </c>
      <c r="CO849" s="125" t="s">
        <v>9764</v>
      </c>
      <c r="CP849" s="111" t="s">
        <v>3790</v>
      </c>
      <c r="CQ849" s="112">
        <v>28756000</v>
      </c>
      <c r="CR849" s="166" t="s">
        <v>9765</v>
      </c>
      <c r="CS849" s="166" t="s">
        <v>9766</v>
      </c>
      <c r="CT849" s="111" t="s">
        <v>3774</v>
      </c>
      <c r="CU849" s="112">
        <v>9000000</v>
      </c>
      <c r="CV849" s="166" t="s">
        <v>9767</v>
      </c>
      <c r="CW849" s="166" t="s">
        <v>9768</v>
      </c>
      <c r="CX849" s="111" t="s">
        <v>3717</v>
      </c>
      <c r="CY849" s="112">
        <v>1800000</v>
      </c>
      <c r="CZ849" s="111" t="s">
        <v>3757</v>
      </c>
      <c r="DA849" s="111" t="s">
        <v>3757</v>
      </c>
      <c r="DB849" s="111">
        <v>0</v>
      </c>
      <c r="DC849" s="120" t="s">
        <v>9769</v>
      </c>
      <c r="DD849" s="127" t="s">
        <v>3778</v>
      </c>
      <c r="DE849" s="109">
        <v>0</v>
      </c>
      <c r="DF849" s="172" t="s">
        <v>3717</v>
      </c>
    </row>
    <row r="850" spans="1:110" ht="35.15" customHeight="1" x14ac:dyDescent="0.35">
      <c r="A850" s="140" t="s">
        <v>1760</v>
      </c>
      <c r="B850" s="136" t="s">
        <v>1731</v>
      </c>
      <c r="C850" s="136" t="s">
        <v>1761</v>
      </c>
      <c r="D850" s="112">
        <v>292</v>
      </c>
      <c r="E850" s="112">
        <v>14919000</v>
      </c>
      <c r="F850" s="112">
        <v>292</v>
      </c>
      <c r="G850" s="112">
        <v>14919000</v>
      </c>
      <c r="H850" s="112">
        <v>66</v>
      </c>
      <c r="I850" s="112">
        <v>2341000</v>
      </c>
      <c r="J850" s="112">
        <v>0</v>
      </c>
      <c r="K850" s="112">
        <v>0</v>
      </c>
      <c r="L850" s="112">
        <v>4321296</v>
      </c>
      <c r="M850" s="112">
        <v>269259</v>
      </c>
      <c r="N850" s="112">
        <v>1094396</v>
      </c>
      <c r="O850" s="112">
        <v>382630</v>
      </c>
      <c r="P850" s="112">
        <v>1284481</v>
      </c>
      <c r="Q850" s="112">
        <v>0</v>
      </c>
      <c r="R850" s="112">
        <v>7352062</v>
      </c>
      <c r="S850" s="421">
        <v>0.28965051276895232</v>
      </c>
      <c r="T850" s="421">
        <v>1.8048059521415645E-2</v>
      </c>
      <c r="U850" s="421">
        <v>7.3355854950063679E-2</v>
      </c>
      <c r="V850" s="421">
        <v>2.5647161337891279E-2</v>
      </c>
      <c r="W850" s="421">
        <v>8.6096990414907162E-2</v>
      </c>
      <c r="X850" s="421">
        <v>0</v>
      </c>
      <c r="Y850" s="421">
        <v>0.4927985789932301</v>
      </c>
      <c r="Z850" s="120">
        <v>0</v>
      </c>
      <c r="AA850" s="127" t="s">
        <v>3778</v>
      </c>
      <c r="AB850" s="127">
        <v>0</v>
      </c>
      <c r="AC850" s="111" t="s">
        <v>3717</v>
      </c>
      <c r="AD850" s="127">
        <v>0</v>
      </c>
      <c r="AE850" s="111">
        <v>0</v>
      </c>
      <c r="AF850" s="111" t="s">
        <v>3757</v>
      </c>
      <c r="AG850" s="127" t="s">
        <v>3758</v>
      </c>
      <c r="AH850" s="127" t="s">
        <v>3758</v>
      </c>
      <c r="AI850" s="124"/>
      <c r="AJ850" s="128"/>
      <c r="AK850" s="109">
        <v>0</v>
      </c>
      <c r="AL850" s="109">
        <v>0</v>
      </c>
      <c r="AM850" s="127">
        <v>0</v>
      </c>
      <c r="AN850" s="127">
        <v>0</v>
      </c>
      <c r="AO850" s="120">
        <v>0</v>
      </c>
      <c r="AP850" s="120">
        <v>0</v>
      </c>
      <c r="AQ850" s="174">
        <v>0</v>
      </c>
      <c r="AR850" s="109">
        <v>0</v>
      </c>
      <c r="AS850" s="127">
        <v>0</v>
      </c>
      <c r="AT850" s="127">
        <v>0</v>
      </c>
      <c r="AU850" s="120">
        <v>0</v>
      </c>
      <c r="AV850" s="120">
        <v>0</v>
      </c>
      <c r="AW850" s="174">
        <v>0</v>
      </c>
      <c r="AX850" s="109">
        <v>0</v>
      </c>
      <c r="AY850" s="127">
        <v>0</v>
      </c>
      <c r="AZ850" s="127">
        <v>0</v>
      </c>
      <c r="BA850" s="120">
        <v>0</v>
      </c>
      <c r="BB850" s="120">
        <v>0</v>
      </c>
      <c r="BC850" s="111" t="s">
        <v>3757</v>
      </c>
      <c r="BD850" s="112">
        <v>53</v>
      </c>
      <c r="BE850" s="112">
        <v>3328000</v>
      </c>
      <c r="BF850" s="111">
        <v>0</v>
      </c>
      <c r="BG850" s="112"/>
      <c r="BH850" s="112"/>
      <c r="BI850" s="111">
        <v>0</v>
      </c>
      <c r="BJ850" s="112"/>
      <c r="BK850" s="112"/>
      <c r="BL850" s="111" t="s">
        <v>3757</v>
      </c>
      <c r="BM850" s="112">
        <v>26</v>
      </c>
      <c r="BN850" s="112">
        <v>1408000</v>
      </c>
      <c r="BO850" s="111" t="s">
        <v>3757</v>
      </c>
      <c r="BP850" s="112">
        <v>44</v>
      </c>
      <c r="BQ850" s="112">
        <v>1882000</v>
      </c>
      <c r="BR850" s="111">
        <v>0</v>
      </c>
      <c r="BS850" s="112"/>
      <c r="BT850" s="112"/>
      <c r="BU850" s="111">
        <v>0</v>
      </c>
      <c r="BV850" s="112"/>
      <c r="BW850" s="112"/>
      <c r="BX850" s="111" t="s">
        <v>3757</v>
      </c>
      <c r="BY850" s="112">
        <v>15</v>
      </c>
      <c r="BZ850" s="112">
        <v>451000</v>
      </c>
      <c r="CA850" s="111">
        <v>0</v>
      </c>
      <c r="CB850" s="112"/>
      <c r="CC850" s="112"/>
      <c r="CD850" s="111">
        <v>0</v>
      </c>
      <c r="CE850" s="112"/>
      <c r="CF850" s="112"/>
      <c r="CG850" s="111" t="s">
        <v>3757</v>
      </c>
      <c r="CH850" s="112">
        <v>154</v>
      </c>
      <c r="CI850" s="112">
        <v>7850000</v>
      </c>
      <c r="CJ850" s="111">
        <v>0</v>
      </c>
      <c r="CK850" s="120">
        <v>0</v>
      </c>
      <c r="CL850" s="112"/>
      <c r="CM850" s="112"/>
      <c r="CN850" s="166" t="s">
        <v>9770</v>
      </c>
      <c r="CO850" s="125" t="s">
        <v>9771</v>
      </c>
      <c r="CP850" s="111" t="s">
        <v>3875</v>
      </c>
      <c r="CQ850" s="112">
        <v>4301000</v>
      </c>
      <c r="CR850" s="166" t="s">
        <v>4059</v>
      </c>
      <c r="CS850" s="166" t="s">
        <v>9772</v>
      </c>
      <c r="CT850" s="111" t="s">
        <v>3875</v>
      </c>
      <c r="CU850" s="112">
        <v>3549000</v>
      </c>
      <c r="CV850" s="166">
        <v>0</v>
      </c>
      <c r="CW850" s="166">
        <v>0</v>
      </c>
      <c r="CX850" s="111">
        <v>0</v>
      </c>
      <c r="CY850" s="112">
        <v>0</v>
      </c>
      <c r="CZ850" s="111" t="s">
        <v>3757</v>
      </c>
      <c r="DA850" s="111" t="s">
        <v>3757</v>
      </c>
      <c r="DB850" s="111">
        <v>0</v>
      </c>
      <c r="DC850" s="120" t="s">
        <v>9773</v>
      </c>
      <c r="DD850" s="127" t="s">
        <v>3778</v>
      </c>
      <c r="DE850" s="109">
        <v>0</v>
      </c>
      <c r="DF850" s="172" t="s">
        <v>3717</v>
      </c>
    </row>
    <row r="851" spans="1:110" ht="35.15" customHeight="1" x14ac:dyDescent="0.35">
      <c r="A851" s="140" t="s">
        <v>1762</v>
      </c>
      <c r="B851" s="136" t="s">
        <v>1731</v>
      </c>
      <c r="C851" s="136" t="s">
        <v>1763</v>
      </c>
      <c r="D851" s="112">
        <v>1047</v>
      </c>
      <c r="E851" s="112">
        <v>44228000</v>
      </c>
      <c r="F851" s="112">
        <v>1035</v>
      </c>
      <c r="G851" s="112">
        <v>42596000</v>
      </c>
      <c r="H851" s="112">
        <v>273</v>
      </c>
      <c r="I851" s="112">
        <v>5860000</v>
      </c>
      <c r="J851" s="112">
        <v>0</v>
      </c>
      <c r="K851" s="112">
        <v>0</v>
      </c>
      <c r="L851" s="112">
        <v>9531378</v>
      </c>
      <c r="M851" s="112">
        <v>1902782</v>
      </c>
      <c r="N851" s="112">
        <v>237864</v>
      </c>
      <c r="O851" s="112">
        <v>778814</v>
      </c>
      <c r="P851" s="112">
        <v>5758421</v>
      </c>
      <c r="Q851" s="112">
        <v>0</v>
      </c>
      <c r="R851" s="112">
        <v>18209259</v>
      </c>
      <c r="S851" s="421">
        <v>0.21550551686714298</v>
      </c>
      <c r="T851" s="421">
        <v>4.3022112688794426E-2</v>
      </c>
      <c r="U851" s="421">
        <v>5.3781315004069819E-3</v>
      </c>
      <c r="V851" s="421">
        <v>1.760907117663019E-2</v>
      </c>
      <c r="W851" s="421">
        <v>0.13019853938681378</v>
      </c>
      <c r="X851" s="421">
        <v>0</v>
      </c>
      <c r="Y851" s="421">
        <v>0.41171337161978838</v>
      </c>
      <c r="Z851" s="120">
        <v>0</v>
      </c>
      <c r="AA851" s="127" t="s">
        <v>3781</v>
      </c>
      <c r="AB851" s="127">
        <v>0</v>
      </c>
      <c r="AC851" s="111" t="s">
        <v>3717</v>
      </c>
      <c r="AD851" s="127">
        <v>0</v>
      </c>
      <c r="AE851" s="111">
        <v>0</v>
      </c>
      <c r="AF851" s="111" t="s">
        <v>3757</v>
      </c>
      <c r="AG851" s="127" t="s">
        <v>3758</v>
      </c>
      <c r="AH851" s="127" t="s">
        <v>3758</v>
      </c>
      <c r="AI851" s="124"/>
      <c r="AJ851" s="128"/>
      <c r="AK851" s="109">
        <v>0</v>
      </c>
      <c r="AL851" s="109">
        <v>0</v>
      </c>
      <c r="AM851" s="127">
        <v>0</v>
      </c>
      <c r="AN851" s="127">
        <v>0</v>
      </c>
      <c r="AO851" s="120">
        <v>0</v>
      </c>
      <c r="AP851" s="120">
        <v>0</v>
      </c>
      <c r="AQ851" s="174">
        <v>0</v>
      </c>
      <c r="AR851" s="109">
        <v>0</v>
      </c>
      <c r="AS851" s="127">
        <v>0</v>
      </c>
      <c r="AT851" s="127">
        <v>0</v>
      </c>
      <c r="AU851" s="120">
        <v>0</v>
      </c>
      <c r="AV851" s="120">
        <v>0</v>
      </c>
      <c r="AW851" s="174">
        <v>0</v>
      </c>
      <c r="AX851" s="109">
        <v>0</v>
      </c>
      <c r="AY851" s="127">
        <v>0</v>
      </c>
      <c r="AZ851" s="127">
        <v>0</v>
      </c>
      <c r="BA851" s="120">
        <v>0</v>
      </c>
      <c r="BB851" s="120">
        <v>0</v>
      </c>
      <c r="BC851" s="111" t="s">
        <v>3757</v>
      </c>
      <c r="BD851" s="112">
        <v>30</v>
      </c>
      <c r="BE851" s="112">
        <v>1178000</v>
      </c>
      <c r="BF851" s="111" t="s">
        <v>3757</v>
      </c>
      <c r="BG851" s="112">
        <v>16</v>
      </c>
      <c r="BH851" s="112">
        <v>543000</v>
      </c>
      <c r="BI851" s="111" t="s">
        <v>3757</v>
      </c>
      <c r="BJ851" s="112">
        <v>80</v>
      </c>
      <c r="BK851" s="112">
        <v>2854000</v>
      </c>
      <c r="BL851" s="111">
        <v>0</v>
      </c>
      <c r="BM851" s="112"/>
      <c r="BN851" s="112"/>
      <c r="BO851" s="111" t="s">
        <v>3757</v>
      </c>
      <c r="BP851" s="112">
        <v>23</v>
      </c>
      <c r="BQ851" s="112">
        <v>8496000</v>
      </c>
      <c r="BR851" s="111" t="s">
        <v>3757</v>
      </c>
      <c r="BS851" s="112">
        <v>242</v>
      </c>
      <c r="BT851" s="112">
        <v>12443000</v>
      </c>
      <c r="BU851" s="111" t="s">
        <v>3757</v>
      </c>
      <c r="BV851" s="112">
        <v>65</v>
      </c>
      <c r="BW851" s="112">
        <v>1491000</v>
      </c>
      <c r="BX851" s="111" t="s">
        <v>3757</v>
      </c>
      <c r="BY851" s="112">
        <v>153</v>
      </c>
      <c r="BZ851" s="112">
        <v>4728000</v>
      </c>
      <c r="CA851" s="111">
        <v>0</v>
      </c>
      <c r="CB851" s="112"/>
      <c r="CC851" s="112"/>
      <c r="CD851" s="111">
        <v>0</v>
      </c>
      <c r="CE851" s="112"/>
      <c r="CF851" s="112"/>
      <c r="CG851" s="111" t="s">
        <v>3757</v>
      </c>
      <c r="CH851" s="112">
        <v>438</v>
      </c>
      <c r="CI851" s="112">
        <v>12495000</v>
      </c>
      <c r="CJ851" s="111">
        <v>0</v>
      </c>
      <c r="CK851" s="120">
        <v>0</v>
      </c>
      <c r="CL851" s="112"/>
      <c r="CM851" s="112"/>
      <c r="CN851" s="166" t="s">
        <v>9774</v>
      </c>
      <c r="CO851" s="125" t="s">
        <v>9775</v>
      </c>
      <c r="CP851" s="111" t="s">
        <v>3774</v>
      </c>
      <c r="CQ851" s="112">
        <v>4305000</v>
      </c>
      <c r="CR851" s="166" t="s">
        <v>9776</v>
      </c>
      <c r="CS851" s="166" t="s">
        <v>9777</v>
      </c>
      <c r="CT851" s="111" t="s">
        <v>3790</v>
      </c>
      <c r="CU851" s="112">
        <v>3438000</v>
      </c>
      <c r="CV851" s="166" t="s">
        <v>9778</v>
      </c>
      <c r="CW851" s="166" t="s">
        <v>9779</v>
      </c>
      <c r="CX851" s="111" t="s">
        <v>3790</v>
      </c>
      <c r="CY851" s="112">
        <v>9005000</v>
      </c>
      <c r="CZ851" s="111" t="s">
        <v>3757</v>
      </c>
      <c r="DA851" s="111" t="s">
        <v>3757</v>
      </c>
      <c r="DB851" s="111" t="s">
        <v>3757</v>
      </c>
      <c r="DC851" s="120">
        <v>0</v>
      </c>
      <c r="DD851" s="127" t="s">
        <v>3778</v>
      </c>
      <c r="DE851" s="109">
        <v>0</v>
      </c>
      <c r="DF851" s="172" t="s">
        <v>3717</v>
      </c>
    </row>
    <row r="852" spans="1:110" ht="35.15" customHeight="1" x14ac:dyDescent="0.35">
      <c r="A852" s="140" t="s">
        <v>1764</v>
      </c>
      <c r="B852" s="136" t="s">
        <v>1731</v>
      </c>
      <c r="C852" s="136" t="s">
        <v>536</v>
      </c>
      <c r="D852" s="112">
        <v>486</v>
      </c>
      <c r="E852" s="112">
        <v>8275000</v>
      </c>
      <c r="F852" s="112">
        <v>486</v>
      </c>
      <c r="G852" s="112">
        <v>8275000</v>
      </c>
      <c r="H852" s="112">
        <v>68</v>
      </c>
      <c r="I852" s="112">
        <v>973000</v>
      </c>
      <c r="J852" s="112">
        <v>0</v>
      </c>
      <c r="K852" s="112">
        <v>0</v>
      </c>
      <c r="L852" s="112">
        <v>1604846</v>
      </c>
      <c r="M852" s="112">
        <v>1069897</v>
      </c>
      <c r="N852" s="112">
        <v>179250</v>
      </c>
      <c r="O852" s="112">
        <v>105425</v>
      </c>
      <c r="P852" s="112">
        <v>1128070</v>
      </c>
      <c r="Q852" s="112">
        <v>0</v>
      </c>
      <c r="R852" s="112">
        <v>4087488</v>
      </c>
      <c r="S852" s="421">
        <v>0.19393909365558912</v>
      </c>
      <c r="T852" s="421">
        <v>0.12929268882175227</v>
      </c>
      <c r="U852" s="421">
        <v>2.1661631419939577E-2</v>
      </c>
      <c r="V852" s="421">
        <v>1.2740181268882175E-2</v>
      </c>
      <c r="W852" s="421">
        <v>0.1363226586102719</v>
      </c>
      <c r="X852" s="421">
        <v>0</v>
      </c>
      <c r="Y852" s="421">
        <v>0.49395625377643504</v>
      </c>
      <c r="Z852" s="120">
        <v>0</v>
      </c>
      <c r="AA852" s="127" t="s">
        <v>3717</v>
      </c>
      <c r="AB852" s="127">
        <v>0</v>
      </c>
      <c r="AC852" s="111" t="s">
        <v>3717</v>
      </c>
      <c r="AD852" s="127">
        <v>0</v>
      </c>
      <c r="AE852" s="111">
        <v>0</v>
      </c>
      <c r="AF852" s="111" t="s">
        <v>3757</v>
      </c>
      <c r="AG852" s="127" t="s">
        <v>3758</v>
      </c>
      <c r="AH852" s="127" t="s">
        <v>3758</v>
      </c>
      <c r="AI852" s="124"/>
      <c r="AJ852" s="128"/>
      <c r="AK852" s="109">
        <v>0</v>
      </c>
      <c r="AL852" s="109">
        <v>0</v>
      </c>
      <c r="AM852" s="127">
        <v>0</v>
      </c>
      <c r="AN852" s="127">
        <v>0</v>
      </c>
      <c r="AO852" s="120">
        <v>0</v>
      </c>
      <c r="AP852" s="120">
        <v>0</v>
      </c>
      <c r="AQ852" s="174">
        <v>0</v>
      </c>
      <c r="AR852" s="120">
        <v>0</v>
      </c>
      <c r="AS852" s="127">
        <v>0</v>
      </c>
      <c r="AT852" s="127">
        <v>0</v>
      </c>
      <c r="AU852" s="120">
        <v>0</v>
      </c>
      <c r="AV852" s="120">
        <v>0</v>
      </c>
      <c r="AW852" s="174">
        <v>0</v>
      </c>
      <c r="AX852" s="120">
        <v>0</v>
      </c>
      <c r="AY852" s="127">
        <v>0</v>
      </c>
      <c r="AZ852" s="127">
        <v>0</v>
      </c>
      <c r="BA852" s="120">
        <v>0</v>
      </c>
      <c r="BB852" s="120">
        <v>0</v>
      </c>
      <c r="BC852" s="111">
        <v>0</v>
      </c>
      <c r="BD852" s="112"/>
      <c r="BE852" s="112"/>
      <c r="BF852" s="111" t="s">
        <v>3757</v>
      </c>
      <c r="BG852" s="112">
        <v>18</v>
      </c>
      <c r="BH852" s="112">
        <v>413000</v>
      </c>
      <c r="BI852" s="111" t="s">
        <v>3757</v>
      </c>
      <c r="BJ852" s="112">
        <v>30</v>
      </c>
      <c r="BK852" s="112">
        <v>527000</v>
      </c>
      <c r="BL852" s="111">
        <v>0</v>
      </c>
      <c r="BM852" s="112"/>
      <c r="BN852" s="112"/>
      <c r="BO852" s="111" t="s">
        <v>3757</v>
      </c>
      <c r="BP852" s="112">
        <v>20</v>
      </c>
      <c r="BQ852" s="112">
        <v>270500</v>
      </c>
      <c r="BR852" s="111" t="s">
        <v>3757</v>
      </c>
      <c r="BS852" s="112">
        <v>93</v>
      </c>
      <c r="BT852" s="112">
        <v>2740000</v>
      </c>
      <c r="BU852" s="111" t="s">
        <v>3757</v>
      </c>
      <c r="BV852" s="112">
        <v>24</v>
      </c>
      <c r="BW852" s="112">
        <v>289000</v>
      </c>
      <c r="BX852" s="111" t="s">
        <v>3757</v>
      </c>
      <c r="BY852" s="112">
        <v>33</v>
      </c>
      <c r="BZ852" s="112">
        <v>486000</v>
      </c>
      <c r="CA852" s="111">
        <v>0</v>
      </c>
      <c r="CB852" s="112"/>
      <c r="CC852" s="112"/>
      <c r="CD852" s="111">
        <v>0</v>
      </c>
      <c r="CE852" s="112">
        <v>0</v>
      </c>
      <c r="CF852" s="112">
        <v>0</v>
      </c>
      <c r="CG852" s="111" t="s">
        <v>3757</v>
      </c>
      <c r="CH852" s="112">
        <v>268</v>
      </c>
      <c r="CI852" s="112">
        <v>3549500</v>
      </c>
      <c r="CJ852" s="111">
        <v>0</v>
      </c>
      <c r="CK852" s="120">
        <v>0</v>
      </c>
      <c r="CL852" s="112">
        <v>0</v>
      </c>
      <c r="CM852" s="112">
        <v>0</v>
      </c>
      <c r="CN852" s="166" t="s">
        <v>9780</v>
      </c>
      <c r="CO852" s="125" t="s">
        <v>9781</v>
      </c>
      <c r="CP852" s="111" t="s">
        <v>3790</v>
      </c>
      <c r="CQ852" s="112">
        <v>2740000</v>
      </c>
      <c r="CR852" s="166" t="s">
        <v>9782</v>
      </c>
      <c r="CS852" s="166" t="s">
        <v>9783</v>
      </c>
      <c r="CT852" s="111" t="s">
        <v>3781</v>
      </c>
      <c r="CU852" s="112">
        <v>527000</v>
      </c>
      <c r="CV852" s="166" t="s">
        <v>9784</v>
      </c>
      <c r="CW852" s="166" t="s">
        <v>9785</v>
      </c>
      <c r="CX852" s="111" t="s">
        <v>3774</v>
      </c>
      <c r="CY852" s="112">
        <v>486000</v>
      </c>
      <c r="CZ852" s="111" t="s">
        <v>3757</v>
      </c>
      <c r="DA852" s="111">
        <v>0</v>
      </c>
      <c r="DB852" s="111">
        <v>0</v>
      </c>
      <c r="DC852" s="120" t="s">
        <v>9786</v>
      </c>
      <c r="DD852" s="127" t="s">
        <v>3778</v>
      </c>
      <c r="DE852" s="109">
        <v>0</v>
      </c>
      <c r="DF852" s="172" t="s">
        <v>3717</v>
      </c>
    </row>
    <row r="853" spans="1:110" ht="35.15" customHeight="1" x14ac:dyDescent="0.35">
      <c r="A853" s="140" t="s">
        <v>1765</v>
      </c>
      <c r="B853" s="136" t="s">
        <v>1731</v>
      </c>
      <c r="C853" s="136" t="s">
        <v>1766</v>
      </c>
      <c r="D853" s="112">
        <v>14205</v>
      </c>
      <c r="E853" s="112">
        <v>252770480</v>
      </c>
      <c r="F853" s="112">
        <v>14205</v>
      </c>
      <c r="G853" s="112">
        <v>252770480</v>
      </c>
      <c r="H853" s="112">
        <v>3933</v>
      </c>
      <c r="I853" s="112">
        <v>54668000</v>
      </c>
      <c r="J853" s="112">
        <v>0</v>
      </c>
      <c r="K853" s="112">
        <v>0</v>
      </c>
      <c r="L853" s="112">
        <v>26781058</v>
      </c>
      <c r="M853" s="112">
        <v>9398773</v>
      </c>
      <c r="N853" s="112">
        <v>99000</v>
      </c>
      <c r="O853" s="112">
        <v>1189155</v>
      </c>
      <c r="P853" s="112">
        <v>51408628</v>
      </c>
      <c r="Q853" s="112">
        <v>0</v>
      </c>
      <c r="R853" s="112">
        <v>88876614</v>
      </c>
      <c r="S853" s="421">
        <v>0.10595010145172015</v>
      </c>
      <c r="T853" s="421">
        <v>3.7183032607288634E-2</v>
      </c>
      <c r="U853" s="421">
        <v>3.9165965899182529E-4</v>
      </c>
      <c r="V853" s="421">
        <v>4.7044852705901419E-3</v>
      </c>
      <c r="W853" s="421">
        <v>0.20338066375472325</v>
      </c>
      <c r="X853" s="421">
        <v>0</v>
      </c>
      <c r="Y853" s="421">
        <v>0.35160994274331403</v>
      </c>
      <c r="Z853" s="120">
        <v>0</v>
      </c>
      <c r="AA853" s="127" t="s">
        <v>3717</v>
      </c>
      <c r="AB853" s="127">
        <v>0</v>
      </c>
      <c r="AC853" s="111" t="s">
        <v>3717</v>
      </c>
      <c r="AD853" s="127">
        <v>0</v>
      </c>
      <c r="AE853" s="111" t="s">
        <v>3757</v>
      </c>
      <c r="AF853" s="111" t="s">
        <v>3757</v>
      </c>
      <c r="AG853" s="127" t="s">
        <v>3717</v>
      </c>
      <c r="AH853" s="127" t="s">
        <v>3758</v>
      </c>
      <c r="AI853" s="128">
        <v>1</v>
      </c>
      <c r="AJ853" s="128">
        <v>50000000</v>
      </c>
      <c r="AK853" s="109" t="s">
        <v>9787</v>
      </c>
      <c r="AL853" s="109" t="s">
        <v>9788</v>
      </c>
      <c r="AM853" s="127" t="s">
        <v>3761</v>
      </c>
      <c r="AN853" s="127" t="s">
        <v>3778</v>
      </c>
      <c r="AO853" s="120">
        <v>15000000</v>
      </c>
      <c r="AP853" s="120">
        <v>50000000</v>
      </c>
      <c r="AQ853" s="174">
        <v>0</v>
      </c>
      <c r="AR853" s="109">
        <v>0</v>
      </c>
      <c r="AS853" s="127">
        <v>0</v>
      </c>
      <c r="AT853" s="127">
        <v>0</v>
      </c>
      <c r="AU853" s="120">
        <v>0</v>
      </c>
      <c r="AV853" s="120">
        <v>0</v>
      </c>
      <c r="AW853" s="174">
        <v>0</v>
      </c>
      <c r="AX853" s="109">
        <v>0</v>
      </c>
      <c r="AY853" s="127">
        <v>0</v>
      </c>
      <c r="AZ853" s="127">
        <v>0</v>
      </c>
      <c r="BA853" s="120">
        <v>0</v>
      </c>
      <c r="BB853" s="120">
        <v>0</v>
      </c>
      <c r="BC853" s="111" t="s">
        <v>3757</v>
      </c>
      <c r="BD853" s="112">
        <v>416</v>
      </c>
      <c r="BE853" s="112">
        <v>6245000</v>
      </c>
      <c r="BF853" s="111">
        <v>0</v>
      </c>
      <c r="BG853" s="112"/>
      <c r="BH853" s="112"/>
      <c r="BI853" s="111">
        <v>0</v>
      </c>
      <c r="BJ853" s="112"/>
      <c r="BK853" s="112"/>
      <c r="BL853" s="111">
        <v>0</v>
      </c>
      <c r="BM853" s="112"/>
      <c r="BN853" s="112"/>
      <c r="BO853" s="111" t="s">
        <v>3757</v>
      </c>
      <c r="BP853" s="112">
        <v>4948</v>
      </c>
      <c r="BQ853" s="112">
        <v>69760000</v>
      </c>
      <c r="BR853" s="111" t="s">
        <v>3757</v>
      </c>
      <c r="BS853" s="112">
        <v>2401</v>
      </c>
      <c r="BT853" s="112">
        <v>31948000</v>
      </c>
      <c r="BU853" s="111" t="s">
        <v>3757</v>
      </c>
      <c r="BV853" s="112">
        <v>1425</v>
      </c>
      <c r="BW853" s="112">
        <v>20635000</v>
      </c>
      <c r="BX853" s="111">
        <v>0</v>
      </c>
      <c r="BY853" s="112"/>
      <c r="BZ853" s="112"/>
      <c r="CA853" s="111" t="s">
        <v>3757</v>
      </c>
      <c r="CB853" s="112">
        <v>1443</v>
      </c>
      <c r="CC853" s="112">
        <v>19003000</v>
      </c>
      <c r="CD853" s="111">
        <v>0</v>
      </c>
      <c r="CE853" s="112"/>
      <c r="CF853" s="112"/>
      <c r="CG853" s="111" t="s">
        <v>3757</v>
      </c>
      <c r="CH853" s="112">
        <v>3571</v>
      </c>
      <c r="CI853" s="112">
        <v>55179480</v>
      </c>
      <c r="CJ853" s="111">
        <v>0</v>
      </c>
      <c r="CK853" s="120">
        <v>0</v>
      </c>
      <c r="CL853" s="112"/>
      <c r="CM853" s="112"/>
      <c r="CN853" s="166" t="s">
        <v>9789</v>
      </c>
      <c r="CO853" s="125" t="s">
        <v>9790</v>
      </c>
      <c r="CP853" s="111" t="s">
        <v>3766</v>
      </c>
      <c r="CQ853" s="112">
        <v>69760000</v>
      </c>
      <c r="CR853" s="166" t="s">
        <v>9791</v>
      </c>
      <c r="CS853" s="166" t="s">
        <v>9792</v>
      </c>
      <c r="CT853" s="111" t="s">
        <v>3875</v>
      </c>
      <c r="CU853" s="112">
        <v>54990480</v>
      </c>
      <c r="CV853" s="166" t="s">
        <v>9793</v>
      </c>
      <c r="CW853" s="166" t="s">
        <v>9794</v>
      </c>
      <c r="CX853" s="111" t="s">
        <v>3790</v>
      </c>
      <c r="CY853" s="112">
        <v>31948000</v>
      </c>
      <c r="CZ853" s="111" t="s">
        <v>3757</v>
      </c>
      <c r="DA853" s="111">
        <v>0</v>
      </c>
      <c r="DB853" s="111">
        <v>0</v>
      </c>
      <c r="DC853" s="120" t="s">
        <v>9795</v>
      </c>
      <c r="DD853" s="127" t="s">
        <v>3778</v>
      </c>
      <c r="DE853" s="109">
        <v>0</v>
      </c>
      <c r="DF853" s="172" t="s">
        <v>3717</v>
      </c>
    </row>
    <row r="854" spans="1:110" ht="35.15" customHeight="1" x14ac:dyDescent="0.35">
      <c r="A854" s="140" t="s">
        <v>1767</v>
      </c>
      <c r="B854" s="136" t="s">
        <v>1731</v>
      </c>
      <c r="C854" s="136" t="s">
        <v>1768</v>
      </c>
      <c r="D854" s="112">
        <v>2636</v>
      </c>
      <c r="E854" s="112">
        <v>428530000</v>
      </c>
      <c r="F854" s="112">
        <v>2636</v>
      </c>
      <c r="G854" s="112">
        <v>428530000</v>
      </c>
      <c r="H854" s="112">
        <v>886</v>
      </c>
      <c r="I854" s="112">
        <v>71083000</v>
      </c>
      <c r="J854" s="112">
        <v>0</v>
      </c>
      <c r="K854" s="112">
        <v>0</v>
      </c>
      <c r="L854" s="112">
        <v>125909114</v>
      </c>
      <c r="M854" s="112">
        <v>3513899</v>
      </c>
      <c r="N854" s="112">
        <v>999922</v>
      </c>
      <c r="O854" s="112">
        <v>2845374</v>
      </c>
      <c r="P854" s="112">
        <v>75134019</v>
      </c>
      <c r="Q854" s="112">
        <v>0</v>
      </c>
      <c r="R854" s="112">
        <v>208402328</v>
      </c>
      <c r="S854" s="421">
        <v>0.29381633491237485</v>
      </c>
      <c r="T854" s="421">
        <v>8.1998903227311973E-3</v>
      </c>
      <c r="U854" s="421">
        <v>2.3333768930996661E-3</v>
      </c>
      <c r="V854" s="421">
        <v>6.6398478519590224E-3</v>
      </c>
      <c r="W854" s="421">
        <v>0.17532965953375493</v>
      </c>
      <c r="X854" s="421">
        <v>0</v>
      </c>
      <c r="Y854" s="421">
        <v>0.48631910951391966</v>
      </c>
      <c r="Z854" s="120">
        <v>0</v>
      </c>
      <c r="AA854" s="127" t="s">
        <v>3717</v>
      </c>
      <c r="AB854" s="127">
        <v>0</v>
      </c>
      <c r="AC854" s="111" t="s">
        <v>3717</v>
      </c>
      <c r="AD854" s="127">
        <v>0</v>
      </c>
      <c r="AE854" s="111">
        <v>0</v>
      </c>
      <c r="AF854" s="111" t="s">
        <v>3757</v>
      </c>
      <c r="AG854" s="127" t="s">
        <v>3758</v>
      </c>
      <c r="AH854" s="127" t="s">
        <v>3758</v>
      </c>
      <c r="AI854" s="124"/>
      <c r="AJ854" s="128"/>
      <c r="AK854" s="109">
        <v>0</v>
      </c>
      <c r="AL854" s="109">
        <v>0</v>
      </c>
      <c r="AM854" s="127">
        <v>0</v>
      </c>
      <c r="AN854" s="127">
        <v>0</v>
      </c>
      <c r="AO854" s="120">
        <v>0</v>
      </c>
      <c r="AP854" s="120">
        <v>0</v>
      </c>
      <c r="AQ854" s="174">
        <v>0</v>
      </c>
      <c r="AR854" s="120">
        <v>0</v>
      </c>
      <c r="AS854" s="127">
        <v>0</v>
      </c>
      <c r="AT854" s="127">
        <v>0</v>
      </c>
      <c r="AU854" s="120">
        <v>0</v>
      </c>
      <c r="AV854" s="120">
        <v>0</v>
      </c>
      <c r="AW854" s="174">
        <v>0</v>
      </c>
      <c r="AX854" s="120">
        <v>0</v>
      </c>
      <c r="AY854" s="127">
        <v>0</v>
      </c>
      <c r="AZ854" s="127">
        <v>0</v>
      </c>
      <c r="BA854" s="120">
        <v>0</v>
      </c>
      <c r="BB854" s="120">
        <v>0</v>
      </c>
      <c r="BC854" s="111">
        <v>0</v>
      </c>
      <c r="BD854" s="112"/>
      <c r="BE854" s="112"/>
      <c r="BF854" s="111">
        <v>0</v>
      </c>
      <c r="BG854" s="112"/>
      <c r="BH854" s="112"/>
      <c r="BI854" s="111" t="s">
        <v>3757</v>
      </c>
      <c r="BJ854" s="112">
        <v>243</v>
      </c>
      <c r="BK854" s="112">
        <v>20116000</v>
      </c>
      <c r="BL854" s="111">
        <v>0</v>
      </c>
      <c r="BM854" s="112"/>
      <c r="BN854" s="112"/>
      <c r="BO854" s="111">
        <v>0</v>
      </c>
      <c r="BP854" s="112"/>
      <c r="BQ854" s="112"/>
      <c r="BR854" s="111" t="s">
        <v>3757</v>
      </c>
      <c r="BS854" s="112">
        <v>961</v>
      </c>
      <c r="BT854" s="112">
        <v>150269000</v>
      </c>
      <c r="BU854" s="111" t="s">
        <v>3757</v>
      </c>
      <c r="BV854" s="112">
        <v>320</v>
      </c>
      <c r="BW854" s="112">
        <v>40677000</v>
      </c>
      <c r="BX854" s="111">
        <v>0</v>
      </c>
      <c r="BY854" s="112"/>
      <c r="BZ854" s="112"/>
      <c r="CA854" s="111">
        <v>0</v>
      </c>
      <c r="CB854" s="112"/>
      <c r="CC854" s="112"/>
      <c r="CD854" s="111">
        <v>0</v>
      </c>
      <c r="CE854" s="112">
        <v>0</v>
      </c>
      <c r="CF854" s="112">
        <v>0</v>
      </c>
      <c r="CG854" s="111" t="s">
        <v>3757</v>
      </c>
      <c r="CH854" s="112">
        <v>1112</v>
      </c>
      <c r="CI854" s="112">
        <v>217468000</v>
      </c>
      <c r="CJ854" s="111">
        <v>0</v>
      </c>
      <c r="CK854" s="120">
        <v>0</v>
      </c>
      <c r="CL854" s="112">
        <v>0</v>
      </c>
      <c r="CM854" s="112">
        <v>0</v>
      </c>
      <c r="CN854" s="166" t="s">
        <v>9796</v>
      </c>
      <c r="CO854" s="125" t="s">
        <v>9797</v>
      </c>
      <c r="CP854" s="111" t="s">
        <v>3790</v>
      </c>
      <c r="CQ854" s="112">
        <v>45000000</v>
      </c>
      <c r="CR854" s="166" t="s">
        <v>9798</v>
      </c>
      <c r="CS854" s="166" t="s">
        <v>9799</v>
      </c>
      <c r="CT854" s="111" t="s">
        <v>3870</v>
      </c>
      <c r="CU854" s="112">
        <v>30000000</v>
      </c>
      <c r="CV854" s="166" t="s">
        <v>9800</v>
      </c>
      <c r="CW854" s="166" t="s">
        <v>9801</v>
      </c>
      <c r="CX854" s="111" t="s">
        <v>3790</v>
      </c>
      <c r="CY854" s="112">
        <v>50000000</v>
      </c>
      <c r="CZ854" s="111" t="s">
        <v>3757</v>
      </c>
      <c r="DA854" s="111">
        <v>0</v>
      </c>
      <c r="DB854" s="111">
        <v>0</v>
      </c>
      <c r="DC854" s="120" t="s">
        <v>9802</v>
      </c>
      <c r="DD854" s="127" t="s">
        <v>3717</v>
      </c>
      <c r="DE854" s="109" t="s">
        <v>9803</v>
      </c>
      <c r="DF854" s="172" t="s">
        <v>3717</v>
      </c>
    </row>
    <row r="855" spans="1:110" ht="35.15" customHeight="1" x14ac:dyDescent="0.35">
      <c r="A855" s="140" t="s">
        <v>1769</v>
      </c>
      <c r="B855" s="136" t="s">
        <v>1731</v>
      </c>
      <c r="C855" s="136" t="s">
        <v>1770</v>
      </c>
      <c r="D855" s="112">
        <v>2487</v>
      </c>
      <c r="E855" s="112">
        <v>54977000</v>
      </c>
      <c r="F855" s="112">
        <v>2487</v>
      </c>
      <c r="G855" s="112">
        <v>54977000</v>
      </c>
      <c r="H855" s="112">
        <v>798</v>
      </c>
      <c r="I855" s="112">
        <v>16715000</v>
      </c>
      <c r="J855" s="112">
        <v>0</v>
      </c>
      <c r="K855" s="112">
        <v>0</v>
      </c>
      <c r="L855" s="112">
        <v>13402106</v>
      </c>
      <c r="M855" s="112">
        <v>5292761</v>
      </c>
      <c r="N855" s="112">
        <v>0</v>
      </c>
      <c r="O855" s="112">
        <v>417788</v>
      </c>
      <c r="P855" s="112">
        <v>6702930</v>
      </c>
      <c r="Q855" s="112">
        <v>0</v>
      </c>
      <c r="R855" s="112">
        <v>25815585</v>
      </c>
      <c r="S855" s="421">
        <v>0.24377659748622152</v>
      </c>
      <c r="T855" s="421">
        <v>9.627227749786274E-2</v>
      </c>
      <c r="U855" s="421">
        <v>0</v>
      </c>
      <c r="V855" s="421">
        <v>7.5993233534023315E-3</v>
      </c>
      <c r="W855" s="421">
        <v>0.12192244029321353</v>
      </c>
      <c r="X855" s="421">
        <v>0</v>
      </c>
      <c r="Y855" s="421">
        <v>0.46957063863070009</v>
      </c>
      <c r="Z855" s="120">
        <v>0</v>
      </c>
      <c r="AA855" s="127" t="s">
        <v>3717</v>
      </c>
      <c r="AB855" s="127">
        <v>0</v>
      </c>
      <c r="AC855" s="111" t="s">
        <v>3717</v>
      </c>
      <c r="AD855" s="127">
        <v>0</v>
      </c>
      <c r="AE855" s="111">
        <v>0</v>
      </c>
      <c r="AF855" s="111" t="s">
        <v>3757</v>
      </c>
      <c r="AG855" s="127" t="s">
        <v>3758</v>
      </c>
      <c r="AH855" s="127" t="s">
        <v>3758</v>
      </c>
      <c r="AI855" s="124"/>
      <c r="AJ855" s="128"/>
      <c r="AK855" s="109">
        <v>0</v>
      </c>
      <c r="AL855" s="109">
        <v>0</v>
      </c>
      <c r="AM855" s="127">
        <v>0</v>
      </c>
      <c r="AN855" s="127">
        <v>0</v>
      </c>
      <c r="AO855" s="120">
        <v>0</v>
      </c>
      <c r="AP855" s="120">
        <v>0</v>
      </c>
      <c r="AQ855" s="174">
        <v>0</v>
      </c>
      <c r="AR855" s="109">
        <v>0</v>
      </c>
      <c r="AS855" s="127">
        <v>0</v>
      </c>
      <c r="AT855" s="127">
        <v>0</v>
      </c>
      <c r="AU855" s="120">
        <v>0</v>
      </c>
      <c r="AV855" s="120">
        <v>0</v>
      </c>
      <c r="AW855" s="174">
        <v>0</v>
      </c>
      <c r="AX855" s="109">
        <v>0</v>
      </c>
      <c r="AY855" s="127">
        <v>0</v>
      </c>
      <c r="AZ855" s="127">
        <v>0</v>
      </c>
      <c r="BA855" s="120">
        <v>0</v>
      </c>
      <c r="BB855" s="120">
        <v>0</v>
      </c>
      <c r="BC855" s="111" t="s">
        <v>3757</v>
      </c>
      <c r="BD855" s="112">
        <v>10</v>
      </c>
      <c r="BE855" s="112">
        <v>177000</v>
      </c>
      <c r="BF855" s="111">
        <v>0</v>
      </c>
      <c r="BG855" s="112"/>
      <c r="BH855" s="112"/>
      <c r="BI855" s="111" t="s">
        <v>3757</v>
      </c>
      <c r="BJ855" s="112">
        <v>230</v>
      </c>
      <c r="BK855" s="112">
        <v>4781000</v>
      </c>
      <c r="BL855" s="111" t="s">
        <v>3757</v>
      </c>
      <c r="BM855" s="112">
        <v>1022</v>
      </c>
      <c r="BN855" s="112">
        <v>22267000</v>
      </c>
      <c r="BO855" s="111" t="s">
        <v>3757</v>
      </c>
      <c r="BP855" s="112">
        <v>472</v>
      </c>
      <c r="BQ855" s="112">
        <v>10310000</v>
      </c>
      <c r="BR855" s="111">
        <v>0</v>
      </c>
      <c r="BS855" s="112"/>
      <c r="BT855" s="112"/>
      <c r="BU855" s="111" t="s">
        <v>3757</v>
      </c>
      <c r="BV855" s="112">
        <v>152</v>
      </c>
      <c r="BW855" s="112">
        <v>3105000</v>
      </c>
      <c r="BX855" s="111">
        <v>0</v>
      </c>
      <c r="BY855" s="112"/>
      <c r="BZ855" s="112"/>
      <c r="CA855" s="111">
        <v>0</v>
      </c>
      <c r="CB855" s="112"/>
      <c r="CC855" s="112"/>
      <c r="CD855" s="111">
        <v>0</v>
      </c>
      <c r="CE855" s="112"/>
      <c r="CF855" s="112"/>
      <c r="CG855" s="111" t="s">
        <v>3757</v>
      </c>
      <c r="CH855" s="112">
        <v>601</v>
      </c>
      <c r="CI855" s="112">
        <v>14337000</v>
      </c>
      <c r="CJ855" s="111">
        <v>0</v>
      </c>
      <c r="CK855" s="120">
        <v>0</v>
      </c>
      <c r="CL855" s="112"/>
      <c r="CM855" s="112"/>
      <c r="CN855" s="166" t="s">
        <v>9804</v>
      </c>
      <c r="CO855" s="125" t="s">
        <v>9805</v>
      </c>
      <c r="CP855" s="111" t="s">
        <v>3774</v>
      </c>
      <c r="CQ855" s="112">
        <v>4652984</v>
      </c>
      <c r="CR855" s="166" t="s">
        <v>9806</v>
      </c>
      <c r="CS855" s="166" t="s">
        <v>9807</v>
      </c>
      <c r="CT855" s="111" t="s">
        <v>3781</v>
      </c>
      <c r="CU855" s="112">
        <v>4448850</v>
      </c>
      <c r="CV855" s="166" t="s">
        <v>9808</v>
      </c>
      <c r="CW855" s="166" t="s">
        <v>9809</v>
      </c>
      <c r="CX855" s="111" t="s">
        <v>3781</v>
      </c>
      <c r="CY855" s="112">
        <v>2000000</v>
      </c>
      <c r="CZ855" s="111" t="s">
        <v>3757</v>
      </c>
      <c r="DA855" s="111" t="s">
        <v>3757</v>
      </c>
      <c r="DB855" s="111" t="s">
        <v>3757</v>
      </c>
      <c r="DC855" s="120">
        <v>0</v>
      </c>
      <c r="DD855" s="127" t="s">
        <v>3717</v>
      </c>
      <c r="DE855" s="109" t="s">
        <v>6628</v>
      </c>
      <c r="DF855" s="172" t="s">
        <v>3717</v>
      </c>
    </row>
    <row r="856" spans="1:110" ht="35.15" customHeight="1" x14ac:dyDescent="0.35">
      <c r="A856" s="140" t="s">
        <v>1771</v>
      </c>
      <c r="B856" s="136" t="s">
        <v>1731</v>
      </c>
      <c r="C856" s="136" t="s">
        <v>1772</v>
      </c>
      <c r="D856" s="112">
        <v>3323</v>
      </c>
      <c r="E856" s="112">
        <v>64014000</v>
      </c>
      <c r="F856" s="112">
        <v>3260</v>
      </c>
      <c r="G856" s="112">
        <v>62959800</v>
      </c>
      <c r="H856" s="112">
        <v>862</v>
      </c>
      <c r="I856" s="112">
        <v>13407200</v>
      </c>
      <c r="J856" s="112">
        <v>0</v>
      </c>
      <c r="K856" s="112">
        <v>0</v>
      </c>
      <c r="L856" s="112">
        <v>17486091</v>
      </c>
      <c r="M856" s="112">
        <v>4744282</v>
      </c>
      <c r="N856" s="112">
        <v>0</v>
      </c>
      <c r="O856" s="112">
        <v>634612</v>
      </c>
      <c r="P856" s="112">
        <v>8860575</v>
      </c>
      <c r="Q856" s="112">
        <v>0</v>
      </c>
      <c r="R856" s="112">
        <v>31725560</v>
      </c>
      <c r="S856" s="421">
        <v>0.27316041803355517</v>
      </c>
      <c r="T856" s="421">
        <v>7.411319398881494E-2</v>
      </c>
      <c r="U856" s="421">
        <v>0</v>
      </c>
      <c r="V856" s="421">
        <v>9.9136438903989748E-3</v>
      </c>
      <c r="W856" s="421">
        <v>0.13841620582997469</v>
      </c>
      <c r="X856" s="421">
        <v>0</v>
      </c>
      <c r="Y856" s="421">
        <v>0.49560346174274378</v>
      </c>
      <c r="Z856" s="120">
        <v>0</v>
      </c>
      <c r="AA856" s="127" t="s">
        <v>3717</v>
      </c>
      <c r="AB856" s="127">
        <v>0</v>
      </c>
      <c r="AC856" s="111" t="s">
        <v>3717</v>
      </c>
      <c r="AD856" s="127">
        <v>0</v>
      </c>
      <c r="AE856" s="111">
        <v>0</v>
      </c>
      <c r="AF856" s="111" t="s">
        <v>3757</v>
      </c>
      <c r="AG856" s="127" t="s">
        <v>3758</v>
      </c>
      <c r="AH856" s="127" t="s">
        <v>3758</v>
      </c>
      <c r="AI856" s="124"/>
      <c r="AJ856" s="128"/>
      <c r="AK856" s="109">
        <v>0</v>
      </c>
      <c r="AL856" s="109">
        <v>0</v>
      </c>
      <c r="AM856" s="127">
        <v>0</v>
      </c>
      <c r="AN856" s="127">
        <v>0</v>
      </c>
      <c r="AO856" s="120">
        <v>0</v>
      </c>
      <c r="AP856" s="120">
        <v>0</v>
      </c>
      <c r="AQ856" s="174">
        <v>0</v>
      </c>
      <c r="AR856" s="109">
        <v>0</v>
      </c>
      <c r="AS856" s="127">
        <v>0</v>
      </c>
      <c r="AT856" s="127">
        <v>0</v>
      </c>
      <c r="AU856" s="120">
        <v>0</v>
      </c>
      <c r="AV856" s="120">
        <v>0</v>
      </c>
      <c r="AW856" s="174">
        <v>0</v>
      </c>
      <c r="AX856" s="109">
        <v>0</v>
      </c>
      <c r="AY856" s="127">
        <v>0</v>
      </c>
      <c r="AZ856" s="127">
        <v>0</v>
      </c>
      <c r="BA856" s="120">
        <v>0</v>
      </c>
      <c r="BB856" s="120">
        <v>0</v>
      </c>
      <c r="BC856" s="111" t="s">
        <v>3757</v>
      </c>
      <c r="BD856" s="112">
        <v>981</v>
      </c>
      <c r="BE856" s="112">
        <v>16964000</v>
      </c>
      <c r="BF856" s="111">
        <v>0</v>
      </c>
      <c r="BG856" s="112"/>
      <c r="BH856" s="112"/>
      <c r="BI856" s="111">
        <v>0</v>
      </c>
      <c r="BJ856" s="112"/>
      <c r="BK856" s="112"/>
      <c r="BL856" s="111" t="s">
        <v>3757</v>
      </c>
      <c r="BM856" s="112">
        <v>1165</v>
      </c>
      <c r="BN856" s="112">
        <v>23190600</v>
      </c>
      <c r="BO856" s="111">
        <v>0</v>
      </c>
      <c r="BP856" s="112"/>
      <c r="BQ856" s="112"/>
      <c r="BR856" s="111">
        <v>0</v>
      </c>
      <c r="BS856" s="112"/>
      <c r="BT856" s="112"/>
      <c r="BU856" s="111">
        <v>0</v>
      </c>
      <c r="BV856" s="112"/>
      <c r="BW856" s="112"/>
      <c r="BX856" s="111">
        <v>0</v>
      </c>
      <c r="BY856" s="112"/>
      <c r="BZ856" s="112"/>
      <c r="CA856" s="111">
        <v>0</v>
      </c>
      <c r="CB856" s="112"/>
      <c r="CC856" s="112"/>
      <c r="CD856" s="111">
        <v>0</v>
      </c>
      <c r="CE856" s="112"/>
      <c r="CF856" s="112"/>
      <c r="CG856" s="111" t="s">
        <v>3757</v>
      </c>
      <c r="CH856" s="112">
        <v>1177</v>
      </c>
      <c r="CI856" s="112">
        <v>23859400</v>
      </c>
      <c r="CJ856" s="111">
        <v>0</v>
      </c>
      <c r="CK856" s="120">
        <v>0</v>
      </c>
      <c r="CL856" s="112"/>
      <c r="CM856" s="112"/>
      <c r="CN856" s="166" t="s">
        <v>9810</v>
      </c>
      <c r="CO856" s="125" t="s">
        <v>9811</v>
      </c>
      <c r="CP856" s="111" t="s">
        <v>3875</v>
      </c>
      <c r="CQ856" s="112">
        <v>23859400</v>
      </c>
      <c r="CR856" s="166" t="s">
        <v>8655</v>
      </c>
      <c r="CS856" s="166" t="s">
        <v>9812</v>
      </c>
      <c r="CT856" s="111" t="s">
        <v>3762</v>
      </c>
      <c r="CU856" s="112">
        <v>23190600</v>
      </c>
      <c r="CV856" s="166" t="s">
        <v>9813</v>
      </c>
      <c r="CW856" s="166" t="s">
        <v>9814</v>
      </c>
      <c r="CX856" s="111" t="s">
        <v>3717</v>
      </c>
      <c r="CY856" s="112">
        <v>16964000</v>
      </c>
      <c r="CZ856" s="111" t="s">
        <v>3757</v>
      </c>
      <c r="DA856" s="111" t="s">
        <v>3757</v>
      </c>
      <c r="DB856" s="111">
        <v>0</v>
      </c>
      <c r="DC856" s="120" t="s">
        <v>9815</v>
      </c>
      <c r="DD856" s="127" t="s">
        <v>3778</v>
      </c>
      <c r="DE856" s="109">
        <v>0</v>
      </c>
      <c r="DF856" s="172" t="s">
        <v>3717</v>
      </c>
    </row>
    <row r="857" spans="1:110" ht="35.15" customHeight="1" x14ac:dyDescent="0.35">
      <c r="A857" s="140" t="s">
        <v>1773</v>
      </c>
      <c r="B857" s="136" t="s">
        <v>1731</v>
      </c>
      <c r="C857" s="136" t="s">
        <v>1774</v>
      </c>
      <c r="D857" s="112">
        <v>27693</v>
      </c>
      <c r="E857" s="112">
        <v>339817100</v>
      </c>
      <c r="F857" s="112">
        <v>27693</v>
      </c>
      <c r="G857" s="112">
        <v>339817100</v>
      </c>
      <c r="H857" s="112">
        <v>8520</v>
      </c>
      <c r="I857" s="112">
        <v>112596900</v>
      </c>
      <c r="J857" s="112">
        <v>0</v>
      </c>
      <c r="K857" s="112">
        <v>0</v>
      </c>
      <c r="L857" s="112">
        <v>105267246</v>
      </c>
      <c r="M857" s="112">
        <v>35837684</v>
      </c>
      <c r="N857" s="112">
        <v>0</v>
      </c>
      <c r="O857" s="112">
        <v>127094</v>
      </c>
      <c r="P857" s="112">
        <v>57472761</v>
      </c>
      <c r="Q857" s="112">
        <v>0</v>
      </c>
      <c r="R857" s="112">
        <v>198704785</v>
      </c>
      <c r="S857" s="421">
        <v>0.30977618842606802</v>
      </c>
      <c r="T857" s="421">
        <v>0.10546168512414472</v>
      </c>
      <c r="U857" s="421">
        <v>0</v>
      </c>
      <c r="V857" s="421">
        <v>3.7400707615949872E-4</v>
      </c>
      <c r="W857" s="421">
        <v>0.16912851354449202</v>
      </c>
      <c r="X857" s="421">
        <v>0</v>
      </c>
      <c r="Y857" s="421">
        <v>0.58474039417086432</v>
      </c>
      <c r="Z857" s="120">
        <v>0</v>
      </c>
      <c r="AA857" s="127" t="s">
        <v>3717</v>
      </c>
      <c r="AB857" s="127">
        <v>0</v>
      </c>
      <c r="AC857" s="111" t="s">
        <v>3717</v>
      </c>
      <c r="AD857" s="127">
        <v>0</v>
      </c>
      <c r="AE857" s="111">
        <v>0</v>
      </c>
      <c r="AF857" s="111" t="s">
        <v>3757</v>
      </c>
      <c r="AG857" s="127" t="s">
        <v>3758</v>
      </c>
      <c r="AH857" s="127" t="s">
        <v>3758</v>
      </c>
      <c r="AI857" s="124"/>
      <c r="AJ857" s="128"/>
      <c r="AK857" s="109">
        <v>0</v>
      </c>
      <c r="AL857" s="109">
        <v>0</v>
      </c>
      <c r="AM857" s="127">
        <v>0</v>
      </c>
      <c r="AN857" s="127">
        <v>0</v>
      </c>
      <c r="AO857" s="120">
        <v>0</v>
      </c>
      <c r="AP857" s="120">
        <v>0</v>
      </c>
      <c r="AQ857" s="174">
        <v>0</v>
      </c>
      <c r="AR857" s="109">
        <v>0</v>
      </c>
      <c r="AS857" s="127">
        <v>0</v>
      </c>
      <c r="AT857" s="127">
        <v>0</v>
      </c>
      <c r="AU857" s="120">
        <v>0</v>
      </c>
      <c r="AV857" s="120">
        <v>0</v>
      </c>
      <c r="AW857" s="174">
        <v>0</v>
      </c>
      <c r="AX857" s="109">
        <v>0</v>
      </c>
      <c r="AY857" s="127">
        <v>0</v>
      </c>
      <c r="AZ857" s="127">
        <v>0</v>
      </c>
      <c r="BA857" s="120">
        <v>0</v>
      </c>
      <c r="BB857" s="120">
        <v>0</v>
      </c>
      <c r="BC857" s="111" t="s">
        <v>3757</v>
      </c>
      <c r="BD857" s="112">
        <v>2028</v>
      </c>
      <c r="BE857" s="112">
        <v>25960900</v>
      </c>
      <c r="BF857" s="111">
        <v>0</v>
      </c>
      <c r="BG857" s="112"/>
      <c r="BH857" s="112"/>
      <c r="BI857" s="111">
        <v>0</v>
      </c>
      <c r="BJ857" s="112"/>
      <c r="BK857" s="112"/>
      <c r="BL857" s="111" t="s">
        <v>3757</v>
      </c>
      <c r="BM857" s="112">
        <v>9642</v>
      </c>
      <c r="BN857" s="112">
        <v>147067800</v>
      </c>
      <c r="BO857" s="111" t="s">
        <v>3757</v>
      </c>
      <c r="BP857" s="112">
        <v>6156</v>
      </c>
      <c r="BQ857" s="112">
        <v>67113700</v>
      </c>
      <c r="BR857" s="111">
        <v>0</v>
      </c>
      <c r="BS857" s="112"/>
      <c r="BT857" s="112"/>
      <c r="BU857" s="111">
        <v>0</v>
      </c>
      <c r="BV857" s="112"/>
      <c r="BW857" s="112"/>
      <c r="BX857" s="111">
        <v>0</v>
      </c>
      <c r="BY857" s="112"/>
      <c r="BZ857" s="112"/>
      <c r="CA857" s="111">
        <v>0</v>
      </c>
      <c r="CB857" s="112"/>
      <c r="CC857" s="112"/>
      <c r="CD857" s="111">
        <v>0</v>
      </c>
      <c r="CE857" s="112"/>
      <c r="CF857" s="112"/>
      <c r="CG857" s="111" t="s">
        <v>3757</v>
      </c>
      <c r="CH857" s="112">
        <v>9867</v>
      </c>
      <c r="CI857" s="112">
        <v>99674700</v>
      </c>
      <c r="CJ857" s="111">
        <v>0</v>
      </c>
      <c r="CK857" s="120">
        <v>0</v>
      </c>
      <c r="CL857" s="112"/>
      <c r="CM857" s="112"/>
      <c r="CN857" s="166" t="s">
        <v>9816</v>
      </c>
      <c r="CO857" s="125" t="s">
        <v>9817</v>
      </c>
      <c r="CP857" s="111" t="s">
        <v>3766</v>
      </c>
      <c r="CQ857" s="112">
        <v>19000000</v>
      </c>
      <c r="CR857" s="166" t="s">
        <v>9818</v>
      </c>
      <c r="CS857" s="166" t="s">
        <v>9819</v>
      </c>
      <c r="CT857" s="111" t="s">
        <v>3766</v>
      </c>
      <c r="CU857" s="112">
        <v>10000000</v>
      </c>
      <c r="CV857" s="166" t="s">
        <v>5288</v>
      </c>
      <c r="CW857" s="166" t="s">
        <v>9820</v>
      </c>
      <c r="CX857" s="111" t="s">
        <v>3783</v>
      </c>
      <c r="CY857" s="112">
        <v>7000000</v>
      </c>
      <c r="CZ857" s="111" t="s">
        <v>3757</v>
      </c>
      <c r="DA857" s="111" t="s">
        <v>3757</v>
      </c>
      <c r="DB857" s="111" t="s">
        <v>3757</v>
      </c>
      <c r="DC857" s="120">
        <v>0</v>
      </c>
      <c r="DD857" s="127" t="s">
        <v>3778</v>
      </c>
      <c r="DE857" s="109">
        <v>0</v>
      </c>
      <c r="DF857" s="172" t="s">
        <v>3717</v>
      </c>
    </row>
    <row r="858" spans="1:110" ht="35.15" customHeight="1" x14ac:dyDescent="0.35">
      <c r="A858" s="140" t="s">
        <v>1775</v>
      </c>
      <c r="B858" s="136" t="s">
        <v>1731</v>
      </c>
      <c r="C858" s="136" t="s">
        <v>1776</v>
      </c>
      <c r="D858" s="112">
        <v>36368</v>
      </c>
      <c r="E858" s="112">
        <v>581239600</v>
      </c>
      <c r="F858" s="112">
        <v>36368</v>
      </c>
      <c r="G858" s="112">
        <v>581239600</v>
      </c>
      <c r="H858" s="112">
        <v>11235</v>
      </c>
      <c r="I858" s="112">
        <v>154758700</v>
      </c>
      <c r="J858" s="112">
        <v>0</v>
      </c>
      <c r="K858" s="112">
        <v>0</v>
      </c>
      <c r="L858" s="112">
        <v>156876568</v>
      </c>
      <c r="M858" s="112">
        <v>63006385</v>
      </c>
      <c r="N858" s="112">
        <v>1649642</v>
      </c>
      <c r="O858" s="112">
        <v>11635136</v>
      </c>
      <c r="P858" s="112">
        <v>70230514</v>
      </c>
      <c r="Q858" s="112">
        <v>0</v>
      </c>
      <c r="R858" s="112">
        <v>303398245</v>
      </c>
      <c r="S858" s="421">
        <v>0.26989999993118158</v>
      </c>
      <c r="T858" s="421">
        <v>0.1084000212648966</v>
      </c>
      <c r="U858" s="421">
        <v>2.8381445448658351E-3</v>
      </c>
      <c r="V858" s="421">
        <v>2.0017796447454717E-2</v>
      </c>
      <c r="W858" s="421">
        <v>0.12082885267968665</v>
      </c>
      <c r="X858" s="421">
        <v>0</v>
      </c>
      <c r="Y858" s="421">
        <v>0.52198481486808535</v>
      </c>
      <c r="Z858" s="120">
        <v>0</v>
      </c>
      <c r="AA858" s="127" t="s">
        <v>3717</v>
      </c>
      <c r="AB858" s="127">
        <v>0</v>
      </c>
      <c r="AC858" s="111" t="s">
        <v>3717</v>
      </c>
      <c r="AD858" s="127">
        <v>0</v>
      </c>
      <c r="AE858" s="111">
        <v>0</v>
      </c>
      <c r="AF858" s="111" t="s">
        <v>3757</v>
      </c>
      <c r="AG858" s="127" t="s">
        <v>3758</v>
      </c>
      <c r="AH858" s="127" t="s">
        <v>3758</v>
      </c>
      <c r="AI858" s="124"/>
      <c r="AJ858" s="128"/>
      <c r="AK858" s="109">
        <v>0</v>
      </c>
      <c r="AL858" s="109">
        <v>0</v>
      </c>
      <c r="AM858" s="127">
        <v>0</v>
      </c>
      <c r="AN858" s="127">
        <v>0</v>
      </c>
      <c r="AO858" s="120">
        <v>0</v>
      </c>
      <c r="AP858" s="120">
        <v>0</v>
      </c>
      <c r="AQ858" s="174">
        <v>0</v>
      </c>
      <c r="AR858" s="120">
        <v>0</v>
      </c>
      <c r="AS858" s="127">
        <v>0</v>
      </c>
      <c r="AT858" s="127">
        <v>0</v>
      </c>
      <c r="AU858" s="120">
        <v>0</v>
      </c>
      <c r="AV858" s="120">
        <v>0</v>
      </c>
      <c r="AW858" s="174">
        <v>0</v>
      </c>
      <c r="AX858" s="120">
        <v>0</v>
      </c>
      <c r="AY858" s="127">
        <v>0</v>
      </c>
      <c r="AZ858" s="127">
        <v>0</v>
      </c>
      <c r="BA858" s="120">
        <v>0</v>
      </c>
      <c r="BB858" s="120">
        <v>0</v>
      </c>
      <c r="BC858" s="111">
        <v>0</v>
      </c>
      <c r="BD858" s="112"/>
      <c r="BE858" s="112"/>
      <c r="BF858" s="111">
        <v>0</v>
      </c>
      <c r="BG858" s="112"/>
      <c r="BH858" s="112"/>
      <c r="BI858" s="111" t="s">
        <v>3757</v>
      </c>
      <c r="BJ858" s="112">
        <v>2128</v>
      </c>
      <c r="BK858" s="112">
        <v>29464500</v>
      </c>
      <c r="BL858" s="111" t="s">
        <v>3757</v>
      </c>
      <c r="BM858" s="112">
        <v>17402</v>
      </c>
      <c r="BN858" s="112">
        <v>289389600</v>
      </c>
      <c r="BO858" s="111" t="s">
        <v>3757</v>
      </c>
      <c r="BP858" s="112">
        <v>6927</v>
      </c>
      <c r="BQ858" s="112">
        <v>102221500</v>
      </c>
      <c r="BR858" s="111">
        <v>0</v>
      </c>
      <c r="BS858" s="112"/>
      <c r="BT858" s="112"/>
      <c r="BU858" s="111" t="s">
        <v>3757</v>
      </c>
      <c r="BV858" s="112">
        <v>2819</v>
      </c>
      <c r="BW858" s="112">
        <v>46241000</v>
      </c>
      <c r="BX858" s="111">
        <v>0</v>
      </c>
      <c r="BY858" s="112"/>
      <c r="BZ858" s="112"/>
      <c r="CA858" s="111">
        <v>0</v>
      </c>
      <c r="CB858" s="112"/>
      <c r="CC858" s="112"/>
      <c r="CD858" s="111">
        <v>0</v>
      </c>
      <c r="CE858" s="112">
        <v>0</v>
      </c>
      <c r="CF858" s="112">
        <v>0</v>
      </c>
      <c r="CG858" s="111" t="s">
        <v>3757</v>
      </c>
      <c r="CH858" s="112">
        <v>7092</v>
      </c>
      <c r="CI858" s="112">
        <v>113923000</v>
      </c>
      <c r="CJ858" s="111">
        <v>0</v>
      </c>
      <c r="CK858" s="120">
        <v>0</v>
      </c>
      <c r="CL858" s="112">
        <v>0</v>
      </c>
      <c r="CM858" s="112">
        <v>0</v>
      </c>
      <c r="CN858" s="166" t="s">
        <v>9821</v>
      </c>
      <c r="CO858" s="125" t="s">
        <v>9822</v>
      </c>
      <c r="CP858" s="111" t="s">
        <v>3781</v>
      </c>
      <c r="CQ858" s="112">
        <v>810410</v>
      </c>
      <c r="CR858" s="166" t="s">
        <v>9823</v>
      </c>
      <c r="CS858" s="166" t="s">
        <v>9824</v>
      </c>
      <c r="CT858" s="111" t="s">
        <v>3766</v>
      </c>
      <c r="CU858" s="112">
        <v>2733462</v>
      </c>
      <c r="CV858" s="166" t="s">
        <v>9825</v>
      </c>
      <c r="CW858" s="166" t="s">
        <v>9826</v>
      </c>
      <c r="CX858" s="111" t="s">
        <v>3870</v>
      </c>
      <c r="CY858" s="112">
        <v>2033000</v>
      </c>
      <c r="CZ858" s="111" t="s">
        <v>3757</v>
      </c>
      <c r="DA858" s="111" t="s">
        <v>3757</v>
      </c>
      <c r="DB858" s="111" t="s">
        <v>3757</v>
      </c>
      <c r="DC858" s="120">
        <v>0</v>
      </c>
      <c r="DD858" s="127" t="s">
        <v>3717</v>
      </c>
      <c r="DE858" s="109" t="s">
        <v>4032</v>
      </c>
      <c r="DF858" s="172" t="s">
        <v>3717</v>
      </c>
    </row>
    <row r="859" spans="1:110" ht="35.15" customHeight="1" x14ac:dyDescent="0.35">
      <c r="A859" s="140" t="s">
        <v>1777</v>
      </c>
      <c r="B859" s="136" t="s">
        <v>1731</v>
      </c>
      <c r="C859" s="136" t="s">
        <v>1778</v>
      </c>
      <c r="D859" s="112">
        <v>1382</v>
      </c>
      <c r="E859" s="112">
        <v>60960000</v>
      </c>
      <c r="F859" s="112">
        <v>1382</v>
      </c>
      <c r="G859" s="112">
        <v>60960000</v>
      </c>
      <c r="H859" s="112">
        <v>164</v>
      </c>
      <c r="I859" s="112">
        <v>3275000</v>
      </c>
      <c r="J859" s="112">
        <v>0</v>
      </c>
      <c r="K859" s="112">
        <v>0</v>
      </c>
      <c r="L859" s="112">
        <v>16829878</v>
      </c>
      <c r="M859" s="112">
        <v>1213887</v>
      </c>
      <c r="N859" s="112">
        <v>528990</v>
      </c>
      <c r="O859" s="112">
        <v>5507671</v>
      </c>
      <c r="P859" s="112">
        <v>4692299</v>
      </c>
      <c r="Q859" s="112">
        <v>0</v>
      </c>
      <c r="R859" s="112">
        <v>28772725</v>
      </c>
      <c r="S859" s="421">
        <v>0.27608067585301838</v>
      </c>
      <c r="T859" s="421">
        <v>1.9912844488188978E-2</v>
      </c>
      <c r="U859" s="421">
        <v>8.6776574803149615E-3</v>
      </c>
      <c r="V859" s="421">
        <v>9.034893372703412E-2</v>
      </c>
      <c r="W859" s="421">
        <v>7.6973408792650924E-2</v>
      </c>
      <c r="X859" s="421">
        <v>0</v>
      </c>
      <c r="Y859" s="421">
        <v>0.47199352034120734</v>
      </c>
      <c r="Z859" s="120">
        <v>0</v>
      </c>
      <c r="AA859" s="127" t="s">
        <v>3717</v>
      </c>
      <c r="AB859" s="127">
        <v>0</v>
      </c>
      <c r="AC859" s="111" t="s">
        <v>3717</v>
      </c>
      <c r="AD859" s="127">
        <v>0</v>
      </c>
      <c r="AE859" s="111">
        <v>0</v>
      </c>
      <c r="AF859" s="111" t="s">
        <v>3757</v>
      </c>
      <c r="AG859" s="127" t="s">
        <v>3758</v>
      </c>
      <c r="AH859" s="127" t="s">
        <v>3758</v>
      </c>
      <c r="AI859" s="124"/>
      <c r="AJ859" s="128"/>
      <c r="AK859" s="109">
        <v>0</v>
      </c>
      <c r="AL859" s="109">
        <v>0</v>
      </c>
      <c r="AM859" s="127">
        <v>0</v>
      </c>
      <c r="AN859" s="127">
        <v>0</v>
      </c>
      <c r="AO859" s="120">
        <v>0</v>
      </c>
      <c r="AP859" s="120">
        <v>0</v>
      </c>
      <c r="AQ859" s="174">
        <v>0</v>
      </c>
      <c r="AR859" s="109">
        <v>0</v>
      </c>
      <c r="AS859" s="127">
        <v>0</v>
      </c>
      <c r="AT859" s="127">
        <v>0</v>
      </c>
      <c r="AU859" s="120">
        <v>0</v>
      </c>
      <c r="AV859" s="120">
        <v>0</v>
      </c>
      <c r="AW859" s="174">
        <v>0</v>
      </c>
      <c r="AX859" s="109">
        <v>0</v>
      </c>
      <c r="AY859" s="127">
        <v>0</v>
      </c>
      <c r="AZ859" s="127">
        <v>0</v>
      </c>
      <c r="BA859" s="120">
        <v>0</v>
      </c>
      <c r="BB859" s="120">
        <v>0</v>
      </c>
      <c r="BC859" s="111" t="s">
        <v>3757</v>
      </c>
      <c r="BD859" s="112">
        <v>20</v>
      </c>
      <c r="BE859" s="112">
        <v>621000</v>
      </c>
      <c r="BF859" s="111" t="s">
        <v>3757</v>
      </c>
      <c r="BG859" s="112">
        <v>237</v>
      </c>
      <c r="BH859" s="112">
        <v>10402000</v>
      </c>
      <c r="BI859" s="111" t="s">
        <v>3757</v>
      </c>
      <c r="BJ859" s="112">
        <v>129</v>
      </c>
      <c r="BK859" s="112">
        <v>5597000</v>
      </c>
      <c r="BL859" s="111" t="s">
        <v>3757</v>
      </c>
      <c r="BM859" s="112">
        <v>139</v>
      </c>
      <c r="BN859" s="112">
        <v>9495000</v>
      </c>
      <c r="BO859" s="111">
        <v>0</v>
      </c>
      <c r="BP859" s="112"/>
      <c r="BQ859" s="112"/>
      <c r="BR859" s="111">
        <v>0</v>
      </c>
      <c r="BS859" s="112"/>
      <c r="BT859" s="112"/>
      <c r="BU859" s="111" t="s">
        <v>3757</v>
      </c>
      <c r="BV859" s="112">
        <v>181</v>
      </c>
      <c r="BW859" s="112">
        <v>10214000</v>
      </c>
      <c r="BX859" s="111">
        <v>0</v>
      </c>
      <c r="BY859" s="112"/>
      <c r="BZ859" s="112"/>
      <c r="CA859" s="111">
        <v>0</v>
      </c>
      <c r="CB859" s="112"/>
      <c r="CC859" s="112"/>
      <c r="CD859" s="111">
        <v>0</v>
      </c>
      <c r="CE859" s="112"/>
      <c r="CF859" s="112"/>
      <c r="CG859" s="111" t="s">
        <v>3757</v>
      </c>
      <c r="CH859" s="112">
        <v>676</v>
      </c>
      <c r="CI859" s="112">
        <v>24631000</v>
      </c>
      <c r="CJ859" s="111"/>
      <c r="CK859" s="120"/>
      <c r="CL859" s="112"/>
      <c r="CM859" s="112"/>
      <c r="CN859" s="166" t="s">
        <v>9827</v>
      </c>
      <c r="CO859" s="125" t="s">
        <v>9828</v>
      </c>
      <c r="CP859" s="111" t="s">
        <v>3875</v>
      </c>
      <c r="CQ859" s="112">
        <v>11295000</v>
      </c>
      <c r="CR859" s="166" t="s">
        <v>9829</v>
      </c>
      <c r="CS859" s="166" t="s">
        <v>9830</v>
      </c>
      <c r="CT859" s="111" t="s">
        <v>3875</v>
      </c>
      <c r="CU859" s="112">
        <v>3651000</v>
      </c>
      <c r="CV859" s="166" t="s">
        <v>9831</v>
      </c>
      <c r="CW859" s="166" t="s">
        <v>9832</v>
      </c>
      <c r="CX859" s="111" t="s">
        <v>3875</v>
      </c>
      <c r="CY859" s="112">
        <v>2000000</v>
      </c>
      <c r="CZ859" s="111" t="s">
        <v>3757</v>
      </c>
      <c r="DA859" s="111" t="s">
        <v>3757</v>
      </c>
      <c r="DB859" s="111" t="s">
        <v>3757</v>
      </c>
      <c r="DC859" s="120">
        <v>0</v>
      </c>
      <c r="DD859" s="127" t="s">
        <v>3717</v>
      </c>
      <c r="DE859" s="109" t="s">
        <v>9833</v>
      </c>
      <c r="DF859" s="172" t="s">
        <v>3717</v>
      </c>
    </row>
    <row r="860" spans="1:110" ht="35.15" customHeight="1" x14ac:dyDescent="0.35">
      <c r="A860" s="140" t="s">
        <v>1779</v>
      </c>
      <c r="B860" s="136" t="s">
        <v>1731</v>
      </c>
      <c r="C860" s="136" t="s">
        <v>1780</v>
      </c>
      <c r="D860" s="112">
        <v>14221</v>
      </c>
      <c r="E860" s="112">
        <v>820409800</v>
      </c>
      <c r="F860" s="112">
        <v>14220</v>
      </c>
      <c r="G860" s="112">
        <v>820394800</v>
      </c>
      <c r="H860" s="112">
        <v>3596</v>
      </c>
      <c r="I860" s="112">
        <v>143630400</v>
      </c>
      <c r="J860" s="112">
        <v>0</v>
      </c>
      <c r="K860" s="112">
        <v>0</v>
      </c>
      <c r="L860" s="112">
        <v>251433098</v>
      </c>
      <c r="M860" s="112">
        <v>20176203</v>
      </c>
      <c r="N860" s="112">
        <v>4354922</v>
      </c>
      <c r="O860" s="112">
        <v>12343792</v>
      </c>
      <c r="P860" s="112">
        <v>121029224</v>
      </c>
      <c r="Q860" s="112">
        <v>0</v>
      </c>
      <c r="R860" s="112">
        <v>409337239</v>
      </c>
      <c r="S860" s="421">
        <v>0.30647256773383252</v>
      </c>
      <c r="T860" s="421">
        <v>2.4592835190413376E-2</v>
      </c>
      <c r="U860" s="421">
        <v>5.3082276686602231E-3</v>
      </c>
      <c r="V860" s="421">
        <v>1.5045885604974489E-2</v>
      </c>
      <c r="W860" s="421">
        <v>0.14752288917075346</v>
      </c>
      <c r="X860" s="421">
        <v>0</v>
      </c>
      <c r="Y860" s="421">
        <v>0.49894240536863405</v>
      </c>
      <c r="Z860" s="120">
        <v>0</v>
      </c>
      <c r="AA860" s="127" t="s">
        <v>3717</v>
      </c>
      <c r="AB860" s="127">
        <v>0</v>
      </c>
      <c r="AC860" s="111" t="s">
        <v>3717</v>
      </c>
      <c r="AD860" s="127">
        <v>0</v>
      </c>
      <c r="AE860" s="111">
        <v>0</v>
      </c>
      <c r="AF860" s="111" t="s">
        <v>3757</v>
      </c>
      <c r="AG860" s="127" t="s">
        <v>3758</v>
      </c>
      <c r="AH860" s="127" t="s">
        <v>3758</v>
      </c>
      <c r="AI860" s="124"/>
      <c r="AJ860" s="128"/>
      <c r="AK860" s="109">
        <v>0</v>
      </c>
      <c r="AL860" s="109">
        <v>0</v>
      </c>
      <c r="AM860" s="127">
        <v>0</v>
      </c>
      <c r="AN860" s="127">
        <v>0</v>
      </c>
      <c r="AO860" s="120">
        <v>0</v>
      </c>
      <c r="AP860" s="120">
        <v>0</v>
      </c>
      <c r="AQ860" s="174">
        <v>0</v>
      </c>
      <c r="AR860" s="109">
        <v>0</v>
      </c>
      <c r="AS860" s="127">
        <v>0</v>
      </c>
      <c r="AT860" s="127">
        <v>0</v>
      </c>
      <c r="AU860" s="120">
        <v>0</v>
      </c>
      <c r="AV860" s="120">
        <v>0</v>
      </c>
      <c r="AW860" s="174">
        <v>0</v>
      </c>
      <c r="AX860" s="109">
        <v>0</v>
      </c>
      <c r="AY860" s="127">
        <v>0</v>
      </c>
      <c r="AZ860" s="127">
        <v>0</v>
      </c>
      <c r="BA860" s="120">
        <v>0</v>
      </c>
      <c r="BB860" s="120">
        <v>0</v>
      </c>
      <c r="BC860" s="111" t="s">
        <v>3757</v>
      </c>
      <c r="BD860" s="112">
        <v>1105</v>
      </c>
      <c r="BE860" s="112">
        <v>82655900</v>
      </c>
      <c r="BF860" s="111" t="s">
        <v>3757</v>
      </c>
      <c r="BG860" s="112">
        <v>536</v>
      </c>
      <c r="BH860" s="112">
        <v>36542700</v>
      </c>
      <c r="BI860" s="111">
        <v>0</v>
      </c>
      <c r="BJ860" s="112"/>
      <c r="BK860" s="112"/>
      <c r="BL860" s="111" t="s">
        <v>3757</v>
      </c>
      <c r="BM860" s="112">
        <v>1819</v>
      </c>
      <c r="BN860" s="112">
        <v>113927600</v>
      </c>
      <c r="BO860" s="111">
        <v>0</v>
      </c>
      <c r="BP860" s="112"/>
      <c r="BQ860" s="112"/>
      <c r="BR860" s="111" t="s">
        <v>3757</v>
      </c>
      <c r="BS860" s="112">
        <v>4670</v>
      </c>
      <c r="BT860" s="112">
        <v>334495600</v>
      </c>
      <c r="BU860" s="111">
        <v>0</v>
      </c>
      <c r="BV860" s="112"/>
      <c r="BW860" s="112"/>
      <c r="BX860" s="111">
        <v>0</v>
      </c>
      <c r="BY860" s="112"/>
      <c r="BZ860" s="112"/>
      <c r="CA860" s="111">
        <v>0</v>
      </c>
      <c r="CB860" s="112"/>
      <c r="CC860" s="112"/>
      <c r="CD860" s="111">
        <v>0</v>
      </c>
      <c r="CE860" s="112"/>
      <c r="CF860" s="112"/>
      <c r="CG860" s="111" t="s">
        <v>3757</v>
      </c>
      <c r="CH860" s="112">
        <v>6096</v>
      </c>
      <c r="CI860" s="112">
        <v>252788000</v>
      </c>
      <c r="CJ860" s="111">
        <v>0</v>
      </c>
      <c r="CK860" s="120">
        <v>0</v>
      </c>
      <c r="CL860" s="112"/>
      <c r="CM860" s="112"/>
      <c r="CN860" s="166" t="s">
        <v>9834</v>
      </c>
      <c r="CO860" s="125" t="s">
        <v>9835</v>
      </c>
      <c r="CP860" s="111" t="s">
        <v>3790</v>
      </c>
      <c r="CQ860" s="112">
        <v>32000000</v>
      </c>
      <c r="CR860" s="166" t="s">
        <v>9836</v>
      </c>
      <c r="CS860" s="166" t="s">
        <v>9837</v>
      </c>
      <c r="CT860" s="111" t="s">
        <v>3790</v>
      </c>
      <c r="CU860" s="112">
        <v>53000000</v>
      </c>
      <c r="CV860" s="166" t="s">
        <v>7923</v>
      </c>
      <c r="CW860" s="166" t="s">
        <v>9838</v>
      </c>
      <c r="CX860" s="111" t="s">
        <v>3875</v>
      </c>
      <c r="CY860" s="112">
        <v>81000000</v>
      </c>
      <c r="CZ860" s="111" t="s">
        <v>3757</v>
      </c>
      <c r="DA860" s="111" t="s">
        <v>3757</v>
      </c>
      <c r="DB860" s="111" t="s">
        <v>3757</v>
      </c>
      <c r="DC860" s="120">
        <v>0</v>
      </c>
      <c r="DD860" s="127" t="s">
        <v>3717</v>
      </c>
      <c r="DE860" s="109" t="s">
        <v>9839</v>
      </c>
      <c r="DF860" s="172" t="s">
        <v>3717</v>
      </c>
    </row>
    <row r="861" spans="1:110" ht="35.15" customHeight="1" x14ac:dyDescent="0.35">
      <c r="A861" s="140" t="s">
        <v>1781</v>
      </c>
      <c r="B861" s="136" t="s">
        <v>1731</v>
      </c>
      <c r="C861" s="136" t="s">
        <v>1782</v>
      </c>
      <c r="D861" s="112">
        <v>637</v>
      </c>
      <c r="E861" s="112">
        <v>18565757</v>
      </c>
      <c r="F861" s="112">
        <v>608</v>
      </c>
      <c r="G861" s="112">
        <v>17928757</v>
      </c>
      <c r="H861" s="112">
        <v>154</v>
      </c>
      <c r="I861" s="112">
        <v>4094000</v>
      </c>
      <c r="J861" s="112">
        <v>0</v>
      </c>
      <c r="K861" s="112">
        <v>0</v>
      </c>
      <c r="L861" s="112">
        <v>4870238</v>
      </c>
      <c r="M861" s="112">
        <v>395626</v>
      </c>
      <c r="N861" s="112">
        <v>0</v>
      </c>
      <c r="O861" s="112">
        <v>109351</v>
      </c>
      <c r="P861" s="112">
        <v>2731336</v>
      </c>
      <c r="Q861" s="112">
        <v>0</v>
      </c>
      <c r="R861" s="112">
        <v>8106551</v>
      </c>
      <c r="S861" s="421">
        <v>0.26232369625434609</v>
      </c>
      <c r="T861" s="421">
        <v>2.1309446202489885E-2</v>
      </c>
      <c r="U861" s="421">
        <v>0</v>
      </c>
      <c r="V861" s="421">
        <v>5.8899295083954832E-3</v>
      </c>
      <c r="W861" s="421">
        <v>0.14711686682099739</v>
      </c>
      <c r="X861" s="421">
        <v>0</v>
      </c>
      <c r="Y861" s="421">
        <v>0.43663993878622887</v>
      </c>
      <c r="Z861" s="120">
        <v>0</v>
      </c>
      <c r="AA861" s="127" t="s">
        <v>3717</v>
      </c>
      <c r="AB861" s="127">
        <v>0</v>
      </c>
      <c r="AC861" s="111" t="s">
        <v>3717</v>
      </c>
      <c r="AD861" s="127">
        <v>0</v>
      </c>
      <c r="AE861" s="111">
        <v>0</v>
      </c>
      <c r="AF861" s="111" t="s">
        <v>3757</v>
      </c>
      <c r="AG861" s="127" t="s">
        <v>3758</v>
      </c>
      <c r="AH861" s="127" t="s">
        <v>3758</v>
      </c>
      <c r="AI861" s="124"/>
      <c r="AJ861" s="128"/>
      <c r="AK861" s="109">
        <v>0</v>
      </c>
      <c r="AL861" s="109">
        <v>0</v>
      </c>
      <c r="AM861" s="127">
        <v>0</v>
      </c>
      <c r="AN861" s="127">
        <v>0</v>
      </c>
      <c r="AO861" s="120">
        <v>0</v>
      </c>
      <c r="AP861" s="120">
        <v>0</v>
      </c>
      <c r="AQ861" s="174">
        <v>0</v>
      </c>
      <c r="AR861" s="120">
        <v>0</v>
      </c>
      <c r="AS861" s="127">
        <v>0</v>
      </c>
      <c r="AT861" s="127">
        <v>0</v>
      </c>
      <c r="AU861" s="120">
        <v>0</v>
      </c>
      <c r="AV861" s="120">
        <v>0</v>
      </c>
      <c r="AW861" s="174">
        <v>0</v>
      </c>
      <c r="AX861" s="120">
        <v>0</v>
      </c>
      <c r="AY861" s="127">
        <v>0</v>
      </c>
      <c r="AZ861" s="127">
        <v>0</v>
      </c>
      <c r="BA861" s="120">
        <v>0</v>
      </c>
      <c r="BB861" s="120">
        <v>0</v>
      </c>
      <c r="BC861" s="111">
        <v>0</v>
      </c>
      <c r="BD861" s="112"/>
      <c r="BE861" s="112"/>
      <c r="BF861" s="111">
        <v>0</v>
      </c>
      <c r="BG861" s="112"/>
      <c r="BH861" s="112"/>
      <c r="BI861" s="111">
        <v>0</v>
      </c>
      <c r="BJ861" s="112"/>
      <c r="BK861" s="112"/>
      <c r="BL861" s="111" t="s">
        <v>3757</v>
      </c>
      <c r="BM861" s="112">
        <v>276</v>
      </c>
      <c r="BN861" s="112">
        <v>8027500</v>
      </c>
      <c r="BO861" s="111" t="s">
        <v>3757</v>
      </c>
      <c r="BP861" s="112">
        <v>169</v>
      </c>
      <c r="BQ861" s="112">
        <v>4237000</v>
      </c>
      <c r="BR861" s="111">
        <v>0</v>
      </c>
      <c r="BS861" s="112"/>
      <c r="BT861" s="112"/>
      <c r="BU861" s="111">
        <v>0</v>
      </c>
      <c r="BV861" s="112"/>
      <c r="BW861" s="112"/>
      <c r="BX861" s="111" t="s">
        <v>3757</v>
      </c>
      <c r="BY861" s="112">
        <v>11</v>
      </c>
      <c r="BZ861" s="112">
        <v>403000</v>
      </c>
      <c r="CA861" s="111">
        <v>0</v>
      </c>
      <c r="CB861" s="112"/>
      <c r="CC861" s="112"/>
      <c r="CD861" s="111">
        <v>0</v>
      </c>
      <c r="CE861" s="112">
        <v>0</v>
      </c>
      <c r="CF861" s="112">
        <v>0</v>
      </c>
      <c r="CG861" s="111" t="s">
        <v>3757</v>
      </c>
      <c r="CH861" s="112">
        <v>181</v>
      </c>
      <c r="CI861" s="112">
        <v>5898257</v>
      </c>
      <c r="CJ861" s="111">
        <v>0</v>
      </c>
      <c r="CK861" s="120">
        <v>0</v>
      </c>
      <c r="CL861" s="112">
        <v>0</v>
      </c>
      <c r="CM861" s="112">
        <v>0</v>
      </c>
      <c r="CN861" s="166" t="s">
        <v>9840</v>
      </c>
      <c r="CO861" s="125" t="s">
        <v>9841</v>
      </c>
      <c r="CP861" s="111" t="s">
        <v>3875</v>
      </c>
      <c r="CQ861" s="112">
        <v>5000000</v>
      </c>
      <c r="CR861" s="166">
        <v>0</v>
      </c>
      <c r="CS861" s="166">
        <v>0</v>
      </c>
      <c r="CT861" s="111">
        <v>0</v>
      </c>
      <c r="CU861" s="112">
        <v>0</v>
      </c>
      <c r="CV861" s="166">
        <v>0</v>
      </c>
      <c r="CW861" s="166">
        <v>0</v>
      </c>
      <c r="CX861" s="111">
        <v>0</v>
      </c>
      <c r="CY861" s="112">
        <v>0</v>
      </c>
      <c r="CZ861" s="111" t="s">
        <v>3757</v>
      </c>
      <c r="DA861" s="111" t="s">
        <v>3757</v>
      </c>
      <c r="DB861" s="111" t="s">
        <v>3757</v>
      </c>
      <c r="DC861" s="120">
        <v>0</v>
      </c>
      <c r="DD861" s="127" t="s">
        <v>3717</v>
      </c>
      <c r="DE861" s="109" t="s">
        <v>9842</v>
      </c>
      <c r="DF861" s="172" t="s">
        <v>3717</v>
      </c>
    </row>
    <row r="862" spans="1:110" ht="35.15" customHeight="1" x14ac:dyDescent="0.35">
      <c r="A862" s="140" t="s">
        <v>1783</v>
      </c>
      <c r="B862" s="136" t="s">
        <v>1731</v>
      </c>
      <c r="C862" s="136" t="s">
        <v>1784</v>
      </c>
      <c r="D862" s="112">
        <v>14687</v>
      </c>
      <c r="E862" s="112">
        <v>160302900</v>
      </c>
      <c r="F862" s="112">
        <v>14683</v>
      </c>
      <c r="G862" s="112">
        <v>160174518</v>
      </c>
      <c r="H862" s="112">
        <v>2698</v>
      </c>
      <c r="I862" s="112">
        <v>29895600</v>
      </c>
      <c r="J862" s="112">
        <v>944</v>
      </c>
      <c r="K862" s="112">
        <v>5423800</v>
      </c>
      <c r="L862" s="112">
        <v>43725307</v>
      </c>
      <c r="M862" s="112">
        <v>11359853</v>
      </c>
      <c r="N862" s="112">
        <v>0</v>
      </c>
      <c r="O862" s="112">
        <v>1910617</v>
      </c>
      <c r="P862" s="112">
        <v>20933010</v>
      </c>
      <c r="Q862" s="112">
        <v>0</v>
      </c>
      <c r="R862" s="112">
        <v>77928787</v>
      </c>
      <c r="S862" s="421">
        <v>0.27276678712612185</v>
      </c>
      <c r="T862" s="421">
        <v>7.0864925088691466E-2</v>
      </c>
      <c r="U862" s="421">
        <v>0</v>
      </c>
      <c r="V862" s="421">
        <v>1.1918792485974989E-2</v>
      </c>
      <c r="W862" s="421">
        <v>0.13058410047478866</v>
      </c>
      <c r="X862" s="421">
        <v>0</v>
      </c>
      <c r="Y862" s="421">
        <v>0.48613460517557699</v>
      </c>
      <c r="Z862" s="120">
        <v>0</v>
      </c>
      <c r="AA862" s="127" t="s">
        <v>3717</v>
      </c>
      <c r="AB862" s="127">
        <v>0</v>
      </c>
      <c r="AC862" s="111" t="s">
        <v>3717</v>
      </c>
      <c r="AD862" s="127">
        <v>0</v>
      </c>
      <c r="AE862" s="111" t="s">
        <v>3757</v>
      </c>
      <c r="AF862" s="111" t="s">
        <v>3757</v>
      </c>
      <c r="AG862" s="127" t="s">
        <v>3717</v>
      </c>
      <c r="AH862" s="127" t="s">
        <v>3758</v>
      </c>
      <c r="AI862" s="128">
        <v>3</v>
      </c>
      <c r="AJ862" s="128">
        <v>11921800</v>
      </c>
      <c r="AK862" s="109" t="s">
        <v>9843</v>
      </c>
      <c r="AL862" s="109" t="s">
        <v>9844</v>
      </c>
      <c r="AM862" s="127" t="s">
        <v>3765</v>
      </c>
      <c r="AN862" s="127" t="s">
        <v>3766</v>
      </c>
      <c r="AO862" s="120">
        <v>1000000</v>
      </c>
      <c r="AP862" s="120">
        <v>1021000</v>
      </c>
      <c r="AQ862" s="174" t="s">
        <v>9845</v>
      </c>
      <c r="AR862" s="120" t="s">
        <v>9846</v>
      </c>
      <c r="AS862" s="127" t="s">
        <v>3765</v>
      </c>
      <c r="AT862" s="127" t="s">
        <v>3774</v>
      </c>
      <c r="AU862" s="120">
        <v>10000000</v>
      </c>
      <c r="AV862" s="120">
        <v>5477000</v>
      </c>
      <c r="AW862" s="174" t="s">
        <v>9847</v>
      </c>
      <c r="AX862" s="120" t="s">
        <v>9848</v>
      </c>
      <c r="AY862" s="127" t="s">
        <v>3761</v>
      </c>
      <c r="AZ862" s="127" t="s">
        <v>4041</v>
      </c>
      <c r="BA862" s="120">
        <v>6000000</v>
      </c>
      <c r="BB862" s="120">
        <v>5423800</v>
      </c>
      <c r="BC862" s="111">
        <v>0</v>
      </c>
      <c r="BD862" s="112"/>
      <c r="BE862" s="112"/>
      <c r="BF862" s="111">
        <v>0</v>
      </c>
      <c r="BG862" s="112"/>
      <c r="BH862" s="112"/>
      <c r="BI862" s="111" t="s">
        <v>3757</v>
      </c>
      <c r="BJ862" s="112">
        <v>2647</v>
      </c>
      <c r="BK862" s="112">
        <v>29710500</v>
      </c>
      <c r="BL862" s="111">
        <v>0</v>
      </c>
      <c r="BM862" s="112"/>
      <c r="BN862" s="112"/>
      <c r="BO862" s="111">
        <v>0</v>
      </c>
      <c r="BP862" s="112"/>
      <c r="BQ862" s="112"/>
      <c r="BR862" s="111" t="s">
        <v>3757</v>
      </c>
      <c r="BS862" s="112">
        <v>5817</v>
      </c>
      <c r="BT862" s="112">
        <v>64335000</v>
      </c>
      <c r="BU862" s="111" t="s">
        <v>3757</v>
      </c>
      <c r="BV862" s="112">
        <v>2748</v>
      </c>
      <c r="BW862" s="112">
        <v>31833100</v>
      </c>
      <c r="BX862" s="111" t="s">
        <v>3757</v>
      </c>
      <c r="BY862" s="112">
        <v>1919</v>
      </c>
      <c r="BZ862" s="112">
        <v>22462500</v>
      </c>
      <c r="CA862" s="111">
        <v>0</v>
      </c>
      <c r="CB862" s="112"/>
      <c r="CC862" s="112"/>
      <c r="CD862" s="111">
        <v>0</v>
      </c>
      <c r="CE862" s="112">
        <v>0</v>
      </c>
      <c r="CF862" s="112">
        <v>0</v>
      </c>
      <c r="CG862" s="111" t="s">
        <v>3757</v>
      </c>
      <c r="CH862" s="112">
        <v>2</v>
      </c>
      <c r="CI862" s="112">
        <v>40000</v>
      </c>
      <c r="CJ862" s="111">
        <v>0</v>
      </c>
      <c r="CK862" s="120">
        <v>0</v>
      </c>
      <c r="CL862" s="112">
        <v>0</v>
      </c>
      <c r="CM862" s="112">
        <v>0</v>
      </c>
      <c r="CN862" s="166" t="s">
        <v>9847</v>
      </c>
      <c r="CO862" s="125" t="s">
        <v>9849</v>
      </c>
      <c r="CP862" s="111" t="s">
        <v>4041</v>
      </c>
      <c r="CQ862" s="112">
        <v>5423800</v>
      </c>
      <c r="CR862" s="166" t="s">
        <v>9845</v>
      </c>
      <c r="CS862" s="166" t="s">
        <v>9850</v>
      </c>
      <c r="CT862" s="111" t="s">
        <v>3774</v>
      </c>
      <c r="CU862" s="112">
        <v>5477000</v>
      </c>
      <c r="CV862" s="166" t="s">
        <v>9851</v>
      </c>
      <c r="CW862" s="166" t="s">
        <v>9852</v>
      </c>
      <c r="CX862" s="111" t="s">
        <v>3774</v>
      </c>
      <c r="CY862" s="112">
        <v>16752500</v>
      </c>
      <c r="CZ862" s="111" t="s">
        <v>3757</v>
      </c>
      <c r="DA862" s="111">
        <v>0</v>
      </c>
      <c r="DB862" s="111">
        <v>0</v>
      </c>
      <c r="DC862" s="120" t="s">
        <v>9853</v>
      </c>
      <c r="DD862" s="127" t="s">
        <v>3778</v>
      </c>
      <c r="DE862" s="109">
        <v>0</v>
      </c>
      <c r="DF862" s="172" t="s">
        <v>3717</v>
      </c>
    </row>
    <row r="863" spans="1:110" ht="35.15" customHeight="1" x14ac:dyDescent="0.35">
      <c r="A863" s="140" t="s">
        <v>1785</v>
      </c>
      <c r="B863" s="136" t="s">
        <v>1786</v>
      </c>
      <c r="C863" s="136">
        <v>0</v>
      </c>
      <c r="D863" s="112">
        <v>74756</v>
      </c>
      <c r="E863" s="112">
        <v>1050467075</v>
      </c>
      <c r="F863" s="112">
        <v>74465</v>
      </c>
      <c r="G863" s="112">
        <v>1023670075</v>
      </c>
      <c r="H863" s="112">
        <v>24592</v>
      </c>
      <c r="I863" s="112">
        <v>325718000</v>
      </c>
      <c r="J863" s="112">
        <v>0</v>
      </c>
      <c r="K863" s="112">
        <v>0</v>
      </c>
      <c r="L863" s="112">
        <v>294150068</v>
      </c>
      <c r="M863" s="112">
        <v>87937402</v>
      </c>
      <c r="N863" s="112">
        <v>191070</v>
      </c>
      <c r="O863" s="112">
        <v>281872</v>
      </c>
      <c r="P863" s="112">
        <v>121008783</v>
      </c>
      <c r="Q863" s="112">
        <v>0</v>
      </c>
      <c r="R863" s="112">
        <v>503569195</v>
      </c>
      <c r="S863" s="421">
        <v>0.28001836040410882</v>
      </c>
      <c r="T863" s="421">
        <v>8.3712668481303903E-2</v>
      </c>
      <c r="U863" s="421">
        <v>1.8189051760618009E-4</v>
      </c>
      <c r="V863" s="421">
        <v>2.6833016160930125E-4</v>
      </c>
      <c r="W863" s="421">
        <v>0.11519521732749215</v>
      </c>
      <c r="X863" s="421">
        <v>0</v>
      </c>
      <c r="Y863" s="421">
        <v>0.47937646689212032</v>
      </c>
      <c r="Z863" s="120">
        <v>0</v>
      </c>
      <c r="AA863" s="127" t="s">
        <v>3717</v>
      </c>
      <c r="AB863" s="127">
        <v>0</v>
      </c>
      <c r="AC863" s="111" t="s">
        <v>3717</v>
      </c>
      <c r="AD863" s="127">
        <v>0</v>
      </c>
      <c r="AE863" s="111" t="s">
        <v>3757</v>
      </c>
      <c r="AF863" s="111" t="s">
        <v>3757</v>
      </c>
      <c r="AG863" s="127" t="s">
        <v>3717</v>
      </c>
      <c r="AH863" s="127" t="s">
        <v>3758</v>
      </c>
      <c r="AI863" s="128">
        <v>3</v>
      </c>
      <c r="AJ863" s="128">
        <v>8499512</v>
      </c>
      <c r="AK863" s="109" t="s">
        <v>9854</v>
      </c>
      <c r="AL863" s="109" t="s">
        <v>9855</v>
      </c>
      <c r="AM863" s="127" t="s">
        <v>3761</v>
      </c>
      <c r="AN863" s="127" t="s">
        <v>3762</v>
      </c>
      <c r="AO863" s="120">
        <v>13000000</v>
      </c>
      <c r="AP863" s="120">
        <v>5550512</v>
      </c>
      <c r="AQ863" s="174" t="s">
        <v>9856</v>
      </c>
      <c r="AR863" s="120" t="s">
        <v>9857</v>
      </c>
      <c r="AS863" s="127" t="s">
        <v>3761</v>
      </c>
      <c r="AT863" s="127" t="s">
        <v>3790</v>
      </c>
      <c r="AU863" s="120">
        <v>5000000</v>
      </c>
      <c r="AV863" s="120">
        <v>969000</v>
      </c>
      <c r="AW863" s="174" t="s">
        <v>9858</v>
      </c>
      <c r="AX863" s="120" t="s">
        <v>9859</v>
      </c>
      <c r="AY863" s="127" t="s">
        <v>3761</v>
      </c>
      <c r="AZ863" s="127" t="s">
        <v>3766</v>
      </c>
      <c r="BA863" s="120">
        <v>15000000</v>
      </c>
      <c r="BB863" s="120">
        <v>1970000</v>
      </c>
      <c r="BC863" s="111">
        <v>0</v>
      </c>
      <c r="BD863" s="112"/>
      <c r="BE863" s="112"/>
      <c r="BF863" s="111">
        <v>0</v>
      </c>
      <c r="BG863" s="112"/>
      <c r="BH863" s="112"/>
      <c r="BI863" s="111">
        <v>0</v>
      </c>
      <c r="BJ863" s="112"/>
      <c r="BK863" s="112"/>
      <c r="BL863" s="111" t="s">
        <v>3757</v>
      </c>
      <c r="BM863" s="112">
        <v>4370</v>
      </c>
      <c r="BN863" s="112">
        <v>59549000</v>
      </c>
      <c r="BO863" s="111" t="s">
        <v>3757</v>
      </c>
      <c r="BP863" s="112">
        <v>3445</v>
      </c>
      <c r="BQ863" s="112">
        <v>48512000</v>
      </c>
      <c r="BR863" s="111" t="s">
        <v>3757</v>
      </c>
      <c r="BS863" s="112">
        <v>8897</v>
      </c>
      <c r="BT863" s="112">
        <v>117806000</v>
      </c>
      <c r="BU863" s="111" t="s">
        <v>3757</v>
      </c>
      <c r="BV863" s="112">
        <v>1135</v>
      </c>
      <c r="BW863" s="112">
        <v>16441000</v>
      </c>
      <c r="BX863" s="111" t="s">
        <v>3757</v>
      </c>
      <c r="BY863" s="112">
        <v>1874</v>
      </c>
      <c r="BZ863" s="112">
        <v>26599000</v>
      </c>
      <c r="CA863" s="111" t="s">
        <v>3757</v>
      </c>
      <c r="CB863" s="112">
        <v>2142</v>
      </c>
      <c r="CC863" s="112">
        <v>27948000</v>
      </c>
      <c r="CD863" s="111">
        <v>0</v>
      </c>
      <c r="CE863" s="112">
        <v>0</v>
      </c>
      <c r="CF863" s="112">
        <v>0</v>
      </c>
      <c r="CG863" s="111" t="s">
        <v>3757</v>
      </c>
      <c r="CH863" s="112">
        <v>52199</v>
      </c>
      <c r="CI863" s="112">
        <v>672609000</v>
      </c>
      <c r="CJ863" s="111" t="s">
        <v>3757</v>
      </c>
      <c r="CK863" s="120" t="s">
        <v>9860</v>
      </c>
      <c r="CL863" s="112">
        <v>137</v>
      </c>
      <c r="CM863" s="112">
        <v>9396000</v>
      </c>
      <c r="CN863" s="166" t="s">
        <v>9861</v>
      </c>
      <c r="CO863" s="125" t="s">
        <v>9862</v>
      </c>
      <c r="CP863" s="111" t="s">
        <v>3766</v>
      </c>
      <c r="CQ863" s="112">
        <v>19339527</v>
      </c>
      <c r="CR863" s="166" t="s">
        <v>9863</v>
      </c>
      <c r="CS863" s="166" t="s">
        <v>9864</v>
      </c>
      <c r="CT863" s="111" t="s">
        <v>3774</v>
      </c>
      <c r="CU863" s="112">
        <v>8257000</v>
      </c>
      <c r="CV863" s="166" t="s">
        <v>9865</v>
      </c>
      <c r="CW863" s="166" t="s">
        <v>9866</v>
      </c>
      <c r="CX863" s="111" t="s">
        <v>3762</v>
      </c>
      <c r="CY863" s="112">
        <v>1936000</v>
      </c>
      <c r="CZ863" s="111" t="s">
        <v>3757</v>
      </c>
      <c r="DA863" s="111" t="s">
        <v>3757</v>
      </c>
      <c r="DB863" s="111">
        <v>0</v>
      </c>
      <c r="DC863" s="120" t="s">
        <v>9867</v>
      </c>
      <c r="DD863" s="127" t="s">
        <v>3778</v>
      </c>
      <c r="DE863" s="109">
        <v>0</v>
      </c>
      <c r="DF863" s="172" t="s">
        <v>3717</v>
      </c>
    </row>
    <row r="864" spans="1:110" ht="35.15" customHeight="1" x14ac:dyDescent="0.35">
      <c r="A864" s="140" t="s">
        <v>1787</v>
      </c>
      <c r="B864" s="136" t="s">
        <v>1786</v>
      </c>
      <c r="C864" s="136" t="s">
        <v>1788</v>
      </c>
      <c r="D864" s="112">
        <v>72132</v>
      </c>
      <c r="E864" s="112">
        <v>1191106870</v>
      </c>
      <c r="F864" s="112">
        <v>71622</v>
      </c>
      <c r="G864" s="112">
        <v>1182691370</v>
      </c>
      <c r="H864" s="112">
        <v>18257</v>
      </c>
      <c r="I864" s="112">
        <v>329371299</v>
      </c>
      <c r="J864" s="112">
        <v>3653</v>
      </c>
      <c r="K864" s="112">
        <v>67556160</v>
      </c>
      <c r="L864" s="112">
        <v>265993193</v>
      </c>
      <c r="M864" s="112">
        <v>88113489</v>
      </c>
      <c r="N864" s="112">
        <v>7604240</v>
      </c>
      <c r="O864" s="112">
        <v>16550110</v>
      </c>
      <c r="P864" s="112">
        <v>177131063</v>
      </c>
      <c r="Q864" s="112">
        <v>253165</v>
      </c>
      <c r="R864" s="112">
        <v>555645260</v>
      </c>
      <c r="S864" s="421">
        <v>0.22331597583682813</v>
      </c>
      <c r="T864" s="421">
        <v>7.3976140360940079E-2</v>
      </c>
      <c r="U864" s="421">
        <v>6.3841794481464117E-3</v>
      </c>
      <c r="V864" s="421">
        <v>1.3894731377042599E-2</v>
      </c>
      <c r="W864" s="421">
        <v>0.14871131001032678</v>
      </c>
      <c r="X864" s="421">
        <v>2.1254599933589503E-4</v>
      </c>
      <c r="Y864" s="421">
        <v>0.46649488303261988</v>
      </c>
      <c r="Z864" s="120" t="s">
        <v>9868</v>
      </c>
      <c r="AA864" s="127" t="s">
        <v>3717</v>
      </c>
      <c r="AB864" s="127">
        <v>0</v>
      </c>
      <c r="AC864" s="111" t="s">
        <v>3717</v>
      </c>
      <c r="AD864" s="127">
        <v>0</v>
      </c>
      <c r="AE864" s="111" t="s">
        <v>3757</v>
      </c>
      <c r="AF864" s="111" t="s">
        <v>3757</v>
      </c>
      <c r="AG864" s="127" t="s">
        <v>3717</v>
      </c>
      <c r="AH864" s="127" t="s">
        <v>3758</v>
      </c>
      <c r="AI864" s="128">
        <v>1</v>
      </c>
      <c r="AJ864" s="128">
        <v>1800000</v>
      </c>
      <c r="AK864" s="109" t="s">
        <v>9869</v>
      </c>
      <c r="AL864" s="109" t="s">
        <v>9870</v>
      </c>
      <c r="AM864" s="127" t="s">
        <v>3761</v>
      </c>
      <c r="AN864" s="127" t="s">
        <v>3778</v>
      </c>
      <c r="AO864" s="120">
        <v>6000000</v>
      </c>
      <c r="AP864" s="120">
        <v>1800000</v>
      </c>
      <c r="AQ864" s="174" t="s">
        <v>9871</v>
      </c>
      <c r="AR864" s="109" t="s">
        <v>9872</v>
      </c>
      <c r="AS864" s="127" t="s">
        <v>3765</v>
      </c>
      <c r="AT864" s="127" t="s">
        <v>3717</v>
      </c>
      <c r="AU864" s="120">
        <v>0</v>
      </c>
      <c r="AV864" s="120">
        <v>29640010</v>
      </c>
      <c r="AW864" s="174">
        <v>0</v>
      </c>
      <c r="AX864" s="109">
        <v>0</v>
      </c>
      <c r="AY864" s="127">
        <v>0</v>
      </c>
      <c r="AZ864" s="127">
        <v>0</v>
      </c>
      <c r="BA864" s="120">
        <v>0</v>
      </c>
      <c r="BB864" s="120">
        <v>0</v>
      </c>
      <c r="BC864" s="111" t="s">
        <v>3757</v>
      </c>
      <c r="BD864" s="112">
        <v>6944</v>
      </c>
      <c r="BE864" s="112">
        <v>111997010</v>
      </c>
      <c r="BF864" s="111" t="s">
        <v>3757</v>
      </c>
      <c r="BG864" s="112">
        <v>1009</v>
      </c>
      <c r="BH864" s="112">
        <v>16314000</v>
      </c>
      <c r="BI864" s="111" t="s">
        <v>3757</v>
      </c>
      <c r="BJ864" s="112">
        <v>2832</v>
      </c>
      <c r="BK864" s="112">
        <v>47491000</v>
      </c>
      <c r="BL864" s="111" t="s">
        <v>3757</v>
      </c>
      <c r="BM864" s="112">
        <v>3733</v>
      </c>
      <c r="BN864" s="112">
        <v>59298000</v>
      </c>
      <c r="BO864" s="111">
        <v>0</v>
      </c>
      <c r="BP864" s="112"/>
      <c r="BQ864" s="112"/>
      <c r="BR864" s="111" t="s">
        <v>3757</v>
      </c>
      <c r="BS864" s="112">
        <v>13620</v>
      </c>
      <c r="BT864" s="112">
        <v>214286500</v>
      </c>
      <c r="BU864" s="111" t="s">
        <v>3757</v>
      </c>
      <c r="BV864" s="112">
        <v>568</v>
      </c>
      <c r="BW864" s="112">
        <v>9440000</v>
      </c>
      <c r="BX864" s="111" t="s">
        <v>3757</v>
      </c>
      <c r="BY864" s="112">
        <v>5066</v>
      </c>
      <c r="BZ864" s="112">
        <v>78655000</v>
      </c>
      <c r="CA864" s="111">
        <v>0</v>
      </c>
      <c r="CB864" s="112"/>
      <c r="CC864" s="112"/>
      <c r="CD864" s="111" t="s">
        <v>3757</v>
      </c>
      <c r="CE864" s="112">
        <v>6633</v>
      </c>
      <c r="CF864" s="112">
        <v>112722160</v>
      </c>
      <c r="CG864" s="111" t="s">
        <v>3757</v>
      </c>
      <c r="CH864" s="112">
        <v>31443</v>
      </c>
      <c r="CI864" s="112">
        <v>512012200</v>
      </c>
      <c r="CJ864" s="111">
        <v>0</v>
      </c>
      <c r="CK864" s="120">
        <v>0</v>
      </c>
      <c r="CL864" s="112"/>
      <c r="CM864" s="112"/>
      <c r="CN864" s="166" t="s">
        <v>9873</v>
      </c>
      <c r="CO864" s="125" t="s">
        <v>9874</v>
      </c>
      <c r="CP864" s="111" t="s">
        <v>3778</v>
      </c>
      <c r="CQ864" s="112">
        <v>6325000</v>
      </c>
      <c r="CR864" s="166" t="s">
        <v>9875</v>
      </c>
      <c r="CS864" s="166" t="s">
        <v>9876</v>
      </c>
      <c r="CT864" s="111" t="s">
        <v>3774</v>
      </c>
      <c r="CU864" s="112">
        <v>4696000</v>
      </c>
      <c r="CV864" s="166" t="s">
        <v>9877</v>
      </c>
      <c r="CW864" s="166" t="s">
        <v>9878</v>
      </c>
      <c r="CX864" s="111" t="s">
        <v>3790</v>
      </c>
      <c r="CY864" s="112">
        <v>98462000</v>
      </c>
      <c r="CZ864" s="111" t="s">
        <v>3757</v>
      </c>
      <c r="DA864" s="111" t="s">
        <v>3757</v>
      </c>
      <c r="DB864" s="111" t="s">
        <v>3757</v>
      </c>
      <c r="DC864" s="120">
        <v>0</v>
      </c>
      <c r="DD864" s="127" t="s">
        <v>3778</v>
      </c>
      <c r="DE864" s="109">
        <v>0</v>
      </c>
      <c r="DF864" s="172" t="s">
        <v>3717</v>
      </c>
    </row>
    <row r="865" spans="1:110" ht="35.15" customHeight="1" x14ac:dyDescent="0.35">
      <c r="A865" s="140" t="s">
        <v>1789</v>
      </c>
      <c r="B865" s="136" t="s">
        <v>1786</v>
      </c>
      <c r="C865" s="136" t="s">
        <v>1790</v>
      </c>
      <c r="D865" s="112">
        <v>4969</v>
      </c>
      <c r="E865" s="112">
        <v>296173000</v>
      </c>
      <c r="F865" s="112">
        <v>4957</v>
      </c>
      <c r="G865" s="112">
        <v>294419000</v>
      </c>
      <c r="H865" s="112">
        <v>1551</v>
      </c>
      <c r="I865" s="112">
        <v>68214000</v>
      </c>
      <c r="J865" s="112">
        <v>0</v>
      </c>
      <c r="K865" s="112">
        <v>0</v>
      </c>
      <c r="L865" s="112">
        <v>80014953</v>
      </c>
      <c r="M865" s="112">
        <v>5035706</v>
      </c>
      <c r="N865" s="112">
        <v>0</v>
      </c>
      <c r="O865" s="112">
        <v>5228224</v>
      </c>
      <c r="P865" s="112">
        <v>50335791</v>
      </c>
      <c r="Q865" s="112">
        <v>0</v>
      </c>
      <c r="R865" s="112">
        <v>140614674</v>
      </c>
      <c r="S865" s="421">
        <v>0.27016288790673021</v>
      </c>
      <c r="T865" s="421">
        <v>1.7002582949829998E-2</v>
      </c>
      <c r="U865" s="421">
        <v>0</v>
      </c>
      <c r="V865" s="421">
        <v>1.7652601688877785E-2</v>
      </c>
      <c r="W865" s="421">
        <v>0.16995401674021601</v>
      </c>
      <c r="X865" s="421">
        <v>0</v>
      </c>
      <c r="Y865" s="421">
        <v>0.47477208928565401</v>
      </c>
      <c r="Z865" s="120">
        <v>0</v>
      </c>
      <c r="AA865" s="127" t="s">
        <v>3717</v>
      </c>
      <c r="AB865" s="127">
        <v>0</v>
      </c>
      <c r="AC865" s="111" t="s">
        <v>3717</v>
      </c>
      <c r="AD865" s="127">
        <v>0</v>
      </c>
      <c r="AE865" s="111">
        <v>0</v>
      </c>
      <c r="AF865" s="111" t="s">
        <v>3757</v>
      </c>
      <c r="AG865" s="127" t="s">
        <v>3758</v>
      </c>
      <c r="AH865" s="127" t="s">
        <v>3758</v>
      </c>
      <c r="AI865" s="124"/>
      <c r="AJ865" s="128"/>
      <c r="AK865" s="109">
        <v>0</v>
      </c>
      <c r="AL865" s="109">
        <v>0</v>
      </c>
      <c r="AM865" s="127">
        <v>0</v>
      </c>
      <c r="AN865" s="127">
        <v>0</v>
      </c>
      <c r="AO865" s="120">
        <v>0</v>
      </c>
      <c r="AP865" s="120">
        <v>0</v>
      </c>
      <c r="AQ865" s="174">
        <v>0</v>
      </c>
      <c r="AR865" s="109">
        <v>0</v>
      </c>
      <c r="AS865" s="127">
        <v>0</v>
      </c>
      <c r="AT865" s="127">
        <v>0</v>
      </c>
      <c r="AU865" s="120">
        <v>0</v>
      </c>
      <c r="AV865" s="120">
        <v>0</v>
      </c>
      <c r="AW865" s="174">
        <v>0</v>
      </c>
      <c r="AX865" s="109">
        <v>0</v>
      </c>
      <c r="AY865" s="127">
        <v>0</v>
      </c>
      <c r="AZ865" s="127">
        <v>0</v>
      </c>
      <c r="BA865" s="120">
        <v>0</v>
      </c>
      <c r="BB865" s="120">
        <v>0</v>
      </c>
      <c r="BC865" s="111" t="s">
        <v>3757</v>
      </c>
      <c r="BD865" s="112">
        <v>359</v>
      </c>
      <c r="BE865" s="112">
        <v>24433000</v>
      </c>
      <c r="BF865" s="111" t="s">
        <v>3757</v>
      </c>
      <c r="BG865" s="112">
        <v>1394</v>
      </c>
      <c r="BH865" s="112">
        <v>79414000</v>
      </c>
      <c r="BI865" s="111">
        <v>0</v>
      </c>
      <c r="BJ865" s="112"/>
      <c r="BK865" s="112"/>
      <c r="BL865" s="111" t="s">
        <v>3757</v>
      </c>
      <c r="BM865" s="112">
        <v>208</v>
      </c>
      <c r="BN865" s="112">
        <v>12280000</v>
      </c>
      <c r="BO865" s="111">
        <v>0</v>
      </c>
      <c r="BP865" s="112"/>
      <c r="BQ865" s="112"/>
      <c r="BR865" s="111">
        <v>0</v>
      </c>
      <c r="BS865" s="112"/>
      <c r="BT865" s="112"/>
      <c r="BU865" s="111">
        <v>0</v>
      </c>
      <c r="BV865" s="112"/>
      <c r="BW865" s="112"/>
      <c r="BX865" s="111" t="s">
        <v>3757</v>
      </c>
      <c r="BY865" s="112">
        <v>1842</v>
      </c>
      <c r="BZ865" s="112">
        <v>108470000</v>
      </c>
      <c r="CA865" s="111">
        <v>0</v>
      </c>
      <c r="CB865" s="112"/>
      <c r="CC865" s="112"/>
      <c r="CD865" s="111">
        <v>0</v>
      </c>
      <c r="CE865" s="112"/>
      <c r="CF865" s="112"/>
      <c r="CG865" s="111" t="s">
        <v>3757</v>
      </c>
      <c r="CH865" s="112">
        <v>1062</v>
      </c>
      <c r="CI865" s="112">
        <v>62613000</v>
      </c>
      <c r="CJ865" s="111">
        <v>0</v>
      </c>
      <c r="CK865" s="120">
        <v>0</v>
      </c>
      <c r="CL865" s="112"/>
      <c r="CM865" s="112"/>
      <c r="CN865" s="166" t="s">
        <v>9879</v>
      </c>
      <c r="CO865" s="125" t="s">
        <v>9880</v>
      </c>
      <c r="CP865" s="111" t="s">
        <v>3778</v>
      </c>
      <c r="CQ865" s="112">
        <v>54447000</v>
      </c>
      <c r="CR865" s="166" t="s">
        <v>9881</v>
      </c>
      <c r="CS865" s="166" t="s">
        <v>9882</v>
      </c>
      <c r="CT865" s="111" t="s">
        <v>3778</v>
      </c>
      <c r="CU865" s="112">
        <v>8688000</v>
      </c>
      <c r="CV865" s="166" t="s">
        <v>9883</v>
      </c>
      <c r="CW865" s="166" t="s">
        <v>9884</v>
      </c>
      <c r="CX865" s="111" t="s">
        <v>3778</v>
      </c>
      <c r="CY865" s="112">
        <v>11980000</v>
      </c>
      <c r="CZ865" s="111" t="s">
        <v>3757</v>
      </c>
      <c r="DA865" s="111" t="s">
        <v>3757</v>
      </c>
      <c r="DB865" s="111" t="s">
        <v>3757</v>
      </c>
      <c r="DC865" s="120">
        <v>0</v>
      </c>
      <c r="DD865" s="127" t="s">
        <v>3778</v>
      </c>
      <c r="DE865" s="109">
        <v>0</v>
      </c>
      <c r="DF865" s="172" t="s">
        <v>3717</v>
      </c>
    </row>
    <row r="866" spans="1:110" ht="35.15" customHeight="1" x14ac:dyDescent="0.35">
      <c r="A866" s="140" t="s">
        <v>1791</v>
      </c>
      <c r="B866" s="136" t="s">
        <v>1786</v>
      </c>
      <c r="C866" s="136" t="s">
        <v>1792</v>
      </c>
      <c r="D866" s="112">
        <v>18588</v>
      </c>
      <c r="E866" s="112">
        <v>363393200</v>
      </c>
      <c r="F866" s="112">
        <v>18538</v>
      </c>
      <c r="G866" s="112">
        <v>361733200</v>
      </c>
      <c r="H866" s="112">
        <v>5809</v>
      </c>
      <c r="I866" s="112">
        <v>104045200</v>
      </c>
      <c r="J866" s="112">
        <v>0</v>
      </c>
      <c r="K866" s="112">
        <v>0</v>
      </c>
      <c r="L866" s="112">
        <v>101583090</v>
      </c>
      <c r="M866" s="112">
        <v>20260920</v>
      </c>
      <c r="N866" s="112">
        <v>1117220</v>
      </c>
      <c r="O866" s="112">
        <v>2632398</v>
      </c>
      <c r="P866" s="112">
        <v>54943353</v>
      </c>
      <c r="Q866" s="112">
        <v>24292</v>
      </c>
      <c r="R866" s="112">
        <v>180561273</v>
      </c>
      <c r="S866" s="421">
        <v>0.27954042618298858</v>
      </c>
      <c r="T866" s="421">
        <v>5.5754813243616003E-2</v>
      </c>
      <c r="U866" s="421">
        <v>3.0744108585411063E-3</v>
      </c>
      <c r="V866" s="421">
        <v>7.2439385216894539E-3</v>
      </c>
      <c r="W866" s="421">
        <v>0.15119532506387021</v>
      </c>
      <c r="X866" s="421">
        <v>6.6847701057697279E-5</v>
      </c>
      <c r="Y866" s="421">
        <v>0.49687576157176305</v>
      </c>
      <c r="Z866" s="120" t="s">
        <v>9885</v>
      </c>
      <c r="AA866" s="127" t="s">
        <v>3717</v>
      </c>
      <c r="AB866" s="127">
        <v>0</v>
      </c>
      <c r="AC866" s="111" t="s">
        <v>3717</v>
      </c>
      <c r="AD866" s="127">
        <v>0</v>
      </c>
      <c r="AE866" s="111" t="s">
        <v>3757</v>
      </c>
      <c r="AF866" s="111" t="s">
        <v>3757</v>
      </c>
      <c r="AG866" s="127" t="s">
        <v>3717</v>
      </c>
      <c r="AH866" s="127" t="s">
        <v>3758</v>
      </c>
      <c r="AI866" s="128">
        <v>1</v>
      </c>
      <c r="AJ866" s="128">
        <v>2270300</v>
      </c>
      <c r="AK866" s="109" t="s">
        <v>9886</v>
      </c>
      <c r="AL866" s="109" t="s">
        <v>9887</v>
      </c>
      <c r="AM866" s="127" t="s">
        <v>3761</v>
      </c>
      <c r="AN866" s="127" t="s">
        <v>3762</v>
      </c>
      <c r="AO866" s="120">
        <v>2500000</v>
      </c>
      <c r="AP866" s="120">
        <v>2270300</v>
      </c>
      <c r="AQ866" s="174">
        <v>0</v>
      </c>
      <c r="AR866" s="120">
        <v>0</v>
      </c>
      <c r="AS866" s="127">
        <v>0</v>
      </c>
      <c r="AT866" s="127">
        <v>0</v>
      </c>
      <c r="AU866" s="120">
        <v>0</v>
      </c>
      <c r="AV866" s="120">
        <v>0</v>
      </c>
      <c r="AW866" s="174">
        <v>0</v>
      </c>
      <c r="AX866" s="120">
        <v>0</v>
      </c>
      <c r="AY866" s="127">
        <v>0</v>
      </c>
      <c r="AZ866" s="127">
        <v>0</v>
      </c>
      <c r="BA866" s="120">
        <v>0</v>
      </c>
      <c r="BB866" s="120">
        <v>0</v>
      </c>
      <c r="BC866" s="111">
        <v>0</v>
      </c>
      <c r="BD866" s="112"/>
      <c r="BE866" s="112"/>
      <c r="BF866" s="111" t="s">
        <v>3757</v>
      </c>
      <c r="BG866" s="112">
        <v>6125</v>
      </c>
      <c r="BH866" s="112">
        <v>128825500</v>
      </c>
      <c r="BI866" s="111" t="s">
        <v>3757</v>
      </c>
      <c r="BJ866" s="112">
        <v>1610</v>
      </c>
      <c r="BK866" s="112">
        <v>31812500</v>
      </c>
      <c r="BL866" s="111">
        <v>0</v>
      </c>
      <c r="BM866" s="112"/>
      <c r="BN866" s="112"/>
      <c r="BO866" s="111" t="s">
        <v>3757</v>
      </c>
      <c r="BP866" s="112">
        <v>4124</v>
      </c>
      <c r="BQ866" s="112">
        <v>72543300</v>
      </c>
      <c r="BR866" s="111">
        <v>0</v>
      </c>
      <c r="BS866" s="112"/>
      <c r="BT866" s="112"/>
      <c r="BU866" s="111" t="s">
        <v>3757</v>
      </c>
      <c r="BV866" s="112">
        <v>1257</v>
      </c>
      <c r="BW866" s="112">
        <v>22970500</v>
      </c>
      <c r="BX866" s="111">
        <v>0</v>
      </c>
      <c r="BY866" s="112"/>
      <c r="BZ866" s="112"/>
      <c r="CA866" s="111" t="s">
        <v>3757</v>
      </c>
      <c r="CB866" s="112">
        <v>850</v>
      </c>
      <c r="CC866" s="112">
        <v>20587700</v>
      </c>
      <c r="CD866" s="111">
        <v>0</v>
      </c>
      <c r="CE866" s="112">
        <v>0</v>
      </c>
      <c r="CF866" s="112">
        <v>0</v>
      </c>
      <c r="CG866" s="111" t="s">
        <v>3757</v>
      </c>
      <c r="CH866" s="112">
        <v>4525</v>
      </c>
      <c r="CI866" s="112">
        <v>84383400</v>
      </c>
      <c r="CJ866" s="111">
        <v>0</v>
      </c>
      <c r="CK866" s="120">
        <v>0</v>
      </c>
      <c r="CL866" s="112">
        <v>0</v>
      </c>
      <c r="CM866" s="112">
        <v>0</v>
      </c>
      <c r="CN866" s="166" t="s">
        <v>9888</v>
      </c>
      <c r="CO866" s="125" t="s">
        <v>9889</v>
      </c>
      <c r="CP866" s="111" t="s">
        <v>3766</v>
      </c>
      <c r="CQ866" s="112">
        <v>20000000</v>
      </c>
      <c r="CR866" s="166" t="s">
        <v>9890</v>
      </c>
      <c r="CS866" s="166" t="s">
        <v>9891</v>
      </c>
      <c r="CT866" s="111" t="s">
        <v>3875</v>
      </c>
      <c r="CU866" s="112">
        <v>16890000</v>
      </c>
      <c r="CV866" s="166" t="s">
        <v>9892</v>
      </c>
      <c r="CW866" s="166" t="s">
        <v>9893</v>
      </c>
      <c r="CX866" s="111" t="s">
        <v>3778</v>
      </c>
      <c r="CY866" s="112">
        <v>1584000</v>
      </c>
      <c r="CZ866" s="111" t="s">
        <v>3757</v>
      </c>
      <c r="DA866" s="111" t="s">
        <v>3757</v>
      </c>
      <c r="DB866" s="111" t="s">
        <v>3757</v>
      </c>
      <c r="DC866" s="120">
        <v>0</v>
      </c>
      <c r="DD866" s="127" t="s">
        <v>3717</v>
      </c>
      <c r="DE866" s="109" t="s">
        <v>4801</v>
      </c>
      <c r="DF866" s="172" t="s">
        <v>3717</v>
      </c>
    </row>
    <row r="867" spans="1:110" ht="35.15" customHeight="1" x14ac:dyDescent="0.35">
      <c r="A867" s="140" t="s">
        <v>1793</v>
      </c>
      <c r="B867" s="136" t="s">
        <v>1786</v>
      </c>
      <c r="C867" s="136" t="s">
        <v>1794</v>
      </c>
      <c r="D867" s="112">
        <v>3195</v>
      </c>
      <c r="E867" s="112">
        <v>90032000</v>
      </c>
      <c r="F867" s="112">
        <v>3194</v>
      </c>
      <c r="G867" s="112">
        <v>90015000</v>
      </c>
      <c r="H867" s="112">
        <v>695</v>
      </c>
      <c r="I867" s="112">
        <v>16193000</v>
      </c>
      <c r="J867" s="112">
        <v>0</v>
      </c>
      <c r="K867" s="112">
        <v>0</v>
      </c>
      <c r="L867" s="112">
        <v>26737485</v>
      </c>
      <c r="M867" s="112">
        <v>3350694</v>
      </c>
      <c r="N867" s="112">
        <v>30000</v>
      </c>
      <c r="O867" s="112">
        <v>1452923</v>
      </c>
      <c r="P867" s="112">
        <v>13360155</v>
      </c>
      <c r="Q867" s="112">
        <v>0</v>
      </c>
      <c r="R867" s="112">
        <v>44931257</v>
      </c>
      <c r="S867" s="421">
        <v>0.29697757464012797</v>
      </c>
      <c r="T867" s="421">
        <v>3.7216700728629822E-2</v>
      </c>
      <c r="U867" s="421">
        <v>3.3321485693975475E-4</v>
      </c>
      <c r="V867" s="421">
        <v>1.6137850986315976E-2</v>
      </c>
      <c r="W867" s="421">
        <v>0.14839340456726496</v>
      </c>
      <c r="X867" s="421">
        <v>0</v>
      </c>
      <c r="Y867" s="421">
        <v>0.4990587457792785</v>
      </c>
      <c r="Z867" s="120">
        <v>0</v>
      </c>
      <c r="AA867" s="127" t="s">
        <v>3778</v>
      </c>
      <c r="AB867" s="127">
        <v>0</v>
      </c>
      <c r="AC867" s="111" t="s">
        <v>3717</v>
      </c>
      <c r="AD867" s="127">
        <v>0</v>
      </c>
      <c r="AE867" s="111">
        <v>0</v>
      </c>
      <c r="AF867" s="111" t="s">
        <v>3757</v>
      </c>
      <c r="AG867" s="127" t="s">
        <v>3758</v>
      </c>
      <c r="AH867" s="127" t="s">
        <v>3758</v>
      </c>
      <c r="AI867" s="124"/>
      <c r="AJ867" s="128"/>
      <c r="AK867" s="109">
        <v>0</v>
      </c>
      <c r="AL867" s="109">
        <v>0</v>
      </c>
      <c r="AM867" s="127">
        <v>0</v>
      </c>
      <c r="AN867" s="127">
        <v>0</v>
      </c>
      <c r="AO867" s="120">
        <v>0</v>
      </c>
      <c r="AP867" s="120">
        <v>0</v>
      </c>
      <c r="AQ867" s="174">
        <v>0</v>
      </c>
      <c r="AR867" s="109">
        <v>0</v>
      </c>
      <c r="AS867" s="127">
        <v>0</v>
      </c>
      <c r="AT867" s="127">
        <v>0</v>
      </c>
      <c r="AU867" s="120">
        <v>0</v>
      </c>
      <c r="AV867" s="120">
        <v>0</v>
      </c>
      <c r="AW867" s="174">
        <v>0</v>
      </c>
      <c r="AX867" s="109">
        <v>0</v>
      </c>
      <c r="AY867" s="127">
        <v>0</v>
      </c>
      <c r="AZ867" s="127">
        <v>0</v>
      </c>
      <c r="BA867" s="120">
        <v>0</v>
      </c>
      <c r="BB867" s="120">
        <v>0</v>
      </c>
      <c r="BC867" s="111" t="s">
        <v>3757</v>
      </c>
      <c r="BD867" s="112">
        <v>2</v>
      </c>
      <c r="BE867" s="112">
        <v>80000</v>
      </c>
      <c r="BF867" s="111" t="s">
        <v>3757</v>
      </c>
      <c r="BG867" s="112">
        <v>231</v>
      </c>
      <c r="BH867" s="112">
        <v>6601000</v>
      </c>
      <c r="BI867" s="111" t="s">
        <v>3757</v>
      </c>
      <c r="BJ867" s="112">
        <v>2</v>
      </c>
      <c r="BK867" s="112">
        <v>27000</v>
      </c>
      <c r="BL867" s="111" t="s">
        <v>3757</v>
      </c>
      <c r="BM867" s="112">
        <v>3</v>
      </c>
      <c r="BN867" s="112">
        <v>100000</v>
      </c>
      <c r="BO867" s="111" t="s">
        <v>3757</v>
      </c>
      <c r="BP867" s="112">
        <v>3</v>
      </c>
      <c r="BQ867" s="112">
        <v>440000</v>
      </c>
      <c r="BR867" s="111" t="s">
        <v>3757</v>
      </c>
      <c r="BS867" s="112"/>
      <c r="BT867" s="112">
        <v>0</v>
      </c>
      <c r="BU867" s="111" t="s">
        <v>3757</v>
      </c>
      <c r="BV867" s="112">
        <v>0</v>
      </c>
      <c r="BW867" s="112">
        <v>0</v>
      </c>
      <c r="BX867" s="111" t="s">
        <v>3757</v>
      </c>
      <c r="BY867" s="112">
        <v>0</v>
      </c>
      <c r="BZ867" s="112">
        <v>0</v>
      </c>
      <c r="CA867" s="111" t="s">
        <v>3757</v>
      </c>
      <c r="CB867" s="112">
        <v>0</v>
      </c>
      <c r="CC867" s="112">
        <v>0</v>
      </c>
      <c r="CD867" s="111">
        <v>0</v>
      </c>
      <c r="CE867" s="112"/>
      <c r="CF867" s="112"/>
      <c r="CG867" s="111" t="s">
        <v>3757</v>
      </c>
      <c r="CH867" s="112">
        <v>2954</v>
      </c>
      <c r="CI867" s="112">
        <v>82784000</v>
      </c>
      <c r="CJ867" s="111">
        <v>0</v>
      </c>
      <c r="CK867" s="120">
        <v>0</v>
      </c>
      <c r="CL867" s="112"/>
      <c r="CM867" s="112"/>
      <c r="CN867" s="166" t="s">
        <v>9894</v>
      </c>
      <c r="CO867" s="125" t="s">
        <v>9895</v>
      </c>
      <c r="CP867" s="111" t="s">
        <v>3781</v>
      </c>
      <c r="CQ867" s="112">
        <v>0</v>
      </c>
      <c r="CR867" s="166" t="s">
        <v>9896</v>
      </c>
      <c r="CS867" s="166" t="s">
        <v>9897</v>
      </c>
      <c r="CT867" s="111" t="s">
        <v>3875</v>
      </c>
      <c r="CU867" s="112">
        <v>0</v>
      </c>
      <c r="CV867" s="166" t="s">
        <v>9898</v>
      </c>
      <c r="CW867" s="166" t="s">
        <v>9899</v>
      </c>
      <c r="CX867" s="111" t="s">
        <v>3875</v>
      </c>
      <c r="CY867" s="112">
        <v>0</v>
      </c>
      <c r="CZ867" s="111" t="s">
        <v>3757</v>
      </c>
      <c r="DA867" s="111">
        <v>0</v>
      </c>
      <c r="DB867" s="111">
        <v>0</v>
      </c>
      <c r="DC867" s="120" t="s">
        <v>9900</v>
      </c>
      <c r="DD867" s="127" t="s">
        <v>3778</v>
      </c>
      <c r="DE867" s="109">
        <v>0</v>
      </c>
      <c r="DF867" s="172" t="s">
        <v>3717</v>
      </c>
    </row>
    <row r="868" spans="1:110" ht="35.15" customHeight="1" x14ac:dyDescent="0.35">
      <c r="A868" s="140" t="s">
        <v>1795</v>
      </c>
      <c r="B868" s="136" t="s">
        <v>1786</v>
      </c>
      <c r="C868" s="136" t="s">
        <v>1796</v>
      </c>
      <c r="D868" s="112">
        <v>32605</v>
      </c>
      <c r="E868" s="112">
        <v>439536760</v>
      </c>
      <c r="F868" s="112">
        <v>32555</v>
      </c>
      <c r="G868" s="112">
        <v>438849760</v>
      </c>
      <c r="H868" s="112">
        <v>9487</v>
      </c>
      <c r="I868" s="112">
        <v>117193000</v>
      </c>
      <c r="J868" s="112">
        <v>822</v>
      </c>
      <c r="K868" s="112">
        <v>16393760</v>
      </c>
      <c r="L868" s="112">
        <v>109255629</v>
      </c>
      <c r="M868" s="112">
        <v>35752915</v>
      </c>
      <c r="N868" s="112">
        <v>359700</v>
      </c>
      <c r="O868" s="112">
        <v>681726</v>
      </c>
      <c r="P868" s="112">
        <v>62130182</v>
      </c>
      <c r="Q868" s="112">
        <v>0</v>
      </c>
      <c r="R868" s="112">
        <v>208180152</v>
      </c>
      <c r="S868" s="421">
        <v>0.24856994668659796</v>
      </c>
      <c r="T868" s="421">
        <v>8.1342263614083157E-2</v>
      </c>
      <c r="U868" s="421">
        <v>8.183615859569971E-4</v>
      </c>
      <c r="V868" s="421">
        <v>1.5510102044707251E-3</v>
      </c>
      <c r="W868" s="421">
        <v>0.14135377891942416</v>
      </c>
      <c r="X868" s="421">
        <v>0</v>
      </c>
      <c r="Y868" s="421">
        <v>0.473635361010533</v>
      </c>
      <c r="Z868" s="120">
        <v>0</v>
      </c>
      <c r="AA868" s="127" t="s">
        <v>3717</v>
      </c>
      <c r="AB868" s="127">
        <v>0</v>
      </c>
      <c r="AC868" s="111" t="s">
        <v>3717</v>
      </c>
      <c r="AD868" s="127">
        <v>0</v>
      </c>
      <c r="AE868" s="111" t="s">
        <v>3757</v>
      </c>
      <c r="AF868" s="111" t="s">
        <v>3757</v>
      </c>
      <c r="AG868" s="127" t="s">
        <v>3717</v>
      </c>
      <c r="AH868" s="127" t="s">
        <v>3758</v>
      </c>
      <c r="AI868" s="128">
        <v>3</v>
      </c>
      <c r="AJ868" s="128">
        <v>1573000</v>
      </c>
      <c r="AK868" s="109" t="s">
        <v>9901</v>
      </c>
      <c r="AL868" s="109" t="s">
        <v>9902</v>
      </c>
      <c r="AM868" s="127" t="s">
        <v>3765</v>
      </c>
      <c r="AN868" s="127" t="s">
        <v>3774</v>
      </c>
      <c r="AO868" s="120">
        <v>20000000</v>
      </c>
      <c r="AP868" s="120">
        <v>952000</v>
      </c>
      <c r="AQ868" s="174" t="s">
        <v>9903</v>
      </c>
      <c r="AR868" s="120" t="s">
        <v>9904</v>
      </c>
      <c r="AS868" s="127" t="s">
        <v>3761</v>
      </c>
      <c r="AT868" s="127" t="s">
        <v>3762</v>
      </c>
      <c r="AU868" s="120">
        <v>3800000</v>
      </c>
      <c r="AV868" s="120">
        <v>595000</v>
      </c>
      <c r="AW868" s="174" t="s">
        <v>9905</v>
      </c>
      <c r="AX868" s="120" t="s">
        <v>9906</v>
      </c>
      <c r="AY868" s="127" t="s">
        <v>3765</v>
      </c>
      <c r="AZ868" s="127" t="s">
        <v>3778</v>
      </c>
      <c r="BA868" s="120">
        <v>1000000</v>
      </c>
      <c r="BB868" s="120">
        <v>26000</v>
      </c>
      <c r="BC868" s="111">
        <v>0</v>
      </c>
      <c r="BD868" s="112"/>
      <c r="BE868" s="112"/>
      <c r="BF868" s="111" t="s">
        <v>3757</v>
      </c>
      <c r="BG868" s="112">
        <v>151</v>
      </c>
      <c r="BH868" s="112">
        <v>1238500</v>
      </c>
      <c r="BI868" s="111">
        <v>0</v>
      </c>
      <c r="BJ868" s="112"/>
      <c r="BK868" s="112"/>
      <c r="BL868" s="111" t="s">
        <v>3757</v>
      </c>
      <c r="BM868" s="112">
        <v>658</v>
      </c>
      <c r="BN868" s="112">
        <v>7971000</v>
      </c>
      <c r="BO868" s="111" t="s">
        <v>3757</v>
      </c>
      <c r="BP868" s="112">
        <v>1281</v>
      </c>
      <c r="BQ868" s="112">
        <v>16354000</v>
      </c>
      <c r="BR868" s="111" t="s">
        <v>3757</v>
      </c>
      <c r="BS868" s="112">
        <v>4176</v>
      </c>
      <c r="BT868" s="112">
        <v>55685000</v>
      </c>
      <c r="BU868" s="111" t="s">
        <v>3757</v>
      </c>
      <c r="BV868" s="112">
        <v>712</v>
      </c>
      <c r="BW868" s="112">
        <v>9279000</v>
      </c>
      <c r="BX868" s="111" t="s">
        <v>3757</v>
      </c>
      <c r="BY868" s="112">
        <v>939</v>
      </c>
      <c r="BZ868" s="112">
        <v>13050000</v>
      </c>
      <c r="CA868" s="111">
        <v>0</v>
      </c>
      <c r="CB868" s="112"/>
      <c r="CC868" s="112"/>
      <c r="CD868" s="111" t="s">
        <v>3757</v>
      </c>
      <c r="CE868" s="112">
        <v>822</v>
      </c>
      <c r="CF868" s="112">
        <v>16393760</v>
      </c>
      <c r="CG868" s="111" t="s">
        <v>3757</v>
      </c>
      <c r="CH868" s="112">
        <v>22822</v>
      </c>
      <c r="CI868" s="112">
        <v>293328000</v>
      </c>
      <c r="CJ868" s="111" t="s">
        <v>3757</v>
      </c>
      <c r="CK868" s="120" t="s">
        <v>9907</v>
      </c>
      <c r="CL868" s="112">
        <v>1894</v>
      </c>
      <c r="CM868" s="112">
        <v>26237500</v>
      </c>
      <c r="CN868" s="166" t="s">
        <v>9908</v>
      </c>
      <c r="CO868" s="125" t="s">
        <v>9909</v>
      </c>
      <c r="CP868" s="111" t="s">
        <v>3783</v>
      </c>
      <c r="CQ868" s="112">
        <v>11923000</v>
      </c>
      <c r="CR868" s="166" t="s">
        <v>9910</v>
      </c>
      <c r="CS868" s="166" t="s">
        <v>9911</v>
      </c>
      <c r="CT868" s="111" t="s">
        <v>3790</v>
      </c>
      <c r="CU868" s="112">
        <v>36227000</v>
      </c>
      <c r="CV868" s="166" t="s">
        <v>9912</v>
      </c>
      <c r="CW868" s="166" t="s">
        <v>9913</v>
      </c>
      <c r="CX868" s="111" t="s">
        <v>3783</v>
      </c>
      <c r="CY868" s="112">
        <v>25913000</v>
      </c>
      <c r="CZ868" s="111" t="s">
        <v>3757</v>
      </c>
      <c r="DA868" s="111" t="s">
        <v>3757</v>
      </c>
      <c r="DB868" s="111">
        <v>0</v>
      </c>
      <c r="DC868" s="120" t="s">
        <v>9914</v>
      </c>
      <c r="DD868" s="127" t="s">
        <v>3717</v>
      </c>
      <c r="DE868" s="109" t="s">
        <v>9915</v>
      </c>
      <c r="DF868" s="172" t="s">
        <v>3717</v>
      </c>
    </row>
    <row r="869" spans="1:110" ht="35.15" customHeight="1" x14ac:dyDescent="0.35">
      <c r="A869" s="140" t="s">
        <v>1797</v>
      </c>
      <c r="B869" s="136" t="s">
        <v>1786</v>
      </c>
      <c r="C869" s="136" t="s">
        <v>1798</v>
      </c>
      <c r="D869" s="112">
        <v>3558</v>
      </c>
      <c r="E869" s="112">
        <v>252040500</v>
      </c>
      <c r="F869" s="112">
        <v>3551</v>
      </c>
      <c r="G869" s="112">
        <v>250486500</v>
      </c>
      <c r="H869" s="112">
        <v>946</v>
      </c>
      <c r="I869" s="112">
        <v>43857400</v>
      </c>
      <c r="J869" s="112">
        <v>0</v>
      </c>
      <c r="K869" s="112">
        <v>0</v>
      </c>
      <c r="L869" s="112">
        <v>70765990</v>
      </c>
      <c r="M869" s="112">
        <v>2751915</v>
      </c>
      <c r="N869" s="112">
        <v>889500</v>
      </c>
      <c r="O869" s="112">
        <v>29640895</v>
      </c>
      <c r="P869" s="112">
        <v>11410177</v>
      </c>
      <c r="Q869" s="112">
        <v>0</v>
      </c>
      <c r="R869" s="112">
        <v>115458477</v>
      </c>
      <c r="S869" s="421">
        <v>0.28077229651583774</v>
      </c>
      <c r="T869" s="421">
        <v>1.0918542853231921E-2</v>
      </c>
      <c r="U869" s="421">
        <v>3.5291947127544976E-3</v>
      </c>
      <c r="V869" s="421">
        <v>0.11760369861192943</v>
      </c>
      <c r="W869" s="421">
        <v>4.5271204429446855E-2</v>
      </c>
      <c r="X869" s="421">
        <v>0</v>
      </c>
      <c r="Y869" s="421">
        <v>0.45809493712320043</v>
      </c>
      <c r="Z869" s="120">
        <v>0</v>
      </c>
      <c r="AA869" s="127" t="s">
        <v>3717</v>
      </c>
      <c r="AB869" s="127">
        <v>0</v>
      </c>
      <c r="AC869" s="111" t="s">
        <v>3778</v>
      </c>
      <c r="AD869" s="127" t="s">
        <v>9916</v>
      </c>
      <c r="AE869" s="111">
        <v>0</v>
      </c>
      <c r="AF869" s="111">
        <v>0</v>
      </c>
      <c r="AG869" s="127" t="s">
        <v>3758</v>
      </c>
      <c r="AH869" s="127" t="s">
        <v>3758</v>
      </c>
      <c r="AI869" s="124"/>
      <c r="AJ869" s="128"/>
      <c r="AK869" s="109">
        <v>0</v>
      </c>
      <c r="AL869" s="109">
        <v>0</v>
      </c>
      <c r="AM869" s="127">
        <v>0</v>
      </c>
      <c r="AN869" s="127">
        <v>0</v>
      </c>
      <c r="AO869" s="120">
        <v>0</v>
      </c>
      <c r="AP869" s="120">
        <v>0</v>
      </c>
      <c r="AQ869" s="174">
        <v>0</v>
      </c>
      <c r="AR869" s="120">
        <v>0</v>
      </c>
      <c r="AS869" s="127">
        <v>0</v>
      </c>
      <c r="AT869" s="127">
        <v>0</v>
      </c>
      <c r="AU869" s="120">
        <v>0</v>
      </c>
      <c r="AV869" s="120">
        <v>0</v>
      </c>
      <c r="AW869" s="174">
        <v>0</v>
      </c>
      <c r="AX869" s="120">
        <v>0</v>
      </c>
      <c r="AY869" s="127">
        <v>0</v>
      </c>
      <c r="AZ869" s="127">
        <v>0</v>
      </c>
      <c r="BA869" s="120">
        <v>0</v>
      </c>
      <c r="BB869" s="120">
        <v>0</v>
      </c>
      <c r="BC869" s="111">
        <v>0</v>
      </c>
      <c r="BD869" s="112"/>
      <c r="BE869" s="112"/>
      <c r="BF869" s="111">
        <v>0</v>
      </c>
      <c r="BG869" s="112"/>
      <c r="BH869" s="112"/>
      <c r="BI869" s="111">
        <v>0</v>
      </c>
      <c r="BJ869" s="112"/>
      <c r="BK869" s="112"/>
      <c r="BL869" s="111">
        <v>0</v>
      </c>
      <c r="BM869" s="112"/>
      <c r="BN869" s="112"/>
      <c r="BO869" s="111">
        <v>0</v>
      </c>
      <c r="BP869" s="112"/>
      <c r="BQ869" s="112"/>
      <c r="BR869" s="111">
        <v>0</v>
      </c>
      <c r="BS869" s="112"/>
      <c r="BT869" s="112"/>
      <c r="BU869" s="111">
        <v>0</v>
      </c>
      <c r="BV869" s="112"/>
      <c r="BW869" s="112"/>
      <c r="BX869" s="111">
        <v>0</v>
      </c>
      <c r="BY869" s="112"/>
      <c r="BZ869" s="112"/>
      <c r="CA869" s="111">
        <v>0</v>
      </c>
      <c r="CB869" s="112"/>
      <c r="CC869" s="112"/>
      <c r="CD869" s="111">
        <v>0</v>
      </c>
      <c r="CE869" s="112">
        <v>0</v>
      </c>
      <c r="CF869" s="112">
        <v>0</v>
      </c>
      <c r="CG869" s="111">
        <v>0</v>
      </c>
      <c r="CH869" s="112">
        <v>0</v>
      </c>
      <c r="CI869" s="112">
        <v>0</v>
      </c>
      <c r="CJ869" s="111">
        <v>0</v>
      </c>
      <c r="CK869" s="120">
        <v>0</v>
      </c>
      <c r="CL869" s="112">
        <v>0</v>
      </c>
      <c r="CM869" s="112">
        <v>0</v>
      </c>
      <c r="CN869" s="166">
        <v>0</v>
      </c>
      <c r="CO869" s="125">
        <v>0</v>
      </c>
      <c r="CP869" s="111">
        <v>0</v>
      </c>
      <c r="CQ869" s="112">
        <v>0</v>
      </c>
      <c r="CR869" s="166">
        <v>0</v>
      </c>
      <c r="CS869" s="166">
        <v>0</v>
      </c>
      <c r="CT869" s="111">
        <v>0</v>
      </c>
      <c r="CU869" s="112">
        <v>0</v>
      </c>
      <c r="CV869" s="166">
        <v>0</v>
      </c>
      <c r="CW869" s="166">
        <v>0</v>
      </c>
      <c r="CX869" s="111">
        <v>0</v>
      </c>
      <c r="CY869" s="112">
        <v>0</v>
      </c>
      <c r="CZ869" s="111" t="s">
        <v>3757</v>
      </c>
      <c r="DA869" s="111" t="s">
        <v>3757</v>
      </c>
      <c r="DB869" s="111" t="s">
        <v>3757</v>
      </c>
      <c r="DC869" s="120">
        <v>0</v>
      </c>
      <c r="DD869" s="127" t="s">
        <v>3778</v>
      </c>
      <c r="DE869" s="109">
        <v>0</v>
      </c>
      <c r="DF869" s="172" t="s">
        <v>3717</v>
      </c>
    </row>
    <row r="870" spans="1:110" ht="35.15" customHeight="1" x14ac:dyDescent="0.35">
      <c r="A870" s="140" t="s">
        <v>1799</v>
      </c>
      <c r="B870" s="136" t="s">
        <v>1786</v>
      </c>
      <c r="C870" s="136" t="s">
        <v>1800</v>
      </c>
      <c r="D870" s="112">
        <v>286624</v>
      </c>
      <c r="E870" s="112">
        <v>3925607000</v>
      </c>
      <c r="F870" s="112">
        <v>286619</v>
      </c>
      <c r="G870" s="112">
        <v>3925533000</v>
      </c>
      <c r="H870" s="112">
        <v>122669</v>
      </c>
      <c r="I870" s="112">
        <v>1640296000</v>
      </c>
      <c r="J870" s="112">
        <v>0</v>
      </c>
      <c r="K870" s="112">
        <v>0</v>
      </c>
      <c r="L870" s="112">
        <v>1147533815</v>
      </c>
      <c r="M870" s="112">
        <v>357585876</v>
      </c>
      <c r="N870" s="112">
        <v>8652801</v>
      </c>
      <c r="O870" s="112">
        <v>84592216</v>
      </c>
      <c r="P870" s="112">
        <v>281942983</v>
      </c>
      <c r="Q870" s="112">
        <v>127747359</v>
      </c>
      <c r="R870" s="112">
        <v>2008055050</v>
      </c>
      <c r="S870" s="421">
        <v>0.29232009597496644</v>
      </c>
      <c r="T870" s="421">
        <v>9.1090594651986309E-2</v>
      </c>
      <c r="U870" s="421">
        <v>2.2041944086608773E-3</v>
      </c>
      <c r="V870" s="421">
        <v>2.1548824423840696E-2</v>
      </c>
      <c r="W870" s="421">
        <v>7.1821499961661983E-2</v>
      </c>
      <c r="X870" s="421">
        <v>3.2542065214373216E-2</v>
      </c>
      <c r="Y870" s="421">
        <v>0.51152727463548953</v>
      </c>
      <c r="Z870" s="120" t="s">
        <v>9917</v>
      </c>
      <c r="AA870" s="127" t="s">
        <v>3717</v>
      </c>
      <c r="AB870" s="127">
        <v>0</v>
      </c>
      <c r="AC870" s="111" t="s">
        <v>3717</v>
      </c>
      <c r="AD870" s="127">
        <v>0</v>
      </c>
      <c r="AE870" s="111">
        <v>0</v>
      </c>
      <c r="AF870" s="111" t="s">
        <v>3757</v>
      </c>
      <c r="AG870" s="127" t="s">
        <v>3758</v>
      </c>
      <c r="AH870" s="127" t="s">
        <v>3758</v>
      </c>
      <c r="AI870" s="124"/>
      <c r="AJ870" s="128"/>
      <c r="AK870" s="109">
        <v>0</v>
      </c>
      <c r="AL870" s="109">
        <v>0</v>
      </c>
      <c r="AM870" s="127">
        <v>0</v>
      </c>
      <c r="AN870" s="127">
        <v>0</v>
      </c>
      <c r="AO870" s="120">
        <v>0</v>
      </c>
      <c r="AP870" s="120">
        <v>0</v>
      </c>
      <c r="AQ870" s="174">
        <v>0</v>
      </c>
      <c r="AR870" s="109">
        <v>0</v>
      </c>
      <c r="AS870" s="127">
        <v>0</v>
      </c>
      <c r="AT870" s="127">
        <v>0</v>
      </c>
      <c r="AU870" s="120">
        <v>0</v>
      </c>
      <c r="AV870" s="120">
        <v>0</v>
      </c>
      <c r="AW870" s="174">
        <v>0</v>
      </c>
      <c r="AX870" s="109">
        <v>0</v>
      </c>
      <c r="AY870" s="127">
        <v>0</v>
      </c>
      <c r="AZ870" s="127">
        <v>0</v>
      </c>
      <c r="BA870" s="120">
        <v>0</v>
      </c>
      <c r="BB870" s="120">
        <v>0</v>
      </c>
      <c r="BC870" s="111" t="s">
        <v>3757</v>
      </c>
      <c r="BD870" s="112">
        <v>14969</v>
      </c>
      <c r="BE870" s="112">
        <v>207598000</v>
      </c>
      <c r="BF870" s="111">
        <v>0</v>
      </c>
      <c r="BG870" s="112"/>
      <c r="BH870" s="112"/>
      <c r="BI870" s="111">
        <v>0</v>
      </c>
      <c r="BJ870" s="112"/>
      <c r="BK870" s="112"/>
      <c r="BL870" s="111">
        <v>0</v>
      </c>
      <c r="BM870" s="112"/>
      <c r="BN870" s="112"/>
      <c r="BO870" s="111">
        <v>0</v>
      </c>
      <c r="BP870" s="112"/>
      <c r="BQ870" s="112"/>
      <c r="BR870" s="111" t="s">
        <v>3757</v>
      </c>
      <c r="BS870" s="112">
        <v>84841</v>
      </c>
      <c r="BT870" s="112">
        <v>1156058000</v>
      </c>
      <c r="BU870" s="111" t="s">
        <v>3757</v>
      </c>
      <c r="BV870" s="112">
        <v>12205</v>
      </c>
      <c r="BW870" s="112">
        <v>171466000</v>
      </c>
      <c r="BX870" s="111">
        <v>0</v>
      </c>
      <c r="BY870" s="112"/>
      <c r="BZ870" s="112"/>
      <c r="CA870" s="111">
        <v>0</v>
      </c>
      <c r="CB870" s="112"/>
      <c r="CC870" s="112"/>
      <c r="CD870" s="111">
        <v>0</v>
      </c>
      <c r="CE870" s="112"/>
      <c r="CF870" s="112"/>
      <c r="CG870" s="111" t="s">
        <v>3757</v>
      </c>
      <c r="CH870" s="112">
        <v>174609</v>
      </c>
      <c r="CI870" s="112">
        <v>2390485000</v>
      </c>
      <c r="CJ870" s="111">
        <v>0</v>
      </c>
      <c r="CK870" s="120">
        <v>0</v>
      </c>
      <c r="CL870" s="112"/>
      <c r="CM870" s="112"/>
      <c r="CN870" s="166" t="s">
        <v>9918</v>
      </c>
      <c r="CO870" s="125" t="s">
        <v>9919</v>
      </c>
      <c r="CP870" s="111" t="s">
        <v>3870</v>
      </c>
      <c r="CQ870" s="112">
        <v>17500000</v>
      </c>
      <c r="CR870" s="166" t="s">
        <v>9920</v>
      </c>
      <c r="CS870" s="166" t="s">
        <v>9921</v>
      </c>
      <c r="CT870" s="111" t="s">
        <v>3790</v>
      </c>
      <c r="CU870" s="112">
        <v>5500000</v>
      </c>
      <c r="CV870" s="166" t="s">
        <v>9922</v>
      </c>
      <c r="CW870" s="166" t="s">
        <v>9923</v>
      </c>
      <c r="CX870" s="111" t="s">
        <v>3875</v>
      </c>
      <c r="CY870" s="112">
        <v>3500000</v>
      </c>
      <c r="CZ870" s="111" t="s">
        <v>3757</v>
      </c>
      <c r="DA870" s="111" t="s">
        <v>3757</v>
      </c>
      <c r="DB870" s="111">
        <v>0</v>
      </c>
      <c r="DC870" s="120" t="s">
        <v>9924</v>
      </c>
      <c r="DD870" s="127" t="s">
        <v>3717</v>
      </c>
      <c r="DE870" s="109" t="s">
        <v>9925</v>
      </c>
      <c r="DF870" s="172" t="s">
        <v>3717</v>
      </c>
    </row>
    <row r="871" spans="1:110" ht="35.15" customHeight="1" x14ac:dyDescent="0.35">
      <c r="A871" s="140" t="s">
        <v>1801</v>
      </c>
      <c r="B871" s="136" t="s">
        <v>1786</v>
      </c>
      <c r="C871" s="136" t="s">
        <v>1802</v>
      </c>
      <c r="D871" s="112">
        <v>21930</v>
      </c>
      <c r="E871" s="112">
        <v>442416048</v>
      </c>
      <c r="F871" s="112">
        <v>21913</v>
      </c>
      <c r="G871" s="112">
        <v>441845848</v>
      </c>
      <c r="H871" s="112">
        <v>5024</v>
      </c>
      <c r="I871" s="112">
        <v>92174000</v>
      </c>
      <c r="J871" s="112">
        <v>0</v>
      </c>
      <c r="K871" s="112">
        <v>0</v>
      </c>
      <c r="L871" s="112">
        <v>104963714</v>
      </c>
      <c r="M871" s="112">
        <v>22269338</v>
      </c>
      <c r="N871" s="112">
        <v>5131019</v>
      </c>
      <c r="O871" s="112">
        <v>2947416</v>
      </c>
      <c r="P871" s="112">
        <v>75193189</v>
      </c>
      <c r="Q871" s="112">
        <v>0</v>
      </c>
      <c r="R871" s="112">
        <v>210504676</v>
      </c>
      <c r="S871" s="421">
        <v>0.237251145103127</v>
      </c>
      <c r="T871" s="421">
        <v>5.0335737369092907E-2</v>
      </c>
      <c r="U871" s="421">
        <v>1.1597723507534248E-2</v>
      </c>
      <c r="V871" s="421">
        <v>6.6620910641107664E-3</v>
      </c>
      <c r="W871" s="421">
        <v>0.16996035595887787</v>
      </c>
      <c r="X871" s="421">
        <v>0</v>
      </c>
      <c r="Y871" s="421">
        <v>0.47580705300274279</v>
      </c>
      <c r="Z871" s="120">
        <v>0</v>
      </c>
      <c r="AA871" s="127" t="s">
        <v>3717</v>
      </c>
      <c r="AB871" s="127">
        <v>0</v>
      </c>
      <c r="AC871" s="111" t="s">
        <v>3717</v>
      </c>
      <c r="AD871" s="127">
        <v>0</v>
      </c>
      <c r="AE871" s="111" t="s">
        <v>3757</v>
      </c>
      <c r="AF871" s="111">
        <v>0</v>
      </c>
      <c r="AG871" s="127" t="s">
        <v>3717</v>
      </c>
      <c r="AH871" s="127" t="s">
        <v>3758</v>
      </c>
      <c r="AI871" s="128">
        <v>1</v>
      </c>
      <c r="AJ871" s="128">
        <v>1775948</v>
      </c>
      <c r="AK871" s="109" t="s">
        <v>9926</v>
      </c>
      <c r="AL871" s="109" t="s">
        <v>9927</v>
      </c>
      <c r="AM871" s="127" t="s">
        <v>3761</v>
      </c>
      <c r="AN871" s="127" t="s">
        <v>3762</v>
      </c>
      <c r="AO871" s="120">
        <v>2500000</v>
      </c>
      <c r="AP871" s="120">
        <v>1775948</v>
      </c>
      <c r="AQ871" s="174">
        <v>0</v>
      </c>
      <c r="AR871" s="120">
        <v>0</v>
      </c>
      <c r="AS871" s="127">
        <v>0</v>
      </c>
      <c r="AT871" s="127">
        <v>0</v>
      </c>
      <c r="AU871" s="120">
        <v>0</v>
      </c>
      <c r="AV871" s="120">
        <v>0</v>
      </c>
      <c r="AW871" s="174">
        <v>0</v>
      </c>
      <c r="AX871" s="120">
        <v>0</v>
      </c>
      <c r="AY871" s="127">
        <v>0</v>
      </c>
      <c r="AZ871" s="127">
        <v>0</v>
      </c>
      <c r="BA871" s="120">
        <v>0</v>
      </c>
      <c r="BB871" s="120">
        <v>0</v>
      </c>
      <c r="BC871" s="111">
        <v>0</v>
      </c>
      <c r="BD871" s="112"/>
      <c r="BE871" s="112"/>
      <c r="BF871" s="111">
        <v>0</v>
      </c>
      <c r="BG871" s="112"/>
      <c r="BH871" s="112"/>
      <c r="BI871" s="111">
        <v>0</v>
      </c>
      <c r="BJ871" s="112"/>
      <c r="BK871" s="112"/>
      <c r="BL871" s="111">
        <v>0</v>
      </c>
      <c r="BM871" s="112"/>
      <c r="BN871" s="112"/>
      <c r="BO871" s="111">
        <v>0</v>
      </c>
      <c r="BP871" s="112"/>
      <c r="BQ871" s="112"/>
      <c r="BR871" s="111">
        <v>0</v>
      </c>
      <c r="BS871" s="112"/>
      <c r="BT871" s="112"/>
      <c r="BU871" s="111">
        <v>0</v>
      </c>
      <c r="BV871" s="112"/>
      <c r="BW871" s="112"/>
      <c r="BX871" s="111">
        <v>0</v>
      </c>
      <c r="BY871" s="112"/>
      <c r="BZ871" s="112"/>
      <c r="CA871" s="111">
        <v>0</v>
      </c>
      <c r="CB871" s="112"/>
      <c r="CC871" s="112"/>
      <c r="CD871" s="111">
        <v>0</v>
      </c>
      <c r="CE871" s="112">
        <v>0</v>
      </c>
      <c r="CF871" s="112">
        <v>0</v>
      </c>
      <c r="CG871" s="111">
        <v>0</v>
      </c>
      <c r="CH871" s="112">
        <v>0</v>
      </c>
      <c r="CI871" s="112">
        <v>0</v>
      </c>
      <c r="CJ871" s="111">
        <v>0</v>
      </c>
      <c r="CK871" s="120">
        <v>0</v>
      </c>
      <c r="CL871" s="112">
        <v>0</v>
      </c>
      <c r="CM871" s="112">
        <v>0</v>
      </c>
      <c r="CN871" s="166">
        <v>0</v>
      </c>
      <c r="CO871" s="125">
        <v>0</v>
      </c>
      <c r="CP871" s="111">
        <v>0</v>
      </c>
      <c r="CQ871" s="112">
        <v>0</v>
      </c>
      <c r="CR871" s="166">
        <v>0</v>
      </c>
      <c r="CS871" s="166">
        <v>0</v>
      </c>
      <c r="CT871" s="111">
        <v>0</v>
      </c>
      <c r="CU871" s="112">
        <v>0</v>
      </c>
      <c r="CV871" s="166">
        <v>0</v>
      </c>
      <c r="CW871" s="166">
        <v>0</v>
      </c>
      <c r="CX871" s="111">
        <v>0</v>
      </c>
      <c r="CY871" s="112">
        <v>0</v>
      </c>
      <c r="CZ871" s="111" t="s">
        <v>3757</v>
      </c>
      <c r="DA871" s="111" t="s">
        <v>3757</v>
      </c>
      <c r="DB871" s="111" t="s">
        <v>3757</v>
      </c>
      <c r="DC871" s="120">
        <v>0</v>
      </c>
      <c r="DD871" s="127" t="s">
        <v>3717</v>
      </c>
      <c r="DE871" s="109" t="s">
        <v>9928</v>
      </c>
      <c r="DF871" s="172" t="s">
        <v>3717</v>
      </c>
    </row>
    <row r="872" spans="1:110" ht="35.15" customHeight="1" x14ac:dyDescent="0.35">
      <c r="A872" s="140" t="s">
        <v>1803</v>
      </c>
      <c r="B872" s="136" t="s">
        <v>1786</v>
      </c>
      <c r="C872" s="136" t="s">
        <v>1804</v>
      </c>
      <c r="D872" s="112">
        <v>15259</v>
      </c>
      <c r="E872" s="112">
        <v>654658500</v>
      </c>
      <c r="F872" s="112">
        <v>15259</v>
      </c>
      <c r="G872" s="112">
        <v>654658500</v>
      </c>
      <c r="H872" s="112">
        <v>3752</v>
      </c>
      <c r="I872" s="112">
        <v>18151600</v>
      </c>
      <c r="J872" s="112">
        <v>0</v>
      </c>
      <c r="K872" s="112">
        <v>0</v>
      </c>
      <c r="L872" s="112">
        <v>189339383</v>
      </c>
      <c r="M872" s="112">
        <v>20867926</v>
      </c>
      <c r="N872" s="112">
        <v>0</v>
      </c>
      <c r="O872" s="112">
        <v>7922875</v>
      </c>
      <c r="P872" s="112">
        <v>74460025</v>
      </c>
      <c r="Q872" s="112">
        <v>0</v>
      </c>
      <c r="R872" s="112">
        <v>292590209</v>
      </c>
      <c r="S872" s="421">
        <v>0.28921855135158253</v>
      </c>
      <c r="T872" s="421">
        <v>3.1876048351926999E-2</v>
      </c>
      <c r="U872" s="421">
        <v>0</v>
      </c>
      <c r="V872" s="421">
        <v>1.2102302192669919E-2</v>
      </c>
      <c r="W872" s="421">
        <v>0.11373872790164644</v>
      </c>
      <c r="X872" s="421">
        <v>0</v>
      </c>
      <c r="Y872" s="421">
        <v>0.44693562979782586</v>
      </c>
      <c r="Z872" s="120">
        <v>0</v>
      </c>
      <c r="AA872" s="127" t="s">
        <v>3717</v>
      </c>
      <c r="AB872" s="127">
        <v>0</v>
      </c>
      <c r="AC872" s="111" t="s">
        <v>3717</v>
      </c>
      <c r="AD872" s="127">
        <v>0</v>
      </c>
      <c r="AE872" s="111">
        <v>0</v>
      </c>
      <c r="AF872" s="111" t="s">
        <v>3757</v>
      </c>
      <c r="AG872" s="127" t="s">
        <v>3758</v>
      </c>
      <c r="AH872" s="127" t="s">
        <v>3758</v>
      </c>
      <c r="AI872" s="124"/>
      <c r="AJ872" s="128"/>
      <c r="AK872" s="109">
        <v>0</v>
      </c>
      <c r="AL872" s="109">
        <v>0</v>
      </c>
      <c r="AM872" s="127">
        <v>0</v>
      </c>
      <c r="AN872" s="127">
        <v>0</v>
      </c>
      <c r="AO872" s="120">
        <v>0</v>
      </c>
      <c r="AP872" s="120">
        <v>0</v>
      </c>
      <c r="AQ872" s="174">
        <v>0</v>
      </c>
      <c r="AR872" s="120">
        <v>0</v>
      </c>
      <c r="AS872" s="127">
        <v>0</v>
      </c>
      <c r="AT872" s="127">
        <v>0</v>
      </c>
      <c r="AU872" s="120">
        <v>0</v>
      </c>
      <c r="AV872" s="120">
        <v>0</v>
      </c>
      <c r="AW872" s="174">
        <v>0</v>
      </c>
      <c r="AX872" s="120">
        <v>0</v>
      </c>
      <c r="AY872" s="127">
        <v>0</v>
      </c>
      <c r="AZ872" s="127">
        <v>0</v>
      </c>
      <c r="BA872" s="120">
        <v>0</v>
      </c>
      <c r="BB872" s="120">
        <v>0</v>
      </c>
      <c r="BC872" s="111">
        <v>0</v>
      </c>
      <c r="BD872" s="112"/>
      <c r="BE872" s="112"/>
      <c r="BF872" s="111" t="s">
        <v>3757</v>
      </c>
      <c r="BG872" s="112">
        <v>364</v>
      </c>
      <c r="BH872" s="112">
        <v>17249000</v>
      </c>
      <c r="BI872" s="111" t="s">
        <v>3757</v>
      </c>
      <c r="BJ872" s="112">
        <v>1089</v>
      </c>
      <c r="BK872" s="112">
        <v>50237500</v>
      </c>
      <c r="BL872" s="111" t="s">
        <v>3757</v>
      </c>
      <c r="BM872" s="112">
        <v>7206</v>
      </c>
      <c r="BN872" s="112">
        <v>300058000</v>
      </c>
      <c r="BO872" s="111" t="s">
        <v>3757</v>
      </c>
      <c r="BP872" s="112">
        <v>1729</v>
      </c>
      <c r="BQ872" s="112">
        <v>75856500</v>
      </c>
      <c r="BR872" s="111" t="s">
        <v>3757</v>
      </c>
      <c r="BS872" s="112">
        <v>1728</v>
      </c>
      <c r="BT872" s="112">
        <v>75856500</v>
      </c>
      <c r="BU872" s="111">
        <v>0</v>
      </c>
      <c r="BV872" s="112"/>
      <c r="BW872" s="112"/>
      <c r="BX872" s="111" t="s">
        <v>3757</v>
      </c>
      <c r="BY872" s="112">
        <v>1062</v>
      </c>
      <c r="BZ872" s="112">
        <v>44032000</v>
      </c>
      <c r="CA872" s="111">
        <v>0</v>
      </c>
      <c r="CB872" s="112"/>
      <c r="CC872" s="112"/>
      <c r="CD872" s="111">
        <v>0</v>
      </c>
      <c r="CE872" s="112">
        <v>0</v>
      </c>
      <c r="CF872" s="112">
        <v>0</v>
      </c>
      <c r="CG872" s="111" t="s">
        <v>3757</v>
      </c>
      <c r="CH872" s="112">
        <v>2081</v>
      </c>
      <c r="CI872" s="112">
        <v>91369000</v>
      </c>
      <c r="CJ872" s="111">
        <v>0</v>
      </c>
      <c r="CK872" s="120">
        <v>0</v>
      </c>
      <c r="CL872" s="112">
        <v>0</v>
      </c>
      <c r="CM872" s="112">
        <v>0</v>
      </c>
      <c r="CN872" s="166" t="s">
        <v>9929</v>
      </c>
      <c r="CO872" s="125" t="s">
        <v>9930</v>
      </c>
      <c r="CP872" s="111" t="s">
        <v>3762</v>
      </c>
      <c r="CQ872" s="112">
        <v>57756000</v>
      </c>
      <c r="CR872" s="166" t="s">
        <v>9931</v>
      </c>
      <c r="CS872" s="166" t="s">
        <v>9932</v>
      </c>
      <c r="CT872" s="111" t="s">
        <v>3762</v>
      </c>
      <c r="CU872" s="112">
        <v>3861000</v>
      </c>
      <c r="CV872" s="166" t="s">
        <v>9933</v>
      </c>
      <c r="CW872" s="166" t="s">
        <v>9934</v>
      </c>
      <c r="CX872" s="111" t="s">
        <v>3766</v>
      </c>
      <c r="CY872" s="112">
        <v>45141000</v>
      </c>
      <c r="CZ872" s="111" t="s">
        <v>3757</v>
      </c>
      <c r="DA872" s="111" t="s">
        <v>3757</v>
      </c>
      <c r="DB872" s="111">
        <v>0</v>
      </c>
      <c r="DC872" s="120" t="s">
        <v>9935</v>
      </c>
      <c r="DD872" s="127" t="s">
        <v>3717</v>
      </c>
      <c r="DE872" s="109" t="s">
        <v>9936</v>
      </c>
      <c r="DF872" s="172" t="s">
        <v>3717</v>
      </c>
    </row>
    <row r="873" spans="1:110" ht="35.15" customHeight="1" x14ac:dyDescent="0.35">
      <c r="A873" s="140" t="s">
        <v>1805</v>
      </c>
      <c r="B873" s="136" t="s">
        <v>1786</v>
      </c>
      <c r="C873" s="136" t="s">
        <v>1806</v>
      </c>
      <c r="D873" s="112">
        <v>23921</v>
      </c>
      <c r="E873" s="112">
        <v>741513200</v>
      </c>
      <c r="F873" s="112">
        <v>23921</v>
      </c>
      <c r="G873" s="112">
        <v>741513200</v>
      </c>
      <c r="H873" s="112">
        <v>5948</v>
      </c>
      <c r="I873" s="112">
        <v>172437000</v>
      </c>
      <c r="J873" s="112">
        <v>0</v>
      </c>
      <c r="K873" s="112">
        <v>0</v>
      </c>
      <c r="L873" s="112">
        <v>202168515</v>
      </c>
      <c r="M873" s="112">
        <v>22613904</v>
      </c>
      <c r="N873" s="112">
        <v>784547</v>
      </c>
      <c r="O873" s="112">
        <v>14221237</v>
      </c>
      <c r="P873" s="112">
        <v>115695212</v>
      </c>
      <c r="Q873" s="112">
        <v>0</v>
      </c>
      <c r="R873" s="112">
        <v>355483415</v>
      </c>
      <c r="S873" s="421">
        <v>0.27264317749164818</v>
      </c>
      <c r="T873" s="421">
        <v>3.0496967552297114E-2</v>
      </c>
      <c r="U873" s="421">
        <v>1.0580351098267704E-3</v>
      </c>
      <c r="V873" s="421">
        <v>1.9178670049299188E-2</v>
      </c>
      <c r="W873" s="421">
        <v>0.15602582934464282</v>
      </c>
      <c r="X873" s="421">
        <v>0</v>
      </c>
      <c r="Y873" s="421">
        <v>0.47940267954771404</v>
      </c>
      <c r="Z873" s="120">
        <v>0</v>
      </c>
      <c r="AA873" s="127" t="s">
        <v>3717</v>
      </c>
      <c r="AB873" s="127">
        <v>0</v>
      </c>
      <c r="AC873" s="111" t="s">
        <v>3717</v>
      </c>
      <c r="AD873" s="127">
        <v>0</v>
      </c>
      <c r="AE873" s="111">
        <v>0</v>
      </c>
      <c r="AF873" s="111" t="s">
        <v>3757</v>
      </c>
      <c r="AG873" s="127" t="s">
        <v>3758</v>
      </c>
      <c r="AH873" s="127" t="s">
        <v>3758</v>
      </c>
      <c r="AI873" s="124"/>
      <c r="AJ873" s="128"/>
      <c r="AK873" s="109">
        <v>0</v>
      </c>
      <c r="AL873" s="109">
        <v>0</v>
      </c>
      <c r="AM873" s="127">
        <v>0</v>
      </c>
      <c r="AN873" s="127">
        <v>0</v>
      </c>
      <c r="AO873" s="120">
        <v>0</v>
      </c>
      <c r="AP873" s="120">
        <v>0</v>
      </c>
      <c r="AQ873" s="174">
        <v>0</v>
      </c>
      <c r="AR873" s="120">
        <v>0</v>
      </c>
      <c r="AS873" s="127">
        <v>0</v>
      </c>
      <c r="AT873" s="127">
        <v>0</v>
      </c>
      <c r="AU873" s="120">
        <v>0</v>
      </c>
      <c r="AV873" s="120">
        <v>0</v>
      </c>
      <c r="AW873" s="174">
        <v>0</v>
      </c>
      <c r="AX873" s="120">
        <v>0</v>
      </c>
      <c r="AY873" s="127">
        <v>0</v>
      </c>
      <c r="AZ873" s="127">
        <v>0</v>
      </c>
      <c r="BA873" s="120">
        <v>0</v>
      </c>
      <c r="BB873" s="120">
        <v>0</v>
      </c>
      <c r="BC873" s="111">
        <v>0</v>
      </c>
      <c r="BD873" s="112"/>
      <c r="BE873" s="112"/>
      <c r="BF873" s="111">
        <v>0</v>
      </c>
      <c r="BG873" s="112"/>
      <c r="BH873" s="112"/>
      <c r="BI873" s="111" t="s">
        <v>3757</v>
      </c>
      <c r="BJ873" s="112">
        <v>1406</v>
      </c>
      <c r="BK873" s="112">
        <v>43029800</v>
      </c>
      <c r="BL873" s="111" t="s">
        <v>3757</v>
      </c>
      <c r="BM873" s="112">
        <v>2987</v>
      </c>
      <c r="BN873" s="112">
        <v>93348000</v>
      </c>
      <c r="BO873" s="111" t="s">
        <v>3757</v>
      </c>
      <c r="BP873" s="112">
        <v>907</v>
      </c>
      <c r="BQ873" s="112">
        <v>26595000</v>
      </c>
      <c r="BR873" s="111" t="s">
        <v>3757</v>
      </c>
      <c r="BS873" s="112">
        <v>6840</v>
      </c>
      <c r="BT873" s="112">
        <v>203178400</v>
      </c>
      <c r="BU873" s="111">
        <v>0</v>
      </c>
      <c r="BV873" s="112"/>
      <c r="BW873" s="112"/>
      <c r="BX873" s="111" t="s">
        <v>3757</v>
      </c>
      <c r="BY873" s="112">
        <v>1927</v>
      </c>
      <c r="BZ873" s="112">
        <v>62343000</v>
      </c>
      <c r="CA873" s="111">
        <v>0</v>
      </c>
      <c r="CB873" s="112"/>
      <c r="CC873" s="112"/>
      <c r="CD873" s="111">
        <v>0</v>
      </c>
      <c r="CE873" s="112">
        <v>0</v>
      </c>
      <c r="CF873" s="112">
        <v>0</v>
      </c>
      <c r="CG873" s="111" t="s">
        <v>3757</v>
      </c>
      <c r="CH873" s="112">
        <v>9446</v>
      </c>
      <c r="CI873" s="112">
        <v>298237000</v>
      </c>
      <c r="CJ873" s="111" t="s">
        <v>3757</v>
      </c>
      <c r="CK873" s="120" t="s">
        <v>9937</v>
      </c>
      <c r="CL873" s="112">
        <v>408</v>
      </c>
      <c r="CM873" s="112">
        <v>14782000</v>
      </c>
      <c r="CN873" s="166" t="s">
        <v>9938</v>
      </c>
      <c r="CO873" s="125" t="s">
        <v>9939</v>
      </c>
      <c r="CP873" s="111" t="s">
        <v>3875</v>
      </c>
      <c r="CQ873" s="112">
        <v>14000000</v>
      </c>
      <c r="CR873" s="166" t="s">
        <v>9940</v>
      </c>
      <c r="CS873" s="166" t="s">
        <v>9941</v>
      </c>
      <c r="CT873" s="111" t="s">
        <v>3774</v>
      </c>
      <c r="CU873" s="112">
        <v>10000000</v>
      </c>
      <c r="CV873" s="166" t="s">
        <v>9942</v>
      </c>
      <c r="CW873" s="166" t="s">
        <v>9943</v>
      </c>
      <c r="CX873" s="111" t="s">
        <v>3783</v>
      </c>
      <c r="CY873" s="112">
        <v>1000000</v>
      </c>
      <c r="CZ873" s="111" t="s">
        <v>3757</v>
      </c>
      <c r="DA873" s="111">
        <v>0</v>
      </c>
      <c r="DB873" s="111">
        <v>0</v>
      </c>
      <c r="DC873" s="120" t="s">
        <v>9944</v>
      </c>
      <c r="DD873" s="127" t="s">
        <v>3778</v>
      </c>
      <c r="DE873" s="109">
        <v>0</v>
      </c>
      <c r="DF873" s="172" t="s">
        <v>3717</v>
      </c>
    </row>
    <row r="874" spans="1:110" ht="35.15" customHeight="1" x14ac:dyDescent="0.35">
      <c r="A874" s="140" t="s">
        <v>1807</v>
      </c>
      <c r="B874" s="136" t="s">
        <v>1786</v>
      </c>
      <c r="C874" s="136" t="s">
        <v>1808</v>
      </c>
      <c r="D874" s="112">
        <v>194374</v>
      </c>
      <c r="E874" s="112">
        <v>2252081000</v>
      </c>
      <c r="F874" s="112">
        <v>193080</v>
      </c>
      <c r="G874" s="112">
        <v>2226232000</v>
      </c>
      <c r="H874" s="112">
        <v>64048</v>
      </c>
      <c r="I874" s="112">
        <v>707973000</v>
      </c>
      <c r="J874" s="112">
        <v>0</v>
      </c>
      <c r="K874" s="112">
        <v>0</v>
      </c>
      <c r="L874" s="112">
        <v>555941670</v>
      </c>
      <c r="M874" s="112">
        <v>182881306</v>
      </c>
      <c r="N874" s="112">
        <v>14706073</v>
      </c>
      <c r="O874" s="112">
        <v>12039075</v>
      </c>
      <c r="P874" s="112">
        <v>300646337</v>
      </c>
      <c r="Q874" s="112">
        <v>39000</v>
      </c>
      <c r="R874" s="112">
        <v>1066253461</v>
      </c>
      <c r="S874" s="421">
        <v>0.24685687148908053</v>
      </c>
      <c r="T874" s="421">
        <v>8.1205474403451744E-2</v>
      </c>
      <c r="U874" s="421">
        <v>6.5299929265421625E-3</v>
      </c>
      <c r="V874" s="421">
        <v>5.3457557698857192E-3</v>
      </c>
      <c r="W874" s="421">
        <v>0.13349712421533683</v>
      </c>
      <c r="X874" s="421">
        <v>1.7317316739495604E-5</v>
      </c>
      <c r="Y874" s="421">
        <v>0.47345253612103649</v>
      </c>
      <c r="Z874" s="120" t="s">
        <v>9945</v>
      </c>
      <c r="AA874" s="127" t="s">
        <v>3717</v>
      </c>
      <c r="AB874" s="127">
        <v>0</v>
      </c>
      <c r="AC874" s="111" t="s">
        <v>3717</v>
      </c>
      <c r="AD874" s="127">
        <v>0</v>
      </c>
      <c r="AE874" s="111" t="s">
        <v>3757</v>
      </c>
      <c r="AF874" s="111" t="s">
        <v>3757</v>
      </c>
      <c r="AG874" s="127" t="s">
        <v>3717</v>
      </c>
      <c r="AH874" s="127" t="s">
        <v>3758</v>
      </c>
      <c r="AI874" s="128">
        <v>2</v>
      </c>
      <c r="AJ874" s="128">
        <v>896000</v>
      </c>
      <c r="AK874" s="109" t="s">
        <v>9946</v>
      </c>
      <c r="AL874" s="109" t="s">
        <v>9947</v>
      </c>
      <c r="AM874" s="127" t="s">
        <v>3765</v>
      </c>
      <c r="AN874" s="127" t="s">
        <v>3717</v>
      </c>
      <c r="AO874" s="120">
        <v>5360000</v>
      </c>
      <c r="AP874" s="120">
        <v>732000</v>
      </c>
      <c r="AQ874" s="174" t="s">
        <v>9948</v>
      </c>
      <c r="AR874" s="109" t="s">
        <v>9949</v>
      </c>
      <c r="AS874" s="127" t="s">
        <v>3765</v>
      </c>
      <c r="AT874" s="127" t="s">
        <v>3778</v>
      </c>
      <c r="AU874" s="120">
        <v>1600000</v>
      </c>
      <c r="AV874" s="120">
        <v>164000</v>
      </c>
      <c r="AW874" s="174">
        <v>0</v>
      </c>
      <c r="AX874" s="109">
        <v>0</v>
      </c>
      <c r="AY874" s="127">
        <v>0</v>
      </c>
      <c r="AZ874" s="127">
        <v>0</v>
      </c>
      <c r="BA874" s="120">
        <v>0</v>
      </c>
      <c r="BB874" s="120">
        <v>0</v>
      </c>
      <c r="BC874" s="111" t="s">
        <v>3757</v>
      </c>
      <c r="BD874" s="112">
        <v>676</v>
      </c>
      <c r="BE874" s="112">
        <v>8464000</v>
      </c>
      <c r="BF874" s="111" t="s">
        <v>3757</v>
      </c>
      <c r="BG874" s="112">
        <v>2413</v>
      </c>
      <c r="BH874" s="112">
        <v>32044000</v>
      </c>
      <c r="BI874" s="111" t="s">
        <v>3757</v>
      </c>
      <c r="BJ874" s="112">
        <v>8200</v>
      </c>
      <c r="BK874" s="112">
        <v>98768000</v>
      </c>
      <c r="BL874" s="111">
        <v>0</v>
      </c>
      <c r="BM874" s="112"/>
      <c r="BN874" s="112"/>
      <c r="BO874" s="111">
        <v>0</v>
      </c>
      <c r="BP874" s="112"/>
      <c r="BQ874" s="112"/>
      <c r="BR874" s="111" t="s">
        <v>3757</v>
      </c>
      <c r="BS874" s="112">
        <v>40514</v>
      </c>
      <c r="BT874" s="112">
        <v>491075000</v>
      </c>
      <c r="BU874" s="111" t="s">
        <v>3757</v>
      </c>
      <c r="BV874" s="112">
        <v>9012</v>
      </c>
      <c r="BW874" s="112">
        <v>113623000</v>
      </c>
      <c r="BX874" s="111" t="s">
        <v>3757</v>
      </c>
      <c r="BY874" s="112">
        <v>3932</v>
      </c>
      <c r="BZ874" s="112">
        <v>47508000</v>
      </c>
      <c r="CA874" s="111">
        <v>0</v>
      </c>
      <c r="CB874" s="112"/>
      <c r="CC874" s="112"/>
      <c r="CD874" s="111">
        <v>0</v>
      </c>
      <c r="CE874" s="112"/>
      <c r="CF874" s="112"/>
      <c r="CG874" s="111" t="s">
        <v>3757</v>
      </c>
      <c r="CH874" s="112">
        <v>129576</v>
      </c>
      <c r="CI874" s="112">
        <v>1459703000</v>
      </c>
      <c r="CJ874" s="111">
        <v>0</v>
      </c>
      <c r="CK874" s="120">
        <v>0</v>
      </c>
      <c r="CL874" s="112"/>
      <c r="CM874" s="112"/>
      <c r="CN874" s="166" t="s">
        <v>9950</v>
      </c>
      <c r="CO874" s="125" t="s">
        <v>9951</v>
      </c>
      <c r="CP874" s="111" t="s">
        <v>3875</v>
      </c>
      <c r="CQ874" s="112">
        <v>9716535</v>
      </c>
      <c r="CR874" s="166" t="s">
        <v>9952</v>
      </c>
      <c r="CS874" s="166" t="s">
        <v>9953</v>
      </c>
      <c r="CT874" s="111" t="s">
        <v>3790</v>
      </c>
      <c r="CU874" s="112">
        <v>117818920</v>
      </c>
      <c r="CV874" s="166" t="s">
        <v>9954</v>
      </c>
      <c r="CW874" s="166" t="s">
        <v>9955</v>
      </c>
      <c r="CX874" s="111" t="s">
        <v>3875</v>
      </c>
      <c r="CY874" s="112">
        <v>64867000</v>
      </c>
      <c r="CZ874" s="111" t="s">
        <v>3757</v>
      </c>
      <c r="DA874" s="111" t="s">
        <v>3757</v>
      </c>
      <c r="DB874" s="111">
        <v>0</v>
      </c>
      <c r="DC874" s="120" t="s">
        <v>9956</v>
      </c>
      <c r="DD874" s="127" t="s">
        <v>3778</v>
      </c>
      <c r="DE874" s="109">
        <v>0</v>
      </c>
      <c r="DF874" s="172" t="s">
        <v>3717</v>
      </c>
    </row>
    <row r="875" spans="1:110" ht="35.15" customHeight="1" x14ac:dyDescent="0.35">
      <c r="A875" s="140" t="s">
        <v>1809</v>
      </c>
      <c r="B875" s="136" t="s">
        <v>1786</v>
      </c>
      <c r="C875" s="136" t="s">
        <v>1810</v>
      </c>
      <c r="D875" s="112">
        <v>4973</v>
      </c>
      <c r="E875" s="112">
        <v>162579401</v>
      </c>
      <c r="F875" s="112">
        <v>4957</v>
      </c>
      <c r="G875" s="112">
        <v>157836000</v>
      </c>
      <c r="H875" s="112">
        <v>1089</v>
      </c>
      <c r="I875" s="112">
        <v>33903000</v>
      </c>
      <c r="J875" s="112">
        <v>0</v>
      </c>
      <c r="K875" s="112">
        <v>0</v>
      </c>
      <c r="L875" s="112">
        <v>43843510</v>
      </c>
      <c r="M875" s="112">
        <v>9255226</v>
      </c>
      <c r="N875" s="112">
        <v>0</v>
      </c>
      <c r="O875" s="112">
        <v>684312</v>
      </c>
      <c r="P875" s="112">
        <v>27144187</v>
      </c>
      <c r="Q875" s="112">
        <v>0</v>
      </c>
      <c r="R875" s="112">
        <v>80927235</v>
      </c>
      <c r="S875" s="421">
        <v>0.26967444664161361</v>
      </c>
      <c r="T875" s="421">
        <v>5.6927420959067256E-2</v>
      </c>
      <c r="U875" s="421">
        <v>0</v>
      </c>
      <c r="V875" s="421">
        <v>4.2090941151886763E-3</v>
      </c>
      <c r="W875" s="421">
        <v>0.1669595707269213</v>
      </c>
      <c r="X875" s="421">
        <v>0</v>
      </c>
      <c r="Y875" s="421">
        <v>0.49777053244279085</v>
      </c>
      <c r="Z875" s="120">
        <v>0</v>
      </c>
      <c r="AA875" s="127" t="s">
        <v>3717</v>
      </c>
      <c r="AB875" s="127">
        <v>0</v>
      </c>
      <c r="AC875" s="111" t="s">
        <v>3717</v>
      </c>
      <c r="AD875" s="127">
        <v>0</v>
      </c>
      <c r="AE875" s="111" t="s">
        <v>3757</v>
      </c>
      <c r="AF875" s="111" t="s">
        <v>3757</v>
      </c>
      <c r="AG875" s="127" t="s">
        <v>3717</v>
      </c>
      <c r="AH875" s="127" t="s">
        <v>3758</v>
      </c>
      <c r="AI875" s="128">
        <v>2</v>
      </c>
      <c r="AJ875" s="128">
        <v>5271000</v>
      </c>
      <c r="AK875" s="109" t="s">
        <v>9957</v>
      </c>
      <c r="AL875" s="109" t="s">
        <v>9958</v>
      </c>
      <c r="AM875" s="127" t="s">
        <v>3765</v>
      </c>
      <c r="AN875" s="127" t="s">
        <v>3778</v>
      </c>
      <c r="AO875" s="120">
        <v>3000000</v>
      </c>
      <c r="AP875" s="120">
        <v>3771000</v>
      </c>
      <c r="AQ875" s="174" t="s">
        <v>9959</v>
      </c>
      <c r="AR875" s="109" t="s">
        <v>9960</v>
      </c>
      <c r="AS875" s="127" t="s">
        <v>3761</v>
      </c>
      <c r="AT875" s="127" t="s">
        <v>3790</v>
      </c>
      <c r="AU875" s="120">
        <v>1500000</v>
      </c>
      <c r="AV875" s="120">
        <v>1500000</v>
      </c>
      <c r="AW875" s="174">
        <v>0</v>
      </c>
      <c r="AX875" s="109">
        <v>0</v>
      </c>
      <c r="AY875" s="127">
        <v>0</v>
      </c>
      <c r="AZ875" s="127">
        <v>0</v>
      </c>
      <c r="BA875" s="120">
        <v>0</v>
      </c>
      <c r="BB875" s="120">
        <v>0</v>
      </c>
      <c r="BC875" s="111" t="s">
        <v>3757</v>
      </c>
      <c r="BD875" s="112">
        <v>910</v>
      </c>
      <c r="BE875" s="112">
        <v>30766000</v>
      </c>
      <c r="BF875" s="111" t="s">
        <v>3757</v>
      </c>
      <c r="BG875" s="112">
        <v>60</v>
      </c>
      <c r="BH875" s="112">
        <v>2483000</v>
      </c>
      <c r="BI875" s="111" t="s">
        <v>3757</v>
      </c>
      <c r="BJ875" s="112">
        <v>330</v>
      </c>
      <c r="BK875" s="112">
        <v>13289401</v>
      </c>
      <c r="BL875" s="111" t="s">
        <v>3757</v>
      </c>
      <c r="BM875" s="112">
        <v>820</v>
      </c>
      <c r="BN875" s="112">
        <v>24493000</v>
      </c>
      <c r="BO875" s="111">
        <v>0</v>
      </c>
      <c r="BP875" s="112"/>
      <c r="BQ875" s="112"/>
      <c r="BR875" s="111" t="s">
        <v>3757</v>
      </c>
      <c r="BS875" s="112">
        <v>1343</v>
      </c>
      <c r="BT875" s="112">
        <v>38156000</v>
      </c>
      <c r="BU875" s="111" t="s">
        <v>3757</v>
      </c>
      <c r="BV875" s="112">
        <v>37</v>
      </c>
      <c r="BW875" s="112">
        <v>1650000</v>
      </c>
      <c r="BX875" s="111" t="s">
        <v>3757</v>
      </c>
      <c r="BY875" s="112">
        <v>370</v>
      </c>
      <c r="BZ875" s="112">
        <v>15786000</v>
      </c>
      <c r="CA875" s="111">
        <v>0</v>
      </c>
      <c r="CB875" s="112"/>
      <c r="CC875" s="112"/>
      <c r="CD875" s="111">
        <v>0</v>
      </c>
      <c r="CE875" s="112"/>
      <c r="CF875" s="112"/>
      <c r="CG875" s="111" t="s">
        <v>3757</v>
      </c>
      <c r="CH875" s="112">
        <v>1010</v>
      </c>
      <c r="CI875" s="112">
        <v>30691000</v>
      </c>
      <c r="CJ875" s="111">
        <v>0</v>
      </c>
      <c r="CK875" s="120">
        <v>0</v>
      </c>
      <c r="CL875" s="112"/>
      <c r="CM875" s="112"/>
      <c r="CN875" s="166" t="s">
        <v>9961</v>
      </c>
      <c r="CO875" s="125" t="s">
        <v>9962</v>
      </c>
      <c r="CP875" s="111" t="s">
        <v>3774</v>
      </c>
      <c r="CQ875" s="112">
        <v>13000000</v>
      </c>
      <c r="CR875" s="166" t="s">
        <v>9963</v>
      </c>
      <c r="CS875" s="166" t="s">
        <v>9964</v>
      </c>
      <c r="CT875" s="111" t="s">
        <v>3762</v>
      </c>
      <c r="CU875" s="112">
        <v>2000000</v>
      </c>
      <c r="CV875" s="166" t="s">
        <v>5893</v>
      </c>
      <c r="CW875" s="166" t="s">
        <v>9965</v>
      </c>
      <c r="CX875" s="111" t="s">
        <v>3774</v>
      </c>
      <c r="CY875" s="112">
        <v>1201000</v>
      </c>
      <c r="CZ875" s="111" t="s">
        <v>3757</v>
      </c>
      <c r="DA875" s="111" t="s">
        <v>3757</v>
      </c>
      <c r="DB875" s="111">
        <v>0</v>
      </c>
      <c r="DC875" s="120" t="s">
        <v>9966</v>
      </c>
      <c r="DD875" s="127" t="s">
        <v>3778</v>
      </c>
      <c r="DE875" s="109">
        <v>0</v>
      </c>
      <c r="DF875" s="172" t="s">
        <v>3717</v>
      </c>
    </row>
    <row r="876" spans="1:110" ht="35.15" customHeight="1" x14ac:dyDescent="0.35">
      <c r="A876" s="140" t="s">
        <v>1811</v>
      </c>
      <c r="B876" s="136" t="s">
        <v>1786</v>
      </c>
      <c r="C876" s="136" t="s">
        <v>1812</v>
      </c>
      <c r="D876" s="112">
        <v>14758</v>
      </c>
      <c r="E876" s="112">
        <v>630100537</v>
      </c>
      <c r="F876" s="112">
        <v>14756</v>
      </c>
      <c r="G876" s="112">
        <v>619966960</v>
      </c>
      <c r="H876" s="112">
        <v>2897</v>
      </c>
      <c r="I876" s="112">
        <v>72251700</v>
      </c>
      <c r="J876" s="112">
        <v>57</v>
      </c>
      <c r="K876" s="112">
        <v>861000</v>
      </c>
      <c r="L876" s="112">
        <v>182091887</v>
      </c>
      <c r="M876" s="112">
        <v>23231366</v>
      </c>
      <c r="N876" s="112">
        <v>4076810</v>
      </c>
      <c r="O876" s="112">
        <v>5474066</v>
      </c>
      <c r="P876" s="112">
        <v>82925807</v>
      </c>
      <c r="Q876" s="112">
        <v>3521605</v>
      </c>
      <c r="R876" s="112">
        <v>301321541</v>
      </c>
      <c r="S876" s="421">
        <v>0.28898862373132689</v>
      </c>
      <c r="T876" s="421">
        <v>3.6869300430385131E-2</v>
      </c>
      <c r="U876" s="421">
        <v>6.4700944700194721E-3</v>
      </c>
      <c r="V876" s="421">
        <v>8.6876072603632778E-3</v>
      </c>
      <c r="W876" s="421">
        <v>0.13160726285811752</v>
      </c>
      <c r="X876" s="421">
        <v>5.5889573063480818E-3</v>
      </c>
      <c r="Y876" s="421">
        <v>0.47821184605656036</v>
      </c>
      <c r="Z876" s="120" t="s">
        <v>9967</v>
      </c>
      <c r="AA876" s="127" t="s">
        <v>3717</v>
      </c>
      <c r="AB876" s="127">
        <v>0</v>
      </c>
      <c r="AC876" s="111" t="s">
        <v>3717</v>
      </c>
      <c r="AD876" s="127">
        <v>0</v>
      </c>
      <c r="AE876" s="111">
        <v>0</v>
      </c>
      <c r="AF876" s="111" t="s">
        <v>3757</v>
      </c>
      <c r="AG876" s="127" t="s">
        <v>3758</v>
      </c>
      <c r="AH876" s="127" t="s">
        <v>3758</v>
      </c>
      <c r="AI876" s="124"/>
      <c r="AJ876" s="128"/>
      <c r="AK876" s="109">
        <v>0</v>
      </c>
      <c r="AL876" s="109">
        <v>0</v>
      </c>
      <c r="AM876" s="127">
        <v>0</v>
      </c>
      <c r="AN876" s="127">
        <v>0</v>
      </c>
      <c r="AO876" s="120">
        <v>0</v>
      </c>
      <c r="AP876" s="120">
        <v>0</v>
      </c>
      <c r="AQ876" s="174">
        <v>0</v>
      </c>
      <c r="AR876" s="109">
        <v>0</v>
      </c>
      <c r="AS876" s="127">
        <v>0</v>
      </c>
      <c r="AT876" s="127">
        <v>0</v>
      </c>
      <c r="AU876" s="120">
        <v>0</v>
      </c>
      <c r="AV876" s="120">
        <v>0</v>
      </c>
      <c r="AW876" s="174">
        <v>0</v>
      </c>
      <c r="AX876" s="109">
        <v>0</v>
      </c>
      <c r="AY876" s="127">
        <v>0</v>
      </c>
      <c r="AZ876" s="127">
        <v>0</v>
      </c>
      <c r="BA876" s="120">
        <v>0</v>
      </c>
      <c r="BB876" s="120">
        <v>0</v>
      </c>
      <c r="BC876" s="111" t="s">
        <v>3757</v>
      </c>
      <c r="BD876" s="112">
        <v>4082</v>
      </c>
      <c r="BE876" s="112">
        <v>209496200</v>
      </c>
      <c r="BF876" s="111" t="s">
        <v>3757</v>
      </c>
      <c r="BG876" s="112">
        <v>478</v>
      </c>
      <c r="BH876" s="112">
        <v>19078600</v>
      </c>
      <c r="BI876" s="111">
        <v>0</v>
      </c>
      <c r="BJ876" s="112"/>
      <c r="BK876" s="112"/>
      <c r="BL876" s="111" t="s">
        <v>3757</v>
      </c>
      <c r="BM876" s="112">
        <v>806</v>
      </c>
      <c r="BN876" s="112">
        <v>39504000</v>
      </c>
      <c r="BO876" s="111" t="s">
        <v>3757</v>
      </c>
      <c r="BP876" s="112">
        <v>4013</v>
      </c>
      <c r="BQ876" s="112">
        <v>170171000</v>
      </c>
      <c r="BR876" s="111">
        <v>0</v>
      </c>
      <c r="BS876" s="112"/>
      <c r="BT876" s="112"/>
      <c r="BU876" s="111" t="s">
        <v>3757</v>
      </c>
      <c r="BV876" s="112">
        <v>1448</v>
      </c>
      <c r="BW876" s="112">
        <v>33308000</v>
      </c>
      <c r="BX876" s="111" t="s">
        <v>3757</v>
      </c>
      <c r="BY876" s="112">
        <v>1876</v>
      </c>
      <c r="BZ876" s="112">
        <v>56630000</v>
      </c>
      <c r="CA876" s="111">
        <v>0</v>
      </c>
      <c r="CB876" s="112"/>
      <c r="CC876" s="112"/>
      <c r="CD876" s="111" t="s">
        <v>3757</v>
      </c>
      <c r="CE876" s="112">
        <v>57</v>
      </c>
      <c r="CF876" s="112">
        <v>861000</v>
      </c>
      <c r="CG876" s="111" t="s">
        <v>3757</v>
      </c>
      <c r="CH876" s="112">
        <v>1998</v>
      </c>
      <c r="CI876" s="112">
        <v>101051737</v>
      </c>
      <c r="CJ876" s="111">
        <v>0</v>
      </c>
      <c r="CK876" s="120">
        <v>0</v>
      </c>
      <c r="CL876" s="112"/>
      <c r="CM876" s="112"/>
      <c r="CN876" s="166" t="s">
        <v>9968</v>
      </c>
      <c r="CO876" s="125" t="s">
        <v>9969</v>
      </c>
      <c r="CP876" s="111" t="s">
        <v>3717</v>
      </c>
      <c r="CQ876" s="112">
        <v>47600000</v>
      </c>
      <c r="CR876" s="166" t="s">
        <v>9970</v>
      </c>
      <c r="CS876" s="166" t="s">
        <v>9971</v>
      </c>
      <c r="CT876" s="111" t="s">
        <v>3766</v>
      </c>
      <c r="CU876" s="112">
        <v>28400000</v>
      </c>
      <c r="CV876" s="166" t="s">
        <v>9972</v>
      </c>
      <c r="CW876" s="166" t="s">
        <v>9973</v>
      </c>
      <c r="CX876" s="111" t="s">
        <v>3717</v>
      </c>
      <c r="CY876" s="112">
        <v>38300000</v>
      </c>
      <c r="CZ876" s="111" t="s">
        <v>3757</v>
      </c>
      <c r="DA876" s="111" t="s">
        <v>3757</v>
      </c>
      <c r="DB876" s="111">
        <v>0</v>
      </c>
      <c r="DC876" s="120" t="s">
        <v>9974</v>
      </c>
      <c r="DD876" s="127" t="s">
        <v>3778</v>
      </c>
      <c r="DE876" s="109">
        <v>0</v>
      </c>
      <c r="DF876" s="172" t="s">
        <v>3717</v>
      </c>
    </row>
    <row r="877" spans="1:110" ht="35.15" customHeight="1" x14ac:dyDescent="0.35">
      <c r="A877" s="140" t="s">
        <v>1813</v>
      </c>
      <c r="B877" s="136" t="s">
        <v>1786</v>
      </c>
      <c r="C877" s="136" t="s">
        <v>1814</v>
      </c>
      <c r="D877" s="112">
        <v>5013</v>
      </c>
      <c r="E877" s="112">
        <v>341527300</v>
      </c>
      <c r="F877" s="112">
        <v>5013</v>
      </c>
      <c r="G877" s="112">
        <v>341527300</v>
      </c>
      <c r="H877" s="112">
        <v>972</v>
      </c>
      <c r="I877" s="112">
        <v>42305000</v>
      </c>
      <c r="J877" s="112">
        <v>0</v>
      </c>
      <c r="K877" s="112">
        <v>0</v>
      </c>
      <c r="L877" s="112">
        <v>91054084</v>
      </c>
      <c r="M877" s="112">
        <v>4202601</v>
      </c>
      <c r="N877" s="112">
        <v>492980</v>
      </c>
      <c r="O877" s="112">
        <v>28477132</v>
      </c>
      <c r="P877" s="112">
        <v>23624287</v>
      </c>
      <c r="Q877" s="112">
        <v>0</v>
      </c>
      <c r="R877" s="112">
        <v>147851084</v>
      </c>
      <c r="S877" s="421">
        <v>0.2666085083095846</v>
      </c>
      <c r="T877" s="421">
        <v>1.2305314977748484E-2</v>
      </c>
      <c r="U877" s="421">
        <v>1.4434570823474433E-3</v>
      </c>
      <c r="V877" s="421">
        <v>8.3381715019560668E-2</v>
      </c>
      <c r="W877" s="421">
        <v>6.9172470253476073E-2</v>
      </c>
      <c r="X877" s="421">
        <v>0</v>
      </c>
      <c r="Y877" s="421">
        <v>0.43291146564271726</v>
      </c>
      <c r="Z877" s="120">
        <v>0</v>
      </c>
      <c r="AA877" s="127" t="s">
        <v>3717</v>
      </c>
      <c r="AB877" s="127">
        <v>0</v>
      </c>
      <c r="AC877" s="111" t="s">
        <v>3717</v>
      </c>
      <c r="AD877" s="127">
        <v>0</v>
      </c>
      <c r="AE877" s="111" t="s">
        <v>3757</v>
      </c>
      <c r="AF877" s="111" t="s">
        <v>3757</v>
      </c>
      <c r="AG877" s="127" t="s">
        <v>3717</v>
      </c>
      <c r="AH877" s="127" t="s">
        <v>3758</v>
      </c>
      <c r="AI877" s="128">
        <v>1</v>
      </c>
      <c r="AJ877" s="128">
        <v>7344100</v>
      </c>
      <c r="AK877" s="109" t="s">
        <v>9975</v>
      </c>
      <c r="AL877" s="109" t="s">
        <v>9976</v>
      </c>
      <c r="AM877" s="127" t="s">
        <v>3765</v>
      </c>
      <c r="AN877" s="127" t="s">
        <v>3774</v>
      </c>
      <c r="AO877" s="120">
        <v>3000000</v>
      </c>
      <c r="AP877" s="120">
        <v>7344100</v>
      </c>
      <c r="AQ877" s="174">
        <v>0</v>
      </c>
      <c r="AR877" s="120">
        <v>0</v>
      </c>
      <c r="AS877" s="127">
        <v>0</v>
      </c>
      <c r="AT877" s="127">
        <v>0</v>
      </c>
      <c r="AU877" s="120">
        <v>0</v>
      </c>
      <c r="AV877" s="120">
        <v>0</v>
      </c>
      <c r="AW877" s="174">
        <v>0</v>
      </c>
      <c r="AX877" s="120">
        <v>0</v>
      </c>
      <c r="AY877" s="127">
        <v>0</v>
      </c>
      <c r="AZ877" s="127">
        <v>0</v>
      </c>
      <c r="BA877" s="120">
        <v>0</v>
      </c>
      <c r="BB877" s="120">
        <v>0</v>
      </c>
      <c r="BC877" s="111">
        <v>0</v>
      </c>
      <c r="BD877" s="112"/>
      <c r="BE877" s="112"/>
      <c r="BF877" s="111">
        <v>0</v>
      </c>
      <c r="BG877" s="112"/>
      <c r="BH877" s="112"/>
      <c r="BI877" s="111" t="s">
        <v>3757</v>
      </c>
      <c r="BJ877" s="112">
        <v>166</v>
      </c>
      <c r="BK877" s="112">
        <v>8739000</v>
      </c>
      <c r="BL877" s="111" t="s">
        <v>3757</v>
      </c>
      <c r="BM877" s="112">
        <v>3659</v>
      </c>
      <c r="BN877" s="112">
        <v>227896600</v>
      </c>
      <c r="BO877" s="111" t="s">
        <v>3757</v>
      </c>
      <c r="BP877" s="112">
        <v>484</v>
      </c>
      <c r="BQ877" s="112">
        <v>45763300</v>
      </c>
      <c r="BR877" s="111">
        <v>0</v>
      </c>
      <c r="BS877" s="112"/>
      <c r="BT877" s="112"/>
      <c r="BU877" s="111" t="s">
        <v>3757</v>
      </c>
      <c r="BV877" s="112">
        <v>280</v>
      </c>
      <c r="BW877" s="112">
        <v>16469600</v>
      </c>
      <c r="BX877" s="111">
        <v>0</v>
      </c>
      <c r="BY877" s="112"/>
      <c r="BZ877" s="112"/>
      <c r="CA877" s="111" t="s">
        <v>3757</v>
      </c>
      <c r="CB877" s="112">
        <v>119</v>
      </c>
      <c r="CC877" s="112">
        <v>8886000</v>
      </c>
      <c r="CD877" s="111">
        <v>0</v>
      </c>
      <c r="CE877" s="112">
        <v>0</v>
      </c>
      <c r="CF877" s="112">
        <v>0</v>
      </c>
      <c r="CG877" s="111" t="s">
        <v>3757</v>
      </c>
      <c r="CH877" s="112">
        <v>177</v>
      </c>
      <c r="CI877" s="112">
        <v>26428700</v>
      </c>
      <c r="CJ877" s="111">
        <v>0</v>
      </c>
      <c r="CK877" s="120">
        <v>0</v>
      </c>
      <c r="CL877" s="112">
        <v>0</v>
      </c>
      <c r="CM877" s="112">
        <v>0</v>
      </c>
      <c r="CN877" s="166" t="s">
        <v>9977</v>
      </c>
      <c r="CO877" s="125" t="s">
        <v>9978</v>
      </c>
      <c r="CP877" s="111" t="s">
        <v>4016</v>
      </c>
      <c r="CQ877" s="112">
        <v>8886000</v>
      </c>
      <c r="CR877" s="166" t="s">
        <v>9979</v>
      </c>
      <c r="CS877" s="166" t="s">
        <v>9980</v>
      </c>
      <c r="CT877" s="111" t="s">
        <v>3781</v>
      </c>
      <c r="CU877" s="112">
        <v>8739000</v>
      </c>
      <c r="CV877" s="166" t="s">
        <v>9981</v>
      </c>
      <c r="CW877" s="166" t="s">
        <v>9982</v>
      </c>
      <c r="CX877" s="111" t="s">
        <v>3870</v>
      </c>
      <c r="CY877" s="112">
        <v>16469000</v>
      </c>
      <c r="CZ877" s="111" t="s">
        <v>3757</v>
      </c>
      <c r="DA877" s="111">
        <v>0</v>
      </c>
      <c r="DB877" s="111">
        <v>0</v>
      </c>
      <c r="DC877" s="120" t="s">
        <v>9983</v>
      </c>
      <c r="DD877" s="127" t="s">
        <v>3717</v>
      </c>
      <c r="DE877" s="109" t="s">
        <v>9984</v>
      </c>
      <c r="DF877" s="172" t="s">
        <v>3717</v>
      </c>
    </row>
    <row r="878" spans="1:110" ht="35.15" customHeight="1" x14ac:dyDescent="0.35">
      <c r="A878" s="140" t="s">
        <v>1815</v>
      </c>
      <c r="B878" s="136" t="s">
        <v>1786</v>
      </c>
      <c r="C878" s="136" t="s">
        <v>1816</v>
      </c>
      <c r="D878" s="112">
        <v>6892</v>
      </c>
      <c r="E878" s="112">
        <v>515101635</v>
      </c>
      <c r="F878" s="112">
        <v>6891</v>
      </c>
      <c r="G878" s="112">
        <v>514144100</v>
      </c>
      <c r="H878" s="112">
        <v>1325</v>
      </c>
      <c r="I878" s="112">
        <v>60808500</v>
      </c>
      <c r="J878" s="112">
        <v>0</v>
      </c>
      <c r="K878" s="112">
        <v>0</v>
      </c>
      <c r="L878" s="112">
        <v>152475941</v>
      </c>
      <c r="M878" s="112">
        <v>9674702</v>
      </c>
      <c r="N878" s="112">
        <v>0</v>
      </c>
      <c r="O878" s="112">
        <v>60857247</v>
      </c>
      <c r="P878" s="112">
        <v>33643522</v>
      </c>
      <c r="Q878" s="112">
        <v>0</v>
      </c>
      <c r="R878" s="112">
        <v>256651412</v>
      </c>
      <c r="S878" s="421">
        <v>0.29601137064921179</v>
      </c>
      <c r="T878" s="421">
        <v>1.8782122483459018E-2</v>
      </c>
      <c r="U878" s="421">
        <v>0</v>
      </c>
      <c r="V878" s="421">
        <v>0.11814609557587601</v>
      </c>
      <c r="W878" s="421">
        <v>6.5314337431679872E-2</v>
      </c>
      <c r="X878" s="421">
        <v>0</v>
      </c>
      <c r="Y878" s="421">
        <v>0.49825392614022668</v>
      </c>
      <c r="Z878" s="120">
        <v>0</v>
      </c>
      <c r="AA878" s="127" t="s">
        <v>3717</v>
      </c>
      <c r="AB878" s="127">
        <v>0</v>
      </c>
      <c r="AC878" s="111" t="s">
        <v>3717</v>
      </c>
      <c r="AD878" s="127">
        <v>0</v>
      </c>
      <c r="AE878" s="111">
        <v>0</v>
      </c>
      <c r="AF878" s="111" t="s">
        <v>3757</v>
      </c>
      <c r="AG878" s="127" t="s">
        <v>3758</v>
      </c>
      <c r="AH878" s="127" t="s">
        <v>3758</v>
      </c>
      <c r="AI878" s="124"/>
      <c r="AJ878" s="128"/>
      <c r="AK878" s="109">
        <v>0</v>
      </c>
      <c r="AL878" s="109">
        <v>0</v>
      </c>
      <c r="AM878" s="127">
        <v>0</v>
      </c>
      <c r="AN878" s="127">
        <v>0</v>
      </c>
      <c r="AO878" s="120">
        <v>0</v>
      </c>
      <c r="AP878" s="120">
        <v>0</v>
      </c>
      <c r="AQ878" s="174">
        <v>0</v>
      </c>
      <c r="AR878" s="120">
        <v>0</v>
      </c>
      <c r="AS878" s="127">
        <v>0</v>
      </c>
      <c r="AT878" s="127">
        <v>0</v>
      </c>
      <c r="AU878" s="120">
        <v>0</v>
      </c>
      <c r="AV878" s="120">
        <v>0</v>
      </c>
      <c r="AW878" s="174">
        <v>0</v>
      </c>
      <c r="AX878" s="120">
        <v>0</v>
      </c>
      <c r="AY878" s="127">
        <v>0</v>
      </c>
      <c r="AZ878" s="127">
        <v>0</v>
      </c>
      <c r="BA878" s="120">
        <v>0</v>
      </c>
      <c r="BB878" s="120">
        <v>0</v>
      </c>
      <c r="BC878" s="111">
        <v>0</v>
      </c>
      <c r="BD878" s="112"/>
      <c r="BE878" s="112"/>
      <c r="BF878" s="111" t="s">
        <v>3757</v>
      </c>
      <c r="BG878" s="112">
        <v>78</v>
      </c>
      <c r="BH878" s="112">
        <v>3924500</v>
      </c>
      <c r="BI878" s="111">
        <v>0</v>
      </c>
      <c r="BJ878" s="112"/>
      <c r="BK878" s="112"/>
      <c r="BL878" s="111">
        <v>0</v>
      </c>
      <c r="BM878" s="112"/>
      <c r="BN878" s="112"/>
      <c r="BO878" s="111">
        <v>0</v>
      </c>
      <c r="BP878" s="112"/>
      <c r="BQ878" s="112"/>
      <c r="BR878" s="111" t="s">
        <v>3757</v>
      </c>
      <c r="BS878" s="112">
        <v>1537</v>
      </c>
      <c r="BT878" s="112">
        <v>105373500</v>
      </c>
      <c r="BU878" s="111" t="s">
        <v>3757</v>
      </c>
      <c r="BV878" s="112">
        <v>569</v>
      </c>
      <c r="BW878" s="112">
        <v>44496500</v>
      </c>
      <c r="BX878" s="111" t="s">
        <v>3757</v>
      </c>
      <c r="BY878" s="112">
        <v>3612</v>
      </c>
      <c r="BZ878" s="112">
        <v>272795100</v>
      </c>
      <c r="CA878" s="111">
        <v>0</v>
      </c>
      <c r="CB878" s="112"/>
      <c r="CC878" s="112"/>
      <c r="CD878" s="111">
        <v>0</v>
      </c>
      <c r="CE878" s="112">
        <v>0</v>
      </c>
      <c r="CF878" s="112">
        <v>0</v>
      </c>
      <c r="CG878" s="111" t="s">
        <v>3757</v>
      </c>
      <c r="CH878" s="112">
        <v>1095</v>
      </c>
      <c r="CI878" s="112">
        <v>87554500</v>
      </c>
      <c r="CJ878" s="111">
        <v>0</v>
      </c>
      <c r="CK878" s="120">
        <v>0</v>
      </c>
      <c r="CL878" s="112">
        <v>0</v>
      </c>
      <c r="CM878" s="112">
        <v>0</v>
      </c>
      <c r="CN878" s="166" t="s">
        <v>9985</v>
      </c>
      <c r="CO878" s="125" t="s">
        <v>9986</v>
      </c>
      <c r="CP878" s="111" t="s">
        <v>3774</v>
      </c>
      <c r="CQ878" s="112">
        <v>110000000</v>
      </c>
      <c r="CR878" s="166" t="s">
        <v>9987</v>
      </c>
      <c r="CS878" s="166" t="s">
        <v>9988</v>
      </c>
      <c r="CT878" s="111" t="s">
        <v>3790</v>
      </c>
      <c r="CU878" s="112">
        <v>105373500</v>
      </c>
      <c r="CV878" s="166" t="s">
        <v>4091</v>
      </c>
      <c r="CW878" s="166" t="s">
        <v>9989</v>
      </c>
      <c r="CX878" s="111" t="s">
        <v>3774</v>
      </c>
      <c r="CY878" s="112">
        <v>70000000</v>
      </c>
      <c r="CZ878" s="111" t="s">
        <v>3757</v>
      </c>
      <c r="DA878" s="111" t="s">
        <v>3757</v>
      </c>
      <c r="DB878" s="111">
        <v>0</v>
      </c>
      <c r="DC878" s="120" t="s">
        <v>9990</v>
      </c>
      <c r="DD878" s="127" t="s">
        <v>3778</v>
      </c>
      <c r="DE878" s="109">
        <v>0</v>
      </c>
      <c r="DF878" s="172" t="s">
        <v>3717</v>
      </c>
    </row>
    <row r="879" spans="1:110" ht="35.15" customHeight="1" x14ac:dyDescent="0.35">
      <c r="A879" s="140" t="s">
        <v>1817</v>
      </c>
      <c r="B879" s="136" t="s">
        <v>1786</v>
      </c>
      <c r="C879" s="136" t="s">
        <v>1818</v>
      </c>
      <c r="D879" s="112">
        <v>24705</v>
      </c>
      <c r="E879" s="112">
        <v>711575000</v>
      </c>
      <c r="F879" s="112">
        <v>24640</v>
      </c>
      <c r="G879" s="112">
        <v>710255800</v>
      </c>
      <c r="H879" s="112">
        <v>7508</v>
      </c>
      <c r="I879" s="112">
        <v>221579390</v>
      </c>
      <c r="J879" s="112">
        <v>0</v>
      </c>
      <c r="K879" s="112">
        <v>0</v>
      </c>
      <c r="L879" s="112">
        <v>207644539</v>
      </c>
      <c r="M879" s="112">
        <v>31841981</v>
      </c>
      <c r="N879" s="112">
        <v>660189</v>
      </c>
      <c r="O879" s="112">
        <v>13518511</v>
      </c>
      <c r="P879" s="112">
        <v>111068694</v>
      </c>
      <c r="Q879" s="112">
        <v>0</v>
      </c>
      <c r="R879" s="112">
        <v>364733914</v>
      </c>
      <c r="S879" s="421">
        <v>0.29180977268734848</v>
      </c>
      <c r="T879" s="421">
        <v>4.4748594315427048E-2</v>
      </c>
      <c r="U879" s="421">
        <v>9.2778554614763025E-4</v>
      </c>
      <c r="V879" s="421">
        <v>1.8998012858799141E-2</v>
      </c>
      <c r="W879" s="421">
        <v>0.15608852756209815</v>
      </c>
      <c r="X879" s="421">
        <v>0</v>
      </c>
      <c r="Y879" s="421">
        <v>0.51257269296982044</v>
      </c>
      <c r="Z879" s="120">
        <v>0</v>
      </c>
      <c r="AA879" s="127" t="s">
        <v>3778</v>
      </c>
      <c r="AB879" s="127">
        <v>0</v>
      </c>
      <c r="AC879" s="111" t="s">
        <v>3717</v>
      </c>
      <c r="AD879" s="127">
        <v>0</v>
      </c>
      <c r="AE879" s="111" t="s">
        <v>3757</v>
      </c>
      <c r="AF879" s="111">
        <v>0</v>
      </c>
      <c r="AG879" s="127" t="s">
        <v>3717</v>
      </c>
      <c r="AH879" s="127" t="s">
        <v>3758</v>
      </c>
      <c r="AI879" s="128">
        <v>3</v>
      </c>
      <c r="AJ879" s="128">
        <v>4494000</v>
      </c>
      <c r="AK879" s="109" t="s">
        <v>9991</v>
      </c>
      <c r="AL879" s="109" t="s">
        <v>9992</v>
      </c>
      <c r="AM879" s="127" t="s">
        <v>3765</v>
      </c>
      <c r="AN879" s="127" t="s">
        <v>3762</v>
      </c>
      <c r="AO879" s="120">
        <v>5500000</v>
      </c>
      <c r="AP879" s="120">
        <v>3207000</v>
      </c>
      <c r="AQ879" s="174" t="s">
        <v>9993</v>
      </c>
      <c r="AR879" s="120" t="s">
        <v>9994</v>
      </c>
      <c r="AS879" s="127" t="s">
        <v>3765</v>
      </c>
      <c r="AT879" s="127" t="s">
        <v>3790</v>
      </c>
      <c r="AU879" s="120">
        <v>1000000</v>
      </c>
      <c r="AV879" s="120">
        <v>796000</v>
      </c>
      <c r="AW879" s="174" t="s">
        <v>9995</v>
      </c>
      <c r="AX879" s="120" t="s">
        <v>9996</v>
      </c>
      <c r="AY879" s="127" t="s">
        <v>3765</v>
      </c>
      <c r="AZ879" s="127" t="s">
        <v>3778</v>
      </c>
      <c r="BA879" s="120">
        <v>1200000</v>
      </c>
      <c r="BB879" s="120">
        <v>491000</v>
      </c>
      <c r="BC879" s="111">
        <v>0</v>
      </c>
      <c r="BD879" s="112"/>
      <c r="BE879" s="112"/>
      <c r="BF879" s="111">
        <v>0</v>
      </c>
      <c r="BG879" s="112"/>
      <c r="BH879" s="112"/>
      <c r="BI879" s="111">
        <v>0</v>
      </c>
      <c r="BJ879" s="112"/>
      <c r="BK879" s="112"/>
      <c r="BL879" s="111">
        <v>0</v>
      </c>
      <c r="BM879" s="112"/>
      <c r="BN879" s="112"/>
      <c r="BO879" s="111">
        <v>0</v>
      </c>
      <c r="BP879" s="112"/>
      <c r="BQ879" s="112"/>
      <c r="BR879" s="111">
        <v>0</v>
      </c>
      <c r="BS879" s="112"/>
      <c r="BT879" s="112"/>
      <c r="BU879" s="111">
        <v>0</v>
      </c>
      <c r="BV879" s="112"/>
      <c r="BW879" s="112"/>
      <c r="BX879" s="111">
        <v>0</v>
      </c>
      <c r="BY879" s="112"/>
      <c r="BZ879" s="112"/>
      <c r="CA879" s="111">
        <v>0</v>
      </c>
      <c r="CB879" s="112"/>
      <c r="CC879" s="112"/>
      <c r="CD879" s="111">
        <v>0</v>
      </c>
      <c r="CE879" s="112">
        <v>0</v>
      </c>
      <c r="CF879" s="112">
        <v>0</v>
      </c>
      <c r="CG879" s="111">
        <v>0</v>
      </c>
      <c r="CH879" s="112">
        <v>0</v>
      </c>
      <c r="CI879" s="112">
        <v>0</v>
      </c>
      <c r="CJ879" s="111">
        <v>0</v>
      </c>
      <c r="CK879" s="120">
        <v>0</v>
      </c>
      <c r="CL879" s="112">
        <v>0</v>
      </c>
      <c r="CM879" s="112">
        <v>0</v>
      </c>
      <c r="CN879" s="166">
        <v>0</v>
      </c>
      <c r="CO879" s="125">
        <v>0</v>
      </c>
      <c r="CP879" s="111">
        <v>0</v>
      </c>
      <c r="CQ879" s="112">
        <v>0</v>
      </c>
      <c r="CR879" s="166">
        <v>0</v>
      </c>
      <c r="CS879" s="166">
        <v>0</v>
      </c>
      <c r="CT879" s="111">
        <v>0</v>
      </c>
      <c r="CU879" s="112">
        <v>0</v>
      </c>
      <c r="CV879" s="166">
        <v>0</v>
      </c>
      <c r="CW879" s="166">
        <v>0</v>
      </c>
      <c r="CX879" s="111">
        <v>0</v>
      </c>
      <c r="CY879" s="112">
        <v>0</v>
      </c>
      <c r="CZ879" s="111" t="s">
        <v>3757</v>
      </c>
      <c r="DA879" s="111" t="s">
        <v>3757</v>
      </c>
      <c r="DB879" s="111">
        <v>0</v>
      </c>
      <c r="DC879" s="120" t="s">
        <v>9997</v>
      </c>
      <c r="DD879" s="127" t="s">
        <v>3778</v>
      </c>
      <c r="DE879" s="109">
        <v>0</v>
      </c>
      <c r="DF879" s="172" t="s">
        <v>3717</v>
      </c>
    </row>
    <row r="880" spans="1:110" ht="35.15" customHeight="1" x14ac:dyDescent="0.35">
      <c r="A880" s="140" t="s">
        <v>1819</v>
      </c>
      <c r="B880" s="136" t="s">
        <v>1786</v>
      </c>
      <c r="C880" s="136" t="s">
        <v>1820</v>
      </c>
      <c r="D880" s="112">
        <v>23723</v>
      </c>
      <c r="E880" s="112">
        <v>434011050</v>
      </c>
      <c r="F880" s="112">
        <v>23708</v>
      </c>
      <c r="G880" s="112">
        <v>432730000</v>
      </c>
      <c r="H880" s="112">
        <v>6335</v>
      </c>
      <c r="I880" s="112">
        <v>115938000</v>
      </c>
      <c r="J880" s="112">
        <v>27</v>
      </c>
      <c r="K880" s="112">
        <v>419000</v>
      </c>
      <c r="L880" s="112">
        <v>117825632</v>
      </c>
      <c r="M880" s="112">
        <v>27011155</v>
      </c>
      <c r="N880" s="112">
        <v>2791223</v>
      </c>
      <c r="O880" s="112">
        <v>7637786</v>
      </c>
      <c r="P880" s="112">
        <v>55445293</v>
      </c>
      <c r="Q880" s="112">
        <v>0</v>
      </c>
      <c r="R880" s="112">
        <v>210711089</v>
      </c>
      <c r="S880" s="421">
        <v>0.27148071921210298</v>
      </c>
      <c r="T880" s="421">
        <v>6.2236099749073209E-2</v>
      </c>
      <c r="U880" s="421">
        <v>6.4312256565817851E-3</v>
      </c>
      <c r="V880" s="421">
        <v>1.7598137190285825E-2</v>
      </c>
      <c r="W880" s="421">
        <v>0.12775087869306553</v>
      </c>
      <c r="X880" s="421">
        <v>0</v>
      </c>
      <c r="Y880" s="421">
        <v>0.48549706050110936</v>
      </c>
      <c r="Z880" s="120">
        <v>0</v>
      </c>
      <c r="AA880" s="127" t="s">
        <v>3717</v>
      </c>
      <c r="AB880" s="127">
        <v>0</v>
      </c>
      <c r="AC880" s="111" t="s">
        <v>3717</v>
      </c>
      <c r="AD880" s="127">
        <v>0</v>
      </c>
      <c r="AE880" s="111" t="s">
        <v>3757</v>
      </c>
      <c r="AF880" s="111" t="s">
        <v>3757</v>
      </c>
      <c r="AG880" s="127" t="s">
        <v>3717</v>
      </c>
      <c r="AH880" s="127" t="s">
        <v>3758</v>
      </c>
      <c r="AI880" s="128">
        <v>1</v>
      </c>
      <c r="AJ880" s="128">
        <v>1300000</v>
      </c>
      <c r="AK880" s="109" t="s">
        <v>9998</v>
      </c>
      <c r="AL880" s="109" t="s">
        <v>9999</v>
      </c>
      <c r="AM880" s="127" t="s">
        <v>3761</v>
      </c>
      <c r="AN880" s="127" t="s">
        <v>3762</v>
      </c>
      <c r="AO880" s="120">
        <v>2000000</v>
      </c>
      <c r="AP880" s="120">
        <v>1300000</v>
      </c>
      <c r="AQ880" s="174">
        <v>0</v>
      </c>
      <c r="AR880" s="109">
        <v>0</v>
      </c>
      <c r="AS880" s="127">
        <v>0</v>
      </c>
      <c r="AT880" s="127">
        <v>0</v>
      </c>
      <c r="AU880" s="120">
        <v>0</v>
      </c>
      <c r="AV880" s="120">
        <v>0</v>
      </c>
      <c r="AW880" s="174">
        <v>0</v>
      </c>
      <c r="AX880" s="109">
        <v>0</v>
      </c>
      <c r="AY880" s="127">
        <v>0</v>
      </c>
      <c r="AZ880" s="127">
        <v>0</v>
      </c>
      <c r="BA880" s="120">
        <v>0</v>
      </c>
      <c r="BB880" s="120">
        <v>0</v>
      </c>
      <c r="BC880" s="111" t="s">
        <v>3757</v>
      </c>
      <c r="BD880" s="112">
        <v>164</v>
      </c>
      <c r="BE880" s="112">
        <v>3194000</v>
      </c>
      <c r="BF880" s="111">
        <v>0</v>
      </c>
      <c r="BG880" s="112"/>
      <c r="BH880" s="112"/>
      <c r="BI880" s="111">
        <v>0</v>
      </c>
      <c r="BJ880" s="112"/>
      <c r="BK880" s="112"/>
      <c r="BL880" s="111" t="s">
        <v>3757</v>
      </c>
      <c r="BM880" s="112">
        <v>49</v>
      </c>
      <c r="BN880" s="112">
        <v>1300000</v>
      </c>
      <c r="BO880" s="111" t="s">
        <v>3757</v>
      </c>
      <c r="BP880" s="112">
        <v>3</v>
      </c>
      <c r="BQ880" s="112">
        <v>1080000</v>
      </c>
      <c r="BR880" s="111" t="s">
        <v>3757</v>
      </c>
      <c r="BS880" s="112">
        <v>6709</v>
      </c>
      <c r="BT880" s="112">
        <v>123531850</v>
      </c>
      <c r="BU880" s="111" t="s">
        <v>3757</v>
      </c>
      <c r="BV880" s="112">
        <v>3029</v>
      </c>
      <c r="BW880" s="112">
        <v>48985000</v>
      </c>
      <c r="BX880" s="111" t="s">
        <v>3757</v>
      </c>
      <c r="BY880" s="112">
        <v>607</v>
      </c>
      <c r="BZ880" s="112">
        <v>13492000</v>
      </c>
      <c r="CA880" s="111" t="s">
        <v>3757</v>
      </c>
      <c r="CB880" s="112">
        <v>5655</v>
      </c>
      <c r="CC880" s="112">
        <v>103484200</v>
      </c>
      <c r="CD880" s="111" t="s">
        <v>3757</v>
      </c>
      <c r="CE880" s="112">
        <v>27</v>
      </c>
      <c r="CF880" s="112">
        <v>419000</v>
      </c>
      <c r="CG880" s="111" t="s">
        <v>3757</v>
      </c>
      <c r="CH880" s="112">
        <v>5909</v>
      </c>
      <c r="CI880" s="112">
        <v>110786000</v>
      </c>
      <c r="CJ880" s="111" t="s">
        <v>3757</v>
      </c>
      <c r="CK880" s="120" t="s">
        <v>10000</v>
      </c>
      <c r="CL880" s="112">
        <v>1602</v>
      </c>
      <c r="CM880" s="112">
        <v>27807000</v>
      </c>
      <c r="CN880" s="166" t="s">
        <v>4101</v>
      </c>
      <c r="CO880" s="125" t="s">
        <v>10001</v>
      </c>
      <c r="CP880" s="111" t="s">
        <v>3790</v>
      </c>
      <c r="CQ880" s="112">
        <v>41158000</v>
      </c>
      <c r="CR880" s="166" t="s">
        <v>10002</v>
      </c>
      <c r="CS880" s="166" t="s">
        <v>10003</v>
      </c>
      <c r="CT880" s="111" t="s">
        <v>4016</v>
      </c>
      <c r="CU880" s="112">
        <v>3800000</v>
      </c>
      <c r="CV880" s="166" t="s">
        <v>6523</v>
      </c>
      <c r="CW880" s="166" t="s">
        <v>10004</v>
      </c>
      <c r="CX880" s="111" t="s">
        <v>3774</v>
      </c>
      <c r="CY880" s="112">
        <v>6180000</v>
      </c>
      <c r="CZ880" s="111" t="s">
        <v>3757</v>
      </c>
      <c r="DA880" s="111" t="s">
        <v>3757</v>
      </c>
      <c r="DB880" s="111" t="s">
        <v>3757</v>
      </c>
      <c r="DC880" s="120">
        <v>0</v>
      </c>
      <c r="DD880" s="127" t="s">
        <v>3778</v>
      </c>
      <c r="DE880" s="109">
        <v>0</v>
      </c>
      <c r="DF880" s="172" t="s">
        <v>3717</v>
      </c>
    </row>
    <row r="881" spans="1:110" ht="35.15" customHeight="1" x14ac:dyDescent="0.35">
      <c r="A881" s="140" t="s">
        <v>1821</v>
      </c>
      <c r="B881" s="136" t="s">
        <v>1786</v>
      </c>
      <c r="C881" s="136" t="s">
        <v>1822</v>
      </c>
      <c r="D881" s="112">
        <v>23085</v>
      </c>
      <c r="E881" s="112">
        <v>494506500</v>
      </c>
      <c r="F881" s="112">
        <v>23034</v>
      </c>
      <c r="G881" s="112">
        <v>490770500</v>
      </c>
      <c r="H881" s="112">
        <v>6433</v>
      </c>
      <c r="I881" s="112">
        <v>124709500</v>
      </c>
      <c r="J881" s="112">
        <v>0</v>
      </c>
      <c r="K881" s="112">
        <v>0</v>
      </c>
      <c r="L881" s="112">
        <v>128701372</v>
      </c>
      <c r="M881" s="112">
        <v>24276890</v>
      </c>
      <c r="N881" s="112">
        <v>3287153</v>
      </c>
      <c r="O881" s="112">
        <v>6996237</v>
      </c>
      <c r="P881" s="112">
        <v>70253501</v>
      </c>
      <c r="Q881" s="112">
        <v>0</v>
      </c>
      <c r="R881" s="112">
        <v>233515153</v>
      </c>
      <c r="S881" s="421">
        <v>0.26026224528899011</v>
      </c>
      <c r="T881" s="421">
        <v>4.9093166621672311E-2</v>
      </c>
      <c r="U881" s="421">
        <v>6.647340328185777E-3</v>
      </c>
      <c r="V881" s="421">
        <v>1.4147917165901762E-2</v>
      </c>
      <c r="W881" s="421">
        <v>0.14206790203971029</v>
      </c>
      <c r="X881" s="421">
        <v>0</v>
      </c>
      <c r="Y881" s="421">
        <v>0.47221857144446028</v>
      </c>
      <c r="Z881" s="120">
        <v>0</v>
      </c>
      <c r="AA881" s="127" t="s">
        <v>3717</v>
      </c>
      <c r="AB881" s="127">
        <v>0</v>
      </c>
      <c r="AC881" s="111" t="s">
        <v>3717</v>
      </c>
      <c r="AD881" s="127">
        <v>0</v>
      </c>
      <c r="AE881" s="111" t="s">
        <v>3757</v>
      </c>
      <c r="AF881" s="111" t="s">
        <v>3757</v>
      </c>
      <c r="AG881" s="127" t="s">
        <v>3717</v>
      </c>
      <c r="AH881" s="127" t="s">
        <v>3758</v>
      </c>
      <c r="AI881" s="128">
        <v>1</v>
      </c>
      <c r="AJ881" s="128">
        <v>1319500</v>
      </c>
      <c r="AK881" s="109" t="s">
        <v>10005</v>
      </c>
      <c r="AL881" s="109" t="s">
        <v>10006</v>
      </c>
      <c r="AM881" s="127" t="s">
        <v>3761</v>
      </c>
      <c r="AN881" s="127" t="s">
        <v>3717</v>
      </c>
      <c r="AO881" s="120">
        <v>1000000</v>
      </c>
      <c r="AP881" s="120">
        <v>1319500</v>
      </c>
      <c r="AQ881" s="174">
        <v>0</v>
      </c>
      <c r="AR881" s="120">
        <v>0</v>
      </c>
      <c r="AS881" s="127">
        <v>0</v>
      </c>
      <c r="AT881" s="127">
        <v>0</v>
      </c>
      <c r="AU881" s="120">
        <v>0</v>
      </c>
      <c r="AV881" s="120">
        <v>0</v>
      </c>
      <c r="AW881" s="174">
        <v>0</v>
      </c>
      <c r="AX881" s="120">
        <v>0</v>
      </c>
      <c r="AY881" s="127">
        <v>0</v>
      </c>
      <c r="AZ881" s="127">
        <v>0</v>
      </c>
      <c r="BA881" s="120">
        <v>0</v>
      </c>
      <c r="BB881" s="120">
        <v>0</v>
      </c>
      <c r="BC881" s="111">
        <v>0</v>
      </c>
      <c r="BD881" s="112"/>
      <c r="BE881" s="112"/>
      <c r="BF881" s="111" t="s">
        <v>3757</v>
      </c>
      <c r="BG881" s="112">
        <v>4456</v>
      </c>
      <c r="BH881" s="112">
        <v>119830000</v>
      </c>
      <c r="BI881" s="111">
        <v>0</v>
      </c>
      <c r="BJ881" s="112"/>
      <c r="BK881" s="112"/>
      <c r="BL881" s="111">
        <v>0</v>
      </c>
      <c r="BM881" s="112"/>
      <c r="BN881" s="112"/>
      <c r="BO881" s="111" t="s">
        <v>3757</v>
      </c>
      <c r="BP881" s="112">
        <v>1973</v>
      </c>
      <c r="BQ881" s="112">
        <v>38952000</v>
      </c>
      <c r="BR881" s="111" t="s">
        <v>3757</v>
      </c>
      <c r="BS881" s="112">
        <v>8341</v>
      </c>
      <c r="BT881" s="112">
        <v>158952000</v>
      </c>
      <c r="BU881" s="111" t="s">
        <v>3757</v>
      </c>
      <c r="BV881" s="112">
        <v>2132</v>
      </c>
      <c r="BW881" s="112">
        <v>43809000</v>
      </c>
      <c r="BX881" s="111">
        <v>0</v>
      </c>
      <c r="BY881" s="112"/>
      <c r="BZ881" s="112"/>
      <c r="CA881" s="111">
        <v>0</v>
      </c>
      <c r="CB881" s="112"/>
      <c r="CC881" s="112"/>
      <c r="CD881" s="111">
        <v>0</v>
      </c>
      <c r="CE881" s="112">
        <v>0</v>
      </c>
      <c r="CF881" s="112">
        <v>0</v>
      </c>
      <c r="CG881" s="111" t="s">
        <v>3757</v>
      </c>
      <c r="CH881" s="112">
        <v>6100</v>
      </c>
      <c r="CI881" s="112">
        <v>131644000</v>
      </c>
      <c r="CJ881" s="111">
        <v>0</v>
      </c>
      <c r="CK881" s="120">
        <v>0</v>
      </c>
      <c r="CL881" s="112">
        <v>0</v>
      </c>
      <c r="CM881" s="112">
        <v>0</v>
      </c>
      <c r="CN881" s="166" t="s">
        <v>10007</v>
      </c>
      <c r="CO881" s="125" t="s">
        <v>10008</v>
      </c>
      <c r="CP881" s="111" t="s">
        <v>3790</v>
      </c>
      <c r="CQ881" s="112">
        <v>46301000</v>
      </c>
      <c r="CR881" s="166" t="s">
        <v>10009</v>
      </c>
      <c r="CS881" s="166" t="s">
        <v>10010</v>
      </c>
      <c r="CT881" s="111" t="s">
        <v>3790</v>
      </c>
      <c r="CU881" s="112">
        <v>20116000</v>
      </c>
      <c r="CV881" s="166" t="s">
        <v>10011</v>
      </c>
      <c r="CW881" s="166" t="s">
        <v>10012</v>
      </c>
      <c r="CX881" s="111" t="s">
        <v>3778</v>
      </c>
      <c r="CY881" s="112">
        <v>111992000</v>
      </c>
      <c r="CZ881" s="111" t="s">
        <v>3757</v>
      </c>
      <c r="DA881" s="111" t="s">
        <v>3757</v>
      </c>
      <c r="DB881" s="111" t="s">
        <v>3757</v>
      </c>
      <c r="DC881" s="120">
        <v>0</v>
      </c>
      <c r="DD881" s="127" t="s">
        <v>3717</v>
      </c>
      <c r="DE881" s="109" t="s">
        <v>10013</v>
      </c>
      <c r="DF881" s="172" t="s">
        <v>3717</v>
      </c>
    </row>
    <row r="882" spans="1:110" ht="35.15" customHeight="1" x14ac:dyDescent="0.35">
      <c r="A882" s="140" t="s">
        <v>1823</v>
      </c>
      <c r="B882" s="136" t="s">
        <v>1786</v>
      </c>
      <c r="C882" s="136" t="s">
        <v>1824</v>
      </c>
      <c r="D882" s="112">
        <v>6750</v>
      </c>
      <c r="E882" s="112">
        <v>593857000</v>
      </c>
      <c r="F882" s="112">
        <v>6749</v>
      </c>
      <c r="G882" s="112">
        <v>591857000</v>
      </c>
      <c r="H882" s="112">
        <v>1241</v>
      </c>
      <c r="I882" s="112">
        <v>26365000</v>
      </c>
      <c r="J882" s="112">
        <v>0</v>
      </c>
      <c r="K882" s="112">
        <v>0</v>
      </c>
      <c r="L882" s="112">
        <v>175865591</v>
      </c>
      <c r="M882" s="112">
        <v>5040524</v>
      </c>
      <c r="N882" s="112">
        <v>1925000</v>
      </c>
      <c r="O882" s="112">
        <v>9439648</v>
      </c>
      <c r="P882" s="112">
        <v>71560966</v>
      </c>
      <c r="Q882" s="112">
        <v>0</v>
      </c>
      <c r="R882" s="112">
        <v>263831729</v>
      </c>
      <c r="S882" s="421">
        <v>0.29614131179728453</v>
      </c>
      <c r="T882" s="421">
        <v>8.4877739927288892E-3</v>
      </c>
      <c r="U882" s="421">
        <v>3.2415211069331505E-3</v>
      </c>
      <c r="V882" s="421">
        <v>1.5895489991698337E-2</v>
      </c>
      <c r="W882" s="421">
        <v>0.12050201647871457</v>
      </c>
      <c r="X882" s="421">
        <v>0</v>
      </c>
      <c r="Y882" s="421">
        <v>0.4442681133673595</v>
      </c>
      <c r="Z882" s="120">
        <v>0</v>
      </c>
      <c r="AA882" s="127" t="s">
        <v>3717</v>
      </c>
      <c r="AB882" s="127">
        <v>0</v>
      </c>
      <c r="AC882" s="111" t="s">
        <v>3717</v>
      </c>
      <c r="AD882" s="127">
        <v>0</v>
      </c>
      <c r="AE882" s="111">
        <v>0</v>
      </c>
      <c r="AF882" s="111" t="s">
        <v>3757</v>
      </c>
      <c r="AG882" s="127" t="s">
        <v>3758</v>
      </c>
      <c r="AH882" s="127" t="s">
        <v>3758</v>
      </c>
      <c r="AI882" s="124"/>
      <c r="AJ882" s="128"/>
      <c r="AK882" s="109">
        <v>0</v>
      </c>
      <c r="AL882" s="109">
        <v>0</v>
      </c>
      <c r="AM882" s="127">
        <v>0</v>
      </c>
      <c r="AN882" s="127">
        <v>0</v>
      </c>
      <c r="AO882" s="120">
        <v>0</v>
      </c>
      <c r="AP882" s="120">
        <v>0</v>
      </c>
      <c r="AQ882" s="174">
        <v>0</v>
      </c>
      <c r="AR882" s="120">
        <v>0</v>
      </c>
      <c r="AS882" s="127">
        <v>0</v>
      </c>
      <c r="AT882" s="127">
        <v>0</v>
      </c>
      <c r="AU882" s="120">
        <v>0</v>
      </c>
      <c r="AV882" s="120">
        <v>0</v>
      </c>
      <c r="AW882" s="174">
        <v>0</v>
      </c>
      <c r="AX882" s="120">
        <v>0</v>
      </c>
      <c r="AY882" s="127">
        <v>0</v>
      </c>
      <c r="AZ882" s="127">
        <v>0</v>
      </c>
      <c r="BA882" s="120">
        <v>0</v>
      </c>
      <c r="BB882" s="120">
        <v>0</v>
      </c>
      <c r="BC882" s="111">
        <v>0</v>
      </c>
      <c r="BD882" s="112"/>
      <c r="BE882" s="112"/>
      <c r="BF882" s="111">
        <v>0</v>
      </c>
      <c r="BG882" s="112"/>
      <c r="BH882" s="112"/>
      <c r="BI882" s="111" t="s">
        <v>3757</v>
      </c>
      <c r="BJ882" s="112">
        <v>2719</v>
      </c>
      <c r="BK882" s="112">
        <v>258890000</v>
      </c>
      <c r="BL882" s="111" t="s">
        <v>3757</v>
      </c>
      <c r="BM882" s="112">
        <v>1290</v>
      </c>
      <c r="BN882" s="112">
        <v>80885000</v>
      </c>
      <c r="BO882" s="111" t="s">
        <v>3757</v>
      </c>
      <c r="BP882" s="112">
        <v>649</v>
      </c>
      <c r="BQ882" s="112">
        <v>79980000</v>
      </c>
      <c r="BR882" s="111">
        <v>0</v>
      </c>
      <c r="BS882" s="112"/>
      <c r="BT882" s="112"/>
      <c r="BU882" s="111" t="s">
        <v>3757</v>
      </c>
      <c r="BV882" s="112">
        <v>772</v>
      </c>
      <c r="BW882" s="112">
        <v>89707000</v>
      </c>
      <c r="BX882" s="111">
        <v>0</v>
      </c>
      <c r="BY882" s="112"/>
      <c r="BZ882" s="112"/>
      <c r="CA882" s="111" t="s">
        <v>3757</v>
      </c>
      <c r="CB882" s="112">
        <v>591</v>
      </c>
      <c r="CC882" s="112">
        <v>38585000</v>
      </c>
      <c r="CD882" s="111">
        <v>0</v>
      </c>
      <c r="CE882" s="112">
        <v>0</v>
      </c>
      <c r="CF882" s="112">
        <v>0</v>
      </c>
      <c r="CG882" s="111" t="s">
        <v>3757</v>
      </c>
      <c r="CH882" s="112">
        <v>724</v>
      </c>
      <c r="CI882" s="112">
        <v>43875000</v>
      </c>
      <c r="CJ882" s="111">
        <v>0</v>
      </c>
      <c r="CK882" s="120">
        <v>0</v>
      </c>
      <c r="CL882" s="112">
        <v>0</v>
      </c>
      <c r="CM882" s="112">
        <v>0</v>
      </c>
      <c r="CN882" s="166" t="s">
        <v>10014</v>
      </c>
      <c r="CO882" s="125" t="s">
        <v>10015</v>
      </c>
      <c r="CP882" s="111" t="s">
        <v>3870</v>
      </c>
      <c r="CQ882" s="112">
        <v>110000000</v>
      </c>
      <c r="CR882" s="166" t="s">
        <v>10016</v>
      </c>
      <c r="CS882" s="166" t="s">
        <v>10017</v>
      </c>
      <c r="CT882" s="111" t="s">
        <v>3781</v>
      </c>
      <c r="CU882" s="112">
        <v>70000000</v>
      </c>
      <c r="CV882" s="166" t="s">
        <v>10018</v>
      </c>
      <c r="CW882" s="166" t="s">
        <v>10019</v>
      </c>
      <c r="CX882" s="111" t="s">
        <v>3870</v>
      </c>
      <c r="CY882" s="112">
        <v>50000000</v>
      </c>
      <c r="CZ882" s="111" t="s">
        <v>3757</v>
      </c>
      <c r="DA882" s="111" t="s">
        <v>3757</v>
      </c>
      <c r="DB882" s="111" t="s">
        <v>3757</v>
      </c>
      <c r="DC882" s="120">
        <v>0</v>
      </c>
      <c r="DD882" s="127" t="s">
        <v>3717</v>
      </c>
      <c r="DE882" s="109" t="s">
        <v>10020</v>
      </c>
      <c r="DF882" s="172" t="s">
        <v>3717</v>
      </c>
    </row>
    <row r="883" spans="1:110" ht="35.15" customHeight="1" x14ac:dyDescent="0.35">
      <c r="A883" s="140" t="s">
        <v>1825</v>
      </c>
      <c r="B883" s="136" t="s">
        <v>1786</v>
      </c>
      <c r="C883" s="136" t="s">
        <v>1826</v>
      </c>
      <c r="D883" s="112">
        <v>421</v>
      </c>
      <c r="E883" s="112">
        <v>14101000</v>
      </c>
      <c r="F883" s="112">
        <v>421</v>
      </c>
      <c r="G883" s="112">
        <v>14101000</v>
      </c>
      <c r="H883" s="112">
        <v>84</v>
      </c>
      <c r="I883" s="112">
        <v>2708000</v>
      </c>
      <c r="J883" s="112">
        <v>0</v>
      </c>
      <c r="K883" s="112">
        <v>0</v>
      </c>
      <c r="L883" s="112">
        <v>3836522</v>
      </c>
      <c r="M883" s="112">
        <v>707328</v>
      </c>
      <c r="N883" s="112">
        <v>701800</v>
      </c>
      <c r="O883" s="112">
        <v>71695</v>
      </c>
      <c r="P883" s="112">
        <v>1105500</v>
      </c>
      <c r="Q883" s="112">
        <v>0</v>
      </c>
      <c r="R883" s="112">
        <v>6422845</v>
      </c>
      <c r="S883" s="421">
        <v>0.27207446280405645</v>
      </c>
      <c r="T883" s="421">
        <v>5.0161548826324377E-2</v>
      </c>
      <c r="U883" s="421">
        <v>4.9769519892206224E-2</v>
      </c>
      <c r="V883" s="421">
        <v>5.084391177930643E-3</v>
      </c>
      <c r="W883" s="421">
        <v>7.8398695128005111E-2</v>
      </c>
      <c r="X883" s="421">
        <v>0</v>
      </c>
      <c r="Y883" s="421">
        <v>0.45548861782852279</v>
      </c>
      <c r="Z883" s="120">
        <v>0</v>
      </c>
      <c r="AA883" s="127" t="s">
        <v>3717</v>
      </c>
      <c r="AB883" s="127">
        <v>0</v>
      </c>
      <c r="AC883" s="111" t="s">
        <v>3717</v>
      </c>
      <c r="AD883" s="127">
        <v>0</v>
      </c>
      <c r="AE883" s="111">
        <v>0</v>
      </c>
      <c r="AF883" s="111" t="s">
        <v>3757</v>
      </c>
      <c r="AG883" s="127" t="s">
        <v>3758</v>
      </c>
      <c r="AH883" s="127" t="s">
        <v>3758</v>
      </c>
      <c r="AI883" s="124"/>
      <c r="AJ883" s="128"/>
      <c r="AK883" s="109">
        <v>0</v>
      </c>
      <c r="AL883" s="109">
        <v>0</v>
      </c>
      <c r="AM883" s="127">
        <v>0</v>
      </c>
      <c r="AN883" s="127">
        <v>0</v>
      </c>
      <c r="AO883" s="120">
        <v>0</v>
      </c>
      <c r="AP883" s="120">
        <v>0</v>
      </c>
      <c r="AQ883" s="174">
        <v>0</v>
      </c>
      <c r="AR883" s="120">
        <v>0</v>
      </c>
      <c r="AS883" s="127">
        <v>0</v>
      </c>
      <c r="AT883" s="127">
        <v>0</v>
      </c>
      <c r="AU883" s="120">
        <v>0</v>
      </c>
      <c r="AV883" s="120">
        <v>0</v>
      </c>
      <c r="AW883" s="174">
        <v>0</v>
      </c>
      <c r="AX883" s="120">
        <v>0</v>
      </c>
      <c r="AY883" s="127">
        <v>0</v>
      </c>
      <c r="AZ883" s="127">
        <v>0</v>
      </c>
      <c r="BA883" s="120">
        <v>0</v>
      </c>
      <c r="BB883" s="120">
        <v>0</v>
      </c>
      <c r="BC883" s="111">
        <v>0</v>
      </c>
      <c r="BD883" s="112"/>
      <c r="BE883" s="112"/>
      <c r="BF883" s="111" t="s">
        <v>3757</v>
      </c>
      <c r="BG883" s="112">
        <v>6</v>
      </c>
      <c r="BH883" s="112">
        <v>110000</v>
      </c>
      <c r="BI883" s="111">
        <v>0</v>
      </c>
      <c r="BJ883" s="112"/>
      <c r="BK883" s="112"/>
      <c r="BL883" s="111" t="s">
        <v>3757</v>
      </c>
      <c r="BM883" s="112">
        <v>178</v>
      </c>
      <c r="BN883" s="112">
        <v>4756000</v>
      </c>
      <c r="BO883" s="111">
        <v>0</v>
      </c>
      <c r="BP883" s="112"/>
      <c r="BQ883" s="112"/>
      <c r="BR883" s="111" t="s">
        <v>3757</v>
      </c>
      <c r="BS883" s="112">
        <v>87</v>
      </c>
      <c r="BT883" s="112">
        <v>3834000</v>
      </c>
      <c r="BU883" s="111">
        <v>0</v>
      </c>
      <c r="BV883" s="112"/>
      <c r="BW883" s="112"/>
      <c r="BX883" s="111">
        <v>0</v>
      </c>
      <c r="BY883" s="112"/>
      <c r="BZ883" s="112"/>
      <c r="CA883" s="111">
        <v>0</v>
      </c>
      <c r="CB883" s="112"/>
      <c r="CC883" s="112"/>
      <c r="CD883" s="111">
        <v>0</v>
      </c>
      <c r="CE883" s="112">
        <v>0</v>
      </c>
      <c r="CF883" s="112">
        <v>0</v>
      </c>
      <c r="CG883" s="111" t="s">
        <v>3757</v>
      </c>
      <c r="CH883" s="112">
        <v>150</v>
      </c>
      <c r="CI883" s="112">
        <v>5401000</v>
      </c>
      <c r="CJ883" s="111">
        <v>0</v>
      </c>
      <c r="CK883" s="120">
        <v>0</v>
      </c>
      <c r="CL883" s="112">
        <v>0</v>
      </c>
      <c r="CM883" s="112">
        <v>0</v>
      </c>
      <c r="CN883" s="166">
        <v>0</v>
      </c>
      <c r="CO883" s="125">
        <v>0</v>
      </c>
      <c r="CP883" s="111">
        <v>0</v>
      </c>
      <c r="CQ883" s="112">
        <v>0</v>
      </c>
      <c r="CR883" s="166">
        <v>0</v>
      </c>
      <c r="CS883" s="166">
        <v>0</v>
      </c>
      <c r="CT883" s="111">
        <v>0</v>
      </c>
      <c r="CU883" s="112">
        <v>0</v>
      </c>
      <c r="CV883" s="166">
        <v>0</v>
      </c>
      <c r="CW883" s="166">
        <v>0</v>
      </c>
      <c r="CX883" s="111">
        <v>0</v>
      </c>
      <c r="CY883" s="112">
        <v>0</v>
      </c>
      <c r="CZ883" s="111" t="s">
        <v>3757</v>
      </c>
      <c r="DA883" s="111">
        <v>0</v>
      </c>
      <c r="DB883" s="111">
        <v>0</v>
      </c>
      <c r="DC883" s="120" t="s">
        <v>10021</v>
      </c>
      <c r="DD883" s="127" t="s">
        <v>3778</v>
      </c>
      <c r="DE883" s="109">
        <v>0</v>
      </c>
      <c r="DF883" s="172" t="s">
        <v>3717</v>
      </c>
    </row>
    <row r="884" spans="1:110" ht="35.15" customHeight="1" x14ac:dyDescent="0.35">
      <c r="A884" s="140" t="s">
        <v>1827</v>
      </c>
      <c r="B884" s="136" t="s">
        <v>1786</v>
      </c>
      <c r="C884" s="136" t="s">
        <v>1828</v>
      </c>
      <c r="D884" s="112">
        <v>25</v>
      </c>
      <c r="E884" s="112">
        <v>662000</v>
      </c>
      <c r="F884" s="112">
        <v>25</v>
      </c>
      <c r="G884" s="112">
        <v>662000</v>
      </c>
      <c r="H884" s="112">
        <v>6</v>
      </c>
      <c r="I884" s="112">
        <v>93000</v>
      </c>
      <c r="J884" s="112">
        <v>0</v>
      </c>
      <c r="K884" s="112">
        <v>0</v>
      </c>
      <c r="L884" s="112">
        <v>103000</v>
      </c>
      <c r="M884" s="112">
        <v>28284</v>
      </c>
      <c r="N884" s="112">
        <v>0</v>
      </c>
      <c r="O884" s="112">
        <v>3432</v>
      </c>
      <c r="P884" s="112">
        <v>183351</v>
      </c>
      <c r="Q884" s="112">
        <v>0</v>
      </c>
      <c r="R884" s="112">
        <v>318067</v>
      </c>
      <c r="S884" s="421">
        <v>0.1555891238670695</v>
      </c>
      <c r="T884" s="421">
        <v>4.2725075528700904E-2</v>
      </c>
      <c r="U884" s="421">
        <v>0</v>
      </c>
      <c r="V884" s="421">
        <v>5.1842900302114803E-3</v>
      </c>
      <c r="W884" s="421">
        <v>0.2769652567975831</v>
      </c>
      <c r="X884" s="421">
        <v>0</v>
      </c>
      <c r="Y884" s="421">
        <v>0.48046374622356497</v>
      </c>
      <c r="Z884" s="120">
        <v>0</v>
      </c>
      <c r="AA884" s="127" t="s">
        <v>3717</v>
      </c>
      <c r="AB884" s="127">
        <v>0</v>
      </c>
      <c r="AC884" s="111" t="s">
        <v>3717</v>
      </c>
      <c r="AD884" s="127">
        <v>0</v>
      </c>
      <c r="AE884" s="111">
        <v>0</v>
      </c>
      <c r="AF884" s="111" t="s">
        <v>3757</v>
      </c>
      <c r="AG884" s="127" t="s">
        <v>3758</v>
      </c>
      <c r="AH884" s="127" t="s">
        <v>3758</v>
      </c>
      <c r="AI884" s="124"/>
      <c r="AJ884" s="128"/>
      <c r="AK884" s="109">
        <v>0</v>
      </c>
      <c r="AL884" s="109">
        <v>0</v>
      </c>
      <c r="AM884" s="127">
        <v>0</v>
      </c>
      <c r="AN884" s="127">
        <v>0</v>
      </c>
      <c r="AO884" s="120">
        <v>0</v>
      </c>
      <c r="AP884" s="120">
        <v>0</v>
      </c>
      <c r="AQ884" s="174">
        <v>0</v>
      </c>
      <c r="AR884" s="120">
        <v>0</v>
      </c>
      <c r="AS884" s="127">
        <v>0</v>
      </c>
      <c r="AT884" s="127">
        <v>0</v>
      </c>
      <c r="AU884" s="120">
        <v>0</v>
      </c>
      <c r="AV884" s="120">
        <v>0</v>
      </c>
      <c r="AW884" s="174">
        <v>0</v>
      </c>
      <c r="AX884" s="120">
        <v>0</v>
      </c>
      <c r="AY884" s="127">
        <v>0</v>
      </c>
      <c r="AZ884" s="127">
        <v>0</v>
      </c>
      <c r="BA884" s="120">
        <v>0</v>
      </c>
      <c r="BB884" s="120">
        <v>0</v>
      </c>
      <c r="BC884" s="111">
        <v>0</v>
      </c>
      <c r="BD884" s="112"/>
      <c r="BE884" s="112"/>
      <c r="BF884" s="111" t="s">
        <v>3757</v>
      </c>
      <c r="BG884" s="112">
        <v>1</v>
      </c>
      <c r="BH884" s="112">
        <v>17000</v>
      </c>
      <c r="BI884" s="111">
        <v>0</v>
      </c>
      <c r="BJ884" s="112"/>
      <c r="BK884" s="112"/>
      <c r="BL884" s="111" t="s">
        <v>3757</v>
      </c>
      <c r="BM884" s="112">
        <v>3</v>
      </c>
      <c r="BN884" s="112">
        <v>32000</v>
      </c>
      <c r="BO884" s="111">
        <v>0</v>
      </c>
      <c r="BP884" s="112"/>
      <c r="BQ884" s="112"/>
      <c r="BR884" s="111" t="s">
        <v>3757</v>
      </c>
      <c r="BS884" s="112">
        <v>1</v>
      </c>
      <c r="BT884" s="112">
        <v>17000</v>
      </c>
      <c r="BU884" s="111">
        <v>0</v>
      </c>
      <c r="BV884" s="112"/>
      <c r="BW884" s="112"/>
      <c r="BX884" s="111">
        <v>0</v>
      </c>
      <c r="BY884" s="112"/>
      <c r="BZ884" s="112"/>
      <c r="CA884" s="111">
        <v>0</v>
      </c>
      <c r="CB884" s="112"/>
      <c r="CC884" s="112"/>
      <c r="CD884" s="111">
        <v>0</v>
      </c>
      <c r="CE884" s="112">
        <v>0</v>
      </c>
      <c r="CF884" s="112">
        <v>0</v>
      </c>
      <c r="CG884" s="111" t="s">
        <v>3757</v>
      </c>
      <c r="CH884" s="112">
        <v>18</v>
      </c>
      <c r="CI884" s="112">
        <v>295000</v>
      </c>
      <c r="CJ884" s="111">
        <v>0</v>
      </c>
      <c r="CK884" s="120">
        <v>0</v>
      </c>
      <c r="CL884" s="112">
        <v>0</v>
      </c>
      <c r="CM884" s="112">
        <v>0</v>
      </c>
      <c r="CN884" s="166" t="s">
        <v>10022</v>
      </c>
      <c r="CO884" s="125" t="s">
        <v>10023</v>
      </c>
      <c r="CP884" s="111" t="s">
        <v>3778</v>
      </c>
      <c r="CQ884" s="112">
        <v>17000</v>
      </c>
      <c r="CR884" s="166">
        <v>0</v>
      </c>
      <c r="CS884" s="166">
        <v>0</v>
      </c>
      <c r="CT884" s="111">
        <v>0</v>
      </c>
      <c r="CU884" s="112">
        <v>0</v>
      </c>
      <c r="CV884" s="166">
        <v>0</v>
      </c>
      <c r="CW884" s="166">
        <v>0</v>
      </c>
      <c r="CX884" s="111">
        <v>0</v>
      </c>
      <c r="CY884" s="112">
        <v>0</v>
      </c>
      <c r="CZ884" s="111" t="s">
        <v>3757</v>
      </c>
      <c r="DA884" s="111" t="s">
        <v>3757</v>
      </c>
      <c r="DB884" s="111" t="s">
        <v>3757</v>
      </c>
      <c r="DC884" s="120">
        <v>0</v>
      </c>
      <c r="DD884" s="127" t="s">
        <v>3778</v>
      </c>
      <c r="DE884" s="109">
        <v>0</v>
      </c>
      <c r="DF884" s="172" t="s">
        <v>3717</v>
      </c>
    </row>
    <row r="885" spans="1:110" ht="35.15" customHeight="1" x14ac:dyDescent="0.35">
      <c r="A885" s="140" t="s">
        <v>1829</v>
      </c>
      <c r="B885" s="136" t="s">
        <v>1786</v>
      </c>
      <c r="C885" s="136" t="s">
        <v>1100</v>
      </c>
      <c r="D885" s="112">
        <v>1946</v>
      </c>
      <c r="E885" s="112">
        <v>52316000</v>
      </c>
      <c r="F885" s="112">
        <v>1946</v>
      </c>
      <c r="G885" s="112">
        <v>52316000</v>
      </c>
      <c r="H885" s="112">
        <v>431</v>
      </c>
      <c r="I885" s="112">
        <v>9416000</v>
      </c>
      <c r="J885" s="112">
        <v>0</v>
      </c>
      <c r="K885" s="112">
        <v>0</v>
      </c>
      <c r="L885" s="112">
        <v>15502080</v>
      </c>
      <c r="M885" s="112">
        <v>2434226</v>
      </c>
      <c r="N885" s="112">
        <v>0</v>
      </c>
      <c r="O885" s="112">
        <v>364801</v>
      </c>
      <c r="P885" s="112">
        <v>6563815</v>
      </c>
      <c r="Q885" s="112">
        <v>0</v>
      </c>
      <c r="R885" s="112">
        <v>24864922</v>
      </c>
      <c r="S885" s="421">
        <v>0.29631623212783853</v>
      </c>
      <c r="T885" s="421">
        <v>4.6529283584371896E-2</v>
      </c>
      <c r="U885" s="421">
        <v>0</v>
      </c>
      <c r="V885" s="421">
        <v>6.9730292835843716E-3</v>
      </c>
      <c r="W885" s="421">
        <v>0.12546477177154217</v>
      </c>
      <c r="X885" s="421">
        <v>0</v>
      </c>
      <c r="Y885" s="421">
        <v>0.47528331676733693</v>
      </c>
      <c r="Z885" s="120">
        <v>0</v>
      </c>
      <c r="AA885" s="127" t="s">
        <v>3717</v>
      </c>
      <c r="AB885" s="127">
        <v>0</v>
      </c>
      <c r="AC885" s="111" t="s">
        <v>3778</v>
      </c>
      <c r="AD885" s="127" t="s">
        <v>10024</v>
      </c>
      <c r="AE885" s="111">
        <v>0</v>
      </c>
      <c r="AF885" s="111">
        <v>0</v>
      </c>
      <c r="AG885" s="127" t="s">
        <v>3758</v>
      </c>
      <c r="AH885" s="127" t="s">
        <v>3758</v>
      </c>
      <c r="AI885" s="124"/>
      <c r="AJ885" s="128"/>
      <c r="AK885" s="109">
        <v>0</v>
      </c>
      <c r="AL885" s="109">
        <v>0</v>
      </c>
      <c r="AM885" s="127">
        <v>0</v>
      </c>
      <c r="AN885" s="127">
        <v>0</v>
      </c>
      <c r="AO885" s="120">
        <v>0</v>
      </c>
      <c r="AP885" s="120">
        <v>0</v>
      </c>
      <c r="AQ885" s="174">
        <v>0</v>
      </c>
      <c r="AR885" s="120">
        <v>0</v>
      </c>
      <c r="AS885" s="127">
        <v>0</v>
      </c>
      <c r="AT885" s="127">
        <v>0</v>
      </c>
      <c r="AU885" s="120">
        <v>0</v>
      </c>
      <c r="AV885" s="120">
        <v>0</v>
      </c>
      <c r="AW885" s="174">
        <v>0</v>
      </c>
      <c r="AX885" s="120">
        <v>0</v>
      </c>
      <c r="AY885" s="127">
        <v>0</v>
      </c>
      <c r="AZ885" s="127">
        <v>0</v>
      </c>
      <c r="BA885" s="120">
        <v>0</v>
      </c>
      <c r="BB885" s="120">
        <v>0</v>
      </c>
      <c r="BC885" s="111">
        <v>0</v>
      </c>
      <c r="BD885" s="112"/>
      <c r="BE885" s="112"/>
      <c r="BF885" s="111">
        <v>0</v>
      </c>
      <c r="BG885" s="112"/>
      <c r="BH885" s="112"/>
      <c r="BI885" s="111">
        <v>0</v>
      </c>
      <c r="BJ885" s="112"/>
      <c r="BK885" s="112"/>
      <c r="BL885" s="111">
        <v>0</v>
      </c>
      <c r="BM885" s="112"/>
      <c r="BN885" s="112"/>
      <c r="BO885" s="111">
        <v>0</v>
      </c>
      <c r="BP885" s="112"/>
      <c r="BQ885" s="112"/>
      <c r="BR885" s="111">
        <v>0</v>
      </c>
      <c r="BS885" s="112"/>
      <c r="BT885" s="112"/>
      <c r="BU885" s="111">
        <v>0</v>
      </c>
      <c r="BV885" s="112"/>
      <c r="BW885" s="112"/>
      <c r="BX885" s="111">
        <v>0</v>
      </c>
      <c r="BY885" s="112"/>
      <c r="BZ885" s="112"/>
      <c r="CA885" s="111">
        <v>0</v>
      </c>
      <c r="CB885" s="112"/>
      <c r="CC885" s="112"/>
      <c r="CD885" s="111">
        <v>0</v>
      </c>
      <c r="CE885" s="112">
        <v>0</v>
      </c>
      <c r="CF885" s="112">
        <v>0</v>
      </c>
      <c r="CG885" s="111">
        <v>0</v>
      </c>
      <c r="CH885" s="112">
        <v>0</v>
      </c>
      <c r="CI885" s="112">
        <v>0</v>
      </c>
      <c r="CJ885" s="111">
        <v>0</v>
      </c>
      <c r="CK885" s="120">
        <v>0</v>
      </c>
      <c r="CL885" s="112">
        <v>0</v>
      </c>
      <c r="CM885" s="112">
        <v>0</v>
      </c>
      <c r="CN885" s="166">
        <v>0</v>
      </c>
      <c r="CO885" s="125">
        <v>0</v>
      </c>
      <c r="CP885" s="111">
        <v>0</v>
      </c>
      <c r="CQ885" s="112">
        <v>0</v>
      </c>
      <c r="CR885" s="166">
        <v>0</v>
      </c>
      <c r="CS885" s="166">
        <v>0</v>
      </c>
      <c r="CT885" s="111">
        <v>0</v>
      </c>
      <c r="CU885" s="112">
        <v>0</v>
      </c>
      <c r="CV885" s="166">
        <v>0</v>
      </c>
      <c r="CW885" s="166">
        <v>0</v>
      </c>
      <c r="CX885" s="111">
        <v>0</v>
      </c>
      <c r="CY885" s="112">
        <v>0</v>
      </c>
      <c r="CZ885" s="111" t="s">
        <v>3757</v>
      </c>
      <c r="DA885" s="111">
        <v>0</v>
      </c>
      <c r="DB885" s="111">
        <v>0</v>
      </c>
      <c r="DC885" s="120" t="s">
        <v>10025</v>
      </c>
      <c r="DD885" s="127" t="s">
        <v>3778</v>
      </c>
      <c r="DE885" s="109">
        <v>0</v>
      </c>
      <c r="DF885" s="172" t="s">
        <v>3717</v>
      </c>
    </row>
    <row r="886" spans="1:110" ht="35.15" customHeight="1" x14ac:dyDescent="0.35">
      <c r="A886" s="140" t="s">
        <v>1830</v>
      </c>
      <c r="B886" s="136" t="s">
        <v>1786</v>
      </c>
      <c r="C886" s="136" t="s">
        <v>1831</v>
      </c>
      <c r="D886" s="112">
        <v>188</v>
      </c>
      <c r="E886" s="112">
        <v>8343500</v>
      </c>
      <c r="F886" s="112">
        <v>172</v>
      </c>
      <c r="G886" s="112">
        <v>7080500</v>
      </c>
      <c r="H886" s="112">
        <v>71</v>
      </c>
      <c r="I886" s="112">
        <v>2930500</v>
      </c>
      <c r="J886" s="112">
        <v>0</v>
      </c>
      <c r="K886" s="112">
        <v>0</v>
      </c>
      <c r="L886" s="112">
        <v>1083795</v>
      </c>
      <c r="M886" s="112">
        <v>498320</v>
      </c>
      <c r="N886" s="112">
        <v>0</v>
      </c>
      <c r="O886" s="112">
        <v>129421</v>
      </c>
      <c r="P886" s="112">
        <v>1418403</v>
      </c>
      <c r="Q886" s="112">
        <v>0</v>
      </c>
      <c r="R886" s="112">
        <v>3129939</v>
      </c>
      <c r="S886" s="421">
        <v>0.12989692575058429</v>
      </c>
      <c r="T886" s="421">
        <v>5.9725534847486064E-2</v>
      </c>
      <c r="U886" s="421">
        <v>0</v>
      </c>
      <c r="V886" s="421">
        <v>1.5511595853059267E-2</v>
      </c>
      <c r="W886" s="421">
        <v>0.17000095883022712</v>
      </c>
      <c r="X886" s="421">
        <v>0</v>
      </c>
      <c r="Y886" s="421">
        <v>0.37513501528135673</v>
      </c>
      <c r="Z886" s="120">
        <v>0</v>
      </c>
      <c r="AA886" s="127" t="s">
        <v>3717</v>
      </c>
      <c r="AB886" s="127">
        <v>0</v>
      </c>
      <c r="AC886" s="111" t="s">
        <v>3717</v>
      </c>
      <c r="AD886" s="127">
        <v>0</v>
      </c>
      <c r="AE886" s="111">
        <v>0</v>
      </c>
      <c r="AF886" s="111" t="s">
        <v>3757</v>
      </c>
      <c r="AG886" s="127" t="s">
        <v>3758</v>
      </c>
      <c r="AH886" s="127" t="s">
        <v>3758</v>
      </c>
      <c r="AI886" s="124"/>
      <c r="AJ886" s="128"/>
      <c r="AK886" s="109">
        <v>0</v>
      </c>
      <c r="AL886" s="109">
        <v>0</v>
      </c>
      <c r="AM886" s="127">
        <v>0</v>
      </c>
      <c r="AN886" s="127">
        <v>0</v>
      </c>
      <c r="AO886" s="120">
        <v>0</v>
      </c>
      <c r="AP886" s="120">
        <v>0</v>
      </c>
      <c r="AQ886" s="174">
        <v>0</v>
      </c>
      <c r="AR886" s="109">
        <v>0</v>
      </c>
      <c r="AS886" s="127">
        <v>0</v>
      </c>
      <c r="AT886" s="127">
        <v>0</v>
      </c>
      <c r="AU886" s="120">
        <v>0</v>
      </c>
      <c r="AV886" s="120">
        <v>0</v>
      </c>
      <c r="AW886" s="174">
        <v>0</v>
      </c>
      <c r="AX886" s="109">
        <v>0</v>
      </c>
      <c r="AY886" s="127">
        <v>0</v>
      </c>
      <c r="AZ886" s="127">
        <v>0</v>
      </c>
      <c r="BA886" s="120">
        <v>0</v>
      </c>
      <c r="BB886" s="120">
        <v>0</v>
      </c>
      <c r="BC886" s="111" t="s">
        <v>3757</v>
      </c>
      <c r="BD886" s="112">
        <v>14</v>
      </c>
      <c r="BE886" s="112">
        <v>410000</v>
      </c>
      <c r="BF886" s="111" t="s">
        <v>3757</v>
      </c>
      <c r="BG886" s="112">
        <v>7</v>
      </c>
      <c r="BH886" s="112">
        <v>129000</v>
      </c>
      <c r="BI886" s="111" t="s">
        <v>3757</v>
      </c>
      <c r="BJ886" s="112">
        <v>41</v>
      </c>
      <c r="BK886" s="112">
        <v>1426500</v>
      </c>
      <c r="BL886" s="111" t="s">
        <v>3757</v>
      </c>
      <c r="BM886" s="112">
        <v>47</v>
      </c>
      <c r="BN886" s="112">
        <v>2732000</v>
      </c>
      <c r="BO886" s="111">
        <v>0</v>
      </c>
      <c r="BP886" s="112"/>
      <c r="BQ886" s="112"/>
      <c r="BR886" s="111" t="s">
        <v>3757</v>
      </c>
      <c r="BS886" s="112">
        <v>50</v>
      </c>
      <c r="BT886" s="112">
        <v>2204500</v>
      </c>
      <c r="BU886" s="111" t="s">
        <v>3757</v>
      </c>
      <c r="BV886" s="112">
        <v>25</v>
      </c>
      <c r="BW886" s="112">
        <v>1032000</v>
      </c>
      <c r="BX886" s="111">
        <v>0</v>
      </c>
      <c r="BY886" s="112"/>
      <c r="BZ886" s="112"/>
      <c r="CA886" s="111">
        <v>0</v>
      </c>
      <c r="CB886" s="112"/>
      <c r="CC886" s="112"/>
      <c r="CD886" s="111">
        <v>0</v>
      </c>
      <c r="CE886" s="112"/>
      <c r="CF886" s="112"/>
      <c r="CG886" s="111" t="s">
        <v>3757</v>
      </c>
      <c r="CH886" s="112">
        <v>4</v>
      </c>
      <c r="CI886" s="112">
        <v>409500</v>
      </c>
      <c r="CJ886" s="111">
        <v>0</v>
      </c>
      <c r="CK886" s="120">
        <v>0</v>
      </c>
      <c r="CL886" s="112"/>
      <c r="CM886" s="112"/>
      <c r="CN886" s="166" t="s">
        <v>10026</v>
      </c>
      <c r="CO886" s="125" t="s">
        <v>10027</v>
      </c>
      <c r="CP886" s="111" t="s">
        <v>3790</v>
      </c>
      <c r="CQ886" s="112">
        <v>2204500</v>
      </c>
      <c r="CR886" s="166" t="s">
        <v>10028</v>
      </c>
      <c r="CS886" s="166" t="s">
        <v>10029</v>
      </c>
      <c r="CT886" s="111" t="s">
        <v>3762</v>
      </c>
      <c r="CU886" s="112">
        <v>2732000</v>
      </c>
      <c r="CV886" s="166" t="s">
        <v>10030</v>
      </c>
      <c r="CW886" s="166" t="s">
        <v>10031</v>
      </c>
      <c r="CX886" s="111" t="s">
        <v>3781</v>
      </c>
      <c r="CY886" s="112">
        <v>1426500</v>
      </c>
      <c r="CZ886" s="111">
        <v>0</v>
      </c>
      <c r="DA886" s="111" t="s">
        <v>3757</v>
      </c>
      <c r="DB886" s="111">
        <v>0</v>
      </c>
      <c r="DC886" s="120" t="s">
        <v>10032</v>
      </c>
      <c r="DD886" s="127" t="s">
        <v>3778</v>
      </c>
      <c r="DE886" s="109">
        <v>0</v>
      </c>
      <c r="DF886" s="172" t="s">
        <v>3717</v>
      </c>
    </row>
    <row r="887" spans="1:110" ht="35.15" customHeight="1" x14ac:dyDescent="0.35">
      <c r="A887" s="140" t="s">
        <v>1832</v>
      </c>
      <c r="B887" s="136" t="s">
        <v>1786</v>
      </c>
      <c r="C887" s="136" t="s">
        <v>1833</v>
      </c>
      <c r="D887" s="112">
        <v>22</v>
      </c>
      <c r="E887" s="112">
        <v>547500</v>
      </c>
      <c r="F887" s="112">
        <v>21</v>
      </c>
      <c r="G887" s="112">
        <v>537500</v>
      </c>
      <c r="H887" s="112">
        <v>9</v>
      </c>
      <c r="I887" s="112">
        <v>116500</v>
      </c>
      <c r="J887" s="112">
        <v>0</v>
      </c>
      <c r="K887" s="112">
        <v>0</v>
      </c>
      <c r="L887" s="112">
        <v>150000</v>
      </c>
      <c r="M887" s="112">
        <v>12386</v>
      </c>
      <c r="N887" s="112">
        <v>0</v>
      </c>
      <c r="O887" s="112">
        <v>0</v>
      </c>
      <c r="P887" s="112">
        <v>95500</v>
      </c>
      <c r="Q887" s="112">
        <v>0</v>
      </c>
      <c r="R887" s="112">
        <v>257886</v>
      </c>
      <c r="S887" s="421">
        <v>0.27397260273972601</v>
      </c>
      <c r="T887" s="421">
        <v>2.2622831050228311E-2</v>
      </c>
      <c r="U887" s="421">
        <v>0</v>
      </c>
      <c r="V887" s="421">
        <v>0</v>
      </c>
      <c r="W887" s="421">
        <v>0.17442922374429223</v>
      </c>
      <c r="X887" s="421">
        <v>0</v>
      </c>
      <c r="Y887" s="421">
        <v>0.47102465753424655</v>
      </c>
      <c r="Z887" s="120">
        <v>0</v>
      </c>
      <c r="AA887" s="127" t="s">
        <v>3717</v>
      </c>
      <c r="AB887" s="127">
        <v>0</v>
      </c>
      <c r="AC887" s="111" t="s">
        <v>3717</v>
      </c>
      <c r="AD887" s="127">
        <v>0</v>
      </c>
      <c r="AE887" s="111" t="s">
        <v>3757</v>
      </c>
      <c r="AF887" s="111" t="s">
        <v>3757</v>
      </c>
      <c r="AG887" s="127" t="s">
        <v>3758</v>
      </c>
      <c r="AH887" s="127" t="s">
        <v>3778</v>
      </c>
      <c r="AI887" s="124"/>
      <c r="AJ887" s="128"/>
      <c r="AK887" s="109" t="s">
        <v>10033</v>
      </c>
      <c r="AL887" s="109" t="s">
        <v>10034</v>
      </c>
      <c r="AM887" s="127" t="s">
        <v>3765</v>
      </c>
      <c r="AN887" s="127" t="s">
        <v>3766</v>
      </c>
      <c r="AO887" s="120">
        <v>0</v>
      </c>
      <c r="AP887" s="120">
        <v>52000</v>
      </c>
      <c r="AQ887" s="174" t="s">
        <v>10035</v>
      </c>
      <c r="AR887" s="120" t="s">
        <v>10036</v>
      </c>
      <c r="AS887" s="127" t="s">
        <v>3765</v>
      </c>
      <c r="AT887" s="127" t="s">
        <v>3870</v>
      </c>
      <c r="AU887" s="120">
        <v>0</v>
      </c>
      <c r="AV887" s="120">
        <v>10000</v>
      </c>
      <c r="AW887" s="174">
        <v>0</v>
      </c>
      <c r="AX887" s="120">
        <v>0</v>
      </c>
      <c r="AY887" s="127">
        <v>0</v>
      </c>
      <c r="AZ887" s="127">
        <v>0</v>
      </c>
      <c r="BA887" s="120">
        <v>0</v>
      </c>
      <c r="BB887" s="120">
        <v>0</v>
      </c>
      <c r="BC887" s="111">
        <v>0</v>
      </c>
      <c r="BD887" s="112"/>
      <c r="BE887" s="112"/>
      <c r="BF887" s="111">
        <v>0</v>
      </c>
      <c r="BG887" s="112"/>
      <c r="BH887" s="112"/>
      <c r="BI887" s="111">
        <v>0</v>
      </c>
      <c r="BJ887" s="112"/>
      <c r="BK887" s="112"/>
      <c r="BL887" s="111">
        <v>0</v>
      </c>
      <c r="BM887" s="112"/>
      <c r="BN887" s="112"/>
      <c r="BO887" s="111" t="s">
        <v>3757</v>
      </c>
      <c r="BP887" s="112">
        <v>2</v>
      </c>
      <c r="BQ887" s="112">
        <v>52000</v>
      </c>
      <c r="BR887" s="111">
        <v>0</v>
      </c>
      <c r="BS887" s="112"/>
      <c r="BT887" s="112"/>
      <c r="BU887" s="111" t="s">
        <v>3757</v>
      </c>
      <c r="BV887" s="112">
        <v>1</v>
      </c>
      <c r="BW887" s="112">
        <v>10000</v>
      </c>
      <c r="BX887" s="111">
        <v>0</v>
      </c>
      <c r="BY887" s="112"/>
      <c r="BZ887" s="112"/>
      <c r="CA887" s="111">
        <v>0</v>
      </c>
      <c r="CB887" s="112"/>
      <c r="CC887" s="112"/>
      <c r="CD887" s="111">
        <v>0</v>
      </c>
      <c r="CE887" s="112">
        <v>0</v>
      </c>
      <c r="CF887" s="112">
        <v>0</v>
      </c>
      <c r="CG887" s="111" t="s">
        <v>3757</v>
      </c>
      <c r="CH887" s="112">
        <v>11</v>
      </c>
      <c r="CI887" s="112">
        <v>382000</v>
      </c>
      <c r="CJ887" s="111">
        <v>0</v>
      </c>
      <c r="CK887" s="120">
        <v>0</v>
      </c>
      <c r="CL887" s="112">
        <v>0</v>
      </c>
      <c r="CM887" s="112">
        <v>0</v>
      </c>
      <c r="CN887" s="166" t="s">
        <v>10037</v>
      </c>
      <c r="CO887" s="125">
        <v>0</v>
      </c>
      <c r="CP887" s="111">
        <v>0</v>
      </c>
      <c r="CQ887" s="112">
        <v>0</v>
      </c>
      <c r="CR887" s="166">
        <v>0</v>
      </c>
      <c r="CS887" s="166">
        <v>0</v>
      </c>
      <c r="CT887" s="111">
        <v>0</v>
      </c>
      <c r="CU887" s="112">
        <v>0</v>
      </c>
      <c r="CV887" s="166">
        <v>0</v>
      </c>
      <c r="CW887" s="166">
        <v>0</v>
      </c>
      <c r="CX887" s="111">
        <v>0</v>
      </c>
      <c r="CY887" s="112">
        <v>0</v>
      </c>
      <c r="CZ887" s="111">
        <v>0</v>
      </c>
      <c r="DA887" s="111">
        <v>0</v>
      </c>
      <c r="DB887" s="111">
        <v>0</v>
      </c>
      <c r="DC887" s="120" t="s">
        <v>10038</v>
      </c>
      <c r="DD887" s="127" t="s">
        <v>3778</v>
      </c>
      <c r="DE887" s="109">
        <v>0</v>
      </c>
      <c r="DF887" s="172" t="s">
        <v>3717</v>
      </c>
    </row>
    <row r="888" spans="1:110" ht="35.15" customHeight="1" x14ac:dyDescent="0.35">
      <c r="A888" s="140" t="s">
        <v>1834</v>
      </c>
      <c r="B888" s="136" t="s">
        <v>1786</v>
      </c>
      <c r="C888" s="136" t="s">
        <v>1835</v>
      </c>
      <c r="D888" s="112">
        <v>4369</v>
      </c>
      <c r="E888" s="112">
        <v>89731600</v>
      </c>
      <c r="F888" s="112">
        <v>4356</v>
      </c>
      <c r="G888" s="112">
        <v>88509600</v>
      </c>
      <c r="H888" s="112">
        <v>1099</v>
      </c>
      <c r="I888" s="112">
        <v>23339600</v>
      </c>
      <c r="J888" s="112">
        <v>0</v>
      </c>
      <c r="K888" s="112">
        <v>0</v>
      </c>
      <c r="L888" s="112">
        <v>22026685</v>
      </c>
      <c r="M888" s="112">
        <v>6325366</v>
      </c>
      <c r="N888" s="112">
        <v>0</v>
      </c>
      <c r="O888" s="112">
        <v>919364</v>
      </c>
      <c r="P888" s="112">
        <v>11565647</v>
      </c>
      <c r="Q888" s="112">
        <v>338808</v>
      </c>
      <c r="R888" s="112">
        <v>41175870</v>
      </c>
      <c r="S888" s="421">
        <v>0.24547299947844461</v>
      </c>
      <c r="T888" s="421">
        <v>7.0492067454497639E-2</v>
      </c>
      <c r="U888" s="421">
        <v>0</v>
      </c>
      <c r="V888" s="421">
        <v>1.024571054121402E-2</v>
      </c>
      <c r="W888" s="421">
        <v>0.12889157219976016</v>
      </c>
      <c r="X888" s="421">
        <v>3.7757935888806174E-3</v>
      </c>
      <c r="Y888" s="421">
        <v>0.45887814326279708</v>
      </c>
      <c r="Z888" s="120" t="s">
        <v>10039</v>
      </c>
      <c r="AA888" s="127" t="s">
        <v>3717</v>
      </c>
      <c r="AB888" s="127">
        <v>0</v>
      </c>
      <c r="AC888" s="111" t="s">
        <v>3717</v>
      </c>
      <c r="AD888" s="127">
        <v>0</v>
      </c>
      <c r="AE888" s="111" t="s">
        <v>3757</v>
      </c>
      <c r="AF888" s="111" t="s">
        <v>3757</v>
      </c>
      <c r="AG888" s="127" t="s">
        <v>3717</v>
      </c>
      <c r="AH888" s="127" t="s">
        <v>3758</v>
      </c>
      <c r="AI888" s="128">
        <v>1</v>
      </c>
      <c r="AJ888" s="128">
        <v>2162000</v>
      </c>
      <c r="AK888" s="109" t="s">
        <v>10040</v>
      </c>
      <c r="AL888" s="109" t="s">
        <v>10041</v>
      </c>
      <c r="AM888" s="127" t="s">
        <v>3765</v>
      </c>
      <c r="AN888" s="127" t="s">
        <v>3870</v>
      </c>
      <c r="AO888" s="120">
        <v>2000000</v>
      </c>
      <c r="AP888" s="120">
        <v>2162000</v>
      </c>
      <c r="AQ888" s="174">
        <v>0</v>
      </c>
      <c r="AR888" s="120">
        <v>0</v>
      </c>
      <c r="AS888" s="127">
        <v>0</v>
      </c>
      <c r="AT888" s="127">
        <v>0</v>
      </c>
      <c r="AU888" s="120">
        <v>0</v>
      </c>
      <c r="AV888" s="120">
        <v>0</v>
      </c>
      <c r="AW888" s="174">
        <v>0</v>
      </c>
      <c r="AX888" s="120">
        <v>0</v>
      </c>
      <c r="AY888" s="127">
        <v>0</v>
      </c>
      <c r="AZ888" s="127">
        <v>0</v>
      </c>
      <c r="BA888" s="120">
        <v>0</v>
      </c>
      <c r="BB888" s="120">
        <v>0</v>
      </c>
      <c r="BC888" s="111">
        <v>0</v>
      </c>
      <c r="BD888" s="112"/>
      <c r="BE888" s="112"/>
      <c r="BF888" s="111">
        <v>0</v>
      </c>
      <c r="BG888" s="112"/>
      <c r="BH888" s="112"/>
      <c r="BI888" s="111" t="s">
        <v>3757</v>
      </c>
      <c r="BJ888" s="112">
        <v>250</v>
      </c>
      <c r="BK888" s="112">
        <v>5345000</v>
      </c>
      <c r="BL888" s="111" t="s">
        <v>3757</v>
      </c>
      <c r="BM888" s="112">
        <v>1262</v>
      </c>
      <c r="BN888" s="112">
        <v>23938500</v>
      </c>
      <c r="BO888" s="111" t="s">
        <v>3757</v>
      </c>
      <c r="BP888" s="112">
        <v>39</v>
      </c>
      <c r="BQ888" s="112">
        <v>3116600</v>
      </c>
      <c r="BR888" s="111" t="s">
        <v>3757</v>
      </c>
      <c r="BS888" s="112">
        <v>3</v>
      </c>
      <c r="BT888" s="112">
        <v>180000</v>
      </c>
      <c r="BU888" s="111" t="s">
        <v>3757</v>
      </c>
      <c r="BV888" s="112">
        <v>491</v>
      </c>
      <c r="BW888" s="112">
        <v>9545500</v>
      </c>
      <c r="BX888" s="111">
        <v>0</v>
      </c>
      <c r="BY888" s="112"/>
      <c r="BZ888" s="112"/>
      <c r="CA888" s="111">
        <v>0</v>
      </c>
      <c r="CB888" s="112"/>
      <c r="CC888" s="112"/>
      <c r="CD888" s="111">
        <v>0</v>
      </c>
      <c r="CE888" s="112">
        <v>0</v>
      </c>
      <c r="CF888" s="112">
        <v>0</v>
      </c>
      <c r="CG888" s="111" t="s">
        <v>3757</v>
      </c>
      <c r="CH888" s="112">
        <v>2221</v>
      </c>
      <c r="CI888" s="112">
        <v>45411000</v>
      </c>
      <c r="CJ888" s="111">
        <v>0</v>
      </c>
      <c r="CK888" s="120">
        <v>0</v>
      </c>
      <c r="CL888" s="112">
        <v>0</v>
      </c>
      <c r="CM888" s="112">
        <v>0</v>
      </c>
      <c r="CN888" s="166" t="s">
        <v>10042</v>
      </c>
      <c r="CO888" s="125" t="s">
        <v>10043</v>
      </c>
      <c r="CP888" s="111" t="s">
        <v>3870</v>
      </c>
      <c r="CQ888" s="112">
        <v>911130</v>
      </c>
      <c r="CR888" s="166" t="s">
        <v>10044</v>
      </c>
      <c r="CS888" s="166" t="s">
        <v>10045</v>
      </c>
      <c r="CT888" s="111" t="s">
        <v>3870</v>
      </c>
      <c r="CU888" s="112">
        <v>735900</v>
      </c>
      <c r="CV888" s="166">
        <v>0</v>
      </c>
      <c r="CW888" s="166">
        <v>0</v>
      </c>
      <c r="CX888" s="111">
        <v>0</v>
      </c>
      <c r="CY888" s="112">
        <v>0</v>
      </c>
      <c r="CZ888" s="111" t="s">
        <v>3757</v>
      </c>
      <c r="DA888" s="111" t="s">
        <v>3757</v>
      </c>
      <c r="DB888" s="111" t="s">
        <v>3757</v>
      </c>
      <c r="DC888" s="120">
        <v>0</v>
      </c>
      <c r="DD888" s="127" t="s">
        <v>3778</v>
      </c>
      <c r="DE888" s="109">
        <v>0</v>
      </c>
      <c r="DF888" s="172" t="s">
        <v>3717</v>
      </c>
    </row>
    <row r="889" spans="1:110" ht="35.15" customHeight="1" x14ac:dyDescent="0.35">
      <c r="A889" s="140" t="s">
        <v>1836</v>
      </c>
      <c r="B889" s="136" t="s">
        <v>1786</v>
      </c>
      <c r="C889" s="136" t="s">
        <v>1837</v>
      </c>
      <c r="D889" s="112">
        <v>6480</v>
      </c>
      <c r="E889" s="112">
        <v>1308396110</v>
      </c>
      <c r="F889" s="112">
        <v>6347</v>
      </c>
      <c r="G889" s="112">
        <v>1289578110</v>
      </c>
      <c r="H889" s="112">
        <v>985</v>
      </c>
      <c r="I889" s="112">
        <v>88652800</v>
      </c>
      <c r="J889" s="112">
        <v>905</v>
      </c>
      <c r="K889" s="112">
        <v>18396010</v>
      </c>
      <c r="L889" s="112">
        <v>247596956</v>
      </c>
      <c r="M889" s="112">
        <v>10872961</v>
      </c>
      <c r="N889" s="112">
        <v>0</v>
      </c>
      <c r="O889" s="112">
        <v>94471517</v>
      </c>
      <c r="P889" s="112">
        <v>75903383</v>
      </c>
      <c r="Q889" s="112">
        <v>98600</v>
      </c>
      <c r="R889" s="112">
        <v>428943417</v>
      </c>
      <c r="S889" s="421">
        <v>0.18923700101798682</v>
      </c>
      <c r="T889" s="421">
        <v>8.3101447007512125E-3</v>
      </c>
      <c r="U889" s="421">
        <v>0</v>
      </c>
      <c r="V889" s="421">
        <v>7.2204064409821578E-2</v>
      </c>
      <c r="W889" s="421">
        <v>5.8012541018636933E-2</v>
      </c>
      <c r="X889" s="421">
        <v>7.5359441415642856E-5</v>
      </c>
      <c r="Y889" s="421">
        <v>0.3278391105886122</v>
      </c>
      <c r="Z889" s="120" t="s">
        <v>10046</v>
      </c>
      <c r="AA889" s="127" t="s">
        <v>3717</v>
      </c>
      <c r="AB889" s="127">
        <v>0</v>
      </c>
      <c r="AC889" s="111" t="s">
        <v>3717</v>
      </c>
      <c r="AD889" s="127">
        <v>0</v>
      </c>
      <c r="AE889" s="111">
        <v>0</v>
      </c>
      <c r="AF889" s="111" t="s">
        <v>3757</v>
      </c>
      <c r="AG889" s="127" t="s">
        <v>3758</v>
      </c>
      <c r="AH889" s="127" t="s">
        <v>3758</v>
      </c>
      <c r="AI889" s="124"/>
      <c r="AJ889" s="128"/>
      <c r="AK889" s="109">
        <v>0</v>
      </c>
      <c r="AL889" s="109">
        <v>0</v>
      </c>
      <c r="AM889" s="127">
        <v>0</v>
      </c>
      <c r="AN889" s="127">
        <v>0</v>
      </c>
      <c r="AO889" s="120">
        <v>0</v>
      </c>
      <c r="AP889" s="120">
        <v>0</v>
      </c>
      <c r="AQ889" s="174">
        <v>0</v>
      </c>
      <c r="AR889" s="120">
        <v>0</v>
      </c>
      <c r="AS889" s="127">
        <v>0</v>
      </c>
      <c r="AT889" s="127">
        <v>0</v>
      </c>
      <c r="AU889" s="120">
        <v>0</v>
      </c>
      <c r="AV889" s="120">
        <v>0</v>
      </c>
      <c r="AW889" s="174">
        <v>0</v>
      </c>
      <c r="AX889" s="120">
        <v>0</v>
      </c>
      <c r="AY889" s="127">
        <v>0</v>
      </c>
      <c r="AZ889" s="127">
        <v>0</v>
      </c>
      <c r="BA889" s="120">
        <v>0</v>
      </c>
      <c r="BB889" s="120">
        <v>0</v>
      </c>
      <c r="BC889" s="111">
        <v>0</v>
      </c>
      <c r="BD889" s="112"/>
      <c r="BE889" s="112"/>
      <c r="BF889" s="111">
        <v>0</v>
      </c>
      <c r="BG889" s="112"/>
      <c r="BH889" s="112"/>
      <c r="BI889" s="111" t="s">
        <v>3757</v>
      </c>
      <c r="BJ889" s="112">
        <v>134</v>
      </c>
      <c r="BK889" s="112">
        <v>18965000</v>
      </c>
      <c r="BL889" s="111" t="s">
        <v>3757</v>
      </c>
      <c r="BM889" s="112">
        <v>2963</v>
      </c>
      <c r="BN889" s="112">
        <v>476672400</v>
      </c>
      <c r="BO889" s="111" t="s">
        <v>3757</v>
      </c>
      <c r="BP889" s="112">
        <v>749</v>
      </c>
      <c r="BQ889" s="112">
        <v>115727500</v>
      </c>
      <c r="BR889" s="111">
        <v>0</v>
      </c>
      <c r="BS889" s="112"/>
      <c r="BT889" s="112"/>
      <c r="BU889" s="111">
        <v>0</v>
      </c>
      <c r="BV889" s="112"/>
      <c r="BW889" s="112"/>
      <c r="BX889" s="111">
        <v>0</v>
      </c>
      <c r="BY889" s="112"/>
      <c r="BZ889" s="112"/>
      <c r="CA889" s="111">
        <v>0</v>
      </c>
      <c r="CB889" s="112"/>
      <c r="CC889" s="112"/>
      <c r="CD889" s="111">
        <v>0</v>
      </c>
      <c r="CE889" s="112">
        <v>0</v>
      </c>
      <c r="CF889" s="112">
        <v>0</v>
      </c>
      <c r="CG889" s="111" t="s">
        <v>3757</v>
      </c>
      <c r="CH889" s="112">
        <v>1539</v>
      </c>
      <c r="CI889" s="112">
        <v>231765000</v>
      </c>
      <c r="CJ889" s="111">
        <v>0</v>
      </c>
      <c r="CK889" s="120">
        <v>0</v>
      </c>
      <c r="CL889" s="112">
        <v>0</v>
      </c>
      <c r="CM889" s="112">
        <v>0</v>
      </c>
      <c r="CN889" s="166" t="s">
        <v>10047</v>
      </c>
      <c r="CO889" s="125" t="s">
        <v>10048</v>
      </c>
      <c r="CP889" s="111" t="s">
        <v>3766</v>
      </c>
      <c r="CQ889" s="112">
        <v>419018000</v>
      </c>
      <c r="CR889" s="166">
        <v>0</v>
      </c>
      <c r="CS889" s="166">
        <v>0</v>
      </c>
      <c r="CT889" s="111">
        <v>0</v>
      </c>
      <c r="CU889" s="112">
        <v>0</v>
      </c>
      <c r="CV889" s="166">
        <v>0</v>
      </c>
      <c r="CW889" s="166">
        <v>0</v>
      </c>
      <c r="CX889" s="111">
        <v>0</v>
      </c>
      <c r="CY889" s="112">
        <v>0</v>
      </c>
      <c r="CZ889" s="111" t="s">
        <v>3757</v>
      </c>
      <c r="DA889" s="111" t="s">
        <v>3757</v>
      </c>
      <c r="DB889" s="111">
        <v>0</v>
      </c>
      <c r="DC889" s="120" t="s">
        <v>10049</v>
      </c>
      <c r="DD889" s="127" t="s">
        <v>3778</v>
      </c>
      <c r="DE889" s="109">
        <v>0</v>
      </c>
      <c r="DF889" s="172" t="s">
        <v>3717</v>
      </c>
    </row>
    <row r="890" spans="1:110" ht="35.15" customHeight="1" x14ac:dyDescent="0.35">
      <c r="A890" s="140" t="s">
        <v>1838</v>
      </c>
      <c r="B890" s="136" t="s">
        <v>1786</v>
      </c>
      <c r="C890" s="136" t="s">
        <v>1839</v>
      </c>
      <c r="D890" s="112">
        <v>12365</v>
      </c>
      <c r="E890" s="112">
        <v>654521000</v>
      </c>
      <c r="F890" s="112">
        <v>12363</v>
      </c>
      <c r="G890" s="112">
        <v>652511000</v>
      </c>
      <c r="H890" s="112">
        <v>3628</v>
      </c>
      <c r="I890" s="112">
        <v>96051970</v>
      </c>
      <c r="J890" s="112">
        <v>99</v>
      </c>
      <c r="K890" s="112">
        <v>1642000</v>
      </c>
      <c r="L890" s="112">
        <v>186284597</v>
      </c>
      <c r="M890" s="112">
        <v>12759237</v>
      </c>
      <c r="N890" s="112">
        <v>12513578</v>
      </c>
      <c r="O890" s="112">
        <v>16047731</v>
      </c>
      <c r="P890" s="112">
        <v>71120072</v>
      </c>
      <c r="Q890" s="112">
        <v>63112</v>
      </c>
      <c r="R890" s="112">
        <v>298788327</v>
      </c>
      <c r="S890" s="421">
        <v>0.28461210106322027</v>
      </c>
      <c r="T890" s="421">
        <v>1.9494007067764059E-2</v>
      </c>
      <c r="U890" s="421">
        <v>1.9118680684042225E-2</v>
      </c>
      <c r="V890" s="421">
        <v>2.451828283584484E-2</v>
      </c>
      <c r="W890" s="421">
        <v>0.10865972520362219</v>
      </c>
      <c r="X890" s="421">
        <v>9.6424713645551477E-5</v>
      </c>
      <c r="Y890" s="421">
        <v>0.45649922156813916</v>
      </c>
      <c r="Z890" s="120" t="s">
        <v>10050</v>
      </c>
      <c r="AA890" s="127" t="s">
        <v>3717</v>
      </c>
      <c r="AB890" s="127">
        <v>0</v>
      </c>
      <c r="AC890" s="111" t="s">
        <v>3717</v>
      </c>
      <c r="AD890" s="127">
        <v>0</v>
      </c>
      <c r="AE890" s="111">
        <v>0</v>
      </c>
      <c r="AF890" s="111" t="s">
        <v>3757</v>
      </c>
      <c r="AG890" s="127" t="s">
        <v>3758</v>
      </c>
      <c r="AH890" s="127" t="s">
        <v>3758</v>
      </c>
      <c r="AI890" s="124"/>
      <c r="AJ890" s="128"/>
      <c r="AK890" s="109">
        <v>0</v>
      </c>
      <c r="AL890" s="109">
        <v>0</v>
      </c>
      <c r="AM890" s="127">
        <v>0</v>
      </c>
      <c r="AN890" s="127">
        <v>0</v>
      </c>
      <c r="AO890" s="120">
        <v>0</v>
      </c>
      <c r="AP890" s="120">
        <v>0</v>
      </c>
      <c r="AQ890" s="174">
        <v>0</v>
      </c>
      <c r="AR890" s="109">
        <v>0</v>
      </c>
      <c r="AS890" s="127">
        <v>0</v>
      </c>
      <c r="AT890" s="127">
        <v>0</v>
      </c>
      <c r="AU890" s="120">
        <v>0</v>
      </c>
      <c r="AV890" s="120">
        <v>0</v>
      </c>
      <c r="AW890" s="174">
        <v>0</v>
      </c>
      <c r="AX890" s="109">
        <v>0</v>
      </c>
      <c r="AY890" s="127">
        <v>0</v>
      </c>
      <c r="AZ890" s="127">
        <v>0</v>
      </c>
      <c r="BA890" s="120">
        <v>0</v>
      </c>
      <c r="BB890" s="120">
        <v>0</v>
      </c>
      <c r="BC890" s="111" t="s">
        <v>3757</v>
      </c>
      <c r="BD890" s="112">
        <v>645</v>
      </c>
      <c r="BE890" s="112">
        <v>62167000</v>
      </c>
      <c r="BF890" s="111">
        <v>0</v>
      </c>
      <c r="BG890" s="112"/>
      <c r="BH890" s="112"/>
      <c r="BI890" s="111" t="s">
        <v>3757</v>
      </c>
      <c r="BJ890" s="112">
        <v>353</v>
      </c>
      <c r="BK890" s="112">
        <v>20498000</v>
      </c>
      <c r="BL890" s="111">
        <v>0</v>
      </c>
      <c r="BM890" s="112"/>
      <c r="BN890" s="112"/>
      <c r="BO890" s="111" t="s">
        <v>3757</v>
      </c>
      <c r="BP890" s="112">
        <v>1668</v>
      </c>
      <c r="BQ890" s="112">
        <v>107875000</v>
      </c>
      <c r="BR890" s="111" t="s">
        <v>3757</v>
      </c>
      <c r="BS890" s="112">
        <v>3</v>
      </c>
      <c r="BT890" s="112">
        <v>12250000</v>
      </c>
      <c r="BU890" s="111" t="s">
        <v>3757</v>
      </c>
      <c r="BV890" s="112">
        <v>423</v>
      </c>
      <c r="BW890" s="112">
        <v>24052000</v>
      </c>
      <c r="BX890" s="111">
        <v>0</v>
      </c>
      <c r="BY890" s="112"/>
      <c r="BZ890" s="112"/>
      <c r="CA890" s="111">
        <v>0</v>
      </c>
      <c r="CB890" s="112"/>
      <c r="CC890" s="112"/>
      <c r="CD890" s="111" t="s">
        <v>3757</v>
      </c>
      <c r="CE890" s="112">
        <v>99</v>
      </c>
      <c r="CF890" s="112">
        <v>1642000</v>
      </c>
      <c r="CG890" s="111" t="s">
        <v>3757</v>
      </c>
      <c r="CH890" s="112">
        <v>9174</v>
      </c>
      <c r="CI890" s="112">
        <v>426037000</v>
      </c>
      <c r="CJ890" s="111">
        <v>0</v>
      </c>
      <c r="CK890" s="120">
        <v>0</v>
      </c>
      <c r="CL890" s="112"/>
      <c r="CM890" s="112"/>
      <c r="CN890" s="166" t="s">
        <v>10051</v>
      </c>
      <c r="CO890" s="125" t="s">
        <v>10052</v>
      </c>
      <c r="CP890" s="111" t="s">
        <v>3875</v>
      </c>
      <c r="CQ890" s="112">
        <v>150000000</v>
      </c>
      <c r="CR890" s="166" t="s">
        <v>10053</v>
      </c>
      <c r="CS890" s="166" t="s">
        <v>10054</v>
      </c>
      <c r="CT890" s="111" t="s">
        <v>3766</v>
      </c>
      <c r="CU890" s="112">
        <v>5680000</v>
      </c>
      <c r="CV890" s="166" t="s">
        <v>4832</v>
      </c>
      <c r="CW890" s="166" t="s">
        <v>10055</v>
      </c>
      <c r="CX890" s="111" t="s">
        <v>3766</v>
      </c>
      <c r="CY890" s="112">
        <v>30000000</v>
      </c>
      <c r="CZ890" s="111" t="s">
        <v>3757</v>
      </c>
      <c r="DA890" s="111" t="s">
        <v>3757</v>
      </c>
      <c r="DB890" s="111" t="s">
        <v>3757</v>
      </c>
      <c r="DC890" s="120">
        <v>0</v>
      </c>
      <c r="DD890" s="127" t="s">
        <v>3717</v>
      </c>
      <c r="DE890" s="109" t="s">
        <v>10056</v>
      </c>
      <c r="DF890" s="172" t="s">
        <v>3717</v>
      </c>
    </row>
    <row r="891" spans="1:110" ht="35.15" customHeight="1" x14ac:dyDescent="0.35">
      <c r="A891" s="140" t="s">
        <v>1840</v>
      </c>
      <c r="B891" s="136" t="s">
        <v>1786</v>
      </c>
      <c r="C891" s="136" t="s">
        <v>1841</v>
      </c>
      <c r="D891" s="112">
        <v>2313</v>
      </c>
      <c r="E891" s="112">
        <v>97213000</v>
      </c>
      <c r="F891" s="112">
        <v>2313</v>
      </c>
      <c r="G891" s="112">
        <v>97213000</v>
      </c>
      <c r="H891" s="112">
        <v>566</v>
      </c>
      <c r="I891" s="112">
        <v>22195000</v>
      </c>
      <c r="J891" s="112">
        <v>0</v>
      </c>
      <c r="K891" s="112">
        <v>0</v>
      </c>
      <c r="L891" s="112">
        <v>28936089</v>
      </c>
      <c r="M891" s="112">
        <v>1830474</v>
      </c>
      <c r="N891" s="112">
        <v>6217882</v>
      </c>
      <c r="O891" s="112">
        <v>203601</v>
      </c>
      <c r="P891" s="112">
        <v>11203515</v>
      </c>
      <c r="Q891" s="112">
        <v>0</v>
      </c>
      <c r="R891" s="112">
        <v>48391561</v>
      </c>
      <c r="S891" s="421">
        <v>0.29765657885262259</v>
      </c>
      <c r="T891" s="421">
        <v>1.882951868577248E-2</v>
      </c>
      <c r="U891" s="421">
        <v>6.396142491230597E-2</v>
      </c>
      <c r="V891" s="421">
        <v>2.0943803812247335E-3</v>
      </c>
      <c r="W891" s="421">
        <v>0.11524708629504285</v>
      </c>
      <c r="X891" s="421">
        <v>0</v>
      </c>
      <c r="Y891" s="421">
        <v>0.49778898912696862</v>
      </c>
      <c r="Z891" s="120">
        <v>0</v>
      </c>
      <c r="AA891" s="127" t="s">
        <v>3717</v>
      </c>
      <c r="AB891" s="127">
        <v>0</v>
      </c>
      <c r="AC891" s="111" t="s">
        <v>3717</v>
      </c>
      <c r="AD891" s="127">
        <v>0</v>
      </c>
      <c r="AE891" s="111">
        <v>0</v>
      </c>
      <c r="AF891" s="111" t="s">
        <v>3757</v>
      </c>
      <c r="AG891" s="127" t="s">
        <v>3758</v>
      </c>
      <c r="AH891" s="127" t="s">
        <v>3758</v>
      </c>
      <c r="AI891" s="124"/>
      <c r="AJ891" s="128"/>
      <c r="AK891" s="109">
        <v>0</v>
      </c>
      <c r="AL891" s="109">
        <v>0</v>
      </c>
      <c r="AM891" s="127">
        <v>0</v>
      </c>
      <c r="AN891" s="127">
        <v>0</v>
      </c>
      <c r="AO891" s="120">
        <v>0</v>
      </c>
      <c r="AP891" s="120">
        <v>0</v>
      </c>
      <c r="AQ891" s="174">
        <v>0</v>
      </c>
      <c r="AR891" s="120">
        <v>0</v>
      </c>
      <c r="AS891" s="127">
        <v>0</v>
      </c>
      <c r="AT891" s="127">
        <v>0</v>
      </c>
      <c r="AU891" s="120">
        <v>0</v>
      </c>
      <c r="AV891" s="120">
        <v>0</v>
      </c>
      <c r="AW891" s="174">
        <v>0</v>
      </c>
      <c r="AX891" s="120">
        <v>0</v>
      </c>
      <c r="AY891" s="127">
        <v>0</v>
      </c>
      <c r="AZ891" s="127">
        <v>0</v>
      </c>
      <c r="BA891" s="120">
        <v>0</v>
      </c>
      <c r="BB891" s="120">
        <v>0</v>
      </c>
      <c r="BC891" s="111">
        <v>0</v>
      </c>
      <c r="BD891" s="112"/>
      <c r="BE891" s="112"/>
      <c r="BF891" s="111" t="s">
        <v>3757</v>
      </c>
      <c r="BG891" s="112">
        <v>51</v>
      </c>
      <c r="BH891" s="112">
        <v>1525000</v>
      </c>
      <c r="BI891" s="111" t="s">
        <v>3757</v>
      </c>
      <c r="BJ891" s="112">
        <v>196</v>
      </c>
      <c r="BK891" s="112">
        <v>9928100</v>
      </c>
      <c r="BL891" s="111" t="s">
        <v>3757</v>
      </c>
      <c r="BM891" s="112">
        <v>235</v>
      </c>
      <c r="BN891" s="112">
        <v>8751100</v>
      </c>
      <c r="BO891" s="111">
        <v>0</v>
      </c>
      <c r="BP891" s="112"/>
      <c r="BQ891" s="112"/>
      <c r="BR891" s="111" t="s">
        <v>3757</v>
      </c>
      <c r="BS891" s="112">
        <v>857</v>
      </c>
      <c r="BT891" s="112">
        <v>41570000</v>
      </c>
      <c r="BU891" s="111" t="s">
        <v>3757</v>
      </c>
      <c r="BV891" s="112">
        <v>561</v>
      </c>
      <c r="BW891" s="112">
        <v>12792100</v>
      </c>
      <c r="BX891" s="111" t="s">
        <v>3757</v>
      </c>
      <c r="BY891" s="112">
        <v>412</v>
      </c>
      <c r="BZ891" s="112">
        <v>17646700</v>
      </c>
      <c r="CA891" s="111">
        <v>0</v>
      </c>
      <c r="CB891" s="112"/>
      <c r="CC891" s="112"/>
      <c r="CD891" s="111">
        <v>0</v>
      </c>
      <c r="CE891" s="112">
        <v>0</v>
      </c>
      <c r="CF891" s="112">
        <v>0</v>
      </c>
      <c r="CG891" s="111" t="s">
        <v>3757</v>
      </c>
      <c r="CH891" s="112">
        <v>1</v>
      </c>
      <c r="CI891" s="112">
        <v>5000000</v>
      </c>
      <c r="CJ891" s="111">
        <v>0</v>
      </c>
      <c r="CK891" s="120">
        <v>0</v>
      </c>
      <c r="CL891" s="112">
        <v>0</v>
      </c>
      <c r="CM891" s="112">
        <v>0</v>
      </c>
      <c r="CN891" s="166" t="s">
        <v>10057</v>
      </c>
      <c r="CO891" s="125" t="s">
        <v>10058</v>
      </c>
      <c r="CP891" s="111" t="s">
        <v>3790</v>
      </c>
      <c r="CQ891" s="112">
        <v>764000</v>
      </c>
      <c r="CR891" s="166" t="s">
        <v>10059</v>
      </c>
      <c r="CS891" s="166" t="s">
        <v>10060</v>
      </c>
      <c r="CT891" s="111" t="s">
        <v>3762</v>
      </c>
      <c r="CU891" s="112">
        <v>800000</v>
      </c>
      <c r="CV891" s="166" t="s">
        <v>7861</v>
      </c>
      <c r="CW891" s="166" t="s">
        <v>10061</v>
      </c>
      <c r="CX891" s="111" t="s">
        <v>3790</v>
      </c>
      <c r="CY891" s="112">
        <v>4583000</v>
      </c>
      <c r="CZ891" s="111" t="s">
        <v>3757</v>
      </c>
      <c r="DA891" s="111" t="s">
        <v>3757</v>
      </c>
      <c r="DB891" s="111" t="s">
        <v>3757</v>
      </c>
      <c r="DC891" s="120">
        <v>0</v>
      </c>
      <c r="DD891" s="127" t="s">
        <v>3778</v>
      </c>
      <c r="DE891" s="109">
        <v>0</v>
      </c>
      <c r="DF891" s="172" t="s">
        <v>3717</v>
      </c>
    </row>
    <row r="892" spans="1:110" ht="35.15" customHeight="1" x14ac:dyDescent="0.35">
      <c r="A892" s="140" t="s">
        <v>1842</v>
      </c>
      <c r="B892" s="136" t="s">
        <v>1786</v>
      </c>
      <c r="C892" s="136" t="s">
        <v>1843</v>
      </c>
      <c r="D892" s="112">
        <v>848</v>
      </c>
      <c r="E892" s="112">
        <v>11745000</v>
      </c>
      <c r="F892" s="112">
        <v>848</v>
      </c>
      <c r="G892" s="112">
        <v>11745000</v>
      </c>
      <c r="H892" s="112">
        <v>147</v>
      </c>
      <c r="I892" s="112">
        <v>2089000</v>
      </c>
      <c r="J892" s="112">
        <v>0</v>
      </c>
      <c r="K892" s="112">
        <v>0</v>
      </c>
      <c r="L892" s="112">
        <v>3271785</v>
      </c>
      <c r="M892" s="112">
        <v>1237045</v>
      </c>
      <c r="N892" s="112">
        <v>0</v>
      </c>
      <c r="O892" s="112">
        <v>1254</v>
      </c>
      <c r="P892" s="112">
        <v>1229456</v>
      </c>
      <c r="Q892" s="112">
        <v>0</v>
      </c>
      <c r="R892" s="112">
        <v>5739540</v>
      </c>
      <c r="S892" s="421">
        <v>0.27856832694763728</v>
      </c>
      <c r="T892" s="421">
        <v>0.1053252447850149</v>
      </c>
      <c r="U892" s="421">
        <v>0</v>
      </c>
      <c r="V892" s="421">
        <v>1.0676883780332057E-4</v>
      </c>
      <c r="W892" s="421">
        <v>0.10467909748829289</v>
      </c>
      <c r="X892" s="421">
        <v>0</v>
      </c>
      <c r="Y892" s="421">
        <v>0.48867943805874842</v>
      </c>
      <c r="Z892" s="120">
        <v>0</v>
      </c>
      <c r="AA892" s="127" t="s">
        <v>3762</v>
      </c>
      <c r="AB892" s="127" t="s">
        <v>10062</v>
      </c>
      <c r="AC892" s="111" t="s">
        <v>3717</v>
      </c>
      <c r="AD892" s="127">
        <v>0</v>
      </c>
      <c r="AE892" s="111" t="s">
        <v>3757</v>
      </c>
      <c r="AF892" s="111" t="s">
        <v>3757</v>
      </c>
      <c r="AG892" s="127" t="s">
        <v>3717</v>
      </c>
      <c r="AH892" s="127" t="s">
        <v>3758</v>
      </c>
      <c r="AI892" s="128">
        <v>1</v>
      </c>
      <c r="AJ892" s="128">
        <v>381000</v>
      </c>
      <c r="AK892" s="109" t="s">
        <v>10063</v>
      </c>
      <c r="AL892" s="109" t="s">
        <v>10064</v>
      </c>
      <c r="AM892" s="127" t="s">
        <v>3765</v>
      </c>
      <c r="AN892" s="127" t="s">
        <v>3783</v>
      </c>
      <c r="AO892" s="120">
        <v>12000000</v>
      </c>
      <c r="AP892" s="120">
        <v>381000</v>
      </c>
      <c r="AQ892" s="174">
        <v>0</v>
      </c>
      <c r="AR892" s="109">
        <v>0</v>
      </c>
      <c r="AS892" s="127">
        <v>0</v>
      </c>
      <c r="AT892" s="127">
        <v>0</v>
      </c>
      <c r="AU892" s="120">
        <v>0</v>
      </c>
      <c r="AV892" s="120">
        <v>0</v>
      </c>
      <c r="AW892" s="174">
        <v>0</v>
      </c>
      <c r="AX892" s="109">
        <v>0</v>
      </c>
      <c r="AY892" s="127">
        <v>0</v>
      </c>
      <c r="AZ892" s="127">
        <v>0</v>
      </c>
      <c r="BA892" s="120">
        <v>0</v>
      </c>
      <c r="BB892" s="120">
        <v>0</v>
      </c>
      <c r="BC892" s="111" t="s">
        <v>3757</v>
      </c>
      <c r="BD892" s="112">
        <v>15</v>
      </c>
      <c r="BE892" s="112">
        <v>144500</v>
      </c>
      <c r="BF892" s="111" t="s">
        <v>3757</v>
      </c>
      <c r="BG892" s="112">
        <v>9</v>
      </c>
      <c r="BH892" s="112">
        <v>116000</v>
      </c>
      <c r="BI892" s="111" t="s">
        <v>3757</v>
      </c>
      <c r="BJ892" s="112">
        <v>59</v>
      </c>
      <c r="BK892" s="112">
        <v>720500</v>
      </c>
      <c r="BL892" s="111" t="s">
        <v>3757</v>
      </c>
      <c r="BM892" s="112">
        <v>25</v>
      </c>
      <c r="BN892" s="112">
        <v>298500</v>
      </c>
      <c r="BO892" s="111">
        <v>0</v>
      </c>
      <c r="BP892" s="112"/>
      <c r="BQ892" s="112"/>
      <c r="BR892" s="111" t="s">
        <v>3757</v>
      </c>
      <c r="BS892" s="112">
        <v>244</v>
      </c>
      <c r="BT892" s="112">
        <v>3142000</v>
      </c>
      <c r="BU892" s="111" t="s">
        <v>3757</v>
      </c>
      <c r="BV892" s="112">
        <v>86</v>
      </c>
      <c r="BW892" s="112">
        <v>1117500</v>
      </c>
      <c r="BX892" s="111">
        <v>0</v>
      </c>
      <c r="BY892" s="112"/>
      <c r="BZ892" s="112"/>
      <c r="CA892" s="111">
        <v>0</v>
      </c>
      <c r="CB892" s="112"/>
      <c r="CC892" s="112"/>
      <c r="CD892" s="111">
        <v>0</v>
      </c>
      <c r="CE892" s="112"/>
      <c r="CF892" s="112"/>
      <c r="CG892" s="111" t="s">
        <v>3757</v>
      </c>
      <c r="CH892" s="112">
        <v>398</v>
      </c>
      <c r="CI892" s="112">
        <v>5825000</v>
      </c>
      <c r="CJ892" s="111" t="s">
        <v>3757</v>
      </c>
      <c r="CK892" s="120" t="s">
        <v>10065</v>
      </c>
      <c r="CL892" s="112">
        <v>23</v>
      </c>
      <c r="CM892" s="112">
        <v>381000</v>
      </c>
      <c r="CN892" s="166" t="s">
        <v>10066</v>
      </c>
      <c r="CO892" s="125" t="s">
        <v>10067</v>
      </c>
      <c r="CP892" s="111" t="s">
        <v>3790</v>
      </c>
      <c r="CQ892" s="112">
        <v>3142000</v>
      </c>
      <c r="CR892" s="166" t="s">
        <v>10068</v>
      </c>
      <c r="CS892" s="166" t="s">
        <v>10069</v>
      </c>
      <c r="CT892" s="111" t="s">
        <v>3870</v>
      </c>
      <c r="CU892" s="112">
        <v>1117500</v>
      </c>
      <c r="CV892" s="166" t="s">
        <v>10070</v>
      </c>
      <c r="CW892" s="166" t="s">
        <v>10071</v>
      </c>
      <c r="CX892" s="111" t="s">
        <v>3781</v>
      </c>
      <c r="CY892" s="112">
        <v>720500</v>
      </c>
      <c r="CZ892" s="111" t="s">
        <v>3757</v>
      </c>
      <c r="DA892" s="111" t="s">
        <v>3757</v>
      </c>
      <c r="DB892" s="111">
        <v>0</v>
      </c>
      <c r="DC892" s="120" t="s">
        <v>10072</v>
      </c>
      <c r="DD892" s="127" t="s">
        <v>3778</v>
      </c>
      <c r="DE892" s="109">
        <v>0</v>
      </c>
      <c r="DF892" s="172" t="s">
        <v>3717</v>
      </c>
    </row>
    <row r="893" spans="1:110" ht="35.15" customHeight="1" x14ac:dyDescent="0.35">
      <c r="A893" s="140" t="s">
        <v>1844</v>
      </c>
      <c r="B893" s="136" t="s">
        <v>1786</v>
      </c>
      <c r="C893" s="136" t="s">
        <v>1845</v>
      </c>
      <c r="D893" s="112">
        <v>478</v>
      </c>
      <c r="E893" s="112">
        <v>13202500</v>
      </c>
      <c r="F893" s="112">
        <v>428</v>
      </c>
      <c r="G893" s="112">
        <v>11898500</v>
      </c>
      <c r="H893" s="112">
        <v>140</v>
      </c>
      <c r="I893" s="112">
        <v>3832000</v>
      </c>
      <c r="J893" s="112">
        <v>0</v>
      </c>
      <c r="K893" s="112">
        <v>0</v>
      </c>
      <c r="L893" s="112">
        <v>3376212</v>
      </c>
      <c r="M893" s="112">
        <v>669412</v>
      </c>
      <c r="N893" s="112">
        <v>0</v>
      </c>
      <c r="O893" s="112">
        <v>217630</v>
      </c>
      <c r="P893" s="112">
        <v>2037615</v>
      </c>
      <c r="Q893" s="112">
        <v>0</v>
      </c>
      <c r="R893" s="112">
        <v>6300869</v>
      </c>
      <c r="S893" s="421">
        <v>0.25572520355993184</v>
      </c>
      <c r="T893" s="421">
        <v>5.0703427381177807E-2</v>
      </c>
      <c r="U893" s="421">
        <v>0</v>
      </c>
      <c r="V893" s="421">
        <v>1.6483999242567694E-2</v>
      </c>
      <c r="W893" s="421">
        <v>0.1543355425108881</v>
      </c>
      <c r="X893" s="421">
        <v>0</v>
      </c>
      <c r="Y893" s="421">
        <v>0.47724817269456543</v>
      </c>
      <c r="Z893" s="120">
        <v>0</v>
      </c>
      <c r="AA893" s="127" t="s">
        <v>3781</v>
      </c>
      <c r="AB893" s="127">
        <v>0</v>
      </c>
      <c r="AC893" s="111" t="s">
        <v>3717</v>
      </c>
      <c r="AD893" s="127">
        <v>0</v>
      </c>
      <c r="AE893" s="111">
        <v>0</v>
      </c>
      <c r="AF893" s="111" t="s">
        <v>3757</v>
      </c>
      <c r="AG893" s="127" t="s">
        <v>3758</v>
      </c>
      <c r="AH893" s="127" t="s">
        <v>3758</v>
      </c>
      <c r="AI893" s="124"/>
      <c r="AJ893" s="128"/>
      <c r="AK893" s="109">
        <v>0</v>
      </c>
      <c r="AL893" s="109">
        <v>0</v>
      </c>
      <c r="AM893" s="127">
        <v>0</v>
      </c>
      <c r="AN893" s="127">
        <v>0</v>
      </c>
      <c r="AO893" s="120">
        <v>0</v>
      </c>
      <c r="AP893" s="120">
        <v>0</v>
      </c>
      <c r="AQ893" s="174">
        <v>0</v>
      </c>
      <c r="AR893" s="109">
        <v>0</v>
      </c>
      <c r="AS893" s="127">
        <v>0</v>
      </c>
      <c r="AT893" s="127">
        <v>0</v>
      </c>
      <c r="AU893" s="120">
        <v>0</v>
      </c>
      <c r="AV893" s="120">
        <v>0</v>
      </c>
      <c r="AW893" s="174">
        <v>0</v>
      </c>
      <c r="AX893" s="109">
        <v>0</v>
      </c>
      <c r="AY893" s="127">
        <v>0</v>
      </c>
      <c r="AZ893" s="127">
        <v>0</v>
      </c>
      <c r="BA893" s="120">
        <v>0</v>
      </c>
      <c r="BB893" s="120">
        <v>0</v>
      </c>
      <c r="BC893" s="111" t="s">
        <v>3757</v>
      </c>
      <c r="BD893" s="112">
        <v>21</v>
      </c>
      <c r="BE893" s="112">
        <v>514000</v>
      </c>
      <c r="BF893" s="111" t="s">
        <v>3757</v>
      </c>
      <c r="BG893" s="112">
        <v>17</v>
      </c>
      <c r="BH893" s="112">
        <v>897000</v>
      </c>
      <c r="BI893" s="111" t="s">
        <v>3757</v>
      </c>
      <c r="BJ893" s="112">
        <v>34</v>
      </c>
      <c r="BK893" s="112">
        <v>973000</v>
      </c>
      <c r="BL893" s="111" t="s">
        <v>3757</v>
      </c>
      <c r="BM893" s="112">
        <v>135</v>
      </c>
      <c r="BN893" s="112">
        <v>3310500</v>
      </c>
      <c r="BO893" s="111" t="s">
        <v>3757</v>
      </c>
      <c r="BP893" s="112">
        <v>11</v>
      </c>
      <c r="BQ893" s="112">
        <v>459000</v>
      </c>
      <c r="BR893" s="111">
        <v>0</v>
      </c>
      <c r="BS893" s="112"/>
      <c r="BT893" s="112"/>
      <c r="BU893" s="111" t="s">
        <v>3757</v>
      </c>
      <c r="BV893" s="112">
        <v>78</v>
      </c>
      <c r="BW893" s="112">
        <v>1968500</v>
      </c>
      <c r="BX893" s="111">
        <v>0</v>
      </c>
      <c r="BY893" s="112"/>
      <c r="BZ893" s="112"/>
      <c r="CA893" s="111">
        <v>0</v>
      </c>
      <c r="CB893" s="112"/>
      <c r="CC893" s="112"/>
      <c r="CD893" s="111">
        <v>0</v>
      </c>
      <c r="CE893" s="112"/>
      <c r="CF893" s="112"/>
      <c r="CG893" s="111" t="s">
        <v>3757</v>
      </c>
      <c r="CH893" s="112">
        <v>182</v>
      </c>
      <c r="CI893" s="112">
        <v>5080500</v>
      </c>
      <c r="CJ893" s="111">
        <v>0</v>
      </c>
      <c r="CK893" s="120">
        <v>0</v>
      </c>
      <c r="CL893" s="112"/>
      <c r="CM893" s="112"/>
      <c r="CN893" s="166" t="s">
        <v>10073</v>
      </c>
      <c r="CO893" s="125" t="s">
        <v>10074</v>
      </c>
      <c r="CP893" s="111" t="s">
        <v>3766</v>
      </c>
      <c r="CQ893" s="112">
        <v>1022000</v>
      </c>
      <c r="CR893" s="166" t="s">
        <v>10075</v>
      </c>
      <c r="CS893" s="166" t="s">
        <v>10076</v>
      </c>
      <c r="CT893" s="111" t="s">
        <v>3766</v>
      </c>
      <c r="CU893" s="112">
        <v>1297000</v>
      </c>
      <c r="CV893" s="166">
        <v>0</v>
      </c>
      <c r="CW893" s="166">
        <v>0</v>
      </c>
      <c r="CX893" s="111">
        <v>0</v>
      </c>
      <c r="CY893" s="112">
        <v>0</v>
      </c>
      <c r="CZ893" s="111" t="s">
        <v>3757</v>
      </c>
      <c r="DA893" s="111" t="s">
        <v>3757</v>
      </c>
      <c r="DB893" s="111">
        <v>0</v>
      </c>
      <c r="DC893" s="120" t="s">
        <v>10077</v>
      </c>
      <c r="DD893" s="127" t="s">
        <v>3778</v>
      </c>
      <c r="DE893" s="109">
        <v>0</v>
      </c>
      <c r="DF893" s="172" t="s">
        <v>3717</v>
      </c>
    </row>
    <row r="894" spans="1:110" ht="35.15" customHeight="1" x14ac:dyDescent="0.35">
      <c r="A894" s="140" t="s">
        <v>1846</v>
      </c>
      <c r="B894" s="136" t="s">
        <v>1786</v>
      </c>
      <c r="C894" s="136" t="s">
        <v>1847</v>
      </c>
      <c r="D894" s="112">
        <v>401</v>
      </c>
      <c r="E894" s="112">
        <v>15904000</v>
      </c>
      <c r="F894" s="112">
        <v>387</v>
      </c>
      <c r="G894" s="112">
        <v>15379000</v>
      </c>
      <c r="H894" s="112">
        <v>79</v>
      </c>
      <c r="I894" s="112">
        <v>1641000</v>
      </c>
      <c r="J894" s="112">
        <v>0</v>
      </c>
      <c r="K894" s="112">
        <v>0</v>
      </c>
      <c r="L894" s="112">
        <v>3666679</v>
      </c>
      <c r="M894" s="112">
        <v>350754</v>
      </c>
      <c r="N894" s="112">
        <v>0</v>
      </c>
      <c r="O894" s="112">
        <v>178027</v>
      </c>
      <c r="P894" s="112">
        <v>1871897</v>
      </c>
      <c r="Q894" s="112">
        <v>0</v>
      </c>
      <c r="R894" s="112">
        <v>6067357</v>
      </c>
      <c r="S894" s="421">
        <v>0.23055074195171027</v>
      </c>
      <c r="T894" s="421">
        <v>2.2054451710261571E-2</v>
      </c>
      <c r="U894" s="421">
        <v>0</v>
      </c>
      <c r="V894" s="421">
        <v>1.1193850603621731E-2</v>
      </c>
      <c r="W894" s="421">
        <v>0.11769976106639839</v>
      </c>
      <c r="X894" s="421">
        <v>0</v>
      </c>
      <c r="Y894" s="421">
        <v>0.38149880533199193</v>
      </c>
      <c r="Z894" s="120">
        <v>0</v>
      </c>
      <c r="AA894" s="127" t="s">
        <v>3762</v>
      </c>
      <c r="AB894" s="127" t="s">
        <v>10078</v>
      </c>
      <c r="AC894" s="111" t="s">
        <v>3717</v>
      </c>
      <c r="AD894" s="127">
        <v>0</v>
      </c>
      <c r="AE894" s="111" t="s">
        <v>3757</v>
      </c>
      <c r="AF894" s="111" t="s">
        <v>3757</v>
      </c>
      <c r="AG894" s="127" t="s">
        <v>3717</v>
      </c>
      <c r="AH894" s="127" t="s">
        <v>3758</v>
      </c>
      <c r="AI894" s="128">
        <v>1</v>
      </c>
      <c r="AJ894" s="128">
        <v>1014000</v>
      </c>
      <c r="AK894" s="109" t="s">
        <v>10079</v>
      </c>
      <c r="AL894" s="109" t="s">
        <v>10080</v>
      </c>
      <c r="AM894" s="127" t="s">
        <v>3765</v>
      </c>
      <c r="AN894" s="127" t="s">
        <v>4016</v>
      </c>
      <c r="AO894" s="120">
        <v>1000000</v>
      </c>
      <c r="AP894" s="120">
        <v>1014000</v>
      </c>
      <c r="AQ894" s="174">
        <v>0</v>
      </c>
      <c r="AR894" s="109">
        <v>0</v>
      </c>
      <c r="AS894" s="127">
        <v>0</v>
      </c>
      <c r="AT894" s="127">
        <v>0</v>
      </c>
      <c r="AU894" s="120">
        <v>0</v>
      </c>
      <c r="AV894" s="120">
        <v>0</v>
      </c>
      <c r="AW894" s="174">
        <v>0</v>
      </c>
      <c r="AX894" s="109">
        <v>0</v>
      </c>
      <c r="AY894" s="127">
        <v>0</v>
      </c>
      <c r="AZ894" s="127">
        <v>0</v>
      </c>
      <c r="BA894" s="120">
        <v>0</v>
      </c>
      <c r="BB894" s="120">
        <v>0</v>
      </c>
      <c r="BC894" s="111" t="s">
        <v>3757</v>
      </c>
      <c r="BD894" s="112">
        <v>24</v>
      </c>
      <c r="BE894" s="112">
        <v>507000</v>
      </c>
      <c r="BF894" s="111">
        <v>0</v>
      </c>
      <c r="BG894" s="112"/>
      <c r="BH894" s="112"/>
      <c r="BI894" s="111" t="s">
        <v>3757</v>
      </c>
      <c r="BJ894" s="112">
        <v>40</v>
      </c>
      <c r="BK894" s="112">
        <v>1345000</v>
      </c>
      <c r="BL894" s="111" t="s">
        <v>3757</v>
      </c>
      <c r="BM894" s="112">
        <v>66</v>
      </c>
      <c r="BN894" s="112">
        <v>1651000</v>
      </c>
      <c r="BO894" s="111" t="s">
        <v>3757</v>
      </c>
      <c r="BP894" s="112">
        <v>9</v>
      </c>
      <c r="BQ894" s="112">
        <v>417000</v>
      </c>
      <c r="BR894" s="111" t="s">
        <v>3757</v>
      </c>
      <c r="BS894" s="112">
        <v>59</v>
      </c>
      <c r="BT894" s="112">
        <v>2992000</v>
      </c>
      <c r="BU894" s="111" t="s">
        <v>3757</v>
      </c>
      <c r="BV894" s="112">
        <v>21</v>
      </c>
      <c r="BW894" s="112">
        <v>731000</v>
      </c>
      <c r="BX894" s="111">
        <v>0</v>
      </c>
      <c r="BY894" s="112"/>
      <c r="BZ894" s="112"/>
      <c r="CA894" s="111" t="s">
        <v>3757</v>
      </c>
      <c r="CB894" s="112">
        <v>12</v>
      </c>
      <c r="CC894" s="112">
        <v>580000</v>
      </c>
      <c r="CD894" s="111">
        <v>0</v>
      </c>
      <c r="CE894" s="112"/>
      <c r="CF894" s="112"/>
      <c r="CG894" s="111" t="s">
        <v>3757</v>
      </c>
      <c r="CH894" s="112">
        <v>96</v>
      </c>
      <c r="CI894" s="112">
        <v>4475000</v>
      </c>
      <c r="CJ894" s="111" t="s">
        <v>3757</v>
      </c>
      <c r="CK894" s="120" t="s">
        <v>10081</v>
      </c>
      <c r="CL894" s="112">
        <v>39</v>
      </c>
      <c r="CM894" s="112">
        <v>1872000</v>
      </c>
      <c r="CN894" s="166" t="s">
        <v>10082</v>
      </c>
      <c r="CO894" s="125" t="s">
        <v>10083</v>
      </c>
      <c r="CP894" s="111" t="s">
        <v>3790</v>
      </c>
      <c r="CQ894" s="112">
        <v>2992000</v>
      </c>
      <c r="CR894" s="166" t="s">
        <v>10084</v>
      </c>
      <c r="CS894" s="166" t="s">
        <v>10085</v>
      </c>
      <c r="CT894" s="111" t="s">
        <v>3717</v>
      </c>
      <c r="CU894" s="112">
        <v>359000</v>
      </c>
      <c r="CV894" s="166" t="s">
        <v>10086</v>
      </c>
      <c r="CW894" s="166" t="s">
        <v>10087</v>
      </c>
      <c r="CX894" s="111" t="s">
        <v>3783</v>
      </c>
      <c r="CY894" s="112">
        <v>279000</v>
      </c>
      <c r="CZ894" s="111" t="s">
        <v>3757</v>
      </c>
      <c r="DA894" s="111" t="s">
        <v>3757</v>
      </c>
      <c r="DB894" s="111">
        <v>0</v>
      </c>
      <c r="DC894" s="120" t="s">
        <v>10088</v>
      </c>
      <c r="DD894" s="127" t="s">
        <v>3717</v>
      </c>
      <c r="DE894" s="109" t="s">
        <v>10089</v>
      </c>
      <c r="DF894" s="172" t="s">
        <v>3717</v>
      </c>
    </row>
    <row r="895" spans="1:110" ht="35.15" customHeight="1" x14ac:dyDescent="0.35">
      <c r="A895" s="140" t="s">
        <v>1848</v>
      </c>
      <c r="B895" s="136" t="s">
        <v>1786</v>
      </c>
      <c r="C895" s="136" t="s">
        <v>1849</v>
      </c>
      <c r="D895" s="112">
        <v>11839</v>
      </c>
      <c r="E895" s="112">
        <v>299701665</v>
      </c>
      <c r="F895" s="112">
        <v>11836</v>
      </c>
      <c r="G895" s="112">
        <v>299535000</v>
      </c>
      <c r="H895" s="112">
        <v>2345</v>
      </c>
      <c r="I895" s="112">
        <v>55466000</v>
      </c>
      <c r="J895" s="112">
        <v>0</v>
      </c>
      <c r="K895" s="112">
        <v>0</v>
      </c>
      <c r="L895" s="112">
        <v>64276122</v>
      </c>
      <c r="M895" s="112">
        <v>17786142</v>
      </c>
      <c r="N895" s="112">
        <v>1054524</v>
      </c>
      <c r="O895" s="112">
        <v>1477665</v>
      </c>
      <c r="P895" s="112">
        <v>52649066</v>
      </c>
      <c r="Q895" s="112">
        <v>0</v>
      </c>
      <c r="R895" s="112">
        <v>137243519</v>
      </c>
      <c r="S895" s="421">
        <v>0.21446701672478197</v>
      </c>
      <c r="T895" s="421">
        <v>5.9346156785615459E-2</v>
      </c>
      <c r="U895" s="421">
        <v>3.5185790509372045E-3</v>
      </c>
      <c r="V895" s="421">
        <v>4.9304530890744297E-3</v>
      </c>
      <c r="W895" s="421">
        <v>0.17567158327265214</v>
      </c>
      <c r="X895" s="421">
        <v>0</v>
      </c>
      <c r="Y895" s="421">
        <v>0.45793378892306119</v>
      </c>
      <c r="Z895" s="120">
        <v>0</v>
      </c>
      <c r="AA895" s="127" t="s">
        <v>3717</v>
      </c>
      <c r="AB895" s="127">
        <v>0</v>
      </c>
      <c r="AC895" s="111" t="s">
        <v>3717</v>
      </c>
      <c r="AD895" s="127">
        <v>0</v>
      </c>
      <c r="AE895" s="111">
        <v>0</v>
      </c>
      <c r="AF895" s="111" t="s">
        <v>3757</v>
      </c>
      <c r="AG895" s="127" t="s">
        <v>3758</v>
      </c>
      <c r="AH895" s="127" t="s">
        <v>3758</v>
      </c>
      <c r="AI895" s="124"/>
      <c r="AJ895" s="128"/>
      <c r="AK895" s="109">
        <v>0</v>
      </c>
      <c r="AL895" s="109">
        <v>0</v>
      </c>
      <c r="AM895" s="127">
        <v>0</v>
      </c>
      <c r="AN895" s="127">
        <v>0</v>
      </c>
      <c r="AO895" s="120">
        <v>0</v>
      </c>
      <c r="AP895" s="120">
        <v>0</v>
      </c>
      <c r="AQ895" s="174">
        <v>0</v>
      </c>
      <c r="AR895" s="120">
        <v>0</v>
      </c>
      <c r="AS895" s="127">
        <v>0</v>
      </c>
      <c r="AT895" s="127">
        <v>0</v>
      </c>
      <c r="AU895" s="120">
        <v>0</v>
      </c>
      <c r="AV895" s="120">
        <v>0</v>
      </c>
      <c r="AW895" s="174">
        <v>0</v>
      </c>
      <c r="AX895" s="120">
        <v>0</v>
      </c>
      <c r="AY895" s="127">
        <v>0</v>
      </c>
      <c r="AZ895" s="127">
        <v>0</v>
      </c>
      <c r="BA895" s="120">
        <v>0</v>
      </c>
      <c r="BB895" s="120">
        <v>0</v>
      </c>
      <c r="BC895" s="111">
        <v>0</v>
      </c>
      <c r="BD895" s="112"/>
      <c r="BE895" s="112"/>
      <c r="BF895" s="111">
        <v>0</v>
      </c>
      <c r="BG895" s="112"/>
      <c r="BH895" s="112"/>
      <c r="BI895" s="111">
        <v>0</v>
      </c>
      <c r="BJ895" s="112"/>
      <c r="BK895" s="112"/>
      <c r="BL895" s="111" t="s">
        <v>3757</v>
      </c>
      <c r="BM895" s="112">
        <v>1245</v>
      </c>
      <c r="BN895" s="112">
        <v>29793555</v>
      </c>
      <c r="BO895" s="111">
        <v>0</v>
      </c>
      <c r="BP895" s="112"/>
      <c r="BQ895" s="112"/>
      <c r="BR895" s="111" t="s">
        <v>3757</v>
      </c>
      <c r="BS895" s="112">
        <v>2336</v>
      </c>
      <c r="BT895" s="112">
        <v>58433500</v>
      </c>
      <c r="BU895" s="111">
        <v>0</v>
      </c>
      <c r="BV895" s="112"/>
      <c r="BW895" s="112"/>
      <c r="BX895" s="111" t="s">
        <v>3757</v>
      </c>
      <c r="BY895" s="112">
        <v>1224</v>
      </c>
      <c r="BZ895" s="112">
        <v>30341610</v>
      </c>
      <c r="CA895" s="111">
        <v>0</v>
      </c>
      <c r="CB895" s="112"/>
      <c r="CC895" s="112"/>
      <c r="CD895" s="111">
        <v>0</v>
      </c>
      <c r="CE895" s="112">
        <v>0</v>
      </c>
      <c r="CF895" s="112">
        <v>0</v>
      </c>
      <c r="CG895" s="111" t="s">
        <v>3757</v>
      </c>
      <c r="CH895" s="112">
        <v>7169</v>
      </c>
      <c r="CI895" s="112">
        <v>181133000</v>
      </c>
      <c r="CJ895" s="111">
        <v>0</v>
      </c>
      <c r="CK895" s="120">
        <v>0</v>
      </c>
      <c r="CL895" s="112">
        <v>0</v>
      </c>
      <c r="CM895" s="112">
        <v>0</v>
      </c>
      <c r="CN895" s="166" t="s">
        <v>10090</v>
      </c>
      <c r="CO895" s="125" t="s">
        <v>10091</v>
      </c>
      <c r="CP895" s="111" t="s">
        <v>3790</v>
      </c>
      <c r="CQ895" s="112">
        <v>22600000</v>
      </c>
      <c r="CR895" s="166" t="s">
        <v>5839</v>
      </c>
      <c r="CS895" s="166" t="s">
        <v>10092</v>
      </c>
      <c r="CT895" s="111" t="s">
        <v>3790</v>
      </c>
      <c r="CU895" s="112">
        <v>19550000</v>
      </c>
      <c r="CV895" s="166" t="s">
        <v>10093</v>
      </c>
      <c r="CW895" s="166" t="s">
        <v>10094</v>
      </c>
      <c r="CX895" s="111" t="s">
        <v>3790</v>
      </c>
      <c r="CY895" s="112">
        <v>5000000</v>
      </c>
      <c r="CZ895" s="111" t="s">
        <v>3757</v>
      </c>
      <c r="DA895" s="111" t="s">
        <v>3757</v>
      </c>
      <c r="DB895" s="111">
        <v>0</v>
      </c>
      <c r="DC895" s="120" t="s">
        <v>10095</v>
      </c>
      <c r="DD895" s="127" t="s">
        <v>3717</v>
      </c>
      <c r="DE895" s="109" t="s">
        <v>10096</v>
      </c>
      <c r="DF895" s="172" t="s">
        <v>3717</v>
      </c>
    </row>
    <row r="896" spans="1:110" ht="35.15" customHeight="1" x14ac:dyDescent="0.35">
      <c r="A896" s="140" t="s">
        <v>1850</v>
      </c>
      <c r="B896" s="136" t="s">
        <v>1786</v>
      </c>
      <c r="C896" s="136" t="s">
        <v>1851</v>
      </c>
      <c r="D896" s="112">
        <v>554</v>
      </c>
      <c r="E896" s="112">
        <v>23102000</v>
      </c>
      <c r="F896" s="112">
        <v>553</v>
      </c>
      <c r="G896" s="112">
        <v>23002000</v>
      </c>
      <c r="H896" s="112">
        <v>112</v>
      </c>
      <c r="I896" s="112">
        <v>2105000</v>
      </c>
      <c r="J896" s="112">
        <v>0</v>
      </c>
      <c r="K896" s="112">
        <v>0</v>
      </c>
      <c r="L896" s="112">
        <v>2930262</v>
      </c>
      <c r="M896" s="112">
        <v>996492</v>
      </c>
      <c r="N896" s="112">
        <v>0</v>
      </c>
      <c r="O896" s="112">
        <v>319459</v>
      </c>
      <c r="P896" s="112">
        <v>2474678</v>
      </c>
      <c r="Q896" s="112">
        <v>0</v>
      </c>
      <c r="R896" s="112">
        <v>6720891</v>
      </c>
      <c r="S896" s="421">
        <v>0.12684018699679681</v>
      </c>
      <c r="T896" s="421">
        <v>4.3134447234005717E-2</v>
      </c>
      <c r="U896" s="421">
        <v>0</v>
      </c>
      <c r="V896" s="421">
        <v>1.3828196692927019E-2</v>
      </c>
      <c r="W896" s="421">
        <v>0.10711964332092459</v>
      </c>
      <c r="X896" s="421">
        <v>0</v>
      </c>
      <c r="Y896" s="421">
        <v>0.29092247424465412</v>
      </c>
      <c r="Z896" s="120">
        <v>0</v>
      </c>
      <c r="AA896" s="127" t="s">
        <v>3717</v>
      </c>
      <c r="AB896" s="127">
        <v>0</v>
      </c>
      <c r="AC896" s="111" t="s">
        <v>3717</v>
      </c>
      <c r="AD896" s="127">
        <v>0</v>
      </c>
      <c r="AE896" s="111">
        <v>0</v>
      </c>
      <c r="AF896" s="111" t="s">
        <v>3757</v>
      </c>
      <c r="AG896" s="127" t="s">
        <v>3758</v>
      </c>
      <c r="AH896" s="127" t="s">
        <v>3758</v>
      </c>
      <c r="AI896" s="124"/>
      <c r="AJ896" s="128"/>
      <c r="AK896" s="109">
        <v>0</v>
      </c>
      <c r="AL896" s="109">
        <v>0</v>
      </c>
      <c r="AM896" s="127">
        <v>0</v>
      </c>
      <c r="AN896" s="127">
        <v>0</v>
      </c>
      <c r="AO896" s="120">
        <v>0</v>
      </c>
      <c r="AP896" s="120">
        <v>0</v>
      </c>
      <c r="AQ896" s="174">
        <v>0</v>
      </c>
      <c r="AR896" s="109">
        <v>0</v>
      </c>
      <c r="AS896" s="127">
        <v>0</v>
      </c>
      <c r="AT896" s="127">
        <v>0</v>
      </c>
      <c r="AU896" s="120">
        <v>0</v>
      </c>
      <c r="AV896" s="120">
        <v>0</v>
      </c>
      <c r="AW896" s="174">
        <v>0</v>
      </c>
      <c r="AX896" s="109">
        <v>0</v>
      </c>
      <c r="AY896" s="127">
        <v>0</v>
      </c>
      <c r="AZ896" s="127">
        <v>0</v>
      </c>
      <c r="BA896" s="120">
        <v>0</v>
      </c>
      <c r="BB896" s="120">
        <v>0</v>
      </c>
      <c r="BC896" s="111" t="s">
        <v>3757</v>
      </c>
      <c r="BD896" s="112">
        <v>7</v>
      </c>
      <c r="BE896" s="112">
        <v>106000</v>
      </c>
      <c r="BF896" s="111">
        <v>0</v>
      </c>
      <c r="BG896" s="112"/>
      <c r="BH896" s="112"/>
      <c r="BI896" s="111" t="s">
        <v>3757</v>
      </c>
      <c r="BJ896" s="112">
        <v>66</v>
      </c>
      <c r="BK896" s="112">
        <v>1289000</v>
      </c>
      <c r="BL896" s="111" t="s">
        <v>3757</v>
      </c>
      <c r="BM896" s="112">
        <v>232</v>
      </c>
      <c r="BN896" s="112">
        <v>5600000</v>
      </c>
      <c r="BO896" s="111" t="s">
        <v>3757</v>
      </c>
      <c r="BP896" s="112">
        <v>97</v>
      </c>
      <c r="BQ896" s="112">
        <v>2786000</v>
      </c>
      <c r="BR896" s="111">
        <v>0</v>
      </c>
      <c r="BS896" s="112"/>
      <c r="BT896" s="112"/>
      <c r="BU896" s="111" t="s">
        <v>3757</v>
      </c>
      <c r="BV896" s="112">
        <v>25</v>
      </c>
      <c r="BW896" s="112">
        <v>394000</v>
      </c>
      <c r="BX896" s="111">
        <v>0</v>
      </c>
      <c r="BY896" s="112"/>
      <c r="BZ896" s="112"/>
      <c r="CA896" s="111">
        <v>0</v>
      </c>
      <c r="CB896" s="112"/>
      <c r="CC896" s="112"/>
      <c r="CD896" s="111">
        <v>0</v>
      </c>
      <c r="CE896" s="112"/>
      <c r="CF896" s="112"/>
      <c r="CG896" s="111" t="s">
        <v>3757</v>
      </c>
      <c r="CH896" s="112">
        <v>127</v>
      </c>
      <c r="CI896" s="112">
        <v>12927000</v>
      </c>
      <c r="CJ896" s="111">
        <v>0</v>
      </c>
      <c r="CK896" s="120">
        <v>0</v>
      </c>
      <c r="CL896" s="112"/>
      <c r="CM896" s="112"/>
      <c r="CN896" s="166" t="s">
        <v>10097</v>
      </c>
      <c r="CO896" s="125" t="s">
        <v>10098</v>
      </c>
      <c r="CP896" s="111" t="s">
        <v>3875</v>
      </c>
      <c r="CQ896" s="112">
        <v>667000</v>
      </c>
      <c r="CR896" s="166" t="s">
        <v>10099</v>
      </c>
      <c r="CS896" s="166" t="s">
        <v>10100</v>
      </c>
      <c r="CT896" s="111" t="s">
        <v>3766</v>
      </c>
      <c r="CU896" s="112">
        <v>895000</v>
      </c>
      <c r="CV896" s="166" t="s">
        <v>10101</v>
      </c>
      <c r="CW896" s="166" t="s">
        <v>10102</v>
      </c>
      <c r="CX896" s="111" t="s">
        <v>3766</v>
      </c>
      <c r="CY896" s="112">
        <v>1000000</v>
      </c>
      <c r="CZ896" s="111" t="s">
        <v>3757</v>
      </c>
      <c r="DA896" s="111" t="s">
        <v>3757</v>
      </c>
      <c r="DB896" s="111" t="s">
        <v>3757</v>
      </c>
      <c r="DC896" s="120">
        <v>0</v>
      </c>
      <c r="DD896" s="127" t="s">
        <v>3778</v>
      </c>
      <c r="DE896" s="109">
        <v>0</v>
      </c>
      <c r="DF896" s="172" t="s">
        <v>3717</v>
      </c>
    </row>
    <row r="897" spans="1:110" ht="35.15" customHeight="1" x14ac:dyDescent="0.35">
      <c r="A897" s="140" t="s">
        <v>1852</v>
      </c>
      <c r="B897" s="136" t="s">
        <v>1786</v>
      </c>
      <c r="C897" s="136" t="s">
        <v>1853</v>
      </c>
      <c r="D897" s="112">
        <v>4491</v>
      </c>
      <c r="E897" s="112">
        <v>93080890</v>
      </c>
      <c r="F897" s="112">
        <v>4491</v>
      </c>
      <c r="G897" s="112">
        <v>93080890</v>
      </c>
      <c r="H897" s="112">
        <v>1182</v>
      </c>
      <c r="I897" s="112">
        <v>22985900</v>
      </c>
      <c r="J897" s="112">
        <v>0</v>
      </c>
      <c r="K897" s="112">
        <v>0</v>
      </c>
      <c r="L897" s="112">
        <v>25436703</v>
      </c>
      <c r="M897" s="112">
        <v>5572143</v>
      </c>
      <c r="N897" s="112">
        <v>330000</v>
      </c>
      <c r="O897" s="112">
        <v>9801348</v>
      </c>
      <c r="P897" s="112">
        <v>372240</v>
      </c>
      <c r="Q897" s="112">
        <v>0</v>
      </c>
      <c r="R897" s="112">
        <v>41512434</v>
      </c>
      <c r="S897" s="421">
        <v>0.27327524478977372</v>
      </c>
      <c r="T897" s="421">
        <v>5.9863447803303126E-2</v>
      </c>
      <c r="U897" s="421">
        <v>3.5453034452077111E-3</v>
      </c>
      <c r="V897" s="421">
        <v>0.10529925100630215</v>
      </c>
      <c r="W897" s="421">
        <v>3.9991022861942983E-3</v>
      </c>
      <c r="X897" s="421">
        <v>0</v>
      </c>
      <c r="Y897" s="421">
        <v>0.44598234933078101</v>
      </c>
      <c r="Z897" s="120">
        <v>0</v>
      </c>
      <c r="AA897" s="127" t="s">
        <v>3778</v>
      </c>
      <c r="AB897" s="127">
        <v>0</v>
      </c>
      <c r="AC897" s="111" t="s">
        <v>3717</v>
      </c>
      <c r="AD897" s="127">
        <v>0</v>
      </c>
      <c r="AE897" s="111">
        <v>0</v>
      </c>
      <c r="AF897" s="111" t="s">
        <v>3757</v>
      </c>
      <c r="AG897" s="127" t="s">
        <v>3758</v>
      </c>
      <c r="AH897" s="127" t="s">
        <v>3758</v>
      </c>
      <c r="AI897" s="124"/>
      <c r="AJ897" s="128"/>
      <c r="AK897" s="109">
        <v>0</v>
      </c>
      <c r="AL897" s="109">
        <v>0</v>
      </c>
      <c r="AM897" s="127">
        <v>0</v>
      </c>
      <c r="AN897" s="127">
        <v>0</v>
      </c>
      <c r="AO897" s="120">
        <v>0</v>
      </c>
      <c r="AP897" s="120">
        <v>0</v>
      </c>
      <c r="AQ897" s="174">
        <v>0</v>
      </c>
      <c r="AR897" s="120">
        <v>0</v>
      </c>
      <c r="AS897" s="127">
        <v>0</v>
      </c>
      <c r="AT897" s="127">
        <v>0</v>
      </c>
      <c r="AU897" s="120">
        <v>0</v>
      </c>
      <c r="AV897" s="120">
        <v>0</v>
      </c>
      <c r="AW897" s="174">
        <v>0</v>
      </c>
      <c r="AX897" s="120">
        <v>0</v>
      </c>
      <c r="AY897" s="127">
        <v>0</v>
      </c>
      <c r="AZ897" s="127">
        <v>0</v>
      </c>
      <c r="BA897" s="120">
        <v>0</v>
      </c>
      <c r="BB897" s="120">
        <v>0</v>
      </c>
      <c r="BC897" s="111">
        <v>0</v>
      </c>
      <c r="BD897" s="112"/>
      <c r="BE897" s="112"/>
      <c r="BF897" s="111">
        <v>0</v>
      </c>
      <c r="BG897" s="112"/>
      <c r="BH897" s="112"/>
      <c r="BI897" s="111" t="s">
        <v>3757</v>
      </c>
      <c r="BJ897" s="112">
        <v>392</v>
      </c>
      <c r="BK897" s="112">
        <v>8281000</v>
      </c>
      <c r="BL897" s="111" t="s">
        <v>3757</v>
      </c>
      <c r="BM897" s="112">
        <v>947</v>
      </c>
      <c r="BN897" s="112">
        <v>19143600</v>
      </c>
      <c r="BO897" s="111">
        <v>0</v>
      </c>
      <c r="BP897" s="112"/>
      <c r="BQ897" s="112"/>
      <c r="BR897" s="111" t="s">
        <v>3757</v>
      </c>
      <c r="BS897" s="112">
        <v>1291</v>
      </c>
      <c r="BT897" s="112">
        <v>27521390</v>
      </c>
      <c r="BU897" s="111">
        <v>0</v>
      </c>
      <c r="BV897" s="112"/>
      <c r="BW897" s="112"/>
      <c r="BX897" s="111">
        <v>0</v>
      </c>
      <c r="BY897" s="112"/>
      <c r="BZ897" s="112"/>
      <c r="CA897" s="111">
        <v>0</v>
      </c>
      <c r="CB897" s="112"/>
      <c r="CC897" s="112"/>
      <c r="CD897" s="111" t="s">
        <v>3757</v>
      </c>
      <c r="CE897" s="112">
        <v>12</v>
      </c>
      <c r="CF897" s="112">
        <v>140000</v>
      </c>
      <c r="CG897" s="111" t="s">
        <v>3757</v>
      </c>
      <c r="CH897" s="112">
        <v>1849</v>
      </c>
      <c r="CI897" s="112">
        <v>37994900</v>
      </c>
      <c r="CJ897" s="111">
        <v>0</v>
      </c>
      <c r="CK897" s="120">
        <v>0</v>
      </c>
      <c r="CL897" s="112">
        <v>0</v>
      </c>
      <c r="CM897" s="112">
        <v>0</v>
      </c>
      <c r="CN897" s="166" t="s">
        <v>10103</v>
      </c>
      <c r="CO897" s="125" t="s">
        <v>10104</v>
      </c>
      <c r="CP897" s="111" t="s">
        <v>3875</v>
      </c>
      <c r="CQ897" s="112">
        <v>9000000</v>
      </c>
      <c r="CR897" s="166" t="s">
        <v>10105</v>
      </c>
      <c r="CS897" s="166" t="s">
        <v>10106</v>
      </c>
      <c r="CT897" s="111" t="s">
        <v>3790</v>
      </c>
      <c r="CU897" s="112">
        <v>3000000</v>
      </c>
      <c r="CV897" s="166" t="s">
        <v>10107</v>
      </c>
      <c r="CW897" s="166" t="s">
        <v>10108</v>
      </c>
      <c r="CX897" s="111" t="s">
        <v>3790</v>
      </c>
      <c r="CY897" s="112">
        <v>2000000</v>
      </c>
      <c r="CZ897" s="111" t="s">
        <v>3757</v>
      </c>
      <c r="DA897" s="111" t="s">
        <v>3757</v>
      </c>
      <c r="DB897" s="111" t="s">
        <v>3757</v>
      </c>
      <c r="DC897" s="120">
        <v>0</v>
      </c>
      <c r="DD897" s="127" t="s">
        <v>3717</v>
      </c>
      <c r="DE897" s="109" t="s">
        <v>10109</v>
      </c>
      <c r="DF897" s="172" t="s">
        <v>3717</v>
      </c>
    </row>
    <row r="898" spans="1:110" ht="35.15" customHeight="1" x14ac:dyDescent="0.35">
      <c r="A898" s="140" t="s">
        <v>1854</v>
      </c>
      <c r="B898" s="136" t="s">
        <v>1786</v>
      </c>
      <c r="C898" s="136" t="s">
        <v>1855</v>
      </c>
      <c r="D898" s="112">
        <v>63731</v>
      </c>
      <c r="E898" s="112">
        <v>661638000</v>
      </c>
      <c r="F898" s="112">
        <v>63731</v>
      </c>
      <c r="G898" s="112">
        <v>661638000</v>
      </c>
      <c r="H898" s="112">
        <v>17085</v>
      </c>
      <c r="I898" s="112">
        <v>175774000</v>
      </c>
      <c r="J898" s="112">
        <v>0</v>
      </c>
      <c r="K898" s="112">
        <v>0</v>
      </c>
      <c r="L898" s="112">
        <v>189566934</v>
      </c>
      <c r="M898" s="112">
        <v>66753145</v>
      </c>
      <c r="N898" s="112">
        <v>1567000</v>
      </c>
      <c r="O898" s="112">
        <v>3949864</v>
      </c>
      <c r="P898" s="112">
        <v>67722922</v>
      </c>
      <c r="Q898" s="112">
        <v>0</v>
      </c>
      <c r="R898" s="112">
        <v>329559865</v>
      </c>
      <c r="S898" s="421">
        <v>0.28651155767957703</v>
      </c>
      <c r="T898" s="421">
        <v>0.10089073632409264</v>
      </c>
      <c r="U898" s="421">
        <v>2.3683645739815428E-3</v>
      </c>
      <c r="V898" s="421">
        <v>5.9698264005392677E-3</v>
      </c>
      <c r="W898" s="421">
        <v>0.10235645776089039</v>
      </c>
      <c r="X898" s="421">
        <v>0</v>
      </c>
      <c r="Y898" s="421">
        <v>0.49809694273908089</v>
      </c>
      <c r="Z898" s="120">
        <v>0</v>
      </c>
      <c r="AA898" s="127" t="s">
        <v>3717</v>
      </c>
      <c r="AB898" s="127">
        <v>0</v>
      </c>
      <c r="AC898" s="111" t="s">
        <v>3717</v>
      </c>
      <c r="AD898" s="127">
        <v>0</v>
      </c>
      <c r="AE898" s="111">
        <v>0</v>
      </c>
      <c r="AF898" s="111" t="s">
        <v>3757</v>
      </c>
      <c r="AG898" s="127" t="s">
        <v>3758</v>
      </c>
      <c r="AH898" s="127" t="s">
        <v>3758</v>
      </c>
      <c r="AI898" s="124"/>
      <c r="AJ898" s="128"/>
      <c r="AK898" s="109">
        <v>0</v>
      </c>
      <c r="AL898" s="109">
        <v>0</v>
      </c>
      <c r="AM898" s="127">
        <v>0</v>
      </c>
      <c r="AN898" s="127">
        <v>0</v>
      </c>
      <c r="AO898" s="120">
        <v>0</v>
      </c>
      <c r="AP898" s="120">
        <v>0</v>
      </c>
      <c r="AQ898" s="174">
        <v>0</v>
      </c>
      <c r="AR898" s="120">
        <v>0</v>
      </c>
      <c r="AS898" s="127">
        <v>0</v>
      </c>
      <c r="AT898" s="127">
        <v>0</v>
      </c>
      <c r="AU898" s="120">
        <v>0</v>
      </c>
      <c r="AV898" s="120">
        <v>0</v>
      </c>
      <c r="AW898" s="174">
        <v>0</v>
      </c>
      <c r="AX898" s="120">
        <v>0</v>
      </c>
      <c r="AY898" s="127">
        <v>0</v>
      </c>
      <c r="AZ898" s="127">
        <v>0</v>
      </c>
      <c r="BA898" s="120">
        <v>0</v>
      </c>
      <c r="BB898" s="120">
        <v>0</v>
      </c>
      <c r="BC898" s="111">
        <v>0</v>
      </c>
      <c r="BD898" s="112"/>
      <c r="BE898" s="112"/>
      <c r="BF898" s="111" t="s">
        <v>3757</v>
      </c>
      <c r="BG898" s="112">
        <v>1875</v>
      </c>
      <c r="BH898" s="112">
        <v>19808000</v>
      </c>
      <c r="BI898" s="111" t="s">
        <v>3757</v>
      </c>
      <c r="BJ898" s="112">
        <v>3172</v>
      </c>
      <c r="BK898" s="112">
        <v>33108000</v>
      </c>
      <c r="BL898" s="111">
        <v>0</v>
      </c>
      <c r="BM898" s="112"/>
      <c r="BN898" s="112"/>
      <c r="BO898" s="111">
        <v>0</v>
      </c>
      <c r="BP898" s="112"/>
      <c r="BQ898" s="112"/>
      <c r="BR898" s="111" t="s">
        <v>3757</v>
      </c>
      <c r="BS898" s="112">
        <v>9388</v>
      </c>
      <c r="BT898" s="112">
        <v>98522000</v>
      </c>
      <c r="BU898" s="111" t="s">
        <v>3757</v>
      </c>
      <c r="BV898" s="112">
        <v>2409</v>
      </c>
      <c r="BW898" s="112">
        <v>25068000</v>
      </c>
      <c r="BX898" s="111" t="s">
        <v>3757</v>
      </c>
      <c r="BY898" s="112">
        <v>15471</v>
      </c>
      <c r="BZ898" s="112">
        <v>162897000</v>
      </c>
      <c r="CA898" s="111" t="s">
        <v>3757</v>
      </c>
      <c r="CB898" s="112">
        <v>3653</v>
      </c>
      <c r="CC898" s="112">
        <v>37284000</v>
      </c>
      <c r="CD898" s="111">
        <v>0</v>
      </c>
      <c r="CE898" s="112">
        <v>0</v>
      </c>
      <c r="CF898" s="112">
        <v>0</v>
      </c>
      <c r="CG898" s="111" t="s">
        <v>3757</v>
      </c>
      <c r="CH898" s="112">
        <v>27763</v>
      </c>
      <c r="CI898" s="112">
        <v>284951000</v>
      </c>
      <c r="CJ898" s="111">
        <v>0</v>
      </c>
      <c r="CK898" s="120">
        <v>0</v>
      </c>
      <c r="CL898" s="112">
        <v>0</v>
      </c>
      <c r="CM898" s="112">
        <v>0</v>
      </c>
      <c r="CN898" s="166" t="s">
        <v>10110</v>
      </c>
      <c r="CO898" s="125" t="s">
        <v>10111</v>
      </c>
      <c r="CP898" s="111" t="s">
        <v>3774</v>
      </c>
      <c r="CQ898" s="112">
        <v>5700000</v>
      </c>
      <c r="CR898" s="166" t="s">
        <v>10112</v>
      </c>
      <c r="CS898" s="166" t="s">
        <v>10113</v>
      </c>
      <c r="CT898" s="111" t="s">
        <v>3790</v>
      </c>
      <c r="CU898" s="112">
        <v>9750000</v>
      </c>
      <c r="CV898" s="166" t="s">
        <v>10114</v>
      </c>
      <c r="CW898" s="166" t="s">
        <v>10115</v>
      </c>
      <c r="CX898" s="111" t="s">
        <v>3774</v>
      </c>
      <c r="CY898" s="112">
        <v>20500000</v>
      </c>
      <c r="CZ898" s="111" t="s">
        <v>3757</v>
      </c>
      <c r="DA898" s="111" t="s">
        <v>3757</v>
      </c>
      <c r="DB898" s="111" t="s">
        <v>3757</v>
      </c>
      <c r="DC898" s="120">
        <v>0</v>
      </c>
      <c r="DD898" s="127" t="s">
        <v>3717</v>
      </c>
      <c r="DE898" s="109" t="s">
        <v>10116</v>
      </c>
      <c r="DF898" s="172" t="s">
        <v>3717</v>
      </c>
    </row>
    <row r="899" spans="1:110" ht="35.15" customHeight="1" x14ac:dyDescent="0.35">
      <c r="A899" s="140" t="s">
        <v>1856</v>
      </c>
      <c r="B899" s="136" t="s">
        <v>1786</v>
      </c>
      <c r="C899" s="136" t="s">
        <v>1857</v>
      </c>
      <c r="D899" s="112">
        <v>7528</v>
      </c>
      <c r="E899" s="112">
        <v>96779000</v>
      </c>
      <c r="F899" s="112">
        <v>7528</v>
      </c>
      <c r="G899" s="112">
        <v>96779000</v>
      </c>
      <c r="H899" s="112">
        <v>2279</v>
      </c>
      <c r="I899" s="112">
        <v>33093000</v>
      </c>
      <c r="J899" s="112">
        <v>0</v>
      </c>
      <c r="K899" s="112">
        <v>0</v>
      </c>
      <c r="L899" s="112">
        <v>28548972</v>
      </c>
      <c r="M899" s="112">
        <v>7994707</v>
      </c>
      <c r="N899" s="112">
        <v>330000</v>
      </c>
      <c r="O899" s="112">
        <v>5927111</v>
      </c>
      <c r="P899" s="112">
        <v>5449493</v>
      </c>
      <c r="Q899" s="112">
        <v>0</v>
      </c>
      <c r="R899" s="112">
        <v>48250283</v>
      </c>
      <c r="S899" s="421">
        <v>0.2949913927608262</v>
      </c>
      <c r="T899" s="421">
        <v>8.260786947581604E-2</v>
      </c>
      <c r="U899" s="421">
        <v>3.4098306450779611E-3</v>
      </c>
      <c r="V899" s="421">
        <v>6.1243771892662661E-2</v>
      </c>
      <c r="W899" s="421">
        <v>5.6308631004660104E-2</v>
      </c>
      <c r="X899" s="421">
        <v>0</v>
      </c>
      <c r="Y899" s="421">
        <v>0.49856149577904296</v>
      </c>
      <c r="Z899" s="120">
        <v>0</v>
      </c>
      <c r="AA899" s="127" t="s">
        <v>3717</v>
      </c>
      <c r="AB899" s="127">
        <v>0</v>
      </c>
      <c r="AC899" s="111" t="s">
        <v>3717</v>
      </c>
      <c r="AD899" s="127">
        <v>0</v>
      </c>
      <c r="AE899" s="111" t="s">
        <v>3757</v>
      </c>
      <c r="AF899" s="111" t="s">
        <v>3757</v>
      </c>
      <c r="AG899" s="127" t="s">
        <v>3758</v>
      </c>
      <c r="AH899" s="127" t="s">
        <v>3778</v>
      </c>
      <c r="AI899" s="124"/>
      <c r="AJ899" s="128"/>
      <c r="AK899" s="109" t="s">
        <v>10117</v>
      </c>
      <c r="AL899" s="109" t="s">
        <v>10118</v>
      </c>
      <c r="AM899" s="127" t="s">
        <v>3765</v>
      </c>
      <c r="AN899" s="127" t="s">
        <v>3774</v>
      </c>
      <c r="AO899" s="120">
        <v>0</v>
      </c>
      <c r="AP899" s="120">
        <v>1675000</v>
      </c>
      <c r="AQ899" s="174" t="s">
        <v>10119</v>
      </c>
      <c r="AR899" s="109" t="s">
        <v>10120</v>
      </c>
      <c r="AS899" s="127" t="s">
        <v>3765</v>
      </c>
      <c r="AT899" s="127" t="s">
        <v>3774</v>
      </c>
      <c r="AU899" s="120">
        <v>0</v>
      </c>
      <c r="AV899" s="120">
        <v>5006000</v>
      </c>
      <c r="AW899" s="174">
        <v>0</v>
      </c>
      <c r="AX899" s="109">
        <v>0</v>
      </c>
      <c r="AY899" s="127">
        <v>0</v>
      </c>
      <c r="AZ899" s="127">
        <v>0</v>
      </c>
      <c r="BA899" s="120">
        <v>0</v>
      </c>
      <c r="BB899" s="120">
        <v>0</v>
      </c>
      <c r="BC899" s="111" t="s">
        <v>3757</v>
      </c>
      <c r="BD899" s="112">
        <v>468</v>
      </c>
      <c r="BE899" s="112">
        <v>5918000</v>
      </c>
      <c r="BF899" s="111">
        <v>0</v>
      </c>
      <c r="BG899" s="112"/>
      <c r="BH899" s="112"/>
      <c r="BI899" s="111" t="s">
        <v>3757</v>
      </c>
      <c r="BJ899" s="112">
        <v>639</v>
      </c>
      <c r="BK899" s="112">
        <v>8015000</v>
      </c>
      <c r="BL899" s="111" t="s">
        <v>3757</v>
      </c>
      <c r="BM899" s="112">
        <v>2842</v>
      </c>
      <c r="BN899" s="112">
        <v>37304000</v>
      </c>
      <c r="BO899" s="111">
        <v>0</v>
      </c>
      <c r="BP899" s="112"/>
      <c r="BQ899" s="112"/>
      <c r="BR899" s="111" t="s">
        <v>3757</v>
      </c>
      <c r="BS899" s="112">
        <v>3032</v>
      </c>
      <c r="BT899" s="112">
        <v>38465000</v>
      </c>
      <c r="BU899" s="111">
        <v>0</v>
      </c>
      <c r="BV899" s="112"/>
      <c r="BW899" s="112"/>
      <c r="BX899" s="111">
        <v>0</v>
      </c>
      <c r="BY899" s="112"/>
      <c r="BZ899" s="112"/>
      <c r="CA899" s="111">
        <v>0</v>
      </c>
      <c r="CB899" s="112"/>
      <c r="CC899" s="112"/>
      <c r="CD899" s="111">
        <v>0</v>
      </c>
      <c r="CE899" s="112"/>
      <c r="CF899" s="112"/>
      <c r="CG899" s="111" t="s">
        <v>3757</v>
      </c>
      <c r="CH899" s="112">
        <v>21</v>
      </c>
      <c r="CI899" s="112">
        <v>369000</v>
      </c>
      <c r="CJ899" s="111">
        <v>0</v>
      </c>
      <c r="CK899" s="120">
        <v>0</v>
      </c>
      <c r="CL899" s="112"/>
      <c r="CM899" s="112"/>
      <c r="CN899" s="166" t="s">
        <v>10121</v>
      </c>
      <c r="CO899" s="125" t="s">
        <v>10122</v>
      </c>
      <c r="CP899" s="111" t="s">
        <v>3717</v>
      </c>
      <c r="CQ899" s="112">
        <v>8400000</v>
      </c>
      <c r="CR899" s="166" t="s">
        <v>10123</v>
      </c>
      <c r="CS899" s="166" t="s">
        <v>10124</v>
      </c>
      <c r="CT899" s="111" t="s">
        <v>3781</v>
      </c>
      <c r="CU899" s="112">
        <v>3194000</v>
      </c>
      <c r="CV899" s="166" t="s">
        <v>7186</v>
      </c>
      <c r="CW899" s="166" t="s">
        <v>10125</v>
      </c>
      <c r="CX899" s="111" t="s">
        <v>3790</v>
      </c>
      <c r="CY899" s="112">
        <v>1170000</v>
      </c>
      <c r="CZ899" s="111" t="s">
        <v>3757</v>
      </c>
      <c r="DA899" s="111" t="s">
        <v>3757</v>
      </c>
      <c r="DB899" s="111">
        <v>0</v>
      </c>
      <c r="DC899" s="120" t="s">
        <v>10126</v>
      </c>
      <c r="DD899" s="127" t="s">
        <v>3717</v>
      </c>
      <c r="DE899" s="109" t="s">
        <v>10127</v>
      </c>
      <c r="DF899" s="172" t="s">
        <v>3717</v>
      </c>
    </row>
    <row r="900" spans="1:110" ht="35.15" customHeight="1" x14ac:dyDescent="0.35">
      <c r="A900" s="140" t="s">
        <v>1858</v>
      </c>
      <c r="B900" s="136" t="s">
        <v>1786</v>
      </c>
      <c r="C900" s="136" t="s">
        <v>1859</v>
      </c>
      <c r="D900" s="112">
        <v>30445</v>
      </c>
      <c r="E900" s="112">
        <v>414438000</v>
      </c>
      <c r="F900" s="112">
        <v>30445</v>
      </c>
      <c r="G900" s="112">
        <v>414438000</v>
      </c>
      <c r="H900" s="112">
        <v>8405</v>
      </c>
      <c r="I900" s="112">
        <v>114545000</v>
      </c>
      <c r="J900" s="112">
        <v>0</v>
      </c>
      <c r="K900" s="112">
        <v>0</v>
      </c>
      <c r="L900" s="112">
        <v>104889548</v>
      </c>
      <c r="M900" s="112">
        <v>27668966</v>
      </c>
      <c r="N900" s="112">
        <v>0</v>
      </c>
      <c r="O900" s="112">
        <v>11922486</v>
      </c>
      <c r="P900" s="112">
        <v>22891173</v>
      </c>
      <c r="Q900" s="112">
        <v>0</v>
      </c>
      <c r="R900" s="112">
        <v>167372173</v>
      </c>
      <c r="S900" s="421">
        <v>0.25308863569460327</v>
      </c>
      <c r="T900" s="421">
        <v>6.6762618292724119E-2</v>
      </c>
      <c r="U900" s="421">
        <v>0</v>
      </c>
      <c r="V900" s="421">
        <v>2.8767839821637976E-2</v>
      </c>
      <c r="W900" s="421">
        <v>5.5234252167996177E-2</v>
      </c>
      <c r="X900" s="421">
        <v>0</v>
      </c>
      <c r="Y900" s="421">
        <v>0.4038533459769616</v>
      </c>
      <c r="Z900" s="120">
        <v>0</v>
      </c>
      <c r="AA900" s="127" t="s">
        <v>3717</v>
      </c>
      <c r="AB900" s="127">
        <v>0</v>
      </c>
      <c r="AC900" s="111" t="s">
        <v>3717</v>
      </c>
      <c r="AD900" s="127">
        <v>0</v>
      </c>
      <c r="AE900" s="111">
        <v>0</v>
      </c>
      <c r="AF900" s="111" t="s">
        <v>3757</v>
      </c>
      <c r="AG900" s="127" t="s">
        <v>3758</v>
      </c>
      <c r="AH900" s="127" t="s">
        <v>3758</v>
      </c>
      <c r="AI900" s="124"/>
      <c r="AJ900" s="128"/>
      <c r="AK900" s="109">
        <v>0</v>
      </c>
      <c r="AL900" s="109">
        <v>0</v>
      </c>
      <c r="AM900" s="127">
        <v>0</v>
      </c>
      <c r="AN900" s="127">
        <v>0</v>
      </c>
      <c r="AO900" s="120">
        <v>0</v>
      </c>
      <c r="AP900" s="120">
        <v>0</v>
      </c>
      <c r="AQ900" s="174">
        <v>0</v>
      </c>
      <c r="AR900" s="120">
        <v>0</v>
      </c>
      <c r="AS900" s="127">
        <v>0</v>
      </c>
      <c r="AT900" s="127">
        <v>0</v>
      </c>
      <c r="AU900" s="120">
        <v>0</v>
      </c>
      <c r="AV900" s="120">
        <v>0</v>
      </c>
      <c r="AW900" s="174">
        <v>0</v>
      </c>
      <c r="AX900" s="120">
        <v>0</v>
      </c>
      <c r="AY900" s="127">
        <v>0</v>
      </c>
      <c r="AZ900" s="127">
        <v>0</v>
      </c>
      <c r="BA900" s="120">
        <v>0</v>
      </c>
      <c r="BB900" s="120">
        <v>0</v>
      </c>
      <c r="BC900" s="111">
        <v>0</v>
      </c>
      <c r="BD900" s="112"/>
      <c r="BE900" s="112"/>
      <c r="BF900" s="111" t="s">
        <v>3757</v>
      </c>
      <c r="BG900" s="112">
        <v>59</v>
      </c>
      <c r="BH900" s="112">
        <v>748000</v>
      </c>
      <c r="BI900" s="111" t="s">
        <v>3757</v>
      </c>
      <c r="BJ900" s="112">
        <v>582</v>
      </c>
      <c r="BK900" s="112">
        <v>7923000</v>
      </c>
      <c r="BL900" s="111" t="s">
        <v>3757</v>
      </c>
      <c r="BM900" s="112">
        <v>1731</v>
      </c>
      <c r="BN900" s="112">
        <v>23226000</v>
      </c>
      <c r="BO900" s="111" t="s">
        <v>3757</v>
      </c>
      <c r="BP900" s="112">
        <v>695</v>
      </c>
      <c r="BQ900" s="112">
        <v>9340000</v>
      </c>
      <c r="BR900" s="111" t="s">
        <v>3757</v>
      </c>
      <c r="BS900" s="112">
        <v>3817</v>
      </c>
      <c r="BT900" s="112">
        <v>52990000</v>
      </c>
      <c r="BU900" s="111" t="s">
        <v>3757</v>
      </c>
      <c r="BV900" s="112">
        <v>680</v>
      </c>
      <c r="BW900" s="112">
        <v>9882000</v>
      </c>
      <c r="BX900" s="111">
        <v>0</v>
      </c>
      <c r="BY900" s="112"/>
      <c r="BZ900" s="112"/>
      <c r="CA900" s="111" t="s">
        <v>3757</v>
      </c>
      <c r="CB900" s="112">
        <v>222</v>
      </c>
      <c r="CC900" s="112">
        <v>3021000</v>
      </c>
      <c r="CD900" s="111">
        <v>0</v>
      </c>
      <c r="CE900" s="112">
        <v>0</v>
      </c>
      <c r="CF900" s="112">
        <v>0</v>
      </c>
      <c r="CG900" s="111" t="s">
        <v>3757</v>
      </c>
      <c r="CH900" s="112">
        <v>22659</v>
      </c>
      <c r="CI900" s="112">
        <v>307308000</v>
      </c>
      <c r="CJ900" s="111">
        <v>0</v>
      </c>
      <c r="CK900" s="120">
        <v>0</v>
      </c>
      <c r="CL900" s="112">
        <v>0</v>
      </c>
      <c r="CM900" s="112">
        <v>0</v>
      </c>
      <c r="CN900" s="166" t="s">
        <v>10128</v>
      </c>
      <c r="CO900" s="125" t="s">
        <v>10129</v>
      </c>
      <c r="CP900" s="111" t="s">
        <v>3766</v>
      </c>
      <c r="CQ900" s="112">
        <v>4793000</v>
      </c>
      <c r="CR900" s="166" t="s">
        <v>10130</v>
      </c>
      <c r="CS900" s="166" t="s">
        <v>5305</v>
      </c>
      <c r="CT900" s="111" t="s">
        <v>3870</v>
      </c>
      <c r="CU900" s="112">
        <v>4840000</v>
      </c>
      <c r="CV900" s="166" t="s">
        <v>10131</v>
      </c>
      <c r="CW900" s="166" t="s">
        <v>10132</v>
      </c>
      <c r="CX900" s="111" t="s">
        <v>3778</v>
      </c>
      <c r="CY900" s="112">
        <v>803000</v>
      </c>
      <c r="CZ900" s="111" t="s">
        <v>3757</v>
      </c>
      <c r="DA900" s="111" t="s">
        <v>3757</v>
      </c>
      <c r="DB900" s="111" t="s">
        <v>3757</v>
      </c>
      <c r="DC900" s="120">
        <v>0</v>
      </c>
      <c r="DD900" s="127" t="s">
        <v>3778</v>
      </c>
      <c r="DE900" s="109">
        <v>0</v>
      </c>
      <c r="DF900" s="172" t="s">
        <v>3717</v>
      </c>
    </row>
    <row r="901" spans="1:110" ht="35.15" customHeight="1" x14ac:dyDescent="0.35">
      <c r="A901" s="140" t="s">
        <v>1860</v>
      </c>
      <c r="B901" s="136" t="s">
        <v>1786</v>
      </c>
      <c r="C901" s="136" t="s">
        <v>1861</v>
      </c>
      <c r="D901" s="112">
        <v>3751</v>
      </c>
      <c r="E901" s="112">
        <v>69587000</v>
      </c>
      <c r="F901" s="112">
        <v>3751</v>
      </c>
      <c r="G901" s="112">
        <v>69587000</v>
      </c>
      <c r="H901" s="112">
        <v>601</v>
      </c>
      <c r="I901" s="112">
        <v>10354000</v>
      </c>
      <c r="J901" s="112">
        <v>0</v>
      </c>
      <c r="K901" s="112">
        <v>0</v>
      </c>
      <c r="L901" s="112">
        <v>17930783</v>
      </c>
      <c r="M901" s="112">
        <v>3339988</v>
      </c>
      <c r="N901" s="112">
        <v>0</v>
      </c>
      <c r="O901" s="112">
        <v>710964</v>
      </c>
      <c r="P901" s="112">
        <v>10146540</v>
      </c>
      <c r="Q901" s="112">
        <v>0</v>
      </c>
      <c r="R901" s="112">
        <v>32128275</v>
      </c>
      <c r="S901" s="421">
        <v>0.25767432135312629</v>
      </c>
      <c r="T901" s="421">
        <v>4.7997298345955425E-2</v>
      </c>
      <c r="U901" s="421">
        <v>0</v>
      </c>
      <c r="V901" s="421">
        <v>1.0216908330578988E-2</v>
      </c>
      <c r="W901" s="421">
        <v>0.1458108554758791</v>
      </c>
      <c r="X901" s="421">
        <v>0</v>
      </c>
      <c r="Y901" s="421">
        <v>0.46169938350553985</v>
      </c>
      <c r="Z901" s="120">
        <v>0</v>
      </c>
      <c r="AA901" s="127" t="s">
        <v>3717</v>
      </c>
      <c r="AB901" s="127">
        <v>0</v>
      </c>
      <c r="AC901" s="111" t="s">
        <v>3778</v>
      </c>
      <c r="AD901" s="127" t="s">
        <v>10133</v>
      </c>
      <c r="AE901" s="111">
        <v>0</v>
      </c>
      <c r="AF901" s="111">
        <v>0</v>
      </c>
      <c r="AG901" s="127" t="s">
        <v>3758</v>
      </c>
      <c r="AH901" s="127" t="s">
        <v>3758</v>
      </c>
      <c r="AI901" s="124"/>
      <c r="AJ901" s="128"/>
      <c r="AK901" s="109">
        <v>0</v>
      </c>
      <c r="AL901" s="109">
        <v>0</v>
      </c>
      <c r="AM901" s="127">
        <v>0</v>
      </c>
      <c r="AN901" s="127">
        <v>0</v>
      </c>
      <c r="AO901" s="120">
        <v>0</v>
      </c>
      <c r="AP901" s="120">
        <v>0</v>
      </c>
      <c r="AQ901" s="174">
        <v>0</v>
      </c>
      <c r="AR901" s="120">
        <v>0</v>
      </c>
      <c r="AS901" s="127">
        <v>0</v>
      </c>
      <c r="AT901" s="127">
        <v>0</v>
      </c>
      <c r="AU901" s="120">
        <v>0</v>
      </c>
      <c r="AV901" s="120">
        <v>0</v>
      </c>
      <c r="AW901" s="174">
        <v>0</v>
      </c>
      <c r="AX901" s="120">
        <v>0</v>
      </c>
      <c r="AY901" s="127">
        <v>0</v>
      </c>
      <c r="AZ901" s="127">
        <v>0</v>
      </c>
      <c r="BA901" s="120">
        <v>0</v>
      </c>
      <c r="BB901" s="120">
        <v>0</v>
      </c>
      <c r="BC901" s="111">
        <v>0</v>
      </c>
      <c r="BD901" s="112"/>
      <c r="BE901" s="112"/>
      <c r="BF901" s="111">
        <v>0</v>
      </c>
      <c r="BG901" s="112"/>
      <c r="BH901" s="112"/>
      <c r="BI901" s="111">
        <v>0</v>
      </c>
      <c r="BJ901" s="112"/>
      <c r="BK901" s="112"/>
      <c r="BL901" s="111">
        <v>0</v>
      </c>
      <c r="BM901" s="112"/>
      <c r="BN901" s="112"/>
      <c r="BO901" s="111">
        <v>0</v>
      </c>
      <c r="BP901" s="112"/>
      <c r="BQ901" s="112"/>
      <c r="BR901" s="111">
        <v>0</v>
      </c>
      <c r="BS901" s="112"/>
      <c r="BT901" s="112"/>
      <c r="BU901" s="111">
        <v>0</v>
      </c>
      <c r="BV901" s="112"/>
      <c r="BW901" s="112"/>
      <c r="BX901" s="111">
        <v>0</v>
      </c>
      <c r="BY901" s="112"/>
      <c r="BZ901" s="112"/>
      <c r="CA901" s="111">
        <v>0</v>
      </c>
      <c r="CB901" s="112"/>
      <c r="CC901" s="112"/>
      <c r="CD901" s="111">
        <v>0</v>
      </c>
      <c r="CE901" s="112">
        <v>0</v>
      </c>
      <c r="CF901" s="112">
        <v>0</v>
      </c>
      <c r="CG901" s="111">
        <v>0</v>
      </c>
      <c r="CH901" s="112">
        <v>0</v>
      </c>
      <c r="CI901" s="112">
        <v>0</v>
      </c>
      <c r="CJ901" s="111">
        <v>0</v>
      </c>
      <c r="CK901" s="120">
        <v>0</v>
      </c>
      <c r="CL901" s="112">
        <v>0</v>
      </c>
      <c r="CM901" s="112">
        <v>0</v>
      </c>
      <c r="CN901" s="166">
        <v>0</v>
      </c>
      <c r="CO901" s="125">
        <v>0</v>
      </c>
      <c r="CP901" s="111">
        <v>0</v>
      </c>
      <c r="CQ901" s="112">
        <v>0</v>
      </c>
      <c r="CR901" s="166">
        <v>0</v>
      </c>
      <c r="CS901" s="166">
        <v>0</v>
      </c>
      <c r="CT901" s="111">
        <v>0</v>
      </c>
      <c r="CU901" s="112">
        <v>0</v>
      </c>
      <c r="CV901" s="166">
        <v>0</v>
      </c>
      <c r="CW901" s="166">
        <v>0</v>
      </c>
      <c r="CX901" s="111">
        <v>0</v>
      </c>
      <c r="CY901" s="112">
        <v>0</v>
      </c>
      <c r="CZ901" s="111" t="s">
        <v>3757</v>
      </c>
      <c r="DA901" s="111" t="s">
        <v>3757</v>
      </c>
      <c r="DB901" s="111">
        <v>0</v>
      </c>
      <c r="DC901" s="120" t="s">
        <v>10134</v>
      </c>
      <c r="DD901" s="127" t="s">
        <v>3778</v>
      </c>
      <c r="DE901" s="109">
        <v>0</v>
      </c>
      <c r="DF901" s="172" t="s">
        <v>3717</v>
      </c>
    </row>
    <row r="902" spans="1:110" ht="35.15" customHeight="1" x14ac:dyDescent="0.35">
      <c r="A902" s="140" t="s">
        <v>1862</v>
      </c>
      <c r="B902" s="136" t="s">
        <v>1786</v>
      </c>
      <c r="C902" s="136" t="s">
        <v>1863</v>
      </c>
      <c r="D902" s="112">
        <v>13770</v>
      </c>
      <c r="E902" s="112">
        <v>368368000</v>
      </c>
      <c r="F902" s="112">
        <v>13768</v>
      </c>
      <c r="G902" s="112">
        <v>368336000</v>
      </c>
      <c r="H902" s="112">
        <v>4587</v>
      </c>
      <c r="I902" s="112">
        <v>109103000</v>
      </c>
      <c r="J902" s="112">
        <v>88</v>
      </c>
      <c r="K902" s="112">
        <v>1253000</v>
      </c>
      <c r="L902" s="112">
        <v>106425650</v>
      </c>
      <c r="M902" s="112">
        <v>44535825</v>
      </c>
      <c r="N902" s="112">
        <v>1732385</v>
      </c>
      <c r="O902" s="112">
        <v>555772</v>
      </c>
      <c r="P902" s="112">
        <v>30747382</v>
      </c>
      <c r="Q902" s="112">
        <v>0</v>
      </c>
      <c r="R902" s="112">
        <v>183997014</v>
      </c>
      <c r="S902" s="421">
        <v>0.28891122464492031</v>
      </c>
      <c r="T902" s="421">
        <v>0.12090036322373279</v>
      </c>
      <c r="U902" s="421">
        <v>4.7028650697128957E-3</v>
      </c>
      <c r="V902" s="421">
        <v>1.5087412587412587E-3</v>
      </c>
      <c r="W902" s="421">
        <v>8.3469199278981887E-2</v>
      </c>
      <c r="X902" s="421">
        <v>0</v>
      </c>
      <c r="Y902" s="421">
        <v>0.49949239347608915</v>
      </c>
      <c r="Z902" s="120">
        <v>0</v>
      </c>
      <c r="AA902" s="127" t="s">
        <v>3717</v>
      </c>
      <c r="AB902" s="127">
        <v>0</v>
      </c>
      <c r="AC902" s="111" t="s">
        <v>3717</v>
      </c>
      <c r="AD902" s="127">
        <v>0</v>
      </c>
      <c r="AE902" s="111">
        <v>0</v>
      </c>
      <c r="AF902" s="111" t="s">
        <v>3757</v>
      </c>
      <c r="AG902" s="127" t="s">
        <v>3758</v>
      </c>
      <c r="AH902" s="127" t="s">
        <v>3758</v>
      </c>
      <c r="AI902" s="124"/>
      <c r="AJ902" s="128"/>
      <c r="AK902" s="109">
        <v>0</v>
      </c>
      <c r="AL902" s="109">
        <v>0</v>
      </c>
      <c r="AM902" s="127">
        <v>0</v>
      </c>
      <c r="AN902" s="127">
        <v>0</v>
      </c>
      <c r="AO902" s="120">
        <v>0</v>
      </c>
      <c r="AP902" s="120">
        <v>0</v>
      </c>
      <c r="AQ902" s="174">
        <v>0</v>
      </c>
      <c r="AR902" s="109">
        <v>0</v>
      </c>
      <c r="AS902" s="127">
        <v>0</v>
      </c>
      <c r="AT902" s="127">
        <v>0</v>
      </c>
      <c r="AU902" s="120">
        <v>0</v>
      </c>
      <c r="AV902" s="120">
        <v>0</v>
      </c>
      <c r="AW902" s="174">
        <v>0</v>
      </c>
      <c r="AX902" s="109">
        <v>0</v>
      </c>
      <c r="AY902" s="127">
        <v>0</v>
      </c>
      <c r="AZ902" s="127">
        <v>0</v>
      </c>
      <c r="BA902" s="120">
        <v>0</v>
      </c>
      <c r="BB902" s="120">
        <v>0</v>
      </c>
      <c r="BC902" s="111" t="s">
        <v>3757</v>
      </c>
      <c r="BD902" s="112">
        <v>4182</v>
      </c>
      <c r="BE902" s="112">
        <v>113482000</v>
      </c>
      <c r="BF902" s="111" t="s">
        <v>3757</v>
      </c>
      <c r="BG902" s="112">
        <v>914</v>
      </c>
      <c r="BH902" s="112">
        <v>24242000</v>
      </c>
      <c r="BI902" s="111" t="s">
        <v>3757</v>
      </c>
      <c r="BJ902" s="112">
        <v>688</v>
      </c>
      <c r="BK902" s="112">
        <v>17315500</v>
      </c>
      <c r="BL902" s="111" t="s">
        <v>3757</v>
      </c>
      <c r="BM902" s="112">
        <v>4418</v>
      </c>
      <c r="BN902" s="112">
        <v>112838000</v>
      </c>
      <c r="BO902" s="111">
        <v>0</v>
      </c>
      <c r="BP902" s="112"/>
      <c r="BQ902" s="112"/>
      <c r="BR902" s="111" t="s">
        <v>3757</v>
      </c>
      <c r="BS902" s="112">
        <v>3129</v>
      </c>
      <c r="BT902" s="112">
        <v>84639500</v>
      </c>
      <c r="BU902" s="111">
        <v>0</v>
      </c>
      <c r="BV902" s="112"/>
      <c r="BW902" s="112"/>
      <c r="BX902" s="111">
        <v>0</v>
      </c>
      <c r="BY902" s="112"/>
      <c r="BZ902" s="112"/>
      <c r="CA902" s="111" t="s">
        <v>3757</v>
      </c>
      <c r="CB902" s="112">
        <v>522</v>
      </c>
      <c r="CC902" s="112">
        <v>14598000</v>
      </c>
      <c r="CD902" s="111" t="s">
        <v>3757</v>
      </c>
      <c r="CE902" s="112">
        <v>88</v>
      </c>
      <c r="CF902" s="112">
        <v>1253000</v>
      </c>
      <c r="CG902" s="111">
        <v>0</v>
      </c>
      <c r="CH902" s="112"/>
      <c r="CI902" s="112"/>
      <c r="CJ902" s="111">
        <v>0</v>
      </c>
      <c r="CK902" s="120">
        <v>0</v>
      </c>
      <c r="CL902" s="112"/>
      <c r="CM902" s="112"/>
      <c r="CN902" s="166" t="s">
        <v>10135</v>
      </c>
      <c r="CO902" s="125" t="s">
        <v>10136</v>
      </c>
      <c r="CP902" s="111" t="s">
        <v>3717</v>
      </c>
      <c r="CQ902" s="112">
        <v>64040000</v>
      </c>
      <c r="CR902" s="166" t="s">
        <v>10137</v>
      </c>
      <c r="CS902" s="166" t="s">
        <v>10138</v>
      </c>
      <c r="CT902" s="111" t="s">
        <v>3790</v>
      </c>
      <c r="CU902" s="112">
        <v>30000000</v>
      </c>
      <c r="CV902" s="166" t="s">
        <v>10139</v>
      </c>
      <c r="CW902" s="166" t="s">
        <v>10140</v>
      </c>
      <c r="CX902" s="111" t="s">
        <v>4016</v>
      </c>
      <c r="CY902" s="112">
        <v>2000000</v>
      </c>
      <c r="CZ902" s="111" t="s">
        <v>3757</v>
      </c>
      <c r="DA902" s="111" t="s">
        <v>3757</v>
      </c>
      <c r="DB902" s="111" t="s">
        <v>3757</v>
      </c>
      <c r="DC902" s="120">
        <v>0</v>
      </c>
      <c r="DD902" s="127" t="s">
        <v>3717</v>
      </c>
      <c r="DE902" s="109" t="s">
        <v>10141</v>
      </c>
      <c r="DF902" s="172" t="s">
        <v>3717</v>
      </c>
    </row>
    <row r="903" spans="1:110" ht="35.15" customHeight="1" x14ac:dyDescent="0.35">
      <c r="A903" s="140" t="s">
        <v>1864</v>
      </c>
      <c r="B903" s="136" t="s">
        <v>1786</v>
      </c>
      <c r="C903" s="136" t="s">
        <v>1865</v>
      </c>
      <c r="D903" s="112">
        <v>14814</v>
      </c>
      <c r="E903" s="112">
        <v>241598000</v>
      </c>
      <c r="F903" s="112">
        <v>14814</v>
      </c>
      <c r="G903" s="112">
        <v>241598000</v>
      </c>
      <c r="H903" s="112">
        <v>3768</v>
      </c>
      <c r="I903" s="112">
        <v>60286000</v>
      </c>
      <c r="J903" s="112">
        <v>0</v>
      </c>
      <c r="K903" s="112">
        <v>0</v>
      </c>
      <c r="L903" s="112">
        <v>58519136</v>
      </c>
      <c r="M903" s="112">
        <v>21953814</v>
      </c>
      <c r="N903" s="112">
        <v>1546732</v>
      </c>
      <c r="O903" s="112">
        <v>1249466</v>
      </c>
      <c r="P903" s="112">
        <v>32016635</v>
      </c>
      <c r="Q903" s="112">
        <v>0</v>
      </c>
      <c r="R903" s="112">
        <v>115285783</v>
      </c>
      <c r="S903" s="421">
        <v>0.24221697199480127</v>
      </c>
      <c r="T903" s="421">
        <v>9.0869187658838238E-2</v>
      </c>
      <c r="U903" s="421">
        <v>6.4020894212700437E-3</v>
      </c>
      <c r="V903" s="421">
        <v>5.1716736065695905E-3</v>
      </c>
      <c r="W903" s="421">
        <v>0.13252028162484789</v>
      </c>
      <c r="X903" s="421">
        <v>0</v>
      </c>
      <c r="Y903" s="421">
        <v>0.47718020430632702</v>
      </c>
      <c r="Z903" s="120">
        <v>0</v>
      </c>
      <c r="AA903" s="127" t="s">
        <v>3717</v>
      </c>
      <c r="AB903" s="127">
        <v>0</v>
      </c>
      <c r="AC903" s="111" t="s">
        <v>3717</v>
      </c>
      <c r="AD903" s="127">
        <v>0</v>
      </c>
      <c r="AE903" s="111">
        <v>0</v>
      </c>
      <c r="AF903" s="111" t="s">
        <v>3757</v>
      </c>
      <c r="AG903" s="127" t="s">
        <v>3758</v>
      </c>
      <c r="AH903" s="127" t="s">
        <v>3758</v>
      </c>
      <c r="AI903" s="124"/>
      <c r="AJ903" s="128"/>
      <c r="AK903" s="109">
        <v>0</v>
      </c>
      <c r="AL903" s="109">
        <v>0</v>
      </c>
      <c r="AM903" s="127">
        <v>0</v>
      </c>
      <c r="AN903" s="127">
        <v>0</v>
      </c>
      <c r="AO903" s="120">
        <v>0</v>
      </c>
      <c r="AP903" s="120">
        <v>0</v>
      </c>
      <c r="AQ903" s="174">
        <v>0</v>
      </c>
      <c r="AR903" s="120">
        <v>0</v>
      </c>
      <c r="AS903" s="127">
        <v>0</v>
      </c>
      <c r="AT903" s="127">
        <v>0</v>
      </c>
      <c r="AU903" s="120">
        <v>0</v>
      </c>
      <c r="AV903" s="120">
        <v>0</v>
      </c>
      <c r="AW903" s="174">
        <v>0</v>
      </c>
      <c r="AX903" s="120">
        <v>0</v>
      </c>
      <c r="AY903" s="127">
        <v>0</v>
      </c>
      <c r="AZ903" s="127">
        <v>0</v>
      </c>
      <c r="BA903" s="120">
        <v>0</v>
      </c>
      <c r="BB903" s="120">
        <v>0</v>
      </c>
      <c r="BC903" s="111">
        <v>0</v>
      </c>
      <c r="BD903" s="112"/>
      <c r="BE903" s="112"/>
      <c r="BF903" s="111">
        <v>0</v>
      </c>
      <c r="BG903" s="112"/>
      <c r="BH903" s="112"/>
      <c r="BI903" s="111" t="s">
        <v>3757</v>
      </c>
      <c r="BJ903" s="112">
        <v>904</v>
      </c>
      <c r="BK903" s="112">
        <v>15028000</v>
      </c>
      <c r="BL903" s="111">
        <v>0</v>
      </c>
      <c r="BM903" s="112"/>
      <c r="BN903" s="112"/>
      <c r="BO903" s="111">
        <v>0</v>
      </c>
      <c r="BP903" s="112"/>
      <c r="BQ903" s="112"/>
      <c r="BR903" s="111" t="s">
        <v>3757</v>
      </c>
      <c r="BS903" s="112">
        <v>4810</v>
      </c>
      <c r="BT903" s="112">
        <v>77506000</v>
      </c>
      <c r="BU903" s="111">
        <v>0</v>
      </c>
      <c r="BV903" s="112"/>
      <c r="BW903" s="112"/>
      <c r="BX903" s="111" t="s">
        <v>3757</v>
      </c>
      <c r="BY903" s="112">
        <v>3290</v>
      </c>
      <c r="BZ903" s="112">
        <v>55360000</v>
      </c>
      <c r="CA903" s="111">
        <v>0</v>
      </c>
      <c r="CB903" s="112"/>
      <c r="CC903" s="112"/>
      <c r="CD903" s="111">
        <v>0</v>
      </c>
      <c r="CE903" s="112">
        <v>0</v>
      </c>
      <c r="CF903" s="112">
        <v>0</v>
      </c>
      <c r="CG903" s="111" t="s">
        <v>3757</v>
      </c>
      <c r="CH903" s="112">
        <v>5810</v>
      </c>
      <c r="CI903" s="112">
        <v>93704000</v>
      </c>
      <c r="CJ903" s="111">
        <v>0</v>
      </c>
      <c r="CK903" s="120">
        <v>0</v>
      </c>
      <c r="CL903" s="112">
        <v>0</v>
      </c>
      <c r="CM903" s="112">
        <v>0</v>
      </c>
      <c r="CN903" s="166" t="s">
        <v>10142</v>
      </c>
      <c r="CO903" s="125" t="s">
        <v>10143</v>
      </c>
      <c r="CP903" s="111" t="s">
        <v>3790</v>
      </c>
      <c r="CQ903" s="112">
        <v>7100000</v>
      </c>
      <c r="CR903" s="166" t="s">
        <v>10144</v>
      </c>
      <c r="CS903" s="166" t="s">
        <v>10145</v>
      </c>
      <c r="CT903" s="111" t="s">
        <v>3781</v>
      </c>
      <c r="CU903" s="112">
        <v>6419000</v>
      </c>
      <c r="CV903" s="166" t="s">
        <v>10146</v>
      </c>
      <c r="CW903" s="166" t="s">
        <v>10147</v>
      </c>
      <c r="CX903" s="111" t="s">
        <v>3875</v>
      </c>
      <c r="CY903" s="112">
        <v>3565000</v>
      </c>
      <c r="CZ903" s="111" t="s">
        <v>3757</v>
      </c>
      <c r="DA903" s="111" t="s">
        <v>3757</v>
      </c>
      <c r="DB903" s="111">
        <v>0</v>
      </c>
      <c r="DC903" s="120" t="s">
        <v>10148</v>
      </c>
      <c r="DD903" s="127" t="s">
        <v>3717</v>
      </c>
      <c r="DE903" s="109" t="s">
        <v>10149</v>
      </c>
      <c r="DF903" s="172" t="s">
        <v>3717</v>
      </c>
    </row>
    <row r="904" spans="1:110" ht="35.15" customHeight="1" x14ac:dyDescent="0.35">
      <c r="A904" s="140" t="s">
        <v>1866</v>
      </c>
      <c r="B904" s="136" t="s">
        <v>1786</v>
      </c>
      <c r="C904" s="136" t="s">
        <v>1867</v>
      </c>
      <c r="D904" s="112">
        <v>37201</v>
      </c>
      <c r="E904" s="112">
        <v>409916000</v>
      </c>
      <c r="F904" s="112">
        <v>37201</v>
      </c>
      <c r="G904" s="112">
        <v>409916000</v>
      </c>
      <c r="H904" s="112">
        <v>9487</v>
      </c>
      <c r="I904" s="112">
        <v>127710000</v>
      </c>
      <c r="J904" s="112">
        <v>0</v>
      </c>
      <c r="K904" s="112">
        <v>0</v>
      </c>
      <c r="L904" s="112">
        <v>116059573</v>
      </c>
      <c r="M904" s="112">
        <v>40193386</v>
      </c>
      <c r="N904" s="112">
        <v>0</v>
      </c>
      <c r="O904" s="112">
        <v>10942761</v>
      </c>
      <c r="P904" s="112">
        <v>39773764</v>
      </c>
      <c r="Q904" s="112">
        <v>0</v>
      </c>
      <c r="R904" s="112">
        <v>206969484</v>
      </c>
      <c r="S904" s="421">
        <v>0.28313013641819301</v>
      </c>
      <c r="T904" s="421">
        <v>9.8052737634051854E-2</v>
      </c>
      <c r="U904" s="421">
        <v>0</v>
      </c>
      <c r="V904" s="421">
        <v>2.669513022180154E-2</v>
      </c>
      <c r="W904" s="421">
        <v>9.7029059612213239E-2</v>
      </c>
      <c r="X904" s="421">
        <v>0</v>
      </c>
      <c r="Y904" s="421">
        <v>0.50490706388625961</v>
      </c>
      <c r="Z904" s="120">
        <v>0</v>
      </c>
      <c r="AA904" s="127" t="s">
        <v>3717</v>
      </c>
      <c r="AB904" s="127">
        <v>0</v>
      </c>
      <c r="AC904" s="111" t="s">
        <v>3717</v>
      </c>
      <c r="AD904" s="127">
        <v>0</v>
      </c>
      <c r="AE904" s="111">
        <v>0</v>
      </c>
      <c r="AF904" s="111" t="s">
        <v>3757</v>
      </c>
      <c r="AG904" s="127" t="s">
        <v>3758</v>
      </c>
      <c r="AH904" s="127" t="s">
        <v>3758</v>
      </c>
      <c r="AI904" s="124"/>
      <c r="AJ904" s="128"/>
      <c r="AK904" s="109">
        <v>0</v>
      </c>
      <c r="AL904" s="109">
        <v>0</v>
      </c>
      <c r="AM904" s="127">
        <v>0</v>
      </c>
      <c r="AN904" s="127">
        <v>0</v>
      </c>
      <c r="AO904" s="120">
        <v>0</v>
      </c>
      <c r="AP904" s="120">
        <v>0</v>
      </c>
      <c r="AQ904" s="174">
        <v>0</v>
      </c>
      <c r="AR904" s="120">
        <v>0</v>
      </c>
      <c r="AS904" s="127">
        <v>0</v>
      </c>
      <c r="AT904" s="127">
        <v>0</v>
      </c>
      <c r="AU904" s="120">
        <v>0</v>
      </c>
      <c r="AV904" s="120">
        <v>0</v>
      </c>
      <c r="AW904" s="174">
        <v>0</v>
      </c>
      <c r="AX904" s="120">
        <v>0</v>
      </c>
      <c r="AY904" s="127">
        <v>0</v>
      </c>
      <c r="AZ904" s="127">
        <v>0</v>
      </c>
      <c r="BA904" s="120">
        <v>0</v>
      </c>
      <c r="BB904" s="120">
        <v>0</v>
      </c>
      <c r="BC904" s="111">
        <v>0</v>
      </c>
      <c r="BD904" s="112"/>
      <c r="BE904" s="112"/>
      <c r="BF904" s="111">
        <v>0</v>
      </c>
      <c r="BG904" s="112"/>
      <c r="BH904" s="112"/>
      <c r="BI904" s="111" t="s">
        <v>3757</v>
      </c>
      <c r="BJ904" s="112">
        <v>1384</v>
      </c>
      <c r="BK904" s="112">
        <v>13678500</v>
      </c>
      <c r="BL904" s="111" t="s">
        <v>3757</v>
      </c>
      <c r="BM904" s="112">
        <v>5285</v>
      </c>
      <c r="BN904" s="112">
        <v>55714000</v>
      </c>
      <c r="BO904" s="111">
        <v>0</v>
      </c>
      <c r="BP904" s="112"/>
      <c r="BQ904" s="112"/>
      <c r="BR904" s="111" t="s">
        <v>3757</v>
      </c>
      <c r="BS904" s="112">
        <v>26635</v>
      </c>
      <c r="BT904" s="112">
        <v>293644500</v>
      </c>
      <c r="BU904" s="111" t="s">
        <v>3757</v>
      </c>
      <c r="BV904" s="112">
        <v>2179</v>
      </c>
      <c r="BW904" s="112">
        <v>22607500</v>
      </c>
      <c r="BX904" s="111" t="s">
        <v>3757</v>
      </c>
      <c r="BY904" s="112">
        <v>996</v>
      </c>
      <c r="BZ904" s="112">
        <v>9645000</v>
      </c>
      <c r="CA904" s="111" t="s">
        <v>3757</v>
      </c>
      <c r="CB904" s="112">
        <v>1466</v>
      </c>
      <c r="CC904" s="112">
        <v>14626500</v>
      </c>
      <c r="CD904" s="111">
        <v>0</v>
      </c>
      <c r="CE904" s="112">
        <v>0</v>
      </c>
      <c r="CF904" s="112">
        <v>0</v>
      </c>
      <c r="CG904" s="111">
        <v>0</v>
      </c>
      <c r="CH904" s="112">
        <v>0</v>
      </c>
      <c r="CI904" s="112">
        <v>0</v>
      </c>
      <c r="CJ904" s="111">
        <v>0</v>
      </c>
      <c r="CK904" s="120">
        <v>0</v>
      </c>
      <c r="CL904" s="112">
        <v>0</v>
      </c>
      <c r="CM904" s="112">
        <v>0</v>
      </c>
      <c r="CN904" s="166" t="s">
        <v>10150</v>
      </c>
      <c r="CO904" s="125" t="s">
        <v>10151</v>
      </c>
      <c r="CP904" s="111" t="s">
        <v>3762</v>
      </c>
      <c r="CQ904" s="112">
        <v>4000000</v>
      </c>
      <c r="CR904" s="166" t="s">
        <v>4393</v>
      </c>
      <c r="CS904" s="166" t="s">
        <v>10152</v>
      </c>
      <c r="CT904" s="111" t="s">
        <v>3766</v>
      </c>
      <c r="CU904" s="112">
        <v>1000000</v>
      </c>
      <c r="CV904" s="166" t="s">
        <v>10153</v>
      </c>
      <c r="CW904" s="166" t="s">
        <v>10154</v>
      </c>
      <c r="CX904" s="111" t="s">
        <v>3781</v>
      </c>
      <c r="CY904" s="112">
        <v>5000000</v>
      </c>
      <c r="CZ904" s="111">
        <v>0</v>
      </c>
      <c r="DA904" s="111" t="s">
        <v>3757</v>
      </c>
      <c r="DB904" s="111">
        <v>0</v>
      </c>
      <c r="DC904" s="120" t="s">
        <v>10155</v>
      </c>
      <c r="DD904" s="127" t="s">
        <v>3778</v>
      </c>
      <c r="DE904" s="109">
        <v>0</v>
      </c>
      <c r="DF904" s="172" t="s">
        <v>3717</v>
      </c>
    </row>
    <row r="905" spans="1:110" ht="35.15" customHeight="1" x14ac:dyDescent="0.35">
      <c r="A905" s="140" t="s">
        <v>1868</v>
      </c>
      <c r="B905" s="136" t="s">
        <v>1786</v>
      </c>
      <c r="C905" s="136" t="s">
        <v>1869</v>
      </c>
      <c r="D905" s="112">
        <v>2753</v>
      </c>
      <c r="E905" s="112">
        <v>108195000</v>
      </c>
      <c r="F905" s="112">
        <v>2753</v>
      </c>
      <c r="G905" s="112">
        <v>108195000</v>
      </c>
      <c r="H905" s="112">
        <v>730</v>
      </c>
      <c r="I905" s="112">
        <v>29730000</v>
      </c>
      <c r="J905" s="112">
        <v>0</v>
      </c>
      <c r="K905" s="112">
        <v>0</v>
      </c>
      <c r="L905" s="112">
        <v>29568000</v>
      </c>
      <c r="M905" s="112">
        <v>19828579</v>
      </c>
      <c r="N905" s="112">
        <v>0</v>
      </c>
      <c r="O905" s="112">
        <v>1952292</v>
      </c>
      <c r="P905" s="112">
        <v>2483759</v>
      </c>
      <c r="Q905" s="112">
        <v>0</v>
      </c>
      <c r="R905" s="112">
        <v>53832630</v>
      </c>
      <c r="S905" s="421">
        <v>0.27328434770553167</v>
      </c>
      <c r="T905" s="421">
        <v>0.18326705485466058</v>
      </c>
      <c r="U905" s="421">
        <v>0</v>
      </c>
      <c r="V905" s="421">
        <v>1.8044197975876888E-2</v>
      </c>
      <c r="W905" s="421">
        <v>2.2956319608114978E-2</v>
      </c>
      <c r="X905" s="421">
        <v>0</v>
      </c>
      <c r="Y905" s="421">
        <v>0.49755192014418409</v>
      </c>
      <c r="Z905" s="120">
        <v>0</v>
      </c>
      <c r="AA905" s="127" t="s">
        <v>3781</v>
      </c>
      <c r="AB905" s="127">
        <v>0</v>
      </c>
      <c r="AC905" s="111" t="s">
        <v>3717</v>
      </c>
      <c r="AD905" s="127">
        <v>0</v>
      </c>
      <c r="AE905" s="111">
        <v>0</v>
      </c>
      <c r="AF905" s="111" t="s">
        <v>3757</v>
      </c>
      <c r="AG905" s="127" t="s">
        <v>3758</v>
      </c>
      <c r="AH905" s="127" t="s">
        <v>3758</v>
      </c>
      <c r="AI905" s="124"/>
      <c r="AJ905" s="128"/>
      <c r="AK905" s="109">
        <v>0</v>
      </c>
      <c r="AL905" s="109">
        <v>0</v>
      </c>
      <c r="AM905" s="127">
        <v>0</v>
      </c>
      <c r="AN905" s="127">
        <v>0</v>
      </c>
      <c r="AO905" s="120">
        <v>0</v>
      </c>
      <c r="AP905" s="120">
        <v>0</v>
      </c>
      <c r="AQ905" s="174">
        <v>0</v>
      </c>
      <c r="AR905" s="120">
        <v>0</v>
      </c>
      <c r="AS905" s="127">
        <v>0</v>
      </c>
      <c r="AT905" s="127">
        <v>0</v>
      </c>
      <c r="AU905" s="120">
        <v>0</v>
      </c>
      <c r="AV905" s="120">
        <v>0</v>
      </c>
      <c r="AW905" s="174">
        <v>0</v>
      </c>
      <c r="AX905" s="120">
        <v>0</v>
      </c>
      <c r="AY905" s="127">
        <v>0</v>
      </c>
      <c r="AZ905" s="127">
        <v>0</v>
      </c>
      <c r="BA905" s="120">
        <v>0</v>
      </c>
      <c r="BB905" s="120">
        <v>0</v>
      </c>
      <c r="BC905" s="111">
        <v>0</v>
      </c>
      <c r="BD905" s="112"/>
      <c r="BE905" s="112"/>
      <c r="BF905" s="111" t="s">
        <v>3757</v>
      </c>
      <c r="BG905" s="112"/>
      <c r="BH905" s="112"/>
      <c r="BI905" s="111" t="s">
        <v>3757</v>
      </c>
      <c r="BJ905" s="112">
        <v>5</v>
      </c>
      <c r="BK905" s="112">
        <v>50000</v>
      </c>
      <c r="BL905" s="111">
        <v>0</v>
      </c>
      <c r="BM905" s="112"/>
      <c r="BN905" s="112"/>
      <c r="BO905" s="111" t="s">
        <v>3757</v>
      </c>
      <c r="BP905" s="112">
        <v>3</v>
      </c>
      <c r="BQ905" s="112">
        <v>30000</v>
      </c>
      <c r="BR905" s="111" t="s">
        <v>3757</v>
      </c>
      <c r="BS905" s="112"/>
      <c r="BT905" s="112">
        <v>0</v>
      </c>
      <c r="BU905" s="111" t="s">
        <v>3757</v>
      </c>
      <c r="BV905" s="112">
        <v>2710</v>
      </c>
      <c r="BW905" s="112">
        <v>107135000</v>
      </c>
      <c r="BX905" s="111">
        <v>0</v>
      </c>
      <c r="BY905" s="112"/>
      <c r="BZ905" s="112"/>
      <c r="CA905" s="111">
        <v>0</v>
      </c>
      <c r="CB905" s="112"/>
      <c r="CC905" s="112"/>
      <c r="CD905" s="111">
        <v>0</v>
      </c>
      <c r="CE905" s="112">
        <v>0</v>
      </c>
      <c r="CF905" s="112">
        <v>0</v>
      </c>
      <c r="CG905" s="111" t="s">
        <v>3757</v>
      </c>
      <c r="CH905" s="112">
        <v>35</v>
      </c>
      <c r="CI905" s="112">
        <v>980000</v>
      </c>
      <c r="CJ905" s="111" t="s">
        <v>3757</v>
      </c>
      <c r="CK905" s="120" t="s">
        <v>10156</v>
      </c>
      <c r="CL905" s="112">
        <v>0</v>
      </c>
      <c r="CM905" s="112">
        <v>0</v>
      </c>
      <c r="CN905" s="166" t="s">
        <v>10157</v>
      </c>
      <c r="CO905" s="125" t="s">
        <v>10158</v>
      </c>
      <c r="CP905" s="111" t="s">
        <v>3870</v>
      </c>
      <c r="CQ905" s="112">
        <v>7059000</v>
      </c>
      <c r="CR905" s="166" t="s">
        <v>10159</v>
      </c>
      <c r="CS905" s="166" t="s">
        <v>10160</v>
      </c>
      <c r="CT905" s="111" t="s">
        <v>3870</v>
      </c>
      <c r="CU905" s="112">
        <v>6000000</v>
      </c>
      <c r="CV905" s="166" t="s">
        <v>10161</v>
      </c>
      <c r="CW905" s="166" t="s">
        <v>10162</v>
      </c>
      <c r="CX905" s="111" t="s">
        <v>3766</v>
      </c>
      <c r="CY905" s="112">
        <v>2000000</v>
      </c>
      <c r="CZ905" s="111" t="s">
        <v>3757</v>
      </c>
      <c r="DA905" s="111" t="s">
        <v>3757</v>
      </c>
      <c r="DB905" s="111" t="s">
        <v>3757</v>
      </c>
      <c r="DC905" s="120">
        <v>0</v>
      </c>
      <c r="DD905" s="127" t="s">
        <v>3778</v>
      </c>
      <c r="DE905" s="109">
        <v>0</v>
      </c>
      <c r="DF905" s="172" t="s">
        <v>3717</v>
      </c>
    </row>
    <row r="906" spans="1:110" ht="35.15" customHeight="1" x14ac:dyDescent="0.35">
      <c r="A906" s="140" t="s">
        <v>1870</v>
      </c>
      <c r="B906" s="136" t="s">
        <v>1786</v>
      </c>
      <c r="C906" s="136" t="s">
        <v>1871</v>
      </c>
      <c r="D906" s="112">
        <v>1474</v>
      </c>
      <c r="E906" s="112">
        <v>72508000</v>
      </c>
      <c r="F906" s="112">
        <v>1474</v>
      </c>
      <c r="G906" s="112">
        <v>72508000</v>
      </c>
      <c r="H906" s="112">
        <v>394</v>
      </c>
      <c r="I906" s="112">
        <v>14070000</v>
      </c>
      <c r="J906" s="112">
        <v>0</v>
      </c>
      <c r="K906" s="112">
        <v>0</v>
      </c>
      <c r="L906" s="112">
        <v>20346530</v>
      </c>
      <c r="M906" s="112">
        <v>1476704</v>
      </c>
      <c r="N906" s="112">
        <v>0</v>
      </c>
      <c r="O906" s="112">
        <v>1175897</v>
      </c>
      <c r="P906" s="112">
        <v>12572651</v>
      </c>
      <c r="Q906" s="112">
        <v>0</v>
      </c>
      <c r="R906" s="112">
        <v>35571782</v>
      </c>
      <c r="S906" s="421">
        <v>0.28061082914988689</v>
      </c>
      <c r="T906" s="421">
        <v>2.0366083742483589E-2</v>
      </c>
      <c r="U906" s="421">
        <v>0</v>
      </c>
      <c r="V906" s="421">
        <v>1.6217479450543387E-2</v>
      </c>
      <c r="W906" s="421">
        <v>0.17339674242842168</v>
      </c>
      <c r="X906" s="421">
        <v>0</v>
      </c>
      <c r="Y906" s="421">
        <v>0.49059113477133559</v>
      </c>
      <c r="Z906" s="120">
        <v>0</v>
      </c>
      <c r="AA906" s="127" t="s">
        <v>3717</v>
      </c>
      <c r="AB906" s="127">
        <v>0</v>
      </c>
      <c r="AC906" s="111" t="s">
        <v>3717</v>
      </c>
      <c r="AD906" s="127">
        <v>0</v>
      </c>
      <c r="AE906" s="111">
        <v>0</v>
      </c>
      <c r="AF906" s="111" t="s">
        <v>3757</v>
      </c>
      <c r="AG906" s="127" t="s">
        <v>3758</v>
      </c>
      <c r="AH906" s="127" t="s">
        <v>3758</v>
      </c>
      <c r="AI906" s="124"/>
      <c r="AJ906" s="128"/>
      <c r="AK906" s="109">
        <v>0</v>
      </c>
      <c r="AL906" s="109">
        <v>0</v>
      </c>
      <c r="AM906" s="127">
        <v>0</v>
      </c>
      <c r="AN906" s="127">
        <v>0</v>
      </c>
      <c r="AO906" s="120">
        <v>0</v>
      </c>
      <c r="AP906" s="120">
        <v>0</v>
      </c>
      <c r="AQ906" s="174">
        <v>0</v>
      </c>
      <c r="AR906" s="109">
        <v>0</v>
      </c>
      <c r="AS906" s="127">
        <v>0</v>
      </c>
      <c r="AT906" s="127">
        <v>0</v>
      </c>
      <c r="AU906" s="120">
        <v>0</v>
      </c>
      <c r="AV906" s="120">
        <v>0</v>
      </c>
      <c r="AW906" s="174">
        <v>0</v>
      </c>
      <c r="AX906" s="109">
        <v>0</v>
      </c>
      <c r="AY906" s="127">
        <v>0</v>
      </c>
      <c r="AZ906" s="127">
        <v>0</v>
      </c>
      <c r="BA906" s="120">
        <v>0</v>
      </c>
      <c r="BB906" s="120">
        <v>0</v>
      </c>
      <c r="BC906" s="111" t="s">
        <v>3757</v>
      </c>
      <c r="BD906" s="112">
        <v>53</v>
      </c>
      <c r="BE906" s="112">
        <v>2261000</v>
      </c>
      <c r="BF906" s="111" t="s">
        <v>3757</v>
      </c>
      <c r="BG906" s="112">
        <v>179</v>
      </c>
      <c r="BH906" s="112">
        <v>7503000</v>
      </c>
      <c r="BI906" s="111" t="s">
        <v>3757</v>
      </c>
      <c r="BJ906" s="112">
        <v>346</v>
      </c>
      <c r="BK906" s="112">
        <v>15603000</v>
      </c>
      <c r="BL906" s="111">
        <v>0</v>
      </c>
      <c r="BM906" s="112"/>
      <c r="BN906" s="112"/>
      <c r="BO906" s="111">
        <v>0</v>
      </c>
      <c r="BP906" s="112"/>
      <c r="BQ906" s="112"/>
      <c r="BR906" s="111">
        <v>0</v>
      </c>
      <c r="BS906" s="112"/>
      <c r="BT906" s="112"/>
      <c r="BU906" s="111" t="s">
        <v>3757</v>
      </c>
      <c r="BV906" s="112">
        <v>138</v>
      </c>
      <c r="BW906" s="112">
        <v>7010000</v>
      </c>
      <c r="BX906" s="111">
        <v>0</v>
      </c>
      <c r="BY906" s="112"/>
      <c r="BZ906" s="112"/>
      <c r="CA906" s="111">
        <v>0</v>
      </c>
      <c r="CB906" s="112"/>
      <c r="CC906" s="112"/>
      <c r="CD906" s="111">
        <v>0</v>
      </c>
      <c r="CE906" s="112"/>
      <c r="CF906" s="112"/>
      <c r="CG906" s="111" t="s">
        <v>3757</v>
      </c>
      <c r="CH906" s="112">
        <v>758</v>
      </c>
      <c r="CI906" s="112">
        <v>40131000</v>
      </c>
      <c r="CJ906" s="111">
        <v>0</v>
      </c>
      <c r="CK906" s="120">
        <v>0</v>
      </c>
      <c r="CL906" s="112"/>
      <c r="CM906" s="112"/>
      <c r="CN906" s="166" t="s">
        <v>10163</v>
      </c>
      <c r="CO906" s="125" t="s">
        <v>10164</v>
      </c>
      <c r="CP906" s="111" t="s">
        <v>3875</v>
      </c>
      <c r="CQ906" s="112">
        <v>13300000</v>
      </c>
      <c r="CR906" s="166" t="s">
        <v>10165</v>
      </c>
      <c r="CS906" s="166" t="s">
        <v>10166</v>
      </c>
      <c r="CT906" s="111" t="s">
        <v>3781</v>
      </c>
      <c r="CU906" s="112">
        <v>6000000</v>
      </c>
      <c r="CV906" s="166" t="s">
        <v>10167</v>
      </c>
      <c r="CW906" s="166" t="s">
        <v>10168</v>
      </c>
      <c r="CX906" s="111" t="s">
        <v>3781</v>
      </c>
      <c r="CY906" s="112">
        <v>5100000</v>
      </c>
      <c r="CZ906" s="111" t="s">
        <v>3757</v>
      </c>
      <c r="DA906" s="111" t="s">
        <v>3757</v>
      </c>
      <c r="DB906" s="111">
        <v>0</v>
      </c>
      <c r="DC906" s="120" t="s">
        <v>10169</v>
      </c>
      <c r="DD906" s="127" t="s">
        <v>3717</v>
      </c>
      <c r="DE906" s="109" t="s">
        <v>10170</v>
      </c>
      <c r="DF906" s="172" t="s">
        <v>3717</v>
      </c>
    </row>
    <row r="907" spans="1:110" ht="35.15" customHeight="1" x14ac:dyDescent="0.35">
      <c r="A907" s="140" t="s">
        <v>1872</v>
      </c>
      <c r="B907" s="136" t="s">
        <v>1786</v>
      </c>
      <c r="C907" s="136" t="s">
        <v>1873</v>
      </c>
      <c r="D907" s="112">
        <v>103</v>
      </c>
      <c r="E907" s="112">
        <v>1180000</v>
      </c>
      <c r="F907" s="112">
        <v>96</v>
      </c>
      <c r="G907" s="112">
        <v>1061000</v>
      </c>
      <c r="H907" s="112">
        <v>26</v>
      </c>
      <c r="I907" s="112">
        <v>291000</v>
      </c>
      <c r="J907" s="112">
        <v>0</v>
      </c>
      <c r="K907" s="112">
        <v>0</v>
      </c>
      <c r="L907" s="112">
        <v>286000</v>
      </c>
      <c r="M907" s="112">
        <v>153000</v>
      </c>
      <c r="N907" s="112">
        <v>0</v>
      </c>
      <c r="O907" s="112">
        <v>103000</v>
      </c>
      <c r="P907" s="112">
        <v>21000</v>
      </c>
      <c r="Q907" s="112">
        <v>0</v>
      </c>
      <c r="R907" s="112">
        <v>563000</v>
      </c>
      <c r="S907" s="421">
        <v>0.24237288135593221</v>
      </c>
      <c r="T907" s="421">
        <v>0.12966101694915255</v>
      </c>
      <c r="U907" s="421">
        <v>0</v>
      </c>
      <c r="V907" s="421">
        <v>8.7288135593220337E-2</v>
      </c>
      <c r="W907" s="421">
        <v>1.7796610169491526E-2</v>
      </c>
      <c r="X907" s="421">
        <v>0</v>
      </c>
      <c r="Y907" s="421">
        <v>0.47711864406779664</v>
      </c>
      <c r="Z907" s="120">
        <v>0</v>
      </c>
      <c r="AA907" s="127" t="s">
        <v>3781</v>
      </c>
      <c r="AB907" s="127">
        <v>0</v>
      </c>
      <c r="AC907" s="111" t="s">
        <v>3717</v>
      </c>
      <c r="AD907" s="127">
        <v>0</v>
      </c>
      <c r="AE907" s="111">
        <v>0</v>
      </c>
      <c r="AF907" s="111" t="s">
        <v>3757</v>
      </c>
      <c r="AG907" s="127" t="s">
        <v>3758</v>
      </c>
      <c r="AH907" s="127" t="s">
        <v>3758</v>
      </c>
      <c r="AI907" s="124"/>
      <c r="AJ907" s="128"/>
      <c r="AK907" s="109">
        <v>0</v>
      </c>
      <c r="AL907" s="109">
        <v>0</v>
      </c>
      <c r="AM907" s="127">
        <v>0</v>
      </c>
      <c r="AN907" s="127">
        <v>0</v>
      </c>
      <c r="AO907" s="120">
        <v>0</v>
      </c>
      <c r="AP907" s="120">
        <v>0</v>
      </c>
      <c r="AQ907" s="174">
        <v>0</v>
      </c>
      <c r="AR907" s="120">
        <v>0</v>
      </c>
      <c r="AS907" s="127">
        <v>0</v>
      </c>
      <c r="AT907" s="127">
        <v>0</v>
      </c>
      <c r="AU907" s="120">
        <v>0</v>
      </c>
      <c r="AV907" s="120">
        <v>0</v>
      </c>
      <c r="AW907" s="174">
        <v>0</v>
      </c>
      <c r="AX907" s="120">
        <v>0</v>
      </c>
      <c r="AY907" s="127">
        <v>0</v>
      </c>
      <c r="AZ907" s="127">
        <v>0</v>
      </c>
      <c r="BA907" s="120">
        <v>0</v>
      </c>
      <c r="BB907" s="120">
        <v>0</v>
      </c>
      <c r="BC907" s="111">
        <v>0</v>
      </c>
      <c r="BD907" s="112"/>
      <c r="BE907" s="112"/>
      <c r="BF907" s="111" t="s">
        <v>3757</v>
      </c>
      <c r="BG907" s="112">
        <v>2</v>
      </c>
      <c r="BH907" s="112">
        <v>16000</v>
      </c>
      <c r="BI907" s="111" t="s">
        <v>3757</v>
      </c>
      <c r="BJ907" s="112">
        <v>9</v>
      </c>
      <c r="BK907" s="112">
        <v>82000</v>
      </c>
      <c r="BL907" s="111" t="s">
        <v>3757</v>
      </c>
      <c r="BM907" s="112">
        <v>55</v>
      </c>
      <c r="BN907" s="112">
        <v>628000</v>
      </c>
      <c r="BO907" s="111" t="s">
        <v>3757</v>
      </c>
      <c r="BP907" s="112">
        <v>23</v>
      </c>
      <c r="BQ907" s="112">
        <v>275000</v>
      </c>
      <c r="BR907" s="111">
        <v>0</v>
      </c>
      <c r="BS907" s="112"/>
      <c r="BT907" s="112"/>
      <c r="BU907" s="111">
        <v>0</v>
      </c>
      <c r="BV907" s="112"/>
      <c r="BW907" s="112"/>
      <c r="BX907" s="111" t="s">
        <v>3757</v>
      </c>
      <c r="BY907" s="112">
        <v>6</v>
      </c>
      <c r="BZ907" s="112">
        <v>65000</v>
      </c>
      <c r="CA907" s="111">
        <v>0</v>
      </c>
      <c r="CB907" s="112"/>
      <c r="CC907" s="112"/>
      <c r="CD907" s="111">
        <v>0</v>
      </c>
      <c r="CE907" s="112">
        <v>0</v>
      </c>
      <c r="CF907" s="112">
        <v>0</v>
      </c>
      <c r="CG907" s="111" t="s">
        <v>3757</v>
      </c>
      <c r="CH907" s="112">
        <v>6</v>
      </c>
      <c r="CI907" s="112">
        <v>94000</v>
      </c>
      <c r="CJ907" s="111">
        <v>0</v>
      </c>
      <c r="CK907" s="120">
        <v>0</v>
      </c>
      <c r="CL907" s="112">
        <v>0</v>
      </c>
      <c r="CM907" s="112">
        <v>0</v>
      </c>
      <c r="CN907" s="166" t="s">
        <v>7261</v>
      </c>
      <c r="CO907" s="125" t="s">
        <v>10171</v>
      </c>
      <c r="CP907" s="111" t="s">
        <v>3762</v>
      </c>
      <c r="CQ907" s="112">
        <v>628000</v>
      </c>
      <c r="CR907" s="166" t="s">
        <v>10172</v>
      </c>
      <c r="CS907" s="166" t="s">
        <v>10173</v>
      </c>
      <c r="CT907" s="111" t="s">
        <v>3766</v>
      </c>
      <c r="CU907" s="112">
        <v>275000</v>
      </c>
      <c r="CV907" s="166" t="s">
        <v>10174</v>
      </c>
      <c r="CW907" s="166" t="s">
        <v>10175</v>
      </c>
      <c r="CX907" s="111" t="s">
        <v>3774</v>
      </c>
      <c r="CY907" s="112">
        <v>175000</v>
      </c>
      <c r="CZ907" s="111" t="s">
        <v>3757</v>
      </c>
      <c r="DA907" s="111" t="s">
        <v>3757</v>
      </c>
      <c r="DB907" s="111">
        <v>0</v>
      </c>
      <c r="DC907" s="120" t="s">
        <v>9385</v>
      </c>
      <c r="DD907" s="127" t="s">
        <v>3778</v>
      </c>
      <c r="DE907" s="109">
        <v>0</v>
      </c>
      <c r="DF907" s="172" t="s">
        <v>3717</v>
      </c>
    </row>
    <row r="908" spans="1:110" ht="35.15" customHeight="1" x14ac:dyDescent="0.35">
      <c r="A908" s="140" t="s">
        <v>1874</v>
      </c>
      <c r="B908" s="136" t="s">
        <v>1786</v>
      </c>
      <c r="C908" s="136" t="s">
        <v>1875</v>
      </c>
      <c r="D908" s="112">
        <v>56228</v>
      </c>
      <c r="E908" s="112">
        <v>378427500</v>
      </c>
      <c r="F908" s="112">
        <v>56228</v>
      </c>
      <c r="G908" s="112">
        <v>378427500</v>
      </c>
      <c r="H908" s="112">
        <v>17120</v>
      </c>
      <c r="I908" s="112">
        <v>119121500</v>
      </c>
      <c r="J908" s="112">
        <v>0</v>
      </c>
      <c r="K908" s="112">
        <v>0</v>
      </c>
      <c r="L908" s="112">
        <v>92872229</v>
      </c>
      <c r="M908" s="112">
        <v>36705702</v>
      </c>
      <c r="N908" s="112">
        <v>0</v>
      </c>
      <c r="O908" s="112">
        <v>54325428</v>
      </c>
      <c r="P908" s="112">
        <v>5080124</v>
      </c>
      <c r="Q908" s="112">
        <v>317780</v>
      </c>
      <c r="R908" s="112">
        <v>189301263</v>
      </c>
      <c r="S908" s="421">
        <v>0.24541617350747502</v>
      </c>
      <c r="T908" s="421">
        <v>9.6995334641377801E-2</v>
      </c>
      <c r="U908" s="421">
        <v>0</v>
      </c>
      <c r="V908" s="421">
        <v>0.14355570882137264</v>
      </c>
      <c r="W908" s="421">
        <v>1.3424299238295315E-2</v>
      </c>
      <c r="X908" s="421">
        <v>8.3973812685388875E-4</v>
      </c>
      <c r="Y908" s="421">
        <v>0.50023125433537463</v>
      </c>
      <c r="Z908" s="120" t="s">
        <v>10176</v>
      </c>
      <c r="AA908" s="127" t="s">
        <v>3717</v>
      </c>
      <c r="AB908" s="127">
        <v>0</v>
      </c>
      <c r="AC908" s="111" t="s">
        <v>3717</v>
      </c>
      <c r="AD908" s="127">
        <v>0</v>
      </c>
      <c r="AE908" s="111">
        <v>0</v>
      </c>
      <c r="AF908" s="111" t="s">
        <v>3757</v>
      </c>
      <c r="AG908" s="127" t="s">
        <v>3758</v>
      </c>
      <c r="AH908" s="127" t="s">
        <v>3758</v>
      </c>
      <c r="AI908" s="124"/>
      <c r="AJ908" s="128"/>
      <c r="AK908" s="109">
        <v>0</v>
      </c>
      <c r="AL908" s="109">
        <v>0</v>
      </c>
      <c r="AM908" s="127">
        <v>0</v>
      </c>
      <c r="AN908" s="127">
        <v>0</v>
      </c>
      <c r="AO908" s="120">
        <v>0</v>
      </c>
      <c r="AP908" s="120">
        <v>0</v>
      </c>
      <c r="AQ908" s="174">
        <v>0</v>
      </c>
      <c r="AR908" s="120">
        <v>0</v>
      </c>
      <c r="AS908" s="127">
        <v>0</v>
      </c>
      <c r="AT908" s="127">
        <v>0</v>
      </c>
      <c r="AU908" s="120">
        <v>0</v>
      </c>
      <c r="AV908" s="120">
        <v>0</v>
      </c>
      <c r="AW908" s="174">
        <v>0</v>
      </c>
      <c r="AX908" s="120">
        <v>0</v>
      </c>
      <c r="AY908" s="127">
        <v>0</v>
      </c>
      <c r="AZ908" s="127">
        <v>0</v>
      </c>
      <c r="BA908" s="120">
        <v>0</v>
      </c>
      <c r="BB908" s="120">
        <v>0</v>
      </c>
      <c r="BC908" s="111">
        <v>0</v>
      </c>
      <c r="BD908" s="112"/>
      <c r="BE908" s="112"/>
      <c r="BF908" s="111">
        <v>0</v>
      </c>
      <c r="BG908" s="112"/>
      <c r="BH908" s="112"/>
      <c r="BI908" s="111" t="s">
        <v>3757</v>
      </c>
      <c r="BJ908" s="112">
        <v>10375</v>
      </c>
      <c r="BK908" s="112">
        <v>67728500</v>
      </c>
      <c r="BL908" s="111" t="s">
        <v>3757</v>
      </c>
      <c r="BM908" s="112">
        <v>20304</v>
      </c>
      <c r="BN908" s="112">
        <v>136554500</v>
      </c>
      <c r="BO908" s="111">
        <v>0</v>
      </c>
      <c r="BP908" s="112"/>
      <c r="BQ908" s="112"/>
      <c r="BR908" s="111">
        <v>0</v>
      </c>
      <c r="BS908" s="112"/>
      <c r="BT908" s="112"/>
      <c r="BU908" s="111" t="s">
        <v>3757</v>
      </c>
      <c r="BV908" s="112">
        <v>8720</v>
      </c>
      <c r="BW908" s="112">
        <v>58631000</v>
      </c>
      <c r="BX908" s="111">
        <v>0</v>
      </c>
      <c r="BY908" s="112"/>
      <c r="BZ908" s="112"/>
      <c r="CA908" s="111">
        <v>0</v>
      </c>
      <c r="CB908" s="112"/>
      <c r="CC908" s="112"/>
      <c r="CD908" s="111">
        <v>0</v>
      </c>
      <c r="CE908" s="112">
        <v>0</v>
      </c>
      <c r="CF908" s="112">
        <v>0</v>
      </c>
      <c r="CG908" s="111" t="s">
        <v>3757</v>
      </c>
      <c r="CH908" s="112">
        <v>16829</v>
      </c>
      <c r="CI908" s="112">
        <v>115513500</v>
      </c>
      <c r="CJ908" s="111">
        <v>0</v>
      </c>
      <c r="CK908" s="120">
        <v>0</v>
      </c>
      <c r="CL908" s="112">
        <v>0</v>
      </c>
      <c r="CM908" s="112">
        <v>0</v>
      </c>
      <c r="CN908" s="166" t="s">
        <v>10177</v>
      </c>
      <c r="CO908" s="125" t="s">
        <v>10178</v>
      </c>
      <c r="CP908" s="111" t="s">
        <v>3781</v>
      </c>
      <c r="CQ908" s="112">
        <v>113429000</v>
      </c>
      <c r="CR908" s="166" t="s">
        <v>10179</v>
      </c>
      <c r="CS908" s="166" t="s">
        <v>10180</v>
      </c>
      <c r="CT908" s="111" t="s">
        <v>3762</v>
      </c>
      <c r="CU908" s="112">
        <v>28874000</v>
      </c>
      <c r="CV908" s="166" t="s">
        <v>10181</v>
      </c>
      <c r="CW908" s="166" t="s">
        <v>10182</v>
      </c>
      <c r="CX908" s="111" t="s">
        <v>3870</v>
      </c>
      <c r="CY908" s="112">
        <v>42361000</v>
      </c>
      <c r="CZ908" s="111" t="s">
        <v>3757</v>
      </c>
      <c r="DA908" s="111" t="s">
        <v>3757</v>
      </c>
      <c r="DB908" s="111" t="s">
        <v>3757</v>
      </c>
      <c r="DC908" s="120">
        <v>0</v>
      </c>
      <c r="DD908" s="127" t="s">
        <v>3778</v>
      </c>
      <c r="DE908" s="109">
        <v>0</v>
      </c>
      <c r="DF908" s="172" t="s">
        <v>3717</v>
      </c>
    </row>
    <row r="909" spans="1:110" ht="35.15" customHeight="1" x14ac:dyDescent="0.35">
      <c r="A909" s="140" t="s">
        <v>1876</v>
      </c>
      <c r="B909" s="136" t="s">
        <v>1786</v>
      </c>
      <c r="C909" s="136" t="s">
        <v>1877</v>
      </c>
      <c r="D909" s="112">
        <v>1039</v>
      </c>
      <c r="E909" s="112">
        <v>11027500</v>
      </c>
      <c r="F909" s="112">
        <v>1039</v>
      </c>
      <c r="G909" s="112">
        <v>11027500</v>
      </c>
      <c r="H909" s="112">
        <v>196</v>
      </c>
      <c r="I909" s="112">
        <v>2119000</v>
      </c>
      <c r="J909" s="112">
        <v>0</v>
      </c>
      <c r="K909" s="112">
        <v>0</v>
      </c>
      <c r="L909" s="112">
        <v>2836346</v>
      </c>
      <c r="M909" s="112">
        <v>1179477</v>
      </c>
      <c r="N909" s="112">
        <v>0</v>
      </c>
      <c r="O909" s="112">
        <v>570668</v>
      </c>
      <c r="P909" s="112">
        <v>592876</v>
      </c>
      <c r="Q909" s="112">
        <v>0</v>
      </c>
      <c r="R909" s="112">
        <v>5179367</v>
      </c>
      <c r="S909" s="421">
        <v>0.25720661981410109</v>
      </c>
      <c r="T909" s="421">
        <v>0.10695778734980731</v>
      </c>
      <c r="U909" s="421">
        <v>0</v>
      </c>
      <c r="V909" s="421">
        <v>5.1749535252777146E-2</v>
      </c>
      <c r="W909" s="421">
        <v>5.3763409657673997E-2</v>
      </c>
      <c r="X909" s="421">
        <v>0</v>
      </c>
      <c r="Y909" s="421">
        <v>0.46967735207435957</v>
      </c>
      <c r="Z909" s="120">
        <v>0</v>
      </c>
      <c r="AA909" s="127" t="s">
        <v>3781</v>
      </c>
      <c r="AB909" s="127">
        <v>0</v>
      </c>
      <c r="AC909" s="111" t="s">
        <v>3717</v>
      </c>
      <c r="AD909" s="127">
        <v>0</v>
      </c>
      <c r="AE909" s="111">
        <v>0</v>
      </c>
      <c r="AF909" s="111" t="s">
        <v>3757</v>
      </c>
      <c r="AG909" s="127" t="s">
        <v>3758</v>
      </c>
      <c r="AH909" s="127" t="s">
        <v>3758</v>
      </c>
      <c r="AI909" s="124"/>
      <c r="AJ909" s="128"/>
      <c r="AK909" s="109">
        <v>0</v>
      </c>
      <c r="AL909" s="109">
        <v>0</v>
      </c>
      <c r="AM909" s="127">
        <v>0</v>
      </c>
      <c r="AN909" s="127">
        <v>0</v>
      </c>
      <c r="AO909" s="120">
        <v>0</v>
      </c>
      <c r="AP909" s="120">
        <v>0</v>
      </c>
      <c r="AQ909" s="174">
        <v>0</v>
      </c>
      <c r="AR909" s="120">
        <v>0</v>
      </c>
      <c r="AS909" s="127">
        <v>0</v>
      </c>
      <c r="AT909" s="127">
        <v>0</v>
      </c>
      <c r="AU909" s="120">
        <v>0</v>
      </c>
      <c r="AV909" s="120">
        <v>0</v>
      </c>
      <c r="AW909" s="174">
        <v>0</v>
      </c>
      <c r="AX909" s="120">
        <v>0</v>
      </c>
      <c r="AY909" s="127">
        <v>0</v>
      </c>
      <c r="AZ909" s="127">
        <v>0</v>
      </c>
      <c r="BA909" s="120">
        <v>0</v>
      </c>
      <c r="BB909" s="120">
        <v>0</v>
      </c>
      <c r="BC909" s="111">
        <v>0</v>
      </c>
      <c r="BD909" s="112"/>
      <c r="BE909" s="112"/>
      <c r="BF909" s="111" t="s">
        <v>3757</v>
      </c>
      <c r="BG909" s="112">
        <v>31</v>
      </c>
      <c r="BH909" s="112">
        <v>329500</v>
      </c>
      <c r="BI909" s="111" t="s">
        <v>3757</v>
      </c>
      <c r="BJ909" s="112">
        <v>316</v>
      </c>
      <c r="BK909" s="112">
        <v>3280500</v>
      </c>
      <c r="BL909" s="111" t="s">
        <v>3757</v>
      </c>
      <c r="BM909" s="112">
        <v>160</v>
      </c>
      <c r="BN909" s="112">
        <v>1616000</v>
      </c>
      <c r="BO909" s="111" t="s">
        <v>3757</v>
      </c>
      <c r="BP909" s="112">
        <v>149</v>
      </c>
      <c r="BQ909" s="112">
        <v>1582500</v>
      </c>
      <c r="BR909" s="111" t="s">
        <v>3757</v>
      </c>
      <c r="BS909" s="112">
        <v>23</v>
      </c>
      <c r="BT909" s="112">
        <v>312500</v>
      </c>
      <c r="BU909" s="111" t="s">
        <v>3757</v>
      </c>
      <c r="BV909" s="112">
        <v>143</v>
      </c>
      <c r="BW909" s="112">
        <v>1504000</v>
      </c>
      <c r="BX909" s="111" t="s">
        <v>3757</v>
      </c>
      <c r="BY909" s="112">
        <v>208</v>
      </c>
      <c r="BZ909" s="112">
        <v>2210500</v>
      </c>
      <c r="CA909" s="111">
        <v>0</v>
      </c>
      <c r="CB909" s="112"/>
      <c r="CC909" s="112"/>
      <c r="CD909" s="111">
        <v>0</v>
      </c>
      <c r="CE909" s="112">
        <v>0</v>
      </c>
      <c r="CF909" s="112">
        <v>0</v>
      </c>
      <c r="CG909" s="111" t="s">
        <v>3757</v>
      </c>
      <c r="CH909" s="112">
        <v>9</v>
      </c>
      <c r="CI909" s="112">
        <v>192000</v>
      </c>
      <c r="CJ909" s="111">
        <v>0</v>
      </c>
      <c r="CK909" s="120">
        <v>0</v>
      </c>
      <c r="CL909" s="112">
        <v>0</v>
      </c>
      <c r="CM909" s="112">
        <v>0</v>
      </c>
      <c r="CN909" s="166" t="s">
        <v>10183</v>
      </c>
      <c r="CO909" s="125" t="s">
        <v>10184</v>
      </c>
      <c r="CP909" s="111" t="s">
        <v>3766</v>
      </c>
      <c r="CQ909" s="112">
        <v>3700000</v>
      </c>
      <c r="CR909" s="166" t="s">
        <v>10185</v>
      </c>
      <c r="CS909" s="166" t="s">
        <v>10186</v>
      </c>
      <c r="CT909" s="111" t="s">
        <v>3766</v>
      </c>
      <c r="CU909" s="112">
        <v>2800000</v>
      </c>
      <c r="CV909" s="166" t="s">
        <v>10187</v>
      </c>
      <c r="CW909" s="166" t="s">
        <v>10188</v>
      </c>
      <c r="CX909" s="111" t="s">
        <v>3781</v>
      </c>
      <c r="CY909" s="112">
        <v>2500000</v>
      </c>
      <c r="CZ909" s="111" t="s">
        <v>3757</v>
      </c>
      <c r="DA909" s="111" t="s">
        <v>3757</v>
      </c>
      <c r="DB909" s="111" t="s">
        <v>3757</v>
      </c>
      <c r="DC909" s="120">
        <v>0</v>
      </c>
      <c r="DD909" s="127" t="s">
        <v>3778</v>
      </c>
      <c r="DE909" s="109">
        <v>0</v>
      </c>
      <c r="DF909" s="172" t="s">
        <v>3717</v>
      </c>
    </row>
    <row r="910" spans="1:110" ht="35.15" customHeight="1" x14ac:dyDescent="0.35">
      <c r="A910" s="140" t="s">
        <v>1878</v>
      </c>
      <c r="B910" s="136" t="s">
        <v>1786</v>
      </c>
      <c r="C910" s="136" t="s">
        <v>1879</v>
      </c>
      <c r="D910" s="112">
        <v>375</v>
      </c>
      <c r="E910" s="112">
        <v>6417000</v>
      </c>
      <c r="F910" s="112">
        <v>362</v>
      </c>
      <c r="G910" s="112">
        <v>6122500</v>
      </c>
      <c r="H910" s="112">
        <v>71</v>
      </c>
      <c r="I910" s="112">
        <v>1346000</v>
      </c>
      <c r="J910" s="112">
        <v>0</v>
      </c>
      <c r="K910" s="112">
        <v>0</v>
      </c>
      <c r="L910" s="112">
        <v>1620540</v>
      </c>
      <c r="M910" s="112">
        <v>420601</v>
      </c>
      <c r="N910" s="112">
        <v>0</v>
      </c>
      <c r="O910" s="112">
        <v>17380</v>
      </c>
      <c r="P910" s="112">
        <v>816174</v>
      </c>
      <c r="Q910" s="112">
        <v>0</v>
      </c>
      <c r="R910" s="112">
        <v>2874695</v>
      </c>
      <c r="S910" s="421">
        <v>0.25253856942496494</v>
      </c>
      <c r="T910" s="421">
        <v>6.5544802867383511E-2</v>
      </c>
      <c r="U910" s="421">
        <v>0</v>
      </c>
      <c r="V910" s="421">
        <v>2.7084307308711236E-3</v>
      </c>
      <c r="W910" s="421">
        <v>0.12718934081346422</v>
      </c>
      <c r="X910" s="421">
        <v>0</v>
      </c>
      <c r="Y910" s="421">
        <v>0.4479811438366838</v>
      </c>
      <c r="Z910" s="120">
        <v>0</v>
      </c>
      <c r="AA910" s="127" t="s">
        <v>3717</v>
      </c>
      <c r="AB910" s="127">
        <v>0</v>
      </c>
      <c r="AC910" s="111" t="s">
        <v>3717</v>
      </c>
      <c r="AD910" s="127">
        <v>0</v>
      </c>
      <c r="AE910" s="111">
        <v>0</v>
      </c>
      <c r="AF910" s="111" t="s">
        <v>3757</v>
      </c>
      <c r="AG910" s="127" t="s">
        <v>3758</v>
      </c>
      <c r="AH910" s="127" t="s">
        <v>3758</v>
      </c>
      <c r="AI910" s="124"/>
      <c r="AJ910" s="128"/>
      <c r="AK910" s="109">
        <v>0</v>
      </c>
      <c r="AL910" s="109">
        <v>0</v>
      </c>
      <c r="AM910" s="127">
        <v>0</v>
      </c>
      <c r="AN910" s="127">
        <v>0</v>
      </c>
      <c r="AO910" s="120">
        <v>0</v>
      </c>
      <c r="AP910" s="120">
        <v>0</v>
      </c>
      <c r="AQ910" s="174">
        <v>0</v>
      </c>
      <c r="AR910" s="120">
        <v>0</v>
      </c>
      <c r="AS910" s="127">
        <v>0</v>
      </c>
      <c r="AT910" s="127">
        <v>0</v>
      </c>
      <c r="AU910" s="120">
        <v>0</v>
      </c>
      <c r="AV910" s="120">
        <v>0</v>
      </c>
      <c r="AW910" s="174">
        <v>0</v>
      </c>
      <c r="AX910" s="120">
        <v>0</v>
      </c>
      <c r="AY910" s="127">
        <v>0</v>
      </c>
      <c r="AZ910" s="127">
        <v>0</v>
      </c>
      <c r="BA910" s="120">
        <v>0</v>
      </c>
      <c r="BB910" s="120">
        <v>0</v>
      </c>
      <c r="BC910" s="111">
        <v>0</v>
      </c>
      <c r="BD910" s="112"/>
      <c r="BE910" s="112"/>
      <c r="BF910" s="111" t="s">
        <v>3757</v>
      </c>
      <c r="BG910" s="112">
        <v>10</v>
      </c>
      <c r="BH910" s="112">
        <v>444000</v>
      </c>
      <c r="BI910" s="111" t="s">
        <v>3757</v>
      </c>
      <c r="BJ910" s="112">
        <v>21</v>
      </c>
      <c r="BK910" s="112">
        <v>342500</v>
      </c>
      <c r="BL910" s="111">
        <v>0</v>
      </c>
      <c r="BM910" s="112"/>
      <c r="BN910" s="112"/>
      <c r="BO910" s="111">
        <v>0</v>
      </c>
      <c r="BP910" s="112"/>
      <c r="BQ910" s="112"/>
      <c r="BR910" s="111" t="s">
        <v>3757</v>
      </c>
      <c r="BS910" s="112">
        <v>32</v>
      </c>
      <c r="BT910" s="112">
        <v>637000</v>
      </c>
      <c r="BU910" s="111" t="s">
        <v>3757</v>
      </c>
      <c r="BV910" s="112">
        <v>311</v>
      </c>
      <c r="BW910" s="112">
        <v>4793500</v>
      </c>
      <c r="BX910" s="111">
        <v>0</v>
      </c>
      <c r="BY910" s="112"/>
      <c r="BZ910" s="112"/>
      <c r="CA910" s="111">
        <v>0</v>
      </c>
      <c r="CB910" s="112"/>
      <c r="CC910" s="112"/>
      <c r="CD910" s="111">
        <v>0</v>
      </c>
      <c r="CE910" s="112">
        <v>0</v>
      </c>
      <c r="CF910" s="112">
        <v>0</v>
      </c>
      <c r="CG910" s="111">
        <v>0</v>
      </c>
      <c r="CH910" s="112">
        <v>0</v>
      </c>
      <c r="CI910" s="112">
        <v>0</v>
      </c>
      <c r="CJ910" s="111" t="s">
        <v>3757</v>
      </c>
      <c r="CK910" s="120" t="s">
        <v>10189</v>
      </c>
      <c r="CL910" s="112">
        <v>1</v>
      </c>
      <c r="CM910" s="112">
        <v>200000</v>
      </c>
      <c r="CN910" s="166" t="s">
        <v>10190</v>
      </c>
      <c r="CO910" s="125" t="s">
        <v>10191</v>
      </c>
      <c r="CP910" s="111" t="s">
        <v>3870</v>
      </c>
      <c r="CQ910" s="112">
        <v>1760000</v>
      </c>
      <c r="CR910" s="166" t="s">
        <v>10192</v>
      </c>
      <c r="CS910" s="166" t="s">
        <v>10193</v>
      </c>
      <c r="CT910" s="111" t="s">
        <v>3870</v>
      </c>
      <c r="CU910" s="112">
        <v>1300000</v>
      </c>
      <c r="CV910" s="166" t="s">
        <v>10194</v>
      </c>
      <c r="CW910" s="166" t="s">
        <v>10195</v>
      </c>
      <c r="CX910" s="111" t="s">
        <v>3790</v>
      </c>
      <c r="CY910" s="112">
        <v>88000</v>
      </c>
      <c r="CZ910" s="111" t="s">
        <v>3757</v>
      </c>
      <c r="DA910" s="111" t="s">
        <v>3757</v>
      </c>
      <c r="DB910" s="111" t="s">
        <v>3757</v>
      </c>
      <c r="DC910" s="120">
        <v>0</v>
      </c>
      <c r="DD910" s="127" t="s">
        <v>3717</v>
      </c>
      <c r="DE910" s="109" t="s">
        <v>10196</v>
      </c>
      <c r="DF910" s="172" t="s">
        <v>3717</v>
      </c>
    </row>
    <row r="911" spans="1:110" ht="35.15" customHeight="1" x14ac:dyDescent="0.35">
      <c r="A911" s="140" t="s">
        <v>1880</v>
      </c>
      <c r="B911" s="136" t="s">
        <v>1786</v>
      </c>
      <c r="C911" s="136" t="s">
        <v>1881</v>
      </c>
      <c r="D911" s="112">
        <v>1154</v>
      </c>
      <c r="E911" s="112">
        <v>16860000</v>
      </c>
      <c r="F911" s="112">
        <v>1153</v>
      </c>
      <c r="G911" s="112">
        <v>16760000</v>
      </c>
      <c r="H911" s="112">
        <v>292</v>
      </c>
      <c r="I911" s="112">
        <v>4365000</v>
      </c>
      <c r="J911" s="112">
        <v>0</v>
      </c>
      <c r="K911" s="112">
        <v>0</v>
      </c>
      <c r="L911" s="112">
        <v>3849902</v>
      </c>
      <c r="M911" s="112">
        <v>1588990</v>
      </c>
      <c r="N911" s="112">
        <v>0</v>
      </c>
      <c r="O911" s="112">
        <v>238582</v>
      </c>
      <c r="P911" s="112">
        <v>2692310</v>
      </c>
      <c r="Q911" s="112">
        <v>0</v>
      </c>
      <c r="R911" s="112">
        <v>8369784</v>
      </c>
      <c r="S911" s="421">
        <v>0.22834531435349942</v>
      </c>
      <c r="T911" s="421">
        <v>9.4246144721233688E-2</v>
      </c>
      <c r="U911" s="421">
        <v>0</v>
      </c>
      <c r="V911" s="421">
        <v>1.4150771055753263E-2</v>
      </c>
      <c r="W911" s="421">
        <v>0.15968623962040332</v>
      </c>
      <c r="X911" s="421">
        <v>0</v>
      </c>
      <c r="Y911" s="421">
        <v>0.49642846975088967</v>
      </c>
      <c r="Z911" s="120">
        <v>0</v>
      </c>
      <c r="AA911" s="127" t="s">
        <v>3717</v>
      </c>
      <c r="AB911" s="127">
        <v>0</v>
      </c>
      <c r="AC911" s="111" t="s">
        <v>3717</v>
      </c>
      <c r="AD911" s="127">
        <v>0</v>
      </c>
      <c r="AE911" s="111">
        <v>0</v>
      </c>
      <c r="AF911" s="111" t="s">
        <v>3757</v>
      </c>
      <c r="AG911" s="127" t="s">
        <v>3758</v>
      </c>
      <c r="AH911" s="127" t="s">
        <v>3758</v>
      </c>
      <c r="AI911" s="124"/>
      <c r="AJ911" s="128"/>
      <c r="AK911" s="109">
        <v>0</v>
      </c>
      <c r="AL911" s="109">
        <v>0</v>
      </c>
      <c r="AM911" s="127">
        <v>0</v>
      </c>
      <c r="AN911" s="127">
        <v>0</v>
      </c>
      <c r="AO911" s="120">
        <v>0</v>
      </c>
      <c r="AP911" s="120">
        <v>0</v>
      </c>
      <c r="AQ911" s="174">
        <v>0</v>
      </c>
      <c r="AR911" s="120">
        <v>0</v>
      </c>
      <c r="AS911" s="127">
        <v>0</v>
      </c>
      <c r="AT911" s="127">
        <v>0</v>
      </c>
      <c r="AU911" s="120">
        <v>0</v>
      </c>
      <c r="AV911" s="120">
        <v>0</v>
      </c>
      <c r="AW911" s="174">
        <v>0</v>
      </c>
      <c r="AX911" s="120">
        <v>0</v>
      </c>
      <c r="AY911" s="127">
        <v>0</v>
      </c>
      <c r="AZ911" s="127">
        <v>0</v>
      </c>
      <c r="BA911" s="120">
        <v>0</v>
      </c>
      <c r="BB911" s="120">
        <v>0</v>
      </c>
      <c r="BC911" s="111">
        <v>0</v>
      </c>
      <c r="BD911" s="112"/>
      <c r="BE911" s="112"/>
      <c r="BF911" s="111" t="s">
        <v>3757</v>
      </c>
      <c r="BG911" s="112">
        <v>52</v>
      </c>
      <c r="BH911" s="112">
        <v>664000</v>
      </c>
      <c r="BI911" s="111" t="s">
        <v>3757</v>
      </c>
      <c r="BJ911" s="112">
        <v>171</v>
      </c>
      <c r="BK911" s="112">
        <v>2675000</v>
      </c>
      <c r="BL911" s="111" t="s">
        <v>3757</v>
      </c>
      <c r="BM911" s="112">
        <v>336</v>
      </c>
      <c r="BN911" s="112">
        <v>4678000</v>
      </c>
      <c r="BO911" s="111">
        <v>0</v>
      </c>
      <c r="BP911" s="112"/>
      <c r="BQ911" s="112"/>
      <c r="BR911" s="111" t="s">
        <v>3757</v>
      </c>
      <c r="BS911" s="112">
        <v>201</v>
      </c>
      <c r="BT911" s="112">
        <v>2896000</v>
      </c>
      <c r="BU911" s="111">
        <v>0</v>
      </c>
      <c r="BV911" s="112"/>
      <c r="BW911" s="112"/>
      <c r="BX911" s="111" t="s">
        <v>3757</v>
      </c>
      <c r="BY911" s="112">
        <v>74</v>
      </c>
      <c r="BZ911" s="112">
        <v>1008000</v>
      </c>
      <c r="CA911" s="111">
        <v>0</v>
      </c>
      <c r="CB911" s="112"/>
      <c r="CC911" s="112"/>
      <c r="CD911" s="111">
        <v>0</v>
      </c>
      <c r="CE911" s="112">
        <v>0</v>
      </c>
      <c r="CF911" s="112">
        <v>0</v>
      </c>
      <c r="CG911" s="111" t="s">
        <v>3757</v>
      </c>
      <c r="CH911" s="112">
        <v>319</v>
      </c>
      <c r="CI911" s="112">
        <v>4839000</v>
      </c>
      <c r="CJ911" s="111">
        <v>0</v>
      </c>
      <c r="CK911" s="120">
        <v>0</v>
      </c>
      <c r="CL911" s="112">
        <v>0</v>
      </c>
      <c r="CM911" s="112">
        <v>0</v>
      </c>
      <c r="CN911" s="166" t="s">
        <v>10197</v>
      </c>
      <c r="CO911" s="125" t="s">
        <v>10198</v>
      </c>
      <c r="CP911" s="111" t="s">
        <v>3790</v>
      </c>
      <c r="CQ911" s="112">
        <v>839000</v>
      </c>
      <c r="CR911" s="166" t="s">
        <v>10199</v>
      </c>
      <c r="CS911" s="166" t="s">
        <v>10200</v>
      </c>
      <c r="CT911" s="111" t="s">
        <v>3875</v>
      </c>
      <c r="CU911" s="112">
        <v>1500000</v>
      </c>
      <c r="CV911" s="166" t="s">
        <v>10201</v>
      </c>
      <c r="CW911" s="166" t="s">
        <v>10202</v>
      </c>
      <c r="CX911" s="111" t="s">
        <v>3790</v>
      </c>
      <c r="CY911" s="112">
        <v>226000</v>
      </c>
      <c r="CZ911" s="111" t="s">
        <v>3757</v>
      </c>
      <c r="DA911" s="111" t="s">
        <v>3757</v>
      </c>
      <c r="DB911" s="111" t="s">
        <v>3757</v>
      </c>
      <c r="DC911" s="120">
        <v>0</v>
      </c>
      <c r="DD911" s="127" t="s">
        <v>3717</v>
      </c>
      <c r="DE911" s="109" t="s">
        <v>10203</v>
      </c>
      <c r="DF911" s="172" t="s">
        <v>3717</v>
      </c>
    </row>
    <row r="912" spans="1:110" ht="35.15" customHeight="1" x14ac:dyDescent="0.35">
      <c r="A912" s="140" t="s">
        <v>1882</v>
      </c>
      <c r="B912" s="136" t="s">
        <v>1786</v>
      </c>
      <c r="C912" s="136" t="s">
        <v>1883</v>
      </c>
      <c r="D912" s="112">
        <v>75</v>
      </c>
      <c r="E912" s="112">
        <v>1258000</v>
      </c>
      <c r="F912" s="112">
        <v>74</v>
      </c>
      <c r="G912" s="112">
        <v>1248000</v>
      </c>
      <c r="H912" s="112">
        <v>10</v>
      </c>
      <c r="I912" s="112">
        <v>265500</v>
      </c>
      <c r="J912" s="112">
        <v>0</v>
      </c>
      <c r="K912" s="112">
        <v>0</v>
      </c>
      <c r="L912" s="112">
        <v>52800</v>
      </c>
      <c r="M912" s="112">
        <v>43934</v>
      </c>
      <c r="N912" s="112">
        <v>0</v>
      </c>
      <c r="O912" s="112">
        <v>136881</v>
      </c>
      <c r="P912" s="112">
        <v>62448</v>
      </c>
      <c r="Q912" s="112">
        <v>0</v>
      </c>
      <c r="R912" s="112">
        <v>296063</v>
      </c>
      <c r="S912" s="421">
        <v>4.1971383147853737E-2</v>
      </c>
      <c r="T912" s="421">
        <v>3.4923688394276627E-2</v>
      </c>
      <c r="U912" s="421">
        <v>0</v>
      </c>
      <c r="V912" s="421">
        <v>0.10880842607313196</v>
      </c>
      <c r="W912" s="421">
        <v>4.9640699523052466E-2</v>
      </c>
      <c r="X912" s="421">
        <v>0</v>
      </c>
      <c r="Y912" s="421">
        <v>0.23534419713831478</v>
      </c>
      <c r="Z912" s="120">
        <v>0</v>
      </c>
      <c r="AA912" s="127" t="s">
        <v>3717</v>
      </c>
      <c r="AB912" s="127">
        <v>0</v>
      </c>
      <c r="AC912" s="111" t="s">
        <v>3717</v>
      </c>
      <c r="AD912" s="127">
        <v>0</v>
      </c>
      <c r="AE912" s="111">
        <v>0</v>
      </c>
      <c r="AF912" s="111" t="s">
        <v>3757</v>
      </c>
      <c r="AG912" s="127" t="s">
        <v>3758</v>
      </c>
      <c r="AH912" s="127" t="s">
        <v>3758</v>
      </c>
      <c r="AI912" s="124"/>
      <c r="AJ912" s="128"/>
      <c r="AK912" s="109">
        <v>0</v>
      </c>
      <c r="AL912" s="109">
        <v>0</v>
      </c>
      <c r="AM912" s="127">
        <v>0</v>
      </c>
      <c r="AN912" s="127">
        <v>0</v>
      </c>
      <c r="AO912" s="120">
        <v>0</v>
      </c>
      <c r="AP912" s="120">
        <v>0</v>
      </c>
      <c r="AQ912" s="174">
        <v>0</v>
      </c>
      <c r="AR912" s="120">
        <v>0</v>
      </c>
      <c r="AS912" s="127">
        <v>0</v>
      </c>
      <c r="AT912" s="127">
        <v>0</v>
      </c>
      <c r="AU912" s="120">
        <v>0</v>
      </c>
      <c r="AV912" s="120">
        <v>0</v>
      </c>
      <c r="AW912" s="174">
        <v>0</v>
      </c>
      <c r="AX912" s="120">
        <v>0</v>
      </c>
      <c r="AY912" s="127">
        <v>0</v>
      </c>
      <c r="AZ912" s="127">
        <v>0</v>
      </c>
      <c r="BA912" s="120">
        <v>0</v>
      </c>
      <c r="BB912" s="120">
        <v>0</v>
      </c>
      <c r="BC912" s="111">
        <v>0</v>
      </c>
      <c r="BD912" s="112"/>
      <c r="BE912" s="112"/>
      <c r="BF912" s="111">
        <v>0</v>
      </c>
      <c r="BG912" s="112"/>
      <c r="BH912" s="112"/>
      <c r="BI912" s="111" t="s">
        <v>3757</v>
      </c>
      <c r="BJ912" s="112">
        <v>21</v>
      </c>
      <c r="BK912" s="112">
        <v>310000</v>
      </c>
      <c r="BL912" s="111" t="s">
        <v>3757</v>
      </c>
      <c r="BM912" s="112">
        <v>13</v>
      </c>
      <c r="BN912" s="112">
        <v>115000</v>
      </c>
      <c r="BO912" s="111" t="s">
        <v>3757</v>
      </c>
      <c r="BP912" s="112">
        <v>27</v>
      </c>
      <c r="BQ912" s="112">
        <v>200000</v>
      </c>
      <c r="BR912" s="111">
        <v>0</v>
      </c>
      <c r="BS912" s="112"/>
      <c r="BT912" s="112"/>
      <c r="BU912" s="111">
        <v>0</v>
      </c>
      <c r="BV912" s="112"/>
      <c r="BW912" s="112"/>
      <c r="BX912" s="111">
        <v>0</v>
      </c>
      <c r="BY912" s="112"/>
      <c r="BZ912" s="112"/>
      <c r="CA912" s="111">
        <v>0</v>
      </c>
      <c r="CB912" s="112"/>
      <c r="CC912" s="112"/>
      <c r="CD912" s="111">
        <v>0</v>
      </c>
      <c r="CE912" s="112">
        <v>0</v>
      </c>
      <c r="CF912" s="112">
        <v>0</v>
      </c>
      <c r="CG912" s="111" t="s">
        <v>3757</v>
      </c>
      <c r="CH912" s="112">
        <v>28</v>
      </c>
      <c r="CI912" s="112">
        <v>633000</v>
      </c>
      <c r="CJ912" s="111">
        <v>0</v>
      </c>
      <c r="CK912" s="120">
        <v>0</v>
      </c>
      <c r="CL912" s="112">
        <v>0</v>
      </c>
      <c r="CM912" s="112">
        <v>0</v>
      </c>
      <c r="CN912" s="166" t="s">
        <v>10204</v>
      </c>
      <c r="CO912" s="125" t="s">
        <v>10205</v>
      </c>
      <c r="CP912" s="111" t="s">
        <v>3781</v>
      </c>
      <c r="CQ912" s="112">
        <v>2650000</v>
      </c>
      <c r="CR912" s="166">
        <v>0</v>
      </c>
      <c r="CS912" s="166">
        <v>0</v>
      </c>
      <c r="CT912" s="111">
        <v>0</v>
      </c>
      <c r="CU912" s="112">
        <v>0</v>
      </c>
      <c r="CV912" s="166">
        <v>0</v>
      </c>
      <c r="CW912" s="166">
        <v>0</v>
      </c>
      <c r="CX912" s="111">
        <v>0</v>
      </c>
      <c r="CY912" s="112">
        <v>0</v>
      </c>
      <c r="CZ912" s="111" t="s">
        <v>3757</v>
      </c>
      <c r="DA912" s="111" t="s">
        <v>3757</v>
      </c>
      <c r="DB912" s="111" t="s">
        <v>3757</v>
      </c>
      <c r="DC912" s="120">
        <v>0</v>
      </c>
      <c r="DD912" s="127" t="s">
        <v>3717</v>
      </c>
      <c r="DE912" s="109" t="s">
        <v>10206</v>
      </c>
      <c r="DF912" s="172" t="s">
        <v>3717</v>
      </c>
    </row>
    <row r="913" spans="1:110" ht="35.15" customHeight="1" x14ac:dyDescent="0.35">
      <c r="A913" s="140" t="s">
        <v>1884</v>
      </c>
      <c r="B913" s="136" t="s">
        <v>1786</v>
      </c>
      <c r="C913" s="136" t="s">
        <v>1885</v>
      </c>
      <c r="D913" s="112">
        <v>8661</v>
      </c>
      <c r="E913" s="112">
        <v>133771100</v>
      </c>
      <c r="F913" s="112">
        <v>8499</v>
      </c>
      <c r="G913" s="112">
        <v>130557100</v>
      </c>
      <c r="H913" s="112">
        <v>1775</v>
      </c>
      <c r="I913" s="112">
        <v>28629000</v>
      </c>
      <c r="J913" s="112">
        <v>0</v>
      </c>
      <c r="K913" s="112">
        <v>0</v>
      </c>
      <c r="L913" s="112">
        <v>39583126</v>
      </c>
      <c r="M913" s="112">
        <v>6289915</v>
      </c>
      <c r="N913" s="112">
        <v>156000</v>
      </c>
      <c r="O913" s="112">
        <v>3244949</v>
      </c>
      <c r="P913" s="112">
        <v>15885739</v>
      </c>
      <c r="Q913" s="112">
        <v>0</v>
      </c>
      <c r="R913" s="112">
        <v>65159729</v>
      </c>
      <c r="S913" s="421">
        <v>0.29590192500472823</v>
      </c>
      <c r="T913" s="421">
        <v>4.7019984137081923E-2</v>
      </c>
      <c r="U913" s="421">
        <v>1.1661711685109863E-3</v>
      </c>
      <c r="V913" s="421">
        <v>2.4257474148003569E-2</v>
      </c>
      <c r="W913" s="421">
        <v>0.11875314623263171</v>
      </c>
      <c r="X913" s="421">
        <v>0</v>
      </c>
      <c r="Y913" s="421">
        <v>0.4870987006909564</v>
      </c>
      <c r="Z913" s="120">
        <v>0</v>
      </c>
      <c r="AA913" s="127" t="s">
        <v>3717</v>
      </c>
      <c r="AB913" s="127">
        <v>0</v>
      </c>
      <c r="AC913" s="111" t="s">
        <v>3717</v>
      </c>
      <c r="AD913" s="127">
        <v>0</v>
      </c>
      <c r="AE913" s="111">
        <v>0</v>
      </c>
      <c r="AF913" s="111" t="s">
        <v>3757</v>
      </c>
      <c r="AG913" s="127" t="s">
        <v>3758</v>
      </c>
      <c r="AH913" s="127" t="s">
        <v>3758</v>
      </c>
      <c r="AI913" s="124"/>
      <c r="AJ913" s="128"/>
      <c r="AK913" s="109">
        <v>0</v>
      </c>
      <c r="AL913" s="109">
        <v>0</v>
      </c>
      <c r="AM913" s="127">
        <v>0</v>
      </c>
      <c r="AN913" s="127">
        <v>0</v>
      </c>
      <c r="AO913" s="120">
        <v>0</v>
      </c>
      <c r="AP913" s="120">
        <v>0</v>
      </c>
      <c r="AQ913" s="174">
        <v>0</v>
      </c>
      <c r="AR913" s="109">
        <v>0</v>
      </c>
      <c r="AS913" s="127">
        <v>0</v>
      </c>
      <c r="AT913" s="127">
        <v>0</v>
      </c>
      <c r="AU913" s="120">
        <v>0</v>
      </c>
      <c r="AV913" s="120">
        <v>0</v>
      </c>
      <c r="AW913" s="174">
        <v>0</v>
      </c>
      <c r="AX913" s="109">
        <v>0</v>
      </c>
      <c r="AY913" s="127">
        <v>0</v>
      </c>
      <c r="AZ913" s="127">
        <v>0</v>
      </c>
      <c r="BA913" s="120">
        <v>0</v>
      </c>
      <c r="BB913" s="120">
        <v>0</v>
      </c>
      <c r="BC913" s="111" t="s">
        <v>3757</v>
      </c>
      <c r="BD913" s="112">
        <v>170</v>
      </c>
      <c r="BE913" s="112">
        <v>2547000</v>
      </c>
      <c r="BF913" s="111" t="s">
        <v>3757</v>
      </c>
      <c r="BG913" s="112">
        <v>786</v>
      </c>
      <c r="BH913" s="112">
        <v>11883000</v>
      </c>
      <c r="BI913" s="111" t="s">
        <v>3757</v>
      </c>
      <c r="BJ913" s="112">
        <v>760</v>
      </c>
      <c r="BK913" s="112">
        <v>11649000</v>
      </c>
      <c r="BL913" s="111" t="s">
        <v>3757</v>
      </c>
      <c r="BM913" s="112">
        <v>468</v>
      </c>
      <c r="BN913" s="112">
        <v>7089100</v>
      </c>
      <c r="BO913" s="111" t="s">
        <v>3757</v>
      </c>
      <c r="BP913" s="112">
        <v>789</v>
      </c>
      <c r="BQ913" s="112">
        <v>11926000</v>
      </c>
      <c r="BR913" s="111" t="s">
        <v>3757</v>
      </c>
      <c r="BS913" s="112">
        <v>789</v>
      </c>
      <c r="BT913" s="112">
        <v>11926000</v>
      </c>
      <c r="BU913" s="111" t="s">
        <v>3757</v>
      </c>
      <c r="BV913" s="112">
        <v>355</v>
      </c>
      <c r="BW913" s="112">
        <v>5409500</v>
      </c>
      <c r="BX913" s="111" t="s">
        <v>3757</v>
      </c>
      <c r="BY913" s="112">
        <v>355</v>
      </c>
      <c r="BZ913" s="112">
        <v>5409500</v>
      </c>
      <c r="CA913" s="111" t="s">
        <v>3757</v>
      </c>
      <c r="CB913" s="112">
        <v>467</v>
      </c>
      <c r="CC913" s="112">
        <v>7087000</v>
      </c>
      <c r="CD913" s="111">
        <v>0</v>
      </c>
      <c r="CE913" s="112"/>
      <c r="CF913" s="112"/>
      <c r="CG913" s="111" t="s">
        <v>3757</v>
      </c>
      <c r="CH913" s="112">
        <v>3605</v>
      </c>
      <c r="CI913" s="112">
        <v>55364000</v>
      </c>
      <c r="CJ913" s="111" t="s">
        <v>3757</v>
      </c>
      <c r="CK913" s="120" t="s">
        <v>10207</v>
      </c>
      <c r="CL913" s="112">
        <v>117</v>
      </c>
      <c r="CM913" s="112">
        <v>3481000</v>
      </c>
      <c r="CN913" s="166" t="s">
        <v>10208</v>
      </c>
      <c r="CO913" s="125" t="s">
        <v>10209</v>
      </c>
      <c r="CP913" s="111" t="s">
        <v>3774</v>
      </c>
      <c r="CQ913" s="112">
        <v>63320050</v>
      </c>
      <c r="CR913" s="166">
        <v>0</v>
      </c>
      <c r="CS913" s="166">
        <v>0</v>
      </c>
      <c r="CT913" s="111">
        <v>0</v>
      </c>
      <c r="CU913" s="112">
        <v>0</v>
      </c>
      <c r="CV913" s="166">
        <v>0</v>
      </c>
      <c r="CW913" s="166">
        <v>0</v>
      </c>
      <c r="CX913" s="111">
        <v>0</v>
      </c>
      <c r="CY913" s="112">
        <v>0</v>
      </c>
      <c r="CZ913" s="111" t="s">
        <v>3757</v>
      </c>
      <c r="DA913" s="111" t="s">
        <v>3757</v>
      </c>
      <c r="DB913" s="111" t="s">
        <v>3757</v>
      </c>
      <c r="DC913" s="120">
        <v>0</v>
      </c>
      <c r="DD913" s="127" t="s">
        <v>3717</v>
      </c>
      <c r="DE913" s="109" t="s">
        <v>10210</v>
      </c>
      <c r="DF913" s="172" t="s">
        <v>3717</v>
      </c>
    </row>
    <row r="914" spans="1:110" ht="35.15" customHeight="1" x14ac:dyDescent="0.35">
      <c r="A914" s="140" t="s">
        <v>1886</v>
      </c>
      <c r="B914" s="136" t="s">
        <v>1786</v>
      </c>
      <c r="C914" s="136" t="s">
        <v>1887</v>
      </c>
      <c r="D914" s="112">
        <v>59425</v>
      </c>
      <c r="E914" s="112">
        <v>853813000</v>
      </c>
      <c r="F914" s="112">
        <v>59425</v>
      </c>
      <c r="G914" s="112">
        <v>853813000</v>
      </c>
      <c r="H914" s="112">
        <v>12666</v>
      </c>
      <c r="I914" s="112">
        <v>189649000</v>
      </c>
      <c r="J914" s="112">
        <v>0</v>
      </c>
      <c r="K914" s="112">
        <v>0</v>
      </c>
      <c r="L914" s="112">
        <v>228821884</v>
      </c>
      <c r="M914" s="112">
        <v>105603747</v>
      </c>
      <c r="N914" s="112">
        <v>0</v>
      </c>
      <c r="O914" s="112">
        <v>73427000</v>
      </c>
      <c r="P914" s="112">
        <v>6588000</v>
      </c>
      <c r="Q914" s="112">
        <v>1857000</v>
      </c>
      <c r="R914" s="112">
        <v>416297631</v>
      </c>
      <c r="S914" s="421">
        <v>0.26800000000000002</v>
      </c>
      <c r="T914" s="421">
        <v>0.12368486659256769</v>
      </c>
      <c r="U914" s="421">
        <v>0</v>
      </c>
      <c r="V914" s="421">
        <v>8.5998924823117009E-2</v>
      </c>
      <c r="W914" s="421">
        <v>7.7159752779589908E-3</v>
      </c>
      <c r="X914" s="421">
        <v>2.1749493155995515E-3</v>
      </c>
      <c r="Y914" s="421">
        <v>0.48757471600924324</v>
      </c>
      <c r="Z914" s="120" t="s">
        <v>10211</v>
      </c>
      <c r="AA914" s="127" t="s">
        <v>3717</v>
      </c>
      <c r="AB914" s="127">
        <v>0</v>
      </c>
      <c r="AC914" s="111" t="s">
        <v>3717</v>
      </c>
      <c r="AD914" s="127">
        <v>0</v>
      </c>
      <c r="AE914" s="111">
        <v>0</v>
      </c>
      <c r="AF914" s="111" t="s">
        <v>3757</v>
      </c>
      <c r="AG914" s="127" t="s">
        <v>3758</v>
      </c>
      <c r="AH914" s="127" t="s">
        <v>3758</v>
      </c>
      <c r="AI914" s="124"/>
      <c r="AJ914" s="128"/>
      <c r="AK914" s="109">
        <v>0</v>
      </c>
      <c r="AL914" s="109">
        <v>0</v>
      </c>
      <c r="AM914" s="127">
        <v>0</v>
      </c>
      <c r="AN914" s="127">
        <v>0</v>
      </c>
      <c r="AO914" s="120">
        <v>0</v>
      </c>
      <c r="AP914" s="120">
        <v>0</v>
      </c>
      <c r="AQ914" s="174">
        <v>0</v>
      </c>
      <c r="AR914" s="120">
        <v>0</v>
      </c>
      <c r="AS914" s="127">
        <v>0</v>
      </c>
      <c r="AT914" s="127">
        <v>0</v>
      </c>
      <c r="AU914" s="120">
        <v>0</v>
      </c>
      <c r="AV914" s="120">
        <v>0</v>
      </c>
      <c r="AW914" s="174">
        <v>0</v>
      </c>
      <c r="AX914" s="120">
        <v>0</v>
      </c>
      <c r="AY914" s="127">
        <v>0</v>
      </c>
      <c r="AZ914" s="127">
        <v>0</v>
      </c>
      <c r="BA914" s="120">
        <v>0</v>
      </c>
      <c r="BB914" s="120">
        <v>0</v>
      </c>
      <c r="BC914" s="111">
        <v>0</v>
      </c>
      <c r="BD914" s="112"/>
      <c r="BE914" s="112"/>
      <c r="BF914" s="111">
        <v>0</v>
      </c>
      <c r="BG914" s="112"/>
      <c r="BH914" s="112"/>
      <c r="BI914" s="111" t="s">
        <v>3757</v>
      </c>
      <c r="BJ914" s="112">
        <v>3992</v>
      </c>
      <c r="BK914" s="112">
        <v>55763000</v>
      </c>
      <c r="BL914" s="111" t="s">
        <v>3757</v>
      </c>
      <c r="BM914" s="112">
        <v>6509</v>
      </c>
      <c r="BN914" s="112">
        <v>91725000</v>
      </c>
      <c r="BO914" s="111" t="s">
        <v>3757</v>
      </c>
      <c r="BP914" s="112">
        <v>15930</v>
      </c>
      <c r="BQ914" s="112">
        <v>229378000</v>
      </c>
      <c r="BR914" s="111">
        <v>0</v>
      </c>
      <c r="BS914" s="112"/>
      <c r="BT914" s="112"/>
      <c r="BU914" s="111" t="s">
        <v>3757</v>
      </c>
      <c r="BV914" s="112">
        <v>9949</v>
      </c>
      <c r="BW914" s="112">
        <v>147421000</v>
      </c>
      <c r="BX914" s="111">
        <v>0</v>
      </c>
      <c r="BY914" s="112"/>
      <c r="BZ914" s="112"/>
      <c r="CA914" s="111">
        <v>0</v>
      </c>
      <c r="CB914" s="112"/>
      <c r="CC914" s="112"/>
      <c r="CD914" s="111">
        <v>0</v>
      </c>
      <c r="CE914" s="112">
        <v>0</v>
      </c>
      <c r="CF914" s="112">
        <v>0</v>
      </c>
      <c r="CG914" s="111" t="s">
        <v>3757</v>
      </c>
      <c r="CH914" s="112">
        <v>23018</v>
      </c>
      <c r="CI914" s="112">
        <v>329526000</v>
      </c>
      <c r="CJ914" s="111">
        <v>0</v>
      </c>
      <c r="CK914" s="120">
        <v>0</v>
      </c>
      <c r="CL914" s="112">
        <v>0</v>
      </c>
      <c r="CM914" s="112">
        <v>0</v>
      </c>
      <c r="CN914" s="166" t="s">
        <v>10212</v>
      </c>
      <c r="CO914" s="125" t="s">
        <v>10213</v>
      </c>
      <c r="CP914" s="111" t="s">
        <v>3766</v>
      </c>
      <c r="CQ914" s="112">
        <v>660000</v>
      </c>
      <c r="CR914" s="166" t="s">
        <v>10214</v>
      </c>
      <c r="CS914" s="166" t="s">
        <v>10215</v>
      </c>
      <c r="CT914" s="111" t="s">
        <v>3766</v>
      </c>
      <c r="CU914" s="112">
        <v>3489100</v>
      </c>
      <c r="CV914" s="166" t="s">
        <v>10216</v>
      </c>
      <c r="CW914" s="166" t="s">
        <v>10217</v>
      </c>
      <c r="CX914" s="111" t="s">
        <v>3875</v>
      </c>
      <c r="CY914" s="112">
        <v>47460000</v>
      </c>
      <c r="CZ914" s="111" t="s">
        <v>3757</v>
      </c>
      <c r="DA914" s="111">
        <v>0</v>
      </c>
      <c r="DB914" s="111">
        <v>0</v>
      </c>
      <c r="DC914" s="120" t="s">
        <v>10218</v>
      </c>
      <c r="DD914" s="127" t="s">
        <v>3717</v>
      </c>
      <c r="DE914" s="109" t="s">
        <v>10219</v>
      </c>
      <c r="DF914" s="172" t="s">
        <v>3717</v>
      </c>
    </row>
    <row r="915" spans="1:110" ht="35.15" customHeight="1" x14ac:dyDescent="0.35">
      <c r="A915" s="140" t="s">
        <v>1888</v>
      </c>
      <c r="B915" s="136" t="s">
        <v>1786</v>
      </c>
      <c r="C915" s="136" t="s">
        <v>1889</v>
      </c>
      <c r="D915" s="112">
        <v>390</v>
      </c>
      <c r="E915" s="112">
        <v>5120000</v>
      </c>
      <c r="F915" s="112">
        <v>390</v>
      </c>
      <c r="G915" s="112">
        <v>5120000</v>
      </c>
      <c r="H915" s="112">
        <v>58</v>
      </c>
      <c r="I915" s="112">
        <v>680000</v>
      </c>
      <c r="J915" s="112">
        <v>0</v>
      </c>
      <c r="K915" s="112">
        <v>0</v>
      </c>
      <c r="L915" s="112">
        <v>1229400</v>
      </c>
      <c r="M915" s="112">
        <v>479170</v>
      </c>
      <c r="N915" s="112">
        <v>0</v>
      </c>
      <c r="O915" s="112">
        <v>110781</v>
      </c>
      <c r="P915" s="112">
        <v>91000</v>
      </c>
      <c r="Q915" s="112">
        <v>0</v>
      </c>
      <c r="R915" s="112">
        <v>1910351</v>
      </c>
      <c r="S915" s="421">
        <v>0.2401171875</v>
      </c>
      <c r="T915" s="421">
        <v>9.3587890625000003E-2</v>
      </c>
      <c r="U915" s="421">
        <v>0</v>
      </c>
      <c r="V915" s="421">
        <v>2.1636914062499998E-2</v>
      </c>
      <c r="W915" s="421">
        <v>1.7773437499999999E-2</v>
      </c>
      <c r="X915" s="421">
        <v>0</v>
      </c>
      <c r="Y915" s="421">
        <v>0.3731154296875</v>
      </c>
      <c r="Z915" s="120">
        <v>0</v>
      </c>
      <c r="AA915" s="127" t="s">
        <v>3762</v>
      </c>
      <c r="AB915" s="127" t="s">
        <v>10220</v>
      </c>
      <c r="AC915" s="111" t="s">
        <v>3717</v>
      </c>
      <c r="AD915" s="127">
        <v>0</v>
      </c>
      <c r="AE915" s="111">
        <v>0</v>
      </c>
      <c r="AF915" s="111" t="s">
        <v>3757</v>
      </c>
      <c r="AG915" s="127" t="s">
        <v>3758</v>
      </c>
      <c r="AH915" s="127" t="s">
        <v>3758</v>
      </c>
      <c r="AI915" s="124"/>
      <c r="AJ915" s="128"/>
      <c r="AK915" s="109">
        <v>0</v>
      </c>
      <c r="AL915" s="109">
        <v>0</v>
      </c>
      <c r="AM915" s="127">
        <v>0</v>
      </c>
      <c r="AN915" s="127">
        <v>0</v>
      </c>
      <c r="AO915" s="120">
        <v>0</v>
      </c>
      <c r="AP915" s="120">
        <v>0</v>
      </c>
      <c r="AQ915" s="174">
        <v>0</v>
      </c>
      <c r="AR915" s="109">
        <v>0</v>
      </c>
      <c r="AS915" s="127">
        <v>0</v>
      </c>
      <c r="AT915" s="127">
        <v>0</v>
      </c>
      <c r="AU915" s="120">
        <v>0</v>
      </c>
      <c r="AV915" s="120">
        <v>0</v>
      </c>
      <c r="AW915" s="174">
        <v>0</v>
      </c>
      <c r="AX915" s="109">
        <v>0</v>
      </c>
      <c r="AY915" s="127">
        <v>0</v>
      </c>
      <c r="AZ915" s="127">
        <v>0</v>
      </c>
      <c r="BA915" s="120">
        <v>0</v>
      </c>
      <c r="BB915" s="120">
        <v>0</v>
      </c>
      <c r="BC915" s="111" t="s">
        <v>3757</v>
      </c>
      <c r="BD915" s="112">
        <v>161</v>
      </c>
      <c r="BE915" s="112">
        <v>1640000</v>
      </c>
      <c r="BF915" s="111">
        <v>0</v>
      </c>
      <c r="BG915" s="112"/>
      <c r="BH915" s="112"/>
      <c r="BI915" s="111" t="s">
        <v>3757</v>
      </c>
      <c r="BJ915" s="112">
        <v>28</v>
      </c>
      <c r="BK915" s="112">
        <v>330000</v>
      </c>
      <c r="BL915" s="111" t="s">
        <v>3757</v>
      </c>
      <c r="BM915" s="112">
        <v>41</v>
      </c>
      <c r="BN915" s="112">
        <v>530000</v>
      </c>
      <c r="BO915" s="111" t="s">
        <v>3757</v>
      </c>
      <c r="BP915" s="112">
        <v>72</v>
      </c>
      <c r="BQ915" s="112">
        <v>900000</v>
      </c>
      <c r="BR915" s="111">
        <v>0</v>
      </c>
      <c r="BS915" s="112"/>
      <c r="BT915" s="112"/>
      <c r="BU915" s="111">
        <v>0</v>
      </c>
      <c r="BV915" s="112"/>
      <c r="BW915" s="112"/>
      <c r="BX915" s="111">
        <v>0</v>
      </c>
      <c r="BY915" s="112"/>
      <c r="BZ915" s="112"/>
      <c r="CA915" s="111">
        <v>0</v>
      </c>
      <c r="CB915" s="112"/>
      <c r="CC915" s="112"/>
      <c r="CD915" s="111">
        <v>0</v>
      </c>
      <c r="CE915" s="112"/>
      <c r="CF915" s="112"/>
      <c r="CG915" s="111" t="s">
        <v>3757</v>
      </c>
      <c r="CH915" s="112">
        <v>85</v>
      </c>
      <c r="CI915" s="112">
        <v>1890000</v>
      </c>
      <c r="CJ915" s="111">
        <v>0</v>
      </c>
      <c r="CK915" s="120">
        <v>0</v>
      </c>
      <c r="CL915" s="112"/>
      <c r="CM915" s="112"/>
      <c r="CN915" s="166" t="s">
        <v>10221</v>
      </c>
      <c r="CO915" s="125" t="s">
        <v>10222</v>
      </c>
      <c r="CP915" s="111" t="s">
        <v>3717</v>
      </c>
      <c r="CQ915" s="112">
        <v>1770000</v>
      </c>
      <c r="CR915" s="166" t="s">
        <v>10223</v>
      </c>
      <c r="CS915" s="166" t="s">
        <v>10224</v>
      </c>
      <c r="CT915" s="111" t="s">
        <v>3766</v>
      </c>
      <c r="CU915" s="112">
        <v>900000</v>
      </c>
      <c r="CV915" s="166" t="s">
        <v>10225</v>
      </c>
      <c r="CW915" s="166" t="s">
        <v>10226</v>
      </c>
      <c r="CX915" s="111" t="s">
        <v>3875</v>
      </c>
      <c r="CY915" s="112">
        <v>1880000</v>
      </c>
      <c r="CZ915" s="111" t="s">
        <v>3757</v>
      </c>
      <c r="DA915" s="111" t="s">
        <v>3757</v>
      </c>
      <c r="DB915" s="111" t="s">
        <v>3757</v>
      </c>
      <c r="DC915" s="120">
        <v>0</v>
      </c>
      <c r="DD915" s="127" t="s">
        <v>3717</v>
      </c>
      <c r="DE915" s="109" t="s">
        <v>10227</v>
      </c>
      <c r="DF915" s="172" t="s">
        <v>3717</v>
      </c>
    </row>
    <row r="916" spans="1:110" ht="35.15" customHeight="1" x14ac:dyDescent="0.35">
      <c r="A916" s="140" t="s">
        <v>1890</v>
      </c>
      <c r="B916" s="136" t="s">
        <v>1786</v>
      </c>
      <c r="C916" s="136" t="s">
        <v>1891</v>
      </c>
      <c r="D916" s="112">
        <v>519</v>
      </c>
      <c r="E916" s="112">
        <v>11385000</v>
      </c>
      <c r="F916" s="112">
        <v>519</v>
      </c>
      <c r="G916" s="112">
        <v>11385000</v>
      </c>
      <c r="H916" s="112">
        <v>132</v>
      </c>
      <c r="I916" s="112">
        <v>3091000</v>
      </c>
      <c r="J916" s="112">
        <v>0</v>
      </c>
      <c r="K916" s="112">
        <v>0</v>
      </c>
      <c r="L916" s="112">
        <v>3078520</v>
      </c>
      <c r="M916" s="112">
        <v>448141</v>
      </c>
      <c r="N916" s="112">
        <v>49500</v>
      </c>
      <c r="O916" s="112">
        <v>128959</v>
      </c>
      <c r="P916" s="112">
        <v>1308800</v>
      </c>
      <c r="Q916" s="112">
        <v>0</v>
      </c>
      <c r="R916" s="112">
        <v>5013920</v>
      </c>
      <c r="S916" s="421">
        <v>0.27040140535792712</v>
      </c>
      <c r="T916" s="421">
        <v>3.9362406675450157E-2</v>
      </c>
      <c r="U916" s="421">
        <v>4.3478260869565218E-3</v>
      </c>
      <c r="V916" s="421">
        <v>1.132709705753184E-2</v>
      </c>
      <c r="W916" s="421">
        <v>0.1149582784365393</v>
      </c>
      <c r="X916" s="421">
        <v>0</v>
      </c>
      <c r="Y916" s="421">
        <v>0.44039701361440492</v>
      </c>
      <c r="Z916" s="120">
        <v>0</v>
      </c>
      <c r="AA916" s="127" t="s">
        <v>3717</v>
      </c>
      <c r="AB916" s="127">
        <v>0</v>
      </c>
      <c r="AC916" s="111" t="s">
        <v>3717</v>
      </c>
      <c r="AD916" s="127">
        <v>0</v>
      </c>
      <c r="AE916" s="111">
        <v>0</v>
      </c>
      <c r="AF916" s="111" t="s">
        <v>3757</v>
      </c>
      <c r="AG916" s="127" t="s">
        <v>3758</v>
      </c>
      <c r="AH916" s="127" t="s">
        <v>3758</v>
      </c>
      <c r="AI916" s="124"/>
      <c r="AJ916" s="128"/>
      <c r="AK916" s="109">
        <v>0</v>
      </c>
      <c r="AL916" s="109">
        <v>0</v>
      </c>
      <c r="AM916" s="127">
        <v>0</v>
      </c>
      <c r="AN916" s="127">
        <v>0</v>
      </c>
      <c r="AO916" s="120">
        <v>0</v>
      </c>
      <c r="AP916" s="120">
        <v>0</v>
      </c>
      <c r="AQ916" s="174">
        <v>0</v>
      </c>
      <c r="AR916" s="109">
        <v>0</v>
      </c>
      <c r="AS916" s="127">
        <v>0</v>
      </c>
      <c r="AT916" s="127">
        <v>0</v>
      </c>
      <c r="AU916" s="120">
        <v>0</v>
      </c>
      <c r="AV916" s="120">
        <v>0</v>
      </c>
      <c r="AW916" s="174">
        <v>0</v>
      </c>
      <c r="AX916" s="109">
        <v>0</v>
      </c>
      <c r="AY916" s="127">
        <v>0</v>
      </c>
      <c r="AZ916" s="127">
        <v>0</v>
      </c>
      <c r="BA916" s="120">
        <v>0</v>
      </c>
      <c r="BB916" s="120">
        <v>0</v>
      </c>
      <c r="BC916" s="111" t="s">
        <v>3757</v>
      </c>
      <c r="BD916" s="112">
        <v>331</v>
      </c>
      <c r="BE916" s="112">
        <v>7371000</v>
      </c>
      <c r="BF916" s="111" t="s">
        <v>3757</v>
      </c>
      <c r="BG916" s="112">
        <v>19</v>
      </c>
      <c r="BH916" s="112">
        <v>444000</v>
      </c>
      <c r="BI916" s="111" t="s">
        <v>3757</v>
      </c>
      <c r="BJ916" s="112">
        <v>63</v>
      </c>
      <c r="BK916" s="112">
        <v>1399000</v>
      </c>
      <c r="BL916" s="111" t="s">
        <v>3757</v>
      </c>
      <c r="BM916" s="112">
        <v>83</v>
      </c>
      <c r="BN916" s="112">
        <v>1686000</v>
      </c>
      <c r="BO916" s="111">
        <v>0</v>
      </c>
      <c r="BP916" s="112"/>
      <c r="BQ916" s="112"/>
      <c r="BR916" s="111">
        <v>0</v>
      </c>
      <c r="BS916" s="112"/>
      <c r="BT916" s="112"/>
      <c r="BU916" s="111" t="s">
        <v>3757</v>
      </c>
      <c r="BV916" s="112">
        <v>23</v>
      </c>
      <c r="BW916" s="112">
        <v>485000</v>
      </c>
      <c r="BX916" s="111">
        <v>0</v>
      </c>
      <c r="BY916" s="112"/>
      <c r="BZ916" s="112"/>
      <c r="CA916" s="111">
        <v>0</v>
      </c>
      <c r="CB916" s="112"/>
      <c r="CC916" s="112"/>
      <c r="CD916" s="111" t="s">
        <v>3757</v>
      </c>
      <c r="CE916" s="112">
        <v>0</v>
      </c>
      <c r="CF916" s="112">
        <v>0</v>
      </c>
      <c r="CG916" s="111" t="s">
        <v>3757</v>
      </c>
      <c r="CH916" s="112">
        <v>0</v>
      </c>
      <c r="CI916" s="112">
        <v>0</v>
      </c>
      <c r="CJ916" s="111">
        <v>0</v>
      </c>
      <c r="CK916" s="120">
        <v>0</v>
      </c>
      <c r="CL916" s="112"/>
      <c r="CM916" s="112"/>
      <c r="CN916" s="166" t="s">
        <v>10228</v>
      </c>
      <c r="CO916" s="125" t="s">
        <v>10229</v>
      </c>
      <c r="CP916" s="111" t="s">
        <v>3781</v>
      </c>
      <c r="CQ916" s="112">
        <v>4000000</v>
      </c>
      <c r="CR916" s="166" t="s">
        <v>10230</v>
      </c>
      <c r="CS916" s="166" t="s">
        <v>10231</v>
      </c>
      <c r="CT916" s="111" t="s">
        <v>3717</v>
      </c>
      <c r="CU916" s="112">
        <v>1500000</v>
      </c>
      <c r="CV916" s="166" t="s">
        <v>10232</v>
      </c>
      <c r="CW916" s="166" t="s">
        <v>10233</v>
      </c>
      <c r="CX916" s="111" t="s">
        <v>3717</v>
      </c>
      <c r="CY916" s="112">
        <v>650000</v>
      </c>
      <c r="CZ916" s="111" t="s">
        <v>3757</v>
      </c>
      <c r="DA916" s="111" t="s">
        <v>3757</v>
      </c>
      <c r="DB916" s="111" t="s">
        <v>3757</v>
      </c>
      <c r="DC916" s="120">
        <v>0</v>
      </c>
      <c r="DD916" s="127" t="s">
        <v>3778</v>
      </c>
      <c r="DE916" s="109">
        <v>0</v>
      </c>
      <c r="DF916" s="172" t="s">
        <v>3717</v>
      </c>
    </row>
    <row r="917" spans="1:110" ht="35.15" customHeight="1" x14ac:dyDescent="0.35">
      <c r="A917" s="140" t="s">
        <v>1892</v>
      </c>
      <c r="B917" s="136" t="s">
        <v>1786</v>
      </c>
      <c r="C917" s="136" t="s">
        <v>1893</v>
      </c>
      <c r="D917" s="112">
        <v>989</v>
      </c>
      <c r="E917" s="112">
        <v>25897000</v>
      </c>
      <c r="F917" s="112">
        <v>988</v>
      </c>
      <c r="G917" s="112">
        <v>24897000</v>
      </c>
      <c r="H917" s="112">
        <v>265</v>
      </c>
      <c r="I917" s="112">
        <v>6757000</v>
      </c>
      <c r="J917" s="112">
        <v>0</v>
      </c>
      <c r="K917" s="112">
        <v>0</v>
      </c>
      <c r="L917" s="112">
        <v>6932467</v>
      </c>
      <c r="M917" s="112">
        <v>736875</v>
      </c>
      <c r="N917" s="112">
        <v>0</v>
      </c>
      <c r="O917" s="112">
        <v>0</v>
      </c>
      <c r="P917" s="112">
        <v>4277037</v>
      </c>
      <c r="Q917" s="112">
        <v>0</v>
      </c>
      <c r="R917" s="112">
        <v>11946379</v>
      </c>
      <c r="S917" s="421">
        <v>0.26769382553963778</v>
      </c>
      <c r="T917" s="421">
        <v>2.845406803876897E-2</v>
      </c>
      <c r="U917" s="421">
        <v>0</v>
      </c>
      <c r="V917" s="421">
        <v>0</v>
      </c>
      <c r="W917" s="421">
        <v>0.1651556937096961</v>
      </c>
      <c r="X917" s="421">
        <v>0</v>
      </c>
      <c r="Y917" s="421">
        <v>0.46130358728810289</v>
      </c>
      <c r="Z917" s="120">
        <v>0</v>
      </c>
      <c r="AA917" s="127" t="s">
        <v>3781</v>
      </c>
      <c r="AB917" s="127">
        <v>0</v>
      </c>
      <c r="AC917" s="111" t="s">
        <v>3717</v>
      </c>
      <c r="AD917" s="127">
        <v>0</v>
      </c>
      <c r="AE917" s="111">
        <v>0</v>
      </c>
      <c r="AF917" s="111" t="s">
        <v>3757</v>
      </c>
      <c r="AG917" s="127" t="s">
        <v>3758</v>
      </c>
      <c r="AH917" s="127" t="s">
        <v>3758</v>
      </c>
      <c r="AI917" s="124"/>
      <c r="AJ917" s="128"/>
      <c r="AK917" s="109">
        <v>0</v>
      </c>
      <c r="AL917" s="109">
        <v>0</v>
      </c>
      <c r="AM917" s="127">
        <v>0</v>
      </c>
      <c r="AN917" s="127">
        <v>0</v>
      </c>
      <c r="AO917" s="120">
        <v>0</v>
      </c>
      <c r="AP917" s="120">
        <v>0</v>
      </c>
      <c r="AQ917" s="174">
        <v>0</v>
      </c>
      <c r="AR917" s="120">
        <v>0</v>
      </c>
      <c r="AS917" s="127">
        <v>0</v>
      </c>
      <c r="AT917" s="127">
        <v>0</v>
      </c>
      <c r="AU917" s="120">
        <v>0</v>
      </c>
      <c r="AV917" s="120">
        <v>0</v>
      </c>
      <c r="AW917" s="174">
        <v>0</v>
      </c>
      <c r="AX917" s="120">
        <v>0</v>
      </c>
      <c r="AY917" s="127">
        <v>0</v>
      </c>
      <c r="AZ917" s="127">
        <v>0</v>
      </c>
      <c r="BA917" s="120">
        <v>0</v>
      </c>
      <c r="BB917" s="120">
        <v>0</v>
      </c>
      <c r="BC917" s="111">
        <v>0</v>
      </c>
      <c r="BD917" s="112"/>
      <c r="BE917" s="112"/>
      <c r="BF917" s="111">
        <v>0</v>
      </c>
      <c r="BG917" s="112"/>
      <c r="BH917" s="112"/>
      <c r="BI917" s="111" t="s">
        <v>3757</v>
      </c>
      <c r="BJ917" s="112">
        <v>71</v>
      </c>
      <c r="BK917" s="112">
        <v>1742000</v>
      </c>
      <c r="BL917" s="111" t="s">
        <v>3757</v>
      </c>
      <c r="BM917" s="112">
        <v>48</v>
      </c>
      <c r="BN917" s="112">
        <v>971000</v>
      </c>
      <c r="BO917" s="111" t="s">
        <v>3757</v>
      </c>
      <c r="BP917" s="112">
        <v>144</v>
      </c>
      <c r="BQ917" s="112">
        <v>3507000</v>
      </c>
      <c r="BR917" s="111">
        <v>0</v>
      </c>
      <c r="BS917" s="112"/>
      <c r="BT917" s="112"/>
      <c r="BU917" s="111">
        <v>0</v>
      </c>
      <c r="BV917" s="112"/>
      <c r="BW917" s="112"/>
      <c r="BX917" s="111" t="s">
        <v>3757</v>
      </c>
      <c r="BY917" s="112">
        <v>76</v>
      </c>
      <c r="BZ917" s="112">
        <v>2373000</v>
      </c>
      <c r="CA917" s="111" t="s">
        <v>3757</v>
      </c>
      <c r="CB917" s="112">
        <v>135</v>
      </c>
      <c r="CC917" s="112">
        <v>3140000</v>
      </c>
      <c r="CD917" s="111">
        <v>0</v>
      </c>
      <c r="CE917" s="112">
        <v>0</v>
      </c>
      <c r="CF917" s="112">
        <v>0</v>
      </c>
      <c r="CG917" s="111" t="s">
        <v>3757</v>
      </c>
      <c r="CH917" s="112">
        <v>510</v>
      </c>
      <c r="CI917" s="112">
        <v>13953000</v>
      </c>
      <c r="CJ917" s="111" t="s">
        <v>3757</v>
      </c>
      <c r="CK917" s="120" t="s">
        <v>6306</v>
      </c>
      <c r="CL917" s="112">
        <v>5</v>
      </c>
      <c r="CM917" s="112">
        <v>211000</v>
      </c>
      <c r="CN917" s="166" t="s">
        <v>10234</v>
      </c>
      <c r="CO917" s="125" t="s">
        <v>10235</v>
      </c>
      <c r="CP917" s="111" t="s">
        <v>3774</v>
      </c>
      <c r="CQ917" s="112">
        <v>3200000</v>
      </c>
      <c r="CR917" s="166" t="s">
        <v>10236</v>
      </c>
      <c r="CS917" s="166" t="s">
        <v>10237</v>
      </c>
      <c r="CT917" s="111" t="s">
        <v>3766</v>
      </c>
      <c r="CU917" s="112">
        <v>7200000</v>
      </c>
      <c r="CV917" s="166" t="s">
        <v>10238</v>
      </c>
      <c r="CW917" s="166" t="s">
        <v>10239</v>
      </c>
      <c r="CX917" s="111" t="s">
        <v>4016</v>
      </c>
      <c r="CY917" s="112">
        <v>3200000</v>
      </c>
      <c r="CZ917" s="111" t="s">
        <v>3757</v>
      </c>
      <c r="DA917" s="111" t="s">
        <v>3757</v>
      </c>
      <c r="DB917" s="111">
        <v>0</v>
      </c>
      <c r="DC917" s="120" t="s">
        <v>10240</v>
      </c>
      <c r="DD917" s="127" t="s">
        <v>3778</v>
      </c>
      <c r="DE917" s="109">
        <v>0</v>
      </c>
      <c r="DF917" s="172" t="s">
        <v>3717</v>
      </c>
    </row>
    <row r="918" spans="1:110" ht="35.15" customHeight="1" x14ac:dyDescent="0.35">
      <c r="A918" s="140" t="s">
        <v>1894</v>
      </c>
      <c r="B918" s="136" t="s">
        <v>1786</v>
      </c>
      <c r="C918" s="136" t="s">
        <v>1895</v>
      </c>
      <c r="D918" s="112">
        <v>893</v>
      </c>
      <c r="E918" s="112">
        <v>17323000</v>
      </c>
      <c r="F918" s="112">
        <v>893</v>
      </c>
      <c r="G918" s="112">
        <v>17323000</v>
      </c>
      <c r="H918" s="112">
        <v>196</v>
      </c>
      <c r="I918" s="112">
        <v>4817000</v>
      </c>
      <c r="J918" s="112">
        <v>0</v>
      </c>
      <c r="K918" s="112">
        <v>0</v>
      </c>
      <c r="L918" s="112">
        <v>4327271</v>
      </c>
      <c r="M918" s="112">
        <v>1294291</v>
      </c>
      <c r="N918" s="112">
        <v>378400</v>
      </c>
      <c r="O918" s="112">
        <v>133105</v>
      </c>
      <c r="P918" s="112">
        <v>1837143</v>
      </c>
      <c r="Q918" s="112">
        <v>0</v>
      </c>
      <c r="R918" s="112">
        <v>7970210</v>
      </c>
      <c r="S918" s="421">
        <v>0.24979916873520752</v>
      </c>
      <c r="T918" s="421">
        <v>7.4715176355134791E-2</v>
      </c>
      <c r="U918" s="421">
        <v>2.1843791491081222E-2</v>
      </c>
      <c r="V918" s="421">
        <v>7.683715291808578E-3</v>
      </c>
      <c r="W918" s="421">
        <v>0.10605224268313802</v>
      </c>
      <c r="X918" s="421">
        <v>0</v>
      </c>
      <c r="Y918" s="421">
        <v>0.46009409455637013</v>
      </c>
      <c r="Z918" s="120">
        <v>0</v>
      </c>
      <c r="AA918" s="127" t="s">
        <v>3717</v>
      </c>
      <c r="AB918" s="127">
        <v>0</v>
      </c>
      <c r="AC918" s="111" t="s">
        <v>3717</v>
      </c>
      <c r="AD918" s="127">
        <v>0</v>
      </c>
      <c r="AE918" s="111">
        <v>0</v>
      </c>
      <c r="AF918" s="111" t="s">
        <v>3757</v>
      </c>
      <c r="AG918" s="127" t="s">
        <v>3758</v>
      </c>
      <c r="AH918" s="127" t="s">
        <v>3758</v>
      </c>
      <c r="AI918" s="124"/>
      <c r="AJ918" s="128"/>
      <c r="AK918" s="109">
        <v>0</v>
      </c>
      <c r="AL918" s="109">
        <v>0</v>
      </c>
      <c r="AM918" s="127">
        <v>0</v>
      </c>
      <c r="AN918" s="127">
        <v>0</v>
      </c>
      <c r="AO918" s="120">
        <v>0</v>
      </c>
      <c r="AP918" s="120">
        <v>0</v>
      </c>
      <c r="AQ918" s="174">
        <v>0</v>
      </c>
      <c r="AR918" s="109">
        <v>0</v>
      </c>
      <c r="AS918" s="127">
        <v>0</v>
      </c>
      <c r="AT918" s="127">
        <v>0</v>
      </c>
      <c r="AU918" s="120">
        <v>0</v>
      </c>
      <c r="AV918" s="120">
        <v>0</v>
      </c>
      <c r="AW918" s="174">
        <v>0</v>
      </c>
      <c r="AX918" s="109">
        <v>0</v>
      </c>
      <c r="AY918" s="127">
        <v>0</v>
      </c>
      <c r="AZ918" s="127">
        <v>0</v>
      </c>
      <c r="BA918" s="120">
        <v>0</v>
      </c>
      <c r="BB918" s="120">
        <v>0</v>
      </c>
      <c r="BC918" s="111" t="s">
        <v>3757</v>
      </c>
      <c r="BD918" s="112">
        <v>393</v>
      </c>
      <c r="BE918" s="112">
        <v>7165000</v>
      </c>
      <c r="BF918" s="111">
        <v>0</v>
      </c>
      <c r="BG918" s="112"/>
      <c r="BH918" s="112"/>
      <c r="BI918" s="111" t="s">
        <v>3757</v>
      </c>
      <c r="BJ918" s="112">
        <v>123</v>
      </c>
      <c r="BK918" s="112">
        <v>2146000</v>
      </c>
      <c r="BL918" s="111">
        <v>0</v>
      </c>
      <c r="BM918" s="112"/>
      <c r="BN918" s="112"/>
      <c r="BO918" s="111">
        <v>0</v>
      </c>
      <c r="BP918" s="112"/>
      <c r="BQ918" s="112"/>
      <c r="BR918" s="111" t="s">
        <v>3757</v>
      </c>
      <c r="BS918" s="112">
        <v>141</v>
      </c>
      <c r="BT918" s="112">
        <v>2417000</v>
      </c>
      <c r="BU918" s="111" t="s">
        <v>3757</v>
      </c>
      <c r="BV918" s="112">
        <v>200</v>
      </c>
      <c r="BW918" s="112">
        <v>4945000</v>
      </c>
      <c r="BX918" s="111" t="s">
        <v>3757</v>
      </c>
      <c r="BY918" s="112">
        <v>36</v>
      </c>
      <c r="BZ918" s="112">
        <v>650000</v>
      </c>
      <c r="CA918" s="111">
        <v>0</v>
      </c>
      <c r="CB918" s="112"/>
      <c r="CC918" s="112"/>
      <c r="CD918" s="111">
        <v>0</v>
      </c>
      <c r="CE918" s="112"/>
      <c r="CF918" s="112"/>
      <c r="CG918" s="111">
        <v>0</v>
      </c>
      <c r="CH918" s="112"/>
      <c r="CI918" s="112"/>
      <c r="CJ918" s="111">
        <v>0</v>
      </c>
      <c r="CK918" s="120">
        <v>0</v>
      </c>
      <c r="CL918" s="112"/>
      <c r="CM918" s="112"/>
      <c r="CN918" s="166" t="s">
        <v>10241</v>
      </c>
      <c r="CO918" s="125" t="s">
        <v>10242</v>
      </c>
      <c r="CP918" s="111" t="s">
        <v>3870</v>
      </c>
      <c r="CQ918" s="112">
        <v>2385000</v>
      </c>
      <c r="CR918" s="166" t="s">
        <v>10243</v>
      </c>
      <c r="CS918" s="166" t="s">
        <v>10244</v>
      </c>
      <c r="CT918" s="111" t="s">
        <v>3790</v>
      </c>
      <c r="CU918" s="112">
        <v>200000</v>
      </c>
      <c r="CV918" s="166" t="s">
        <v>10245</v>
      </c>
      <c r="CW918" s="166" t="s">
        <v>10246</v>
      </c>
      <c r="CX918" s="111" t="s">
        <v>3717</v>
      </c>
      <c r="CY918" s="112">
        <v>2000000</v>
      </c>
      <c r="CZ918" s="111" t="s">
        <v>3757</v>
      </c>
      <c r="DA918" s="111" t="s">
        <v>3757</v>
      </c>
      <c r="DB918" s="111" t="s">
        <v>3757</v>
      </c>
      <c r="DC918" s="120">
        <v>0</v>
      </c>
      <c r="DD918" s="127" t="s">
        <v>3717</v>
      </c>
      <c r="DE918" s="109" t="s">
        <v>10247</v>
      </c>
      <c r="DF918" s="172" t="s">
        <v>3717</v>
      </c>
    </row>
    <row r="919" spans="1:110" ht="35.15" customHeight="1" x14ac:dyDescent="0.35">
      <c r="A919" s="140" t="s">
        <v>1896</v>
      </c>
      <c r="B919" s="136" t="s">
        <v>1786</v>
      </c>
      <c r="C919" s="136" t="s">
        <v>1897</v>
      </c>
      <c r="D919" s="112">
        <v>274</v>
      </c>
      <c r="E919" s="112">
        <v>17205370</v>
      </c>
      <c r="F919" s="112">
        <v>274</v>
      </c>
      <c r="G919" s="112">
        <v>17205370</v>
      </c>
      <c r="H919" s="112">
        <v>85</v>
      </c>
      <c r="I919" s="112">
        <v>3404000</v>
      </c>
      <c r="J919" s="112">
        <v>0</v>
      </c>
      <c r="K919" s="112">
        <v>0</v>
      </c>
      <c r="L919" s="112">
        <v>2864000</v>
      </c>
      <c r="M919" s="112">
        <v>0</v>
      </c>
      <c r="N919" s="112">
        <v>0</v>
      </c>
      <c r="O919" s="112">
        <v>156314</v>
      </c>
      <c r="P919" s="112">
        <v>1979224</v>
      </c>
      <c r="Q919" s="112">
        <v>0</v>
      </c>
      <c r="R919" s="112">
        <v>4999538</v>
      </c>
      <c r="S919" s="421">
        <v>0.16645965765339543</v>
      </c>
      <c r="T919" s="421">
        <v>0</v>
      </c>
      <c r="U919" s="421">
        <v>0</v>
      </c>
      <c r="V919" s="421">
        <v>9.085186775989124E-3</v>
      </c>
      <c r="W919" s="421">
        <v>0.11503524771626533</v>
      </c>
      <c r="X919" s="421">
        <v>0</v>
      </c>
      <c r="Y919" s="421">
        <v>0.29058009214564989</v>
      </c>
      <c r="Z919" s="120">
        <v>0</v>
      </c>
      <c r="AA919" s="127" t="s">
        <v>3717</v>
      </c>
      <c r="AB919" s="127">
        <v>0</v>
      </c>
      <c r="AC919" s="111" t="s">
        <v>3717</v>
      </c>
      <c r="AD919" s="127">
        <v>0</v>
      </c>
      <c r="AE919" s="111">
        <v>0</v>
      </c>
      <c r="AF919" s="111" t="s">
        <v>3757</v>
      </c>
      <c r="AG919" s="127" t="s">
        <v>3758</v>
      </c>
      <c r="AH919" s="127" t="s">
        <v>3758</v>
      </c>
      <c r="AI919" s="124"/>
      <c r="AJ919" s="128"/>
      <c r="AK919" s="109">
        <v>0</v>
      </c>
      <c r="AL919" s="109">
        <v>0</v>
      </c>
      <c r="AM919" s="127">
        <v>0</v>
      </c>
      <c r="AN919" s="127">
        <v>0</v>
      </c>
      <c r="AO919" s="120">
        <v>0</v>
      </c>
      <c r="AP919" s="120">
        <v>0</v>
      </c>
      <c r="AQ919" s="174">
        <v>0</v>
      </c>
      <c r="AR919" s="120">
        <v>0</v>
      </c>
      <c r="AS919" s="127">
        <v>0</v>
      </c>
      <c r="AT919" s="127">
        <v>0</v>
      </c>
      <c r="AU919" s="120">
        <v>0</v>
      </c>
      <c r="AV919" s="120">
        <v>0</v>
      </c>
      <c r="AW919" s="174">
        <v>0</v>
      </c>
      <c r="AX919" s="120">
        <v>0</v>
      </c>
      <c r="AY919" s="127">
        <v>0</v>
      </c>
      <c r="AZ919" s="127">
        <v>0</v>
      </c>
      <c r="BA919" s="120">
        <v>0</v>
      </c>
      <c r="BB919" s="120">
        <v>0</v>
      </c>
      <c r="BC919" s="111">
        <v>0</v>
      </c>
      <c r="BD919" s="112"/>
      <c r="BE919" s="112"/>
      <c r="BF919" s="111">
        <v>0</v>
      </c>
      <c r="BG919" s="112"/>
      <c r="BH919" s="112"/>
      <c r="BI919" s="111">
        <v>0</v>
      </c>
      <c r="BJ919" s="112"/>
      <c r="BK919" s="112"/>
      <c r="BL919" s="111" t="s">
        <v>3757</v>
      </c>
      <c r="BM919" s="112">
        <v>4</v>
      </c>
      <c r="BN919" s="112">
        <v>134000</v>
      </c>
      <c r="BO919" s="111" t="s">
        <v>3757</v>
      </c>
      <c r="BP919" s="112">
        <v>20</v>
      </c>
      <c r="BQ919" s="112">
        <v>905000</v>
      </c>
      <c r="BR919" s="111">
        <v>0</v>
      </c>
      <c r="BS919" s="112"/>
      <c r="BT919" s="112"/>
      <c r="BU919" s="111" t="s">
        <v>3757</v>
      </c>
      <c r="BV919" s="112">
        <v>48</v>
      </c>
      <c r="BW919" s="112">
        <v>5701870</v>
      </c>
      <c r="BX919" s="111" t="s">
        <v>3757</v>
      </c>
      <c r="BY919" s="112">
        <v>26</v>
      </c>
      <c r="BZ919" s="112">
        <v>968000</v>
      </c>
      <c r="CA919" s="111" t="s">
        <v>3757</v>
      </c>
      <c r="CB919" s="112">
        <v>144</v>
      </c>
      <c r="CC919" s="112">
        <v>7726500</v>
      </c>
      <c r="CD919" s="111">
        <v>0</v>
      </c>
      <c r="CE919" s="112">
        <v>0</v>
      </c>
      <c r="CF919" s="112">
        <v>0</v>
      </c>
      <c r="CG919" s="111" t="s">
        <v>3757</v>
      </c>
      <c r="CH919" s="112">
        <v>32</v>
      </c>
      <c r="CI919" s="112">
        <v>1770000</v>
      </c>
      <c r="CJ919" s="111">
        <v>0</v>
      </c>
      <c r="CK919" s="120">
        <v>0</v>
      </c>
      <c r="CL919" s="112">
        <v>0</v>
      </c>
      <c r="CM919" s="112">
        <v>0</v>
      </c>
      <c r="CN919" s="166" t="s">
        <v>10248</v>
      </c>
      <c r="CO919" s="125" t="s">
        <v>10249</v>
      </c>
      <c r="CP919" s="111" t="s">
        <v>3870</v>
      </c>
      <c r="CQ919" s="112">
        <v>8900000</v>
      </c>
      <c r="CR919" s="166" t="s">
        <v>10250</v>
      </c>
      <c r="CS919" s="166" t="s">
        <v>10250</v>
      </c>
      <c r="CT919" s="111" t="s">
        <v>3875</v>
      </c>
      <c r="CU919" s="112">
        <v>4000000</v>
      </c>
      <c r="CV919" s="166" t="s">
        <v>10251</v>
      </c>
      <c r="CW919" s="166" t="s">
        <v>10252</v>
      </c>
      <c r="CX919" s="111" t="s">
        <v>3766</v>
      </c>
      <c r="CY919" s="112">
        <v>580000</v>
      </c>
      <c r="CZ919" s="111" t="s">
        <v>3757</v>
      </c>
      <c r="DA919" s="111" t="s">
        <v>3757</v>
      </c>
      <c r="DB919" s="111" t="s">
        <v>3757</v>
      </c>
      <c r="DC919" s="120">
        <v>0</v>
      </c>
      <c r="DD919" s="127" t="s">
        <v>3778</v>
      </c>
      <c r="DE919" s="109">
        <v>0</v>
      </c>
      <c r="DF919" s="172" t="s">
        <v>3717</v>
      </c>
    </row>
    <row r="920" spans="1:110" ht="35.15" customHeight="1" x14ac:dyDescent="0.35">
      <c r="A920" s="140" t="s">
        <v>1898</v>
      </c>
      <c r="B920" s="136" t="s">
        <v>1786</v>
      </c>
      <c r="C920" s="136" t="s">
        <v>1899</v>
      </c>
      <c r="D920" s="112">
        <v>4</v>
      </c>
      <c r="E920" s="112">
        <v>175000</v>
      </c>
      <c r="F920" s="112">
        <v>4</v>
      </c>
      <c r="G920" s="112">
        <v>175000</v>
      </c>
      <c r="H920" s="112">
        <v>0</v>
      </c>
      <c r="I920" s="112">
        <v>0</v>
      </c>
      <c r="J920" s="112">
        <v>0</v>
      </c>
      <c r="K920" s="112">
        <v>0</v>
      </c>
      <c r="L920" s="112">
        <v>0</v>
      </c>
      <c r="M920" s="112">
        <v>0</v>
      </c>
      <c r="N920" s="112">
        <v>0</v>
      </c>
      <c r="O920" s="112">
        <v>0</v>
      </c>
      <c r="P920" s="112">
        <v>15600</v>
      </c>
      <c r="Q920" s="112">
        <v>0</v>
      </c>
      <c r="R920" s="112">
        <v>15600</v>
      </c>
      <c r="S920" s="421">
        <v>0</v>
      </c>
      <c r="T920" s="421">
        <v>0</v>
      </c>
      <c r="U920" s="421">
        <v>0</v>
      </c>
      <c r="V920" s="421">
        <v>0</v>
      </c>
      <c r="W920" s="421">
        <v>8.9142857142857149E-2</v>
      </c>
      <c r="X920" s="421">
        <v>0</v>
      </c>
      <c r="Y920" s="421">
        <v>8.9142857142857149E-2</v>
      </c>
      <c r="Z920" s="120">
        <v>0</v>
      </c>
      <c r="AA920" s="127" t="s">
        <v>3762</v>
      </c>
      <c r="AB920" s="127" t="s">
        <v>10253</v>
      </c>
      <c r="AC920" s="111" t="s">
        <v>3717</v>
      </c>
      <c r="AD920" s="127">
        <v>0</v>
      </c>
      <c r="AE920" s="111">
        <v>0</v>
      </c>
      <c r="AF920" s="111" t="s">
        <v>3757</v>
      </c>
      <c r="AG920" s="127" t="s">
        <v>3758</v>
      </c>
      <c r="AH920" s="127" t="s">
        <v>3758</v>
      </c>
      <c r="AI920" s="124"/>
      <c r="AJ920" s="128"/>
      <c r="AK920" s="109">
        <v>0</v>
      </c>
      <c r="AL920" s="109">
        <v>0</v>
      </c>
      <c r="AM920" s="127">
        <v>0</v>
      </c>
      <c r="AN920" s="127">
        <v>0</v>
      </c>
      <c r="AO920" s="120">
        <v>0</v>
      </c>
      <c r="AP920" s="120">
        <v>0</v>
      </c>
      <c r="AQ920" s="174">
        <v>0</v>
      </c>
      <c r="AR920" s="120">
        <v>0</v>
      </c>
      <c r="AS920" s="127">
        <v>0</v>
      </c>
      <c r="AT920" s="127">
        <v>0</v>
      </c>
      <c r="AU920" s="120">
        <v>0</v>
      </c>
      <c r="AV920" s="120">
        <v>0</v>
      </c>
      <c r="AW920" s="174">
        <v>0</v>
      </c>
      <c r="AX920" s="120">
        <v>0</v>
      </c>
      <c r="AY920" s="127">
        <v>0</v>
      </c>
      <c r="AZ920" s="127">
        <v>0</v>
      </c>
      <c r="BA920" s="120">
        <v>0</v>
      </c>
      <c r="BB920" s="120">
        <v>0</v>
      </c>
      <c r="BC920" s="111">
        <v>0</v>
      </c>
      <c r="BD920" s="112"/>
      <c r="BE920" s="112"/>
      <c r="BF920" s="111">
        <v>0</v>
      </c>
      <c r="BG920" s="112"/>
      <c r="BH920" s="112"/>
      <c r="BI920" s="111" t="s">
        <v>3757</v>
      </c>
      <c r="BJ920" s="112">
        <v>1</v>
      </c>
      <c r="BK920" s="112">
        <v>5000</v>
      </c>
      <c r="BL920" s="111">
        <v>0</v>
      </c>
      <c r="BM920" s="112"/>
      <c r="BN920" s="112"/>
      <c r="BO920" s="111">
        <v>0</v>
      </c>
      <c r="BP920" s="112"/>
      <c r="BQ920" s="112"/>
      <c r="BR920" s="111">
        <v>0</v>
      </c>
      <c r="BS920" s="112"/>
      <c r="BT920" s="112"/>
      <c r="BU920" s="111">
        <v>0</v>
      </c>
      <c r="BV920" s="112"/>
      <c r="BW920" s="112"/>
      <c r="BX920" s="111" t="s">
        <v>3757</v>
      </c>
      <c r="BY920" s="112">
        <v>1</v>
      </c>
      <c r="BZ920" s="112">
        <v>20000</v>
      </c>
      <c r="CA920" s="111">
        <v>0</v>
      </c>
      <c r="CB920" s="112"/>
      <c r="CC920" s="112"/>
      <c r="CD920" s="111">
        <v>0</v>
      </c>
      <c r="CE920" s="112">
        <v>0</v>
      </c>
      <c r="CF920" s="112">
        <v>0</v>
      </c>
      <c r="CG920" s="111" t="s">
        <v>3757</v>
      </c>
      <c r="CH920" s="112">
        <v>2</v>
      </c>
      <c r="CI920" s="112">
        <v>150000</v>
      </c>
      <c r="CJ920" s="111" t="s">
        <v>3757</v>
      </c>
      <c r="CK920" s="120" t="s">
        <v>10254</v>
      </c>
      <c r="CL920" s="112">
        <v>0</v>
      </c>
      <c r="CM920" s="112">
        <v>0</v>
      </c>
      <c r="CN920" s="166" t="s">
        <v>10255</v>
      </c>
      <c r="CO920" s="125">
        <v>0</v>
      </c>
      <c r="CP920" s="111">
        <v>0</v>
      </c>
      <c r="CQ920" s="112">
        <v>0</v>
      </c>
      <c r="CR920" s="166">
        <v>0</v>
      </c>
      <c r="CS920" s="166">
        <v>0</v>
      </c>
      <c r="CT920" s="111">
        <v>0</v>
      </c>
      <c r="CU920" s="112">
        <v>0</v>
      </c>
      <c r="CV920" s="166">
        <v>0</v>
      </c>
      <c r="CW920" s="166">
        <v>0</v>
      </c>
      <c r="CX920" s="111">
        <v>0</v>
      </c>
      <c r="CY920" s="112">
        <v>0</v>
      </c>
      <c r="CZ920" s="111" t="s">
        <v>3757</v>
      </c>
      <c r="DA920" s="111" t="s">
        <v>3757</v>
      </c>
      <c r="DB920" s="111">
        <v>0</v>
      </c>
      <c r="DC920" s="120" t="s">
        <v>10256</v>
      </c>
      <c r="DD920" s="127" t="s">
        <v>3778</v>
      </c>
      <c r="DE920" s="109">
        <v>0</v>
      </c>
      <c r="DF920" s="172" t="s">
        <v>3778</v>
      </c>
    </row>
    <row r="921" spans="1:110" ht="35.15" customHeight="1" x14ac:dyDescent="0.35">
      <c r="A921" s="140" t="s">
        <v>1900</v>
      </c>
      <c r="B921" s="136" t="s">
        <v>1786</v>
      </c>
      <c r="C921" s="136" t="s">
        <v>1901</v>
      </c>
      <c r="D921" s="112">
        <v>1430</v>
      </c>
      <c r="E921" s="112">
        <v>37303486</v>
      </c>
      <c r="F921" s="112">
        <v>1430</v>
      </c>
      <c r="G921" s="112">
        <v>37303486</v>
      </c>
      <c r="H921" s="112">
        <v>309</v>
      </c>
      <c r="I921" s="112">
        <v>8634000</v>
      </c>
      <c r="J921" s="112">
        <v>0</v>
      </c>
      <c r="K921" s="112">
        <v>0</v>
      </c>
      <c r="L921" s="112">
        <v>10027898</v>
      </c>
      <c r="M921" s="112">
        <v>1122248</v>
      </c>
      <c r="N921" s="112">
        <v>0</v>
      </c>
      <c r="O921" s="112">
        <v>425370</v>
      </c>
      <c r="P921" s="112">
        <v>4738588</v>
      </c>
      <c r="Q921" s="112">
        <v>0</v>
      </c>
      <c r="R921" s="112">
        <v>16314104</v>
      </c>
      <c r="S921" s="421">
        <v>0.26881932696584981</v>
      </c>
      <c r="T921" s="421">
        <v>3.0084266119257595E-2</v>
      </c>
      <c r="U921" s="421">
        <v>0</v>
      </c>
      <c r="V921" s="421">
        <v>1.140295574520837E-2</v>
      </c>
      <c r="W921" s="421">
        <v>0.12702802092008236</v>
      </c>
      <c r="X921" s="421">
        <v>0</v>
      </c>
      <c r="Y921" s="421">
        <v>0.43733456975039814</v>
      </c>
      <c r="Z921" s="120">
        <v>0</v>
      </c>
      <c r="AA921" s="127" t="s">
        <v>3717</v>
      </c>
      <c r="AB921" s="127">
        <v>0</v>
      </c>
      <c r="AC921" s="111" t="s">
        <v>3717</v>
      </c>
      <c r="AD921" s="127">
        <v>0</v>
      </c>
      <c r="AE921" s="111">
        <v>0</v>
      </c>
      <c r="AF921" s="111" t="s">
        <v>3757</v>
      </c>
      <c r="AG921" s="127" t="s">
        <v>3758</v>
      </c>
      <c r="AH921" s="127" t="s">
        <v>3758</v>
      </c>
      <c r="AI921" s="124"/>
      <c r="AJ921" s="128"/>
      <c r="AK921" s="109">
        <v>0</v>
      </c>
      <c r="AL921" s="109">
        <v>0</v>
      </c>
      <c r="AM921" s="127">
        <v>0</v>
      </c>
      <c r="AN921" s="127">
        <v>0</v>
      </c>
      <c r="AO921" s="120">
        <v>0</v>
      </c>
      <c r="AP921" s="120">
        <v>0</v>
      </c>
      <c r="AQ921" s="174">
        <v>0</v>
      </c>
      <c r="AR921" s="120">
        <v>0</v>
      </c>
      <c r="AS921" s="127">
        <v>0</v>
      </c>
      <c r="AT921" s="127">
        <v>0</v>
      </c>
      <c r="AU921" s="120">
        <v>0</v>
      </c>
      <c r="AV921" s="120">
        <v>0</v>
      </c>
      <c r="AW921" s="174">
        <v>0</v>
      </c>
      <c r="AX921" s="120">
        <v>0</v>
      </c>
      <c r="AY921" s="127">
        <v>0</v>
      </c>
      <c r="AZ921" s="127">
        <v>0</v>
      </c>
      <c r="BA921" s="120">
        <v>0</v>
      </c>
      <c r="BB921" s="120">
        <v>0</v>
      </c>
      <c r="BC921" s="111">
        <v>0</v>
      </c>
      <c r="BD921" s="112"/>
      <c r="BE921" s="112"/>
      <c r="BF921" s="111">
        <v>0</v>
      </c>
      <c r="BG921" s="112"/>
      <c r="BH921" s="112"/>
      <c r="BI921" s="111">
        <v>0</v>
      </c>
      <c r="BJ921" s="112"/>
      <c r="BK921" s="112"/>
      <c r="BL921" s="111" t="s">
        <v>3757</v>
      </c>
      <c r="BM921" s="112">
        <v>174</v>
      </c>
      <c r="BN921" s="112">
        <v>5188000</v>
      </c>
      <c r="BO921" s="111" t="s">
        <v>3757</v>
      </c>
      <c r="BP921" s="112">
        <v>131</v>
      </c>
      <c r="BQ921" s="112">
        <v>3248000</v>
      </c>
      <c r="BR921" s="111">
        <v>0</v>
      </c>
      <c r="BS921" s="112"/>
      <c r="BT921" s="112"/>
      <c r="BU921" s="111" t="s">
        <v>3757</v>
      </c>
      <c r="BV921" s="112">
        <v>66</v>
      </c>
      <c r="BW921" s="112">
        <v>1716000</v>
      </c>
      <c r="BX921" s="111">
        <v>0</v>
      </c>
      <c r="BY921" s="112"/>
      <c r="BZ921" s="112"/>
      <c r="CA921" s="111">
        <v>0</v>
      </c>
      <c r="CB921" s="112"/>
      <c r="CC921" s="112"/>
      <c r="CD921" s="111">
        <v>0</v>
      </c>
      <c r="CE921" s="112">
        <v>0</v>
      </c>
      <c r="CF921" s="112">
        <v>0</v>
      </c>
      <c r="CG921" s="111" t="s">
        <v>3757</v>
      </c>
      <c r="CH921" s="112">
        <v>922</v>
      </c>
      <c r="CI921" s="112">
        <v>23831000</v>
      </c>
      <c r="CJ921" s="111" t="s">
        <v>3757</v>
      </c>
      <c r="CK921" s="120" t="s">
        <v>10257</v>
      </c>
      <c r="CL921" s="112">
        <v>137</v>
      </c>
      <c r="CM921" s="112">
        <v>3320486</v>
      </c>
      <c r="CN921" s="166" t="s">
        <v>10258</v>
      </c>
      <c r="CO921" s="125" t="s">
        <v>10259</v>
      </c>
      <c r="CP921" s="111" t="s">
        <v>3762</v>
      </c>
      <c r="CQ921" s="112">
        <v>17000000</v>
      </c>
      <c r="CR921" s="166" t="s">
        <v>10260</v>
      </c>
      <c r="CS921" s="166" t="s">
        <v>10261</v>
      </c>
      <c r="CT921" s="111" t="s">
        <v>3870</v>
      </c>
      <c r="CU921" s="112">
        <v>3800000</v>
      </c>
      <c r="CV921" s="166" t="s">
        <v>10262</v>
      </c>
      <c r="CW921" s="166" t="s">
        <v>10263</v>
      </c>
      <c r="CX921" s="111" t="s">
        <v>3766</v>
      </c>
      <c r="CY921" s="112">
        <v>3100000</v>
      </c>
      <c r="CZ921" s="111" t="s">
        <v>3757</v>
      </c>
      <c r="DA921" s="111" t="s">
        <v>3757</v>
      </c>
      <c r="DB921" s="111">
        <v>0</v>
      </c>
      <c r="DC921" s="120" t="s">
        <v>10264</v>
      </c>
      <c r="DD921" s="127" t="s">
        <v>3778</v>
      </c>
      <c r="DE921" s="109">
        <v>0</v>
      </c>
      <c r="DF921" s="172" t="s">
        <v>3717</v>
      </c>
    </row>
    <row r="922" spans="1:110" ht="35.15" customHeight="1" x14ac:dyDescent="0.35">
      <c r="A922" s="140" t="s">
        <v>1902</v>
      </c>
      <c r="B922" s="136" t="s">
        <v>1786</v>
      </c>
      <c r="C922" s="136" t="s">
        <v>1903</v>
      </c>
      <c r="D922" s="112">
        <v>6413</v>
      </c>
      <c r="E922" s="112">
        <v>58838300</v>
      </c>
      <c r="F922" s="112">
        <v>6407</v>
      </c>
      <c r="G922" s="112">
        <v>58765300</v>
      </c>
      <c r="H922" s="112">
        <v>1885</v>
      </c>
      <c r="I922" s="112">
        <v>17523500</v>
      </c>
      <c r="J922" s="112">
        <v>0</v>
      </c>
      <c r="K922" s="112">
        <v>0</v>
      </c>
      <c r="L922" s="112">
        <v>16048434</v>
      </c>
      <c r="M922" s="112">
        <v>7809440</v>
      </c>
      <c r="N922" s="112">
        <v>0</v>
      </c>
      <c r="O922" s="112">
        <v>4669212</v>
      </c>
      <c r="P922" s="112">
        <v>791467</v>
      </c>
      <c r="Q922" s="112">
        <v>0</v>
      </c>
      <c r="R922" s="112">
        <v>29318553</v>
      </c>
      <c r="S922" s="421">
        <v>0.27275488924731001</v>
      </c>
      <c r="T922" s="421">
        <v>0.13272715221207954</v>
      </c>
      <c r="U922" s="421">
        <v>0</v>
      </c>
      <c r="V922" s="421">
        <v>7.9356677538270137E-2</v>
      </c>
      <c r="W922" s="421">
        <v>1.3451561312954318E-2</v>
      </c>
      <c r="X922" s="421">
        <v>0</v>
      </c>
      <c r="Y922" s="421">
        <v>0.49829028031061401</v>
      </c>
      <c r="Z922" s="120">
        <v>0</v>
      </c>
      <c r="AA922" s="127" t="s">
        <v>3781</v>
      </c>
      <c r="AB922" s="127">
        <v>0</v>
      </c>
      <c r="AC922" s="111" t="s">
        <v>3717</v>
      </c>
      <c r="AD922" s="127">
        <v>0</v>
      </c>
      <c r="AE922" s="111">
        <v>0</v>
      </c>
      <c r="AF922" s="111" t="s">
        <v>3757</v>
      </c>
      <c r="AG922" s="127" t="s">
        <v>3758</v>
      </c>
      <c r="AH922" s="127" t="s">
        <v>3758</v>
      </c>
      <c r="AI922" s="124"/>
      <c r="AJ922" s="128"/>
      <c r="AK922" s="109">
        <v>0</v>
      </c>
      <c r="AL922" s="109">
        <v>0</v>
      </c>
      <c r="AM922" s="127">
        <v>0</v>
      </c>
      <c r="AN922" s="127">
        <v>0</v>
      </c>
      <c r="AO922" s="120">
        <v>0</v>
      </c>
      <c r="AP922" s="120">
        <v>0</v>
      </c>
      <c r="AQ922" s="174">
        <v>0</v>
      </c>
      <c r="AR922" s="109">
        <v>0</v>
      </c>
      <c r="AS922" s="127">
        <v>0</v>
      </c>
      <c r="AT922" s="127">
        <v>0</v>
      </c>
      <c r="AU922" s="120">
        <v>0</v>
      </c>
      <c r="AV922" s="120">
        <v>0</v>
      </c>
      <c r="AW922" s="174">
        <v>0</v>
      </c>
      <c r="AX922" s="109">
        <v>0</v>
      </c>
      <c r="AY922" s="127">
        <v>0</v>
      </c>
      <c r="AZ922" s="127">
        <v>0</v>
      </c>
      <c r="BA922" s="120">
        <v>0</v>
      </c>
      <c r="BB922" s="120">
        <v>0</v>
      </c>
      <c r="BC922" s="111" t="s">
        <v>3757</v>
      </c>
      <c r="BD922" s="112">
        <v>87</v>
      </c>
      <c r="BE922" s="112">
        <v>734500</v>
      </c>
      <c r="BF922" s="111">
        <v>0</v>
      </c>
      <c r="BG922" s="112"/>
      <c r="BH922" s="112"/>
      <c r="BI922" s="111" t="s">
        <v>3757</v>
      </c>
      <c r="BJ922" s="112">
        <v>2152</v>
      </c>
      <c r="BK922" s="112">
        <v>19260800</v>
      </c>
      <c r="BL922" s="111">
        <v>0</v>
      </c>
      <c r="BM922" s="112"/>
      <c r="BN922" s="112"/>
      <c r="BO922" s="111" t="s">
        <v>3757</v>
      </c>
      <c r="BP922" s="112">
        <v>1377</v>
      </c>
      <c r="BQ922" s="112">
        <v>12761500</v>
      </c>
      <c r="BR922" s="111">
        <v>0</v>
      </c>
      <c r="BS922" s="112"/>
      <c r="BT922" s="112"/>
      <c r="BU922" s="111">
        <v>0</v>
      </c>
      <c r="BV922" s="112"/>
      <c r="BW922" s="112"/>
      <c r="BX922" s="111" t="s">
        <v>3757</v>
      </c>
      <c r="BY922" s="112">
        <v>944</v>
      </c>
      <c r="BZ922" s="112">
        <v>8486500</v>
      </c>
      <c r="CA922" s="111" t="s">
        <v>3757</v>
      </c>
      <c r="CB922" s="112">
        <v>482</v>
      </c>
      <c r="CC922" s="112">
        <v>4225000</v>
      </c>
      <c r="CD922" s="111">
        <v>0</v>
      </c>
      <c r="CE922" s="112"/>
      <c r="CF922" s="112"/>
      <c r="CG922" s="111" t="s">
        <v>3757</v>
      </c>
      <c r="CH922" s="112">
        <v>1371</v>
      </c>
      <c r="CI922" s="112">
        <v>13370000</v>
      </c>
      <c r="CJ922" s="111">
        <v>0</v>
      </c>
      <c r="CK922" s="120">
        <v>0</v>
      </c>
      <c r="CL922" s="112"/>
      <c r="CM922" s="112"/>
      <c r="CN922" s="166" t="s">
        <v>10265</v>
      </c>
      <c r="CO922" s="125" t="s">
        <v>10266</v>
      </c>
      <c r="CP922" s="111" t="s">
        <v>3774</v>
      </c>
      <c r="CQ922" s="112">
        <v>6000000</v>
      </c>
      <c r="CR922" s="166" t="s">
        <v>10267</v>
      </c>
      <c r="CS922" s="166" t="s">
        <v>10268</v>
      </c>
      <c r="CT922" s="111" t="s">
        <v>3766</v>
      </c>
      <c r="CU922" s="112">
        <v>2000000</v>
      </c>
      <c r="CV922" s="166" t="s">
        <v>10269</v>
      </c>
      <c r="CW922" s="166" t="s">
        <v>10270</v>
      </c>
      <c r="CX922" s="111" t="s">
        <v>3875</v>
      </c>
      <c r="CY922" s="112">
        <v>1500000</v>
      </c>
      <c r="CZ922" s="111" t="s">
        <v>3757</v>
      </c>
      <c r="DA922" s="111" t="s">
        <v>3757</v>
      </c>
      <c r="DB922" s="111" t="s">
        <v>3757</v>
      </c>
      <c r="DC922" s="120">
        <v>0</v>
      </c>
      <c r="DD922" s="127" t="s">
        <v>3717</v>
      </c>
      <c r="DE922" s="109" t="s">
        <v>10271</v>
      </c>
      <c r="DF922" s="172" t="s">
        <v>3717</v>
      </c>
    </row>
    <row r="923" spans="1:110" ht="35.15" customHeight="1" x14ac:dyDescent="0.35">
      <c r="A923" s="140" t="s">
        <v>1904</v>
      </c>
      <c r="B923" s="136" t="s">
        <v>1786</v>
      </c>
      <c r="C923" s="136" t="s">
        <v>1905</v>
      </c>
      <c r="D923" s="112">
        <v>3434</v>
      </c>
      <c r="E923" s="112">
        <v>52157400</v>
      </c>
      <c r="F923" s="112">
        <v>3434</v>
      </c>
      <c r="G923" s="112">
        <v>52157400</v>
      </c>
      <c r="H923" s="112">
        <v>921</v>
      </c>
      <c r="I923" s="112">
        <v>12403800</v>
      </c>
      <c r="J923" s="112">
        <v>0</v>
      </c>
      <c r="K923" s="112">
        <v>0</v>
      </c>
      <c r="L923" s="112">
        <v>13870590</v>
      </c>
      <c r="M923" s="112">
        <v>8090891</v>
      </c>
      <c r="N923" s="112">
        <v>0</v>
      </c>
      <c r="O923" s="112">
        <v>4980315</v>
      </c>
      <c r="P923" s="112">
        <v>3274514</v>
      </c>
      <c r="Q923" s="112">
        <v>0</v>
      </c>
      <c r="R923" s="112">
        <v>30216310</v>
      </c>
      <c r="S923" s="421">
        <v>0.26593714410610958</v>
      </c>
      <c r="T923" s="421">
        <v>0.15512450774003306</v>
      </c>
      <c r="U923" s="421">
        <v>0</v>
      </c>
      <c r="V923" s="421">
        <v>9.5486258900942145E-2</v>
      </c>
      <c r="W923" s="421">
        <v>6.278138864283879E-2</v>
      </c>
      <c r="X923" s="421">
        <v>0</v>
      </c>
      <c r="Y923" s="421">
        <v>0.57932929938992361</v>
      </c>
      <c r="Z923" s="120">
        <v>0</v>
      </c>
      <c r="AA923" s="127" t="s">
        <v>3717</v>
      </c>
      <c r="AB923" s="127">
        <v>0</v>
      </c>
      <c r="AC923" s="111" t="s">
        <v>3717</v>
      </c>
      <c r="AD923" s="127">
        <v>0</v>
      </c>
      <c r="AE923" s="111">
        <v>0</v>
      </c>
      <c r="AF923" s="111" t="s">
        <v>3757</v>
      </c>
      <c r="AG923" s="127" t="s">
        <v>3758</v>
      </c>
      <c r="AH923" s="127" t="s">
        <v>3758</v>
      </c>
      <c r="AI923" s="124"/>
      <c r="AJ923" s="128"/>
      <c r="AK923" s="109">
        <v>0</v>
      </c>
      <c r="AL923" s="109">
        <v>0</v>
      </c>
      <c r="AM923" s="127">
        <v>0</v>
      </c>
      <c r="AN923" s="127">
        <v>0</v>
      </c>
      <c r="AO923" s="120">
        <v>0</v>
      </c>
      <c r="AP923" s="120">
        <v>0</v>
      </c>
      <c r="AQ923" s="174">
        <v>0</v>
      </c>
      <c r="AR923" s="109">
        <v>0</v>
      </c>
      <c r="AS923" s="127">
        <v>0</v>
      </c>
      <c r="AT923" s="127">
        <v>0</v>
      </c>
      <c r="AU923" s="120">
        <v>0</v>
      </c>
      <c r="AV923" s="120">
        <v>0</v>
      </c>
      <c r="AW923" s="174">
        <v>0</v>
      </c>
      <c r="AX923" s="109">
        <v>0</v>
      </c>
      <c r="AY923" s="127">
        <v>0</v>
      </c>
      <c r="AZ923" s="127">
        <v>0</v>
      </c>
      <c r="BA923" s="120">
        <v>0</v>
      </c>
      <c r="BB923" s="120">
        <v>0</v>
      </c>
      <c r="BC923" s="111" t="s">
        <v>3757</v>
      </c>
      <c r="BD923" s="112">
        <v>409</v>
      </c>
      <c r="BE923" s="112">
        <v>5236000</v>
      </c>
      <c r="BF923" s="111">
        <v>0</v>
      </c>
      <c r="BG923" s="112"/>
      <c r="BH923" s="112"/>
      <c r="BI923" s="111" t="s">
        <v>3757</v>
      </c>
      <c r="BJ923" s="112">
        <v>895</v>
      </c>
      <c r="BK923" s="112">
        <v>11461000</v>
      </c>
      <c r="BL923" s="111" t="s">
        <v>3757</v>
      </c>
      <c r="BM923" s="112">
        <v>1397</v>
      </c>
      <c r="BN923" s="112">
        <v>17941600</v>
      </c>
      <c r="BO923" s="111">
        <v>0</v>
      </c>
      <c r="BP923" s="112"/>
      <c r="BQ923" s="112"/>
      <c r="BR923" s="111" t="s">
        <v>3757</v>
      </c>
      <c r="BS923" s="112">
        <v>264</v>
      </c>
      <c r="BT923" s="112">
        <v>3606000</v>
      </c>
      <c r="BU923" s="111">
        <v>0</v>
      </c>
      <c r="BV923" s="112"/>
      <c r="BW923" s="112"/>
      <c r="BX923" s="111" t="s">
        <v>3757</v>
      </c>
      <c r="BY923" s="112">
        <v>32</v>
      </c>
      <c r="BZ923" s="112">
        <v>427000</v>
      </c>
      <c r="CA923" s="111">
        <v>0</v>
      </c>
      <c r="CB923" s="112"/>
      <c r="CC923" s="112"/>
      <c r="CD923" s="111">
        <v>0</v>
      </c>
      <c r="CE923" s="112"/>
      <c r="CF923" s="112"/>
      <c r="CG923" s="111" t="s">
        <v>3757</v>
      </c>
      <c r="CH923" s="112">
        <v>437</v>
      </c>
      <c r="CI923" s="112">
        <v>13485800</v>
      </c>
      <c r="CJ923" s="111">
        <v>0</v>
      </c>
      <c r="CK923" s="120">
        <v>0</v>
      </c>
      <c r="CL923" s="112"/>
      <c r="CM923" s="112"/>
      <c r="CN923" s="166" t="s">
        <v>10272</v>
      </c>
      <c r="CO923" s="125" t="s">
        <v>10273</v>
      </c>
      <c r="CP923" s="111" t="s">
        <v>3875</v>
      </c>
      <c r="CQ923" s="112">
        <v>18750000</v>
      </c>
      <c r="CR923" s="166" t="s">
        <v>10274</v>
      </c>
      <c r="CS923" s="166" t="s">
        <v>10275</v>
      </c>
      <c r="CT923" s="111" t="s">
        <v>3781</v>
      </c>
      <c r="CU923" s="112">
        <v>11666000</v>
      </c>
      <c r="CV923" s="166" t="s">
        <v>4101</v>
      </c>
      <c r="CW923" s="166" t="s">
        <v>10276</v>
      </c>
      <c r="CX923" s="111" t="s">
        <v>3790</v>
      </c>
      <c r="CY923" s="112">
        <v>7501000</v>
      </c>
      <c r="CZ923" s="111" t="s">
        <v>3757</v>
      </c>
      <c r="DA923" s="111" t="s">
        <v>3757</v>
      </c>
      <c r="DB923" s="111">
        <v>0</v>
      </c>
      <c r="DC923" s="120" t="s">
        <v>10277</v>
      </c>
      <c r="DD923" s="127" t="s">
        <v>3778</v>
      </c>
      <c r="DE923" s="109">
        <v>0</v>
      </c>
      <c r="DF923" s="172" t="s">
        <v>3717</v>
      </c>
    </row>
    <row r="924" spans="1:110" ht="35.15" customHeight="1" x14ac:dyDescent="0.35">
      <c r="A924" s="140" t="s">
        <v>1906</v>
      </c>
      <c r="B924" s="136" t="s">
        <v>1786</v>
      </c>
      <c r="C924" s="136" t="s">
        <v>1907</v>
      </c>
      <c r="D924" s="112">
        <v>1326</v>
      </c>
      <c r="E924" s="112">
        <v>24908000</v>
      </c>
      <c r="F924" s="112">
        <v>1324</v>
      </c>
      <c r="G924" s="112">
        <v>24828000</v>
      </c>
      <c r="H924" s="112">
        <v>208</v>
      </c>
      <c r="I924" s="112">
        <v>3318000</v>
      </c>
      <c r="J924" s="112">
        <v>0</v>
      </c>
      <c r="K924" s="112">
        <v>0</v>
      </c>
      <c r="L924" s="112">
        <v>5671793</v>
      </c>
      <c r="M924" s="112">
        <v>1608440</v>
      </c>
      <c r="N924" s="112">
        <v>176000</v>
      </c>
      <c r="O924" s="112">
        <v>195707</v>
      </c>
      <c r="P924" s="112">
        <v>4336128</v>
      </c>
      <c r="Q924" s="112">
        <v>0</v>
      </c>
      <c r="R924" s="112">
        <v>11988068</v>
      </c>
      <c r="S924" s="421">
        <v>0.2277096916653284</v>
      </c>
      <c r="T924" s="421">
        <v>6.4575236871687813E-2</v>
      </c>
      <c r="U924" s="421">
        <v>7.0660028906375464E-3</v>
      </c>
      <c r="V924" s="421">
        <v>7.8571944756704679E-3</v>
      </c>
      <c r="W924" s="421">
        <v>0.17408575558053638</v>
      </c>
      <c r="X924" s="421">
        <v>0</v>
      </c>
      <c r="Y924" s="421">
        <v>0.4812938814838606</v>
      </c>
      <c r="Z924" s="120">
        <v>0</v>
      </c>
      <c r="AA924" s="127" t="s">
        <v>3778</v>
      </c>
      <c r="AB924" s="127">
        <v>0</v>
      </c>
      <c r="AC924" s="111" t="s">
        <v>3717</v>
      </c>
      <c r="AD924" s="127">
        <v>0</v>
      </c>
      <c r="AE924" s="111">
        <v>0</v>
      </c>
      <c r="AF924" s="111" t="s">
        <v>3757</v>
      </c>
      <c r="AG924" s="127" t="s">
        <v>3758</v>
      </c>
      <c r="AH924" s="127" t="s">
        <v>3758</v>
      </c>
      <c r="AI924" s="124"/>
      <c r="AJ924" s="128"/>
      <c r="AK924" s="109">
        <v>0</v>
      </c>
      <c r="AL924" s="109">
        <v>0</v>
      </c>
      <c r="AM924" s="127">
        <v>0</v>
      </c>
      <c r="AN924" s="127">
        <v>0</v>
      </c>
      <c r="AO924" s="120">
        <v>0</v>
      </c>
      <c r="AP924" s="120">
        <v>0</v>
      </c>
      <c r="AQ924" s="174">
        <v>0</v>
      </c>
      <c r="AR924" s="109">
        <v>0</v>
      </c>
      <c r="AS924" s="127">
        <v>0</v>
      </c>
      <c r="AT924" s="127">
        <v>0</v>
      </c>
      <c r="AU924" s="120">
        <v>0</v>
      </c>
      <c r="AV924" s="120">
        <v>0</v>
      </c>
      <c r="AW924" s="174">
        <v>0</v>
      </c>
      <c r="AX924" s="109">
        <v>0</v>
      </c>
      <c r="AY924" s="127">
        <v>0</v>
      </c>
      <c r="AZ924" s="127">
        <v>0</v>
      </c>
      <c r="BA924" s="120">
        <v>0</v>
      </c>
      <c r="BB924" s="120">
        <v>0</v>
      </c>
      <c r="BC924" s="111" t="s">
        <v>3757</v>
      </c>
      <c r="BD924" s="112">
        <v>162</v>
      </c>
      <c r="BE924" s="112">
        <v>3158000</v>
      </c>
      <c r="BF924" s="111" t="s">
        <v>3757</v>
      </c>
      <c r="BG924" s="112">
        <v>27</v>
      </c>
      <c r="BH924" s="112">
        <v>378000</v>
      </c>
      <c r="BI924" s="111" t="s">
        <v>3757</v>
      </c>
      <c r="BJ924" s="112">
        <v>72</v>
      </c>
      <c r="BK924" s="112">
        <v>1295000</v>
      </c>
      <c r="BL924" s="111" t="s">
        <v>3757</v>
      </c>
      <c r="BM924" s="112">
        <v>163</v>
      </c>
      <c r="BN924" s="112">
        <v>3158000</v>
      </c>
      <c r="BO924" s="111" t="s">
        <v>3757</v>
      </c>
      <c r="BP924" s="112">
        <v>233</v>
      </c>
      <c r="BQ924" s="112">
        <v>4773500</v>
      </c>
      <c r="BR924" s="111" t="s">
        <v>3757</v>
      </c>
      <c r="BS924" s="112">
        <v>233</v>
      </c>
      <c r="BT924" s="112">
        <v>4773500</v>
      </c>
      <c r="BU924" s="111" t="s">
        <v>3757</v>
      </c>
      <c r="BV924" s="112">
        <v>137</v>
      </c>
      <c r="BW924" s="112">
        <v>2043000</v>
      </c>
      <c r="BX924" s="111" t="s">
        <v>3757</v>
      </c>
      <c r="BY924" s="112">
        <v>136</v>
      </c>
      <c r="BZ924" s="112">
        <v>2043000</v>
      </c>
      <c r="CA924" s="111">
        <v>0</v>
      </c>
      <c r="CB924" s="112"/>
      <c r="CC924" s="112"/>
      <c r="CD924" s="111">
        <v>0</v>
      </c>
      <c r="CE924" s="112"/>
      <c r="CF924" s="112"/>
      <c r="CG924" s="111" t="s">
        <v>3757</v>
      </c>
      <c r="CH924" s="112">
        <v>162</v>
      </c>
      <c r="CI924" s="112">
        <v>3236000</v>
      </c>
      <c r="CJ924" s="111">
        <v>0</v>
      </c>
      <c r="CK924" s="120">
        <v>0</v>
      </c>
      <c r="CL924" s="112"/>
      <c r="CM924" s="112"/>
      <c r="CN924" s="166" t="s">
        <v>10278</v>
      </c>
      <c r="CO924" s="125" t="s">
        <v>10279</v>
      </c>
      <c r="CP924" s="111" t="s">
        <v>3875</v>
      </c>
      <c r="CQ924" s="112">
        <v>1600000</v>
      </c>
      <c r="CR924" s="166" t="s">
        <v>10280</v>
      </c>
      <c r="CS924" s="166" t="s">
        <v>10281</v>
      </c>
      <c r="CT924" s="111" t="s">
        <v>3790</v>
      </c>
      <c r="CU924" s="112">
        <v>1400000</v>
      </c>
      <c r="CV924" s="166" t="s">
        <v>10282</v>
      </c>
      <c r="CW924" s="166" t="s">
        <v>10283</v>
      </c>
      <c r="CX924" s="111" t="s">
        <v>3774</v>
      </c>
      <c r="CY924" s="112">
        <v>1000000</v>
      </c>
      <c r="CZ924" s="111" t="s">
        <v>3757</v>
      </c>
      <c r="DA924" s="111" t="s">
        <v>3757</v>
      </c>
      <c r="DB924" s="111" t="s">
        <v>3757</v>
      </c>
      <c r="DC924" s="120">
        <v>0</v>
      </c>
      <c r="DD924" s="127" t="s">
        <v>3717</v>
      </c>
      <c r="DE924" s="109" t="s">
        <v>10284</v>
      </c>
      <c r="DF924" s="172" t="s">
        <v>3717</v>
      </c>
    </row>
    <row r="925" spans="1:110" ht="35.15" customHeight="1" x14ac:dyDescent="0.35">
      <c r="A925" s="140" t="s">
        <v>1908</v>
      </c>
      <c r="B925" s="136" t="s">
        <v>1786</v>
      </c>
      <c r="C925" s="136" t="s">
        <v>1909</v>
      </c>
      <c r="D925" s="112">
        <v>236</v>
      </c>
      <c r="E925" s="112">
        <v>5300500</v>
      </c>
      <c r="F925" s="112">
        <v>236</v>
      </c>
      <c r="G925" s="112">
        <v>5300500</v>
      </c>
      <c r="H925" s="112">
        <v>55</v>
      </c>
      <c r="I925" s="112">
        <v>1257800</v>
      </c>
      <c r="J925" s="112">
        <v>0</v>
      </c>
      <c r="K925" s="112">
        <v>0</v>
      </c>
      <c r="L925" s="112">
        <v>1521000</v>
      </c>
      <c r="M925" s="112">
        <v>178000</v>
      </c>
      <c r="N925" s="112">
        <v>0</v>
      </c>
      <c r="O925" s="112">
        <v>77000</v>
      </c>
      <c r="P925" s="112">
        <v>610000</v>
      </c>
      <c r="Q925" s="112">
        <v>0</v>
      </c>
      <c r="R925" s="112">
        <v>2386000</v>
      </c>
      <c r="S925" s="421">
        <v>0.28695406093764741</v>
      </c>
      <c r="T925" s="421">
        <v>3.358173757192718E-2</v>
      </c>
      <c r="U925" s="421">
        <v>0</v>
      </c>
      <c r="V925" s="421">
        <v>1.4526931421564004E-2</v>
      </c>
      <c r="W925" s="421">
        <v>0.11508348269031224</v>
      </c>
      <c r="X925" s="421">
        <v>0</v>
      </c>
      <c r="Y925" s="421">
        <v>0.45014621262145083</v>
      </c>
      <c r="Z925" s="120">
        <v>0</v>
      </c>
      <c r="AA925" s="127" t="s">
        <v>3778</v>
      </c>
      <c r="AB925" s="127">
        <v>0</v>
      </c>
      <c r="AC925" s="111" t="s">
        <v>3717</v>
      </c>
      <c r="AD925" s="127">
        <v>0</v>
      </c>
      <c r="AE925" s="111">
        <v>0</v>
      </c>
      <c r="AF925" s="111" t="s">
        <v>3757</v>
      </c>
      <c r="AG925" s="127" t="s">
        <v>3758</v>
      </c>
      <c r="AH925" s="127" t="s">
        <v>3758</v>
      </c>
      <c r="AI925" s="124"/>
      <c r="AJ925" s="128"/>
      <c r="AK925" s="109">
        <v>0</v>
      </c>
      <c r="AL925" s="109">
        <v>0</v>
      </c>
      <c r="AM925" s="127">
        <v>0</v>
      </c>
      <c r="AN925" s="127">
        <v>0</v>
      </c>
      <c r="AO925" s="120">
        <v>0</v>
      </c>
      <c r="AP925" s="120">
        <v>0</v>
      </c>
      <c r="AQ925" s="174">
        <v>0</v>
      </c>
      <c r="AR925" s="120">
        <v>0</v>
      </c>
      <c r="AS925" s="127">
        <v>0</v>
      </c>
      <c r="AT925" s="127">
        <v>0</v>
      </c>
      <c r="AU925" s="120">
        <v>0</v>
      </c>
      <c r="AV925" s="120">
        <v>0</v>
      </c>
      <c r="AW925" s="174">
        <v>0</v>
      </c>
      <c r="AX925" s="120">
        <v>0</v>
      </c>
      <c r="AY925" s="127">
        <v>0</v>
      </c>
      <c r="AZ925" s="127">
        <v>0</v>
      </c>
      <c r="BA925" s="120">
        <v>0</v>
      </c>
      <c r="BB925" s="120">
        <v>0</v>
      </c>
      <c r="BC925" s="111">
        <v>0</v>
      </c>
      <c r="BD925" s="112"/>
      <c r="BE925" s="112"/>
      <c r="BF925" s="111">
        <v>0</v>
      </c>
      <c r="BG925" s="112"/>
      <c r="BH925" s="112"/>
      <c r="BI925" s="111" t="s">
        <v>3757</v>
      </c>
      <c r="BJ925" s="112">
        <v>10</v>
      </c>
      <c r="BK925" s="112">
        <v>185000</v>
      </c>
      <c r="BL925" s="111" t="s">
        <v>3757</v>
      </c>
      <c r="BM925" s="112">
        <v>27</v>
      </c>
      <c r="BN925" s="112">
        <v>615000</v>
      </c>
      <c r="BO925" s="111" t="s">
        <v>3757</v>
      </c>
      <c r="BP925" s="112">
        <v>27</v>
      </c>
      <c r="BQ925" s="112">
        <v>550500</v>
      </c>
      <c r="BR925" s="111">
        <v>0</v>
      </c>
      <c r="BS925" s="112"/>
      <c r="BT925" s="112"/>
      <c r="BU925" s="111" t="s">
        <v>3757</v>
      </c>
      <c r="BV925" s="112">
        <v>18</v>
      </c>
      <c r="BW925" s="112">
        <v>281500</v>
      </c>
      <c r="BX925" s="111">
        <v>0</v>
      </c>
      <c r="BY925" s="112"/>
      <c r="BZ925" s="112"/>
      <c r="CA925" s="111">
        <v>0</v>
      </c>
      <c r="CB925" s="112"/>
      <c r="CC925" s="112"/>
      <c r="CD925" s="111">
        <v>0</v>
      </c>
      <c r="CE925" s="112">
        <v>0</v>
      </c>
      <c r="CF925" s="112">
        <v>0</v>
      </c>
      <c r="CG925" s="111" t="s">
        <v>3757</v>
      </c>
      <c r="CH925" s="112">
        <v>154</v>
      </c>
      <c r="CI925" s="112">
        <v>3668500</v>
      </c>
      <c r="CJ925" s="111" t="s">
        <v>3757</v>
      </c>
      <c r="CK925" s="120" t="s">
        <v>6306</v>
      </c>
      <c r="CL925" s="112">
        <v>0</v>
      </c>
      <c r="CM925" s="112">
        <v>0</v>
      </c>
      <c r="CN925" s="166" t="s">
        <v>10285</v>
      </c>
      <c r="CO925" s="125">
        <v>0</v>
      </c>
      <c r="CP925" s="111">
        <v>0</v>
      </c>
      <c r="CQ925" s="112">
        <v>0</v>
      </c>
      <c r="CR925" s="166">
        <v>0</v>
      </c>
      <c r="CS925" s="166">
        <v>0</v>
      </c>
      <c r="CT925" s="111">
        <v>0</v>
      </c>
      <c r="CU925" s="112">
        <v>0</v>
      </c>
      <c r="CV925" s="166">
        <v>0</v>
      </c>
      <c r="CW925" s="166">
        <v>0</v>
      </c>
      <c r="CX925" s="111">
        <v>0</v>
      </c>
      <c r="CY925" s="112">
        <v>0</v>
      </c>
      <c r="CZ925" s="111" t="s">
        <v>3757</v>
      </c>
      <c r="DA925" s="111">
        <v>0</v>
      </c>
      <c r="DB925" s="111">
        <v>0</v>
      </c>
      <c r="DC925" s="120" t="s">
        <v>10286</v>
      </c>
      <c r="DD925" s="127" t="s">
        <v>3778</v>
      </c>
      <c r="DE925" s="109">
        <v>0</v>
      </c>
      <c r="DF925" s="172" t="s">
        <v>3717</v>
      </c>
    </row>
    <row r="926" spans="1:110" ht="35.15" customHeight="1" x14ac:dyDescent="0.35">
      <c r="A926" s="140" t="s">
        <v>1910</v>
      </c>
      <c r="B926" s="136" t="s">
        <v>1786</v>
      </c>
      <c r="C926" s="136" t="s">
        <v>1911</v>
      </c>
      <c r="D926" s="112">
        <v>3498</v>
      </c>
      <c r="E926" s="112">
        <v>31126000</v>
      </c>
      <c r="F926" s="112">
        <v>3409</v>
      </c>
      <c r="G926" s="112">
        <v>30106000</v>
      </c>
      <c r="H926" s="112">
        <v>500</v>
      </c>
      <c r="I926" s="112">
        <v>4215000</v>
      </c>
      <c r="J926" s="112">
        <v>0</v>
      </c>
      <c r="K926" s="112">
        <v>0</v>
      </c>
      <c r="L926" s="112">
        <v>9033770</v>
      </c>
      <c r="M926" s="112">
        <v>2849491</v>
      </c>
      <c r="N926" s="112">
        <v>400000</v>
      </c>
      <c r="O926" s="112">
        <v>2870360</v>
      </c>
      <c r="P926" s="112">
        <v>0</v>
      </c>
      <c r="Q926" s="112">
        <v>0</v>
      </c>
      <c r="R926" s="112">
        <v>15153621</v>
      </c>
      <c r="S926" s="421">
        <v>0.29023228169376086</v>
      </c>
      <c r="T926" s="421">
        <v>9.1546970378461739E-2</v>
      </c>
      <c r="U926" s="421">
        <v>1.2850992739189103E-2</v>
      </c>
      <c r="V926" s="421">
        <v>9.2217438797147083E-2</v>
      </c>
      <c r="W926" s="421">
        <v>0</v>
      </c>
      <c r="X926" s="421">
        <v>0</v>
      </c>
      <c r="Y926" s="421">
        <v>0.48684768360855873</v>
      </c>
      <c r="Z926" s="120">
        <v>0</v>
      </c>
      <c r="AA926" s="127" t="s">
        <v>3717</v>
      </c>
      <c r="AB926" s="127">
        <v>0</v>
      </c>
      <c r="AC926" s="111" t="s">
        <v>3717</v>
      </c>
      <c r="AD926" s="127">
        <v>0</v>
      </c>
      <c r="AE926" s="111">
        <v>0</v>
      </c>
      <c r="AF926" s="111" t="s">
        <v>3757</v>
      </c>
      <c r="AG926" s="127" t="s">
        <v>3758</v>
      </c>
      <c r="AH926" s="127" t="s">
        <v>3758</v>
      </c>
      <c r="AI926" s="124"/>
      <c r="AJ926" s="128"/>
      <c r="AK926" s="109">
        <v>0</v>
      </c>
      <c r="AL926" s="109">
        <v>0</v>
      </c>
      <c r="AM926" s="127">
        <v>0</v>
      </c>
      <c r="AN926" s="127">
        <v>0</v>
      </c>
      <c r="AO926" s="120">
        <v>0</v>
      </c>
      <c r="AP926" s="120">
        <v>0</v>
      </c>
      <c r="AQ926" s="174">
        <v>0</v>
      </c>
      <c r="AR926" s="120">
        <v>0</v>
      </c>
      <c r="AS926" s="127">
        <v>0</v>
      </c>
      <c r="AT926" s="127">
        <v>0</v>
      </c>
      <c r="AU926" s="120">
        <v>0</v>
      </c>
      <c r="AV926" s="120">
        <v>0</v>
      </c>
      <c r="AW926" s="174">
        <v>0</v>
      </c>
      <c r="AX926" s="120">
        <v>0</v>
      </c>
      <c r="AY926" s="127">
        <v>0</v>
      </c>
      <c r="AZ926" s="127">
        <v>0</v>
      </c>
      <c r="BA926" s="120">
        <v>0</v>
      </c>
      <c r="BB926" s="120">
        <v>0</v>
      </c>
      <c r="BC926" s="111">
        <v>0</v>
      </c>
      <c r="BD926" s="112"/>
      <c r="BE926" s="112"/>
      <c r="BF926" s="111" t="s">
        <v>3757</v>
      </c>
      <c r="BG926" s="112">
        <v>581</v>
      </c>
      <c r="BH926" s="112">
        <v>4139000</v>
      </c>
      <c r="BI926" s="111">
        <v>0</v>
      </c>
      <c r="BJ926" s="112"/>
      <c r="BK926" s="112"/>
      <c r="BL926" s="111" t="s">
        <v>3757</v>
      </c>
      <c r="BM926" s="112">
        <v>1198</v>
      </c>
      <c r="BN926" s="112">
        <v>9985000</v>
      </c>
      <c r="BO926" s="111">
        <v>0</v>
      </c>
      <c r="BP926" s="112"/>
      <c r="BQ926" s="112"/>
      <c r="BR926" s="111" t="s">
        <v>3757</v>
      </c>
      <c r="BS926" s="112">
        <v>634</v>
      </c>
      <c r="BT926" s="112">
        <v>5190000</v>
      </c>
      <c r="BU926" s="111">
        <v>0</v>
      </c>
      <c r="BV926" s="112"/>
      <c r="BW926" s="112"/>
      <c r="BX926" s="111">
        <v>0</v>
      </c>
      <c r="BY926" s="112"/>
      <c r="BZ926" s="112"/>
      <c r="CA926" s="111">
        <v>0</v>
      </c>
      <c r="CB926" s="112"/>
      <c r="CC926" s="112"/>
      <c r="CD926" s="111">
        <v>0</v>
      </c>
      <c r="CE926" s="112">
        <v>0</v>
      </c>
      <c r="CF926" s="112">
        <v>0</v>
      </c>
      <c r="CG926" s="111" t="s">
        <v>3757</v>
      </c>
      <c r="CH926" s="112">
        <v>1085</v>
      </c>
      <c r="CI926" s="112">
        <v>11812000</v>
      </c>
      <c r="CJ926" s="111">
        <v>0</v>
      </c>
      <c r="CK926" s="120">
        <v>0</v>
      </c>
      <c r="CL926" s="112">
        <v>0</v>
      </c>
      <c r="CM926" s="112">
        <v>0</v>
      </c>
      <c r="CN926" s="166" t="s">
        <v>10287</v>
      </c>
      <c r="CO926" s="125" t="s">
        <v>10288</v>
      </c>
      <c r="CP926" s="111" t="s">
        <v>3790</v>
      </c>
      <c r="CQ926" s="112">
        <v>3736000</v>
      </c>
      <c r="CR926" s="166" t="s">
        <v>10289</v>
      </c>
      <c r="CS926" s="166" t="s">
        <v>10290</v>
      </c>
      <c r="CT926" s="111" t="s">
        <v>3762</v>
      </c>
      <c r="CU926" s="112">
        <v>6390000</v>
      </c>
      <c r="CV926" s="166" t="s">
        <v>10291</v>
      </c>
      <c r="CW926" s="166" t="s">
        <v>10292</v>
      </c>
      <c r="CX926" s="111" t="s">
        <v>3875</v>
      </c>
      <c r="CY926" s="112">
        <v>8740000</v>
      </c>
      <c r="CZ926" s="111" t="s">
        <v>3757</v>
      </c>
      <c r="DA926" s="111" t="s">
        <v>3757</v>
      </c>
      <c r="DB926" s="111" t="s">
        <v>3757</v>
      </c>
      <c r="DC926" s="120">
        <v>0</v>
      </c>
      <c r="DD926" s="127" t="s">
        <v>3778</v>
      </c>
      <c r="DE926" s="109">
        <v>0</v>
      </c>
      <c r="DF926" s="172" t="s">
        <v>3717</v>
      </c>
    </row>
    <row r="927" spans="1:110" ht="35.15" customHeight="1" x14ac:dyDescent="0.35">
      <c r="A927" s="140" t="s">
        <v>1912</v>
      </c>
      <c r="B927" s="136" t="s">
        <v>1786</v>
      </c>
      <c r="C927" s="136" t="s">
        <v>426</v>
      </c>
      <c r="D927" s="112">
        <v>5561</v>
      </c>
      <c r="E927" s="112">
        <v>121483000</v>
      </c>
      <c r="F927" s="112">
        <v>5561</v>
      </c>
      <c r="G927" s="112">
        <v>121483000</v>
      </c>
      <c r="H927" s="112">
        <v>1279</v>
      </c>
      <c r="I927" s="112">
        <v>24691000</v>
      </c>
      <c r="J927" s="112">
        <v>0</v>
      </c>
      <c r="K927" s="112">
        <v>0</v>
      </c>
      <c r="L927" s="112">
        <v>35490556</v>
      </c>
      <c r="M927" s="112">
        <v>6903584</v>
      </c>
      <c r="N927" s="112">
        <v>396000</v>
      </c>
      <c r="O927" s="112">
        <v>6269438</v>
      </c>
      <c r="P927" s="112">
        <v>11471306</v>
      </c>
      <c r="Q927" s="112">
        <v>0</v>
      </c>
      <c r="R927" s="112">
        <v>60530884</v>
      </c>
      <c r="S927" s="421">
        <v>0.29214421770947374</v>
      </c>
      <c r="T927" s="421">
        <v>5.6827572582171991E-2</v>
      </c>
      <c r="U927" s="421">
        <v>3.2597153511190868E-3</v>
      </c>
      <c r="V927" s="421">
        <v>5.1607533564367029E-2</v>
      </c>
      <c r="W927" s="421">
        <v>9.4427253195920421E-2</v>
      </c>
      <c r="X927" s="421">
        <v>0</v>
      </c>
      <c r="Y927" s="421">
        <v>0.49826629240305226</v>
      </c>
      <c r="Z927" s="120">
        <v>0</v>
      </c>
      <c r="AA927" s="127" t="s">
        <v>3717</v>
      </c>
      <c r="AB927" s="127">
        <v>0</v>
      </c>
      <c r="AC927" s="111" t="s">
        <v>3717</v>
      </c>
      <c r="AD927" s="127">
        <v>0</v>
      </c>
      <c r="AE927" s="111">
        <v>0</v>
      </c>
      <c r="AF927" s="111" t="s">
        <v>3757</v>
      </c>
      <c r="AG927" s="127" t="s">
        <v>3758</v>
      </c>
      <c r="AH927" s="127" t="s">
        <v>3758</v>
      </c>
      <c r="AI927" s="124"/>
      <c r="AJ927" s="128"/>
      <c r="AK927" s="109">
        <v>0</v>
      </c>
      <c r="AL927" s="109">
        <v>0</v>
      </c>
      <c r="AM927" s="127">
        <v>0</v>
      </c>
      <c r="AN927" s="127">
        <v>0</v>
      </c>
      <c r="AO927" s="120">
        <v>0</v>
      </c>
      <c r="AP927" s="120">
        <v>0</v>
      </c>
      <c r="AQ927" s="174">
        <v>0</v>
      </c>
      <c r="AR927" s="120">
        <v>0</v>
      </c>
      <c r="AS927" s="127">
        <v>0</v>
      </c>
      <c r="AT927" s="127">
        <v>0</v>
      </c>
      <c r="AU927" s="120">
        <v>0</v>
      </c>
      <c r="AV927" s="120">
        <v>0</v>
      </c>
      <c r="AW927" s="174">
        <v>0</v>
      </c>
      <c r="AX927" s="120">
        <v>0</v>
      </c>
      <c r="AY927" s="127">
        <v>0</v>
      </c>
      <c r="AZ927" s="127">
        <v>0</v>
      </c>
      <c r="BA927" s="120">
        <v>0</v>
      </c>
      <c r="BB927" s="120">
        <v>0</v>
      </c>
      <c r="BC927" s="111">
        <v>0</v>
      </c>
      <c r="BD927" s="112"/>
      <c r="BE927" s="112"/>
      <c r="BF927" s="111">
        <v>0</v>
      </c>
      <c r="BG927" s="112"/>
      <c r="BH927" s="112"/>
      <c r="BI927" s="111">
        <v>0</v>
      </c>
      <c r="BJ927" s="112"/>
      <c r="BK927" s="112"/>
      <c r="BL927" s="111" t="s">
        <v>3757</v>
      </c>
      <c r="BM927" s="112">
        <v>1791</v>
      </c>
      <c r="BN927" s="112">
        <v>42622000</v>
      </c>
      <c r="BO927" s="111" t="s">
        <v>3757</v>
      </c>
      <c r="BP927" s="112">
        <v>155</v>
      </c>
      <c r="BQ927" s="112">
        <v>2624000</v>
      </c>
      <c r="BR927" s="111" t="s">
        <v>3757</v>
      </c>
      <c r="BS927" s="112">
        <v>1055</v>
      </c>
      <c r="BT927" s="112">
        <v>23545000</v>
      </c>
      <c r="BU927" s="111" t="s">
        <v>3757</v>
      </c>
      <c r="BV927" s="112">
        <v>161</v>
      </c>
      <c r="BW927" s="112">
        <v>3183000</v>
      </c>
      <c r="BX927" s="111" t="s">
        <v>3757</v>
      </c>
      <c r="BY927" s="112">
        <v>93</v>
      </c>
      <c r="BZ927" s="112">
        <v>1769000</v>
      </c>
      <c r="CA927" s="111" t="s">
        <v>3757</v>
      </c>
      <c r="CB927" s="112">
        <v>153</v>
      </c>
      <c r="CC927" s="112">
        <v>2232000</v>
      </c>
      <c r="CD927" s="111">
        <v>0</v>
      </c>
      <c r="CE927" s="112">
        <v>0</v>
      </c>
      <c r="CF927" s="112">
        <v>0</v>
      </c>
      <c r="CG927" s="111" t="s">
        <v>3757</v>
      </c>
      <c r="CH927" s="112">
        <v>2153</v>
      </c>
      <c r="CI927" s="112">
        <v>45508000</v>
      </c>
      <c r="CJ927" s="111">
        <v>0</v>
      </c>
      <c r="CK927" s="120">
        <v>0</v>
      </c>
      <c r="CL927" s="112">
        <v>0</v>
      </c>
      <c r="CM927" s="112">
        <v>0</v>
      </c>
      <c r="CN927" s="166" t="s">
        <v>10293</v>
      </c>
      <c r="CO927" s="125" t="s">
        <v>10294</v>
      </c>
      <c r="CP927" s="111" t="s">
        <v>3790</v>
      </c>
      <c r="CQ927" s="112">
        <v>11520000</v>
      </c>
      <c r="CR927" s="166" t="s">
        <v>10295</v>
      </c>
      <c r="CS927" s="166" t="s">
        <v>10296</v>
      </c>
      <c r="CT927" s="111" t="s">
        <v>3762</v>
      </c>
      <c r="CU927" s="112">
        <v>500000</v>
      </c>
      <c r="CV927" s="166">
        <v>0</v>
      </c>
      <c r="CW927" s="166">
        <v>0</v>
      </c>
      <c r="CX927" s="111">
        <v>0</v>
      </c>
      <c r="CY927" s="112">
        <v>0</v>
      </c>
      <c r="CZ927" s="111" t="s">
        <v>3757</v>
      </c>
      <c r="DA927" s="111" t="s">
        <v>3757</v>
      </c>
      <c r="DB927" s="111">
        <v>0</v>
      </c>
      <c r="DC927" s="120" t="s">
        <v>10297</v>
      </c>
      <c r="DD927" s="127" t="s">
        <v>3778</v>
      </c>
      <c r="DE927" s="109">
        <v>0</v>
      </c>
      <c r="DF927" s="172" t="s">
        <v>3717</v>
      </c>
    </row>
    <row r="928" spans="1:110" ht="35.15" customHeight="1" x14ac:dyDescent="0.35">
      <c r="A928" s="140" t="s">
        <v>1913</v>
      </c>
      <c r="B928" s="136" t="s">
        <v>1786</v>
      </c>
      <c r="C928" s="136" t="s">
        <v>1914</v>
      </c>
      <c r="D928" s="112">
        <v>2824</v>
      </c>
      <c r="E928" s="112">
        <v>49645000</v>
      </c>
      <c r="F928" s="112">
        <v>2823</v>
      </c>
      <c r="G928" s="112">
        <v>49633000</v>
      </c>
      <c r="H928" s="112">
        <v>701</v>
      </c>
      <c r="I928" s="112">
        <v>12367000</v>
      </c>
      <c r="J928" s="112">
        <v>0</v>
      </c>
      <c r="K928" s="112">
        <v>0</v>
      </c>
      <c r="L928" s="112">
        <v>14893500</v>
      </c>
      <c r="M928" s="112">
        <v>3106400</v>
      </c>
      <c r="N928" s="112">
        <v>0</v>
      </c>
      <c r="O928" s="112">
        <v>347241</v>
      </c>
      <c r="P928" s="112">
        <v>8474450</v>
      </c>
      <c r="Q928" s="112">
        <v>0</v>
      </c>
      <c r="R928" s="112">
        <v>26821591</v>
      </c>
      <c r="S928" s="421">
        <v>0.3</v>
      </c>
      <c r="T928" s="421">
        <v>6.2572263067781242E-2</v>
      </c>
      <c r="U928" s="421">
        <v>0</v>
      </c>
      <c r="V928" s="421">
        <v>6.9944808137778229E-3</v>
      </c>
      <c r="W928" s="421">
        <v>0.17070097693624736</v>
      </c>
      <c r="X928" s="421">
        <v>0</v>
      </c>
      <c r="Y928" s="421">
        <v>0.54026772081780639</v>
      </c>
      <c r="Z928" s="120">
        <v>0</v>
      </c>
      <c r="AA928" s="127" t="s">
        <v>3717</v>
      </c>
      <c r="AB928" s="127">
        <v>0</v>
      </c>
      <c r="AC928" s="111" t="s">
        <v>3717</v>
      </c>
      <c r="AD928" s="127">
        <v>0</v>
      </c>
      <c r="AE928" s="111">
        <v>0</v>
      </c>
      <c r="AF928" s="111" t="s">
        <v>3757</v>
      </c>
      <c r="AG928" s="127" t="s">
        <v>3758</v>
      </c>
      <c r="AH928" s="127" t="s">
        <v>3758</v>
      </c>
      <c r="AI928" s="124"/>
      <c r="AJ928" s="128"/>
      <c r="AK928" s="109">
        <v>0</v>
      </c>
      <c r="AL928" s="109">
        <v>0</v>
      </c>
      <c r="AM928" s="127">
        <v>0</v>
      </c>
      <c r="AN928" s="127">
        <v>0</v>
      </c>
      <c r="AO928" s="120">
        <v>0</v>
      </c>
      <c r="AP928" s="120">
        <v>0</v>
      </c>
      <c r="AQ928" s="174">
        <v>0</v>
      </c>
      <c r="AR928" s="109">
        <v>0</v>
      </c>
      <c r="AS928" s="127">
        <v>0</v>
      </c>
      <c r="AT928" s="127">
        <v>0</v>
      </c>
      <c r="AU928" s="120">
        <v>0</v>
      </c>
      <c r="AV928" s="120">
        <v>0</v>
      </c>
      <c r="AW928" s="174">
        <v>0</v>
      </c>
      <c r="AX928" s="109">
        <v>0</v>
      </c>
      <c r="AY928" s="127">
        <v>0</v>
      </c>
      <c r="AZ928" s="127">
        <v>0</v>
      </c>
      <c r="BA928" s="120">
        <v>0</v>
      </c>
      <c r="BB928" s="120">
        <v>0</v>
      </c>
      <c r="BC928" s="111" t="s">
        <v>3757</v>
      </c>
      <c r="BD928" s="112">
        <v>494</v>
      </c>
      <c r="BE928" s="112">
        <v>8859000</v>
      </c>
      <c r="BF928" s="111">
        <v>0</v>
      </c>
      <c r="BG928" s="112"/>
      <c r="BH928" s="112"/>
      <c r="BI928" s="111">
        <v>0</v>
      </c>
      <c r="BJ928" s="112"/>
      <c r="BK928" s="112"/>
      <c r="BL928" s="111">
        <v>0</v>
      </c>
      <c r="BM928" s="112"/>
      <c r="BN928" s="112"/>
      <c r="BO928" s="111" t="s">
        <v>3757</v>
      </c>
      <c r="BP928" s="112">
        <v>533</v>
      </c>
      <c r="BQ928" s="112">
        <v>9241000</v>
      </c>
      <c r="BR928" s="111">
        <v>0</v>
      </c>
      <c r="BS928" s="112"/>
      <c r="BT928" s="112"/>
      <c r="BU928" s="111" t="s">
        <v>3757</v>
      </c>
      <c r="BV928" s="112">
        <v>593</v>
      </c>
      <c r="BW928" s="112">
        <v>11256000</v>
      </c>
      <c r="BX928" s="111" t="s">
        <v>3757</v>
      </c>
      <c r="BY928" s="112">
        <v>225</v>
      </c>
      <c r="BZ928" s="112">
        <v>3581000</v>
      </c>
      <c r="CA928" s="111">
        <v>0</v>
      </c>
      <c r="CB928" s="112"/>
      <c r="CC928" s="112"/>
      <c r="CD928" s="111">
        <v>0</v>
      </c>
      <c r="CE928" s="112"/>
      <c r="CF928" s="112"/>
      <c r="CG928" s="111" t="s">
        <v>3757</v>
      </c>
      <c r="CH928" s="112">
        <v>979</v>
      </c>
      <c r="CI928" s="112">
        <v>16708000</v>
      </c>
      <c r="CJ928" s="111">
        <v>0</v>
      </c>
      <c r="CK928" s="120">
        <v>0</v>
      </c>
      <c r="CL928" s="112"/>
      <c r="CM928" s="112"/>
      <c r="CN928" s="166" t="s">
        <v>10298</v>
      </c>
      <c r="CO928" s="125" t="s">
        <v>10299</v>
      </c>
      <c r="CP928" s="111" t="s">
        <v>3766</v>
      </c>
      <c r="CQ928" s="112">
        <v>5000000</v>
      </c>
      <c r="CR928" s="166" t="s">
        <v>10300</v>
      </c>
      <c r="CS928" s="166" t="s">
        <v>10301</v>
      </c>
      <c r="CT928" s="111" t="s">
        <v>3774</v>
      </c>
      <c r="CU928" s="112">
        <v>10000000</v>
      </c>
      <c r="CV928" s="166" t="s">
        <v>10302</v>
      </c>
      <c r="CW928" s="166" t="s">
        <v>10303</v>
      </c>
      <c r="CX928" s="111" t="s">
        <v>3875</v>
      </c>
      <c r="CY928" s="112">
        <v>23500000</v>
      </c>
      <c r="CZ928" s="111" t="s">
        <v>3757</v>
      </c>
      <c r="DA928" s="111">
        <v>0</v>
      </c>
      <c r="DB928" s="111">
        <v>0</v>
      </c>
      <c r="DC928" s="120" t="s">
        <v>10304</v>
      </c>
      <c r="DD928" s="127" t="s">
        <v>3778</v>
      </c>
      <c r="DE928" s="109">
        <v>0</v>
      </c>
      <c r="DF928" s="172" t="s">
        <v>3717</v>
      </c>
    </row>
    <row r="929" spans="1:110" ht="35.15" customHeight="1" x14ac:dyDescent="0.35">
      <c r="A929" s="140" t="s">
        <v>1915</v>
      </c>
      <c r="B929" s="136" t="s">
        <v>1786</v>
      </c>
      <c r="C929" s="136" t="s">
        <v>1916</v>
      </c>
      <c r="D929" s="112">
        <v>12496</v>
      </c>
      <c r="E929" s="112">
        <v>560814726</v>
      </c>
      <c r="F929" s="112">
        <v>12358</v>
      </c>
      <c r="G929" s="112">
        <v>555946580</v>
      </c>
      <c r="H929" s="112">
        <v>4720</v>
      </c>
      <c r="I929" s="112">
        <v>181123900</v>
      </c>
      <c r="J929" s="112">
        <v>0</v>
      </c>
      <c r="K929" s="112">
        <v>0</v>
      </c>
      <c r="L929" s="112">
        <v>149913220</v>
      </c>
      <c r="M929" s="112">
        <v>16029393</v>
      </c>
      <c r="N929" s="112">
        <v>179000</v>
      </c>
      <c r="O929" s="112">
        <v>8925238</v>
      </c>
      <c r="P929" s="112">
        <v>105181711</v>
      </c>
      <c r="Q929" s="112">
        <v>0</v>
      </c>
      <c r="R929" s="112">
        <v>280228562</v>
      </c>
      <c r="S929" s="421">
        <v>0.26731327308263297</v>
      </c>
      <c r="T929" s="421">
        <v>2.8582332554512844E-2</v>
      </c>
      <c r="U929" s="421">
        <v>3.1917849461035727E-4</v>
      </c>
      <c r="V929" s="421">
        <v>1.5914771111056738E-2</v>
      </c>
      <c r="W929" s="421">
        <v>0.18755162110347295</v>
      </c>
      <c r="X929" s="421">
        <v>0</v>
      </c>
      <c r="Y929" s="421">
        <v>0.49968117634628589</v>
      </c>
      <c r="Z929" s="120">
        <v>0</v>
      </c>
      <c r="AA929" s="127" t="s">
        <v>3717</v>
      </c>
      <c r="AB929" s="127">
        <v>0</v>
      </c>
      <c r="AC929" s="111" t="s">
        <v>3717</v>
      </c>
      <c r="AD929" s="127">
        <v>0</v>
      </c>
      <c r="AE929" s="111" t="s">
        <v>3757</v>
      </c>
      <c r="AF929" s="111" t="s">
        <v>3757</v>
      </c>
      <c r="AG929" s="127" t="s">
        <v>3717</v>
      </c>
      <c r="AH929" s="127" t="s">
        <v>3758</v>
      </c>
      <c r="AI929" s="128">
        <v>1</v>
      </c>
      <c r="AJ929" s="128">
        <v>5547000</v>
      </c>
      <c r="AK929" s="109" t="s">
        <v>10305</v>
      </c>
      <c r="AL929" s="109" t="s">
        <v>10306</v>
      </c>
      <c r="AM929" s="127" t="s">
        <v>3765</v>
      </c>
      <c r="AN929" s="127" t="s">
        <v>3762</v>
      </c>
      <c r="AO929" s="120">
        <v>30000000</v>
      </c>
      <c r="AP929" s="120">
        <v>5547000</v>
      </c>
      <c r="AQ929" s="174">
        <v>0</v>
      </c>
      <c r="AR929" s="109">
        <v>0</v>
      </c>
      <c r="AS929" s="127">
        <v>0</v>
      </c>
      <c r="AT929" s="127">
        <v>0</v>
      </c>
      <c r="AU929" s="120">
        <v>0</v>
      </c>
      <c r="AV929" s="120">
        <v>0</v>
      </c>
      <c r="AW929" s="174">
        <v>0</v>
      </c>
      <c r="AX929" s="109">
        <v>0</v>
      </c>
      <c r="AY929" s="127">
        <v>0</v>
      </c>
      <c r="AZ929" s="127">
        <v>0</v>
      </c>
      <c r="BA929" s="120">
        <v>0</v>
      </c>
      <c r="BB929" s="120">
        <v>0</v>
      </c>
      <c r="BC929" s="111" t="s">
        <v>3757</v>
      </c>
      <c r="BD929" s="112">
        <v>221</v>
      </c>
      <c r="BE929" s="112">
        <v>7901000</v>
      </c>
      <c r="BF929" s="111" t="s">
        <v>3757</v>
      </c>
      <c r="BG929" s="112">
        <v>2268</v>
      </c>
      <c r="BH929" s="112">
        <v>121442500</v>
      </c>
      <c r="BI929" s="111">
        <v>0</v>
      </c>
      <c r="BJ929" s="112"/>
      <c r="BK929" s="112"/>
      <c r="BL929" s="111" t="s">
        <v>3757</v>
      </c>
      <c r="BM929" s="112">
        <v>2277</v>
      </c>
      <c r="BN929" s="112">
        <v>116018920</v>
      </c>
      <c r="BO929" s="111" t="s">
        <v>3757</v>
      </c>
      <c r="BP929" s="112">
        <v>680</v>
      </c>
      <c r="BQ929" s="112">
        <v>27368000</v>
      </c>
      <c r="BR929" s="111" t="s">
        <v>3757</v>
      </c>
      <c r="BS929" s="112">
        <v>2011</v>
      </c>
      <c r="BT929" s="112">
        <v>82064800</v>
      </c>
      <c r="BU929" s="111" t="s">
        <v>3757</v>
      </c>
      <c r="BV929" s="112">
        <v>234</v>
      </c>
      <c r="BW929" s="112">
        <v>16424500</v>
      </c>
      <c r="BX929" s="111" t="s">
        <v>3757</v>
      </c>
      <c r="BY929" s="112">
        <v>624</v>
      </c>
      <c r="BZ929" s="112">
        <v>34318500</v>
      </c>
      <c r="CA929" s="111">
        <v>0</v>
      </c>
      <c r="CB929" s="112"/>
      <c r="CC929" s="112"/>
      <c r="CD929" s="111" t="s">
        <v>3757</v>
      </c>
      <c r="CE929" s="112">
        <v>657</v>
      </c>
      <c r="CF929" s="112">
        <v>10744480</v>
      </c>
      <c r="CG929" s="111" t="s">
        <v>3757</v>
      </c>
      <c r="CH929" s="112">
        <v>3354</v>
      </c>
      <c r="CI929" s="112">
        <v>134116880</v>
      </c>
      <c r="CJ929" s="111">
        <v>0</v>
      </c>
      <c r="CK929" s="120">
        <v>0</v>
      </c>
      <c r="CL929" s="112"/>
      <c r="CM929" s="112"/>
      <c r="CN929" s="166" t="s">
        <v>10307</v>
      </c>
      <c r="CO929" s="125" t="s">
        <v>10308</v>
      </c>
      <c r="CP929" s="111" t="s">
        <v>3783</v>
      </c>
      <c r="CQ929" s="112">
        <v>27952000</v>
      </c>
      <c r="CR929" s="166" t="s">
        <v>10309</v>
      </c>
      <c r="CS929" s="166" t="s">
        <v>10310</v>
      </c>
      <c r="CT929" s="111" t="s">
        <v>3778</v>
      </c>
      <c r="CU929" s="112">
        <v>36820000</v>
      </c>
      <c r="CV929" s="166" t="s">
        <v>10311</v>
      </c>
      <c r="CW929" s="166" t="s">
        <v>10312</v>
      </c>
      <c r="CX929" s="111" t="s">
        <v>3774</v>
      </c>
      <c r="CY929" s="112">
        <v>55373000</v>
      </c>
      <c r="CZ929" s="111" t="s">
        <v>3757</v>
      </c>
      <c r="DA929" s="111" t="s">
        <v>3757</v>
      </c>
      <c r="DB929" s="111" t="s">
        <v>3757</v>
      </c>
      <c r="DC929" s="120">
        <v>0</v>
      </c>
      <c r="DD929" s="127" t="s">
        <v>3717</v>
      </c>
      <c r="DE929" s="109" t="s">
        <v>10313</v>
      </c>
      <c r="DF929" s="172" t="s">
        <v>3717</v>
      </c>
    </row>
    <row r="930" spans="1:110" ht="35.15" customHeight="1" x14ac:dyDescent="0.35">
      <c r="A930" s="140" t="s">
        <v>1917</v>
      </c>
      <c r="B930" s="136" t="s">
        <v>1786</v>
      </c>
      <c r="C930" s="136" t="s">
        <v>1918</v>
      </c>
      <c r="D930" s="112">
        <v>4098</v>
      </c>
      <c r="E930" s="112">
        <v>140776400</v>
      </c>
      <c r="F930" s="112">
        <v>4098</v>
      </c>
      <c r="G930" s="112">
        <v>140776400</v>
      </c>
      <c r="H930" s="112">
        <v>1766</v>
      </c>
      <c r="I930" s="112">
        <v>56046500</v>
      </c>
      <c r="J930" s="112">
        <v>0</v>
      </c>
      <c r="K930" s="112">
        <v>0</v>
      </c>
      <c r="L930" s="112">
        <v>39366073</v>
      </c>
      <c r="M930" s="112">
        <v>10314743</v>
      </c>
      <c r="N930" s="112">
        <v>3177200</v>
      </c>
      <c r="O930" s="112">
        <v>438375</v>
      </c>
      <c r="P930" s="112">
        <v>16724939</v>
      </c>
      <c r="Q930" s="112">
        <v>0</v>
      </c>
      <c r="R930" s="112">
        <v>70021330</v>
      </c>
      <c r="S930" s="421">
        <v>0.27963545736359219</v>
      </c>
      <c r="T930" s="421">
        <v>7.3270399015744114E-2</v>
      </c>
      <c r="U930" s="421">
        <v>2.2569123802000903E-2</v>
      </c>
      <c r="V930" s="421">
        <v>3.1139807524556674E-3</v>
      </c>
      <c r="W930" s="421">
        <v>0.11880499146163703</v>
      </c>
      <c r="X930" s="421">
        <v>0</v>
      </c>
      <c r="Y930" s="421">
        <v>0.49739395239542994</v>
      </c>
      <c r="Z930" s="120">
        <v>0</v>
      </c>
      <c r="AA930" s="127" t="s">
        <v>3717</v>
      </c>
      <c r="AB930" s="127">
        <v>0</v>
      </c>
      <c r="AC930" s="111" t="s">
        <v>3717</v>
      </c>
      <c r="AD930" s="127">
        <v>0</v>
      </c>
      <c r="AE930" s="111">
        <v>0</v>
      </c>
      <c r="AF930" s="111" t="s">
        <v>3757</v>
      </c>
      <c r="AG930" s="127" t="s">
        <v>3758</v>
      </c>
      <c r="AH930" s="127" t="s">
        <v>3758</v>
      </c>
      <c r="AI930" s="124"/>
      <c r="AJ930" s="128"/>
      <c r="AK930" s="109">
        <v>0</v>
      </c>
      <c r="AL930" s="109">
        <v>0</v>
      </c>
      <c r="AM930" s="127">
        <v>0</v>
      </c>
      <c r="AN930" s="127">
        <v>0</v>
      </c>
      <c r="AO930" s="120">
        <v>0</v>
      </c>
      <c r="AP930" s="120">
        <v>0</v>
      </c>
      <c r="AQ930" s="174">
        <v>0</v>
      </c>
      <c r="AR930" s="109">
        <v>0</v>
      </c>
      <c r="AS930" s="127">
        <v>0</v>
      </c>
      <c r="AT930" s="127">
        <v>0</v>
      </c>
      <c r="AU930" s="120">
        <v>0</v>
      </c>
      <c r="AV930" s="120">
        <v>0</v>
      </c>
      <c r="AW930" s="174">
        <v>0</v>
      </c>
      <c r="AX930" s="109">
        <v>0</v>
      </c>
      <c r="AY930" s="127">
        <v>0</v>
      </c>
      <c r="AZ930" s="127">
        <v>0</v>
      </c>
      <c r="BA930" s="120">
        <v>0</v>
      </c>
      <c r="BB930" s="120">
        <v>0</v>
      </c>
      <c r="BC930" s="111" t="s">
        <v>3757</v>
      </c>
      <c r="BD930" s="112">
        <v>167</v>
      </c>
      <c r="BE930" s="112">
        <v>4758500</v>
      </c>
      <c r="BF930" s="111">
        <v>0</v>
      </c>
      <c r="BG930" s="112"/>
      <c r="BH930" s="112"/>
      <c r="BI930" s="111" t="s">
        <v>3757</v>
      </c>
      <c r="BJ930" s="112">
        <v>153</v>
      </c>
      <c r="BK930" s="112">
        <v>4317500</v>
      </c>
      <c r="BL930" s="111">
        <v>0</v>
      </c>
      <c r="BM930" s="112"/>
      <c r="BN930" s="112"/>
      <c r="BO930" s="111" t="s">
        <v>3757</v>
      </c>
      <c r="BP930" s="112">
        <v>922</v>
      </c>
      <c r="BQ930" s="112">
        <v>32681400</v>
      </c>
      <c r="BR930" s="111">
        <v>0</v>
      </c>
      <c r="BS930" s="112"/>
      <c r="BT930" s="112"/>
      <c r="BU930" s="111" t="s">
        <v>3757</v>
      </c>
      <c r="BV930" s="112">
        <v>1363</v>
      </c>
      <c r="BW930" s="112">
        <v>48221500</v>
      </c>
      <c r="BX930" s="111" t="s">
        <v>3757</v>
      </c>
      <c r="BY930" s="112">
        <v>1108</v>
      </c>
      <c r="BZ930" s="112">
        <v>35297000</v>
      </c>
      <c r="CA930" s="111">
        <v>0</v>
      </c>
      <c r="CB930" s="112"/>
      <c r="CC930" s="112"/>
      <c r="CD930" s="111">
        <v>0</v>
      </c>
      <c r="CE930" s="112"/>
      <c r="CF930" s="112"/>
      <c r="CG930" s="111" t="s">
        <v>3757</v>
      </c>
      <c r="CH930" s="112">
        <v>385</v>
      </c>
      <c r="CI930" s="112">
        <v>15500500</v>
      </c>
      <c r="CJ930" s="111">
        <v>0</v>
      </c>
      <c r="CK930" s="120">
        <v>0</v>
      </c>
      <c r="CL930" s="112"/>
      <c r="CM930" s="112"/>
      <c r="CN930" s="166" t="s">
        <v>10314</v>
      </c>
      <c r="CO930" s="125" t="s">
        <v>10315</v>
      </c>
      <c r="CP930" s="111" t="s">
        <v>3774</v>
      </c>
      <c r="CQ930" s="112">
        <v>9820000</v>
      </c>
      <c r="CR930" s="166" t="s">
        <v>10316</v>
      </c>
      <c r="CS930" s="166" t="s">
        <v>10317</v>
      </c>
      <c r="CT930" s="111" t="s">
        <v>3766</v>
      </c>
      <c r="CU930" s="112">
        <v>29515000</v>
      </c>
      <c r="CV930" s="166" t="s">
        <v>10318</v>
      </c>
      <c r="CW930" s="166" t="s">
        <v>10319</v>
      </c>
      <c r="CX930" s="111" t="s">
        <v>3766</v>
      </c>
      <c r="CY930" s="112">
        <v>9570000</v>
      </c>
      <c r="CZ930" s="111" t="s">
        <v>3757</v>
      </c>
      <c r="DA930" s="111" t="s">
        <v>3757</v>
      </c>
      <c r="DB930" s="111">
        <v>0</v>
      </c>
      <c r="DC930" s="120" t="s">
        <v>10320</v>
      </c>
      <c r="DD930" s="127" t="s">
        <v>3717</v>
      </c>
      <c r="DE930" s="109" t="s">
        <v>10321</v>
      </c>
      <c r="DF930" s="172" t="s">
        <v>3717</v>
      </c>
    </row>
    <row r="931" spans="1:110" ht="35.15" customHeight="1" x14ac:dyDescent="0.35">
      <c r="A931" s="140" t="s">
        <v>1919</v>
      </c>
      <c r="B931" s="136" t="s">
        <v>1786</v>
      </c>
      <c r="C931" s="136" t="s">
        <v>1920</v>
      </c>
      <c r="D931" s="112">
        <v>8978</v>
      </c>
      <c r="E931" s="112">
        <v>143454000</v>
      </c>
      <c r="F931" s="112">
        <v>8975</v>
      </c>
      <c r="G931" s="112">
        <v>138954000</v>
      </c>
      <c r="H931" s="112">
        <v>2987</v>
      </c>
      <c r="I931" s="112">
        <v>43398000</v>
      </c>
      <c r="J931" s="112">
        <v>0</v>
      </c>
      <c r="K931" s="112">
        <v>0</v>
      </c>
      <c r="L931" s="112">
        <v>32502531</v>
      </c>
      <c r="M931" s="112">
        <v>11115895</v>
      </c>
      <c r="N931" s="112">
        <v>0</v>
      </c>
      <c r="O931" s="112">
        <v>2861958</v>
      </c>
      <c r="P931" s="112">
        <v>22440661</v>
      </c>
      <c r="Q931" s="112">
        <v>0</v>
      </c>
      <c r="R931" s="112">
        <v>68921045</v>
      </c>
      <c r="S931" s="421">
        <v>0.22657110293195032</v>
      </c>
      <c r="T931" s="421">
        <v>7.7487522132530282E-2</v>
      </c>
      <c r="U931" s="421">
        <v>0</v>
      </c>
      <c r="V931" s="421">
        <v>1.9950353423397047E-2</v>
      </c>
      <c r="W931" s="421">
        <v>0.15643105803951093</v>
      </c>
      <c r="X931" s="421">
        <v>0</v>
      </c>
      <c r="Y931" s="421">
        <v>0.48044003652738859</v>
      </c>
      <c r="Z931" s="120">
        <v>0</v>
      </c>
      <c r="AA931" s="127" t="s">
        <v>3717</v>
      </c>
      <c r="AB931" s="127">
        <v>0</v>
      </c>
      <c r="AC931" s="111" t="s">
        <v>3717</v>
      </c>
      <c r="AD931" s="127">
        <v>0</v>
      </c>
      <c r="AE931" s="111">
        <v>0</v>
      </c>
      <c r="AF931" s="111" t="s">
        <v>3757</v>
      </c>
      <c r="AG931" s="127" t="s">
        <v>3758</v>
      </c>
      <c r="AH931" s="127" t="s">
        <v>3758</v>
      </c>
      <c r="AI931" s="124"/>
      <c r="AJ931" s="128"/>
      <c r="AK931" s="109">
        <v>0</v>
      </c>
      <c r="AL931" s="109">
        <v>0</v>
      </c>
      <c r="AM931" s="127">
        <v>0</v>
      </c>
      <c r="AN931" s="127">
        <v>0</v>
      </c>
      <c r="AO931" s="120">
        <v>0</v>
      </c>
      <c r="AP931" s="120">
        <v>0</v>
      </c>
      <c r="AQ931" s="174">
        <v>0</v>
      </c>
      <c r="AR931" s="120">
        <v>0</v>
      </c>
      <c r="AS931" s="127">
        <v>0</v>
      </c>
      <c r="AT931" s="127">
        <v>0</v>
      </c>
      <c r="AU931" s="120">
        <v>0</v>
      </c>
      <c r="AV931" s="120">
        <v>0</v>
      </c>
      <c r="AW931" s="174">
        <v>0</v>
      </c>
      <c r="AX931" s="120">
        <v>0</v>
      </c>
      <c r="AY931" s="127">
        <v>0</v>
      </c>
      <c r="AZ931" s="127">
        <v>0</v>
      </c>
      <c r="BA931" s="120">
        <v>0</v>
      </c>
      <c r="BB931" s="120">
        <v>0</v>
      </c>
      <c r="BC931" s="111">
        <v>0</v>
      </c>
      <c r="BD931" s="112"/>
      <c r="BE931" s="112"/>
      <c r="BF931" s="111" t="s">
        <v>3757</v>
      </c>
      <c r="BG931" s="112">
        <v>454</v>
      </c>
      <c r="BH931" s="112">
        <v>7900000</v>
      </c>
      <c r="BI931" s="111">
        <v>0</v>
      </c>
      <c r="BJ931" s="112"/>
      <c r="BK931" s="112"/>
      <c r="BL931" s="111">
        <v>0</v>
      </c>
      <c r="BM931" s="112"/>
      <c r="BN931" s="112"/>
      <c r="BO931" s="111" t="s">
        <v>3757</v>
      </c>
      <c r="BP931" s="112">
        <v>3579</v>
      </c>
      <c r="BQ931" s="112">
        <v>57744000</v>
      </c>
      <c r="BR931" s="111">
        <v>0</v>
      </c>
      <c r="BS931" s="112"/>
      <c r="BT931" s="112"/>
      <c r="BU931" s="111">
        <v>0</v>
      </c>
      <c r="BV931" s="112"/>
      <c r="BW931" s="112"/>
      <c r="BX931" s="111" t="s">
        <v>3757</v>
      </c>
      <c r="BY931" s="112">
        <v>519</v>
      </c>
      <c r="BZ931" s="112">
        <v>7290000</v>
      </c>
      <c r="CA931" s="111">
        <v>0</v>
      </c>
      <c r="CB931" s="112"/>
      <c r="CC931" s="112"/>
      <c r="CD931" s="111">
        <v>0</v>
      </c>
      <c r="CE931" s="112">
        <v>0</v>
      </c>
      <c r="CF931" s="112">
        <v>0</v>
      </c>
      <c r="CG931" s="111" t="s">
        <v>3757</v>
      </c>
      <c r="CH931" s="112">
        <v>4426</v>
      </c>
      <c r="CI931" s="112">
        <v>70520000</v>
      </c>
      <c r="CJ931" s="111">
        <v>0</v>
      </c>
      <c r="CK931" s="120">
        <v>0</v>
      </c>
      <c r="CL931" s="112">
        <v>0</v>
      </c>
      <c r="CM931" s="112">
        <v>0</v>
      </c>
      <c r="CN931" s="166" t="s">
        <v>10322</v>
      </c>
      <c r="CO931" s="125" t="s">
        <v>10323</v>
      </c>
      <c r="CP931" s="111" t="s">
        <v>3766</v>
      </c>
      <c r="CQ931" s="112">
        <v>10000000</v>
      </c>
      <c r="CR931" s="166" t="s">
        <v>10324</v>
      </c>
      <c r="CS931" s="166" t="s">
        <v>10325</v>
      </c>
      <c r="CT931" s="111" t="s">
        <v>3875</v>
      </c>
      <c r="CU931" s="112">
        <v>1600000</v>
      </c>
      <c r="CV931" s="166" t="s">
        <v>10326</v>
      </c>
      <c r="CW931" s="166" t="s">
        <v>10327</v>
      </c>
      <c r="CX931" s="111" t="s">
        <v>3774</v>
      </c>
      <c r="CY931" s="112">
        <v>3300000</v>
      </c>
      <c r="CZ931" s="111" t="s">
        <v>3757</v>
      </c>
      <c r="DA931" s="111" t="s">
        <v>3757</v>
      </c>
      <c r="DB931" s="111" t="s">
        <v>3757</v>
      </c>
      <c r="DC931" s="120">
        <v>0</v>
      </c>
      <c r="DD931" s="127" t="s">
        <v>3778</v>
      </c>
      <c r="DE931" s="109">
        <v>0</v>
      </c>
      <c r="DF931" s="172" t="s">
        <v>3717</v>
      </c>
    </row>
    <row r="932" spans="1:110" ht="35.15" customHeight="1" x14ac:dyDescent="0.35">
      <c r="A932" s="140" t="s">
        <v>1921</v>
      </c>
      <c r="B932" s="136" t="s">
        <v>1786</v>
      </c>
      <c r="C932" s="136" t="s">
        <v>1922</v>
      </c>
      <c r="D932" s="112">
        <v>69713</v>
      </c>
      <c r="E932" s="112">
        <v>869887000</v>
      </c>
      <c r="F932" s="112">
        <v>69713</v>
      </c>
      <c r="G932" s="112">
        <v>869887000</v>
      </c>
      <c r="H932" s="112">
        <v>21710</v>
      </c>
      <c r="I932" s="112">
        <v>273771000</v>
      </c>
      <c r="J932" s="112">
        <v>0</v>
      </c>
      <c r="K932" s="112">
        <v>0</v>
      </c>
      <c r="L932" s="112">
        <v>222562323</v>
      </c>
      <c r="M932" s="112">
        <v>82385378</v>
      </c>
      <c r="N932" s="112">
        <v>0</v>
      </c>
      <c r="O932" s="112">
        <v>94613848</v>
      </c>
      <c r="P932" s="112">
        <v>25190704</v>
      </c>
      <c r="Q932" s="112">
        <v>0</v>
      </c>
      <c r="R932" s="112">
        <v>424752253</v>
      </c>
      <c r="S932" s="421">
        <v>0.255851993419835</v>
      </c>
      <c r="T932" s="421">
        <v>9.4708137953550292E-2</v>
      </c>
      <c r="U932" s="421">
        <v>0</v>
      </c>
      <c r="V932" s="421">
        <v>0.10876567646142545</v>
      </c>
      <c r="W932" s="421">
        <v>2.8958593472485507E-2</v>
      </c>
      <c r="X932" s="421">
        <v>0</v>
      </c>
      <c r="Y932" s="421">
        <v>0.48828440130729622</v>
      </c>
      <c r="Z932" s="120">
        <v>0</v>
      </c>
      <c r="AA932" s="127" t="s">
        <v>3717</v>
      </c>
      <c r="AB932" s="127">
        <v>0</v>
      </c>
      <c r="AC932" s="111" t="s">
        <v>3717</v>
      </c>
      <c r="AD932" s="127">
        <v>0</v>
      </c>
      <c r="AE932" s="111">
        <v>0</v>
      </c>
      <c r="AF932" s="111" t="s">
        <v>3757</v>
      </c>
      <c r="AG932" s="127" t="s">
        <v>3758</v>
      </c>
      <c r="AH932" s="127" t="s">
        <v>3758</v>
      </c>
      <c r="AI932" s="124"/>
      <c r="AJ932" s="128"/>
      <c r="AK932" s="109">
        <v>0</v>
      </c>
      <c r="AL932" s="109">
        <v>0</v>
      </c>
      <c r="AM932" s="127">
        <v>0</v>
      </c>
      <c r="AN932" s="127">
        <v>0</v>
      </c>
      <c r="AO932" s="120">
        <v>0</v>
      </c>
      <c r="AP932" s="120">
        <v>0</v>
      </c>
      <c r="AQ932" s="174">
        <v>0</v>
      </c>
      <c r="AR932" s="120">
        <v>0</v>
      </c>
      <c r="AS932" s="127">
        <v>0</v>
      </c>
      <c r="AT932" s="127">
        <v>0</v>
      </c>
      <c r="AU932" s="120">
        <v>0</v>
      </c>
      <c r="AV932" s="120">
        <v>0</v>
      </c>
      <c r="AW932" s="174">
        <v>0</v>
      </c>
      <c r="AX932" s="120">
        <v>0</v>
      </c>
      <c r="AY932" s="127">
        <v>0</v>
      </c>
      <c r="AZ932" s="127">
        <v>0</v>
      </c>
      <c r="BA932" s="120">
        <v>0</v>
      </c>
      <c r="BB932" s="120">
        <v>0</v>
      </c>
      <c r="BC932" s="111">
        <v>0</v>
      </c>
      <c r="BD932" s="112"/>
      <c r="BE932" s="112"/>
      <c r="BF932" s="111">
        <v>0</v>
      </c>
      <c r="BG932" s="112"/>
      <c r="BH932" s="112"/>
      <c r="BI932" s="111" t="s">
        <v>3757</v>
      </c>
      <c r="BJ932" s="112">
        <v>3483</v>
      </c>
      <c r="BK932" s="112">
        <v>42451000</v>
      </c>
      <c r="BL932" s="111" t="s">
        <v>3757</v>
      </c>
      <c r="BM932" s="112">
        <v>1557</v>
      </c>
      <c r="BN932" s="112">
        <v>21831000</v>
      </c>
      <c r="BO932" s="111" t="s">
        <v>3757</v>
      </c>
      <c r="BP932" s="112">
        <v>1364</v>
      </c>
      <c r="BQ932" s="112">
        <v>17503000</v>
      </c>
      <c r="BR932" s="111" t="s">
        <v>3757</v>
      </c>
      <c r="BS932" s="112">
        <v>16501</v>
      </c>
      <c r="BT932" s="112">
        <v>205009000</v>
      </c>
      <c r="BU932" s="111" t="s">
        <v>3757</v>
      </c>
      <c r="BV932" s="112">
        <v>6450</v>
      </c>
      <c r="BW932" s="112">
        <v>82915000</v>
      </c>
      <c r="BX932" s="111" t="s">
        <v>3757</v>
      </c>
      <c r="BY932" s="112">
        <v>646</v>
      </c>
      <c r="BZ932" s="112">
        <v>8529000</v>
      </c>
      <c r="CA932" s="111" t="s">
        <v>3757</v>
      </c>
      <c r="CB932" s="112">
        <v>1732</v>
      </c>
      <c r="CC932" s="112">
        <v>21449000</v>
      </c>
      <c r="CD932" s="111">
        <v>0</v>
      </c>
      <c r="CE932" s="112">
        <v>0</v>
      </c>
      <c r="CF932" s="112">
        <v>0</v>
      </c>
      <c r="CG932" s="111" t="s">
        <v>3757</v>
      </c>
      <c r="CH932" s="112">
        <v>37980</v>
      </c>
      <c r="CI932" s="112">
        <v>470200000</v>
      </c>
      <c r="CJ932" s="111">
        <v>0</v>
      </c>
      <c r="CK932" s="120">
        <v>0</v>
      </c>
      <c r="CL932" s="112">
        <v>0</v>
      </c>
      <c r="CM932" s="112">
        <v>0</v>
      </c>
      <c r="CN932" s="166" t="s">
        <v>10328</v>
      </c>
      <c r="CO932" s="125" t="s">
        <v>10329</v>
      </c>
      <c r="CP932" s="111" t="s">
        <v>3762</v>
      </c>
      <c r="CQ932" s="112" t="s">
        <v>10330</v>
      </c>
      <c r="CR932" s="166" t="s">
        <v>10331</v>
      </c>
      <c r="CS932" s="166" t="s">
        <v>10332</v>
      </c>
      <c r="CT932" s="111" t="s">
        <v>3875</v>
      </c>
      <c r="CU932" s="112">
        <v>10778000</v>
      </c>
      <c r="CV932" s="166" t="s">
        <v>10333</v>
      </c>
      <c r="CW932" s="166" t="s">
        <v>10334</v>
      </c>
      <c r="CX932" s="111" t="s">
        <v>3875</v>
      </c>
      <c r="CY932" s="112">
        <v>10000000</v>
      </c>
      <c r="CZ932" s="111" t="s">
        <v>3757</v>
      </c>
      <c r="DA932" s="111" t="s">
        <v>3757</v>
      </c>
      <c r="DB932" s="111">
        <v>0</v>
      </c>
      <c r="DC932" s="120" t="s">
        <v>10335</v>
      </c>
      <c r="DD932" s="127" t="s">
        <v>3717</v>
      </c>
      <c r="DE932" s="109" t="s">
        <v>10336</v>
      </c>
      <c r="DF932" s="172" t="s">
        <v>3717</v>
      </c>
    </row>
    <row r="933" spans="1:110" ht="35.15" customHeight="1" x14ac:dyDescent="0.35">
      <c r="A933" s="140" t="s">
        <v>1923</v>
      </c>
      <c r="B933" s="136" t="s">
        <v>1786</v>
      </c>
      <c r="C933" s="136" t="s">
        <v>1112</v>
      </c>
      <c r="D933" s="112">
        <v>4651</v>
      </c>
      <c r="E933" s="112">
        <v>66926000</v>
      </c>
      <c r="F933" s="112">
        <v>4651</v>
      </c>
      <c r="G933" s="112">
        <v>66926000</v>
      </c>
      <c r="H933" s="112">
        <v>1582</v>
      </c>
      <c r="I933" s="112">
        <v>21374000</v>
      </c>
      <c r="J933" s="112">
        <v>0</v>
      </c>
      <c r="K933" s="112">
        <v>0</v>
      </c>
      <c r="L933" s="112">
        <v>18628257</v>
      </c>
      <c r="M933" s="112">
        <v>5016698</v>
      </c>
      <c r="N933" s="112">
        <v>0</v>
      </c>
      <c r="O933" s="112">
        <v>385361</v>
      </c>
      <c r="P933" s="112">
        <v>9642896</v>
      </c>
      <c r="Q933" s="112">
        <v>0</v>
      </c>
      <c r="R933" s="112">
        <v>33673212</v>
      </c>
      <c r="S933" s="421">
        <v>0.27834110808953172</v>
      </c>
      <c r="T933" s="421">
        <v>7.49588799569674E-2</v>
      </c>
      <c r="U933" s="421">
        <v>0</v>
      </c>
      <c r="V933" s="421">
        <v>5.7580163165287038E-3</v>
      </c>
      <c r="W933" s="421">
        <v>0.14408295729611811</v>
      </c>
      <c r="X933" s="421">
        <v>0</v>
      </c>
      <c r="Y933" s="421">
        <v>0.5031409616591459</v>
      </c>
      <c r="Z933" s="120">
        <v>0</v>
      </c>
      <c r="AA933" s="127" t="s">
        <v>3717</v>
      </c>
      <c r="AB933" s="127">
        <v>0</v>
      </c>
      <c r="AC933" s="111" t="s">
        <v>3717</v>
      </c>
      <c r="AD933" s="127">
        <v>0</v>
      </c>
      <c r="AE933" s="111">
        <v>0</v>
      </c>
      <c r="AF933" s="111" t="s">
        <v>3757</v>
      </c>
      <c r="AG933" s="127" t="s">
        <v>3758</v>
      </c>
      <c r="AH933" s="127" t="s">
        <v>3758</v>
      </c>
      <c r="AI933" s="124"/>
      <c r="AJ933" s="128"/>
      <c r="AK933" s="109">
        <v>0</v>
      </c>
      <c r="AL933" s="109">
        <v>0</v>
      </c>
      <c r="AM933" s="127">
        <v>0</v>
      </c>
      <c r="AN933" s="127">
        <v>0</v>
      </c>
      <c r="AO933" s="120">
        <v>0</v>
      </c>
      <c r="AP933" s="120">
        <v>0</v>
      </c>
      <c r="AQ933" s="174">
        <v>0</v>
      </c>
      <c r="AR933" s="120">
        <v>0</v>
      </c>
      <c r="AS933" s="127">
        <v>0</v>
      </c>
      <c r="AT933" s="127">
        <v>0</v>
      </c>
      <c r="AU933" s="120">
        <v>0</v>
      </c>
      <c r="AV933" s="120">
        <v>0</v>
      </c>
      <c r="AW933" s="174">
        <v>0</v>
      </c>
      <c r="AX933" s="120">
        <v>0</v>
      </c>
      <c r="AY933" s="127">
        <v>0</v>
      </c>
      <c r="AZ933" s="127">
        <v>0</v>
      </c>
      <c r="BA933" s="120">
        <v>0</v>
      </c>
      <c r="BB933" s="120">
        <v>0</v>
      </c>
      <c r="BC933" s="111">
        <v>0</v>
      </c>
      <c r="BD933" s="112"/>
      <c r="BE933" s="112"/>
      <c r="BF933" s="111">
        <v>0</v>
      </c>
      <c r="BG933" s="112"/>
      <c r="BH933" s="112"/>
      <c r="BI933" s="111">
        <v>0</v>
      </c>
      <c r="BJ933" s="112"/>
      <c r="BK933" s="112"/>
      <c r="BL933" s="111" t="s">
        <v>3757</v>
      </c>
      <c r="BM933" s="112">
        <v>874</v>
      </c>
      <c r="BN933" s="112">
        <v>13384000</v>
      </c>
      <c r="BO933" s="111">
        <v>0</v>
      </c>
      <c r="BP933" s="112"/>
      <c r="BQ933" s="112"/>
      <c r="BR933" s="111">
        <v>0</v>
      </c>
      <c r="BS933" s="112"/>
      <c r="BT933" s="112"/>
      <c r="BU933" s="111" t="s">
        <v>3757</v>
      </c>
      <c r="BV933" s="112">
        <v>176</v>
      </c>
      <c r="BW933" s="112">
        <v>2390000</v>
      </c>
      <c r="BX933" s="111">
        <v>0</v>
      </c>
      <c r="BY933" s="112"/>
      <c r="BZ933" s="112"/>
      <c r="CA933" s="111">
        <v>0</v>
      </c>
      <c r="CB933" s="112"/>
      <c r="CC933" s="112"/>
      <c r="CD933" s="111">
        <v>0</v>
      </c>
      <c r="CE933" s="112">
        <v>0</v>
      </c>
      <c r="CF933" s="112">
        <v>0</v>
      </c>
      <c r="CG933" s="111" t="s">
        <v>3757</v>
      </c>
      <c r="CH933" s="112">
        <v>3601</v>
      </c>
      <c r="CI933" s="112">
        <v>51152000</v>
      </c>
      <c r="CJ933" s="111">
        <v>0</v>
      </c>
      <c r="CK933" s="120">
        <v>0</v>
      </c>
      <c r="CL933" s="112">
        <v>0</v>
      </c>
      <c r="CM933" s="112">
        <v>0</v>
      </c>
      <c r="CN933" s="166" t="s">
        <v>10337</v>
      </c>
      <c r="CO933" s="125" t="s">
        <v>10338</v>
      </c>
      <c r="CP933" s="111" t="s">
        <v>3870</v>
      </c>
      <c r="CQ933" s="112">
        <v>28500000</v>
      </c>
      <c r="CR933" s="166" t="s">
        <v>10339</v>
      </c>
      <c r="CS933" s="166" t="s">
        <v>10340</v>
      </c>
      <c r="CT933" s="111" t="s">
        <v>3774</v>
      </c>
      <c r="CU933" s="112">
        <v>6500000</v>
      </c>
      <c r="CV933" s="166" t="s">
        <v>10341</v>
      </c>
      <c r="CW933" s="166" t="s">
        <v>10342</v>
      </c>
      <c r="CX933" s="111" t="s">
        <v>3762</v>
      </c>
      <c r="CY933" s="112">
        <v>6000000</v>
      </c>
      <c r="CZ933" s="111" t="s">
        <v>3757</v>
      </c>
      <c r="DA933" s="111" t="s">
        <v>3757</v>
      </c>
      <c r="DB933" s="111">
        <v>0</v>
      </c>
      <c r="DC933" s="120" t="s">
        <v>10343</v>
      </c>
      <c r="DD933" s="127" t="s">
        <v>3778</v>
      </c>
      <c r="DE933" s="109">
        <v>0</v>
      </c>
      <c r="DF933" s="172" t="s">
        <v>3717</v>
      </c>
    </row>
    <row r="934" spans="1:110" ht="35.15" customHeight="1" x14ac:dyDescent="0.35">
      <c r="A934" s="140" t="s">
        <v>1924</v>
      </c>
      <c r="B934" s="136" t="s">
        <v>1786</v>
      </c>
      <c r="C934" s="136" t="s">
        <v>1925</v>
      </c>
      <c r="D934" s="112">
        <v>6693</v>
      </c>
      <c r="E934" s="112">
        <v>389441000</v>
      </c>
      <c r="F934" s="112">
        <v>6693</v>
      </c>
      <c r="G934" s="112">
        <v>389441000</v>
      </c>
      <c r="H934" s="112">
        <v>2041</v>
      </c>
      <c r="I934" s="112">
        <v>88096000</v>
      </c>
      <c r="J934" s="112">
        <v>53</v>
      </c>
      <c r="K934" s="112">
        <v>767000</v>
      </c>
      <c r="L934" s="112">
        <v>105355183</v>
      </c>
      <c r="M934" s="112">
        <v>14666928</v>
      </c>
      <c r="N934" s="112">
        <v>1213024</v>
      </c>
      <c r="O934" s="112">
        <v>7553193</v>
      </c>
      <c r="P934" s="112">
        <v>64644739</v>
      </c>
      <c r="Q934" s="112">
        <v>0</v>
      </c>
      <c r="R934" s="112">
        <v>193433067</v>
      </c>
      <c r="S934" s="421">
        <v>0.27052925346843298</v>
      </c>
      <c r="T934" s="421">
        <v>3.7661489160103839E-2</v>
      </c>
      <c r="U934" s="421">
        <v>3.1147824702586527E-3</v>
      </c>
      <c r="V934" s="421">
        <v>1.9394960982536506E-2</v>
      </c>
      <c r="W934" s="421">
        <v>0.16599366527920789</v>
      </c>
      <c r="X934" s="421">
        <v>0</v>
      </c>
      <c r="Y934" s="421">
        <v>0.49669415136053985</v>
      </c>
      <c r="Z934" s="120">
        <v>0</v>
      </c>
      <c r="AA934" s="127" t="s">
        <v>3717</v>
      </c>
      <c r="AB934" s="127">
        <v>0</v>
      </c>
      <c r="AC934" s="111" t="s">
        <v>3717</v>
      </c>
      <c r="AD934" s="127">
        <v>0</v>
      </c>
      <c r="AE934" s="111" t="s">
        <v>3757</v>
      </c>
      <c r="AF934" s="111" t="s">
        <v>3757</v>
      </c>
      <c r="AG934" s="127" t="s">
        <v>3717</v>
      </c>
      <c r="AH934" s="127" t="s">
        <v>3758</v>
      </c>
      <c r="AI934" s="128">
        <v>1</v>
      </c>
      <c r="AJ934" s="128">
        <v>15420000</v>
      </c>
      <c r="AK934" s="109" t="s">
        <v>10344</v>
      </c>
      <c r="AL934" s="109" t="s">
        <v>10345</v>
      </c>
      <c r="AM934" s="127" t="s">
        <v>3761</v>
      </c>
      <c r="AN934" s="127" t="s">
        <v>3783</v>
      </c>
      <c r="AO934" s="120">
        <v>15367000</v>
      </c>
      <c r="AP934" s="120">
        <v>15420000</v>
      </c>
      <c r="AQ934" s="174">
        <v>0</v>
      </c>
      <c r="AR934" s="120">
        <v>0</v>
      </c>
      <c r="AS934" s="127">
        <v>0</v>
      </c>
      <c r="AT934" s="127">
        <v>0</v>
      </c>
      <c r="AU934" s="120">
        <v>0</v>
      </c>
      <c r="AV934" s="120">
        <v>0</v>
      </c>
      <c r="AW934" s="174">
        <v>0</v>
      </c>
      <c r="AX934" s="120">
        <v>0</v>
      </c>
      <c r="AY934" s="127">
        <v>0</v>
      </c>
      <c r="AZ934" s="127">
        <v>0</v>
      </c>
      <c r="BA934" s="120">
        <v>0</v>
      </c>
      <c r="BB934" s="120">
        <v>0</v>
      </c>
      <c r="BC934" s="111">
        <v>0</v>
      </c>
      <c r="BD934" s="112"/>
      <c r="BE934" s="112"/>
      <c r="BF934" s="111">
        <v>0</v>
      </c>
      <c r="BG934" s="112"/>
      <c r="BH934" s="112"/>
      <c r="BI934" s="111" t="s">
        <v>3757</v>
      </c>
      <c r="BJ934" s="112">
        <v>284</v>
      </c>
      <c r="BK934" s="112">
        <v>11706000</v>
      </c>
      <c r="BL934" s="111" t="s">
        <v>3757</v>
      </c>
      <c r="BM934" s="112">
        <v>2003</v>
      </c>
      <c r="BN934" s="112">
        <v>142943000</v>
      </c>
      <c r="BO934" s="111">
        <v>0</v>
      </c>
      <c r="BP934" s="112"/>
      <c r="BQ934" s="112"/>
      <c r="BR934" s="111" t="s">
        <v>3757</v>
      </c>
      <c r="BS934" s="112">
        <v>1520</v>
      </c>
      <c r="BT934" s="112">
        <v>65465000</v>
      </c>
      <c r="BU934" s="111">
        <v>0</v>
      </c>
      <c r="BV934" s="112"/>
      <c r="BW934" s="112"/>
      <c r="BX934" s="111">
        <v>0</v>
      </c>
      <c r="BY934" s="112"/>
      <c r="BZ934" s="112"/>
      <c r="CA934" s="111">
        <v>0</v>
      </c>
      <c r="CB934" s="112"/>
      <c r="CC934" s="112"/>
      <c r="CD934" s="111">
        <v>0</v>
      </c>
      <c r="CE934" s="112">
        <v>0</v>
      </c>
      <c r="CF934" s="112">
        <v>0</v>
      </c>
      <c r="CG934" s="111" t="s">
        <v>3757</v>
      </c>
      <c r="CH934" s="112">
        <v>2756</v>
      </c>
      <c r="CI934" s="112">
        <v>153140000</v>
      </c>
      <c r="CJ934" s="111">
        <v>0</v>
      </c>
      <c r="CK934" s="120">
        <v>0</v>
      </c>
      <c r="CL934" s="112">
        <v>0</v>
      </c>
      <c r="CM934" s="112">
        <v>0</v>
      </c>
      <c r="CN934" s="166" t="s">
        <v>10346</v>
      </c>
      <c r="CO934" s="125" t="s">
        <v>10347</v>
      </c>
      <c r="CP934" s="111" t="s">
        <v>3875</v>
      </c>
      <c r="CQ934" s="112">
        <v>7850000</v>
      </c>
      <c r="CR934" s="166" t="s">
        <v>10348</v>
      </c>
      <c r="CS934" s="166" t="s">
        <v>10349</v>
      </c>
      <c r="CT934" s="111" t="s">
        <v>3762</v>
      </c>
      <c r="CU934" s="112">
        <v>5751000</v>
      </c>
      <c r="CV934" s="166" t="s">
        <v>10350</v>
      </c>
      <c r="CW934" s="166" t="s">
        <v>10351</v>
      </c>
      <c r="CX934" s="111" t="s">
        <v>3790</v>
      </c>
      <c r="CY934" s="112">
        <v>12300000</v>
      </c>
      <c r="CZ934" s="111" t="s">
        <v>3757</v>
      </c>
      <c r="DA934" s="111" t="s">
        <v>3757</v>
      </c>
      <c r="DB934" s="111" t="s">
        <v>3757</v>
      </c>
      <c r="DC934" s="120">
        <v>0</v>
      </c>
      <c r="DD934" s="127" t="s">
        <v>3717</v>
      </c>
      <c r="DE934" s="109" t="s">
        <v>10352</v>
      </c>
      <c r="DF934" s="172" t="s">
        <v>3717</v>
      </c>
    </row>
    <row r="935" spans="1:110" ht="35.15" customHeight="1" x14ac:dyDescent="0.35">
      <c r="A935" s="140" t="s">
        <v>1926</v>
      </c>
      <c r="B935" s="136" t="s">
        <v>1786</v>
      </c>
      <c r="C935" s="136" t="s">
        <v>1927</v>
      </c>
      <c r="D935" s="112">
        <v>1573</v>
      </c>
      <c r="E935" s="112">
        <v>39974000</v>
      </c>
      <c r="F935" s="112">
        <v>1573</v>
      </c>
      <c r="G935" s="112">
        <v>39974000</v>
      </c>
      <c r="H935" s="112">
        <v>274</v>
      </c>
      <c r="I935" s="112">
        <v>7513000</v>
      </c>
      <c r="J935" s="112">
        <v>0</v>
      </c>
      <c r="K935" s="112">
        <v>0</v>
      </c>
      <c r="L935" s="112">
        <v>11444602</v>
      </c>
      <c r="M935" s="112">
        <v>1819538</v>
      </c>
      <c r="N935" s="112">
        <v>366300</v>
      </c>
      <c r="O935" s="112">
        <v>126728</v>
      </c>
      <c r="P935" s="112">
        <v>6220978</v>
      </c>
      <c r="Q935" s="112">
        <v>0</v>
      </c>
      <c r="R935" s="112">
        <v>19978146</v>
      </c>
      <c r="S935" s="421">
        <v>0.28630114574473409</v>
      </c>
      <c r="T935" s="421">
        <v>4.5518036723870517E-2</v>
      </c>
      <c r="U935" s="421">
        <v>9.1634562465602639E-3</v>
      </c>
      <c r="V935" s="421">
        <v>3.170260669435133E-3</v>
      </c>
      <c r="W935" s="421">
        <v>0.15562560664431882</v>
      </c>
      <c r="X935" s="421">
        <v>0</v>
      </c>
      <c r="Y935" s="421">
        <v>0.49977850602891882</v>
      </c>
      <c r="Z935" s="120">
        <v>0</v>
      </c>
      <c r="AA935" s="127" t="s">
        <v>3717</v>
      </c>
      <c r="AB935" s="127">
        <v>0</v>
      </c>
      <c r="AC935" s="111" t="s">
        <v>3717</v>
      </c>
      <c r="AD935" s="127">
        <v>0</v>
      </c>
      <c r="AE935" s="111">
        <v>0</v>
      </c>
      <c r="AF935" s="111" t="s">
        <v>3757</v>
      </c>
      <c r="AG935" s="127" t="s">
        <v>3758</v>
      </c>
      <c r="AH935" s="127" t="s">
        <v>3758</v>
      </c>
      <c r="AI935" s="124"/>
      <c r="AJ935" s="128"/>
      <c r="AK935" s="109">
        <v>0</v>
      </c>
      <c r="AL935" s="109">
        <v>0</v>
      </c>
      <c r="AM935" s="127">
        <v>0</v>
      </c>
      <c r="AN935" s="127">
        <v>0</v>
      </c>
      <c r="AO935" s="120">
        <v>0</v>
      </c>
      <c r="AP935" s="120">
        <v>0</v>
      </c>
      <c r="AQ935" s="174">
        <v>0</v>
      </c>
      <c r="AR935" s="109">
        <v>0</v>
      </c>
      <c r="AS935" s="127">
        <v>0</v>
      </c>
      <c r="AT935" s="127">
        <v>0</v>
      </c>
      <c r="AU935" s="120">
        <v>0</v>
      </c>
      <c r="AV935" s="120">
        <v>0</v>
      </c>
      <c r="AW935" s="174">
        <v>0</v>
      </c>
      <c r="AX935" s="109">
        <v>0</v>
      </c>
      <c r="AY935" s="127">
        <v>0</v>
      </c>
      <c r="AZ935" s="127">
        <v>0</v>
      </c>
      <c r="BA935" s="120">
        <v>0</v>
      </c>
      <c r="BB935" s="120">
        <v>0</v>
      </c>
      <c r="BC935" s="111" t="s">
        <v>3757</v>
      </c>
      <c r="BD935" s="112">
        <v>135</v>
      </c>
      <c r="BE935" s="112">
        <v>3553500</v>
      </c>
      <c r="BF935" s="111" t="s">
        <v>3757</v>
      </c>
      <c r="BG935" s="112">
        <v>73</v>
      </c>
      <c r="BH935" s="112">
        <v>949000</v>
      </c>
      <c r="BI935" s="111">
        <v>0</v>
      </c>
      <c r="BJ935" s="112"/>
      <c r="BK935" s="112"/>
      <c r="BL935" s="111" t="s">
        <v>3757</v>
      </c>
      <c r="BM935" s="112">
        <v>222</v>
      </c>
      <c r="BN935" s="112">
        <v>6109000</v>
      </c>
      <c r="BO935" s="111">
        <v>0</v>
      </c>
      <c r="BP935" s="112"/>
      <c r="BQ935" s="112"/>
      <c r="BR935" s="111" t="s">
        <v>3757</v>
      </c>
      <c r="BS935" s="112">
        <v>544</v>
      </c>
      <c r="BT935" s="112">
        <v>13143500</v>
      </c>
      <c r="BU935" s="111" t="s">
        <v>3757</v>
      </c>
      <c r="BV935" s="112">
        <v>132</v>
      </c>
      <c r="BW935" s="112">
        <v>3126000</v>
      </c>
      <c r="BX935" s="111">
        <v>0</v>
      </c>
      <c r="BY935" s="112"/>
      <c r="BZ935" s="112"/>
      <c r="CA935" s="111">
        <v>0</v>
      </c>
      <c r="CB935" s="112"/>
      <c r="CC935" s="112"/>
      <c r="CD935" s="111">
        <v>0</v>
      </c>
      <c r="CE935" s="112"/>
      <c r="CF935" s="112"/>
      <c r="CG935" s="111" t="s">
        <v>3757</v>
      </c>
      <c r="CH935" s="112">
        <v>467</v>
      </c>
      <c r="CI935" s="112">
        <v>13093000</v>
      </c>
      <c r="CJ935" s="111">
        <v>0</v>
      </c>
      <c r="CK935" s="120">
        <v>0</v>
      </c>
      <c r="CL935" s="112"/>
      <c r="CM935" s="112"/>
      <c r="CN935" s="166" t="s">
        <v>10353</v>
      </c>
      <c r="CO935" s="125" t="s">
        <v>10354</v>
      </c>
      <c r="CP935" s="111" t="s">
        <v>3790</v>
      </c>
      <c r="CQ935" s="112">
        <v>2000000</v>
      </c>
      <c r="CR935" s="166" t="s">
        <v>5498</v>
      </c>
      <c r="CS935" s="166" t="s">
        <v>10355</v>
      </c>
      <c r="CT935" s="111" t="s">
        <v>3790</v>
      </c>
      <c r="CU935" s="112">
        <v>4400000</v>
      </c>
      <c r="CV935" s="166" t="s">
        <v>9251</v>
      </c>
      <c r="CW935" s="166" t="s">
        <v>10356</v>
      </c>
      <c r="CX935" s="111" t="s">
        <v>3762</v>
      </c>
      <c r="CY935" s="112">
        <v>2000000</v>
      </c>
      <c r="CZ935" s="111" t="s">
        <v>3757</v>
      </c>
      <c r="DA935" s="111" t="s">
        <v>3757</v>
      </c>
      <c r="DB935" s="111" t="s">
        <v>3757</v>
      </c>
      <c r="DC935" s="120">
        <v>0</v>
      </c>
      <c r="DD935" s="127" t="s">
        <v>3778</v>
      </c>
      <c r="DE935" s="109">
        <v>0</v>
      </c>
      <c r="DF935" s="172" t="s">
        <v>3717</v>
      </c>
    </row>
    <row r="936" spans="1:110" ht="35.15" customHeight="1" x14ac:dyDescent="0.35">
      <c r="A936" s="140" t="s">
        <v>1928</v>
      </c>
      <c r="B936" s="136" t="s">
        <v>1786</v>
      </c>
      <c r="C936" s="136" t="s">
        <v>1929</v>
      </c>
      <c r="D936" s="112">
        <v>4442</v>
      </c>
      <c r="E936" s="112">
        <v>190524500</v>
      </c>
      <c r="F936" s="112">
        <v>4441</v>
      </c>
      <c r="G936" s="112">
        <v>190174500</v>
      </c>
      <c r="H936" s="112">
        <v>1371</v>
      </c>
      <c r="I936" s="112">
        <v>61708000</v>
      </c>
      <c r="J936" s="112">
        <v>0</v>
      </c>
      <c r="K936" s="112">
        <v>0</v>
      </c>
      <c r="L936" s="112">
        <v>55572734</v>
      </c>
      <c r="M936" s="112">
        <v>3333054</v>
      </c>
      <c r="N936" s="112">
        <v>550000</v>
      </c>
      <c r="O936" s="112">
        <v>4625968</v>
      </c>
      <c r="P936" s="112">
        <v>23815807</v>
      </c>
      <c r="Q936" s="112">
        <v>0</v>
      </c>
      <c r="R936" s="112">
        <v>87897563</v>
      </c>
      <c r="S936" s="421">
        <v>0.29168287543071886</v>
      </c>
      <c r="T936" s="421">
        <v>1.7494096559760031E-2</v>
      </c>
      <c r="U936" s="421">
        <v>2.8867678435056908E-3</v>
      </c>
      <c r="V936" s="421">
        <v>2.4280173940884244E-2</v>
      </c>
      <c r="W936" s="421">
        <v>0.12500128329952315</v>
      </c>
      <c r="X936" s="421">
        <v>0</v>
      </c>
      <c r="Y936" s="421">
        <v>0.46134519707439203</v>
      </c>
      <c r="Z936" s="120">
        <v>0</v>
      </c>
      <c r="AA936" s="127" t="s">
        <v>3717</v>
      </c>
      <c r="AB936" s="127">
        <v>0</v>
      </c>
      <c r="AC936" s="111" t="s">
        <v>3717</v>
      </c>
      <c r="AD936" s="127">
        <v>0</v>
      </c>
      <c r="AE936" s="111">
        <v>0</v>
      </c>
      <c r="AF936" s="111" t="s">
        <v>3757</v>
      </c>
      <c r="AG936" s="127" t="s">
        <v>3758</v>
      </c>
      <c r="AH936" s="127" t="s">
        <v>3758</v>
      </c>
      <c r="AI936" s="124"/>
      <c r="AJ936" s="128"/>
      <c r="AK936" s="109">
        <v>0</v>
      </c>
      <c r="AL936" s="109">
        <v>0</v>
      </c>
      <c r="AM936" s="127">
        <v>0</v>
      </c>
      <c r="AN936" s="127">
        <v>0</v>
      </c>
      <c r="AO936" s="120">
        <v>0</v>
      </c>
      <c r="AP936" s="120">
        <v>0</v>
      </c>
      <c r="AQ936" s="174">
        <v>0</v>
      </c>
      <c r="AR936" s="120">
        <v>0</v>
      </c>
      <c r="AS936" s="127">
        <v>0</v>
      </c>
      <c r="AT936" s="127">
        <v>0</v>
      </c>
      <c r="AU936" s="120">
        <v>0</v>
      </c>
      <c r="AV936" s="120">
        <v>0</v>
      </c>
      <c r="AW936" s="174">
        <v>0</v>
      </c>
      <c r="AX936" s="120">
        <v>0</v>
      </c>
      <c r="AY936" s="127">
        <v>0</v>
      </c>
      <c r="AZ936" s="127">
        <v>0</v>
      </c>
      <c r="BA936" s="120">
        <v>0</v>
      </c>
      <c r="BB936" s="120">
        <v>0</v>
      </c>
      <c r="BC936" s="111">
        <v>0</v>
      </c>
      <c r="BD936" s="112"/>
      <c r="BE936" s="112"/>
      <c r="BF936" s="111">
        <v>0</v>
      </c>
      <c r="BG936" s="112"/>
      <c r="BH936" s="112"/>
      <c r="BI936" s="111">
        <v>0</v>
      </c>
      <c r="BJ936" s="112"/>
      <c r="BK936" s="112"/>
      <c r="BL936" s="111">
        <v>0</v>
      </c>
      <c r="BM936" s="112"/>
      <c r="BN936" s="112"/>
      <c r="BO936" s="111" t="s">
        <v>3757</v>
      </c>
      <c r="BP936" s="112">
        <v>720</v>
      </c>
      <c r="BQ936" s="112">
        <v>20940500</v>
      </c>
      <c r="BR936" s="111">
        <v>0</v>
      </c>
      <c r="BS936" s="112"/>
      <c r="BT936" s="112"/>
      <c r="BU936" s="111">
        <v>0</v>
      </c>
      <c r="BV936" s="112"/>
      <c r="BW936" s="112"/>
      <c r="BX936" s="111" t="s">
        <v>3757</v>
      </c>
      <c r="BY936" s="112">
        <v>3185</v>
      </c>
      <c r="BZ936" s="112">
        <v>153532000</v>
      </c>
      <c r="CA936" s="111">
        <v>0</v>
      </c>
      <c r="CB936" s="112"/>
      <c r="CC936" s="112"/>
      <c r="CD936" s="111">
        <v>0</v>
      </c>
      <c r="CE936" s="112">
        <v>0</v>
      </c>
      <c r="CF936" s="112">
        <v>0</v>
      </c>
      <c r="CG936" s="111" t="s">
        <v>3757</v>
      </c>
      <c r="CH936" s="112">
        <v>537</v>
      </c>
      <c r="CI936" s="112">
        <v>16052000</v>
      </c>
      <c r="CJ936" s="111">
        <v>0</v>
      </c>
      <c r="CK936" s="120"/>
      <c r="CL936" s="112">
        <v>0</v>
      </c>
      <c r="CM936" s="112">
        <v>0</v>
      </c>
      <c r="CN936" s="166" t="s">
        <v>10357</v>
      </c>
      <c r="CO936" s="125" t="s">
        <v>10358</v>
      </c>
      <c r="CP936" s="111" t="s">
        <v>3783</v>
      </c>
      <c r="CQ936" s="112">
        <v>10000000</v>
      </c>
      <c r="CR936" s="166" t="s">
        <v>10359</v>
      </c>
      <c r="CS936" s="166" t="s">
        <v>10360</v>
      </c>
      <c r="CT936" s="111" t="s">
        <v>3783</v>
      </c>
      <c r="CU936" s="112">
        <v>14700000</v>
      </c>
      <c r="CV936" s="166" t="s">
        <v>10361</v>
      </c>
      <c r="CW936" s="166" t="s">
        <v>10362</v>
      </c>
      <c r="CX936" s="111" t="s">
        <v>3766</v>
      </c>
      <c r="CY936" s="112">
        <v>670000</v>
      </c>
      <c r="CZ936" s="111" t="s">
        <v>3757</v>
      </c>
      <c r="DA936" s="111" t="s">
        <v>3757</v>
      </c>
      <c r="DB936" s="111">
        <v>0</v>
      </c>
      <c r="DC936" s="120" t="s">
        <v>10363</v>
      </c>
      <c r="DD936" s="127" t="s">
        <v>3778</v>
      </c>
      <c r="DE936" s="109">
        <v>0</v>
      </c>
      <c r="DF936" s="172" t="s">
        <v>3717</v>
      </c>
    </row>
    <row r="937" spans="1:110" ht="35.15" customHeight="1" x14ac:dyDescent="0.35">
      <c r="A937" s="140" t="s">
        <v>1930</v>
      </c>
      <c r="B937" s="136" t="s">
        <v>1786</v>
      </c>
      <c r="C937" s="136" t="s">
        <v>1931</v>
      </c>
      <c r="D937" s="112">
        <v>2494</v>
      </c>
      <c r="E937" s="112">
        <v>78414000</v>
      </c>
      <c r="F937" s="112">
        <v>2469</v>
      </c>
      <c r="G937" s="112">
        <v>78073000</v>
      </c>
      <c r="H937" s="112">
        <v>491</v>
      </c>
      <c r="I937" s="112">
        <v>13464500</v>
      </c>
      <c r="J937" s="112">
        <v>661</v>
      </c>
      <c r="K937" s="112">
        <v>11833000</v>
      </c>
      <c r="L937" s="112">
        <v>18751046</v>
      </c>
      <c r="M937" s="112">
        <v>1558178</v>
      </c>
      <c r="N937" s="112">
        <v>0</v>
      </c>
      <c r="O937" s="112">
        <v>412162</v>
      </c>
      <c r="P937" s="112">
        <v>12027136</v>
      </c>
      <c r="Q937" s="112">
        <v>0</v>
      </c>
      <c r="R937" s="112">
        <v>32748522</v>
      </c>
      <c r="S937" s="421">
        <v>0.23912880352998189</v>
      </c>
      <c r="T937" s="421">
        <v>1.9871170964368606E-2</v>
      </c>
      <c r="U937" s="421">
        <v>0</v>
      </c>
      <c r="V937" s="421">
        <v>5.2562297548907084E-3</v>
      </c>
      <c r="W937" s="421">
        <v>0.15337995766062182</v>
      </c>
      <c r="X937" s="421">
        <v>0</v>
      </c>
      <c r="Y937" s="421">
        <v>0.41763616190986302</v>
      </c>
      <c r="Z937" s="120">
        <v>0</v>
      </c>
      <c r="AA937" s="127" t="s">
        <v>3717</v>
      </c>
      <c r="AB937" s="127">
        <v>0</v>
      </c>
      <c r="AC937" s="111" t="s">
        <v>3717</v>
      </c>
      <c r="AD937" s="127">
        <v>0</v>
      </c>
      <c r="AE937" s="111">
        <v>0</v>
      </c>
      <c r="AF937" s="111" t="s">
        <v>3757</v>
      </c>
      <c r="AG937" s="127" t="s">
        <v>3758</v>
      </c>
      <c r="AH937" s="127" t="s">
        <v>3758</v>
      </c>
      <c r="AI937" s="124"/>
      <c r="AJ937" s="128"/>
      <c r="AK937" s="109">
        <v>0</v>
      </c>
      <c r="AL937" s="109">
        <v>0</v>
      </c>
      <c r="AM937" s="127">
        <v>0</v>
      </c>
      <c r="AN937" s="127">
        <v>0</v>
      </c>
      <c r="AO937" s="120">
        <v>0</v>
      </c>
      <c r="AP937" s="120">
        <v>0</v>
      </c>
      <c r="AQ937" s="174">
        <v>0</v>
      </c>
      <c r="AR937" s="109">
        <v>0</v>
      </c>
      <c r="AS937" s="127">
        <v>0</v>
      </c>
      <c r="AT937" s="127">
        <v>0</v>
      </c>
      <c r="AU937" s="120">
        <v>0</v>
      </c>
      <c r="AV937" s="120">
        <v>0</v>
      </c>
      <c r="AW937" s="174">
        <v>0</v>
      </c>
      <c r="AX937" s="109">
        <v>0</v>
      </c>
      <c r="AY937" s="127">
        <v>0</v>
      </c>
      <c r="AZ937" s="127">
        <v>0</v>
      </c>
      <c r="BA937" s="120">
        <v>0</v>
      </c>
      <c r="BB937" s="120">
        <v>0</v>
      </c>
      <c r="BC937" s="111" t="s">
        <v>3757</v>
      </c>
      <c r="BD937" s="112">
        <v>870</v>
      </c>
      <c r="BE937" s="112">
        <v>29544000</v>
      </c>
      <c r="BF937" s="111">
        <v>0</v>
      </c>
      <c r="BG937" s="112"/>
      <c r="BH937" s="112"/>
      <c r="BI937" s="111" t="s">
        <v>3757</v>
      </c>
      <c r="BJ937" s="112">
        <v>92</v>
      </c>
      <c r="BK937" s="112">
        <v>1643000</v>
      </c>
      <c r="BL937" s="111">
        <v>0</v>
      </c>
      <c r="BM937" s="112"/>
      <c r="BN937" s="112"/>
      <c r="BO937" s="111" t="s">
        <v>3757</v>
      </c>
      <c r="BP937" s="112">
        <v>364</v>
      </c>
      <c r="BQ937" s="112">
        <v>13267000</v>
      </c>
      <c r="BR937" s="111">
        <v>0</v>
      </c>
      <c r="BS937" s="112"/>
      <c r="BT937" s="112"/>
      <c r="BU937" s="111">
        <v>0</v>
      </c>
      <c r="BV937" s="112"/>
      <c r="BW937" s="112"/>
      <c r="BX937" s="111">
        <v>0</v>
      </c>
      <c r="BY937" s="112"/>
      <c r="BZ937" s="112"/>
      <c r="CA937" s="111">
        <v>0</v>
      </c>
      <c r="CB937" s="112"/>
      <c r="CC937" s="112"/>
      <c r="CD937" s="111" t="s">
        <v>3757</v>
      </c>
      <c r="CE937" s="112">
        <v>661</v>
      </c>
      <c r="CF937" s="112">
        <v>11833000</v>
      </c>
      <c r="CG937" s="111" t="s">
        <v>3757</v>
      </c>
      <c r="CH937" s="112">
        <v>507</v>
      </c>
      <c r="CI937" s="112">
        <v>22127000</v>
      </c>
      <c r="CJ937" s="111">
        <v>0</v>
      </c>
      <c r="CK937" s="120">
        <v>0</v>
      </c>
      <c r="CL937" s="112"/>
      <c r="CM937" s="112"/>
      <c r="CN937" s="166" t="s">
        <v>10364</v>
      </c>
      <c r="CO937" s="125" t="s">
        <v>10365</v>
      </c>
      <c r="CP937" s="111" t="s">
        <v>3875</v>
      </c>
      <c r="CQ937" s="112">
        <v>7720000</v>
      </c>
      <c r="CR937" s="166" t="s">
        <v>10366</v>
      </c>
      <c r="CS937" s="166" t="s">
        <v>10367</v>
      </c>
      <c r="CT937" s="111" t="s">
        <v>3870</v>
      </c>
      <c r="CU937" s="112">
        <v>5782000</v>
      </c>
      <c r="CV937" s="166" t="s">
        <v>10368</v>
      </c>
      <c r="CW937" s="166" t="s">
        <v>10369</v>
      </c>
      <c r="CX937" s="111" t="s">
        <v>3781</v>
      </c>
      <c r="CY937" s="112">
        <v>4287000</v>
      </c>
      <c r="CZ937" s="111" t="s">
        <v>3757</v>
      </c>
      <c r="DA937" s="111" t="s">
        <v>3757</v>
      </c>
      <c r="DB937" s="111">
        <v>0</v>
      </c>
      <c r="DC937" s="120" t="s">
        <v>10370</v>
      </c>
      <c r="DD937" s="127" t="s">
        <v>3778</v>
      </c>
      <c r="DE937" s="109">
        <v>0</v>
      </c>
      <c r="DF937" s="172" t="s">
        <v>3717</v>
      </c>
    </row>
    <row r="938" spans="1:110" ht="35.15" customHeight="1" x14ac:dyDescent="0.35">
      <c r="A938" s="140" t="s">
        <v>1932</v>
      </c>
      <c r="B938" s="136" t="s">
        <v>1786</v>
      </c>
      <c r="C938" s="136" t="s">
        <v>1933</v>
      </c>
      <c r="D938" s="112">
        <v>2174</v>
      </c>
      <c r="E938" s="112">
        <v>23696000</v>
      </c>
      <c r="F938" s="112">
        <v>2098</v>
      </c>
      <c r="G938" s="112">
        <v>22645000</v>
      </c>
      <c r="H938" s="112">
        <v>472</v>
      </c>
      <c r="I938" s="112">
        <v>5646000</v>
      </c>
      <c r="J938" s="112">
        <v>0</v>
      </c>
      <c r="K938" s="112">
        <v>0</v>
      </c>
      <c r="L938" s="112">
        <v>6348535</v>
      </c>
      <c r="M938" s="112">
        <v>2145226</v>
      </c>
      <c r="N938" s="112">
        <v>0</v>
      </c>
      <c r="O938" s="112">
        <v>2652888</v>
      </c>
      <c r="P938" s="112">
        <v>653585</v>
      </c>
      <c r="Q938" s="112">
        <v>0</v>
      </c>
      <c r="R938" s="112">
        <v>11800234</v>
      </c>
      <c r="S938" s="421">
        <v>0.26791589297771778</v>
      </c>
      <c r="T938" s="421">
        <v>9.0531144496961508E-2</v>
      </c>
      <c r="U938" s="421">
        <v>0</v>
      </c>
      <c r="V938" s="421">
        <v>0.11195509790681972</v>
      </c>
      <c r="W938" s="421">
        <v>2.7582081363943283E-2</v>
      </c>
      <c r="X938" s="421">
        <v>0</v>
      </c>
      <c r="Y938" s="421">
        <v>0.49798421674544224</v>
      </c>
      <c r="Z938" s="120">
        <v>0</v>
      </c>
      <c r="AA938" s="127" t="s">
        <v>3717</v>
      </c>
      <c r="AB938" s="127">
        <v>0</v>
      </c>
      <c r="AC938" s="111" t="s">
        <v>3717</v>
      </c>
      <c r="AD938" s="127">
        <v>0</v>
      </c>
      <c r="AE938" s="111">
        <v>0</v>
      </c>
      <c r="AF938" s="111" t="s">
        <v>3757</v>
      </c>
      <c r="AG938" s="127" t="s">
        <v>3758</v>
      </c>
      <c r="AH938" s="127" t="s">
        <v>3758</v>
      </c>
      <c r="AI938" s="124"/>
      <c r="AJ938" s="128"/>
      <c r="AK938" s="109">
        <v>0</v>
      </c>
      <c r="AL938" s="109">
        <v>0</v>
      </c>
      <c r="AM938" s="127">
        <v>0</v>
      </c>
      <c r="AN938" s="127">
        <v>0</v>
      </c>
      <c r="AO938" s="120">
        <v>0</v>
      </c>
      <c r="AP938" s="120">
        <v>0</v>
      </c>
      <c r="AQ938" s="174">
        <v>0</v>
      </c>
      <c r="AR938" s="109">
        <v>0</v>
      </c>
      <c r="AS938" s="127">
        <v>0</v>
      </c>
      <c r="AT938" s="127">
        <v>0</v>
      </c>
      <c r="AU938" s="120">
        <v>0</v>
      </c>
      <c r="AV938" s="120">
        <v>0</v>
      </c>
      <c r="AW938" s="174">
        <v>0</v>
      </c>
      <c r="AX938" s="109">
        <v>0</v>
      </c>
      <c r="AY938" s="127">
        <v>0</v>
      </c>
      <c r="AZ938" s="127">
        <v>0</v>
      </c>
      <c r="BA938" s="120">
        <v>0</v>
      </c>
      <c r="BB938" s="120">
        <v>0</v>
      </c>
      <c r="BC938" s="111" t="s">
        <v>3757</v>
      </c>
      <c r="BD938" s="112">
        <v>1092</v>
      </c>
      <c r="BE938" s="112">
        <v>11122000</v>
      </c>
      <c r="BF938" s="111">
        <v>0</v>
      </c>
      <c r="BG938" s="112"/>
      <c r="BH938" s="112"/>
      <c r="BI938" s="111" t="s">
        <v>3757</v>
      </c>
      <c r="BJ938" s="112">
        <v>375</v>
      </c>
      <c r="BK938" s="112">
        <v>3955000</v>
      </c>
      <c r="BL938" s="111">
        <v>0</v>
      </c>
      <c r="BM938" s="112"/>
      <c r="BN938" s="112"/>
      <c r="BO938" s="111">
        <v>0</v>
      </c>
      <c r="BP938" s="112"/>
      <c r="BQ938" s="112"/>
      <c r="BR938" s="111">
        <v>0</v>
      </c>
      <c r="BS938" s="112"/>
      <c r="BT938" s="112"/>
      <c r="BU938" s="111" t="s">
        <v>3757</v>
      </c>
      <c r="BV938" s="112">
        <v>144</v>
      </c>
      <c r="BW938" s="112">
        <v>1505000</v>
      </c>
      <c r="BX938" s="111">
        <v>0</v>
      </c>
      <c r="BY938" s="112"/>
      <c r="BZ938" s="112"/>
      <c r="CA938" s="111">
        <v>0</v>
      </c>
      <c r="CB938" s="112"/>
      <c r="CC938" s="112"/>
      <c r="CD938" s="111">
        <v>0</v>
      </c>
      <c r="CE938" s="112"/>
      <c r="CF938" s="112"/>
      <c r="CG938" s="111" t="s">
        <v>3757</v>
      </c>
      <c r="CH938" s="112">
        <v>563</v>
      </c>
      <c r="CI938" s="112">
        <v>7114000</v>
      </c>
      <c r="CJ938" s="111">
        <v>0</v>
      </c>
      <c r="CK938" s="120">
        <v>0</v>
      </c>
      <c r="CL938" s="112"/>
      <c r="CM938" s="112"/>
      <c r="CN938" s="166" t="s">
        <v>10371</v>
      </c>
      <c r="CO938" s="125" t="s">
        <v>10372</v>
      </c>
      <c r="CP938" s="111" t="s">
        <v>3717</v>
      </c>
      <c r="CQ938" s="112">
        <v>10849695</v>
      </c>
      <c r="CR938" s="166" t="s">
        <v>10373</v>
      </c>
      <c r="CS938" s="166" t="s">
        <v>10374</v>
      </c>
      <c r="CT938" s="111" t="s">
        <v>3781</v>
      </c>
      <c r="CU938" s="112">
        <v>3599000</v>
      </c>
      <c r="CV938" s="166" t="s">
        <v>10375</v>
      </c>
      <c r="CW938" s="166" t="s">
        <v>10376</v>
      </c>
      <c r="CX938" s="111" t="s">
        <v>3717</v>
      </c>
      <c r="CY938" s="112">
        <v>2826000</v>
      </c>
      <c r="CZ938" s="111" t="s">
        <v>3757</v>
      </c>
      <c r="DA938" s="111" t="s">
        <v>3757</v>
      </c>
      <c r="DB938" s="111" t="s">
        <v>3757</v>
      </c>
      <c r="DC938" s="120">
        <v>0</v>
      </c>
      <c r="DD938" s="127" t="s">
        <v>3778</v>
      </c>
      <c r="DE938" s="109">
        <v>0</v>
      </c>
      <c r="DF938" s="172" t="s">
        <v>3717</v>
      </c>
    </row>
    <row r="939" spans="1:110" ht="35.15" customHeight="1" x14ac:dyDescent="0.35">
      <c r="A939" s="140" t="s">
        <v>1934</v>
      </c>
      <c r="B939" s="136" t="s">
        <v>1786</v>
      </c>
      <c r="C939" s="136" t="s">
        <v>1935</v>
      </c>
      <c r="D939" s="112">
        <v>115878</v>
      </c>
      <c r="E939" s="112">
        <v>1253625533</v>
      </c>
      <c r="F939" s="112">
        <v>115878</v>
      </c>
      <c r="G939" s="112">
        <v>1253625533</v>
      </c>
      <c r="H939" s="112">
        <v>33528</v>
      </c>
      <c r="I939" s="112">
        <v>357537993</v>
      </c>
      <c r="J939" s="112">
        <v>0</v>
      </c>
      <c r="K939" s="112">
        <v>0</v>
      </c>
      <c r="L939" s="112">
        <v>258477522</v>
      </c>
      <c r="M939" s="112">
        <v>112466517</v>
      </c>
      <c r="N939" s="112">
        <v>127914858</v>
      </c>
      <c r="O939" s="112">
        <v>14212762</v>
      </c>
      <c r="P939" s="112">
        <v>104838096</v>
      </c>
      <c r="Q939" s="112">
        <v>0</v>
      </c>
      <c r="R939" s="112">
        <v>617909755</v>
      </c>
      <c r="S939" s="421">
        <v>0.20618399609447011</v>
      </c>
      <c r="T939" s="421">
        <v>8.971300762426318E-2</v>
      </c>
      <c r="U939" s="421">
        <v>0.10203593866973353</v>
      </c>
      <c r="V939" s="421">
        <v>1.133732651885928E-2</v>
      </c>
      <c r="W939" s="421">
        <v>8.3627920172554437E-2</v>
      </c>
      <c r="X939" s="421">
        <v>0</v>
      </c>
      <c r="Y939" s="421">
        <v>0.49289818907988053</v>
      </c>
      <c r="Z939" s="120">
        <v>0</v>
      </c>
      <c r="AA939" s="127" t="s">
        <v>3778</v>
      </c>
      <c r="AB939" s="127">
        <v>0</v>
      </c>
      <c r="AC939" s="111" t="s">
        <v>3717</v>
      </c>
      <c r="AD939" s="127">
        <v>0</v>
      </c>
      <c r="AE939" s="111">
        <v>0</v>
      </c>
      <c r="AF939" s="111" t="s">
        <v>3757</v>
      </c>
      <c r="AG939" s="127" t="s">
        <v>3758</v>
      </c>
      <c r="AH939" s="127" t="s">
        <v>3758</v>
      </c>
      <c r="AI939" s="124"/>
      <c r="AJ939" s="128"/>
      <c r="AK939" s="109">
        <v>0</v>
      </c>
      <c r="AL939" s="109">
        <v>0</v>
      </c>
      <c r="AM939" s="127">
        <v>0</v>
      </c>
      <c r="AN939" s="127">
        <v>0</v>
      </c>
      <c r="AO939" s="120">
        <v>0</v>
      </c>
      <c r="AP939" s="120">
        <v>0</v>
      </c>
      <c r="AQ939" s="174">
        <v>0</v>
      </c>
      <c r="AR939" s="120">
        <v>0</v>
      </c>
      <c r="AS939" s="127">
        <v>0</v>
      </c>
      <c r="AT939" s="127">
        <v>0</v>
      </c>
      <c r="AU939" s="120">
        <v>0</v>
      </c>
      <c r="AV939" s="120">
        <v>0</v>
      </c>
      <c r="AW939" s="174">
        <v>0</v>
      </c>
      <c r="AX939" s="120">
        <v>0</v>
      </c>
      <c r="AY939" s="127">
        <v>0</v>
      </c>
      <c r="AZ939" s="127">
        <v>0</v>
      </c>
      <c r="BA939" s="120">
        <v>0</v>
      </c>
      <c r="BB939" s="120">
        <v>0</v>
      </c>
      <c r="BC939" s="111">
        <v>0</v>
      </c>
      <c r="BD939" s="112"/>
      <c r="BE939" s="112"/>
      <c r="BF939" s="111">
        <v>0</v>
      </c>
      <c r="BG939" s="112"/>
      <c r="BH939" s="112"/>
      <c r="BI939" s="111" t="s">
        <v>3757</v>
      </c>
      <c r="BJ939" s="112">
        <v>4895</v>
      </c>
      <c r="BK939" s="112">
        <v>52956347</v>
      </c>
      <c r="BL939" s="111" t="s">
        <v>3757</v>
      </c>
      <c r="BM939" s="112">
        <v>9864</v>
      </c>
      <c r="BN939" s="112">
        <v>106711078</v>
      </c>
      <c r="BO939" s="111">
        <v>0</v>
      </c>
      <c r="BP939" s="112"/>
      <c r="BQ939" s="112"/>
      <c r="BR939" s="111" t="s">
        <v>3757</v>
      </c>
      <c r="BS939" s="112">
        <v>29874</v>
      </c>
      <c r="BT939" s="112">
        <v>323197463</v>
      </c>
      <c r="BU939" s="111">
        <v>0</v>
      </c>
      <c r="BV939" s="112"/>
      <c r="BW939" s="112"/>
      <c r="BX939" s="111" t="s">
        <v>3757</v>
      </c>
      <c r="BY939" s="112">
        <v>8406</v>
      </c>
      <c r="BZ939" s="112">
        <v>90938118</v>
      </c>
      <c r="CA939" s="111">
        <v>0</v>
      </c>
      <c r="CB939" s="112"/>
      <c r="CC939" s="112"/>
      <c r="CD939" s="111">
        <v>0</v>
      </c>
      <c r="CE939" s="112">
        <v>0</v>
      </c>
      <c r="CF939" s="112">
        <v>0</v>
      </c>
      <c r="CG939" s="111" t="s">
        <v>3757</v>
      </c>
      <c r="CH939" s="112">
        <v>62839</v>
      </c>
      <c r="CI939" s="112">
        <v>679822527</v>
      </c>
      <c r="CJ939" s="111">
        <v>0</v>
      </c>
      <c r="CK939" s="120">
        <v>0</v>
      </c>
      <c r="CL939" s="112">
        <v>0</v>
      </c>
      <c r="CM939" s="112">
        <v>0</v>
      </c>
      <c r="CN939" s="166" t="s">
        <v>10377</v>
      </c>
      <c r="CO939" s="125" t="s">
        <v>10378</v>
      </c>
      <c r="CP939" s="111" t="s">
        <v>3790</v>
      </c>
      <c r="CQ939" s="112">
        <v>30000000</v>
      </c>
      <c r="CR939" s="166" t="s">
        <v>10379</v>
      </c>
      <c r="CS939" s="166" t="s">
        <v>10380</v>
      </c>
      <c r="CT939" s="111" t="s">
        <v>3774</v>
      </c>
      <c r="CU939" s="112">
        <v>20000000</v>
      </c>
      <c r="CV939" s="166" t="s">
        <v>10381</v>
      </c>
      <c r="CW939" s="166" t="s">
        <v>10382</v>
      </c>
      <c r="CX939" s="111" t="s">
        <v>3875</v>
      </c>
      <c r="CY939" s="112">
        <v>19000000</v>
      </c>
      <c r="CZ939" s="111" t="s">
        <v>3757</v>
      </c>
      <c r="DA939" s="111" t="s">
        <v>3757</v>
      </c>
      <c r="DB939" s="111" t="s">
        <v>3757</v>
      </c>
      <c r="DC939" s="120">
        <v>0</v>
      </c>
      <c r="DD939" s="127" t="s">
        <v>3717</v>
      </c>
      <c r="DE939" s="109" t="s">
        <v>10383</v>
      </c>
      <c r="DF939" s="172" t="s">
        <v>3717</v>
      </c>
    </row>
    <row r="940" spans="1:110" ht="35.15" customHeight="1" x14ac:dyDescent="0.35">
      <c r="A940" s="140" t="s">
        <v>1936</v>
      </c>
      <c r="B940" s="136" t="s">
        <v>1786</v>
      </c>
      <c r="C940" s="136" t="s">
        <v>1937</v>
      </c>
      <c r="D940" s="112">
        <v>1009</v>
      </c>
      <c r="E940" s="112">
        <v>33555000</v>
      </c>
      <c r="F940" s="112">
        <v>1009</v>
      </c>
      <c r="G940" s="112">
        <v>33555000</v>
      </c>
      <c r="H940" s="112">
        <v>239</v>
      </c>
      <c r="I940" s="112">
        <v>6949000</v>
      </c>
      <c r="J940" s="112">
        <v>0</v>
      </c>
      <c r="K940" s="112">
        <v>0</v>
      </c>
      <c r="L940" s="112">
        <v>9068871</v>
      </c>
      <c r="M940" s="112">
        <v>3538337</v>
      </c>
      <c r="N940" s="112">
        <v>45703</v>
      </c>
      <c r="O940" s="112">
        <v>385838</v>
      </c>
      <c r="P940" s="112">
        <v>3533620</v>
      </c>
      <c r="Q940" s="112">
        <v>170718</v>
      </c>
      <c r="R940" s="112">
        <v>16743087</v>
      </c>
      <c r="S940" s="421">
        <v>0.27026884219937414</v>
      </c>
      <c r="T940" s="421">
        <v>0.10544887498137387</v>
      </c>
      <c r="U940" s="421">
        <v>1.3620324839815228E-3</v>
      </c>
      <c r="V940" s="421">
        <v>1.1498673819102965E-2</v>
      </c>
      <c r="W940" s="421">
        <v>0.10530829980628818</v>
      </c>
      <c r="X940" s="421">
        <v>5.0877067501117566E-3</v>
      </c>
      <c r="Y940" s="421">
        <v>0.49897443004023245</v>
      </c>
      <c r="Z940" s="120" t="s">
        <v>10384</v>
      </c>
      <c r="AA940" s="127" t="s">
        <v>3717</v>
      </c>
      <c r="AB940" s="127">
        <v>0</v>
      </c>
      <c r="AC940" s="111" t="s">
        <v>3717</v>
      </c>
      <c r="AD940" s="127">
        <v>0</v>
      </c>
      <c r="AE940" s="111">
        <v>0</v>
      </c>
      <c r="AF940" s="111" t="s">
        <v>3757</v>
      </c>
      <c r="AG940" s="127" t="s">
        <v>3758</v>
      </c>
      <c r="AH940" s="127" t="s">
        <v>3758</v>
      </c>
      <c r="AI940" s="124"/>
      <c r="AJ940" s="128"/>
      <c r="AK940" s="109">
        <v>0</v>
      </c>
      <c r="AL940" s="109">
        <v>0</v>
      </c>
      <c r="AM940" s="127">
        <v>0</v>
      </c>
      <c r="AN940" s="127">
        <v>0</v>
      </c>
      <c r="AO940" s="120">
        <v>0</v>
      </c>
      <c r="AP940" s="120">
        <v>0</v>
      </c>
      <c r="AQ940" s="174">
        <v>0</v>
      </c>
      <c r="AR940" s="120">
        <v>0</v>
      </c>
      <c r="AS940" s="127">
        <v>0</v>
      </c>
      <c r="AT940" s="127">
        <v>0</v>
      </c>
      <c r="AU940" s="120">
        <v>0</v>
      </c>
      <c r="AV940" s="120">
        <v>0</v>
      </c>
      <c r="AW940" s="174">
        <v>0</v>
      </c>
      <c r="AX940" s="120">
        <v>0</v>
      </c>
      <c r="AY940" s="127">
        <v>0</v>
      </c>
      <c r="AZ940" s="127">
        <v>0</v>
      </c>
      <c r="BA940" s="120">
        <v>0</v>
      </c>
      <c r="BB940" s="120">
        <v>0</v>
      </c>
      <c r="BC940" s="111">
        <v>0</v>
      </c>
      <c r="BD940" s="112"/>
      <c r="BE940" s="112"/>
      <c r="BF940" s="111" t="s">
        <v>3757</v>
      </c>
      <c r="BG940" s="112">
        <v>63</v>
      </c>
      <c r="BH940" s="112">
        <v>2270000</v>
      </c>
      <c r="BI940" s="111" t="s">
        <v>3757</v>
      </c>
      <c r="BJ940" s="112">
        <v>59</v>
      </c>
      <c r="BK940" s="112">
        <v>2702000</v>
      </c>
      <c r="BL940" s="111" t="s">
        <v>3757</v>
      </c>
      <c r="BM940" s="112">
        <v>114</v>
      </c>
      <c r="BN940" s="112">
        <v>2745000</v>
      </c>
      <c r="BO940" s="111">
        <v>0</v>
      </c>
      <c r="BP940" s="112"/>
      <c r="BQ940" s="112"/>
      <c r="BR940" s="111">
        <v>0</v>
      </c>
      <c r="BS940" s="112"/>
      <c r="BT940" s="112"/>
      <c r="BU940" s="111" t="s">
        <v>3757</v>
      </c>
      <c r="BV940" s="112">
        <v>441</v>
      </c>
      <c r="BW940" s="112">
        <v>17094000</v>
      </c>
      <c r="BX940" s="111">
        <v>0</v>
      </c>
      <c r="BY940" s="112"/>
      <c r="BZ940" s="112"/>
      <c r="CA940" s="111" t="s">
        <v>3757</v>
      </c>
      <c r="CB940" s="112">
        <v>94</v>
      </c>
      <c r="CC940" s="112">
        <v>2093000</v>
      </c>
      <c r="CD940" s="111">
        <v>0</v>
      </c>
      <c r="CE940" s="112">
        <v>0</v>
      </c>
      <c r="CF940" s="112">
        <v>0</v>
      </c>
      <c r="CG940" s="111" t="s">
        <v>3757</v>
      </c>
      <c r="CH940" s="112">
        <v>238</v>
      </c>
      <c r="CI940" s="112">
        <v>6651000</v>
      </c>
      <c r="CJ940" s="111">
        <v>0</v>
      </c>
      <c r="CK940" s="120">
        <v>0</v>
      </c>
      <c r="CL940" s="112">
        <v>0</v>
      </c>
      <c r="CM940" s="112">
        <v>0</v>
      </c>
      <c r="CN940" s="166" t="s">
        <v>10385</v>
      </c>
      <c r="CO940" s="125" t="s">
        <v>10386</v>
      </c>
      <c r="CP940" s="111" t="s">
        <v>3870</v>
      </c>
      <c r="CQ940" s="112">
        <v>15590000</v>
      </c>
      <c r="CR940" s="166" t="s">
        <v>9485</v>
      </c>
      <c r="CS940" s="166" t="s">
        <v>10387</v>
      </c>
      <c r="CT940" s="111" t="s">
        <v>3762</v>
      </c>
      <c r="CU940" s="112">
        <v>1950000</v>
      </c>
      <c r="CV940" s="166" t="s">
        <v>10388</v>
      </c>
      <c r="CW940" s="166" t="s">
        <v>10389</v>
      </c>
      <c r="CX940" s="111" t="s">
        <v>4016</v>
      </c>
      <c r="CY940" s="112">
        <v>1236000</v>
      </c>
      <c r="CZ940" s="111" t="s">
        <v>3757</v>
      </c>
      <c r="DA940" s="111" t="s">
        <v>3757</v>
      </c>
      <c r="DB940" s="111">
        <v>0</v>
      </c>
      <c r="DC940" s="120" t="s">
        <v>10390</v>
      </c>
      <c r="DD940" s="127" t="s">
        <v>3717</v>
      </c>
      <c r="DE940" s="109" t="s">
        <v>10391</v>
      </c>
      <c r="DF940" s="172" t="s">
        <v>3717</v>
      </c>
    </row>
    <row r="941" spans="1:110" ht="35.15" customHeight="1" x14ac:dyDescent="0.35">
      <c r="A941" s="140" t="s">
        <v>1938</v>
      </c>
      <c r="B941" s="136" t="s">
        <v>1939</v>
      </c>
      <c r="C941" s="136">
        <v>0</v>
      </c>
      <c r="D941" s="112">
        <v>3860</v>
      </c>
      <c r="E941" s="112">
        <v>92036357</v>
      </c>
      <c r="F941" s="112">
        <v>3844</v>
      </c>
      <c r="G941" s="112">
        <v>90000000</v>
      </c>
      <c r="H941" s="112">
        <v>856</v>
      </c>
      <c r="I941" s="112">
        <v>21368000</v>
      </c>
      <c r="J941" s="112">
        <v>0</v>
      </c>
      <c r="K941" s="112">
        <v>0</v>
      </c>
      <c r="L941" s="112">
        <v>19304500</v>
      </c>
      <c r="M941" s="112">
        <v>3520000</v>
      </c>
      <c r="N941" s="112">
        <v>2200000</v>
      </c>
      <c r="O941" s="112">
        <v>277027</v>
      </c>
      <c r="P941" s="112">
        <v>13212053</v>
      </c>
      <c r="Q941" s="112">
        <v>0</v>
      </c>
      <c r="R941" s="112">
        <v>38513580</v>
      </c>
      <c r="S941" s="421">
        <v>0.20974863227148377</v>
      </c>
      <c r="T941" s="421">
        <v>3.8245755424674184E-2</v>
      </c>
      <c r="U941" s="421">
        <v>2.3903597140421368E-2</v>
      </c>
      <c r="V941" s="421">
        <v>3.0099735477361407E-3</v>
      </c>
      <c r="W941" s="421">
        <v>0.14355254195904343</v>
      </c>
      <c r="X941" s="421">
        <v>0</v>
      </c>
      <c r="Y941" s="421">
        <v>0.41846050034335885</v>
      </c>
      <c r="Z941" s="120">
        <v>0</v>
      </c>
      <c r="AA941" s="127" t="s">
        <v>3717</v>
      </c>
      <c r="AB941" s="127">
        <v>0</v>
      </c>
      <c r="AC941" s="111" t="s">
        <v>3717</v>
      </c>
      <c r="AD941" s="127">
        <v>0</v>
      </c>
      <c r="AE941" s="111" t="s">
        <v>3757</v>
      </c>
      <c r="AF941" s="111">
        <v>0</v>
      </c>
      <c r="AG941" s="127" t="s">
        <v>3758</v>
      </c>
      <c r="AH941" s="127" t="s">
        <v>3778</v>
      </c>
      <c r="AI941" s="124"/>
      <c r="AJ941" s="128"/>
      <c r="AK941" s="109" t="s">
        <v>10392</v>
      </c>
      <c r="AL941" s="109" t="s">
        <v>10393</v>
      </c>
      <c r="AM941" s="127" t="s">
        <v>3765</v>
      </c>
      <c r="AN941" s="127" t="s">
        <v>3774</v>
      </c>
      <c r="AO941" s="120">
        <v>0</v>
      </c>
      <c r="AP941" s="120">
        <v>1896000</v>
      </c>
      <c r="AQ941" s="174" t="s">
        <v>10394</v>
      </c>
      <c r="AR941" s="120" t="s">
        <v>10395</v>
      </c>
      <c r="AS941" s="127" t="s">
        <v>3765</v>
      </c>
      <c r="AT941" s="127" t="s">
        <v>3870</v>
      </c>
      <c r="AU941" s="120">
        <v>0</v>
      </c>
      <c r="AV941" s="120">
        <v>748000</v>
      </c>
      <c r="AW941" s="174" t="s">
        <v>10396</v>
      </c>
      <c r="AX941" s="120" t="s">
        <v>10397</v>
      </c>
      <c r="AY941" s="127" t="s">
        <v>3765</v>
      </c>
      <c r="AZ941" s="127" t="s">
        <v>3762</v>
      </c>
      <c r="BA941" s="120">
        <v>0</v>
      </c>
      <c r="BB941" s="120">
        <v>3342050</v>
      </c>
      <c r="BC941" s="111">
        <v>0</v>
      </c>
      <c r="BD941" s="112"/>
      <c r="BE941" s="112"/>
      <c r="BF941" s="111">
        <v>0</v>
      </c>
      <c r="BG941" s="112"/>
      <c r="BH941" s="112"/>
      <c r="BI941" s="111">
        <v>0</v>
      </c>
      <c r="BJ941" s="112"/>
      <c r="BK941" s="112"/>
      <c r="BL941" s="111">
        <v>0</v>
      </c>
      <c r="BM941" s="112"/>
      <c r="BN941" s="112"/>
      <c r="BO941" s="111">
        <v>0</v>
      </c>
      <c r="BP941" s="112"/>
      <c r="BQ941" s="112"/>
      <c r="BR941" s="111">
        <v>0</v>
      </c>
      <c r="BS941" s="112"/>
      <c r="BT941" s="112"/>
      <c r="BU941" s="111">
        <v>0</v>
      </c>
      <c r="BV941" s="112"/>
      <c r="BW941" s="112"/>
      <c r="BX941" s="111">
        <v>0</v>
      </c>
      <c r="BY941" s="112"/>
      <c r="BZ941" s="112"/>
      <c r="CA941" s="111">
        <v>0</v>
      </c>
      <c r="CB941" s="112"/>
      <c r="CC941" s="112"/>
      <c r="CD941" s="111">
        <v>0</v>
      </c>
      <c r="CE941" s="112">
        <v>0</v>
      </c>
      <c r="CF941" s="112">
        <v>0</v>
      </c>
      <c r="CG941" s="111">
        <v>0</v>
      </c>
      <c r="CH941" s="112">
        <v>0</v>
      </c>
      <c r="CI941" s="112">
        <v>0</v>
      </c>
      <c r="CJ941" s="111">
        <v>0</v>
      </c>
      <c r="CK941" s="120">
        <v>0</v>
      </c>
      <c r="CL941" s="112">
        <v>0</v>
      </c>
      <c r="CM941" s="112">
        <v>0</v>
      </c>
      <c r="CN941" s="166">
        <v>0</v>
      </c>
      <c r="CO941" s="125">
        <v>0</v>
      </c>
      <c r="CP941" s="111">
        <v>0</v>
      </c>
      <c r="CQ941" s="112">
        <v>0</v>
      </c>
      <c r="CR941" s="166">
        <v>0</v>
      </c>
      <c r="CS941" s="166">
        <v>0</v>
      </c>
      <c r="CT941" s="111">
        <v>0</v>
      </c>
      <c r="CU941" s="112">
        <v>0</v>
      </c>
      <c r="CV941" s="166">
        <v>0</v>
      </c>
      <c r="CW941" s="166">
        <v>0</v>
      </c>
      <c r="CX941" s="111">
        <v>0</v>
      </c>
      <c r="CY941" s="112">
        <v>0</v>
      </c>
      <c r="CZ941" s="111" t="s">
        <v>3757</v>
      </c>
      <c r="DA941" s="111" t="s">
        <v>3757</v>
      </c>
      <c r="DB941" s="111" t="s">
        <v>3757</v>
      </c>
      <c r="DC941" s="120">
        <v>0</v>
      </c>
      <c r="DD941" s="127" t="s">
        <v>3717</v>
      </c>
      <c r="DE941" s="109" t="s">
        <v>10398</v>
      </c>
      <c r="DF941" s="172" t="s">
        <v>3717</v>
      </c>
    </row>
    <row r="942" spans="1:110" ht="35.15" customHeight="1" x14ac:dyDescent="0.35">
      <c r="A942" s="140" t="s">
        <v>1940</v>
      </c>
      <c r="B942" s="136" t="s">
        <v>1939</v>
      </c>
      <c r="C942" s="136" t="s">
        <v>1941</v>
      </c>
      <c r="D942" s="112">
        <v>5293</v>
      </c>
      <c r="E942" s="112">
        <v>170877636</v>
      </c>
      <c r="F942" s="112">
        <v>5143</v>
      </c>
      <c r="G942" s="112">
        <v>155856917</v>
      </c>
      <c r="H942" s="112">
        <v>1491</v>
      </c>
      <c r="I942" s="112">
        <v>30448145</v>
      </c>
      <c r="J942" s="112">
        <v>0</v>
      </c>
      <c r="K942" s="112">
        <v>0</v>
      </c>
      <c r="L942" s="112">
        <v>30146088</v>
      </c>
      <c r="M942" s="112">
        <v>5652612</v>
      </c>
      <c r="N942" s="112">
        <v>620455</v>
      </c>
      <c r="O942" s="112">
        <v>2720308</v>
      </c>
      <c r="P942" s="112">
        <v>28056773</v>
      </c>
      <c r="Q942" s="112">
        <v>79970</v>
      </c>
      <c r="R942" s="112">
        <v>67276206</v>
      </c>
      <c r="S942" s="421">
        <v>0.17641915411329778</v>
      </c>
      <c r="T942" s="421">
        <v>3.3079881793308515E-2</v>
      </c>
      <c r="U942" s="421">
        <v>3.6309900729197824E-3</v>
      </c>
      <c r="V942" s="421">
        <v>1.5919625667106023E-2</v>
      </c>
      <c r="W942" s="421">
        <v>0.16419218837975966</v>
      </c>
      <c r="X942" s="421">
        <v>4.6799570658854388E-4</v>
      </c>
      <c r="Y942" s="421">
        <v>0.3937098357329803</v>
      </c>
      <c r="Z942" s="120" t="s">
        <v>10399</v>
      </c>
      <c r="AA942" s="127" t="s">
        <v>3717</v>
      </c>
      <c r="AB942" s="127">
        <v>0</v>
      </c>
      <c r="AC942" s="111" t="s">
        <v>3717</v>
      </c>
      <c r="AD942" s="127">
        <v>0</v>
      </c>
      <c r="AE942" s="111" t="s">
        <v>3757</v>
      </c>
      <c r="AF942" s="111" t="s">
        <v>3757</v>
      </c>
      <c r="AG942" s="127" t="s">
        <v>3717</v>
      </c>
      <c r="AH942" s="127" t="s">
        <v>3758</v>
      </c>
      <c r="AI942" s="128">
        <v>9</v>
      </c>
      <c r="AJ942" s="128">
        <v>37967916</v>
      </c>
      <c r="AK942" s="109" t="s">
        <v>10400</v>
      </c>
      <c r="AL942" s="109" t="s">
        <v>10401</v>
      </c>
      <c r="AM942" s="127" t="s">
        <v>3761</v>
      </c>
      <c r="AN942" s="127" t="s">
        <v>3717</v>
      </c>
      <c r="AO942" s="120">
        <v>17000000</v>
      </c>
      <c r="AP942" s="120">
        <v>17143769</v>
      </c>
      <c r="AQ942" s="174" t="s">
        <v>10402</v>
      </c>
      <c r="AR942" s="120" t="s">
        <v>10403</v>
      </c>
      <c r="AS942" s="127" t="s">
        <v>3765</v>
      </c>
      <c r="AT942" s="127" t="s">
        <v>3717</v>
      </c>
      <c r="AU942" s="120">
        <v>1500000</v>
      </c>
      <c r="AV942" s="120">
        <v>1406000</v>
      </c>
      <c r="AW942" s="174" t="s">
        <v>10404</v>
      </c>
      <c r="AX942" s="120" t="s">
        <v>10405</v>
      </c>
      <c r="AY942" s="127" t="s">
        <v>3761</v>
      </c>
      <c r="AZ942" s="127" t="s">
        <v>3717</v>
      </c>
      <c r="BA942" s="120">
        <v>3000000</v>
      </c>
      <c r="BB942" s="120">
        <v>1082000</v>
      </c>
      <c r="BC942" s="111">
        <v>0</v>
      </c>
      <c r="BD942" s="112"/>
      <c r="BE942" s="112"/>
      <c r="BF942" s="111">
        <v>0</v>
      </c>
      <c r="BG942" s="112"/>
      <c r="BH942" s="112"/>
      <c r="BI942" s="111" t="s">
        <v>3757</v>
      </c>
      <c r="BJ942" s="112">
        <v>673</v>
      </c>
      <c r="BK942" s="112">
        <v>19289000</v>
      </c>
      <c r="BL942" s="111">
        <v>0</v>
      </c>
      <c r="BM942" s="112"/>
      <c r="BN942" s="112"/>
      <c r="BO942" s="111">
        <v>0</v>
      </c>
      <c r="BP942" s="112"/>
      <c r="BQ942" s="112"/>
      <c r="BR942" s="111">
        <v>0</v>
      </c>
      <c r="BS942" s="112"/>
      <c r="BT942" s="112"/>
      <c r="BU942" s="111">
        <v>0</v>
      </c>
      <c r="BV942" s="112"/>
      <c r="BW942" s="112"/>
      <c r="BX942" s="111">
        <v>0</v>
      </c>
      <c r="BY942" s="112"/>
      <c r="BZ942" s="112"/>
      <c r="CA942" s="111">
        <v>0</v>
      </c>
      <c r="CB942" s="112"/>
      <c r="CC942" s="112"/>
      <c r="CD942" s="111">
        <v>0</v>
      </c>
      <c r="CE942" s="112">
        <v>0</v>
      </c>
      <c r="CF942" s="112">
        <v>0</v>
      </c>
      <c r="CG942" s="111" t="s">
        <v>3757</v>
      </c>
      <c r="CH942" s="112">
        <v>1408</v>
      </c>
      <c r="CI942" s="112">
        <v>38386720</v>
      </c>
      <c r="CJ942" s="111" t="s">
        <v>3757</v>
      </c>
      <c r="CK942" s="120" t="s">
        <v>10406</v>
      </c>
      <c r="CL942" s="112">
        <v>1493</v>
      </c>
      <c r="CM942" s="112">
        <v>37707000</v>
      </c>
      <c r="CN942" s="166" t="s">
        <v>10407</v>
      </c>
      <c r="CO942" s="125" t="s">
        <v>10408</v>
      </c>
      <c r="CP942" s="111" t="s">
        <v>3781</v>
      </c>
      <c r="CQ942" s="112">
        <v>154000</v>
      </c>
      <c r="CR942" s="166" t="s">
        <v>10409</v>
      </c>
      <c r="CS942" s="166" t="s">
        <v>10410</v>
      </c>
      <c r="CT942" s="111" t="s">
        <v>3774</v>
      </c>
      <c r="CU942" s="112">
        <v>1000000</v>
      </c>
      <c r="CV942" s="166" t="s">
        <v>10411</v>
      </c>
      <c r="CW942" s="166" t="s">
        <v>10412</v>
      </c>
      <c r="CX942" s="111" t="s">
        <v>3774</v>
      </c>
      <c r="CY942" s="112">
        <v>612920</v>
      </c>
      <c r="CZ942" s="111" t="s">
        <v>3757</v>
      </c>
      <c r="DA942" s="111" t="s">
        <v>3757</v>
      </c>
      <c r="DB942" s="111">
        <v>0</v>
      </c>
      <c r="DC942" s="120" t="s">
        <v>10413</v>
      </c>
      <c r="DD942" s="127" t="s">
        <v>3778</v>
      </c>
      <c r="DE942" s="109">
        <v>0</v>
      </c>
      <c r="DF942" s="172" t="s">
        <v>3717</v>
      </c>
    </row>
    <row r="943" spans="1:110" ht="35.15" customHeight="1" x14ac:dyDescent="0.35">
      <c r="A943" s="140" t="s">
        <v>1942</v>
      </c>
      <c r="B943" s="136" t="s">
        <v>1939</v>
      </c>
      <c r="C943" s="136" t="s">
        <v>1943</v>
      </c>
      <c r="D943" s="112">
        <v>39915</v>
      </c>
      <c r="E943" s="112">
        <v>699004534</v>
      </c>
      <c r="F943" s="112">
        <v>39886</v>
      </c>
      <c r="G943" s="112">
        <v>662416000</v>
      </c>
      <c r="H943" s="112">
        <v>10317</v>
      </c>
      <c r="I943" s="112">
        <v>180260000</v>
      </c>
      <c r="J943" s="112">
        <v>0</v>
      </c>
      <c r="K943" s="112">
        <v>0</v>
      </c>
      <c r="L943" s="112">
        <v>202184064</v>
      </c>
      <c r="M943" s="112">
        <v>58306363</v>
      </c>
      <c r="N943" s="112">
        <v>1265000</v>
      </c>
      <c r="O943" s="112">
        <v>3623703</v>
      </c>
      <c r="P943" s="112">
        <v>84041146</v>
      </c>
      <c r="Q943" s="112">
        <v>0</v>
      </c>
      <c r="R943" s="112">
        <v>349420276</v>
      </c>
      <c r="S943" s="421">
        <v>0.28546699783335494</v>
      </c>
      <c r="T943" s="421">
        <v>8.2323710736133038E-2</v>
      </c>
      <c r="U943" s="421">
        <v>1.7860742588456133E-3</v>
      </c>
      <c r="V943" s="421">
        <v>5.1163657312265813E-3</v>
      </c>
      <c r="W943" s="421">
        <v>0.12037517284715991</v>
      </c>
      <c r="X943" s="421">
        <v>0</v>
      </c>
      <c r="Y943" s="421">
        <v>0.49506832140672008</v>
      </c>
      <c r="Z943" s="120">
        <v>0</v>
      </c>
      <c r="AA943" s="127" t="s">
        <v>3717</v>
      </c>
      <c r="AB943" s="127">
        <v>0</v>
      </c>
      <c r="AC943" s="111" t="s">
        <v>3717</v>
      </c>
      <c r="AD943" s="127">
        <v>0</v>
      </c>
      <c r="AE943" s="111" t="s">
        <v>3757</v>
      </c>
      <c r="AF943" s="111" t="s">
        <v>3757</v>
      </c>
      <c r="AG943" s="127" t="s">
        <v>3717</v>
      </c>
      <c r="AH943" s="127" t="s">
        <v>3758</v>
      </c>
      <c r="AI943" s="128">
        <v>3</v>
      </c>
      <c r="AJ943" s="128">
        <v>1158000</v>
      </c>
      <c r="AK943" s="109" t="s">
        <v>10414</v>
      </c>
      <c r="AL943" s="109" t="s">
        <v>10415</v>
      </c>
      <c r="AM943" s="127" t="s">
        <v>3765</v>
      </c>
      <c r="AN943" s="127" t="s">
        <v>3774</v>
      </c>
      <c r="AO943" s="120">
        <v>1000000</v>
      </c>
      <c r="AP943" s="120">
        <v>1567000</v>
      </c>
      <c r="AQ943" s="174" t="s">
        <v>10416</v>
      </c>
      <c r="AR943" s="109" t="s">
        <v>10417</v>
      </c>
      <c r="AS943" s="127" t="s">
        <v>3765</v>
      </c>
      <c r="AT943" s="127" t="s">
        <v>3778</v>
      </c>
      <c r="AU943" s="120">
        <v>1000000</v>
      </c>
      <c r="AV943" s="120">
        <v>1003000</v>
      </c>
      <c r="AW943" s="174" t="s">
        <v>10418</v>
      </c>
      <c r="AX943" s="109" t="s">
        <v>10419</v>
      </c>
      <c r="AY943" s="127" t="s">
        <v>3765</v>
      </c>
      <c r="AZ943" s="127" t="s">
        <v>3790</v>
      </c>
      <c r="BA943" s="120">
        <v>2000000</v>
      </c>
      <c r="BB943" s="120">
        <v>4425000</v>
      </c>
      <c r="BC943" s="111" t="s">
        <v>3757</v>
      </c>
      <c r="BD943" s="112">
        <v>219</v>
      </c>
      <c r="BE943" s="112">
        <v>3042000</v>
      </c>
      <c r="BF943" s="111" t="s">
        <v>3757</v>
      </c>
      <c r="BG943" s="112">
        <v>917</v>
      </c>
      <c r="BH943" s="112">
        <v>15668381</v>
      </c>
      <c r="BI943" s="111" t="s">
        <v>3757</v>
      </c>
      <c r="BJ943" s="112">
        <v>2723</v>
      </c>
      <c r="BK943" s="112">
        <v>70851581</v>
      </c>
      <c r="BL943" s="111" t="s">
        <v>3757</v>
      </c>
      <c r="BM943" s="112">
        <v>1951</v>
      </c>
      <c r="BN943" s="112">
        <v>32946000</v>
      </c>
      <c r="BO943" s="111" t="s">
        <v>3757</v>
      </c>
      <c r="BP943" s="112">
        <v>3834</v>
      </c>
      <c r="BQ943" s="112">
        <v>73362315</v>
      </c>
      <c r="BR943" s="111" t="s">
        <v>3757</v>
      </c>
      <c r="BS943" s="112">
        <v>8422</v>
      </c>
      <c r="BT943" s="112">
        <v>139469750</v>
      </c>
      <c r="BU943" s="111">
        <v>0</v>
      </c>
      <c r="BV943" s="112"/>
      <c r="BW943" s="112"/>
      <c r="BX943" s="111">
        <v>0</v>
      </c>
      <c r="BY943" s="112"/>
      <c r="BZ943" s="112"/>
      <c r="CA943" s="111" t="s">
        <v>3757</v>
      </c>
      <c r="CB943" s="112">
        <v>1148</v>
      </c>
      <c r="CC943" s="112">
        <v>19176065</v>
      </c>
      <c r="CD943" s="111">
        <v>0</v>
      </c>
      <c r="CE943" s="112"/>
      <c r="CF943" s="112"/>
      <c r="CG943" s="111" t="s">
        <v>3757</v>
      </c>
      <c r="CH943" s="112">
        <v>17243</v>
      </c>
      <c r="CI943" s="112">
        <v>295908134</v>
      </c>
      <c r="CJ943" s="111" t="s">
        <v>3757</v>
      </c>
      <c r="CK943" s="120" t="s">
        <v>10420</v>
      </c>
      <c r="CL943" s="112">
        <v>2957</v>
      </c>
      <c r="CM943" s="112">
        <v>50838000</v>
      </c>
      <c r="CN943" s="166" t="s">
        <v>10421</v>
      </c>
      <c r="CO943" s="125" t="s">
        <v>10422</v>
      </c>
      <c r="CP943" s="111" t="s">
        <v>3717</v>
      </c>
      <c r="CQ943" s="112">
        <v>60000000</v>
      </c>
      <c r="CR943" s="166" t="s">
        <v>10423</v>
      </c>
      <c r="CS943" s="166" t="s">
        <v>10424</v>
      </c>
      <c r="CT943" s="111" t="s">
        <v>3762</v>
      </c>
      <c r="CU943" s="112">
        <v>56000000</v>
      </c>
      <c r="CV943" s="166" t="s">
        <v>10425</v>
      </c>
      <c r="CW943" s="166" t="s">
        <v>10426</v>
      </c>
      <c r="CX943" s="111" t="s">
        <v>3790</v>
      </c>
      <c r="CY943" s="112">
        <v>25200000</v>
      </c>
      <c r="CZ943" s="111" t="s">
        <v>3757</v>
      </c>
      <c r="DA943" s="111" t="s">
        <v>3757</v>
      </c>
      <c r="DB943" s="111" t="s">
        <v>3757</v>
      </c>
      <c r="DC943" s="120">
        <v>0</v>
      </c>
      <c r="DD943" s="127" t="s">
        <v>3717</v>
      </c>
      <c r="DE943" s="109" t="s">
        <v>10427</v>
      </c>
      <c r="DF943" s="172" t="s">
        <v>3717</v>
      </c>
    </row>
    <row r="944" spans="1:110" ht="35.15" customHeight="1" x14ac:dyDescent="0.35">
      <c r="A944" s="140" t="s">
        <v>1944</v>
      </c>
      <c r="B944" s="136" t="s">
        <v>1939</v>
      </c>
      <c r="C944" s="136" t="s">
        <v>1945</v>
      </c>
      <c r="D944" s="112">
        <v>154772</v>
      </c>
      <c r="E944" s="112">
        <v>3493829800</v>
      </c>
      <c r="F944" s="112">
        <v>154746</v>
      </c>
      <c r="G944" s="112">
        <v>3493674800</v>
      </c>
      <c r="H944" s="112">
        <v>48037</v>
      </c>
      <c r="I944" s="112">
        <v>954299100</v>
      </c>
      <c r="J944" s="112">
        <v>0</v>
      </c>
      <c r="K944" s="112">
        <v>0</v>
      </c>
      <c r="L944" s="112">
        <v>1116587751</v>
      </c>
      <c r="M944" s="112">
        <v>195815788</v>
      </c>
      <c r="N944" s="112">
        <v>30357000</v>
      </c>
      <c r="O944" s="112">
        <v>19266394</v>
      </c>
      <c r="P944" s="112">
        <v>493731146</v>
      </c>
      <c r="Q944" s="112">
        <v>0</v>
      </c>
      <c r="R944" s="112">
        <v>1855758079</v>
      </c>
      <c r="S944" s="421">
        <v>0.319588478809128</v>
      </c>
      <c r="T944" s="421">
        <v>5.6046172598333208E-2</v>
      </c>
      <c r="U944" s="421">
        <v>8.6887460860285756E-3</v>
      </c>
      <c r="V944" s="421">
        <v>5.514405424099365E-3</v>
      </c>
      <c r="W944" s="421">
        <v>0.14131516824316973</v>
      </c>
      <c r="X944" s="421">
        <v>0</v>
      </c>
      <c r="Y944" s="421">
        <v>0.53115297116075888</v>
      </c>
      <c r="Z944" s="120">
        <v>0</v>
      </c>
      <c r="AA944" s="127" t="s">
        <v>3717</v>
      </c>
      <c r="AB944" s="127">
        <v>0</v>
      </c>
      <c r="AC944" s="111" t="s">
        <v>3717</v>
      </c>
      <c r="AD944" s="127">
        <v>0</v>
      </c>
      <c r="AE944" s="111">
        <v>0</v>
      </c>
      <c r="AF944" s="111" t="s">
        <v>3757</v>
      </c>
      <c r="AG944" s="127" t="s">
        <v>3758</v>
      </c>
      <c r="AH944" s="127"/>
      <c r="AI944" s="124"/>
      <c r="AJ944" s="128"/>
      <c r="AK944" s="109">
        <v>0</v>
      </c>
      <c r="AL944" s="109">
        <v>0</v>
      </c>
      <c r="AM944" s="127">
        <v>0</v>
      </c>
      <c r="AN944" s="127">
        <v>0</v>
      </c>
      <c r="AO944" s="120">
        <v>0</v>
      </c>
      <c r="AP944" s="120">
        <v>0</v>
      </c>
      <c r="AQ944" s="174">
        <v>0</v>
      </c>
      <c r="AR944" s="120">
        <v>0</v>
      </c>
      <c r="AS944" s="127">
        <v>0</v>
      </c>
      <c r="AT944" s="127">
        <v>0</v>
      </c>
      <c r="AU944" s="120">
        <v>0</v>
      </c>
      <c r="AV944" s="120">
        <v>0</v>
      </c>
      <c r="AW944" s="174">
        <v>0</v>
      </c>
      <c r="AX944" s="120">
        <v>0</v>
      </c>
      <c r="AY944" s="127">
        <v>0</v>
      </c>
      <c r="AZ944" s="127">
        <v>0</v>
      </c>
      <c r="BA944" s="120">
        <v>0</v>
      </c>
      <c r="BB944" s="120">
        <v>0</v>
      </c>
      <c r="BC944" s="111">
        <v>0</v>
      </c>
      <c r="BD944" s="112"/>
      <c r="BE944" s="112"/>
      <c r="BF944" s="111" t="s">
        <v>3757</v>
      </c>
      <c r="BG944" s="112">
        <v>3029</v>
      </c>
      <c r="BH944" s="112">
        <v>56702000</v>
      </c>
      <c r="BI944" s="111" t="s">
        <v>3757</v>
      </c>
      <c r="BJ944" s="112">
        <v>7063</v>
      </c>
      <c r="BK944" s="112">
        <v>144321700</v>
      </c>
      <c r="BL944" s="111" t="s">
        <v>3757</v>
      </c>
      <c r="BM944" s="112">
        <v>12989</v>
      </c>
      <c r="BN944" s="112">
        <v>291605000</v>
      </c>
      <c r="BO944" s="111" t="s">
        <v>3757</v>
      </c>
      <c r="BP944" s="112">
        <v>35685</v>
      </c>
      <c r="BQ944" s="112">
        <v>761865100</v>
      </c>
      <c r="BR944" s="111">
        <v>0</v>
      </c>
      <c r="BS944" s="112"/>
      <c r="BT944" s="112"/>
      <c r="BU944" s="111" t="s">
        <v>3757</v>
      </c>
      <c r="BV944" s="112">
        <v>61341</v>
      </c>
      <c r="BW944" s="112">
        <v>1435385500</v>
      </c>
      <c r="BX944" s="111">
        <v>0</v>
      </c>
      <c r="BY944" s="112"/>
      <c r="BZ944" s="112"/>
      <c r="CA944" s="111">
        <v>0</v>
      </c>
      <c r="CB944" s="112"/>
      <c r="CC944" s="112"/>
      <c r="CD944" s="111">
        <v>0</v>
      </c>
      <c r="CE944" s="112">
        <v>0</v>
      </c>
      <c r="CF944" s="112">
        <v>0</v>
      </c>
      <c r="CG944" s="111" t="s">
        <v>3757</v>
      </c>
      <c r="CH944" s="112">
        <v>34665</v>
      </c>
      <c r="CI944" s="112">
        <v>803950500</v>
      </c>
      <c r="CJ944" s="111">
        <v>0</v>
      </c>
      <c r="CK944" s="120">
        <v>0</v>
      </c>
      <c r="CL944" s="112">
        <v>0</v>
      </c>
      <c r="CM944" s="112">
        <v>0</v>
      </c>
      <c r="CN944" s="166" t="s">
        <v>10428</v>
      </c>
      <c r="CO944" s="125" t="s">
        <v>10429</v>
      </c>
      <c r="CP944" s="111" t="s">
        <v>3870</v>
      </c>
      <c r="CQ944" s="112">
        <v>150000000</v>
      </c>
      <c r="CR944" s="166" t="s">
        <v>10430</v>
      </c>
      <c r="CS944" s="166" t="s">
        <v>10431</v>
      </c>
      <c r="CT944" s="111" t="s">
        <v>3766</v>
      </c>
      <c r="CU944" s="112">
        <v>90000000</v>
      </c>
      <c r="CV944" s="166" t="s">
        <v>10432</v>
      </c>
      <c r="CW944" s="166" t="s">
        <v>10433</v>
      </c>
      <c r="CX944" s="111" t="s">
        <v>3778</v>
      </c>
      <c r="CY944" s="112">
        <v>87000000</v>
      </c>
      <c r="CZ944" s="111" t="s">
        <v>3757</v>
      </c>
      <c r="DA944" s="111" t="s">
        <v>3757</v>
      </c>
      <c r="DB944" s="111">
        <v>0</v>
      </c>
      <c r="DC944" s="120" t="s">
        <v>10434</v>
      </c>
      <c r="DD944" s="127" t="s">
        <v>3717</v>
      </c>
      <c r="DE944" s="109" t="s">
        <v>10435</v>
      </c>
      <c r="DF944" s="172" t="s">
        <v>3717</v>
      </c>
    </row>
    <row r="945" spans="1:110" ht="35.15" customHeight="1" x14ac:dyDescent="0.35">
      <c r="A945" s="140" t="s">
        <v>1946</v>
      </c>
      <c r="B945" s="136" t="s">
        <v>1939</v>
      </c>
      <c r="C945" s="136" t="s">
        <v>1947</v>
      </c>
      <c r="D945" s="112">
        <v>11107</v>
      </c>
      <c r="E945" s="112">
        <v>302388500</v>
      </c>
      <c r="F945" s="112">
        <v>11099</v>
      </c>
      <c r="G945" s="112">
        <v>291888500</v>
      </c>
      <c r="H945" s="112">
        <v>3862</v>
      </c>
      <c r="I945" s="112">
        <v>97206000</v>
      </c>
      <c r="J945" s="112">
        <v>0</v>
      </c>
      <c r="K945" s="112">
        <v>0</v>
      </c>
      <c r="L945" s="112">
        <v>82365238</v>
      </c>
      <c r="M945" s="112">
        <v>9617018</v>
      </c>
      <c r="N945" s="112">
        <v>1812229</v>
      </c>
      <c r="O945" s="112">
        <v>5410535</v>
      </c>
      <c r="P945" s="112">
        <v>44728446</v>
      </c>
      <c r="Q945" s="112">
        <v>0</v>
      </c>
      <c r="R945" s="112">
        <v>143933466</v>
      </c>
      <c r="S945" s="421">
        <v>0.2723821772322691</v>
      </c>
      <c r="T945" s="421">
        <v>3.1803517660228479E-2</v>
      </c>
      <c r="U945" s="421">
        <v>5.9930486774463975E-3</v>
      </c>
      <c r="V945" s="421">
        <v>1.7892661261919681E-2</v>
      </c>
      <c r="W945" s="421">
        <v>0.14791715293405669</v>
      </c>
      <c r="X945" s="421">
        <v>0</v>
      </c>
      <c r="Y945" s="421">
        <v>0.47598855776592031</v>
      </c>
      <c r="Z945" s="120">
        <v>0</v>
      </c>
      <c r="AA945" s="127" t="s">
        <v>3717</v>
      </c>
      <c r="AB945" s="127">
        <v>0</v>
      </c>
      <c r="AC945" s="111" t="s">
        <v>3717</v>
      </c>
      <c r="AD945" s="127">
        <v>0</v>
      </c>
      <c r="AE945" s="111">
        <v>0</v>
      </c>
      <c r="AF945" s="111" t="s">
        <v>3757</v>
      </c>
      <c r="AG945" s="127" t="s">
        <v>3758</v>
      </c>
      <c r="AH945" s="127" t="s">
        <v>3758</v>
      </c>
      <c r="AI945" s="124"/>
      <c r="AJ945" s="128"/>
      <c r="AK945" s="109">
        <v>0</v>
      </c>
      <c r="AL945" s="109">
        <v>0</v>
      </c>
      <c r="AM945" s="127">
        <v>0</v>
      </c>
      <c r="AN945" s="127">
        <v>0</v>
      </c>
      <c r="AO945" s="120">
        <v>0</v>
      </c>
      <c r="AP945" s="120">
        <v>0</v>
      </c>
      <c r="AQ945" s="174">
        <v>0</v>
      </c>
      <c r="AR945" s="109">
        <v>0</v>
      </c>
      <c r="AS945" s="127">
        <v>0</v>
      </c>
      <c r="AT945" s="127">
        <v>0</v>
      </c>
      <c r="AU945" s="120">
        <v>0</v>
      </c>
      <c r="AV945" s="120">
        <v>0</v>
      </c>
      <c r="AW945" s="174">
        <v>0</v>
      </c>
      <c r="AX945" s="109">
        <v>0</v>
      </c>
      <c r="AY945" s="127">
        <v>0</v>
      </c>
      <c r="AZ945" s="127">
        <v>0</v>
      </c>
      <c r="BA945" s="120">
        <v>0</v>
      </c>
      <c r="BB945" s="120">
        <v>0</v>
      </c>
      <c r="BC945" s="111" t="s">
        <v>3757</v>
      </c>
      <c r="BD945" s="112">
        <v>177</v>
      </c>
      <c r="BE945" s="112">
        <v>4517000</v>
      </c>
      <c r="BF945" s="111">
        <v>0</v>
      </c>
      <c r="BG945" s="112"/>
      <c r="BH945" s="112"/>
      <c r="BI945" s="111" t="s">
        <v>3757</v>
      </c>
      <c r="BJ945" s="112">
        <v>1159</v>
      </c>
      <c r="BK945" s="112">
        <v>27732000</v>
      </c>
      <c r="BL945" s="111">
        <v>0</v>
      </c>
      <c r="BM945" s="112"/>
      <c r="BN945" s="112"/>
      <c r="BO945" s="111" t="s">
        <v>3757</v>
      </c>
      <c r="BP945" s="112">
        <v>70</v>
      </c>
      <c r="BQ945" s="112">
        <v>5916000</v>
      </c>
      <c r="BR945" s="111" t="s">
        <v>3757</v>
      </c>
      <c r="BS945" s="112">
        <v>4040</v>
      </c>
      <c r="BT945" s="112">
        <v>115160000</v>
      </c>
      <c r="BU945" s="111" t="s">
        <v>3757</v>
      </c>
      <c r="BV945" s="112">
        <v>1612</v>
      </c>
      <c r="BW945" s="112">
        <v>40186000</v>
      </c>
      <c r="BX945" s="111" t="s">
        <v>3757</v>
      </c>
      <c r="BY945" s="112">
        <v>433</v>
      </c>
      <c r="BZ945" s="112">
        <v>9953000</v>
      </c>
      <c r="CA945" s="111" t="s">
        <v>3757</v>
      </c>
      <c r="CB945" s="112">
        <v>310</v>
      </c>
      <c r="CC945" s="112">
        <v>7990000</v>
      </c>
      <c r="CD945" s="111">
        <v>0</v>
      </c>
      <c r="CE945" s="112"/>
      <c r="CF945" s="112"/>
      <c r="CG945" s="111" t="s">
        <v>3757</v>
      </c>
      <c r="CH945" s="112">
        <v>3306</v>
      </c>
      <c r="CI945" s="112">
        <v>90934500</v>
      </c>
      <c r="CJ945" s="111">
        <v>0</v>
      </c>
      <c r="CK945" s="120">
        <v>0</v>
      </c>
      <c r="CL945" s="112"/>
      <c r="CM945" s="112"/>
      <c r="CN945" s="166">
        <v>0</v>
      </c>
      <c r="CO945" s="125">
        <v>0</v>
      </c>
      <c r="CP945" s="111">
        <v>0</v>
      </c>
      <c r="CQ945" s="112">
        <v>0</v>
      </c>
      <c r="CR945" s="166">
        <v>0</v>
      </c>
      <c r="CS945" s="166">
        <v>0</v>
      </c>
      <c r="CT945" s="111">
        <v>0</v>
      </c>
      <c r="CU945" s="112">
        <v>0</v>
      </c>
      <c r="CV945" s="166">
        <v>0</v>
      </c>
      <c r="CW945" s="166">
        <v>0</v>
      </c>
      <c r="CX945" s="111">
        <v>0</v>
      </c>
      <c r="CY945" s="112">
        <v>0</v>
      </c>
      <c r="CZ945" s="111" t="s">
        <v>3757</v>
      </c>
      <c r="DA945" s="111" t="s">
        <v>3757</v>
      </c>
      <c r="DB945" s="111">
        <v>0</v>
      </c>
      <c r="DC945" s="120" t="s">
        <v>10436</v>
      </c>
      <c r="DD945" s="127" t="s">
        <v>3778</v>
      </c>
      <c r="DE945" s="109">
        <v>0</v>
      </c>
      <c r="DF945" s="172" t="s">
        <v>3717</v>
      </c>
    </row>
    <row r="946" spans="1:110" ht="35.15" customHeight="1" x14ac:dyDescent="0.35">
      <c r="A946" s="140" t="s">
        <v>1948</v>
      </c>
      <c r="B946" s="136" t="s">
        <v>1939</v>
      </c>
      <c r="C946" s="136" t="s">
        <v>1949</v>
      </c>
      <c r="D946" s="112">
        <v>255615</v>
      </c>
      <c r="E946" s="112">
        <v>5062276350</v>
      </c>
      <c r="F946" s="112">
        <v>255611</v>
      </c>
      <c r="G946" s="112">
        <v>5062236350</v>
      </c>
      <c r="H946" s="112">
        <v>99048</v>
      </c>
      <c r="I946" s="112">
        <v>1864006650</v>
      </c>
      <c r="J946" s="112">
        <v>201</v>
      </c>
      <c r="K946" s="112">
        <v>3718350</v>
      </c>
      <c r="L946" s="112">
        <v>1500470025</v>
      </c>
      <c r="M946" s="112">
        <v>272991560</v>
      </c>
      <c r="N946" s="112">
        <v>21287357</v>
      </c>
      <c r="O946" s="112">
        <v>82571422</v>
      </c>
      <c r="P946" s="112">
        <v>507437797</v>
      </c>
      <c r="Q946" s="112">
        <v>0</v>
      </c>
      <c r="R946" s="112">
        <v>2384758161</v>
      </c>
      <c r="S946" s="421">
        <v>0.29640223513281727</v>
      </c>
      <c r="T946" s="421">
        <v>5.3926641124600001E-2</v>
      </c>
      <c r="U946" s="421">
        <v>4.2050957964789894E-3</v>
      </c>
      <c r="V946" s="421">
        <v>1.6311124934931694E-2</v>
      </c>
      <c r="W946" s="421">
        <v>0.10023905490659356</v>
      </c>
      <c r="X946" s="421">
        <v>0</v>
      </c>
      <c r="Y946" s="421">
        <v>0.47108415189542152</v>
      </c>
      <c r="Z946" s="120">
        <v>0</v>
      </c>
      <c r="AA946" s="127" t="s">
        <v>3717</v>
      </c>
      <c r="AB946" s="127">
        <v>0</v>
      </c>
      <c r="AC946" s="111" t="s">
        <v>3717</v>
      </c>
      <c r="AD946" s="127">
        <v>0</v>
      </c>
      <c r="AE946" s="111">
        <v>0</v>
      </c>
      <c r="AF946" s="111" t="s">
        <v>3757</v>
      </c>
      <c r="AG946" s="127" t="s">
        <v>3758</v>
      </c>
      <c r="AH946" s="127" t="s">
        <v>3758</v>
      </c>
      <c r="AI946" s="124"/>
      <c r="AJ946" s="128"/>
      <c r="AK946" s="109">
        <v>0</v>
      </c>
      <c r="AL946" s="109">
        <v>0</v>
      </c>
      <c r="AM946" s="127">
        <v>0</v>
      </c>
      <c r="AN946" s="127">
        <v>0</v>
      </c>
      <c r="AO946" s="120">
        <v>0</v>
      </c>
      <c r="AP946" s="120">
        <v>0</v>
      </c>
      <c r="AQ946" s="174">
        <v>0</v>
      </c>
      <c r="AR946" s="120">
        <v>0</v>
      </c>
      <c r="AS946" s="127">
        <v>0</v>
      </c>
      <c r="AT946" s="127">
        <v>0</v>
      </c>
      <c r="AU946" s="120">
        <v>0</v>
      </c>
      <c r="AV946" s="120">
        <v>0</v>
      </c>
      <c r="AW946" s="174">
        <v>0</v>
      </c>
      <c r="AX946" s="120">
        <v>0</v>
      </c>
      <c r="AY946" s="127">
        <v>0</v>
      </c>
      <c r="AZ946" s="127">
        <v>0</v>
      </c>
      <c r="BA946" s="120">
        <v>0</v>
      </c>
      <c r="BB946" s="120">
        <v>0</v>
      </c>
      <c r="BC946" s="111">
        <v>0</v>
      </c>
      <c r="BD946" s="112"/>
      <c r="BE946" s="112"/>
      <c r="BF946" s="111">
        <v>0</v>
      </c>
      <c r="BG946" s="112"/>
      <c r="BH946" s="112"/>
      <c r="BI946" s="111">
        <v>0</v>
      </c>
      <c r="BJ946" s="112"/>
      <c r="BK946" s="112"/>
      <c r="BL946" s="111">
        <v>0</v>
      </c>
      <c r="BM946" s="112"/>
      <c r="BN946" s="112"/>
      <c r="BO946" s="111">
        <v>0</v>
      </c>
      <c r="BP946" s="112"/>
      <c r="BQ946" s="112"/>
      <c r="BR946" s="111" t="s">
        <v>3757</v>
      </c>
      <c r="BS946" s="112">
        <v>73138</v>
      </c>
      <c r="BT946" s="112">
        <v>1502360852</v>
      </c>
      <c r="BU946" s="111" t="s">
        <v>3757</v>
      </c>
      <c r="BV946" s="112">
        <v>10730</v>
      </c>
      <c r="BW946" s="112">
        <v>218404094</v>
      </c>
      <c r="BX946" s="111">
        <v>0</v>
      </c>
      <c r="BY946" s="112"/>
      <c r="BZ946" s="112"/>
      <c r="CA946" s="111" t="s">
        <v>3757</v>
      </c>
      <c r="CB946" s="112">
        <v>14882</v>
      </c>
      <c r="CC946" s="112">
        <v>278942559</v>
      </c>
      <c r="CD946" s="111">
        <v>0</v>
      </c>
      <c r="CE946" s="112">
        <v>0</v>
      </c>
      <c r="CF946" s="112">
        <v>0</v>
      </c>
      <c r="CG946" s="111" t="s">
        <v>3757</v>
      </c>
      <c r="CH946" s="112">
        <v>156664</v>
      </c>
      <c r="CI946" s="112">
        <v>3058850495</v>
      </c>
      <c r="CJ946" s="111" t="s">
        <v>3757</v>
      </c>
      <c r="CK946" s="120" t="s">
        <v>10437</v>
      </c>
      <c r="CL946" s="112">
        <v>201</v>
      </c>
      <c r="CM946" s="112">
        <v>3718350</v>
      </c>
      <c r="CN946" s="166" t="s">
        <v>10438</v>
      </c>
      <c r="CO946" s="125" t="s">
        <v>10439</v>
      </c>
      <c r="CP946" s="111" t="s">
        <v>4016</v>
      </c>
      <c r="CQ946" s="112">
        <v>28980000</v>
      </c>
      <c r="CR946" s="166" t="s">
        <v>10440</v>
      </c>
      <c r="CS946" s="166" t="s">
        <v>10441</v>
      </c>
      <c r="CT946" s="111" t="s">
        <v>3870</v>
      </c>
      <c r="CU946" s="112">
        <v>15548200</v>
      </c>
      <c r="CV946" s="166" t="s">
        <v>7354</v>
      </c>
      <c r="CW946" s="166" t="s">
        <v>10442</v>
      </c>
      <c r="CX946" s="111" t="s">
        <v>3870</v>
      </c>
      <c r="CY946" s="112">
        <v>19931610</v>
      </c>
      <c r="CZ946" s="111" t="s">
        <v>3757</v>
      </c>
      <c r="DA946" s="111" t="s">
        <v>3757</v>
      </c>
      <c r="DB946" s="111">
        <v>0</v>
      </c>
      <c r="DC946" s="120" t="s">
        <v>10443</v>
      </c>
      <c r="DD946" s="127" t="s">
        <v>3778</v>
      </c>
      <c r="DE946" s="109">
        <v>0</v>
      </c>
      <c r="DF946" s="172" t="s">
        <v>3717</v>
      </c>
    </row>
    <row r="947" spans="1:110" ht="35.15" customHeight="1" x14ac:dyDescent="0.35">
      <c r="A947" s="140" t="s">
        <v>1950</v>
      </c>
      <c r="B947" s="136" t="s">
        <v>1939</v>
      </c>
      <c r="C947" s="136" t="s">
        <v>1951</v>
      </c>
      <c r="D947" s="112">
        <v>65321</v>
      </c>
      <c r="E947" s="112">
        <v>925050400</v>
      </c>
      <c r="F947" s="112">
        <v>65315</v>
      </c>
      <c r="G947" s="112">
        <v>923873400</v>
      </c>
      <c r="H947" s="112">
        <v>18448</v>
      </c>
      <c r="I947" s="112">
        <v>250488000</v>
      </c>
      <c r="J947" s="112">
        <v>17</v>
      </c>
      <c r="K947" s="112">
        <v>205000</v>
      </c>
      <c r="L947" s="112">
        <v>262463720</v>
      </c>
      <c r="M947" s="112">
        <v>62271711</v>
      </c>
      <c r="N947" s="112">
        <v>5076236</v>
      </c>
      <c r="O947" s="112">
        <v>4423071</v>
      </c>
      <c r="P947" s="112">
        <v>117522439</v>
      </c>
      <c r="Q947" s="112">
        <v>0</v>
      </c>
      <c r="R947" s="112">
        <v>451757177</v>
      </c>
      <c r="S947" s="421">
        <v>0.28372910276023877</v>
      </c>
      <c r="T947" s="421">
        <v>6.7317100776346894E-2</v>
      </c>
      <c r="U947" s="421">
        <v>5.4875237068164068E-3</v>
      </c>
      <c r="V947" s="421">
        <v>4.781437854629326E-3</v>
      </c>
      <c r="W947" s="421">
        <v>0.1270443632044265</v>
      </c>
      <c r="X947" s="421">
        <v>0</v>
      </c>
      <c r="Y947" s="421">
        <v>0.48835952830245788</v>
      </c>
      <c r="Z947" s="120">
        <v>0</v>
      </c>
      <c r="AA947" s="127" t="s">
        <v>3717</v>
      </c>
      <c r="AB947" s="127">
        <v>0</v>
      </c>
      <c r="AC947" s="111" t="s">
        <v>3717</v>
      </c>
      <c r="AD947" s="127">
        <v>0</v>
      </c>
      <c r="AE947" s="111" t="s">
        <v>3757</v>
      </c>
      <c r="AF947" s="111" t="s">
        <v>3757</v>
      </c>
      <c r="AG947" s="127" t="s">
        <v>3717</v>
      </c>
      <c r="AH947" s="127" t="s">
        <v>3758</v>
      </c>
      <c r="AI947" s="128">
        <v>1</v>
      </c>
      <c r="AJ947" s="128">
        <v>46456000</v>
      </c>
      <c r="AK947" s="109" t="s">
        <v>10444</v>
      </c>
      <c r="AL947" s="109" t="s">
        <v>10445</v>
      </c>
      <c r="AM947" s="127" t="s">
        <v>3765</v>
      </c>
      <c r="AN947" s="127" t="s">
        <v>3717</v>
      </c>
      <c r="AO947" s="120">
        <v>10000000</v>
      </c>
      <c r="AP947" s="120">
        <v>46456000</v>
      </c>
      <c r="AQ947" s="174">
        <v>0</v>
      </c>
      <c r="AR947" s="109">
        <v>0</v>
      </c>
      <c r="AS947" s="127">
        <v>0</v>
      </c>
      <c r="AT947" s="127">
        <v>0</v>
      </c>
      <c r="AU947" s="120">
        <v>0</v>
      </c>
      <c r="AV947" s="120">
        <v>0</v>
      </c>
      <c r="AW947" s="174">
        <v>0</v>
      </c>
      <c r="AX947" s="109">
        <v>0</v>
      </c>
      <c r="AY947" s="127">
        <v>0</v>
      </c>
      <c r="AZ947" s="127">
        <v>0</v>
      </c>
      <c r="BA947" s="120">
        <v>0</v>
      </c>
      <c r="BB947" s="120">
        <v>0</v>
      </c>
      <c r="BC947" s="111" t="s">
        <v>3757</v>
      </c>
      <c r="BD947" s="112">
        <v>2281</v>
      </c>
      <c r="BE947" s="112">
        <v>35463000</v>
      </c>
      <c r="BF947" s="111">
        <v>0</v>
      </c>
      <c r="BG947" s="112"/>
      <c r="BH947" s="112"/>
      <c r="BI947" s="111">
        <v>0</v>
      </c>
      <c r="BJ947" s="112"/>
      <c r="BK947" s="112"/>
      <c r="BL947" s="111">
        <v>0</v>
      </c>
      <c r="BM947" s="112"/>
      <c r="BN947" s="112"/>
      <c r="BO947" s="111">
        <v>0</v>
      </c>
      <c r="BP947" s="112"/>
      <c r="BQ947" s="112"/>
      <c r="BR947" s="111">
        <v>0</v>
      </c>
      <c r="BS947" s="112"/>
      <c r="BT947" s="112"/>
      <c r="BU947" s="111">
        <v>0</v>
      </c>
      <c r="BV947" s="112"/>
      <c r="BW947" s="112"/>
      <c r="BX947" s="111">
        <v>0</v>
      </c>
      <c r="BY947" s="112"/>
      <c r="BZ947" s="112"/>
      <c r="CA947" s="111">
        <v>0</v>
      </c>
      <c r="CB947" s="112"/>
      <c r="CC947" s="112"/>
      <c r="CD947" s="111">
        <v>0</v>
      </c>
      <c r="CE947" s="112"/>
      <c r="CF947" s="112"/>
      <c r="CG947" s="111" t="s">
        <v>3757</v>
      </c>
      <c r="CH947" s="112">
        <v>32882</v>
      </c>
      <c r="CI947" s="112">
        <v>451645400</v>
      </c>
      <c r="CJ947" s="111" t="s">
        <v>3757</v>
      </c>
      <c r="CK947" s="120" t="s">
        <v>10446</v>
      </c>
      <c r="CL947" s="112">
        <v>30155</v>
      </c>
      <c r="CM947" s="112">
        <v>435842000</v>
      </c>
      <c r="CN947" s="166" t="s">
        <v>16692</v>
      </c>
      <c r="CO947" s="125" t="s">
        <v>16693</v>
      </c>
      <c r="CP947" s="111" t="s">
        <v>3875</v>
      </c>
      <c r="CQ947" s="112">
        <v>148582000</v>
      </c>
      <c r="CR947" s="166" t="s">
        <v>16694</v>
      </c>
      <c r="CS947" s="166" t="s">
        <v>16695</v>
      </c>
      <c r="CT947" s="111" t="s">
        <v>3783</v>
      </c>
      <c r="CU947" s="112">
        <v>97774000</v>
      </c>
      <c r="CV947" s="166" t="s">
        <v>7084</v>
      </c>
      <c r="CW947" s="166" t="s">
        <v>16696</v>
      </c>
      <c r="CX947" s="111" t="s">
        <v>3783</v>
      </c>
      <c r="CY947" s="112">
        <v>77370000</v>
      </c>
      <c r="CZ947" s="111" t="s">
        <v>3757</v>
      </c>
      <c r="DA947" s="111" t="s">
        <v>3757</v>
      </c>
      <c r="DB947" s="111">
        <v>0</v>
      </c>
      <c r="DC947" s="120" t="s">
        <v>10447</v>
      </c>
      <c r="DD947" s="127" t="s">
        <v>3717</v>
      </c>
      <c r="DE947" s="109" t="s">
        <v>10448</v>
      </c>
      <c r="DF947" s="172" t="s">
        <v>3717</v>
      </c>
    </row>
    <row r="948" spans="1:110" ht="35.15" customHeight="1" x14ac:dyDescent="0.35">
      <c r="A948" s="140" t="s">
        <v>1952</v>
      </c>
      <c r="B948" s="136" t="s">
        <v>1939</v>
      </c>
      <c r="C948" s="136" t="s">
        <v>1953</v>
      </c>
      <c r="D948" s="112">
        <v>5304</v>
      </c>
      <c r="E948" s="112">
        <v>171531047</v>
      </c>
      <c r="F948" s="112">
        <v>5299</v>
      </c>
      <c r="G948" s="112">
        <v>171460047</v>
      </c>
      <c r="H948" s="112">
        <v>1515</v>
      </c>
      <c r="I948" s="112">
        <v>57194300</v>
      </c>
      <c r="J948" s="112">
        <v>43</v>
      </c>
      <c r="K948" s="112">
        <v>407947</v>
      </c>
      <c r="L948" s="112">
        <v>38216712</v>
      </c>
      <c r="M948" s="112">
        <v>4913515</v>
      </c>
      <c r="N948" s="112">
        <v>52920</v>
      </c>
      <c r="O948" s="112">
        <v>10800196</v>
      </c>
      <c r="P948" s="112">
        <v>11552175</v>
      </c>
      <c r="Q948" s="112">
        <v>425005</v>
      </c>
      <c r="R948" s="112">
        <v>65960523</v>
      </c>
      <c r="S948" s="421">
        <v>0.22279763732801094</v>
      </c>
      <c r="T948" s="421">
        <v>2.8645047563896697E-2</v>
      </c>
      <c r="U948" s="421">
        <v>3.0851557735784121E-4</v>
      </c>
      <c r="V948" s="421">
        <v>6.2963505376376558E-2</v>
      </c>
      <c r="W948" s="421">
        <v>6.7347428946784194E-2</v>
      </c>
      <c r="X948" s="421">
        <v>2.4777147194816576E-3</v>
      </c>
      <c r="Y948" s="421">
        <v>0.38453984951190789</v>
      </c>
      <c r="Z948" s="120" t="s">
        <v>10449</v>
      </c>
      <c r="AA948" s="127" t="s">
        <v>3717</v>
      </c>
      <c r="AB948" s="127">
        <v>0</v>
      </c>
      <c r="AC948" s="111" t="s">
        <v>3717</v>
      </c>
      <c r="AD948" s="127">
        <v>0</v>
      </c>
      <c r="AE948" s="111">
        <v>0</v>
      </c>
      <c r="AF948" s="111" t="s">
        <v>3757</v>
      </c>
      <c r="AG948" s="127" t="s">
        <v>3758</v>
      </c>
      <c r="AH948" s="127" t="s">
        <v>3758</v>
      </c>
      <c r="AI948" s="124"/>
      <c r="AJ948" s="128"/>
      <c r="AK948" s="109">
        <v>0</v>
      </c>
      <c r="AL948" s="109">
        <v>0</v>
      </c>
      <c r="AM948" s="127">
        <v>0</v>
      </c>
      <c r="AN948" s="127">
        <v>0</v>
      </c>
      <c r="AO948" s="120">
        <v>0</v>
      </c>
      <c r="AP948" s="120">
        <v>0</v>
      </c>
      <c r="AQ948" s="174">
        <v>0</v>
      </c>
      <c r="AR948" s="109">
        <v>0</v>
      </c>
      <c r="AS948" s="127">
        <v>0</v>
      </c>
      <c r="AT948" s="127">
        <v>0</v>
      </c>
      <c r="AU948" s="120">
        <v>0</v>
      </c>
      <c r="AV948" s="120">
        <v>0</v>
      </c>
      <c r="AW948" s="174">
        <v>0</v>
      </c>
      <c r="AX948" s="109">
        <v>0</v>
      </c>
      <c r="AY948" s="127">
        <v>0</v>
      </c>
      <c r="AZ948" s="127">
        <v>0</v>
      </c>
      <c r="BA948" s="120">
        <v>0</v>
      </c>
      <c r="BB948" s="120">
        <v>0</v>
      </c>
      <c r="BC948" s="111" t="s">
        <v>3757</v>
      </c>
      <c r="BD948" s="112">
        <v>1095</v>
      </c>
      <c r="BE948" s="112">
        <v>32745000</v>
      </c>
      <c r="BF948" s="111" t="s">
        <v>3757</v>
      </c>
      <c r="BG948" s="112">
        <v>277</v>
      </c>
      <c r="BH948" s="112">
        <v>9403000</v>
      </c>
      <c r="BI948" s="111" t="s">
        <v>3757</v>
      </c>
      <c r="BJ948" s="112">
        <v>469</v>
      </c>
      <c r="BK948" s="112">
        <v>12737000</v>
      </c>
      <c r="BL948" s="111" t="s">
        <v>3757</v>
      </c>
      <c r="BM948" s="112">
        <v>733</v>
      </c>
      <c r="BN948" s="112">
        <v>19171000</v>
      </c>
      <c r="BO948" s="111" t="s">
        <v>3757</v>
      </c>
      <c r="BP948" s="112">
        <v>685</v>
      </c>
      <c r="BQ948" s="112">
        <v>55430000</v>
      </c>
      <c r="BR948" s="111">
        <v>0</v>
      </c>
      <c r="BS948" s="112"/>
      <c r="BT948" s="112"/>
      <c r="BU948" s="111">
        <v>0</v>
      </c>
      <c r="BV948" s="112"/>
      <c r="BW948" s="112"/>
      <c r="BX948" s="111">
        <v>0</v>
      </c>
      <c r="BY948" s="112"/>
      <c r="BZ948" s="112"/>
      <c r="CA948" s="111">
        <v>0</v>
      </c>
      <c r="CB948" s="112"/>
      <c r="CC948" s="112"/>
      <c r="CD948" s="111" t="s">
        <v>3757</v>
      </c>
      <c r="CE948" s="112">
        <v>43</v>
      </c>
      <c r="CF948" s="112">
        <v>407947</v>
      </c>
      <c r="CG948" s="111" t="s">
        <v>3757</v>
      </c>
      <c r="CH948" s="112">
        <v>1630</v>
      </c>
      <c r="CI948" s="112">
        <v>31691000</v>
      </c>
      <c r="CJ948" s="111" t="s">
        <v>3757</v>
      </c>
      <c r="CK948" s="120" t="s">
        <v>10450</v>
      </c>
      <c r="CL948" s="112">
        <v>367</v>
      </c>
      <c r="CM948" s="112">
        <v>9946100</v>
      </c>
      <c r="CN948" s="166" t="s">
        <v>10451</v>
      </c>
      <c r="CO948" s="125" t="s">
        <v>10452</v>
      </c>
      <c r="CP948" s="111" t="s">
        <v>3766</v>
      </c>
      <c r="CQ948" s="112">
        <v>33000000</v>
      </c>
      <c r="CR948" s="166" t="s">
        <v>10453</v>
      </c>
      <c r="CS948" s="166" t="s">
        <v>10454</v>
      </c>
      <c r="CT948" s="111" t="s">
        <v>3717</v>
      </c>
      <c r="CU948" s="112">
        <v>20123000</v>
      </c>
      <c r="CV948" s="166" t="s">
        <v>10455</v>
      </c>
      <c r="CW948" s="166" t="s">
        <v>10456</v>
      </c>
      <c r="CX948" s="111" t="s">
        <v>4016</v>
      </c>
      <c r="CY948" s="112">
        <v>19475000</v>
      </c>
      <c r="CZ948" s="111" t="s">
        <v>3757</v>
      </c>
      <c r="DA948" s="111" t="s">
        <v>3757</v>
      </c>
      <c r="DB948" s="111" t="s">
        <v>3757</v>
      </c>
      <c r="DC948" s="120">
        <v>0</v>
      </c>
      <c r="DD948" s="127" t="s">
        <v>3778</v>
      </c>
      <c r="DE948" s="109">
        <v>0</v>
      </c>
      <c r="DF948" s="172" t="s">
        <v>3717</v>
      </c>
    </row>
    <row r="949" spans="1:110" ht="35.15" customHeight="1" x14ac:dyDescent="0.35">
      <c r="A949" s="140" t="s">
        <v>1954</v>
      </c>
      <c r="B949" s="136" t="s">
        <v>1939</v>
      </c>
      <c r="C949" s="136" t="s">
        <v>1955</v>
      </c>
      <c r="D949" s="112">
        <v>12423</v>
      </c>
      <c r="E949" s="112">
        <v>244860000</v>
      </c>
      <c r="F949" s="112">
        <v>12423</v>
      </c>
      <c r="G949" s="112">
        <v>244860000</v>
      </c>
      <c r="H949" s="112">
        <v>3474</v>
      </c>
      <c r="I949" s="112">
        <v>61521000</v>
      </c>
      <c r="J949" s="112">
        <v>0</v>
      </c>
      <c r="K949" s="112">
        <v>0</v>
      </c>
      <c r="L949" s="112">
        <v>66517339</v>
      </c>
      <c r="M949" s="112">
        <v>11232219</v>
      </c>
      <c r="N949" s="112">
        <v>1429348</v>
      </c>
      <c r="O949" s="112">
        <v>895470</v>
      </c>
      <c r="P949" s="112">
        <v>34774198</v>
      </c>
      <c r="Q949" s="112">
        <v>0</v>
      </c>
      <c r="R949" s="112">
        <v>114848574</v>
      </c>
      <c r="S949" s="421">
        <v>0.27165457404230992</v>
      </c>
      <c r="T949" s="421">
        <v>4.5872004410683655E-2</v>
      </c>
      <c r="U949" s="421">
        <v>5.8374091317487543E-3</v>
      </c>
      <c r="V949" s="421">
        <v>3.657069345748591E-3</v>
      </c>
      <c r="W949" s="421">
        <v>0.14201665441476763</v>
      </c>
      <c r="X949" s="421">
        <v>0</v>
      </c>
      <c r="Y949" s="421">
        <v>0.46903771134525851</v>
      </c>
      <c r="Z949" s="120">
        <v>0</v>
      </c>
      <c r="AA949" s="127" t="s">
        <v>3717</v>
      </c>
      <c r="AB949" s="127">
        <v>0</v>
      </c>
      <c r="AC949" s="111" t="s">
        <v>3717</v>
      </c>
      <c r="AD949" s="127">
        <v>0</v>
      </c>
      <c r="AE949" s="111">
        <v>0</v>
      </c>
      <c r="AF949" s="111" t="s">
        <v>3757</v>
      </c>
      <c r="AG949" s="127" t="s">
        <v>3758</v>
      </c>
      <c r="AH949" s="127" t="s">
        <v>3758</v>
      </c>
      <c r="AI949" s="124"/>
      <c r="AJ949" s="128"/>
      <c r="AK949" s="109">
        <v>0</v>
      </c>
      <c r="AL949" s="109">
        <v>0</v>
      </c>
      <c r="AM949" s="127">
        <v>0</v>
      </c>
      <c r="AN949" s="127">
        <v>0</v>
      </c>
      <c r="AO949" s="120">
        <v>0</v>
      </c>
      <c r="AP949" s="120">
        <v>0</v>
      </c>
      <c r="AQ949" s="174">
        <v>0</v>
      </c>
      <c r="AR949" s="109">
        <v>0</v>
      </c>
      <c r="AS949" s="127">
        <v>0</v>
      </c>
      <c r="AT949" s="127">
        <v>0</v>
      </c>
      <c r="AU949" s="120">
        <v>0</v>
      </c>
      <c r="AV949" s="120">
        <v>0</v>
      </c>
      <c r="AW949" s="174">
        <v>0</v>
      </c>
      <c r="AX949" s="109">
        <v>0</v>
      </c>
      <c r="AY949" s="127">
        <v>0</v>
      </c>
      <c r="AZ949" s="127">
        <v>0</v>
      </c>
      <c r="BA949" s="120">
        <v>0</v>
      </c>
      <c r="BB949" s="120">
        <v>0</v>
      </c>
      <c r="BC949" s="111" t="s">
        <v>3757</v>
      </c>
      <c r="BD949" s="112">
        <v>141</v>
      </c>
      <c r="BE949" s="112">
        <v>4286000</v>
      </c>
      <c r="BF949" s="111">
        <v>0</v>
      </c>
      <c r="BG949" s="112"/>
      <c r="BH949" s="112"/>
      <c r="BI949" s="111" t="s">
        <v>3757</v>
      </c>
      <c r="BJ949" s="112">
        <v>2697</v>
      </c>
      <c r="BK949" s="112">
        <v>54914000</v>
      </c>
      <c r="BL949" s="111" t="s">
        <v>3757</v>
      </c>
      <c r="BM949" s="112">
        <v>811</v>
      </c>
      <c r="BN949" s="112">
        <v>14010000</v>
      </c>
      <c r="BO949" s="111" t="s">
        <v>3757</v>
      </c>
      <c r="BP949" s="112">
        <v>1905</v>
      </c>
      <c r="BQ949" s="112">
        <v>36942000</v>
      </c>
      <c r="BR949" s="111">
        <v>0</v>
      </c>
      <c r="BS949" s="112"/>
      <c r="BT949" s="112"/>
      <c r="BU949" s="111" t="s">
        <v>3757</v>
      </c>
      <c r="BV949" s="112">
        <v>770</v>
      </c>
      <c r="BW949" s="112">
        <v>16183000</v>
      </c>
      <c r="BX949" s="111">
        <v>0</v>
      </c>
      <c r="BY949" s="112"/>
      <c r="BZ949" s="112"/>
      <c r="CA949" s="111" t="s">
        <v>3757</v>
      </c>
      <c r="CB949" s="112">
        <v>722</v>
      </c>
      <c r="CC949" s="112">
        <v>12336000</v>
      </c>
      <c r="CD949" s="111">
        <v>0</v>
      </c>
      <c r="CE949" s="112"/>
      <c r="CF949" s="112"/>
      <c r="CG949" s="111" t="s">
        <v>3757</v>
      </c>
      <c r="CH949" s="112">
        <v>5377</v>
      </c>
      <c r="CI949" s="112">
        <v>106189000</v>
      </c>
      <c r="CJ949" s="111">
        <v>0</v>
      </c>
      <c r="CK949" s="120">
        <v>0</v>
      </c>
      <c r="CL949" s="112"/>
      <c r="CM949" s="112"/>
      <c r="CN949" s="166" t="s">
        <v>10457</v>
      </c>
      <c r="CO949" s="125" t="s">
        <v>10458</v>
      </c>
      <c r="CP949" s="111" t="s">
        <v>3717</v>
      </c>
      <c r="CQ949" s="112">
        <v>10507000</v>
      </c>
      <c r="CR949" s="166" t="s">
        <v>10459</v>
      </c>
      <c r="CS949" s="166" t="s">
        <v>10460</v>
      </c>
      <c r="CT949" s="111" t="s">
        <v>3762</v>
      </c>
      <c r="CU949" s="112">
        <v>10183000</v>
      </c>
      <c r="CV949" s="166" t="s">
        <v>10461</v>
      </c>
      <c r="CW949" s="166" t="s">
        <v>10462</v>
      </c>
      <c r="CX949" s="111" t="s">
        <v>4016</v>
      </c>
      <c r="CY949" s="112">
        <v>12156000</v>
      </c>
      <c r="CZ949" s="111" t="s">
        <v>3757</v>
      </c>
      <c r="DA949" s="111" t="s">
        <v>3757</v>
      </c>
      <c r="DB949" s="111" t="s">
        <v>3757</v>
      </c>
      <c r="DC949" s="120">
        <v>0</v>
      </c>
      <c r="DD949" s="127" t="s">
        <v>3778</v>
      </c>
      <c r="DE949" s="109">
        <v>0</v>
      </c>
      <c r="DF949" s="172" t="s">
        <v>3717</v>
      </c>
    </row>
    <row r="950" spans="1:110" ht="35.15" customHeight="1" x14ac:dyDescent="0.35">
      <c r="A950" s="140" t="s">
        <v>1956</v>
      </c>
      <c r="B950" s="136" t="s">
        <v>1939</v>
      </c>
      <c r="C950" s="136" t="s">
        <v>1957</v>
      </c>
      <c r="D950" s="112">
        <v>6532</v>
      </c>
      <c r="E950" s="112">
        <v>237130500</v>
      </c>
      <c r="F950" s="112">
        <v>6516</v>
      </c>
      <c r="G950" s="112">
        <v>236598500</v>
      </c>
      <c r="H950" s="112">
        <v>3449</v>
      </c>
      <c r="I950" s="112">
        <v>78209000</v>
      </c>
      <c r="J950" s="112">
        <v>0</v>
      </c>
      <c r="K950" s="112">
        <v>0</v>
      </c>
      <c r="L950" s="112">
        <v>65683960</v>
      </c>
      <c r="M950" s="112">
        <v>4589182</v>
      </c>
      <c r="N950" s="112">
        <v>495000</v>
      </c>
      <c r="O950" s="112">
        <v>2000420</v>
      </c>
      <c r="P950" s="112">
        <v>40735151</v>
      </c>
      <c r="Q950" s="112">
        <v>30074</v>
      </c>
      <c r="R950" s="112">
        <v>113533787</v>
      </c>
      <c r="S950" s="421">
        <v>0.27699498799184413</v>
      </c>
      <c r="T950" s="421">
        <v>1.9352980742671229E-2</v>
      </c>
      <c r="U950" s="421">
        <v>2.0874581717661793E-3</v>
      </c>
      <c r="V950" s="421">
        <v>8.4359456080090912E-3</v>
      </c>
      <c r="W950" s="421">
        <v>0.17178368451127121</v>
      </c>
      <c r="X950" s="421">
        <v>1.2682468092463855E-4</v>
      </c>
      <c r="Y950" s="421">
        <v>0.4787818817064865</v>
      </c>
      <c r="Z950" s="120" t="s">
        <v>10463</v>
      </c>
      <c r="AA950" s="127" t="s">
        <v>3717</v>
      </c>
      <c r="AB950" s="127">
        <v>0</v>
      </c>
      <c r="AC950" s="111" t="s">
        <v>3717</v>
      </c>
      <c r="AD950" s="127">
        <v>0</v>
      </c>
      <c r="AE950" s="111">
        <v>0</v>
      </c>
      <c r="AF950" s="111" t="s">
        <v>3757</v>
      </c>
      <c r="AG950" s="127" t="s">
        <v>3758</v>
      </c>
      <c r="AH950" s="127" t="s">
        <v>3758</v>
      </c>
      <c r="AI950" s="124"/>
      <c r="AJ950" s="128"/>
      <c r="AK950" s="109">
        <v>0</v>
      </c>
      <c r="AL950" s="109">
        <v>0</v>
      </c>
      <c r="AM950" s="127">
        <v>0</v>
      </c>
      <c r="AN950" s="127">
        <v>0</v>
      </c>
      <c r="AO950" s="120">
        <v>0</v>
      </c>
      <c r="AP950" s="120">
        <v>0</v>
      </c>
      <c r="AQ950" s="174">
        <v>0</v>
      </c>
      <c r="AR950" s="109">
        <v>0</v>
      </c>
      <c r="AS950" s="127">
        <v>0</v>
      </c>
      <c r="AT950" s="127">
        <v>0</v>
      </c>
      <c r="AU950" s="120">
        <v>0</v>
      </c>
      <c r="AV950" s="120">
        <v>0</v>
      </c>
      <c r="AW950" s="174">
        <v>0</v>
      </c>
      <c r="AX950" s="109">
        <v>0</v>
      </c>
      <c r="AY950" s="127">
        <v>0</v>
      </c>
      <c r="AZ950" s="127">
        <v>0</v>
      </c>
      <c r="BA950" s="120">
        <v>0</v>
      </c>
      <c r="BB950" s="120">
        <v>0</v>
      </c>
      <c r="BC950" s="111" t="s">
        <v>3757</v>
      </c>
      <c r="BD950" s="112">
        <v>40</v>
      </c>
      <c r="BE950" s="112">
        <v>839000</v>
      </c>
      <c r="BF950" s="111">
        <v>0</v>
      </c>
      <c r="BG950" s="112"/>
      <c r="BH950" s="112"/>
      <c r="BI950" s="111" t="s">
        <v>3757</v>
      </c>
      <c r="BJ950" s="112">
        <v>561</v>
      </c>
      <c r="BK950" s="112">
        <v>20553500</v>
      </c>
      <c r="BL950" s="111" t="s">
        <v>3757</v>
      </c>
      <c r="BM950" s="112">
        <v>305</v>
      </c>
      <c r="BN950" s="112">
        <v>14073000</v>
      </c>
      <c r="BO950" s="111" t="s">
        <v>3757</v>
      </c>
      <c r="BP950" s="112">
        <v>2885</v>
      </c>
      <c r="BQ950" s="112">
        <v>114250000</v>
      </c>
      <c r="BR950" s="111">
        <v>0</v>
      </c>
      <c r="BS950" s="112"/>
      <c r="BT950" s="112"/>
      <c r="BU950" s="111" t="s">
        <v>3757</v>
      </c>
      <c r="BV950" s="112">
        <v>323</v>
      </c>
      <c r="BW950" s="112">
        <v>11909500</v>
      </c>
      <c r="BX950" s="111">
        <v>0</v>
      </c>
      <c r="BY950" s="112"/>
      <c r="BZ950" s="112"/>
      <c r="CA950" s="111" t="s">
        <v>3757</v>
      </c>
      <c r="CB950" s="112">
        <v>293</v>
      </c>
      <c r="CC950" s="112">
        <v>8240000</v>
      </c>
      <c r="CD950" s="111">
        <v>0</v>
      </c>
      <c r="CE950" s="112"/>
      <c r="CF950" s="112"/>
      <c r="CG950" s="111" t="s">
        <v>3757</v>
      </c>
      <c r="CH950" s="112">
        <v>2125</v>
      </c>
      <c r="CI950" s="112">
        <v>67265500</v>
      </c>
      <c r="CJ950" s="111">
        <v>0</v>
      </c>
      <c r="CK950" s="120">
        <v>0</v>
      </c>
      <c r="CL950" s="112"/>
      <c r="CM950" s="112"/>
      <c r="CN950" s="166" t="s">
        <v>7164</v>
      </c>
      <c r="CO950" s="125" t="s">
        <v>10464</v>
      </c>
      <c r="CP950" s="111" t="s">
        <v>3766</v>
      </c>
      <c r="CQ950" s="112">
        <v>31441000</v>
      </c>
      <c r="CR950" s="166" t="s">
        <v>10465</v>
      </c>
      <c r="CS950" s="166" t="s">
        <v>10466</v>
      </c>
      <c r="CT950" s="111" t="s">
        <v>3790</v>
      </c>
      <c r="CU950" s="112">
        <v>4036000</v>
      </c>
      <c r="CV950" s="166" t="s">
        <v>6934</v>
      </c>
      <c r="CW950" s="166" t="s">
        <v>10467</v>
      </c>
      <c r="CX950" s="111" t="s">
        <v>4016</v>
      </c>
      <c r="CY950" s="112">
        <v>2366000</v>
      </c>
      <c r="CZ950" s="111" t="s">
        <v>3757</v>
      </c>
      <c r="DA950" s="111" t="s">
        <v>3757</v>
      </c>
      <c r="DB950" s="111">
        <v>0</v>
      </c>
      <c r="DC950" s="120" t="s">
        <v>10468</v>
      </c>
      <c r="DD950" s="127" t="s">
        <v>3778</v>
      </c>
      <c r="DE950" s="109">
        <v>0</v>
      </c>
      <c r="DF950" s="172" t="s">
        <v>3717</v>
      </c>
    </row>
    <row r="951" spans="1:110" ht="35.15" customHeight="1" x14ac:dyDescent="0.35">
      <c r="A951" s="140" t="s">
        <v>1958</v>
      </c>
      <c r="B951" s="136" t="s">
        <v>1939</v>
      </c>
      <c r="C951" s="136" t="s">
        <v>1959</v>
      </c>
      <c r="D951" s="112">
        <v>12399</v>
      </c>
      <c r="E951" s="112">
        <v>232239000</v>
      </c>
      <c r="F951" s="112">
        <v>12393</v>
      </c>
      <c r="G951" s="112">
        <v>231977000</v>
      </c>
      <c r="H951" s="112">
        <v>3610</v>
      </c>
      <c r="I951" s="112">
        <v>68253000</v>
      </c>
      <c r="J951" s="112">
        <v>0</v>
      </c>
      <c r="K951" s="112">
        <v>0</v>
      </c>
      <c r="L951" s="112">
        <v>64789798</v>
      </c>
      <c r="M951" s="112">
        <v>11017866</v>
      </c>
      <c r="N951" s="112">
        <v>769604</v>
      </c>
      <c r="O951" s="112">
        <v>1020851</v>
      </c>
      <c r="P951" s="112">
        <v>34332917</v>
      </c>
      <c r="Q951" s="112">
        <v>0</v>
      </c>
      <c r="R951" s="112">
        <v>111931036</v>
      </c>
      <c r="S951" s="421">
        <v>0.27897897424635826</v>
      </c>
      <c r="T951" s="421">
        <v>4.7441928358286076E-2</v>
      </c>
      <c r="U951" s="421">
        <v>3.3138447892042248E-3</v>
      </c>
      <c r="V951" s="421">
        <v>4.3956915074556818E-3</v>
      </c>
      <c r="W951" s="421">
        <v>0.14783441626944657</v>
      </c>
      <c r="X951" s="421">
        <v>0</v>
      </c>
      <c r="Y951" s="421">
        <v>0.48196485517075083</v>
      </c>
      <c r="Z951" s="120">
        <v>0</v>
      </c>
      <c r="AA951" s="127" t="s">
        <v>3717</v>
      </c>
      <c r="AB951" s="127">
        <v>0</v>
      </c>
      <c r="AC951" s="111" t="s">
        <v>3717</v>
      </c>
      <c r="AD951" s="127">
        <v>0</v>
      </c>
      <c r="AE951" s="111" t="s">
        <v>3757</v>
      </c>
      <c r="AF951" s="111" t="s">
        <v>3757</v>
      </c>
      <c r="AG951" s="127" t="s">
        <v>3717</v>
      </c>
      <c r="AH951" s="127" t="s">
        <v>3758</v>
      </c>
      <c r="AI951" s="128">
        <v>1</v>
      </c>
      <c r="AJ951" s="128">
        <v>195000</v>
      </c>
      <c r="AK951" s="109" t="s">
        <v>10469</v>
      </c>
      <c r="AL951" s="109">
        <v>0</v>
      </c>
      <c r="AM951" s="127" t="s">
        <v>3765</v>
      </c>
      <c r="AN951" s="127" t="s">
        <v>3870</v>
      </c>
      <c r="AO951" s="120">
        <v>2000000</v>
      </c>
      <c r="AP951" s="120">
        <v>195000</v>
      </c>
      <c r="AQ951" s="174">
        <v>0</v>
      </c>
      <c r="AR951" s="109">
        <v>0</v>
      </c>
      <c r="AS951" s="127">
        <v>0</v>
      </c>
      <c r="AT951" s="127">
        <v>0</v>
      </c>
      <c r="AU951" s="120">
        <v>0</v>
      </c>
      <c r="AV951" s="120">
        <v>0</v>
      </c>
      <c r="AW951" s="174">
        <v>0</v>
      </c>
      <c r="AX951" s="109">
        <v>0</v>
      </c>
      <c r="AY951" s="127">
        <v>0</v>
      </c>
      <c r="AZ951" s="127">
        <v>0</v>
      </c>
      <c r="BA951" s="120">
        <v>0</v>
      </c>
      <c r="BB951" s="120">
        <v>0</v>
      </c>
      <c r="BC951" s="111" t="s">
        <v>3757</v>
      </c>
      <c r="BD951" s="112">
        <v>514</v>
      </c>
      <c r="BE951" s="112">
        <v>18423500</v>
      </c>
      <c r="BF951" s="111" t="s">
        <v>3757</v>
      </c>
      <c r="BG951" s="112">
        <v>35</v>
      </c>
      <c r="BH951" s="112">
        <v>574000</v>
      </c>
      <c r="BI951" s="111">
        <v>0</v>
      </c>
      <c r="BJ951" s="112"/>
      <c r="BK951" s="112"/>
      <c r="BL951" s="111" t="s">
        <v>3757</v>
      </c>
      <c r="BM951" s="112">
        <v>287</v>
      </c>
      <c r="BN951" s="112">
        <v>5103500</v>
      </c>
      <c r="BO951" s="111" t="s">
        <v>3757</v>
      </c>
      <c r="BP951" s="112">
        <v>1465</v>
      </c>
      <c r="BQ951" s="112">
        <v>30033500</v>
      </c>
      <c r="BR951" s="111">
        <v>0</v>
      </c>
      <c r="BS951" s="112"/>
      <c r="BT951" s="112"/>
      <c r="BU951" s="111" t="s">
        <v>3757</v>
      </c>
      <c r="BV951" s="112">
        <v>1253</v>
      </c>
      <c r="BW951" s="112">
        <v>21309500</v>
      </c>
      <c r="BX951" s="111" t="s">
        <v>3757</v>
      </c>
      <c r="BY951" s="112">
        <v>1441</v>
      </c>
      <c r="BZ951" s="112">
        <v>25147000</v>
      </c>
      <c r="CA951" s="111" t="s">
        <v>3757</v>
      </c>
      <c r="CB951" s="112">
        <v>842</v>
      </c>
      <c r="CC951" s="112">
        <v>13734500</v>
      </c>
      <c r="CD951" s="111">
        <v>0</v>
      </c>
      <c r="CE951" s="112"/>
      <c r="CF951" s="112"/>
      <c r="CG951" s="111" t="s">
        <v>3757</v>
      </c>
      <c r="CH951" s="112">
        <v>6206</v>
      </c>
      <c r="CI951" s="112">
        <v>108521500</v>
      </c>
      <c r="CJ951" s="111" t="s">
        <v>3757</v>
      </c>
      <c r="CK951" s="120" t="s">
        <v>10470</v>
      </c>
      <c r="CL951" s="112">
        <v>461</v>
      </c>
      <c r="CM951" s="112">
        <v>9197000</v>
      </c>
      <c r="CN951" s="166" t="s">
        <v>10471</v>
      </c>
      <c r="CO951" s="125" t="s">
        <v>10472</v>
      </c>
      <c r="CP951" s="111" t="s">
        <v>3717</v>
      </c>
      <c r="CQ951" s="112">
        <v>19400000</v>
      </c>
      <c r="CR951" s="166" t="s">
        <v>10473</v>
      </c>
      <c r="CS951" s="166" t="s">
        <v>10474</v>
      </c>
      <c r="CT951" s="111" t="s">
        <v>3766</v>
      </c>
      <c r="CU951" s="112">
        <v>20000000</v>
      </c>
      <c r="CV951" s="166" t="s">
        <v>10475</v>
      </c>
      <c r="CW951" s="166" t="s">
        <v>10476</v>
      </c>
      <c r="CX951" s="111" t="s">
        <v>3778</v>
      </c>
      <c r="CY951" s="112">
        <v>8604083</v>
      </c>
      <c r="CZ951" s="111" t="s">
        <v>3757</v>
      </c>
      <c r="DA951" s="111" t="s">
        <v>3757</v>
      </c>
      <c r="DB951" s="111">
        <v>0</v>
      </c>
      <c r="DC951" s="120" t="s">
        <v>10477</v>
      </c>
      <c r="DD951" s="127" t="s">
        <v>3717</v>
      </c>
      <c r="DE951" s="109" t="s">
        <v>10478</v>
      </c>
      <c r="DF951" s="172" t="s">
        <v>3717</v>
      </c>
    </row>
    <row r="952" spans="1:110" ht="35.15" customHeight="1" x14ac:dyDescent="0.35">
      <c r="A952" s="140" t="s">
        <v>1960</v>
      </c>
      <c r="B952" s="136" t="s">
        <v>1939</v>
      </c>
      <c r="C952" s="136" t="s">
        <v>1961</v>
      </c>
      <c r="D952" s="112">
        <v>27504</v>
      </c>
      <c r="E952" s="112">
        <v>474588000</v>
      </c>
      <c r="F952" s="112">
        <v>27504</v>
      </c>
      <c r="G952" s="112">
        <v>474588000</v>
      </c>
      <c r="H952" s="112">
        <v>6716</v>
      </c>
      <c r="I952" s="112">
        <v>103545000</v>
      </c>
      <c r="J952" s="112">
        <v>0</v>
      </c>
      <c r="K952" s="112">
        <v>0</v>
      </c>
      <c r="L952" s="112">
        <v>127784567</v>
      </c>
      <c r="M952" s="112">
        <v>24907446</v>
      </c>
      <c r="N952" s="112">
        <v>5324966</v>
      </c>
      <c r="O952" s="112">
        <v>12341534</v>
      </c>
      <c r="P952" s="112">
        <v>54406454</v>
      </c>
      <c r="Q952" s="112">
        <v>0</v>
      </c>
      <c r="R952" s="112">
        <v>224764967</v>
      </c>
      <c r="S952" s="421">
        <v>0.26925368319468673</v>
      </c>
      <c r="T952" s="421">
        <v>5.2482249867253278E-2</v>
      </c>
      <c r="U952" s="421">
        <v>1.1220186772526907E-2</v>
      </c>
      <c r="V952" s="421">
        <v>2.6004732525896145E-2</v>
      </c>
      <c r="W952" s="421">
        <v>0.11463933769922544</v>
      </c>
      <c r="X952" s="421">
        <v>0</v>
      </c>
      <c r="Y952" s="421">
        <v>0.47360019005958853</v>
      </c>
      <c r="Z952" s="120">
        <v>0</v>
      </c>
      <c r="AA952" s="127" t="s">
        <v>3717</v>
      </c>
      <c r="AB952" s="127">
        <v>0</v>
      </c>
      <c r="AC952" s="111" t="s">
        <v>3717</v>
      </c>
      <c r="AD952" s="127">
        <v>0</v>
      </c>
      <c r="AE952" s="111" t="s">
        <v>3757</v>
      </c>
      <c r="AF952" s="111" t="s">
        <v>3757</v>
      </c>
      <c r="AG952" s="127" t="s">
        <v>3758</v>
      </c>
      <c r="AH952" s="127" t="s">
        <v>3778</v>
      </c>
      <c r="AI952" s="124"/>
      <c r="AJ952" s="128"/>
      <c r="AK952" s="109" t="s">
        <v>10479</v>
      </c>
      <c r="AL952" s="109" t="s">
        <v>10480</v>
      </c>
      <c r="AM952" s="127" t="s">
        <v>3765</v>
      </c>
      <c r="AN952" s="127" t="s">
        <v>3870</v>
      </c>
      <c r="AO952" s="120">
        <v>0</v>
      </c>
      <c r="AP952" s="120">
        <v>3998000</v>
      </c>
      <c r="AQ952" s="174">
        <v>0</v>
      </c>
      <c r="AR952" s="109">
        <v>0</v>
      </c>
      <c r="AS952" s="127">
        <v>0</v>
      </c>
      <c r="AT952" s="127">
        <v>0</v>
      </c>
      <c r="AU952" s="120">
        <v>0</v>
      </c>
      <c r="AV952" s="120">
        <v>0</v>
      </c>
      <c r="AW952" s="174">
        <v>0</v>
      </c>
      <c r="AX952" s="109">
        <v>0</v>
      </c>
      <c r="AY952" s="127">
        <v>0</v>
      </c>
      <c r="AZ952" s="127">
        <v>0</v>
      </c>
      <c r="BA952" s="120">
        <v>0</v>
      </c>
      <c r="BB952" s="120">
        <v>0</v>
      </c>
      <c r="BC952" s="111" t="s">
        <v>3757</v>
      </c>
      <c r="BD952" s="112">
        <v>503</v>
      </c>
      <c r="BE952" s="112">
        <v>9354000</v>
      </c>
      <c r="BF952" s="111" t="s">
        <v>3757</v>
      </c>
      <c r="BG952" s="112">
        <v>903</v>
      </c>
      <c r="BH952" s="112">
        <v>6375000</v>
      </c>
      <c r="BI952" s="111" t="s">
        <v>3757</v>
      </c>
      <c r="BJ952" s="112">
        <v>515</v>
      </c>
      <c r="BK952" s="112">
        <v>9561000</v>
      </c>
      <c r="BL952" s="111" t="s">
        <v>3757</v>
      </c>
      <c r="BM952" s="112">
        <v>3268</v>
      </c>
      <c r="BN952" s="112">
        <v>50263000</v>
      </c>
      <c r="BO952" s="111" t="s">
        <v>3757</v>
      </c>
      <c r="BP952" s="112">
        <v>4237</v>
      </c>
      <c r="BQ952" s="112">
        <v>73865000</v>
      </c>
      <c r="BR952" s="111" t="s">
        <v>3757</v>
      </c>
      <c r="BS952" s="112">
        <v>6925</v>
      </c>
      <c r="BT952" s="112">
        <v>120742000</v>
      </c>
      <c r="BU952" s="111" t="s">
        <v>3757</v>
      </c>
      <c r="BV952" s="112">
        <v>171</v>
      </c>
      <c r="BW952" s="112">
        <v>3691000</v>
      </c>
      <c r="BX952" s="111" t="s">
        <v>3757</v>
      </c>
      <c r="BY952" s="112">
        <v>344</v>
      </c>
      <c r="BZ952" s="112">
        <v>18213000</v>
      </c>
      <c r="CA952" s="111" t="s">
        <v>3757</v>
      </c>
      <c r="CB952" s="112">
        <v>8860</v>
      </c>
      <c r="CC952" s="112">
        <v>127605000</v>
      </c>
      <c r="CD952" s="111">
        <v>0</v>
      </c>
      <c r="CE952" s="112"/>
      <c r="CF952" s="112"/>
      <c r="CG952" s="111" t="s">
        <v>3757</v>
      </c>
      <c r="CH952" s="112">
        <v>1778</v>
      </c>
      <c r="CI952" s="112">
        <v>54919000</v>
      </c>
      <c r="CJ952" s="111">
        <v>0</v>
      </c>
      <c r="CK952" s="120">
        <v>0</v>
      </c>
      <c r="CL952" s="112"/>
      <c r="CM952" s="112"/>
      <c r="CN952" s="166" t="s">
        <v>10481</v>
      </c>
      <c r="CO952" s="125" t="s">
        <v>10482</v>
      </c>
      <c r="CP952" s="111" t="s">
        <v>3762</v>
      </c>
      <c r="CQ952" s="112">
        <v>6360000</v>
      </c>
      <c r="CR952" s="166" t="s">
        <v>10483</v>
      </c>
      <c r="CS952" s="166" t="s">
        <v>10484</v>
      </c>
      <c r="CT952" s="111" t="s">
        <v>3875</v>
      </c>
      <c r="CU952" s="112">
        <v>2500000</v>
      </c>
      <c r="CV952" s="166" t="s">
        <v>10485</v>
      </c>
      <c r="CW952" s="166" t="s">
        <v>10486</v>
      </c>
      <c r="CX952" s="111" t="s">
        <v>3790</v>
      </c>
      <c r="CY952" s="112">
        <v>36800000</v>
      </c>
      <c r="CZ952" s="111" t="s">
        <v>3757</v>
      </c>
      <c r="DA952" s="111" t="s">
        <v>3757</v>
      </c>
      <c r="DB952" s="111">
        <v>0</v>
      </c>
      <c r="DC952" s="120" t="s">
        <v>10487</v>
      </c>
      <c r="DD952" s="127" t="s">
        <v>3778</v>
      </c>
      <c r="DE952" s="109">
        <v>0</v>
      </c>
      <c r="DF952" s="172" t="s">
        <v>3717</v>
      </c>
    </row>
    <row r="953" spans="1:110" ht="35.15" customHeight="1" x14ac:dyDescent="0.35">
      <c r="A953" s="140" t="s">
        <v>1962</v>
      </c>
      <c r="B953" s="136" t="s">
        <v>1939</v>
      </c>
      <c r="C953" s="136" t="s">
        <v>1963</v>
      </c>
      <c r="D953" s="112">
        <v>26702</v>
      </c>
      <c r="E953" s="112">
        <v>572534000</v>
      </c>
      <c r="F953" s="112">
        <v>26700</v>
      </c>
      <c r="G953" s="112">
        <v>572499000</v>
      </c>
      <c r="H953" s="112">
        <v>9621</v>
      </c>
      <c r="I953" s="112">
        <v>183239000</v>
      </c>
      <c r="J953" s="112">
        <v>0</v>
      </c>
      <c r="K953" s="112">
        <v>0</v>
      </c>
      <c r="L953" s="112">
        <v>167126606</v>
      </c>
      <c r="M953" s="112">
        <v>19238566</v>
      </c>
      <c r="N953" s="112">
        <v>3102</v>
      </c>
      <c r="O953" s="112">
        <v>15821853</v>
      </c>
      <c r="P953" s="112">
        <v>81784033</v>
      </c>
      <c r="Q953" s="112">
        <v>1840630</v>
      </c>
      <c r="R953" s="112">
        <v>285814790</v>
      </c>
      <c r="S953" s="421">
        <v>0.29190686666643378</v>
      </c>
      <c r="T953" s="421">
        <v>3.3602486489885314E-2</v>
      </c>
      <c r="U953" s="421">
        <v>5.4180188425490891E-6</v>
      </c>
      <c r="V953" s="421">
        <v>2.7634783261780087E-2</v>
      </c>
      <c r="W953" s="421">
        <v>0.14284572269943793</v>
      </c>
      <c r="X953" s="421">
        <v>3.2148833082402094E-3</v>
      </c>
      <c r="Y953" s="421">
        <v>0.49921016044461991</v>
      </c>
      <c r="Z953" s="120" t="s">
        <v>10488</v>
      </c>
      <c r="AA953" s="127" t="s">
        <v>3717</v>
      </c>
      <c r="AB953" s="127">
        <v>0</v>
      </c>
      <c r="AC953" s="111" t="s">
        <v>3717</v>
      </c>
      <c r="AD953" s="127">
        <v>0</v>
      </c>
      <c r="AE953" s="111">
        <v>0</v>
      </c>
      <c r="AF953" s="111" t="s">
        <v>3757</v>
      </c>
      <c r="AG953" s="127" t="s">
        <v>3758</v>
      </c>
      <c r="AH953" s="127" t="s">
        <v>3758</v>
      </c>
      <c r="AI953" s="124"/>
      <c r="AJ953" s="128"/>
      <c r="AK953" s="109">
        <v>0</v>
      </c>
      <c r="AL953" s="109">
        <v>0</v>
      </c>
      <c r="AM953" s="127">
        <v>0</v>
      </c>
      <c r="AN953" s="127">
        <v>0</v>
      </c>
      <c r="AO953" s="120">
        <v>0</v>
      </c>
      <c r="AP953" s="120">
        <v>0</v>
      </c>
      <c r="AQ953" s="174">
        <v>0</v>
      </c>
      <c r="AR953" s="120">
        <v>0</v>
      </c>
      <c r="AS953" s="127">
        <v>0</v>
      </c>
      <c r="AT953" s="127">
        <v>0</v>
      </c>
      <c r="AU953" s="120">
        <v>0</v>
      </c>
      <c r="AV953" s="120">
        <v>0</v>
      </c>
      <c r="AW953" s="174">
        <v>0</v>
      </c>
      <c r="AX953" s="120">
        <v>0</v>
      </c>
      <c r="AY953" s="127">
        <v>0</v>
      </c>
      <c r="AZ953" s="127">
        <v>0</v>
      </c>
      <c r="BA953" s="120">
        <v>0</v>
      </c>
      <c r="BB953" s="120">
        <v>0</v>
      </c>
      <c r="BC953" s="111">
        <v>0</v>
      </c>
      <c r="BD953" s="112"/>
      <c r="BE953" s="112"/>
      <c r="BF953" s="111" t="s">
        <v>3757</v>
      </c>
      <c r="BG953" s="112">
        <v>2444</v>
      </c>
      <c r="BH953" s="112">
        <v>50084000</v>
      </c>
      <c r="BI953" s="111" t="s">
        <v>3757</v>
      </c>
      <c r="BJ953" s="112">
        <v>4761</v>
      </c>
      <c r="BK953" s="112">
        <v>109860000</v>
      </c>
      <c r="BL953" s="111">
        <v>0</v>
      </c>
      <c r="BM953" s="112"/>
      <c r="BN953" s="112"/>
      <c r="BO953" s="111" t="s">
        <v>3757</v>
      </c>
      <c r="BP953" s="112">
        <v>7216</v>
      </c>
      <c r="BQ953" s="112">
        <v>149816000</v>
      </c>
      <c r="BR953" s="111" t="s">
        <v>3757</v>
      </c>
      <c r="BS953" s="112">
        <v>5959</v>
      </c>
      <c r="BT953" s="112">
        <v>120529000</v>
      </c>
      <c r="BU953" s="111">
        <v>0</v>
      </c>
      <c r="BV953" s="112"/>
      <c r="BW953" s="112"/>
      <c r="BX953" s="111" t="s">
        <v>3757</v>
      </c>
      <c r="BY953" s="112">
        <v>1226</v>
      </c>
      <c r="BZ953" s="112">
        <v>26101000</v>
      </c>
      <c r="CA953" s="111">
        <v>0</v>
      </c>
      <c r="CB953" s="112"/>
      <c r="CC953" s="112"/>
      <c r="CD953" s="111">
        <v>0</v>
      </c>
      <c r="CE953" s="112">
        <v>0</v>
      </c>
      <c r="CF953" s="112">
        <v>0</v>
      </c>
      <c r="CG953" s="111" t="s">
        <v>3757</v>
      </c>
      <c r="CH953" s="112">
        <v>5293</v>
      </c>
      <c r="CI953" s="112">
        <v>115099000</v>
      </c>
      <c r="CJ953" s="111">
        <v>0</v>
      </c>
      <c r="CK953" s="120">
        <v>0</v>
      </c>
      <c r="CL953" s="112">
        <v>0</v>
      </c>
      <c r="CM953" s="112">
        <v>0</v>
      </c>
      <c r="CN953" s="166" t="s">
        <v>10489</v>
      </c>
      <c r="CO953" s="125" t="s">
        <v>10490</v>
      </c>
      <c r="CP953" s="111" t="s">
        <v>3717</v>
      </c>
      <c r="CQ953" s="112">
        <v>1219000</v>
      </c>
      <c r="CR953" s="166" t="s">
        <v>10491</v>
      </c>
      <c r="CS953" s="166" t="s">
        <v>10492</v>
      </c>
      <c r="CT953" s="111" t="s">
        <v>3778</v>
      </c>
      <c r="CU953" s="112">
        <v>50084000</v>
      </c>
      <c r="CV953" s="166" t="s">
        <v>10493</v>
      </c>
      <c r="CW953" s="166" t="s">
        <v>10494</v>
      </c>
      <c r="CX953" s="111" t="s">
        <v>3774</v>
      </c>
      <c r="CY953" s="112">
        <v>85138600</v>
      </c>
      <c r="CZ953" s="111" t="s">
        <v>3757</v>
      </c>
      <c r="DA953" s="111" t="s">
        <v>3757</v>
      </c>
      <c r="DB953" s="111" t="s">
        <v>3757</v>
      </c>
      <c r="DC953" s="120">
        <v>0</v>
      </c>
      <c r="DD953" s="127" t="s">
        <v>3717</v>
      </c>
      <c r="DE953" s="109" t="s">
        <v>10495</v>
      </c>
      <c r="DF953" s="172" t="s">
        <v>3717</v>
      </c>
    </row>
    <row r="954" spans="1:110" ht="35.15" customHeight="1" x14ac:dyDescent="0.35">
      <c r="A954" s="140" t="s">
        <v>1964</v>
      </c>
      <c r="B954" s="136" t="s">
        <v>1939</v>
      </c>
      <c r="C954" s="136" t="s">
        <v>1965</v>
      </c>
      <c r="D954" s="112">
        <v>19707</v>
      </c>
      <c r="E954" s="112">
        <v>437188500</v>
      </c>
      <c r="F954" s="112">
        <v>19696</v>
      </c>
      <c r="G954" s="112">
        <v>436476500</v>
      </c>
      <c r="H954" s="112">
        <v>5178</v>
      </c>
      <c r="I954" s="112">
        <v>132259500</v>
      </c>
      <c r="J954" s="112">
        <v>0</v>
      </c>
      <c r="K954" s="112">
        <v>0</v>
      </c>
      <c r="L954" s="112">
        <v>124920224</v>
      </c>
      <c r="M954" s="112">
        <v>19010318</v>
      </c>
      <c r="N954" s="112">
        <v>199980</v>
      </c>
      <c r="O954" s="112">
        <v>7614127</v>
      </c>
      <c r="P954" s="112">
        <v>56331895</v>
      </c>
      <c r="Q954" s="112">
        <v>0</v>
      </c>
      <c r="R954" s="112">
        <v>208076544</v>
      </c>
      <c r="S954" s="421">
        <v>0.28573538416495403</v>
      </c>
      <c r="T954" s="421">
        <v>4.3483115406741026E-2</v>
      </c>
      <c r="U954" s="421">
        <v>4.574228279106152E-4</v>
      </c>
      <c r="V954" s="421">
        <v>1.7416119133966242E-2</v>
      </c>
      <c r="W954" s="421">
        <v>0.12885035859817906</v>
      </c>
      <c r="X954" s="421">
        <v>0</v>
      </c>
      <c r="Y954" s="421">
        <v>0.47594240013175093</v>
      </c>
      <c r="Z954" s="120">
        <v>0</v>
      </c>
      <c r="AA954" s="127" t="s">
        <v>3778</v>
      </c>
      <c r="AB954" s="127">
        <v>0</v>
      </c>
      <c r="AC954" s="111" t="s">
        <v>3717</v>
      </c>
      <c r="AD954" s="127">
        <v>0</v>
      </c>
      <c r="AE954" s="111">
        <v>0</v>
      </c>
      <c r="AF954" s="111" t="s">
        <v>3757</v>
      </c>
      <c r="AG954" s="127" t="s">
        <v>3758</v>
      </c>
      <c r="AH954" s="127" t="s">
        <v>3758</v>
      </c>
      <c r="AI954" s="124"/>
      <c r="AJ954" s="128"/>
      <c r="AK954" s="109">
        <v>0</v>
      </c>
      <c r="AL954" s="109">
        <v>0</v>
      </c>
      <c r="AM954" s="127">
        <v>0</v>
      </c>
      <c r="AN954" s="127">
        <v>0</v>
      </c>
      <c r="AO954" s="120">
        <v>0</v>
      </c>
      <c r="AP954" s="120">
        <v>0</v>
      </c>
      <c r="AQ954" s="174">
        <v>0</v>
      </c>
      <c r="AR954" s="120">
        <v>0</v>
      </c>
      <c r="AS954" s="127">
        <v>0</v>
      </c>
      <c r="AT954" s="127">
        <v>0</v>
      </c>
      <c r="AU954" s="120">
        <v>0</v>
      </c>
      <c r="AV954" s="120">
        <v>0</v>
      </c>
      <c r="AW954" s="174">
        <v>0</v>
      </c>
      <c r="AX954" s="120">
        <v>0</v>
      </c>
      <c r="AY954" s="127">
        <v>0</v>
      </c>
      <c r="AZ954" s="127">
        <v>0</v>
      </c>
      <c r="BA954" s="120">
        <v>0</v>
      </c>
      <c r="BB954" s="120">
        <v>0</v>
      </c>
      <c r="BC954" s="111">
        <v>0</v>
      </c>
      <c r="BD954" s="112"/>
      <c r="BE954" s="112"/>
      <c r="BF954" s="111">
        <v>0</v>
      </c>
      <c r="BG954" s="112"/>
      <c r="BH954" s="112"/>
      <c r="BI954" s="111" t="s">
        <v>3757</v>
      </c>
      <c r="BJ954" s="112">
        <v>2057</v>
      </c>
      <c r="BK954" s="112">
        <v>46930456</v>
      </c>
      <c r="BL954" s="111" t="s">
        <v>3757</v>
      </c>
      <c r="BM954" s="112">
        <v>1275</v>
      </c>
      <c r="BN954" s="112">
        <v>28759771</v>
      </c>
      <c r="BO954" s="111" t="s">
        <v>3757</v>
      </c>
      <c r="BP954" s="112">
        <v>2412</v>
      </c>
      <c r="BQ954" s="112">
        <v>56590835</v>
      </c>
      <c r="BR954" s="111" t="s">
        <v>3757</v>
      </c>
      <c r="BS954" s="112">
        <v>3788</v>
      </c>
      <c r="BT954" s="112">
        <v>82481853</v>
      </c>
      <c r="BU954" s="111" t="s">
        <v>3757</v>
      </c>
      <c r="BV954" s="112">
        <v>624</v>
      </c>
      <c r="BW954" s="112">
        <v>14360833</v>
      </c>
      <c r="BX954" s="111">
        <v>0</v>
      </c>
      <c r="BY954" s="112"/>
      <c r="BZ954" s="112"/>
      <c r="CA954" s="111" t="s">
        <v>3757</v>
      </c>
      <c r="CB954" s="112">
        <v>340</v>
      </c>
      <c r="CC954" s="112">
        <v>8072799</v>
      </c>
      <c r="CD954" s="111">
        <v>0</v>
      </c>
      <c r="CE954" s="112">
        <v>0</v>
      </c>
      <c r="CF954" s="112">
        <v>0</v>
      </c>
      <c r="CG954" s="111" t="s">
        <v>3757</v>
      </c>
      <c r="CH954" s="112">
        <v>9208</v>
      </c>
      <c r="CI954" s="112">
        <v>195115717</v>
      </c>
      <c r="CJ954" s="111" t="s">
        <v>3757</v>
      </c>
      <c r="CK954" s="120" t="s">
        <v>10496</v>
      </c>
      <c r="CL954" s="112">
        <v>198</v>
      </c>
      <c r="CM954" s="112">
        <v>3776536</v>
      </c>
      <c r="CN954" s="166" t="s">
        <v>10497</v>
      </c>
      <c r="CO954" s="125" t="s">
        <v>10498</v>
      </c>
      <c r="CP954" s="111" t="s">
        <v>3790</v>
      </c>
      <c r="CQ954" s="112">
        <v>51227000</v>
      </c>
      <c r="CR954" s="166" t="s">
        <v>10499</v>
      </c>
      <c r="CS954" s="166" t="s">
        <v>10500</v>
      </c>
      <c r="CT954" s="111" t="s">
        <v>3781</v>
      </c>
      <c r="CU954" s="112">
        <v>484000</v>
      </c>
      <c r="CV954" s="166" t="s">
        <v>10501</v>
      </c>
      <c r="CW954" s="166" t="s">
        <v>10502</v>
      </c>
      <c r="CX954" s="111" t="s">
        <v>3870</v>
      </c>
      <c r="CY954" s="112">
        <v>25990000</v>
      </c>
      <c r="CZ954" s="111" t="s">
        <v>3757</v>
      </c>
      <c r="DA954" s="111" t="s">
        <v>3757</v>
      </c>
      <c r="DB954" s="111" t="s">
        <v>3757</v>
      </c>
      <c r="DC954" s="120">
        <v>0</v>
      </c>
      <c r="DD954" s="127" t="s">
        <v>3778</v>
      </c>
      <c r="DE954" s="109">
        <v>0</v>
      </c>
      <c r="DF954" s="172" t="s">
        <v>3717</v>
      </c>
    </row>
    <row r="955" spans="1:110" ht="35.15" customHeight="1" x14ac:dyDescent="0.35">
      <c r="A955" s="140" t="s">
        <v>1966</v>
      </c>
      <c r="B955" s="136" t="s">
        <v>1939</v>
      </c>
      <c r="C955" s="136" t="s">
        <v>1967</v>
      </c>
      <c r="D955" s="112">
        <v>70209</v>
      </c>
      <c r="E955" s="112">
        <v>1327511707</v>
      </c>
      <c r="F955" s="112">
        <v>70190</v>
      </c>
      <c r="G955" s="112">
        <v>1317668207</v>
      </c>
      <c r="H955" s="112">
        <v>21361</v>
      </c>
      <c r="I955" s="112">
        <v>403930009</v>
      </c>
      <c r="J955" s="112">
        <v>0</v>
      </c>
      <c r="K955" s="112">
        <v>0</v>
      </c>
      <c r="L955" s="112">
        <v>369467829</v>
      </c>
      <c r="M955" s="112">
        <v>67796217</v>
      </c>
      <c r="N955" s="112">
        <v>4066187</v>
      </c>
      <c r="O955" s="112">
        <v>1742550</v>
      </c>
      <c r="P955" s="112">
        <v>202100871</v>
      </c>
      <c r="Q955" s="112">
        <v>0</v>
      </c>
      <c r="R955" s="112">
        <v>645173654</v>
      </c>
      <c r="S955" s="421">
        <v>0.27831606083154492</v>
      </c>
      <c r="T955" s="421">
        <v>5.1070146231109656E-2</v>
      </c>
      <c r="U955" s="421">
        <v>3.0630140424064826E-3</v>
      </c>
      <c r="V955" s="421">
        <v>1.3126513241363076E-3</v>
      </c>
      <c r="W955" s="421">
        <v>0.15224036061928303</v>
      </c>
      <c r="X955" s="421">
        <v>0</v>
      </c>
      <c r="Y955" s="421">
        <v>0.48600223304848039</v>
      </c>
      <c r="Z955" s="120">
        <v>0</v>
      </c>
      <c r="AA955" s="127" t="s">
        <v>3717</v>
      </c>
      <c r="AB955" s="127">
        <v>0</v>
      </c>
      <c r="AC955" s="111" t="s">
        <v>3717</v>
      </c>
      <c r="AD955" s="127">
        <v>0</v>
      </c>
      <c r="AE955" s="111" t="s">
        <v>3757</v>
      </c>
      <c r="AF955" s="111" t="s">
        <v>3757</v>
      </c>
      <c r="AG955" s="127" t="s">
        <v>3717</v>
      </c>
      <c r="AH955" s="127" t="s">
        <v>3758</v>
      </c>
      <c r="AI955" s="128">
        <v>1</v>
      </c>
      <c r="AJ955" s="128">
        <v>3621000</v>
      </c>
      <c r="AK955" s="109" t="s">
        <v>10503</v>
      </c>
      <c r="AL955" s="109" t="s">
        <v>10504</v>
      </c>
      <c r="AM955" s="127" t="s">
        <v>3765</v>
      </c>
      <c r="AN955" s="127" t="s">
        <v>3774</v>
      </c>
      <c r="AO955" s="120">
        <v>3000000</v>
      </c>
      <c r="AP955" s="120">
        <v>3621000</v>
      </c>
      <c r="AQ955" s="174">
        <v>0</v>
      </c>
      <c r="AR955" s="109">
        <v>0</v>
      </c>
      <c r="AS955" s="127">
        <v>0</v>
      </c>
      <c r="AT955" s="127">
        <v>0</v>
      </c>
      <c r="AU955" s="120">
        <v>0</v>
      </c>
      <c r="AV955" s="120">
        <v>0</v>
      </c>
      <c r="AW955" s="174">
        <v>0</v>
      </c>
      <c r="AX955" s="109">
        <v>0</v>
      </c>
      <c r="AY955" s="127">
        <v>0</v>
      </c>
      <c r="AZ955" s="127">
        <v>0</v>
      </c>
      <c r="BA955" s="120">
        <v>0</v>
      </c>
      <c r="BB955" s="120">
        <v>0</v>
      </c>
      <c r="BC955" s="111" t="s">
        <v>3757</v>
      </c>
      <c r="BD955" s="112">
        <v>390</v>
      </c>
      <c r="BE955" s="112">
        <v>7483000</v>
      </c>
      <c r="BF955" s="111" t="s">
        <v>3757</v>
      </c>
      <c r="BG955" s="112">
        <v>576</v>
      </c>
      <c r="BH955" s="112">
        <v>11161000</v>
      </c>
      <c r="BI955" s="111" t="s">
        <v>3757</v>
      </c>
      <c r="BJ955" s="112">
        <v>2040</v>
      </c>
      <c r="BK955" s="112">
        <v>38883500</v>
      </c>
      <c r="BL955" s="111">
        <v>0</v>
      </c>
      <c r="BM955" s="112"/>
      <c r="BN955" s="112"/>
      <c r="BO955" s="111">
        <v>0</v>
      </c>
      <c r="BP955" s="112"/>
      <c r="BQ955" s="112"/>
      <c r="BR955" s="111" t="s">
        <v>3757</v>
      </c>
      <c r="BS955" s="112">
        <v>21069</v>
      </c>
      <c r="BT955" s="112">
        <v>384163198</v>
      </c>
      <c r="BU955" s="111" t="s">
        <v>3757</v>
      </c>
      <c r="BV955" s="112">
        <v>2367</v>
      </c>
      <c r="BW955" s="112">
        <v>50711000</v>
      </c>
      <c r="BX955" s="111" t="s">
        <v>3757</v>
      </c>
      <c r="BY955" s="112">
        <v>3000</v>
      </c>
      <c r="BZ955" s="112">
        <v>56679000</v>
      </c>
      <c r="CA955" s="111" t="s">
        <v>3757</v>
      </c>
      <c r="CB955" s="112">
        <v>1711</v>
      </c>
      <c r="CC955" s="112">
        <v>31429000</v>
      </c>
      <c r="CD955" s="111">
        <v>0</v>
      </c>
      <c r="CE955" s="112"/>
      <c r="CF955" s="112"/>
      <c r="CG955" s="111" t="s">
        <v>3757</v>
      </c>
      <c r="CH955" s="112">
        <v>39056</v>
      </c>
      <c r="CI955" s="112">
        <v>747002009</v>
      </c>
      <c r="CJ955" s="111">
        <v>0</v>
      </c>
      <c r="CK955" s="120">
        <v>0</v>
      </c>
      <c r="CL955" s="112"/>
      <c r="CM955" s="112"/>
      <c r="CN955" s="166" t="s">
        <v>10505</v>
      </c>
      <c r="CO955" s="125" t="s">
        <v>10506</v>
      </c>
      <c r="CP955" s="111" t="s">
        <v>3778</v>
      </c>
      <c r="CQ955" s="112">
        <v>11161000</v>
      </c>
      <c r="CR955" s="166">
        <v>0</v>
      </c>
      <c r="CS955" s="166">
        <v>0</v>
      </c>
      <c r="CT955" s="111">
        <v>0</v>
      </c>
      <c r="CU955" s="112">
        <v>0</v>
      </c>
      <c r="CV955" s="166">
        <v>0</v>
      </c>
      <c r="CW955" s="166">
        <v>0</v>
      </c>
      <c r="CX955" s="111">
        <v>0</v>
      </c>
      <c r="CY955" s="112">
        <v>0</v>
      </c>
      <c r="CZ955" s="111" t="s">
        <v>3757</v>
      </c>
      <c r="DA955" s="111" t="s">
        <v>3757</v>
      </c>
      <c r="DB955" s="111" t="s">
        <v>3757</v>
      </c>
      <c r="DC955" s="120">
        <v>0</v>
      </c>
      <c r="DD955" s="127" t="s">
        <v>3717</v>
      </c>
      <c r="DE955" s="109" t="s">
        <v>10507</v>
      </c>
      <c r="DF955" s="172" t="s">
        <v>3717</v>
      </c>
    </row>
    <row r="956" spans="1:110" ht="35.15" customHeight="1" x14ac:dyDescent="0.35">
      <c r="A956" s="140" t="s">
        <v>1968</v>
      </c>
      <c r="B956" s="136" t="s">
        <v>1939</v>
      </c>
      <c r="C956" s="136" t="s">
        <v>1969</v>
      </c>
      <c r="D956" s="112">
        <v>19334</v>
      </c>
      <c r="E956" s="112">
        <v>584952300</v>
      </c>
      <c r="F956" s="112">
        <v>19330</v>
      </c>
      <c r="G956" s="112">
        <v>583152300</v>
      </c>
      <c r="H956" s="112">
        <v>7893</v>
      </c>
      <c r="I956" s="112">
        <v>232425300</v>
      </c>
      <c r="J956" s="112">
        <v>0</v>
      </c>
      <c r="K956" s="112">
        <v>0</v>
      </c>
      <c r="L956" s="112">
        <v>170596096</v>
      </c>
      <c r="M956" s="112">
        <v>20793253</v>
      </c>
      <c r="N956" s="112">
        <v>0</v>
      </c>
      <c r="O956" s="112">
        <v>21737054</v>
      </c>
      <c r="P956" s="112">
        <v>64803884.666666664</v>
      </c>
      <c r="Q956" s="112">
        <v>59080</v>
      </c>
      <c r="R956" s="112">
        <v>277989367.66666669</v>
      </c>
      <c r="S956" s="421">
        <v>0.29164103808122477</v>
      </c>
      <c r="T956" s="421">
        <v>3.5546920663445551E-2</v>
      </c>
      <c r="U956" s="421">
        <v>0</v>
      </c>
      <c r="V956" s="421">
        <v>3.7160387265765087E-2</v>
      </c>
      <c r="W956" s="421">
        <v>0.11078490445574223</v>
      </c>
      <c r="X956" s="421">
        <v>1.0099968835065696E-4</v>
      </c>
      <c r="Y956" s="421">
        <v>0.4752342501545283</v>
      </c>
      <c r="Z956" s="120" t="s">
        <v>10508</v>
      </c>
      <c r="AA956" s="127" t="s">
        <v>3717</v>
      </c>
      <c r="AB956" s="127">
        <v>0</v>
      </c>
      <c r="AC956" s="111" t="s">
        <v>3717</v>
      </c>
      <c r="AD956" s="127">
        <v>0</v>
      </c>
      <c r="AE956" s="111">
        <v>0</v>
      </c>
      <c r="AF956" s="111" t="s">
        <v>3757</v>
      </c>
      <c r="AG956" s="127" t="s">
        <v>3758</v>
      </c>
      <c r="AH956" s="127" t="s">
        <v>3758</v>
      </c>
      <c r="AI956" s="124"/>
      <c r="AJ956" s="128"/>
      <c r="AK956" s="109">
        <v>0</v>
      </c>
      <c r="AL956" s="109">
        <v>0</v>
      </c>
      <c r="AM956" s="127">
        <v>0</v>
      </c>
      <c r="AN956" s="127">
        <v>0</v>
      </c>
      <c r="AO956" s="120">
        <v>0</v>
      </c>
      <c r="AP956" s="120">
        <v>0</v>
      </c>
      <c r="AQ956" s="174">
        <v>0</v>
      </c>
      <c r="AR956" s="109">
        <v>0</v>
      </c>
      <c r="AS956" s="127">
        <v>0</v>
      </c>
      <c r="AT956" s="127">
        <v>0</v>
      </c>
      <c r="AU956" s="120">
        <v>0</v>
      </c>
      <c r="AV956" s="120">
        <v>0</v>
      </c>
      <c r="AW956" s="174">
        <v>0</v>
      </c>
      <c r="AX956" s="109">
        <v>0</v>
      </c>
      <c r="AY956" s="127">
        <v>0</v>
      </c>
      <c r="AZ956" s="127">
        <v>0</v>
      </c>
      <c r="BA956" s="120">
        <v>0</v>
      </c>
      <c r="BB956" s="120">
        <v>0</v>
      </c>
      <c r="BC956" s="111" t="s">
        <v>3757</v>
      </c>
      <c r="BD956" s="112">
        <v>1331</v>
      </c>
      <c r="BE956" s="112">
        <v>43004000</v>
      </c>
      <c r="BF956" s="111">
        <v>0</v>
      </c>
      <c r="BG956" s="112"/>
      <c r="BH956" s="112"/>
      <c r="BI956" s="111">
        <v>0</v>
      </c>
      <c r="BJ956" s="112"/>
      <c r="BK956" s="112"/>
      <c r="BL956" s="111" t="s">
        <v>3757</v>
      </c>
      <c r="BM956" s="112">
        <v>2697</v>
      </c>
      <c r="BN956" s="112">
        <v>80159300</v>
      </c>
      <c r="BO956" s="111">
        <v>0</v>
      </c>
      <c r="BP956" s="112"/>
      <c r="BQ956" s="112"/>
      <c r="BR956" s="111">
        <v>0</v>
      </c>
      <c r="BS956" s="112"/>
      <c r="BT956" s="112"/>
      <c r="BU956" s="111" t="s">
        <v>3757</v>
      </c>
      <c r="BV956" s="112">
        <v>971</v>
      </c>
      <c r="BW956" s="112">
        <v>32064000</v>
      </c>
      <c r="BX956" s="111" t="s">
        <v>3757</v>
      </c>
      <c r="BY956" s="112">
        <v>936</v>
      </c>
      <c r="BZ956" s="112">
        <v>29457000</v>
      </c>
      <c r="CA956" s="111">
        <v>0</v>
      </c>
      <c r="CB956" s="112"/>
      <c r="CC956" s="112"/>
      <c r="CD956" s="111">
        <v>0</v>
      </c>
      <c r="CE956" s="112"/>
      <c r="CF956" s="112"/>
      <c r="CG956" s="111" t="s">
        <v>3757</v>
      </c>
      <c r="CH956" s="112">
        <v>8883</v>
      </c>
      <c r="CI956" s="112">
        <v>258067000</v>
      </c>
      <c r="CJ956" s="111" t="s">
        <v>3757</v>
      </c>
      <c r="CK956" s="120" t="s">
        <v>10509</v>
      </c>
      <c r="CL956" s="112">
        <v>4633</v>
      </c>
      <c r="CM956" s="112">
        <v>142001000</v>
      </c>
      <c r="CN956" s="166" t="s">
        <v>7954</v>
      </c>
      <c r="CO956" s="125" t="s">
        <v>10510</v>
      </c>
      <c r="CP956" s="111" t="s">
        <v>3790</v>
      </c>
      <c r="CQ956" s="112">
        <v>53000000</v>
      </c>
      <c r="CR956" s="166" t="s">
        <v>10511</v>
      </c>
      <c r="CS956" s="166" t="s">
        <v>10512</v>
      </c>
      <c r="CT956" s="111" t="s">
        <v>3717</v>
      </c>
      <c r="CU956" s="112">
        <v>43027000</v>
      </c>
      <c r="CV956" s="166" t="s">
        <v>10513</v>
      </c>
      <c r="CW956" s="166" t="s">
        <v>10514</v>
      </c>
      <c r="CX956" s="111" t="s">
        <v>3790</v>
      </c>
      <c r="CY956" s="112">
        <v>10000000</v>
      </c>
      <c r="CZ956" s="111" t="s">
        <v>3757</v>
      </c>
      <c r="DA956" s="111" t="s">
        <v>3757</v>
      </c>
      <c r="DB956" s="111">
        <v>0</v>
      </c>
      <c r="DC956" s="120" t="s">
        <v>10515</v>
      </c>
      <c r="DD956" s="127" t="s">
        <v>3778</v>
      </c>
      <c r="DE956" s="109">
        <v>0</v>
      </c>
      <c r="DF956" s="172" t="s">
        <v>3717</v>
      </c>
    </row>
    <row r="957" spans="1:110" ht="35.15" customHeight="1" x14ac:dyDescent="0.35">
      <c r="A957" s="140" t="s">
        <v>1970</v>
      </c>
      <c r="B957" s="136" t="s">
        <v>1939</v>
      </c>
      <c r="C957" s="136" t="s">
        <v>1971</v>
      </c>
      <c r="D957" s="112">
        <v>46921</v>
      </c>
      <c r="E957" s="112">
        <v>752625000</v>
      </c>
      <c r="F957" s="112">
        <v>46916</v>
      </c>
      <c r="G957" s="112">
        <v>752579000</v>
      </c>
      <c r="H957" s="112">
        <v>14663</v>
      </c>
      <c r="I957" s="112">
        <v>226750000</v>
      </c>
      <c r="J957" s="112">
        <v>0</v>
      </c>
      <c r="K957" s="112">
        <v>0</v>
      </c>
      <c r="L957" s="112">
        <v>221312865</v>
      </c>
      <c r="M957" s="112">
        <v>62913873</v>
      </c>
      <c r="N957" s="112">
        <v>0</v>
      </c>
      <c r="O957" s="112">
        <v>55238960</v>
      </c>
      <c r="P957" s="112">
        <v>36704581</v>
      </c>
      <c r="Q957" s="112">
        <v>0</v>
      </c>
      <c r="R957" s="112">
        <v>376170279</v>
      </c>
      <c r="S957" s="421">
        <v>0.2940546287992028</v>
      </c>
      <c r="T957" s="421">
        <v>8.359258993522671E-2</v>
      </c>
      <c r="U957" s="421">
        <v>0</v>
      </c>
      <c r="V957" s="421">
        <v>7.3395063942866628E-2</v>
      </c>
      <c r="W957" s="421">
        <v>4.8768750705862812E-2</v>
      </c>
      <c r="X957" s="421">
        <v>0</v>
      </c>
      <c r="Y957" s="421">
        <v>0.49981103338315896</v>
      </c>
      <c r="Z957" s="120">
        <v>0</v>
      </c>
      <c r="AA957" s="127" t="s">
        <v>3717</v>
      </c>
      <c r="AB957" s="127">
        <v>0</v>
      </c>
      <c r="AC957" s="111" t="s">
        <v>3717</v>
      </c>
      <c r="AD957" s="127">
        <v>0</v>
      </c>
      <c r="AE957" s="111" t="s">
        <v>3757</v>
      </c>
      <c r="AF957" s="111" t="s">
        <v>3757</v>
      </c>
      <c r="AG957" s="127" t="s">
        <v>3717</v>
      </c>
      <c r="AH957" s="127" t="s">
        <v>3758</v>
      </c>
      <c r="AI957" s="128">
        <v>2</v>
      </c>
      <c r="AJ957" s="128">
        <v>29694000</v>
      </c>
      <c r="AK957" s="109" t="s">
        <v>10516</v>
      </c>
      <c r="AL957" s="109" t="s">
        <v>10517</v>
      </c>
      <c r="AM957" s="127" t="s">
        <v>3765</v>
      </c>
      <c r="AN957" s="127" t="s">
        <v>3774</v>
      </c>
      <c r="AO957" s="120">
        <v>10000000</v>
      </c>
      <c r="AP957" s="120">
        <v>28169000</v>
      </c>
      <c r="AQ957" s="174" t="s">
        <v>10518</v>
      </c>
      <c r="AR957" s="109" t="s">
        <v>10519</v>
      </c>
      <c r="AS957" s="127" t="s">
        <v>3765</v>
      </c>
      <c r="AT957" s="127" t="s">
        <v>3774</v>
      </c>
      <c r="AU957" s="120">
        <v>10000000</v>
      </c>
      <c r="AV957" s="120">
        <v>1525000</v>
      </c>
      <c r="AW957" s="174">
        <v>0</v>
      </c>
      <c r="AX957" s="109">
        <v>0</v>
      </c>
      <c r="AY957" s="127">
        <v>0</v>
      </c>
      <c r="AZ957" s="127">
        <v>0</v>
      </c>
      <c r="BA957" s="120">
        <v>0</v>
      </c>
      <c r="BB957" s="120">
        <v>0</v>
      </c>
      <c r="BC957" s="111" t="s">
        <v>3757</v>
      </c>
      <c r="BD957" s="112">
        <v>28136</v>
      </c>
      <c r="BE957" s="112">
        <v>447488800</v>
      </c>
      <c r="BF957" s="111" t="s">
        <v>3757</v>
      </c>
      <c r="BG957" s="112">
        <v>708</v>
      </c>
      <c r="BH957" s="112">
        <v>12979000</v>
      </c>
      <c r="BI957" s="111" t="s">
        <v>3757</v>
      </c>
      <c r="BJ957" s="112">
        <v>6</v>
      </c>
      <c r="BK957" s="112">
        <v>70000</v>
      </c>
      <c r="BL957" s="111">
        <v>0</v>
      </c>
      <c r="BM957" s="112"/>
      <c r="BN957" s="112"/>
      <c r="BO957" s="111" t="s">
        <v>3757</v>
      </c>
      <c r="BP957" s="112">
        <v>369</v>
      </c>
      <c r="BQ957" s="112">
        <v>6319000</v>
      </c>
      <c r="BR957" s="111">
        <v>0</v>
      </c>
      <c r="BS957" s="112"/>
      <c r="BT957" s="112"/>
      <c r="BU957" s="111" t="s">
        <v>3757</v>
      </c>
      <c r="BV957" s="112">
        <v>1637</v>
      </c>
      <c r="BW957" s="112">
        <v>26569200</v>
      </c>
      <c r="BX957" s="111" t="s">
        <v>3757</v>
      </c>
      <c r="BY957" s="112">
        <v>2219</v>
      </c>
      <c r="BZ957" s="112">
        <v>42571000</v>
      </c>
      <c r="CA957" s="111">
        <v>0</v>
      </c>
      <c r="CB957" s="112"/>
      <c r="CC957" s="112"/>
      <c r="CD957" s="111">
        <v>0</v>
      </c>
      <c r="CE957" s="112"/>
      <c r="CF957" s="112"/>
      <c r="CG957" s="111" t="s">
        <v>3757</v>
      </c>
      <c r="CH957" s="112">
        <v>13846</v>
      </c>
      <c r="CI957" s="112">
        <v>216628000</v>
      </c>
      <c r="CJ957" s="111">
        <v>0</v>
      </c>
      <c r="CK957" s="120">
        <v>0</v>
      </c>
      <c r="CL957" s="112"/>
      <c r="CM957" s="112"/>
      <c r="CN957" s="166" t="s">
        <v>8179</v>
      </c>
      <c r="CO957" s="125" t="s">
        <v>10520</v>
      </c>
      <c r="CP957" s="111" t="s">
        <v>3717</v>
      </c>
      <c r="CQ957" s="112">
        <v>99842000</v>
      </c>
      <c r="CR957" s="166" t="s">
        <v>10521</v>
      </c>
      <c r="CS957" s="166" t="s">
        <v>10522</v>
      </c>
      <c r="CT957" s="111" t="s">
        <v>3781</v>
      </c>
      <c r="CU957" s="112">
        <v>60000000</v>
      </c>
      <c r="CV957" s="166" t="s">
        <v>10523</v>
      </c>
      <c r="CW957" s="166" t="s">
        <v>10524</v>
      </c>
      <c r="CX957" s="111" t="s">
        <v>3774</v>
      </c>
      <c r="CY957" s="112">
        <v>8000000</v>
      </c>
      <c r="CZ957" s="111" t="s">
        <v>3757</v>
      </c>
      <c r="DA957" s="111" t="s">
        <v>3757</v>
      </c>
      <c r="DB957" s="111" t="s">
        <v>3757</v>
      </c>
      <c r="DC957" s="120">
        <v>0</v>
      </c>
      <c r="DD957" s="127" t="s">
        <v>3778</v>
      </c>
      <c r="DE957" s="109">
        <v>0</v>
      </c>
      <c r="DF957" s="172" t="s">
        <v>3717</v>
      </c>
    </row>
    <row r="958" spans="1:110" ht="35.15" customHeight="1" x14ac:dyDescent="0.35">
      <c r="A958" s="140" t="s">
        <v>1972</v>
      </c>
      <c r="B958" s="136" t="s">
        <v>1939</v>
      </c>
      <c r="C958" s="136" t="s">
        <v>1973</v>
      </c>
      <c r="D958" s="112">
        <v>132475</v>
      </c>
      <c r="E958" s="112">
        <v>2029481840</v>
      </c>
      <c r="F958" s="112">
        <v>132474</v>
      </c>
      <c r="G958" s="112">
        <v>2029473840</v>
      </c>
      <c r="H958" s="112">
        <v>40662</v>
      </c>
      <c r="I958" s="112">
        <v>520037720</v>
      </c>
      <c r="J958" s="112">
        <v>0</v>
      </c>
      <c r="K958" s="112">
        <v>0</v>
      </c>
      <c r="L958" s="112">
        <v>578051272</v>
      </c>
      <c r="M958" s="112">
        <v>140639737</v>
      </c>
      <c r="N958" s="112">
        <v>535776</v>
      </c>
      <c r="O958" s="112">
        <v>11232835</v>
      </c>
      <c r="P958" s="112">
        <v>331449009</v>
      </c>
      <c r="Q958" s="112">
        <v>0</v>
      </c>
      <c r="R958" s="112">
        <v>1061908629</v>
      </c>
      <c r="S958" s="421">
        <v>0.28482702363081996</v>
      </c>
      <c r="T958" s="421">
        <v>6.9298347109132047E-2</v>
      </c>
      <c r="U958" s="421">
        <v>2.6399644945825188E-4</v>
      </c>
      <c r="V958" s="421">
        <v>5.5348290280833453E-3</v>
      </c>
      <c r="W958" s="421">
        <v>0.16331706077251718</v>
      </c>
      <c r="X958" s="421">
        <v>0</v>
      </c>
      <c r="Y958" s="421">
        <v>0.52324125699001078</v>
      </c>
      <c r="Z958" s="120">
        <v>0</v>
      </c>
      <c r="AA958" s="127" t="s">
        <v>3717</v>
      </c>
      <c r="AB958" s="127">
        <v>0</v>
      </c>
      <c r="AC958" s="111" t="s">
        <v>3717</v>
      </c>
      <c r="AD958" s="127">
        <v>0</v>
      </c>
      <c r="AE958" s="111" t="s">
        <v>3757</v>
      </c>
      <c r="AF958" s="111" t="s">
        <v>3757</v>
      </c>
      <c r="AG958" s="127" t="s">
        <v>3717</v>
      </c>
      <c r="AH958" s="127" t="s">
        <v>3758</v>
      </c>
      <c r="AI958" s="128">
        <v>3</v>
      </c>
      <c r="AJ958" s="128">
        <v>175678090</v>
      </c>
      <c r="AK958" s="109" t="s">
        <v>10525</v>
      </c>
      <c r="AL958" s="109" t="s">
        <v>10526</v>
      </c>
      <c r="AM958" s="127" t="s">
        <v>3765</v>
      </c>
      <c r="AN958" s="127" t="s">
        <v>3762</v>
      </c>
      <c r="AO958" s="120">
        <v>500000000</v>
      </c>
      <c r="AP958" s="120">
        <v>152252340</v>
      </c>
      <c r="AQ958" s="174" t="s">
        <v>10527</v>
      </c>
      <c r="AR958" s="109" t="s">
        <v>10528</v>
      </c>
      <c r="AS958" s="127" t="s">
        <v>3765</v>
      </c>
      <c r="AT958" s="127" t="s">
        <v>3870</v>
      </c>
      <c r="AU958" s="120">
        <v>20000000</v>
      </c>
      <c r="AV958" s="120">
        <v>10046000</v>
      </c>
      <c r="AW958" s="174" t="s">
        <v>10529</v>
      </c>
      <c r="AX958" s="109" t="s">
        <v>10530</v>
      </c>
      <c r="AY958" s="127" t="s">
        <v>3765</v>
      </c>
      <c r="AZ958" s="127" t="s">
        <v>3766</v>
      </c>
      <c r="BA958" s="120">
        <v>20000000</v>
      </c>
      <c r="BB958" s="120">
        <v>13379750</v>
      </c>
      <c r="BC958" s="111" t="s">
        <v>3757</v>
      </c>
      <c r="BD958" s="112">
        <v>48347</v>
      </c>
      <c r="BE958" s="112">
        <v>655031700</v>
      </c>
      <c r="BF958" s="111" t="s">
        <v>3757</v>
      </c>
      <c r="BG958" s="112">
        <v>470</v>
      </c>
      <c r="BH958" s="112">
        <v>7224000</v>
      </c>
      <c r="BI958" s="111" t="s">
        <v>3757</v>
      </c>
      <c r="BJ958" s="112">
        <v>23243</v>
      </c>
      <c r="BK958" s="112">
        <v>366257450</v>
      </c>
      <c r="BL958" s="111">
        <v>0</v>
      </c>
      <c r="BM958" s="112"/>
      <c r="BN958" s="112"/>
      <c r="BO958" s="111" t="s">
        <v>3757</v>
      </c>
      <c r="BP958" s="112">
        <v>15966</v>
      </c>
      <c r="BQ958" s="112">
        <v>327306200</v>
      </c>
      <c r="BR958" s="111" t="s">
        <v>3757</v>
      </c>
      <c r="BS958" s="112">
        <v>16734</v>
      </c>
      <c r="BT958" s="112">
        <v>236878650</v>
      </c>
      <c r="BU958" s="111" t="s">
        <v>3757</v>
      </c>
      <c r="BV958" s="112">
        <v>1280</v>
      </c>
      <c r="BW958" s="112">
        <v>18272000</v>
      </c>
      <c r="BX958" s="111">
        <v>0</v>
      </c>
      <c r="BY958" s="112"/>
      <c r="BZ958" s="112"/>
      <c r="CA958" s="111">
        <v>0</v>
      </c>
      <c r="CB958" s="112"/>
      <c r="CC958" s="112"/>
      <c r="CD958" s="111">
        <v>0</v>
      </c>
      <c r="CE958" s="112"/>
      <c r="CF958" s="112"/>
      <c r="CG958" s="111">
        <v>0</v>
      </c>
      <c r="CH958" s="112"/>
      <c r="CI958" s="112"/>
      <c r="CJ958" s="111">
        <v>0</v>
      </c>
      <c r="CK958" s="120">
        <v>0</v>
      </c>
      <c r="CL958" s="112"/>
      <c r="CM958" s="112"/>
      <c r="CN958" s="166" t="s">
        <v>10531</v>
      </c>
      <c r="CO958" s="125" t="s">
        <v>10532</v>
      </c>
      <c r="CP958" s="111" t="s">
        <v>3790</v>
      </c>
      <c r="CQ958" s="112">
        <v>44073000</v>
      </c>
      <c r="CR958" s="166" t="s">
        <v>10533</v>
      </c>
      <c r="CS958" s="166" t="s">
        <v>10534</v>
      </c>
      <c r="CT958" s="111" t="s">
        <v>3790</v>
      </c>
      <c r="CU958" s="112">
        <v>22621000</v>
      </c>
      <c r="CV958" s="166" t="s">
        <v>10535</v>
      </c>
      <c r="CW958" s="166" t="s">
        <v>10536</v>
      </c>
      <c r="CX958" s="111" t="s">
        <v>3870</v>
      </c>
      <c r="CY958" s="112">
        <v>8660000</v>
      </c>
      <c r="CZ958" s="111" t="s">
        <v>3757</v>
      </c>
      <c r="DA958" s="111" t="s">
        <v>3757</v>
      </c>
      <c r="DB958" s="111" t="s">
        <v>3757</v>
      </c>
      <c r="DC958" s="120">
        <v>0</v>
      </c>
      <c r="DD958" s="127" t="s">
        <v>3717</v>
      </c>
      <c r="DE958" s="109" t="s">
        <v>10537</v>
      </c>
      <c r="DF958" s="172" t="s">
        <v>3717</v>
      </c>
    </row>
    <row r="959" spans="1:110" ht="35.15" customHeight="1" x14ac:dyDescent="0.35">
      <c r="A959" s="140" t="s">
        <v>1974</v>
      </c>
      <c r="B959" s="136" t="s">
        <v>1939</v>
      </c>
      <c r="C959" s="136" t="s">
        <v>1975</v>
      </c>
      <c r="D959" s="112">
        <v>45922</v>
      </c>
      <c r="E959" s="112">
        <v>796024600</v>
      </c>
      <c r="F959" s="112">
        <v>45921</v>
      </c>
      <c r="G959" s="112">
        <v>796014600</v>
      </c>
      <c r="H959" s="112">
        <v>14369</v>
      </c>
      <c r="I959" s="112">
        <v>180404500</v>
      </c>
      <c r="J959" s="112">
        <v>0</v>
      </c>
      <c r="K959" s="112">
        <v>0</v>
      </c>
      <c r="L959" s="112">
        <v>226578044</v>
      </c>
      <c r="M959" s="112">
        <v>55066718</v>
      </c>
      <c r="N959" s="112">
        <v>550000</v>
      </c>
      <c r="O959" s="112">
        <v>10527940</v>
      </c>
      <c r="P959" s="112">
        <v>99283727</v>
      </c>
      <c r="Q959" s="112">
        <v>0</v>
      </c>
      <c r="R959" s="112">
        <v>392006429</v>
      </c>
      <c r="S959" s="421">
        <v>0.28463698734938592</v>
      </c>
      <c r="T959" s="421">
        <v>6.9177156082864774E-2</v>
      </c>
      <c r="U959" s="421">
        <v>6.9093342090181635E-4</v>
      </c>
      <c r="V959" s="421">
        <v>1.3225646544089215E-2</v>
      </c>
      <c r="W959" s="421">
        <v>0.12472444570180369</v>
      </c>
      <c r="X959" s="421">
        <v>0</v>
      </c>
      <c r="Y959" s="421">
        <v>0.49245516909904541</v>
      </c>
      <c r="Z959" s="120">
        <v>0</v>
      </c>
      <c r="AA959" s="127" t="s">
        <v>3717</v>
      </c>
      <c r="AB959" s="127">
        <v>0</v>
      </c>
      <c r="AC959" s="111" t="s">
        <v>3717</v>
      </c>
      <c r="AD959" s="127">
        <v>0</v>
      </c>
      <c r="AE959" s="111">
        <v>0</v>
      </c>
      <c r="AF959" s="111" t="s">
        <v>3757</v>
      </c>
      <c r="AG959" s="127" t="s">
        <v>3758</v>
      </c>
      <c r="AH959" s="127" t="s">
        <v>3758</v>
      </c>
      <c r="AI959" s="124"/>
      <c r="AJ959" s="128"/>
      <c r="AK959" s="109">
        <v>0</v>
      </c>
      <c r="AL959" s="109">
        <v>0</v>
      </c>
      <c r="AM959" s="127">
        <v>0</v>
      </c>
      <c r="AN959" s="127">
        <v>0</v>
      </c>
      <c r="AO959" s="120">
        <v>0</v>
      </c>
      <c r="AP959" s="120">
        <v>0</v>
      </c>
      <c r="AQ959" s="174">
        <v>0</v>
      </c>
      <c r="AR959" s="109">
        <v>0</v>
      </c>
      <c r="AS959" s="127">
        <v>0</v>
      </c>
      <c r="AT959" s="127">
        <v>0</v>
      </c>
      <c r="AU959" s="120">
        <v>0</v>
      </c>
      <c r="AV959" s="120">
        <v>0</v>
      </c>
      <c r="AW959" s="174">
        <v>0</v>
      </c>
      <c r="AX959" s="109">
        <v>0</v>
      </c>
      <c r="AY959" s="127">
        <v>0</v>
      </c>
      <c r="AZ959" s="127">
        <v>0</v>
      </c>
      <c r="BA959" s="120">
        <v>0</v>
      </c>
      <c r="BB959" s="120">
        <v>0</v>
      </c>
      <c r="BC959" s="111" t="s">
        <v>3757</v>
      </c>
      <c r="BD959" s="112">
        <v>230</v>
      </c>
      <c r="BE959" s="112">
        <v>3014000</v>
      </c>
      <c r="BF959" s="111" t="s">
        <v>3757</v>
      </c>
      <c r="BG959" s="112">
        <v>586</v>
      </c>
      <c r="BH959" s="112">
        <v>10789500</v>
      </c>
      <c r="BI959" s="111" t="s">
        <v>3757</v>
      </c>
      <c r="BJ959" s="112">
        <v>2396</v>
      </c>
      <c r="BK959" s="112">
        <v>41141100</v>
      </c>
      <c r="BL959" s="111" t="s">
        <v>3757</v>
      </c>
      <c r="BM959" s="112">
        <v>4482</v>
      </c>
      <c r="BN959" s="112">
        <v>92916000</v>
      </c>
      <c r="BO959" s="111" t="s">
        <v>3757</v>
      </c>
      <c r="BP959" s="112">
        <v>586</v>
      </c>
      <c r="BQ959" s="112">
        <v>10789500</v>
      </c>
      <c r="BR959" s="111" t="s">
        <v>3757</v>
      </c>
      <c r="BS959" s="112">
        <v>10880</v>
      </c>
      <c r="BT959" s="112">
        <v>226892000</v>
      </c>
      <c r="BU959" s="111" t="s">
        <v>3757</v>
      </c>
      <c r="BV959" s="112">
        <v>990</v>
      </c>
      <c r="BW959" s="112">
        <v>17786000</v>
      </c>
      <c r="BX959" s="111" t="s">
        <v>3757</v>
      </c>
      <c r="BY959" s="112">
        <v>985</v>
      </c>
      <c r="BZ959" s="112">
        <v>17770000</v>
      </c>
      <c r="CA959" s="111" t="s">
        <v>3757</v>
      </c>
      <c r="CB959" s="112">
        <v>4482</v>
      </c>
      <c r="CC959" s="112">
        <v>92916000</v>
      </c>
      <c r="CD959" s="111">
        <v>0</v>
      </c>
      <c r="CE959" s="112"/>
      <c r="CF959" s="112"/>
      <c r="CG959" s="111" t="s">
        <v>3757</v>
      </c>
      <c r="CH959" s="112">
        <v>19119</v>
      </c>
      <c r="CI959" s="112">
        <v>265302500</v>
      </c>
      <c r="CJ959" s="111" t="s">
        <v>3757</v>
      </c>
      <c r="CK959" s="120" t="s">
        <v>10538</v>
      </c>
      <c r="CL959" s="112">
        <v>1186</v>
      </c>
      <c r="CM959" s="112">
        <v>16708000</v>
      </c>
      <c r="CN959" s="166" t="s">
        <v>10539</v>
      </c>
      <c r="CO959" s="125" t="s">
        <v>10540</v>
      </c>
      <c r="CP959" s="111" t="s">
        <v>3781</v>
      </c>
      <c r="CQ959" s="112">
        <v>133799000</v>
      </c>
      <c r="CR959" s="166" t="s">
        <v>5413</v>
      </c>
      <c r="CS959" s="166" t="s">
        <v>10541</v>
      </c>
      <c r="CT959" s="111" t="s">
        <v>3781</v>
      </c>
      <c r="CU959" s="112">
        <v>57174000</v>
      </c>
      <c r="CV959" s="166" t="s">
        <v>10542</v>
      </c>
      <c r="CW959" s="166" t="s">
        <v>10543</v>
      </c>
      <c r="CX959" s="111" t="s">
        <v>4016</v>
      </c>
      <c r="CY959" s="112">
        <v>54980000</v>
      </c>
      <c r="CZ959" s="111" t="s">
        <v>3757</v>
      </c>
      <c r="DA959" s="111" t="s">
        <v>3757</v>
      </c>
      <c r="DB959" s="111">
        <v>0</v>
      </c>
      <c r="DC959" s="120" t="s">
        <v>10544</v>
      </c>
      <c r="DD959" s="127" t="s">
        <v>3778</v>
      </c>
      <c r="DE959" s="109">
        <v>0</v>
      </c>
      <c r="DF959" s="172" t="s">
        <v>3717</v>
      </c>
    </row>
    <row r="960" spans="1:110" ht="35.15" customHeight="1" x14ac:dyDescent="0.35">
      <c r="A960" s="140" t="s">
        <v>1976</v>
      </c>
      <c r="B960" s="136" t="s">
        <v>1939</v>
      </c>
      <c r="C960" s="136" t="s">
        <v>1977</v>
      </c>
      <c r="D960" s="112">
        <v>11875</v>
      </c>
      <c r="E960" s="112">
        <v>265573000</v>
      </c>
      <c r="F960" s="112">
        <v>11870</v>
      </c>
      <c r="G960" s="112">
        <v>255503000</v>
      </c>
      <c r="H960" s="112">
        <v>3672</v>
      </c>
      <c r="I960" s="112">
        <v>80365000</v>
      </c>
      <c r="J960" s="112">
        <v>0</v>
      </c>
      <c r="K960" s="112">
        <v>0</v>
      </c>
      <c r="L960" s="112">
        <v>65372014</v>
      </c>
      <c r="M960" s="112">
        <v>11435013</v>
      </c>
      <c r="N960" s="112">
        <v>2006125</v>
      </c>
      <c r="O960" s="112">
        <v>3678166</v>
      </c>
      <c r="P960" s="112">
        <v>31837185</v>
      </c>
      <c r="Q960" s="112">
        <v>0</v>
      </c>
      <c r="R960" s="112">
        <v>114328503</v>
      </c>
      <c r="S960" s="421">
        <v>0.24615459402876044</v>
      </c>
      <c r="T960" s="421">
        <v>4.3057889921038657E-2</v>
      </c>
      <c r="U960" s="421">
        <v>7.553949384914882E-3</v>
      </c>
      <c r="V960" s="421">
        <v>1.3849924502867384E-2</v>
      </c>
      <c r="W960" s="421">
        <v>0.1198811061365425</v>
      </c>
      <c r="X960" s="421">
        <v>0</v>
      </c>
      <c r="Y960" s="421">
        <v>0.43049746397412386</v>
      </c>
      <c r="Z960" s="120">
        <v>0</v>
      </c>
      <c r="AA960" s="127" t="s">
        <v>3717</v>
      </c>
      <c r="AB960" s="127">
        <v>0</v>
      </c>
      <c r="AC960" s="111" t="s">
        <v>3717</v>
      </c>
      <c r="AD960" s="127">
        <v>0</v>
      </c>
      <c r="AE960" s="111">
        <v>0</v>
      </c>
      <c r="AF960" s="111" t="s">
        <v>3757</v>
      </c>
      <c r="AG960" s="127" t="s">
        <v>3758</v>
      </c>
      <c r="AH960" s="127"/>
      <c r="AI960" s="124"/>
      <c r="AJ960" s="128"/>
      <c r="AK960" s="109">
        <v>0</v>
      </c>
      <c r="AL960" s="109">
        <v>0</v>
      </c>
      <c r="AM960" s="127">
        <v>0</v>
      </c>
      <c r="AN960" s="127">
        <v>0</v>
      </c>
      <c r="AO960" s="120">
        <v>0</v>
      </c>
      <c r="AP960" s="120">
        <v>0</v>
      </c>
      <c r="AQ960" s="174">
        <v>0</v>
      </c>
      <c r="AR960" s="109">
        <v>0</v>
      </c>
      <c r="AS960" s="127">
        <v>0</v>
      </c>
      <c r="AT960" s="127">
        <v>0</v>
      </c>
      <c r="AU960" s="120">
        <v>0</v>
      </c>
      <c r="AV960" s="120">
        <v>0</v>
      </c>
      <c r="AW960" s="174">
        <v>0</v>
      </c>
      <c r="AX960" s="109">
        <v>0</v>
      </c>
      <c r="AY960" s="127">
        <v>0</v>
      </c>
      <c r="AZ960" s="127">
        <v>0</v>
      </c>
      <c r="BA960" s="120">
        <v>0</v>
      </c>
      <c r="BB960" s="120">
        <v>0</v>
      </c>
      <c r="BC960" s="111" t="s">
        <v>3757</v>
      </c>
      <c r="BD960" s="112">
        <v>1261</v>
      </c>
      <c r="BE960" s="112">
        <v>27065000</v>
      </c>
      <c r="BF960" s="111" t="s">
        <v>3757</v>
      </c>
      <c r="BG960" s="112">
        <v>774</v>
      </c>
      <c r="BH960" s="112">
        <v>24903000</v>
      </c>
      <c r="BI960" s="111" t="s">
        <v>3757</v>
      </c>
      <c r="BJ960" s="112">
        <v>540</v>
      </c>
      <c r="BK960" s="112">
        <v>10350000</v>
      </c>
      <c r="BL960" s="111" t="s">
        <v>3757</v>
      </c>
      <c r="BM960" s="112">
        <v>1472</v>
      </c>
      <c r="BN960" s="112">
        <v>31530000</v>
      </c>
      <c r="BO960" s="111" t="s">
        <v>3757</v>
      </c>
      <c r="BP960" s="112">
        <v>3538</v>
      </c>
      <c r="BQ960" s="112">
        <v>68835000</v>
      </c>
      <c r="BR960" s="111">
        <v>0</v>
      </c>
      <c r="BS960" s="112"/>
      <c r="BT960" s="112"/>
      <c r="BU960" s="111">
        <v>0</v>
      </c>
      <c r="BV960" s="112"/>
      <c r="BW960" s="112"/>
      <c r="BX960" s="111">
        <v>0</v>
      </c>
      <c r="BY960" s="112"/>
      <c r="BZ960" s="112"/>
      <c r="CA960" s="111">
        <v>0</v>
      </c>
      <c r="CB960" s="112"/>
      <c r="CC960" s="112"/>
      <c r="CD960" s="111">
        <v>0</v>
      </c>
      <c r="CE960" s="112"/>
      <c r="CF960" s="112"/>
      <c r="CG960" s="111" t="s">
        <v>3757</v>
      </c>
      <c r="CH960" s="112">
        <v>4290</v>
      </c>
      <c r="CI960" s="112">
        <v>102890000</v>
      </c>
      <c r="CJ960" s="111">
        <v>0</v>
      </c>
      <c r="CK960" s="120" t="s">
        <v>10545</v>
      </c>
      <c r="CL960" s="112">
        <v>0</v>
      </c>
      <c r="CM960" s="112">
        <v>0</v>
      </c>
      <c r="CN960" s="166" t="s">
        <v>10546</v>
      </c>
      <c r="CO960" s="125" t="s">
        <v>10547</v>
      </c>
      <c r="CP960" s="111" t="s">
        <v>3875</v>
      </c>
      <c r="CQ960" s="112">
        <v>30000000</v>
      </c>
      <c r="CR960" s="166" t="s">
        <v>10548</v>
      </c>
      <c r="CS960" s="166" t="s">
        <v>10549</v>
      </c>
      <c r="CT960" s="111" t="s">
        <v>3766</v>
      </c>
      <c r="CU960" s="112">
        <v>22205000</v>
      </c>
      <c r="CV960" s="166" t="s">
        <v>10550</v>
      </c>
      <c r="CW960" s="166" t="s">
        <v>10551</v>
      </c>
      <c r="CX960" s="111" t="s">
        <v>3875</v>
      </c>
      <c r="CY960" s="112">
        <v>10000000</v>
      </c>
      <c r="CZ960" s="111" t="s">
        <v>3757</v>
      </c>
      <c r="DA960" s="111" t="s">
        <v>3757</v>
      </c>
      <c r="DB960" s="111" t="s">
        <v>3757</v>
      </c>
      <c r="DC960" s="120">
        <v>0</v>
      </c>
      <c r="DD960" s="127" t="s">
        <v>3717</v>
      </c>
      <c r="DE960" s="109" t="s">
        <v>4245</v>
      </c>
      <c r="DF960" s="172" t="s">
        <v>3717</v>
      </c>
    </row>
    <row r="961" spans="1:110" ht="35.15" customHeight="1" x14ac:dyDescent="0.35">
      <c r="A961" s="140" t="s">
        <v>1978</v>
      </c>
      <c r="B961" s="136" t="s">
        <v>1939</v>
      </c>
      <c r="C961" s="136" t="s">
        <v>1979</v>
      </c>
      <c r="D961" s="112">
        <v>22271</v>
      </c>
      <c r="E961" s="112">
        <v>1024683000</v>
      </c>
      <c r="F961" s="112">
        <v>22119</v>
      </c>
      <c r="G961" s="112">
        <v>1018879000</v>
      </c>
      <c r="H961" s="112">
        <v>7851</v>
      </c>
      <c r="I961" s="112">
        <v>306410000</v>
      </c>
      <c r="J961" s="112">
        <v>51</v>
      </c>
      <c r="K961" s="112">
        <v>873000</v>
      </c>
      <c r="L961" s="112">
        <v>300697932</v>
      </c>
      <c r="M961" s="112">
        <v>11949451</v>
      </c>
      <c r="N961" s="112">
        <v>1081295</v>
      </c>
      <c r="O961" s="112">
        <v>5062487</v>
      </c>
      <c r="P961" s="112">
        <v>152581516</v>
      </c>
      <c r="Q961" s="112">
        <v>0</v>
      </c>
      <c r="R961" s="112">
        <v>471372681</v>
      </c>
      <c r="S961" s="421">
        <v>0.29345459229830101</v>
      </c>
      <c r="T961" s="421">
        <v>1.1661607541063919E-2</v>
      </c>
      <c r="U961" s="421">
        <v>1.0552483060614845E-3</v>
      </c>
      <c r="V961" s="421">
        <v>4.9405396595825248E-3</v>
      </c>
      <c r="W961" s="421">
        <v>0.1489060675350328</v>
      </c>
      <c r="X961" s="421">
        <v>0</v>
      </c>
      <c r="Y961" s="421">
        <v>0.46001805534004175</v>
      </c>
      <c r="Z961" s="120">
        <v>0</v>
      </c>
      <c r="AA961" s="127" t="s">
        <v>3717</v>
      </c>
      <c r="AB961" s="127">
        <v>0</v>
      </c>
      <c r="AC961" s="111" t="s">
        <v>3717</v>
      </c>
      <c r="AD961" s="127">
        <v>0</v>
      </c>
      <c r="AE961" s="111" t="s">
        <v>3757</v>
      </c>
      <c r="AF961" s="111" t="s">
        <v>3757</v>
      </c>
      <c r="AG961" s="127" t="s">
        <v>3717</v>
      </c>
      <c r="AH961" s="127" t="s">
        <v>3758</v>
      </c>
      <c r="AI961" s="128">
        <v>6</v>
      </c>
      <c r="AJ961" s="128">
        <v>24795000</v>
      </c>
      <c r="AK961" s="109" t="s">
        <v>10552</v>
      </c>
      <c r="AL961" s="109" t="s">
        <v>10553</v>
      </c>
      <c r="AM961" s="127" t="s">
        <v>3765</v>
      </c>
      <c r="AN961" s="127" t="s">
        <v>3774</v>
      </c>
      <c r="AO961" s="120">
        <v>10000000</v>
      </c>
      <c r="AP961" s="120">
        <v>15377000</v>
      </c>
      <c r="AQ961" s="174" t="s">
        <v>10554</v>
      </c>
      <c r="AR961" s="109" t="s">
        <v>10555</v>
      </c>
      <c r="AS961" s="127" t="s">
        <v>3765</v>
      </c>
      <c r="AT961" s="127" t="s">
        <v>3790</v>
      </c>
      <c r="AU961" s="120">
        <v>2000000</v>
      </c>
      <c r="AV961" s="120">
        <v>2806000</v>
      </c>
      <c r="AW961" s="174" t="s">
        <v>10556</v>
      </c>
      <c r="AX961" s="109" t="s">
        <v>10557</v>
      </c>
      <c r="AY961" s="127" t="s">
        <v>3765</v>
      </c>
      <c r="AZ961" s="127" t="s">
        <v>3774</v>
      </c>
      <c r="BA961" s="120">
        <v>1000000</v>
      </c>
      <c r="BB961" s="120">
        <v>3573000</v>
      </c>
      <c r="BC961" s="111" t="s">
        <v>3757</v>
      </c>
      <c r="BD961" s="112">
        <v>1817</v>
      </c>
      <c r="BE961" s="112">
        <v>95282000</v>
      </c>
      <c r="BF961" s="111" t="s">
        <v>3757</v>
      </c>
      <c r="BG961" s="112">
        <v>979</v>
      </c>
      <c r="BH961" s="112">
        <v>41016500</v>
      </c>
      <c r="BI961" s="111" t="s">
        <v>3757</v>
      </c>
      <c r="BJ961" s="112">
        <v>775</v>
      </c>
      <c r="BK961" s="112">
        <v>33470000</v>
      </c>
      <c r="BL961" s="111" t="s">
        <v>3757</v>
      </c>
      <c r="BM961" s="112">
        <v>1917</v>
      </c>
      <c r="BN961" s="112">
        <v>82925000</v>
      </c>
      <c r="BO961" s="111" t="s">
        <v>3757</v>
      </c>
      <c r="BP961" s="112">
        <v>978</v>
      </c>
      <c r="BQ961" s="112">
        <v>41016500</v>
      </c>
      <c r="BR961" s="111" t="s">
        <v>3757</v>
      </c>
      <c r="BS961" s="112">
        <v>2766</v>
      </c>
      <c r="BT961" s="112">
        <v>133481000</v>
      </c>
      <c r="BU961" s="111" t="s">
        <v>3757</v>
      </c>
      <c r="BV961" s="112">
        <v>1817</v>
      </c>
      <c r="BW961" s="112">
        <v>95282000</v>
      </c>
      <c r="BX961" s="111" t="s">
        <v>3757</v>
      </c>
      <c r="BY961" s="112">
        <v>1818</v>
      </c>
      <c r="BZ961" s="112">
        <v>95282000</v>
      </c>
      <c r="CA961" s="111" t="s">
        <v>3757</v>
      </c>
      <c r="CB961" s="112">
        <v>2160</v>
      </c>
      <c r="CC961" s="112">
        <v>97117000</v>
      </c>
      <c r="CD961" s="111">
        <v>0</v>
      </c>
      <c r="CE961" s="112"/>
      <c r="CF961" s="112"/>
      <c r="CG961" s="111" t="s">
        <v>3757</v>
      </c>
      <c r="CH961" s="112">
        <v>6494</v>
      </c>
      <c r="CI961" s="112">
        <v>280753000</v>
      </c>
      <c r="CJ961" s="111">
        <v>0</v>
      </c>
      <c r="CK961" s="120">
        <v>0</v>
      </c>
      <c r="CL961" s="112"/>
      <c r="CM961" s="112"/>
      <c r="CN961" s="166" t="s">
        <v>10558</v>
      </c>
      <c r="CO961" s="125" t="s">
        <v>10559</v>
      </c>
      <c r="CP961" s="111" t="s">
        <v>4016</v>
      </c>
      <c r="CQ961" s="112">
        <v>22500000</v>
      </c>
      <c r="CR961" s="166" t="s">
        <v>10560</v>
      </c>
      <c r="CS961" s="166" t="s">
        <v>10561</v>
      </c>
      <c r="CT961" s="111" t="s">
        <v>3790</v>
      </c>
      <c r="CU961" s="112">
        <v>35839000</v>
      </c>
      <c r="CV961" s="166" t="s">
        <v>10562</v>
      </c>
      <c r="CW961" s="166" t="s">
        <v>10563</v>
      </c>
      <c r="CX961" s="111" t="s">
        <v>3778</v>
      </c>
      <c r="CY961" s="112">
        <v>10739000</v>
      </c>
      <c r="CZ961" s="111" t="s">
        <v>3757</v>
      </c>
      <c r="DA961" s="111" t="s">
        <v>3757</v>
      </c>
      <c r="DB961" s="111" t="s">
        <v>3757</v>
      </c>
      <c r="DC961" s="120">
        <v>0</v>
      </c>
      <c r="DD961" s="127" t="s">
        <v>3778</v>
      </c>
      <c r="DE961" s="109">
        <v>0</v>
      </c>
      <c r="DF961" s="172" t="s">
        <v>3717</v>
      </c>
    </row>
    <row r="962" spans="1:110" ht="35.15" customHeight="1" x14ac:dyDescent="0.35">
      <c r="A962" s="140" t="s">
        <v>1980</v>
      </c>
      <c r="B962" s="136" t="s">
        <v>1939</v>
      </c>
      <c r="C962" s="136" t="s">
        <v>1981</v>
      </c>
      <c r="D962" s="112">
        <v>2322</v>
      </c>
      <c r="E962" s="112">
        <v>60962000</v>
      </c>
      <c r="F962" s="112">
        <v>2318</v>
      </c>
      <c r="G962" s="112">
        <v>60212000</v>
      </c>
      <c r="H962" s="112">
        <v>673</v>
      </c>
      <c r="I962" s="112">
        <v>15336000</v>
      </c>
      <c r="J962" s="112">
        <v>0</v>
      </c>
      <c r="K962" s="112">
        <v>0</v>
      </c>
      <c r="L962" s="112">
        <v>16504051</v>
      </c>
      <c r="M962" s="112">
        <v>3027111</v>
      </c>
      <c r="N962" s="112">
        <v>0</v>
      </c>
      <c r="O962" s="112">
        <v>6616823</v>
      </c>
      <c r="P962" s="112">
        <v>3864836</v>
      </c>
      <c r="Q962" s="112">
        <v>0</v>
      </c>
      <c r="R962" s="112">
        <v>30012821</v>
      </c>
      <c r="S962" s="421">
        <v>0.27072686263574031</v>
      </c>
      <c r="T962" s="421">
        <v>4.9655703553033038E-2</v>
      </c>
      <c r="U962" s="421">
        <v>0</v>
      </c>
      <c r="V962" s="421">
        <v>0.10854012335553295</v>
      </c>
      <c r="W962" s="421">
        <v>6.3397460713231199E-2</v>
      </c>
      <c r="X962" s="421">
        <v>0</v>
      </c>
      <c r="Y962" s="421">
        <v>0.4923201502575375</v>
      </c>
      <c r="Z962" s="120">
        <v>0</v>
      </c>
      <c r="AA962" s="127" t="s">
        <v>3717</v>
      </c>
      <c r="AB962" s="127">
        <v>0</v>
      </c>
      <c r="AC962" s="111" t="s">
        <v>3717</v>
      </c>
      <c r="AD962" s="127">
        <v>0</v>
      </c>
      <c r="AE962" s="111">
        <v>0</v>
      </c>
      <c r="AF962" s="111" t="s">
        <v>3757</v>
      </c>
      <c r="AG962" s="127" t="s">
        <v>3758</v>
      </c>
      <c r="AH962" s="127" t="s">
        <v>3758</v>
      </c>
      <c r="AI962" s="124"/>
      <c r="AJ962" s="128"/>
      <c r="AK962" s="109">
        <v>0</v>
      </c>
      <c r="AL962" s="109">
        <v>0</v>
      </c>
      <c r="AM962" s="127">
        <v>0</v>
      </c>
      <c r="AN962" s="127">
        <v>0</v>
      </c>
      <c r="AO962" s="120">
        <v>0</v>
      </c>
      <c r="AP962" s="120">
        <v>0</v>
      </c>
      <c r="AQ962" s="174">
        <v>0</v>
      </c>
      <c r="AR962" s="109">
        <v>0</v>
      </c>
      <c r="AS962" s="127">
        <v>0</v>
      </c>
      <c r="AT962" s="127">
        <v>0</v>
      </c>
      <c r="AU962" s="120">
        <v>0</v>
      </c>
      <c r="AV962" s="120">
        <v>0</v>
      </c>
      <c r="AW962" s="174">
        <v>0</v>
      </c>
      <c r="AX962" s="109">
        <v>0</v>
      </c>
      <c r="AY962" s="127">
        <v>0</v>
      </c>
      <c r="AZ962" s="127">
        <v>0</v>
      </c>
      <c r="BA962" s="120">
        <v>0</v>
      </c>
      <c r="BB962" s="120">
        <v>0</v>
      </c>
      <c r="BC962" s="111" t="s">
        <v>3757</v>
      </c>
      <c r="BD962" s="112">
        <v>54</v>
      </c>
      <c r="BE962" s="112">
        <v>1093000</v>
      </c>
      <c r="BF962" s="111">
        <v>0</v>
      </c>
      <c r="BG962" s="112"/>
      <c r="BH962" s="112"/>
      <c r="BI962" s="111" t="s">
        <v>3757</v>
      </c>
      <c r="BJ962" s="112">
        <v>467</v>
      </c>
      <c r="BK962" s="112">
        <v>14540000</v>
      </c>
      <c r="BL962" s="111">
        <v>0</v>
      </c>
      <c r="BM962" s="112"/>
      <c r="BN962" s="112"/>
      <c r="BO962" s="111" t="s">
        <v>3757</v>
      </c>
      <c r="BP962" s="112">
        <v>106</v>
      </c>
      <c r="BQ962" s="112">
        <v>2674000</v>
      </c>
      <c r="BR962" s="111">
        <v>0</v>
      </c>
      <c r="BS962" s="112"/>
      <c r="BT962" s="112"/>
      <c r="BU962" s="111" t="s">
        <v>3757</v>
      </c>
      <c r="BV962" s="112">
        <v>285</v>
      </c>
      <c r="BW962" s="112">
        <v>7987000</v>
      </c>
      <c r="BX962" s="111">
        <v>0</v>
      </c>
      <c r="BY962" s="112"/>
      <c r="BZ962" s="112"/>
      <c r="CA962" s="111" t="s">
        <v>3757</v>
      </c>
      <c r="CB962" s="112">
        <v>236</v>
      </c>
      <c r="CC962" s="112">
        <v>6071000</v>
      </c>
      <c r="CD962" s="111">
        <v>0</v>
      </c>
      <c r="CE962" s="112"/>
      <c r="CF962" s="112"/>
      <c r="CG962" s="111" t="s">
        <v>3757</v>
      </c>
      <c r="CH962" s="112">
        <v>1170</v>
      </c>
      <c r="CI962" s="112">
        <v>27847000</v>
      </c>
      <c r="CJ962" s="111">
        <v>0</v>
      </c>
      <c r="CK962" s="120">
        <v>0</v>
      </c>
      <c r="CL962" s="112"/>
      <c r="CM962" s="112"/>
      <c r="CN962" s="166" t="s">
        <v>10564</v>
      </c>
      <c r="CO962" s="125" t="s">
        <v>10565</v>
      </c>
      <c r="CP962" s="111" t="s">
        <v>3774</v>
      </c>
      <c r="CQ962" s="112">
        <v>16200000</v>
      </c>
      <c r="CR962" s="166" t="s">
        <v>10566</v>
      </c>
      <c r="CS962" s="166" t="s">
        <v>10567</v>
      </c>
      <c r="CT962" s="111" t="s">
        <v>3774</v>
      </c>
      <c r="CU962" s="112">
        <v>14177000</v>
      </c>
      <c r="CV962" s="166" t="s">
        <v>10568</v>
      </c>
      <c r="CW962" s="166" t="s">
        <v>10569</v>
      </c>
      <c r="CX962" s="111" t="s">
        <v>3774</v>
      </c>
      <c r="CY962" s="112">
        <v>720000</v>
      </c>
      <c r="CZ962" s="111" t="s">
        <v>3757</v>
      </c>
      <c r="DA962" s="111" t="s">
        <v>3757</v>
      </c>
      <c r="DB962" s="111">
        <v>0</v>
      </c>
      <c r="DC962" s="120" t="s">
        <v>10570</v>
      </c>
      <c r="DD962" s="127" t="s">
        <v>3778</v>
      </c>
      <c r="DE962" s="109">
        <v>0</v>
      </c>
      <c r="DF962" s="172" t="s">
        <v>3717</v>
      </c>
    </row>
    <row r="963" spans="1:110" ht="35.15" customHeight="1" x14ac:dyDescent="0.35">
      <c r="A963" s="140" t="s">
        <v>1982</v>
      </c>
      <c r="B963" s="136" t="s">
        <v>1939</v>
      </c>
      <c r="C963" s="136" t="s">
        <v>1983</v>
      </c>
      <c r="D963" s="112">
        <v>6693</v>
      </c>
      <c r="E963" s="112">
        <v>106979803</v>
      </c>
      <c r="F963" s="112">
        <v>6691</v>
      </c>
      <c r="G963" s="112">
        <v>106902000</v>
      </c>
      <c r="H963" s="112">
        <v>2242</v>
      </c>
      <c r="I963" s="112">
        <v>41077000</v>
      </c>
      <c r="J963" s="112">
        <v>0</v>
      </c>
      <c r="K963" s="112">
        <v>0</v>
      </c>
      <c r="L963" s="112">
        <v>38811235</v>
      </c>
      <c r="M963" s="112">
        <v>8517971</v>
      </c>
      <c r="N963" s="112">
        <v>288574</v>
      </c>
      <c r="O963" s="112">
        <v>967557</v>
      </c>
      <c r="P963" s="112">
        <v>13447031</v>
      </c>
      <c r="Q963" s="112">
        <v>0</v>
      </c>
      <c r="R963" s="112">
        <v>62032368</v>
      </c>
      <c r="S963" s="421">
        <v>0.36279030164226417</v>
      </c>
      <c r="T963" s="421">
        <v>7.9622234862406688E-2</v>
      </c>
      <c r="U963" s="421">
        <v>2.6974624359702736E-3</v>
      </c>
      <c r="V963" s="421">
        <v>9.044295959303646E-3</v>
      </c>
      <c r="W963" s="421">
        <v>0.12569691308928657</v>
      </c>
      <c r="X963" s="421">
        <v>0</v>
      </c>
      <c r="Y963" s="421">
        <v>0.5798512079892314</v>
      </c>
      <c r="Z963" s="120">
        <v>0</v>
      </c>
      <c r="AA963" s="127" t="s">
        <v>3717</v>
      </c>
      <c r="AB963" s="127">
        <v>0</v>
      </c>
      <c r="AC963" s="111" t="s">
        <v>3717</v>
      </c>
      <c r="AD963" s="127">
        <v>0</v>
      </c>
      <c r="AE963" s="111">
        <v>0</v>
      </c>
      <c r="AF963" s="111" t="s">
        <v>3757</v>
      </c>
      <c r="AG963" s="127" t="s">
        <v>3758</v>
      </c>
      <c r="AH963" s="127" t="s">
        <v>3758</v>
      </c>
      <c r="AI963" s="124"/>
      <c r="AJ963" s="128"/>
      <c r="AK963" s="109">
        <v>0</v>
      </c>
      <c r="AL963" s="109">
        <v>0</v>
      </c>
      <c r="AM963" s="127">
        <v>0</v>
      </c>
      <c r="AN963" s="127">
        <v>0</v>
      </c>
      <c r="AO963" s="120">
        <v>0</v>
      </c>
      <c r="AP963" s="120">
        <v>0</v>
      </c>
      <c r="AQ963" s="174">
        <v>0</v>
      </c>
      <c r="AR963" s="109">
        <v>0</v>
      </c>
      <c r="AS963" s="127">
        <v>0</v>
      </c>
      <c r="AT963" s="127">
        <v>0</v>
      </c>
      <c r="AU963" s="120">
        <v>0</v>
      </c>
      <c r="AV963" s="120">
        <v>0</v>
      </c>
      <c r="AW963" s="174">
        <v>0</v>
      </c>
      <c r="AX963" s="109">
        <v>0</v>
      </c>
      <c r="AY963" s="127">
        <v>0</v>
      </c>
      <c r="AZ963" s="127">
        <v>0</v>
      </c>
      <c r="BA963" s="120">
        <v>0</v>
      </c>
      <c r="BB963" s="120">
        <v>0</v>
      </c>
      <c r="BC963" s="111" t="s">
        <v>3757</v>
      </c>
      <c r="BD963" s="112" t="s">
        <v>4095</v>
      </c>
      <c r="BE963" s="112" t="s">
        <v>4095</v>
      </c>
      <c r="BF963" s="111">
        <v>0</v>
      </c>
      <c r="BG963" s="112"/>
      <c r="BH963" s="112"/>
      <c r="BI963" s="111" t="s">
        <v>3757</v>
      </c>
      <c r="BJ963" s="112" t="s">
        <v>4095</v>
      </c>
      <c r="BK963" s="112" t="s">
        <v>4095</v>
      </c>
      <c r="BL963" s="111">
        <v>0</v>
      </c>
      <c r="BM963" s="112"/>
      <c r="BN963" s="112"/>
      <c r="BO963" s="111" t="s">
        <v>3757</v>
      </c>
      <c r="BP963" s="112" t="s">
        <v>4095</v>
      </c>
      <c r="BQ963" s="112" t="s">
        <v>4095</v>
      </c>
      <c r="BR963" s="111" t="s">
        <v>3757</v>
      </c>
      <c r="BS963" s="112" t="s">
        <v>4095</v>
      </c>
      <c r="BT963" s="112" t="s">
        <v>4095</v>
      </c>
      <c r="BU963" s="111" t="s">
        <v>3757</v>
      </c>
      <c r="BV963" s="112" t="s">
        <v>4095</v>
      </c>
      <c r="BW963" s="112" t="s">
        <v>4095</v>
      </c>
      <c r="BX963" s="111">
        <v>0</v>
      </c>
      <c r="BY963" s="112"/>
      <c r="BZ963" s="112"/>
      <c r="CA963" s="111" t="s">
        <v>3757</v>
      </c>
      <c r="CB963" s="112" t="s">
        <v>4095</v>
      </c>
      <c r="CC963" s="112" t="s">
        <v>4095</v>
      </c>
      <c r="CD963" s="111">
        <v>0</v>
      </c>
      <c r="CE963" s="112"/>
      <c r="CF963" s="112"/>
      <c r="CG963" s="111" t="s">
        <v>3757</v>
      </c>
      <c r="CH963" s="112" t="s">
        <v>4095</v>
      </c>
      <c r="CI963" s="112" t="s">
        <v>4095</v>
      </c>
      <c r="CJ963" s="111" t="s">
        <v>3757</v>
      </c>
      <c r="CK963" s="120" t="s">
        <v>8055</v>
      </c>
      <c r="CL963" s="112" t="s">
        <v>4095</v>
      </c>
      <c r="CM963" s="112" t="s">
        <v>4095</v>
      </c>
      <c r="CN963" s="166" t="s">
        <v>10571</v>
      </c>
      <c r="CO963" s="125" t="s">
        <v>10572</v>
      </c>
      <c r="CP963" s="111" t="s">
        <v>3790</v>
      </c>
      <c r="CQ963" s="112" t="s">
        <v>4095</v>
      </c>
      <c r="CR963" s="166" t="s">
        <v>10573</v>
      </c>
      <c r="CS963" s="166" t="s">
        <v>10574</v>
      </c>
      <c r="CT963" s="111" t="s">
        <v>3766</v>
      </c>
      <c r="CU963" s="112" t="s">
        <v>4095</v>
      </c>
      <c r="CV963" s="166" t="s">
        <v>10575</v>
      </c>
      <c r="CW963" s="166" t="s">
        <v>10576</v>
      </c>
      <c r="CX963" s="111" t="s">
        <v>3781</v>
      </c>
      <c r="CY963" s="112" t="s">
        <v>4095</v>
      </c>
      <c r="CZ963" s="111" t="s">
        <v>3757</v>
      </c>
      <c r="DA963" s="111">
        <v>0</v>
      </c>
      <c r="DB963" s="111">
        <v>0</v>
      </c>
      <c r="DC963" s="120" t="s">
        <v>10577</v>
      </c>
      <c r="DD963" s="127" t="s">
        <v>3778</v>
      </c>
      <c r="DE963" s="109">
        <v>0</v>
      </c>
      <c r="DF963" s="172" t="s">
        <v>3717</v>
      </c>
    </row>
    <row r="964" spans="1:110" ht="35.15" customHeight="1" x14ac:dyDescent="0.35">
      <c r="A964" s="140" t="s">
        <v>1984</v>
      </c>
      <c r="B964" s="136" t="s">
        <v>1939</v>
      </c>
      <c r="C964" s="136" t="s">
        <v>1985</v>
      </c>
      <c r="D964" s="112">
        <v>11066</v>
      </c>
      <c r="E964" s="112">
        <v>127240111</v>
      </c>
      <c r="F964" s="112">
        <v>11048</v>
      </c>
      <c r="G964" s="112">
        <v>125899111</v>
      </c>
      <c r="H964" s="112">
        <v>3412</v>
      </c>
      <c r="I964" s="112">
        <v>35039500</v>
      </c>
      <c r="J964" s="112">
        <v>0</v>
      </c>
      <c r="K964" s="112">
        <v>0</v>
      </c>
      <c r="L964" s="112">
        <v>33615284</v>
      </c>
      <c r="M964" s="112">
        <v>11657256</v>
      </c>
      <c r="N964" s="112">
        <v>330000</v>
      </c>
      <c r="O964" s="112">
        <v>360119</v>
      </c>
      <c r="P964" s="112">
        <v>14527287</v>
      </c>
      <c r="Q964" s="112">
        <v>0</v>
      </c>
      <c r="R964" s="112">
        <v>60489946</v>
      </c>
      <c r="S964" s="421">
        <v>0.26418779216563243</v>
      </c>
      <c r="T964" s="421">
        <v>9.1616204264392695E-2</v>
      </c>
      <c r="U964" s="421">
        <v>2.5935217865378944E-3</v>
      </c>
      <c r="V964" s="421">
        <v>2.8302317340795154E-3</v>
      </c>
      <c r="W964" s="421">
        <v>0.11417222828420827</v>
      </c>
      <c r="X964" s="421">
        <v>0</v>
      </c>
      <c r="Y964" s="421">
        <v>0.47539997823485081</v>
      </c>
      <c r="Z964" s="120">
        <v>0</v>
      </c>
      <c r="AA964" s="127" t="s">
        <v>3717</v>
      </c>
      <c r="AB964" s="127">
        <v>0</v>
      </c>
      <c r="AC964" s="111" t="s">
        <v>3717</v>
      </c>
      <c r="AD964" s="127">
        <v>0</v>
      </c>
      <c r="AE964" s="111" t="s">
        <v>3757</v>
      </c>
      <c r="AF964" s="111">
        <v>0</v>
      </c>
      <c r="AG964" s="127" t="s">
        <v>3717</v>
      </c>
      <c r="AH964" s="127" t="s">
        <v>3758</v>
      </c>
      <c r="AI964" s="128">
        <v>1</v>
      </c>
      <c r="AJ964" s="128">
        <v>7242111</v>
      </c>
      <c r="AK964" s="109" t="s">
        <v>10578</v>
      </c>
      <c r="AL964" s="109" t="s">
        <v>10579</v>
      </c>
      <c r="AM964" s="127" t="s">
        <v>3765</v>
      </c>
      <c r="AN964" s="127" t="s">
        <v>3762</v>
      </c>
      <c r="AO964" s="120">
        <v>3500000</v>
      </c>
      <c r="AP964" s="120">
        <v>7242111</v>
      </c>
      <c r="AQ964" s="174">
        <v>0</v>
      </c>
      <c r="AR964" s="120">
        <v>0</v>
      </c>
      <c r="AS964" s="127">
        <v>0</v>
      </c>
      <c r="AT964" s="127">
        <v>0</v>
      </c>
      <c r="AU964" s="120">
        <v>0</v>
      </c>
      <c r="AV964" s="120">
        <v>0</v>
      </c>
      <c r="AW964" s="174">
        <v>0</v>
      </c>
      <c r="AX964" s="120">
        <v>0</v>
      </c>
      <c r="AY964" s="127">
        <v>0</v>
      </c>
      <c r="AZ964" s="127">
        <v>0</v>
      </c>
      <c r="BA964" s="120">
        <v>0</v>
      </c>
      <c r="BB964" s="120">
        <v>0</v>
      </c>
      <c r="BC964" s="111">
        <v>0</v>
      </c>
      <c r="BD964" s="112"/>
      <c r="BE964" s="112"/>
      <c r="BF964" s="111">
        <v>0</v>
      </c>
      <c r="BG964" s="112"/>
      <c r="BH964" s="112"/>
      <c r="BI964" s="111">
        <v>0</v>
      </c>
      <c r="BJ964" s="112"/>
      <c r="BK964" s="112"/>
      <c r="BL964" s="111">
        <v>0</v>
      </c>
      <c r="BM964" s="112"/>
      <c r="BN964" s="112"/>
      <c r="BO964" s="111">
        <v>0</v>
      </c>
      <c r="BP964" s="112"/>
      <c r="BQ964" s="112"/>
      <c r="BR964" s="111">
        <v>0</v>
      </c>
      <c r="BS964" s="112"/>
      <c r="BT964" s="112"/>
      <c r="BU964" s="111">
        <v>0</v>
      </c>
      <c r="BV964" s="112"/>
      <c r="BW964" s="112"/>
      <c r="BX964" s="111">
        <v>0</v>
      </c>
      <c r="BY964" s="112"/>
      <c r="BZ964" s="112"/>
      <c r="CA964" s="111">
        <v>0</v>
      </c>
      <c r="CB964" s="112"/>
      <c r="CC964" s="112"/>
      <c r="CD964" s="111">
        <v>0</v>
      </c>
      <c r="CE964" s="112">
        <v>0</v>
      </c>
      <c r="CF964" s="112">
        <v>0</v>
      </c>
      <c r="CG964" s="111">
        <v>0</v>
      </c>
      <c r="CH964" s="112">
        <v>0</v>
      </c>
      <c r="CI964" s="112">
        <v>0</v>
      </c>
      <c r="CJ964" s="111">
        <v>0</v>
      </c>
      <c r="CK964" s="120">
        <v>0</v>
      </c>
      <c r="CL964" s="112">
        <v>0</v>
      </c>
      <c r="CM964" s="112">
        <v>0</v>
      </c>
      <c r="CN964" s="166">
        <v>0</v>
      </c>
      <c r="CO964" s="125">
        <v>0</v>
      </c>
      <c r="CP964" s="111">
        <v>0</v>
      </c>
      <c r="CQ964" s="112">
        <v>0</v>
      </c>
      <c r="CR964" s="166">
        <v>0</v>
      </c>
      <c r="CS964" s="166">
        <v>0</v>
      </c>
      <c r="CT964" s="111">
        <v>0</v>
      </c>
      <c r="CU964" s="112">
        <v>0</v>
      </c>
      <c r="CV964" s="166">
        <v>0</v>
      </c>
      <c r="CW964" s="166">
        <v>0</v>
      </c>
      <c r="CX964" s="111">
        <v>0</v>
      </c>
      <c r="CY964" s="112">
        <v>0</v>
      </c>
      <c r="CZ964" s="111" t="s">
        <v>3757</v>
      </c>
      <c r="DA964" s="111" t="s">
        <v>3757</v>
      </c>
      <c r="DB964" s="111" t="s">
        <v>3757</v>
      </c>
      <c r="DC964" s="120">
        <v>0</v>
      </c>
      <c r="DD964" s="127" t="s">
        <v>3778</v>
      </c>
      <c r="DE964" s="109">
        <v>0</v>
      </c>
      <c r="DF964" s="172" t="s">
        <v>3717</v>
      </c>
    </row>
    <row r="965" spans="1:110" ht="35.15" customHeight="1" x14ac:dyDescent="0.35">
      <c r="A965" s="140" t="s">
        <v>1986</v>
      </c>
      <c r="B965" s="136" t="s">
        <v>1939</v>
      </c>
      <c r="C965" s="136" t="s">
        <v>1987</v>
      </c>
      <c r="D965" s="112">
        <v>55535</v>
      </c>
      <c r="E965" s="112">
        <v>1074951000</v>
      </c>
      <c r="F965" s="112">
        <v>55535</v>
      </c>
      <c r="G965" s="112">
        <v>1074951000</v>
      </c>
      <c r="H965" s="112">
        <v>22020</v>
      </c>
      <c r="I965" s="112">
        <v>386064000</v>
      </c>
      <c r="J965" s="112">
        <v>0</v>
      </c>
      <c r="K965" s="112">
        <v>0</v>
      </c>
      <c r="L965" s="112">
        <v>294239931</v>
      </c>
      <c r="M965" s="112">
        <v>59852975</v>
      </c>
      <c r="N965" s="112">
        <v>1926217</v>
      </c>
      <c r="O965" s="112">
        <v>1737417</v>
      </c>
      <c r="P965" s="112">
        <v>156915235</v>
      </c>
      <c r="Q965" s="112">
        <v>0</v>
      </c>
      <c r="R965" s="112">
        <v>514671775</v>
      </c>
      <c r="S965" s="421">
        <v>0.27372404044463422</v>
      </c>
      <c r="T965" s="421">
        <v>5.5679724006024459E-2</v>
      </c>
      <c r="U965" s="421">
        <v>1.7919114452658773E-3</v>
      </c>
      <c r="V965" s="421">
        <v>1.6162755325591586E-3</v>
      </c>
      <c r="W965" s="421">
        <v>0.1459743141780416</v>
      </c>
      <c r="X965" s="421">
        <v>0</v>
      </c>
      <c r="Y965" s="421">
        <v>0.47878626560652532</v>
      </c>
      <c r="Z965" s="120">
        <v>0</v>
      </c>
      <c r="AA965" s="127" t="s">
        <v>3717</v>
      </c>
      <c r="AB965" s="127">
        <v>0</v>
      </c>
      <c r="AC965" s="111" t="s">
        <v>3717</v>
      </c>
      <c r="AD965" s="127">
        <v>0</v>
      </c>
      <c r="AE965" s="111" t="s">
        <v>3757</v>
      </c>
      <c r="AF965" s="111" t="s">
        <v>3757</v>
      </c>
      <c r="AG965" s="127" t="s">
        <v>3717</v>
      </c>
      <c r="AH965" s="127" t="s">
        <v>3758</v>
      </c>
      <c r="AI965" s="128">
        <v>2</v>
      </c>
      <c r="AJ965" s="128">
        <v>34462000</v>
      </c>
      <c r="AK965" s="109" t="s">
        <v>10580</v>
      </c>
      <c r="AL965" s="109" t="s">
        <v>10581</v>
      </c>
      <c r="AM965" s="127" t="s">
        <v>3765</v>
      </c>
      <c r="AN965" s="127" t="s">
        <v>3870</v>
      </c>
      <c r="AO965" s="120">
        <v>10000000</v>
      </c>
      <c r="AP965" s="120">
        <v>7199000</v>
      </c>
      <c r="AQ965" s="174" t="s">
        <v>10582</v>
      </c>
      <c r="AR965" s="109" t="s">
        <v>10583</v>
      </c>
      <c r="AS965" s="127" t="s">
        <v>3765</v>
      </c>
      <c r="AT965" s="127" t="s">
        <v>3774</v>
      </c>
      <c r="AU965" s="120">
        <v>1000000</v>
      </c>
      <c r="AV965" s="120">
        <v>27263000</v>
      </c>
      <c r="AW965" s="174">
        <v>0</v>
      </c>
      <c r="AX965" s="109">
        <v>0</v>
      </c>
      <c r="AY965" s="127">
        <v>0</v>
      </c>
      <c r="AZ965" s="127">
        <v>0</v>
      </c>
      <c r="BA965" s="120">
        <v>0</v>
      </c>
      <c r="BB965" s="120">
        <v>0</v>
      </c>
      <c r="BC965" s="111" t="s">
        <v>3757</v>
      </c>
      <c r="BD965" s="112">
        <v>605</v>
      </c>
      <c r="BE965" s="112">
        <v>11183000</v>
      </c>
      <c r="BF965" s="111">
        <v>0</v>
      </c>
      <c r="BG965" s="112"/>
      <c r="BH965" s="112"/>
      <c r="BI965" s="111" t="s">
        <v>3757</v>
      </c>
      <c r="BJ965" s="112">
        <v>3377</v>
      </c>
      <c r="BK965" s="112">
        <v>63801000</v>
      </c>
      <c r="BL965" s="111">
        <v>0</v>
      </c>
      <c r="BM965" s="112"/>
      <c r="BN965" s="112"/>
      <c r="BO965" s="111" t="s">
        <v>3757</v>
      </c>
      <c r="BP965" s="112">
        <v>9174</v>
      </c>
      <c r="BQ965" s="112">
        <v>183116000</v>
      </c>
      <c r="BR965" s="111">
        <v>0</v>
      </c>
      <c r="BS965" s="112"/>
      <c r="BT965" s="112"/>
      <c r="BU965" s="111" t="s">
        <v>3757</v>
      </c>
      <c r="BV965" s="112">
        <v>1190</v>
      </c>
      <c r="BW965" s="112">
        <v>19953000</v>
      </c>
      <c r="BX965" s="111" t="s">
        <v>3757</v>
      </c>
      <c r="BY965" s="112">
        <v>4834</v>
      </c>
      <c r="BZ965" s="112">
        <v>122646000</v>
      </c>
      <c r="CA965" s="111">
        <v>0</v>
      </c>
      <c r="CB965" s="112"/>
      <c r="CC965" s="112"/>
      <c r="CD965" s="111">
        <v>0</v>
      </c>
      <c r="CE965" s="112"/>
      <c r="CF965" s="112"/>
      <c r="CG965" s="111" t="s">
        <v>3757</v>
      </c>
      <c r="CH965" s="112">
        <v>41723</v>
      </c>
      <c r="CI965" s="112">
        <v>639790000</v>
      </c>
      <c r="CJ965" s="111">
        <v>0</v>
      </c>
      <c r="CK965" s="120">
        <v>0</v>
      </c>
      <c r="CL965" s="112"/>
      <c r="CM965" s="112"/>
      <c r="CN965" s="166" t="s">
        <v>10584</v>
      </c>
      <c r="CO965" s="125" t="s">
        <v>10585</v>
      </c>
      <c r="CP965" s="111" t="s">
        <v>3766</v>
      </c>
      <c r="CQ965" s="112">
        <v>119975000</v>
      </c>
      <c r="CR965" s="166" t="s">
        <v>4889</v>
      </c>
      <c r="CS965" s="166" t="s">
        <v>10586</v>
      </c>
      <c r="CT965" s="111" t="s">
        <v>3781</v>
      </c>
      <c r="CU965" s="112">
        <v>29223000</v>
      </c>
      <c r="CV965" s="166" t="s">
        <v>10587</v>
      </c>
      <c r="CW965" s="166" t="s">
        <v>10588</v>
      </c>
      <c r="CX965" s="111" t="s">
        <v>3774</v>
      </c>
      <c r="CY965" s="112">
        <v>9000000</v>
      </c>
      <c r="CZ965" s="111" t="s">
        <v>3757</v>
      </c>
      <c r="DA965" s="111" t="s">
        <v>3757</v>
      </c>
      <c r="DB965" s="111" t="s">
        <v>3757</v>
      </c>
      <c r="DC965" s="120">
        <v>0</v>
      </c>
      <c r="DD965" s="127" t="s">
        <v>3778</v>
      </c>
      <c r="DE965" s="109">
        <v>0</v>
      </c>
      <c r="DF965" s="172" t="s">
        <v>3717</v>
      </c>
    </row>
    <row r="966" spans="1:110" ht="35.15" customHeight="1" x14ac:dyDescent="0.35">
      <c r="A966" s="140" t="s">
        <v>1988</v>
      </c>
      <c r="B966" s="136" t="s">
        <v>1939</v>
      </c>
      <c r="C966" s="136" t="s">
        <v>1989</v>
      </c>
      <c r="D966" s="112">
        <v>3070</v>
      </c>
      <c r="E966" s="112">
        <v>119869000</v>
      </c>
      <c r="F966" s="112">
        <v>3069</v>
      </c>
      <c r="G966" s="112">
        <v>119859000</v>
      </c>
      <c r="H966" s="112">
        <v>978</v>
      </c>
      <c r="I966" s="112">
        <v>34733000</v>
      </c>
      <c r="J966" s="112">
        <v>0</v>
      </c>
      <c r="K966" s="112">
        <v>0</v>
      </c>
      <c r="L966" s="112">
        <v>34218046</v>
      </c>
      <c r="M966" s="112">
        <v>7087216</v>
      </c>
      <c r="N966" s="112">
        <v>0</v>
      </c>
      <c r="O966" s="112">
        <v>1645585</v>
      </c>
      <c r="P966" s="112">
        <v>19366822</v>
      </c>
      <c r="Q966" s="112">
        <v>0</v>
      </c>
      <c r="R966" s="112">
        <v>62317669</v>
      </c>
      <c r="S966" s="421">
        <v>0.28546201269719446</v>
      </c>
      <c r="T966" s="421">
        <v>5.9124677773235781E-2</v>
      </c>
      <c r="U966" s="421">
        <v>0</v>
      </c>
      <c r="V966" s="421">
        <v>1.3728194946149547E-2</v>
      </c>
      <c r="W966" s="421">
        <v>0.16156656016150964</v>
      </c>
      <c r="X966" s="421">
        <v>0</v>
      </c>
      <c r="Y966" s="421">
        <v>0.51988144557808946</v>
      </c>
      <c r="Z966" s="120">
        <v>0</v>
      </c>
      <c r="AA966" s="127" t="s">
        <v>3717</v>
      </c>
      <c r="AB966" s="127">
        <v>0</v>
      </c>
      <c r="AC966" s="111" t="s">
        <v>3717</v>
      </c>
      <c r="AD966" s="127">
        <v>0</v>
      </c>
      <c r="AE966" s="111">
        <v>0</v>
      </c>
      <c r="AF966" s="111" t="s">
        <v>3757</v>
      </c>
      <c r="AG966" s="127" t="s">
        <v>3758</v>
      </c>
      <c r="AH966" s="127" t="s">
        <v>3758</v>
      </c>
      <c r="AI966" s="124"/>
      <c r="AJ966" s="128"/>
      <c r="AK966" s="109">
        <v>0</v>
      </c>
      <c r="AL966" s="109">
        <v>0</v>
      </c>
      <c r="AM966" s="127">
        <v>0</v>
      </c>
      <c r="AN966" s="127">
        <v>0</v>
      </c>
      <c r="AO966" s="120">
        <v>0</v>
      </c>
      <c r="AP966" s="120">
        <v>0</v>
      </c>
      <c r="AQ966" s="174">
        <v>0</v>
      </c>
      <c r="AR966" s="120">
        <v>0</v>
      </c>
      <c r="AS966" s="127">
        <v>0</v>
      </c>
      <c r="AT966" s="127">
        <v>0</v>
      </c>
      <c r="AU966" s="120">
        <v>0</v>
      </c>
      <c r="AV966" s="120">
        <v>0</v>
      </c>
      <c r="AW966" s="174">
        <v>0</v>
      </c>
      <c r="AX966" s="120">
        <v>0</v>
      </c>
      <c r="AY966" s="127">
        <v>0</v>
      </c>
      <c r="AZ966" s="127">
        <v>0</v>
      </c>
      <c r="BA966" s="120">
        <v>0</v>
      </c>
      <c r="BB966" s="120">
        <v>0</v>
      </c>
      <c r="BC966" s="111">
        <v>0</v>
      </c>
      <c r="BD966" s="112"/>
      <c r="BE966" s="112"/>
      <c r="BF966" s="111" t="s">
        <v>3757</v>
      </c>
      <c r="BG966" s="112">
        <v>414</v>
      </c>
      <c r="BH966" s="112">
        <v>14266000</v>
      </c>
      <c r="BI966" s="111">
        <v>0</v>
      </c>
      <c r="BJ966" s="112"/>
      <c r="BK966" s="112"/>
      <c r="BL966" s="111">
        <v>0</v>
      </c>
      <c r="BM966" s="112"/>
      <c r="BN966" s="112"/>
      <c r="BO966" s="111" t="s">
        <v>3757</v>
      </c>
      <c r="BP966" s="112">
        <v>223</v>
      </c>
      <c r="BQ966" s="112">
        <v>9004000</v>
      </c>
      <c r="BR966" s="111" t="s">
        <v>3757</v>
      </c>
      <c r="BS966" s="112">
        <v>1260</v>
      </c>
      <c r="BT966" s="112">
        <v>51617000</v>
      </c>
      <c r="BU966" s="111">
        <v>0</v>
      </c>
      <c r="BV966" s="112"/>
      <c r="BW966" s="112"/>
      <c r="BX966" s="111" t="s">
        <v>3757</v>
      </c>
      <c r="BY966" s="112">
        <v>65</v>
      </c>
      <c r="BZ966" s="112">
        <v>2351000</v>
      </c>
      <c r="CA966" s="111">
        <v>0</v>
      </c>
      <c r="CB966" s="112"/>
      <c r="CC966" s="112"/>
      <c r="CD966" s="111">
        <v>0</v>
      </c>
      <c r="CE966" s="112">
        <v>0</v>
      </c>
      <c r="CF966" s="112">
        <v>0</v>
      </c>
      <c r="CG966" s="111" t="s">
        <v>3757</v>
      </c>
      <c r="CH966" s="112">
        <v>1146</v>
      </c>
      <c r="CI966" s="112">
        <v>42631000</v>
      </c>
      <c r="CJ966" s="111">
        <v>0</v>
      </c>
      <c r="CK966" s="120">
        <v>0</v>
      </c>
      <c r="CL966" s="112">
        <v>0</v>
      </c>
      <c r="CM966" s="112">
        <v>0</v>
      </c>
      <c r="CN966" s="166" t="s">
        <v>4832</v>
      </c>
      <c r="CO966" s="125" t="s">
        <v>10589</v>
      </c>
      <c r="CP966" s="111" t="s">
        <v>3790</v>
      </c>
      <c r="CQ966" s="112">
        <v>16847000</v>
      </c>
      <c r="CR966" s="166" t="s">
        <v>10590</v>
      </c>
      <c r="CS966" s="166" t="s">
        <v>10591</v>
      </c>
      <c r="CT966" s="111" t="s">
        <v>3766</v>
      </c>
      <c r="CU966" s="112">
        <v>9004000</v>
      </c>
      <c r="CV966" s="166" t="s">
        <v>10592</v>
      </c>
      <c r="CW966" s="166" t="s">
        <v>10593</v>
      </c>
      <c r="CX966" s="111" t="s">
        <v>3790</v>
      </c>
      <c r="CY966" s="112">
        <v>24397500</v>
      </c>
      <c r="CZ966" s="111" t="s">
        <v>3757</v>
      </c>
      <c r="DA966" s="111" t="s">
        <v>3757</v>
      </c>
      <c r="DB966" s="111" t="s">
        <v>3757</v>
      </c>
      <c r="DC966" s="120">
        <v>0</v>
      </c>
      <c r="DD966" s="127" t="s">
        <v>3717</v>
      </c>
      <c r="DE966" s="109" t="s">
        <v>4032</v>
      </c>
      <c r="DF966" s="172" t="s">
        <v>3717</v>
      </c>
    </row>
    <row r="967" spans="1:110" ht="35.15" customHeight="1" x14ac:dyDescent="0.35">
      <c r="A967" s="140" t="s">
        <v>1990</v>
      </c>
      <c r="B967" s="136" t="s">
        <v>1939</v>
      </c>
      <c r="C967" s="136" t="s">
        <v>1991</v>
      </c>
      <c r="D967" s="112">
        <v>2243</v>
      </c>
      <c r="E967" s="112">
        <v>95301000</v>
      </c>
      <c r="F967" s="112">
        <v>2242</v>
      </c>
      <c r="G967" s="112">
        <v>94801000</v>
      </c>
      <c r="H967" s="112">
        <v>651</v>
      </c>
      <c r="I967" s="112">
        <v>18945000</v>
      </c>
      <c r="J967" s="112">
        <v>0</v>
      </c>
      <c r="K967" s="112">
        <v>0</v>
      </c>
      <c r="L967" s="112">
        <v>25796783</v>
      </c>
      <c r="M967" s="112">
        <v>4731008</v>
      </c>
      <c r="N967" s="112">
        <v>0</v>
      </c>
      <c r="O967" s="112">
        <v>1311764</v>
      </c>
      <c r="P967" s="112">
        <v>15778626</v>
      </c>
      <c r="Q967" s="112">
        <v>0</v>
      </c>
      <c r="R967" s="112">
        <v>47618181</v>
      </c>
      <c r="S967" s="421">
        <v>0.27068743245086618</v>
      </c>
      <c r="T967" s="421">
        <v>4.9642794933946126E-2</v>
      </c>
      <c r="U967" s="421">
        <v>0</v>
      </c>
      <c r="V967" s="421">
        <v>1.3764430593592931E-2</v>
      </c>
      <c r="W967" s="421">
        <v>0.1655662165139925</v>
      </c>
      <c r="X967" s="421">
        <v>0</v>
      </c>
      <c r="Y967" s="421">
        <v>0.49966087449239777</v>
      </c>
      <c r="Z967" s="120">
        <v>0</v>
      </c>
      <c r="AA967" s="127" t="s">
        <v>3717</v>
      </c>
      <c r="AB967" s="127">
        <v>0</v>
      </c>
      <c r="AC967" s="111" t="s">
        <v>3717</v>
      </c>
      <c r="AD967" s="127">
        <v>0</v>
      </c>
      <c r="AE967" s="111">
        <v>0</v>
      </c>
      <c r="AF967" s="111" t="s">
        <v>3757</v>
      </c>
      <c r="AG967" s="127" t="s">
        <v>3758</v>
      </c>
      <c r="AH967" s="127" t="s">
        <v>3758</v>
      </c>
      <c r="AI967" s="124"/>
      <c r="AJ967" s="128"/>
      <c r="AK967" s="109">
        <v>0</v>
      </c>
      <c r="AL967" s="109">
        <v>0</v>
      </c>
      <c r="AM967" s="127">
        <v>0</v>
      </c>
      <c r="AN967" s="127">
        <v>0</v>
      </c>
      <c r="AO967" s="120">
        <v>0</v>
      </c>
      <c r="AP967" s="120">
        <v>0</v>
      </c>
      <c r="AQ967" s="174">
        <v>0</v>
      </c>
      <c r="AR967" s="109">
        <v>0</v>
      </c>
      <c r="AS967" s="127">
        <v>0</v>
      </c>
      <c r="AT967" s="127">
        <v>0</v>
      </c>
      <c r="AU967" s="120">
        <v>0</v>
      </c>
      <c r="AV967" s="120">
        <v>0</v>
      </c>
      <c r="AW967" s="174">
        <v>0</v>
      </c>
      <c r="AX967" s="109">
        <v>0</v>
      </c>
      <c r="AY967" s="127">
        <v>0</v>
      </c>
      <c r="AZ967" s="127">
        <v>0</v>
      </c>
      <c r="BA967" s="120">
        <v>0</v>
      </c>
      <c r="BB967" s="120">
        <v>0</v>
      </c>
      <c r="BC967" s="111" t="s">
        <v>3757</v>
      </c>
      <c r="BD967" s="112">
        <v>33</v>
      </c>
      <c r="BE967" s="112">
        <v>1021000</v>
      </c>
      <c r="BF967" s="111" t="s">
        <v>3757</v>
      </c>
      <c r="BG967" s="112">
        <v>257</v>
      </c>
      <c r="BH967" s="112">
        <v>11008000</v>
      </c>
      <c r="BI967" s="111" t="s">
        <v>3757</v>
      </c>
      <c r="BJ967" s="112">
        <v>339</v>
      </c>
      <c r="BK967" s="112">
        <v>17095000</v>
      </c>
      <c r="BL967" s="111" t="s">
        <v>3757</v>
      </c>
      <c r="BM967" s="112">
        <v>183</v>
      </c>
      <c r="BN967" s="112">
        <v>7188000</v>
      </c>
      <c r="BO967" s="111" t="s">
        <v>3757</v>
      </c>
      <c r="BP967" s="112">
        <v>257</v>
      </c>
      <c r="BQ967" s="112">
        <v>11008000</v>
      </c>
      <c r="BR967" s="111" t="s">
        <v>3757</v>
      </c>
      <c r="BS967" s="112">
        <v>339</v>
      </c>
      <c r="BT967" s="112">
        <v>17095000</v>
      </c>
      <c r="BU967" s="111" t="s">
        <v>3757</v>
      </c>
      <c r="BV967" s="112">
        <v>775</v>
      </c>
      <c r="BW967" s="112">
        <v>35456000</v>
      </c>
      <c r="BX967" s="111" t="s">
        <v>3757</v>
      </c>
      <c r="BY967" s="112">
        <v>775</v>
      </c>
      <c r="BZ967" s="112">
        <v>35456000</v>
      </c>
      <c r="CA967" s="111" t="s">
        <v>3757</v>
      </c>
      <c r="CB967" s="112">
        <v>183</v>
      </c>
      <c r="CC967" s="112">
        <v>7188000</v>
      </c>
      <c r="CD967" s="111">
        <v>0</v>
      </c>
      <c r="CE967" s="112"/>
      <c r="CF967" s="112"/>
      <c r="CG967" s="111" t="s">
        <v>3757</v>
      </c>
      <c r="CH967" s="112">
        <v>529</v>
      </c>
      <c r="CI967" s="112">
        <v>18823000</v>
      </c>
      <c r="CJ967" s="111" t="s">
        <v>3757</v>
      </c>
      <c r="CK967" s="120" t="s">
        <v>10594</v>
      </c>
      <c r="CL967" s="112">
        <v>126</v>
      </c>
      <c r="CM967" s="112">
        <v>4210000</v>
      </c>
      <c r="CN967" s="166" t="s">
        <v>10595</v>
      </c>
      <c r="CO967" s="125" t="s">
        <v>10596</v>
      </c>
      <c r="CP967" s="111" t="s">
        <v>3783</v>
      </c>
      <c r="CQ967" s="112">
        <v>475920</v>
      </c>
      <c r="CR967" s="166" t="s">
        <v>10597</v>
      </c>
      <c r="CS967" s="166" t="s">
        <v>10598</v>
      </c>
      <c r="CT967" s="111" t="s">
        <v>3790</v>
      </c>
      <c r="CU967" s="112">
        <v>4596567</v>
      </c>
      <c r="CV967" s="166" t="s">
        <v>10599</v>
      </c>
      <c r="CW967" s="166" t="s">
        <v>10600</v>
      </c>
      <c r="CX967" s="111" t="s">
        <v>4016</v>
      </c>
      <c r="CY967" s="112">
        <v>1890000</v>
      </c>
      <c r="CZ967" s="111" t="s">
        <v>3757</v>
      </c>
      <c r="DA967" s="111" t="s">
        <v>3757</v>
      </c>
      <c r="DB967" s="111" t="s">
        <v>3757</v>
      </c>
      <c r="DC967" s="120">
        <v>0</v>
      </c>
      <c r="DD967" s="127" t="s">
        <v>3778</v>
      </c>
      <c r="DE967" s="109">
        <v>0</v>
      </c>
      <c r="DF967" s="172" t="s">
        <v>3717</v>
      </c>
    </row>
    <row r="968" spans="1:110" ht="35.15" customHeight="1" x14ac:dyDescent="0.35">
      <c r="A968" s="140" t="s">
        <v>1992</v>
      </c>
      <c r="B968" s="136" t="s">
        <v>1939</v>
      </c>
      <c r="C968" s="136" t="s">
        <v>1993</v>
      </c>
      <c r="D968" s="112">
        <v>5279</v>
      </c>
      <c r="E968" s="112">
        <v>149722630</v>
      </c>
      <c r="F968" s="112">
        <v>5279</v>
      </c>
      <c r="G968" s="112">
        <v>149722630</v>
      </c>
      <c r="H968" s="112">
        <v>2098</v>
      </c>
      <c r="I968" s="112">
        <v>59496000</v>
      </c>
      <c r="J968" s="112">
        <v>0</v>
      </c>
      <c r="K968" s="112">
        <v>0</v>
      </c>
      <c r="L968" s="112">
        <v>42116935</v>
      </c>
      <c r="M968" s="112">
        <v>6060229</v>
      </c>
      <c r="N968" s="112">
        <v>220000</v>
      </c>
      <c r="O968" s="112">
        <v>5560998</v>
      </c>
      <c r="P968" s="112">
        <v>16476831</v>
      </c>
      <c r="Q968" s="112">
        <v>0</v>
      </c>
      <c r="R968" s="112">
        <v>70434993</v>
      </c>
      <c r="S968" s="421">
        <v>0.28129972736920261</v>
      </c>
      <c r="T968" s="421">
        <v>4.0476372876965892E-2</v>
      </c>
      <c r="U968" s="421">
        <v>1.4693837531440637E-3</v>
      </c>
      <c r="V968" s="421">
        <v>3.7142000511211963E-2</v>
      </c>
      <c r="W968" s="421">
        <v>0.11004903533954753</v>
      </c>
      <c r="X968" s="421">
        <v>0</v>
      </c>
      <c r="Y968" s="421">
        <v>0.47043651985007212</v>
      </c>
      <c r="Z968" s="120">
        <v>0</v>
      </c>
      <c r="AA968" s="127" t="s">
        <v>3717</v>
      </c>
      <c r="AB968" s="127">
        <v>0</v>
      </c>
      <c r="AC968" s="111" t="s">
        <v>3778</v>
      </c>
      <c r="AD968" s="127" t="s">
        <v>10601</v>
      </c>
      <c r="AE968" s="111">
        <v>0</v>
      </c>
      <c r="AF968" s="111">
        <v>0</v>
      </c>
      <c r="AG968" s="127" t="s">
        <v>3758</v>
      </c>
      <c r="AH968" s="127" t="s">
        <v>3758</v>
      </c>
      <c r="AI968" s="124"/>
      <c r="AJ968" s="128"/>
      <c r="AK968" s="109">
        <v>0</v>
      </c>
      <c r="AL968" s="109">
        <v>0</v>
      </c>
      <c r="AM968" s="127">
        <v>0</v>
      </c>
      <c r="AN968" s="127">
        <v>0</v>
      </c>
      <c r="AO968" s="120">
        <v>0</v>
      </c>
      <c r="AP968" s="120">
        <v>0</v>
      </c>
      <c r="AQ968" s="174">
        <v>0</v>
      </c>
      <c r="AR968" s="120">
        <v>0</v>
      </c>
      <c r="AS968" s="127">
        <v>0</v>
      </c>
      <c r="AT968" s="127">
        <v>0</v>
      </c>
      <c r="AU968" s="120">
        <v>0</v>
      </c>
      <c r="AV968" s="120">
        <v>0</v>
      </c>
      <c r="AW968" s="174">
        <v>0</v>
      </c>
      <c r="AX968" s="120">
        <v>0</v>
      </c>
      <c r="AY968" s="127">
        <v>0</v>
      </c>
      <c r="AZ968" s="127">
        <v>0</v>
      </c>
      <c r="BA968" s="120">
        <v>0</v>
      </c>
      <c r="BB968" s="120">
        <v>0</v>
      </c>
      <c r="BC968" s="111">
        <v>0</v>
      </c>
      <c r="BD968" s="112"/>
      <c r="BE968" s="112"/>
      <c r="BF968" s="111">
        <v>0</v>
      </c>
      <c r="BG968" s="112"/>
      <c r="BH968" s="112"/>
      <c r="BI968" s="111">
        <v>0</v>
      </c>
      <c r="BJ968" s="112"/>
      <c r="BK968" s="112"/>
      <c r="BL968" s="111">
        <v>0</v>
      </c>
      <c r="BM968" s="112"/>
      <c r="BN968" s="112"/>
      <c r="BO968" s="111">
        <v>0</v>
      </c>
      <c r="BP968" s="112"/>
      <c r="BQ968" s="112"/>
      <c r="BR968" s="111">
        <v>0</v>
      </c>
      <c r="BS968" s="112"/>
      <c r="BT968" s="112"/>
      <c r="BU968" s="111">
        <v>0</v>
      </c>
      <c r="BV968" s="112"/>
      <c r="BW968" s="112"/>
      <c r="BX968" s="111">
        <v>0</v>
      </c>
      <c r="BY968" s="112"/>
      <c r="BZ968" s="112"/>
      <c r="CA968" s="111">
        <v>0</v>
      </c>
      <c r="CB968" s="112"/>
      <c r="CC968" s="112"/>
      <c r="CD968" s="111">
        <v>0</v>
      </c>
      <c r="CE968" s="112">
        <v>0</v>
      </c>
      <c r="CF968" s="112">
        <v>0</v>
      </c>
      <c r="CG968" s="111">
        <v>0</v>
      </c>
      <c r="CH968" s="112">
        <v>0</v>
      </c>
      <c r="CI968" s="112">
        <v>0</v>
      </c>
      <c r="CJ968" s="111">
        <v>0</v>
      </c>
      <c r="CK968" s="120">
        <v>0</v>
      </c>
      <c r="CL968" s="112">
        <v>0</v>
      </c>
      <c r="CM968" s="112">
        <v>0</v>
      </c>
      <c r="CN968" s="166">
        <v>0</v>
      </c>
      <c r="CO968" s="125">
        <v>0</v>
      </c>
      <c r="CP968" s="111">
        <v>0</v>
      </c>
      <c r="CQ968" s="112">
        <v>0</v>
      </c>
      <c r="CR968" s="166">
        <v>0</v>
      </c>
      <c r="CS968" s="166">
        <v>0</v>
      </c>
      <c r="CT968" s="111">
        <v>0</v>
      </c>
      <c r="CU968" s="112">
        <v>0</v>
      </c>
      <c r="CV968" s="166">
        <v>0</v>
      </c>
      <c r="CW968" s="166">
        <v>0</v>
      </c>
      <c r="CX968" s="111">
        <v>0</v>
      </c>
      <c r="CY968" s="112">
        <v>0</v>
      </c>
      <c r="CZ968" s="111" t="s">
        <v>3757</v>
      </c>
      <c r="DA968" s="111" t="s">
        <v>3757</v>
      </c>
      <c r="DB968" s="111" t="s">
        <v>3757</v>
      </c>
      <c r="DC968" s="120">
        <v>0</v>
      </c>
      <c r="DD968" s="127" t="s">
        <v>3778</v>
      </c>
      <c r="DE968" s="109">
        <v>0</v>
      </c>
      <c r="DF968" s="172" t="s">
        <v>3717</v>
      </c>
    </row>
    <row r="969" spans="1:110" ht="35.15" customHeight="1" x14ac:dyDescent="0.35">
      <c r="A969" s="140" t="s">
        <v>1994</v>
      </c>
      <c r="B969" s="136" t="s">
        <v>1939</v>
      </c>
      <c r="C969" s="136" t="s">
        <v>1995</v>
      </c>
      <c r="D969" s="112">
        <v>431</v>
      </c>
      <c r="E969" s="112">
        <v>16375000</v>
      </c>
      <c r="F969" s="112">
        <v>431</v>
      </c>
      <c r="G969" s="112">
        <v>16375000</v>
      </c>
      <c r="H969" s="112">
        <v>80</v>
      </c>
      <c r="I969" s="112">
        <v>3006000</v>
      </c>
      <c r="J969" s="112">
        <v>0</v>
      </c>
      <c r="K969" s="112">
        <v>0</v>
      </c>
      <c r="L969" s="112">
        <v>9840628</v>
      </c>
      <c r="M969" s="112">
        <v>917183</v>
      </c>
      <c r="N969" s="112">
        <v>0</v>
      </c>
      <c r="O969" s="112">
        <v>0</v>
      </c>
      <c r="P969" s="112">
        <v>2666471</v>
      </c>
      <c r="Q969" s="112">
        <v>0</v>
      </c>
      <c r="R969" s="112">
        <v>13424282</v>
      </c>
      <c r="S969" s="421">
        <v>0.6009543816793893</v>
      </c>
      <c r="T969" s="421">
        <v>5.6011175572519084E-2</v>
      </c>
      <c r="U969" s="421">
        <v>0</v>
      </c>
      <c r="V969" s="421">
        <v>0</v>
      </c>
      <c r="W969" s="421">
        <v>0.16283792366412214</v>
      </c>
      <c r="X969" s="421">
        <v>0</v>
      </c>
      <c r="Y969" s="421">
        <v>0.8198034809160305</v>
      </c>
      <c r="Z969" s="120">
        <v>0</v>
      </c>
      <c r="AA969" s="127" t="s">
        <v>3717</v>
      </c>
      <c r="AB969" s="127">
        <v>0</v>
      </c>
      <c r="AC969" s="111" t="s">
        <v>3717</v>
      </c>
      <c r="AD969" s="127">
        <v>0</v>
      </c>
      <c r="AE969" s="111">
        <v>0</v>
      </c>
      <c r="AF969" s="111" t="s">
        <v>3757</v>
      </c>
      <c r="AG969" s="127" t="s">
        <v>3758</v>
      </c>
      <c r="AH969" s="127" t="s">
        <v>3758</v>
      </c>
      <c r="AI969" s="124"/>
      <c r="AJ969" s="128"/>
      <c r="AK969" s="109">
        <v>0</v>
      </c>
      <c r="AL969" s="109">
        <v>0</v>
      </c>
      <c r="AM969" s="127">
        <v>0</v>
      </c>
      <c r="AN969" s="127">
        <v>0</v>
      </c>
      <c r="AO969" s="120">
        <v>0</v>
      </c>
      <c r="AP969" s="120">
        <v>0</v>
      </c>
      <c r="AQ969" s="174">
        <v>0</v>
      </c>
      <c r="AR969" s="109">
        <v>0</v>
      </c>
      <c r="AS969" s="127">
        <v>0</v>
      </c>
      <c r="AT969" s="127">
        <v>0</v>
      </c>
      <c r="AU969" s="120">
        <v>0</v>
      </c>
      <c r="AV969" s="120">
        <v>0</v>
      </c>
      <c r="AW969" s="174">
        <v>0</v>
      </c>
      <c r="AX969" s="109">
        <v>0</v>
      </c>
      <c r="AY969" s="127">
        <v>0</v>
      </c>
      <c r="AZ969" s="127">
        <v>0</v>
      </c>
      <c r="BA969" s="120">
        <v>0</v>
      </c>
      <c r="BB969" s="120">
        <v>0</v>
      </c>
      <c r="BC969" s="111" t="s">
        <v>3757</v>
      </c>
      <c r="BD969" s="112">
        <v>10</v>
      </c>
      <c r="BE969" s="112">
        <v>233000</v>
      </c>
      <c r="BF969" s="111" t="s">
        <v>3757</v>
      </c>
      <c r="BG969" s="112">
        <v>16</v>
      </c>
      <c r="BH969" s="112">
        <v>437000</v>
      </c>
      <c r="BI969" s="111" t="s">
        <v>3757</v>
      </c>
      <c r="BJ969" s="112">
        <v>32</v>
      </c>
      <c r="BK969" s="112">
        <v>2324000</v>
      </c>
      <c r="BL969" s="111" t="s">
        <v>3757</v>
      </c>
      <c r="BM969" s="112">
        <v>102</v>
      </c>
      <c r="BN969" s="112">
        <v>3282000</v>
      </c>
      <c r="BO969" s="111" t="s">
        <v>3757</v>
      </c>
      <c r="BP969" s="112">
        <v>122</v>
      </c>
      <c r="BQ969" s="112">
        <v>3968000</v>
      </c>
      <c r="BR969" s="111">
        <v>0</v>
      </c>
      <c r="BS969" s="112"/>
      <c r="BT969" s="112"/>
      <c r="BU969" s="111">
        <v>0</v>
      </c>
      <c r="BV969" s="112"/>
      <c r="BW969" s="112"/>
      <c r="BX969" s="111">
        <v>0</v>
      </c>
      <c r="BY969" s="112"/>
      <c r="BZ969" s="112"/>
      <c r="CA969" s="111">
        <v>0</v>
      </c>
      <c r="CB969" s="112"/>
      <c r="CC969" s="112"/>
      <c r="CD969" s="111">
        <v>0</v>
      </c>
      <c r="CE969" s="112"/>
      <c r="CF969" s="112"/>
      <c r="CG969" s="111" t="s">
        <v>3757</v>
      </c>
      <c r="CH969" s="112">
        <v>149</v>
      </c>
      <c r="CI969" s="112">
        <v>6131000</v>
      </c>
      <c r="CJ969" s="111">
        <v>0</v>
      </c>
      <c r="CK969" s="120">
        <v>0</v>
      </c>
      <c r="CL969" s="112"/>
      <c r="CM969" s="112"/>
      <c r="CN969" s="166" t="s">
        <v>5995</v>
      </c>
      <c r="CO969" s="125">
        <v>0</v>
      </c>
      <c r="CP969" s="111">
        <v>0</v>
      </c>
      <c r="CQ969" s="112">
        <v>0</v>
      </c>
      <c r="CR969" s="166">
        <v>0</v>
      </c>
      <c r="CS969" s="166">
        <v>0</v>
      </c>
      <c r="CT969" s="111">
        <v>0</v>
      </c>
      <c r="CU969" s="112">
        <v>0</v>
      </c>
      <c r="CV969" s="166">
        <v>0</v>
      </c>
      <c r="CW969" s="166">
        <v>0</v>
      </c>
      <c r="CX969" s="111">
        <v>0</v>
      </c>
      <c r="CY969" s="112">
        <v>0</v>
      </c>
      <c r="CZ969" s="111" t="s">
        <v>3757</v>
      </c>
      <c r="DA969" s="111" t="s">
        <v>3757</v>
      </c>
      <c r="DB969" s="111">
        <v>0</v>
      </c>
      <c r="DC969" s="120" t="s">
        <v>10602</v>
      </c>
      <c r="DD969" s="127" t="s">
        <v>3778</v>
      </c>
      <c r="DE969" s="109">
        <v>0</v>
      </c>
      <c r="DF969" s="172" t="s">
        <v>3717</v>
      </c>
    </row>
    <row r="970" spans="1:110" ht="35.15" customHeight="1" x14ac:dyDescent="0.35">
      <c r="A970" s="140" t="s">
        <v>1996</v>
      </c>
      <c r="B970" s="136" t="s">
        <v>1939</v>
      </c>
      <c r="C970" s="136" t="s">
        <v>1997</v>
      </c>
      <c r="D970" s="112">
        <v>4036</v>
      </c>
      <c r="E970" s="112">
        <v>130562350</v>
      </c>
      <c r="F970" s="112">
        <v>4032</v>
      </c>
      <c r="G970" s="112">
        <v>130434350</v>
      </c>
      <c r="H970" s="112">
        <v>1096</v>
      </c>
      <c r="I970" s="112">
        <v>28435950</v>
      </c>
      <c r="J970" s="112">
        <v>0</v>
      </c>
      <c r="K970" s="112">
        <v>0</v>
      </c>
      <c r="L970" s="112">
        <v>34004434</v>
      </c>
      <c r="M970" s="112">
        <v>6756550</v>
      </c>
      <c r="N970" s="112">
        <v>0</v>
      </c>
      <c r="O970" s="112">
        <v>2556212</v>
      </c>
      <c r="P970" s="112">
        <v>20499062</v>
      </c>
      <c r="Q970" s="112">
        <v>0</v>
      </c>
      <c r="R970" s="112">
        <v>63816258</v>
      </c>
      <c r="S970" s="421">
        <v>0.26044594019638895</v>
      </c>
      <c r="T970" s="421">
        <v>5.1749604690785669E-2</v>
      </c>
      <c r="U970" s="421">
        <v>0</v>
      </c>
      <c r="V970" s="421">
        <v>1.957847725626875E-2</v>
      </c>
      <c r="W970" s="421">
        <v>0.15700592092590246</v>
      </c>
      <c r="X970" s="421">
        <v>0</v>
      </c>
      <c r="Y970" s="421">
        <v>0.4887799430693458</v>
      </c>
      <c r="Z970" s="120">
        <v>0</v>
      </c>
      <c r="AA970" s="127" t="s">
        <v>3717</v>
      </c>
      <c r="AB970" s="127">
        <v>0</v>
      </c>
      <c r="AC970" s="111" t="s">
        <v>3717</v>
      </c>
      <c r="AD970" s="127">
        <v>0</v>
      </c>
      <c r="AE970" s="111">
        <v>0</v>
      </c>
      <c r="AF970" s="111" t="s">
        <v>3757</v>
      </c>
      <c r="AG970" s="127" t="s">
        <v>3758</v>
      </c>
      <c r="AH970" s="127" t="s">
        <v>3758</v>
      </c>
      <c r="AI970" s="124"/>
      <c r="AJ970" s="128"/>
      <c r="AK970" s="109">
        <v>0</v>
      </c>
      <c r="AL970" s="109">
        <v>0</v>
      </c>
      <c r="AM970" s="127">
        <v>0</v>
      </c>
      <c r="AN970" s="127">
        <v>0</v>
      </c>
      <c r="AO970" s="120">
        <v>0</v>
      </c>
      <c r="AP970" s="120">
        <v>0</v>
      </c>
      <c r="AQ970" s="174">
        <v>0</v>
      </c>
      <c r="AR970" s="109">
        <v>0</v>
      </c>
      <c r="AS970" s="127">
        <v>0</v>
      </c>
      <c r="AT970" s="127">
        <v>0</v>
      </c>
      <c r="AU970" s="120">
        <v>0</v>
      </c>
      <c r="AV970" s="120">
        <v>0</v>
      </c>
      <c r="AW970" s="174">
        <v>0</v>
      </c>
      <c r="AX970" s="109">
        <v>0</v>
      </c>
      <c r="AY970" s="127">
        <v>0</v>
      </c>
      <c r="AZ970" s="127">
        <v>0</v>
      </c>
      <c r="BA970" s="120">
        <v>0</v>
      </c>
      <c r="BB970" s="120">
        <v>0</v>
      </c>
      <c r="BC970" s="111" t="s">
        <v>3757</v>
      </c>
      <c r="BD970" s="112">
        <v>87</v>
      </c>
      <c r="BE970" s="112">
        <v>2762600</v>
      </c>
      <c r="BF970" s="111" t="s">
        <v>3757</v>
      </c>
      <c r="BG970" s="112">
        <v>93</v>
      </c>
      <c r="BH970" s="112">
        <v>3139500</v>
      </c>
      <c r="BI970" s="111" t="s">
        <v>3757</v>
      </c>
      <c r="BJ970" s="112">
        <v>246</v>
      </c>
      <c r="BK970" s="112">
        <v>6763500</v>
      </c>
      <c r="BL970" s="111" t="s">
        <v>3757</v>
      </c>
      <c r="BM970" s="112">
        <v>305</v>
      </c>
      <c r="BN970" s="112">
        <v>8528300</v>
      </c>
      <c r="BO970" s="111">
        <v>0</v>
      </c>
      <c r="BP970" s="112"/>
      <c r="BQ970" s="112"/>
      <c r="BR970" s="111" t="s">
        <v>3757</v>
      </c>
      <c r="BS970" s="112">
        <v>1876</v>
      </c>
      <c r="BT970" s="112">
        <v>65246700</v>
      </c>
      <c r="BU970" s="111" t="s">
        <v>3757</v>
      </c>
      <c r="BV970" s="112">
        <v>281</v>
      </c>
      <c r="BW970" s="112">
        <v>7219800</v>
      </c>
      <c r="BX970" s="111">
        <v>0</v>
      </c>
      <c r="BY970" s="112"/>
      <c r="BZ970" s="112"/>
      <c r="CA970" s="111" t="s">
        <v>3757</v>
      </c>
      <c r="CB970" s="112">
        <v>100</v>
      </c>
      <c r="CC970" s="112">
        <v>2369300</v>
      </c>
      <c r="CD970" s="111">
        <v>0</v>
      </c>
      <c r="CE970" s="112"/>
      <c r="CF970" s="112"/>
      <c r="CG970" s="111" t="s">
        <v>3757</v>
      </c>
      <c r="CH970" s="112">
        <v>1044</v>
      </c>
      <c r="CI970" s="112">
        <v>34304650</v>
      </c>
      <c r="CJ970" s="111">
        <v>0</v>
      </c>
      <c r="CK970" s="120">
        <v>0</v>
      </c>
      <c r="CL970" s="112"/>
      <c r="CM970" s="112"/>
      <c r="CN970" s="166" t="s">
        <v>10603</v>
      </c>
      <c r="CO970" s="125" t="s">
        <v>10604</v>
      </c>
      <c r="CP970" s="111" t="s">
        <v>3875</v>
      </c>
      <c r="CQ970" s="112">
        <v>25000000</v>
      </c>
      <c r="CR970" s="166" t="s">
        <v>8151</v>
      </c>
      <c r="CS970" s="166" t="s">
        <v>10605</v>
      </c>
      <c r="CT970" s="111" t="s">
        <v>3790</v>
      </c>
      <c r="CU970" s="112">
        <v>29307000</v>
      </c>
      <c r="CV970" s="166" t="s">
        <v>10606</v>
      </c>
      <c r="CW970" s="166" t="s">
        <v>10607</v>
      </c>
      <c r="CX970" s="111" t="s">
        <v>3870</v>
      </c>
      <c r="CY970" s="112">
        <v>3794000</v>
      </c>
      <c r="CZ970" s="111" t="s">
        <v>3757</v>
      </c>
      <c r="DA970" s="111" t="s">
        <v>3757</v>
      </c>
      <c r="DB970" s="111">
        <v>0</v>
      </c>
      <c r="DC970" s="120" t="s">
        <v>10608</v>
      </c>
      <c r="DD970" s="127" t="s">
        <v>3778</v>
      </c>
      <c r="DE970" s="109">
        <v>0</v>
      </c>
      <c r="DF970" s="172" t="s">
        <v>3717</v>
      </c>
    </row>
    <row r="971" spans="1:110" ht="35.15" customHeight="1" x14ac:dyDescent="0.35">
      <c r="A971" s="140" t="s">
        <v>1998</v>
      </c>
      <c r="B971" s="136" t="s">
        <v>1939</v>
      </c>
      <c r="C971" s="136" t="s">
        <v>1999</v>
      </c>
      <c r="D971" s="112">
        <v>1228</v>
      </c>
      <c r="E971" s="112">
        <v>39224000</v>
      </c>
      <c r="F971" s="112">
        <v>1</v>
      </c>
      <c r="G971" s="112">
        <v>1000000</v>
      </c>
      <c r="H971" s="112">
        <v>334</v>
      </c>
      <c r="I971" s="112">
        <v>10999000</v>
      </c>
      <c r="J971" s="112">
        <v>0</v>
      </c>
      <c r="K971" s="112">
        <v>0</v>
      </c>
      <c r="L971" s="112">
        <v>10918283</v>
      </c>
      <c r="M971" s="112">
        <v>3208097</v>
      </c>
      <c r="N971" s="112">
        <v>0</v>
      </c>
      <c r="O971" s="112">
        <v>261135</v>
      </c>
      <c r="P971" s="112">
        <v>6798959</v>
      </c>
      <c r="Q971" s="112">
        <v>0</v>
      </c>
      <c r="R971" s="112">
        <v>21186474</v>
      </c>
      <c r="S971" s="421">
        <v>0.27835720477258818</v>
      </c>
      <c r="T971" s="421">
        <v>8.1789134203548844E-2</v>
      </c>
      <c r="U971" s="421">
        <v>0</v>
      </c>
      <c r="V971" s="421">
        <v>6.6575311034060775E-3</v>
      </c>
      <c r="W971" s="421">
        <v>0.17333670711809096</v>
      </c>
      <c r="X971" s="421">
        <v>0</v>
      </c>
      <c r="Y971" s="421">
        <v>0.54014057719763409</v>
      </c>
      <c r="Z971" s="120">
        <v>0</v>
      </c>
      <c r="AA971" s="127" t="s">
        <v>3717</v>
      </c>
      <c r="AB971" s="127">
        <v>0</v>
      </c>
      <c r="AC971" s="111" t="s">
        <v>3717</v>
      </c>
      <c r="AD971" s="127">
        <v>0</v>
      </c>
      <c r="AE971" s="111" t="s">
        <v>3757</v>
      </c>
      <c r="AF971" s="111" t="s">
        <v>3757</v>
      </c>
      <c r="AG971" s="127" t="s">
        <v>3758</v>
      </c>
      <c r="AH971" s="127" t="s">
        <v>3778</v>
      </c>
      <c r="AI971" s="124"/>
      <c r="AJ971" s="128"/>
      <c r="AK971" s="109" t="s">
        <v>10609</v>
      </c>
      <c r="AL971" s="109" t="s">
        <v>10610</v>
      </c>
      <c r="AM971" s="127" t="s">
        <v>3765</v>
      </c>
      <c r="AN971" s="127" t="s">
        <v>3778</v>
      </c>
      <c r="AO971" s="120">
        <v>0</v>
      </c>
      <c r="AP971" s="120">
        <v>3491000</v>
      </c>
      <c r="AQ971" s="174">
        <v>0</v>
      </c>
      <c r="AR971" s="120">
        <v>0</v>
      </c>
      <c r="AS971" s="127">
        <v>0</v>
      </c>
      <c r="AT971" s="127">
        <v>0</v>
      </c>
      <c r="AU971" s="120">
        <v>0</v>
      </c>
      <c r="AV971" s="120">
        <v>0</v>
      </c>
      <c r="AW971" s="174">
        <v>0</v>
      </c>
      <c r="AX971" s="120">
        <v>0</v>
      </c>
      <c r="AY971" s="127">
        <v>0</v>
      </c>
      <c r="AZ971" s="127">
        <v>0</v>
      </c>
      <c r="BA971" s="120">
        <v>0</v>
      </c>
      <c r="BB971" s="120">
        <v>0</v>
      </c>
      <c r="BC971" s="111">
        <v>0</v>
      </c>
      <c r="BD971" s="112"/>
      <c r="BE971" s="112"/>
      <c r="BF971" s="111" t="s">
        <v>3757</v>
      </c>
      <c r="BG971" s="112">
        <v>44</v>
      </c>
      <c r="BH971" s="112">
        <v>1488000</v>
      </c>
      <c r="BI971" s="111" t="s">
        <v>3757</v>
      </c>
      <c r="BJ971" s="112">
        <v>249</v>
      </c>
      <c r="BK971" s="112">
        <v>7925000</v>
      </c>
      <c r="BL971" s="111" t="s">
        <v>3757</v>
      </c>
      <c r="BM971" s="112">
        <v>16</v>
      </c>
      <c r="BN971" s="112">
        <v>510000</v>
      </c>
      <c r="BO971" s="111" t="s">
        <v>3757</v>
      </c>
      <c r="BP971" s="112">
        <v>128</v>
      </c>
      <c r="BQ971" s="112">
        <v>4359000</v>
      </c>
      <c r="BR971" s="111" t="s">
        <v>3757</v>
      </c>
      <c r="BS971" s="112">
        <v>143</v>
      </c>
      <c r="BT971" s="112">
        <v>4872000</v>
      </c>
      <c r="BU971" s="111" t="s">
        <v>3757</v>
      </c>
      <c r="BV971" s="112">
        <v>0</v>
      </c>
      <c r="BW971" s="112">
        <v>0</v>
      </c>
      <c r="BX971" s="111" t="s">
        <v>3757</v>
      </c>
      <c r="BY971" s="112">
        <v>130</v>
      </c>
      <c r="BZ971" s="112">
        <v>4368000</v>
      </c>
      <c r="CA971" s="111" t="s">
        <v>3757</v>
      </c>
      <c r="CB971" s="112">
        <v>41</v>
      </c>
      <c r="CC971" s="112">
        <v>1179000</v>
      </c>
      <c r="CD971" s="111">
        <v>0</v>
      </c>
      <c r="CE971" s="112">
        <v>0</v>
      </c>
      <c r="CF971" s="112">
        <v>0</v>
      </c>
      <c r="CG971" s="111" t="s">
        <v>3757</v>
      </c>
      <c r="CH971" s="112">
        <v>375</v>
      </c>
      <c r="CI971" s="112">
        <v>10012000</v>
      </c>
      <c r="CJ971" s="111">
        <v>0</v>
      </c>
      <c r="CK971" s="120">
        <v>0</v>
      </c>
      <c r="CL971" s="112">
        <v>0</v>
      </c>
      <c r="CM971" s="112">
        <v>0</v>
      </c>
      <c r="CN971" s="166" t="s">
        <v>10611</v>
      </c>
      <c r="CO971" s="125" t="s">
        <v>10612</v>
      </c>
      <c r="CP971" s="111" t="s">
        <v>3781</v>
      </c>
      <c r="CQ971" s="112">
        <v>5000000</v>
      </c>
      <c r="CR971" s="166" t="s">
        <v>10613</v>
      </c>
      <c r="CS971" s="166" t="s">
        <v>10614</v>
      </c>
      <c r="CT971" s="111" t="s">
        <v>3774</v>
      </c>
      <c r="CU971" s="112">
        <v>4930000</v>
      </c>
      <c r="CV971" s="166" t="s">
        <v>10615</v>
      </c>
      <c r="CW971" s="166" t="s">
        <v>10616</v>
      </c>
      <c r="CX971" s="111" t="s">
        <v>3790</v>
      </c>
      <c r="CY971" s="112">
        <v>3950000</v>
      </c>
      <c r="CZ971" s="111" t="s">
        <v>3757</v>
      </c>
      <c r="DA971" s="111" t="s">
        <v>3757</v>
      </c>
      <c r="DB971" s="111">
        <v>0</v>
      </c>
      <c r="DC971" s="120" t="s">
        <v>10617</v>
      </c>
      <c r="DD971" s="127" t="s">
        <v>3717</v>
      </c>
      <c r="DE971" s="109" t="s">
        <v>10618</v>
      </c>
      <c r="DF971" s="172" t="s">
        <v>3717</v>
      </c>
    </row>
    <row r="972" spans="1:110" ht="35.15" customHeight="1" x14ac:dyDescent="0.35">
      <c r="A972" s="140" t="s">
        <v>2000</v>
      </c>
      <c r="B972" s="136" t="s">
        <v>1939</v>
      </c>
      <c r="C972" s="136" t="s">
        <v>2001</v>
      </c>
      <c r="D972" s="112">
        <v>3001</v>
      </c>
      <c r="E972" s="112">
        <v>66204000</v>
      </c>
      <c r="F972" s="112">
        <v>3001</v>
      </c>
      <c r="G972" s="112">
        <v>66204000</v>
      </c>
      <c r="H972" s="112">
        <v>784</v>
      </c>
      <c r="I972" s="112">
        <v>17943000</v>
      </c>
      <c r="J972" s="112">
        <v>0</v>
      </c>
      <c r="K972" s="112">
        <v>0</v>
      </c>
      <c r="L972" s="112">
        <v>18012395</v>
      </c>
      <c r="M972" s="112">
        <v>3838108</v>
      </c>
      <c r="N972" s="112">
        <v>0</v>
      </c>
      <c r="O972" s="112">
        <v>609688</v>
      </c>
      <c r="P972" s="112">
        <v>8723032</v>
      </c>
      <c r="Q972" s="112">
        <v>0</v>
      </c>
      <c r="R972" s="112">
        <v>31183223</v>
      </c>
      <c r="S972" s="421">
        <v>0.27207411938855658</v>
      </c>
      <c r="T972" s="421">
        <v>5.7973959277385051E-2</v>
      </c>
      <c r="U972" s="421">
        <v>0</v>
      </c>
      <c r="V972" s="421">
        <v>9.2092320705697544E-3</v>
      </c>
      <c r="W972" s="421">
        <v>0.13175989366201438</v>
      </c>
      <c r="X972" s="421">
        <v>0</v>
      </c>
      <c r="Y972" s="421">
        <v>0.47101720439852579</v>
      </c>
      <c r="Z972" s="120">
        <v>0</v>
      </c>
      <c r="AA972" s="127" t="s">
        <v>3778</v>
      </c>
      <c r="AB972" s="127">
        <v>0</v>
      </c>
      <c r="AC972" s="111" t="s">
        <v>3717</v>
      </c>
      <c r="AD972" s="127">
        <v>0</v>
      </c>
      <c r="AE972" s="111">
        <v>0</v>
      </c>
      <c r="AF972" s="111" t="s">
        <v>3757</v>
      </c>
      <c r="AG972" s="127" t="s">
        <v>3758</v>
      </c>
      <c r="AH972" s="127" t="s">
        <v>3758</v>
      </c>
      <c r="AI972" s="124"/>
      <c r="AJ972" s="128"/>
      <c r="AK972" s="109">
        <v>0</v>
      </c>
      <c r="AL972" s="109">
        <v>0</v>
      </c>
      <c r="AM972" s="127">
        <v>0</v>
      </c>
      <c r="AN972" s="127">
        <v>0</v>
      </c>
      <c r="AO972" s="120">
        <v>0</v>
      </c>
      <c r="AP972" s="120">
        <v>0</v>
      </c>
      <c r="AQ972" s="174">
        <v>0</v>
      </c>
      <c r="AR972" s="120">
        <v>0</v>
      </c>
      <c r="AS972" s="127">
        <v>0</v>
      </c>
      <c r="AT972" s="127">
        <v>0</v>
      </c>
      <c r="AU972" s="120">
        <v>0</v>
      </c>
      <c r="AV972" s="120">
        <v>0</v>
      </c>
      <c r="AW972" s="174">
        <v>0</v>
      </c>
      <c r="AX972" s="120">
        <v>0</v>
      </c>
      <c r="AY972" s="127">
        <v>0</v>
      </c>
      <c r="AZ972" s="127">
        <v>0</v>
      </c>
      <c r="BA972" s="120">
        <v>0</v>
      </c>
      <c r="BB972" s="120">
        <v>0</v>
      </c>
      <c r="BC972" s="111">
        <v>0</v>
      </c>
      <c r="BD972" s="112"/>
      <c r="BE972" s="112"/>
      <c r="BF972" s="111">
        <v>0</v>
      </c>
      <c r="BG972" s="112"/>
      <c r="BH972" s="112"/>
      <c r="BI972" s="111" t="s">
        <v>3757</v>
      </c>
      <c r="BJ972" s="112">
        <v>1</v>
      </c>
      <c r="BK972" s="112">
        <v>11196000</v>
      </c>
      <c r="BL972" s="111" t="s">
        <v>3757</v>
      </c>
      <c r="BM972" s="112">
        <v>2</v>
      </c>
      <c r="BN972" s="112">
        <v>4437000</v>
      </c>
      <c r="BO972" s="111" t="s">
        <v>3757</v>
      </c>
      <c r="BP972" s="112">
        <v>2</v>
      </c>
      <c r="BQ972" s="112">
        <v>7325000</v>
      </c>
      <c r="BR972" s="111">
        <v>0</v>
      </c>
      <c r="BS972" s="112"/>
      <c r="BT972" s="112"/>
      <c r="BU972" s="111">
        <v>0</v>
      </c>
      <c r="BV972" s="112"/>
      <c r="BW972" s="112"/>
      <c r="BX972" s="111">
        <v>0</v>
      </c>
      <c r="BY972" s="112"/>
      <c r="BZ972" s="112"/>
      <c r="CA972" s="111" t="s">
        <v>3757</v>
      </c>
      <c r="CB972" s="112">
        <v>1</v>
      </c>
      <c r="CC972" s="112">
        <v>13449000</v>
      </c>
      <c r="CD972" s="111">
        <v>0</v>
      </c>
      <c r="CE972" s="112">
        <v>0</v>
      </c>
      <c r="CF972" s="112">
        <v>0</v>
      </c>
      <c r="CG972" s="111">
        <v>0</v>
      </c>
      <c r="CH972" s="112">
        <v>0</v>
      </c>
      <c r="CI972" s="112">
        <v>0</v>
      </c>
      <c r="CJ972" s="111">
        <v>0</v>
      </c>
      <c r="CK972" s="120">
        <v>0</v>
      </c>
      <c r="CL972" s="112">
        <v>0</v>
      </c>
      <c r="CM972" s="112">
        <v>0</v>
      </c>
      <c r="CN972" s="166" t="s">
        <v>10619</v>
      </c>
      <c r="CO972" s="125" t="s">
        <v>10620</v>
      </c>
      <c r="CP972" s="111" t="s">
        <v>4016</v>
      </c>
      <c r="CQ972" s="112">
        <v>13449000</v>
      </c>
      <c r="CR972" s="166" t="s">
        <v>10621</v>
      </c>
      <c r="CS972" s="166" t="s">
        <v>10622</v>
      </c>
      <c r="CT972" s="111" t="s">
        <v>3781</v>
      </c>
      <c r="CU972" s="112">
        <v>11196000</v>
      </c>
      <c r="CV972" s="166" t="s">
        <v>10623</v>
      </c>
      <c r="CW972" s="166" t="s">
        <v>10624</v>
      </c>
      <c r="CX972" s="111" t="s">
        <v>3762</v>
      </c>
      <c r="CY972" s="112">
        <v>1652000</v>
      </c>
      <c r="CZ972" s="111" t="s">
        <v>3757</v>
      </c>
      <c r="DA972" s="111" t="s">
        <v>3757</v>
      </c>
      <c r="DB972" s="111" t="s">
        <v>3757</v>
      </c>
      <c r="DC972" s="120">
        <v>0</v>
      </c>
      <c r="DD972" s="127" t="s">
        <v>3717</v>
      </c>
      <c r="DE972" s="109" t="s">
        <v>10625</v>
      </c>
      <c r="DF972" s="172" t="s">
        <v>3717</v>
      </c>
    </row>
    <row r="973" spans="1:110" ht="35.15" customHeight="1" x14ac:dyDescent="0.35">
      <c r="A973" s="140" t="s">
        <v>2002</v>
      </c>
      <c r="B973" s="136" t="s">
        <v>1939</v>
      </c>
      <c r="C973" s="136" t="s">
        <v>426</v>
      </c>
      <c r="D973" s="112">
        <v>15217</v>
      </c>
      <c r="E973" s="112">
        <v>397732500</v>
      </c>
      <c r="F973" s="112">
        <v>15217</v>
      </c>
      <c r="G973" s="112">
        <v>397732500</v>
      </c>
      <c r="H973" s="112">
        <v>4240</v>
      </c>
      <c r="I973" s="112">
        <v>100063000</v>
      </c>
      <c r="J973" s="112">
        <v>0</v>
      </c>
      <c r="K973" s="112">
        <v>0</v>
      </c>
      <c r="L973" s="112">
        <v>118925606</v>
      </c>
      <c r="M973" s="112">
        <v>6532855</v>
      </c>
      <c r="N973" s="112">
        <v>3966475</v>
      </c>
      <c r="O973" s="112">
        <v>2782675</v>
      </c>
      <c r="P973" s="112">
        <v>65633401</v>
      </c>
      <c r="Q973" s="112">
        <v>0</v>
      </c>
      <c r="R973" s="112">
        <v>197841012</v>
      </c>
      <c r="S973" s="421">
        <v>0.29900902239570565</v>
      </c>
      <c r="T973" s="421">
        <v>1.6425248125310352E-2</v>
      </c>
      <c r="U973" s="421">
        <v>9.9727203585324303E-3</v>
      </c>
      <c r="V973" s="421">
        <v>6.9963480479970832E-3</v>
      </c>
      <c r="W973" s="421">
        <v>0.16501895369375144</v>
      </c>
      <c r="X973" s="421">
        <v>0</v>
      </c>
      <c r="Y973" s="421">
        <v>0.497422292621297</v>
      </c>
      <c r="Z973" s="120">
        <v>0</v>
      </c>
      <c r="AA973" s="127" t="s">
        <v>3717</v>
      </c>
      <c r="AB973" s="127">
        <v>0</v>
      </c>
      <c r="AC973" s="111" t="s">
        <v>3717</v>
      </c>
      <c r="AD973" s="127">
        <v>0</v>
      </c>
      <c r="AE973" s="111">
        <v>0</v>
      </c>
      <c r="AF973" s="111" t="s">
        <v>3757</v>
      </c>
      <c r="AG973" s="127" t="s">
        <v>3758</v>
      </c>
      <c r="AH973" s="127" t="s">
        <v>3758</v>
      </c>
      <c r="AI973" s="124"/>
      <c r="AJ973" s="128"/>
      <c r="AK973" s="109">
        <v>0</v>
      </c>
      <c r="AL973" s="109">
        <v>0</v>
      </c>
      <c r="AM973" s="127">
        <v>0</v>
      </c>
      <c r="AN973" s="127">
        <v>0</v>
      </c>
      <c r="AO973" s="120">
        <v>0</v>
      </c>
      <c r="AP973" s="120">
        <v>0</v>
      </c>
      <c r="AQ973" s="174">
        <v>0</v>
      </c>
      <c r="AR973" s="120">
        <v>0</v>
      </c>
      <c r="AS973" s="127">
        <v>0</v>
      </c>
      <c r="AT973" s="127">
        <v>0</v>
      </c>
      <c r="AU973" s="120">
        <v>0</v>
      </c>
      <c r="AV973" s="120">
        <v>0</v>
      </c>
      <c r="AW973" s="174">
        <v>0</v>
      </c>
      <c r="AX973" s="120">
        <v>0</v>
      </c>
      <c r="AY973" s="127">
        <v>0</v>
      </c>
      <c r="AZ973" s="127">
        <v>0</v>
      </c>
      <c r="BA973" s="120">
        <v>0</v>
      </c>
      <c r="BB973" s="120">
        <v>0</v>
      </c>
      <c r="BC973" s="111">
        <v>0</v>
      </c>
      <c r="BD973" s="112"/>
      <c r="BE973" s="112"/>
      <c r="BF973" s="111">
        <v>0</v>
      </c>
      <c r="BG973" s="112"/>
      <c r="BH973" s="112"/>
      <c r="BI973" s="111">
        <v>0</v>
      </c>
      <c r="BJ973" s="112"/>
      <c r="BK973" s="112"/>
      <c r="BL973" s="111">
        <v>0</v>
      </c>
      <c r="BM973" s="112"/>
      <c r="BN973" s="112"/>
      <c r="BO973" s="111">
        <v>0</v>
      </c>
      <c r="BP973" s="112"/>
      <c r="BQ973" s="112"/>
      <c r="BR973" s="111" t="s">
        <v>3757</v>
      </c>
      <c r="BS973" s="112">
        <v>5333</v>
      </c>
      <c r="BT973" s="112">
        <v>134889000</v>
      </c>
      <c r="BU973" s="111">
        <v>0</v>
      </c>
      <c r="BV973" s="112"/>
      <c r="BW973" s="112"/>
      <c r="BX973" s="111">
        <v>0</v>
      </c>
      <c r="BY973" s="112"/>
      <c r="BZ973" s="112"/>
      <c r="CA973" s="111">
        <v>0</v>
      </c>
      <c r="CB973" s="112"/>
      <c r="CC973" s="112"/>
      <c r="CD973" s="111">
        <v>0</v>
      </c>
      <c r="CE973" s="112">
        <v>0</v>
      </c>
      <c r="CF973" s="112">
        <v>0</v>
      </c>
      <c r="CG973" s="111" t="s">
        <v>3757</v>
      </c>
      <c r="CH973" s="112">
        <v>6308</v>
      </c>
      <c r="CI973" s="112">
        <v>173241500</v>
      </c>
      <c r="CJ973" s="111" t="s">
        <v>3757</v>
      </c>
      <c r="CK973" s="120" t="s">
        <v>10626</v>
      </c>
      <c r="CL973" s="112">
        <v>3587</v>
      </c>
      <c r="CM973" s="112">
        <v>89602000</v>
      </c>
      <c r="CN973" s="166" t="s">
        <v>10627</v>
      </c>
      <c r="CO973" s="125" t="s">
        <v>10628</v>
      </c>
      <c r="CP973" s="111" t="s">
        <v>3790</v>
      </c>
      <c r="CQ973" s="112">
        <v>11976000</v>
      </c>
      <c r="CR973" s="166" t="s">
        <v>10629</v>
      </c>
      <c r="CS973" s="166" t="s">
        <v>10630</v>
      </c>
      <c r="CT973" s="111" t="s">
        <v>3783</v>
      </c>
      <c r="CU973" s="112">
        <v>39308000</v>
      </c>
      <c r="CV973" s="166" t="s">
        <v>10631</v>
      </c>
      <c r="CW973" s="166" t="s">
        <v>10632</v>
      </c>
      <c r="CX973" s="111" t="s">
        <v>3875</v>
      </c>
      <c r="CY973" s="112">
        <v>1300000</v>
      </c>
      <c r="CZ973" s="111" t="s">
        <v>3757</v>
      </c>
      <c r="DA973" s="111" t="s">
        <v>3757</v>
      </c>
      <c r="DB973" s="111" t="s">
        <v>3757</v>
      </c>
      <c r="DC973" s="120">
        <v>0</v>
      </c>
      <c r="DD973" s="127" t="s">
        <v>3778</v>
      </c>
      <c r="DE973" s="109">
        <v>0</v>
      </c>
      <c r="DF973" s="172" t="s">
        <v>3717</v>
      </c>
    </row>
    <row r="974" spans="1:110" ht="35.15" customHeight="1" x14ac:dyDescent="0.35">
      <c r="A974" s="140" t="s">
        <v>2003</v>
      </c>
      <c r="B974" s="136" t="s">
        <v>1939</v>
      </c>
      <c r="C974" s="136" t="s">
        <v>2004</v>
      </c>
      <c r="D974" s="112">
        <v>1721</v>
      </c>
      <c r="E974" s="112">
        <v>31653000</v>
      </c>
      <c r="F974" s="112">
        <v>1721</v>
      </c>
      <c r="G974" s="112">
        <v>31653000</v>
      </c>
      <c r="H974" s="112">
        <v>524</v>
      </c>
      <c r="I974" s="112">
        <v>12033000</v>
      </c>
      <c r="J974" s="112">
        <v>0</v>
      </c>
      <c r="K974" s="112">
        <v>0</v>
      </c>
      <c r="L974" s="112">
        <v>8495820</v>
      </c>
      <c r="M974" s="112">
        <v>2239777</v>
      </c>
      <c r="N974" s="112">
        <v>0</v>
      </c>
      <c r="O974" s="112">
        <v>986778</v>
      </c>
      <c r="P974" s="112">
        <v>3095310</v>
      </c>
      <c r="Q974" s="112">
        <v>0</v>
      </c>
      <c r="R974" s="112">
        <v>14817685</v>
      </c>
      <c r="S974" s="421">
        <v>0.26840489053170313</v>
      </c>
      <c r="T974" s="421">
        <v>7.0760338672479703E-2</v>
      </c>
      <c r="U974" s="421">
        <v>0</v>
      </c>
      <c r="V974" s="421">
        <v>3.1174864941711684E-2</v>
      </c>
      <c r="W974" s="421">
        <v>9.7788835181499389E-2</v>
      </c>
      <c r="X974" s="421">
        <v>0</v>
      </c>
      <c r="Y974" s="421">
        <v>0.46812892932739392</v>
      </c>
      <c r="Z974" s="120">
        <v>0</v>
      </c>
      <c r="AA974" s="127" t="s">
        <v>3717</v>
      </c>
      <c r="AB974" s="127">
        <v>0</v>
      </c>
      <c r="AC974" s="111" t="s">
        <v>3717</v>
      </c>
      <c r="AD974" s="127">
        <v>0</v>
      </c>
      <c r="AE974" s="111">
        <v>0</v>
      </c>
      <c r="AF974" s="111" t="s">
        <v>3757</v>
      </c>
      <c r="AG974" s="127" t="s">
        <v>3758</v>
      </c>
      <c r="AH974" s="127" t="s">
        <v>3758</v>
      </c>
      <c r="AI974" s="124"/>
      <c r="AJ974" s="128"/>
      <c r="AK974" s="109">
        <v>0</v>
      </c>
      <c r="AL974" s="109">
        <v>0</v>
      </c>
      <c r="AM974" s="127">
        <v>0</v>
      </c>
      <c r="AN974" s="127">
        <v>0</v>
      </c>
      <c r="AO974" s="120">
        <v>0</v>
      </c>
      <c r="AP974" s="120">
        <v>0</v>
      </c>
      <c r="AQ974" s="174">
        <v>0</v>
      </c>
      <c r="AR974" s="120">
        <v>0</v>
      </c>
      <c r="AS974" s="127">
        <v>0</v>
      </c>
      <c r="AT974" s="127">
        <v>0</v>
      </c>
      <c r="AU974" s="120">
        <v>0</v>
      </c>
      <c r="AV974" s="120">
        <v>0</v>
      </c>
      <c r="AW974" s="174">
        <v>0</v>
      </c>
      <c r="AX974" s="120">
        <v>0</v>
      </c>
      <c r="AY974" s="127">
        <v>0</v>
      </c>
      <c r="AZ974" s="127">
        <v>0</v>
      </c>
      <c r="BA974" s="120">
        <v>0</v>
      </c>
      <c r="BB974" s="120">
        <v>0</v>
      </c>
      <c r="BC974" s="111">
        <v>0</v>
      </c>
      <c r="BD974" s="112"/>
      <c r="BE974" s="112"/>
      <c r="BF974" s="111" t="s">
        <v>3757</v>
      </c>
      <c r="BG974" s="112">
        <v>68</v>
      </c>
      <c r="BH974" s="112">
        <v>1374000</v>
      </c>
      <c r="BI974" s="111" t="s">
        <v>3757</v>
      </c>
      <c r="BJ974" s="112">
        <v>114</v>
      </c>
      <c r="BK974" s="112">
        <v>2949000</v>
      </c>
      <c r="BL974" s="111" t="s">
        <v>3757</v>
      </c>
      <c r="BM974" s="112">
        <v>190</v>
      </c>
      <c r="BN974" s="112">
        <v>3051000</v>
      </c>
      <c r="BO974" s="111" t="s">
        <v>3757</v>
      </c>
      <c r="BP974" s="112">
        <v>876</v>
      </c>
      <c r="BQ974" s="112">
        <v>15132000</v>
      </c>
      <c r="BR974" s="111">
        <v>0</v>
      </c>
      <c r="BS974" s="112"/>
      <c r="BT974" s="112"/>
      <c r="BU974" s="111" t="s">
        <v>3757</v>
      </c>
      <c r="BV974" s="112">
        <v>95</v>
      </c>
      <c r="BW974" s="112">
        <v>1579000</v>
      </c>
      <c r="BX974" s="111">
        <v>0</v>
      </c>
      <c r="BY974" s="112"/>
      <c r="BZ974" s="112"/>
      <c r="CA974" s="111">
        <v>0</v>
      </c>
      <c r="CB974" s="112"/>
      <c r="CC974" s="112"/>
      <c r="CD974" s="111">
        <v>0</v>
      </c>
      <c r="CE974" s="112">
        <v>0</v>
      </c>
      <c r="CF974" s="112">
        <v>0</v>
      </c>
      <c r="CG974" s="111" t="s">
        <v>3757</v>
      </c>
      <c r="CH974" s="112">
        <v>378</v>
      </c>
      <c r="CI974" s="112">
        <v>7568000</v>
      </c>
      <c r="CJ974" s="111">
        <v>0</v>
      </c>
      <c r="CK974" s="120">
        <v>0</v>
      </c>
      <c r="CL974" s="112">
        <v>0</v>
      </c>
      <c r="CM974" s="112">
        <v>0</v>
      </c>
      <c r="CN974" s="166">
        <v>0</v>
      </c>
      <c r="CO974" s="125">
        <v>0</v>
      </c>
      <c r="CP974" s="111">
        <v>0</v>
      </c>
      <c r="CQ974" s="112">
        <v>0</v>
      </c>
      <c r="CR974" s="166">
        <v>0</v>
      </c>
      <c r="CS974" s="166">
        <v>0</v>
      </c>
      <c r="CT974" s="111">
        <v>0</v>
      </c>
      <c r="CU974" s="112">
        <v>0</v>
      </c>
      <c r="CV974" s="166">
        <v>0</v>
      </c>
      <c r="CW974" s="166">
        <v>0</v>
      </c>
      <c r="CX974" s="111">
        <v>0</v>
      </c>
      <c r="CY974" s="112">
        <v>0</v>
      </c>
      <c r="CZ974" s="111" t="s">
        <v>3757</v>
      </c>
      <c r="DA974" s="111" t="s">
        <v>3757</v>
      </c>
      <c r="DB974" s="111" t="s">
        <v>3757</v>
      </c>
      <c r="DC974" s="120">
        <v>0</v>
      </c>
      <c r="DD974" s="127" t="s">
        <v>3778</v>
      </c>
      <c r="DE974" s="109">
        <v>0</v>
      </c>
      <c r="DF974" s="172" t="s">
        <v>3717</v>
      </c>
    </row>
    <row r="975" spans="1:110" ht="35.15" customHeight="1" x14ac:dyDescent="0.35">
      <c r="A975" s="140" t="s">
        <v>2005</v>
      </c>
      <c r="B975" s="136" t="s">
        <v>1939</v>
      </c>
      <c r="C975" s="136" t="s">
        <v>2006</v>
      </c>
      <c r="D975" s="112">
        <v>68</v>
      </c>
      <c r="E975" s="112">
        <v>1736500</v>
      </c>
      <c r="F975" s="112">
        <v>68</v>
      </c>
      <c r="G975" s="112">
        <v>1736500</v>
      </c>
      <c r="H975" s="112">
        <v>22</v>
      </c>
      <c r="I975" s="112">
        <v>480000</v>
      </c>
      <c r="J975" s="112">
        <v>0</v>
      </c>
      <c r="K975" s="112">
        <v>0</v>
      </c>
      <c r="L975" s="112">
        <v>520030</v>
      </c>
      <c r="M975" s="112">
        <v>83050</v>
      </c>
      <c r="N975" s="112">
        <v>0</v>
      </c>
      <c r="O975" s="112">
        <v>30473</v>
      </c>
      <c r="P975" s="112">
        <v>17140</v>
      </c>
      <c r="Q975" s="112">
        <v>412500</v>
      </c>
      <c r="R975" s="112">
        <v>1063193</v>
      </c>
      <c r="S975" s="421">
        <v>0.29947019867549668</v>
      </c>
      <c r="T975" s="421">
        <v>4.7826086956521741E-2</v>
      </c>
      <c r="U975" s="421">
        <v>0</v>
      </c>
      <c r="V975" s="421">
        <v>1.7548517132162395E-2</v>
      </c>
      <c r="W975" s="421">
        <v>9.870429023898647E-3</v>
      </c>
      <c r="X975" s="421">
        <v>0.23754678951914771</v>
      </c>
      <c r="Y975" s="421">
        <v>0.61226202130722718</v>
      </c>
      <c r="Z975" s="120" t="s">
        <v>10633</v>
      </c>
      <c r="AA975" s="127" t="s">
        <v>3717</v>
      </c>
      <c r="AB975" s="127">
        <v>0</v>
      </c>
      <c r="AC975" s="111" t="s">
        <v>3717</v>
      </c>
      <c r="AD975" s="127">
        <v>0</v>
      </c>
      <c r="AE975" s="111">
        <v>0</v>
      </c>
      <c r="AF975" s="111" t="s">
        <v>3757</v>
      </c>
      <c r="AG975" s="127" t="s">
        <v>3758</v>
      </c>
      <c r="AH975" s="127" t="s">
        <v>3758</v>
      </c>
      <c r="AI975" s="124"/>
      <c r="AJ975" s="128"/>
      <c r="AK975" s="109">
        <v>0</v>
      </c>
      <c r="AL975" s="109">
        <v>0</v>
      </c>
      <c r="AM975" s="127">
        <v>0</v>
      </c>
      <c r="AN975" s="127">
        <v>0</v>
      </c>
      <c r="AO975" s="120">
        <v>0</v>
      </c>
      <c r="AP975" s="120">
        <v>0</v>
      </c>
      <c r="AQ975" s="174">
        <v>0</v>
      </c>
      <c r="AR975" s="120">
        <v>0</v>
      </c>
      <c r="AS975" s="127">
        <v>0</v>
      </c>
      <c r="AT975" s="127">
        <v>0</v>
      </c>
      <c r="AU975" s="120">
        <v>0</v>
      </c>
      <c r="AV975" s="120">
        <v>0</v>
      </c>
      <c r="AW975" s="174">
        <v>0</v>
      </c>
      <c r="AX975" s="120">
        <v>0</v>
      </c>
      <c r="AY975" s="127">
        <v>0</v>
      </c>
      <c r="AZ975" s="127">
        <v>0</v>
      </c>
      <c r="BA975" s="120">
        <v>0</v>
      </c>
      <c r="BB975" s="120">
        <v>0</v>
      </c>
      <c r="BC975" s="111">
        <v>0</v>
      </c>
      <c r="BD975" s="112"/>
      <c r="BE975" s="112"/>
      <c r="BF975" s="111">
        <v>0</v>
      </c>
      <c r="BG975" s="112"/>
      <c r="BH975" s="112"/>
      <c r="BI975" s="111" t="s">
        <v>3757</v>
      </c>
      <c r="BJ975" s="112">
        <v>7</v>
      </c>
      <c r="BK975" s="112">
        <v>156000</v>
      </c>
      <c r="BL975" s="111">
        <v>0</v>
      </c>
      <c r="BM975" s="112"/>
      <c r="BN975" s="112"/>
      <c r="BO975" s="111">
        <v>0</v>
      </c>
      <c r="BP975" s="112"/>
      <c r="BQ975" s="112"/>
      <c r="BR975" s="111" t="s">
        <v>3757</v>
      </c>
      <c r="BS975" s="112">
        <v>23</v>
      </c>
      <c r="BT975" s="112">
        <v>624000</v>
      </c>
      <c r="BU975" s="111" t="s">
        <v>3757</v>
      </c>
      <c r="BV975" s="112">
        <v>2</v>
      </c>
      <c r="BW975" s="112">
        <v>29000</v>
      </c>
      <c r="BX975" s="111" t="s">
        <v>3757</v>
      </c>
      <c r="BY975" s="112">
        <v>3</v>
      </c>
      <c r="BZ975" s="112">
        <v>95000</v>
      </c>
      <c r="CA975" s="111" t="s">
        <v>3757</v>
      </c>
      <c r="CB975" s="112">
        <v>13</v>
      </c>
      <c r="CC975" s="112">
        <v>397000</v>
      </c>
      <c r="CD975" s="111">
        <v>0</v>
      </c>
      <c r="CE975" s="112">
        <v>0</v>
      </c>
      <c r="CF975" s="112">
        <v>0</v>
      </c>
      <c r="CG975" s="111" t="s">
        <v>3757</v>
      </c>
      <c r="CH975" s="112">
        <v>20</v>
      </c>
      <c r="CI975" s="112">
        <v>469000</v>
      </c>
      <c r="CJ975" s="111">
        <v>0</v>
      </c>
      <c r="CK975" s="120">
        <v>0</v>
      </c>
      <c r="CL975" s="112">
        <v>0</v>
      </c>
      <c r="CM975" s="112">
        <v>0</v>
      </c>
      <c r="CN975" s="166">
        <v>0</v>
      </c>
      <c r="CO975" s="125">
        <v>0</v>
      </c>
      <c r="CP975" s="111">
        <v>0</v>
      </c>
      <c r="CQ975" s="112">
        <v>0</v>
      </c>
      <c r="CR975" s="166">
        <v>0</v>
      </c>
      <c r="CS975" s="166">
        <v>0</v>
      </c>
      <c r="CT975" s="111">
        <v>0</v>
      </c>
      <c r="CU975" s="112">
        <v>0</v>
      </c>
      <c r="CV975" s="166">
        <v>0</v>
      </c>
      <c r="CW975" s="166">
        <v>0</v>
      </c>
      <c r="CX975" s="111">
        <v>0</v>
      </c>
      <c r="CY975" s="112">
        <v>0</v>
      </c>
      <c r="CZ975" s="111" t="s">
        <v>3757</v>
      </c>
      <c r="DA975" s="111" t="s">
        <v>3757</v>
      </c>
      <c r="DB975" s="111">
        <v>0</v>
      </c>
      <c r="DC975" s="120" t="s">
        <v>10634</v>
      </c>
      <c r="DD975" s="127" t="s">
        <v>3778</v>
      </c>
      <c r="DE975" s="109">
        <v>0</v>
      </c>
      <c r="DF975" s="172" t="s">
        <v>3717</v>
      </c>
    </row>
    <row r="976" spans="1:110" ht="35.15" customHeight="1" x14ac:dyDescent="0.35">
      <c r="A976" s="140" t="s">
        <v>2007</v>
      </c>
      <c r="B976" s="136" t="s">
        <v>1939</v>
      </c>
      <c r="C976" s="136" t="s">
        <v>2008</v>
      </c>
      <c r="D976" s="112">
        <v>1726</v>
      </c>
      <c r="E976" s="112">
        <v>66138000</v>
      </c>
      <c r="F976" s="112">
        <v>1726</v>
      </c>
      <c r="G976" s="112">
        <v>66138000</v>
      </c>
      <c r="H976" s="112">
        <v>719</v>
      </c>
      <c r="I976" s="112">
        <v>26445000</v>
      </c>
      <c r="J976" s="112">
        <v>0</v>
      </c>
      <c r="K976" s="112">
        <v>0</v>
      </c>
      <c r="L976" s="112">
        <v>19841400</v>
      </c>
      <c r="M976" s="112">
        <v>1587360</v>
      </c>
      <c r="N976" s="112">
        <v>46640</v>
      </c>
      <c r="O976" s="112">
        <v>6055052</v>
      </c>
      <c r="P976" s="112">
        <v>3758874</v>
      </c>
      <c r="Q976" s="112">
        <v>0</v>
      </c>
      <c r="R976" s="112">
        <v>31289326</v>
      </c>
      <c r="S976" s="421">
        <v>0.3</v>
      </c>
      <c r="T976" s="421">
        <v>2.4000725755239045E-2</v>
      </c>
      <c r="U976" s="421">
        <v>7.0519217393933895E-4</v>
      </c>
      <c r="V976" s="421">
        <v>9.1551785660286072E-2</v>
      </c>
      <c r="W976" s="421">
        <v>5.683380205025855E-2</v>
      </c>
      <c r="X976" s="421">
        <v>0</v>
      </c>
      <c r="Y976" s="421">
        <v>0.47309150563972302</v>
      </c>
      <c r="Z976" s="120">
        <v>0</v>
      </c>
      <c r="AA976" s="127" t="s">
        <v>3717</v>
      </c>
      <c r="AB976" s="127">
        <v>0</v>
      </c>
      <c r="AC976" s="111" t="s">
        <v>3717</v>
      </c>
      <c r="AD976" s="127">
        <v>0</v>
      </c>
      <c r="AE976" s="111">
        <v>0</v>
      </c>
      <c r="AF976" s="111" t="s">
        <v>3757</v>
      </c>
      <c r="AG976" s="127" t="s">
        <v>3758</v>
      </c>
      <c r="AH976" s="127" t="s">
        <v>3758</v>
      </c>
      <c r="AI976" s="124"/>
      <c r="AJ976" s="128"/>
      <c r="AK976" s="109">
        <v>0</v>
      </c>
      <c r="AL976" s="109">
        <v>0</v>
      </c>
      <c r="AM976" s="127">
        <v>0</v>
      </c>
      <c r="AN976" s="127">
        <v>0</v>
      </c>
      <c r="AO976" s="120">
        <v>0</v>
      </c>
      <c r="AP976" s="120">
        <v>0</v>
      </c>
      <c r="AQ976" s="174">
        <v>0</v>
      </c>
      <c r="AR976" s="109">
        <v>0</v>
      </c>
      <c r="AS976" s="127">
        <v>0</v>
      </c>
      <c r="AT976" s="127">
        <v>0</v>
      </c>
      <c r="AU976" s="120">
        <v>0</v>
      </c>
      <c r="AV976" s="120">
        <v>0</v>
      </c>
      <c r="AW976" s="174">
        <v>0</v>
      </c>
      <c r="AX976" s="109">
        <v>0</v>
      </c>
      <c r="AY976" s="127">
        <v>0</v>
      </c>
      <c r="AZ976" s="127">
        <v>0</v>
      </c>
      <c r="BA976" s="120">
        <v>0</v>
      </c>
      <c r="BB976" s="120">
        <v>0</v>
      </c>
      <c r="BC976" s="111" t="s">
        <v>3757</v>
      </c>
      <c r="BD976" s="112">
        <v>127</v>
      </c>
      <c r="BE976" s="112">
        <v>4321000</v>
      </c>
      <c r="BF976" s="111" t="s">
        <v>3757</v>
      </c>
      <c r="BG976" s="112">
        <v>205</v>
      </c>
      <c r="BH976" s="112">
        <v>7034000</v>
      </c>
      <c r="BI976" s="111" t="s">
        <v>3757</v>
      </c>
      <c r="BJ976" s="112">
        <v>292</v>
      </c>
      <c r="BK976" s="112">
        <v>10735000</v>
      </c>
      <c r="BL976" s="111">
        <v>0</v>
      </c>
      <c r="BM976" s="112"/>
      <c r="BN976" s="112"/>
      <c r="BO976" s="111" t="s">
        <v>3757</v>
      </c>
      <c r="BP976" s="112">
        <v>113</v>
      </c>
      <c r="BQ976" s="112">
        <v>4608000</v>
      </c>
      <c r="BR976" s="111">
        <v>0</v>
      </c>
      <c r="BS976" s="112"/>
      <c r="BT976" s="112"/>
      <c r="BU976" s="111">
        <v>0</v>
      </c>
      <c r="BV976" s="112"/>
      <c r="BW976" s="112"/>
      <c r="BX976" s="111">
        <v>0</v>
      </c>
      <c r="BY976" s="112"/>
      <c r="BZ976" s="112"/>
      <c r="CA976" s="111" t="s">
        <v>3757</v>
      </c>
      <c r="CB976" s="112">
        <v>170</v>
      </c>
      <c r="CC976" s="112">
        <v>6682000</v>
      </c>
      <c r="CD976" s="111">
        <v>0</v>
      </c>
      <c r="CE976" s="112"/>
      <c r="CF976" s="112"/>
      <c r="CG976" s="111" t="s">
        <v>3757</v>
      </c>
      <c r="CH976" s="112">
        <v>819</v>
      </c>
      <c r="CI976" s="112">
        <v>32758000</v>
      </c>
      <c r="CJ976" s="111">
        <v>0</v>
      </c>
      <c r="CK976" s="120"/>
      <c r="CL976" s="112"/>
      <c r="CM976" s="112"/>
      <c r="CN976" s="166" t="s">
        <v>10635</v>
      </c>
      <c r="CO976" s="125" t="s">
        <v>10636</v>
      </c>
      <c r="CP976" s="111" t="s">
        <v>3781</v>
      </c>
      <c r="CQ976" s="112">
        <v>35882000</v>
      </c>
      <c r="CR976" s="166" t="s">
        <v>10637</v>
      </c>
      <c r="CS976" s="166" t="s">
        <v>10638</v>
      </c>
      <c r="CT976" s="111" t="s">
        <v>3783</v>
      </c>
      <c r="CU976" s="112">
        <v>17972000</v>
      </c>
      <c r="CV976" s="166" t="s">
        <v>10639</v>
      </c>
      <c r="CW976" s="166" t="s">
        <v>10640</v>
      </c>
      <c r="CX976" s="111" t="s">
        <v>4016</v>
      </c>
      <c r="CY976" s="112">
        <v>3366000</v>
      </c>
      <c r="CZ976" s="111" t="s">
        <v>3757</v>
      </c>
      <c r="DA976" s="111" t="s">
        <v>3757</v>
      </c>
      <c r="DB976" s="111">
        <v>0</v>
      </c>
      <c r="DC976" s="120" t="s">
        <v>10641</v>
      </c>
      <c r="DD976" s="127" t="s">
        <v>3778</v>
      </c>
      <c r="DE976" s="109">
        <v>0</v>
      </c>
      <c r="DF976" s="172" t="s">
        <v>3717</v>
      </c>
    </row>
    <row r="977" spans="1:110" ht="35.15" customHeight="1" x14ac:dyDescent="0.35">
      <c r="A977" s="140" t="s">
        <v>2009</v>
      </c>
      <c r="B977" s="136" t="s">
        <v>1939</v>
      </c>
      <c r="C977" s="136" t="s">
        <v>2010</v>
      </c>
      <c r="D977" s="112">
        <v>16441</v>
      </c>
      <c r="E977" s="112">
        <v>236943831</v>
      </c>
      <c r="F977" s="112">
        <v>16433</v>
      </c>
      <c r="G977" s="112">
        <v>236628831</v>
      </c>
      <c r="H977" s="112">
        <v>2443</v>
      </c>
      <c r="I977" s="112">
        <v>35818700</v>
      </c>
      <c r="J977" s="112">
        <v>0</v>
      </c>
      <c r="K977" s="112">
        <v>0</v>
      </c>
      <c r="L977" s="112">
        <v>65331277</v>
      </c>
      <c r="M977" s="112">
        <v>16332820</v>
      </c>
      <c r="N977" s="112">
        <v>550000</v>
      </c>
      <c r="O977" s="112">
        <v>1990008</v>
      </c>
      <c r="P977" s="112">
        <v>30240198</v>
      </c>
      <c r="Q977" s="112">
        <v>949708</v>
      </c>
      <c r="R977" s="112">
        <v>115394011</v>
      </c>
      <c r="S977" s="421">
        <v>0.27572474338865566</v>
      </c>
      <c r="T977" s="421">
        <v>6.8931189012471056E-2</v>
      </c>
      <c r="U977" s="421">
        <v>2.3212252358661323E-3</v>
      </c>
      <c r="V977" s="421">
        <v>8.398648707591801E-3</v>
      </c>
      <c r="W977" s="421">
        <v>0.12762601951852462</v>
      </c>
      <c r="X977" s="421">
        <v>4.0081566841890055E-3</v>
      </c>
      <c r="Y977" s="421">
        <v>0.48700998254729833</v>
      </c>
      <c r="Z977" s="120" t="s">
        <v>10642</v>
      </c>
      <c r="AA977" s="127" t="s">
        <v>3778</v>
      </c>
      <c r="AB977" s="127">
        <v>0</v>
      </c>
      <c r="AC977" s="111" t="s">
        <v>3717</v>
      </c>
      <c r="AD977" s="127">
        <v>0</v>
      </c>
      <c r="AE977" s="111" t="s">
        <v>3757</v>
      </c>
      <c r="AF977" s="111" t="s">
        <v>3757</v>
      </c>
      <c r="AG977" s="127" t="s">
        <v>3717</v>
      </c>
      <c r="AH977" s="127" t="s">
        <v>3758</v>
      </c>
      <c r="AI977" s="128">
        <v>1</v>
      </c>
      <c r="AJ977" s="128">
        <v>6652131</v>
      </c>
      <c r="AK977" s="109" t="s">
        <v>10643</v>
      </c>
      <c r="AL977" s="109" t="s">
        <v>10644</v>
      </c>
      <c r="AM977" s="127" t="s">
        <v>16697</v>
      </c>
      <c r="AN977" s="127" t="s">
        <v>3774</v>
      </c>
      <c r="AO977" s="120">
        <v>3000000</v>
      </c>
      <c r="AP977" s="120">
        <v>6652131</v>
      </c>
      <c r="AQ977" s="174">
        <v>0</v>
      </c>
      <c r="AR977" s="120">
        <v>0</v>
      </c>
      <c r="AS977" s="127">
        <v>0</v>
      </c>
      <c r="AT977" s="127">
        <v>0</v>
      </c>
      <c r="AU977" s="120">
        <v>0</v>
      </c>
      <c r="AV977" s="120">
        <v>0</v>
      </c>
      <c r="AW977" s="174">
        <v>0</v>
      </c>
      <c r="AX977" s="120">
        <v>0</v>
      </c>
      <c r="AY977" s="127">
        <v>0</v>
      </c>
      <c r="AZ977" s="127">
        <v>0</v>
      </c>
      <c r="BA977" s="120">
        <v>0</v>
      </c>
      <c r="BB977" s="120">
        <v>0</v>
      </c>
      <c r="BC977" s="111">
        <v>0</v>
      </c>
      <c r="BD977" s="112"/>
      <c r="BE977" s="112"/>
      <c r="BF977" s="111">
        <v>0</v>
      </c>
      <c r="BG977" s="112"/>
      <c r="BH977" s="112"/>
      <c r="BI977" s="111" t="s">
        <v>3757</v>
      </c>
      <c r="BJ977" s="112">
        <v>2443</v>
      </c>
      <c r="BK977" s="112">
        <v>36151000</v>
      </c>
      <c r="BL977" s="111">
        <v>0</v>
      </c>
      <c r="BM977" s="112"/>
      <c r="BN977" s="112"/>
      <c r="BO977" s="111" t="s">
        <v>3757</v>
      </c>
      <c r="BP977" s="112">
        <v>2567</v>
      </c>
      <c r="BQ977" s="112">
        <v>35899000</v>
      </c>
      <c r="BR977" s="111">
        <v>0</v>
      </c>
      <c r="BS977" s="112"/>
      <c r="BT977" s="112"/>
      <c r="BU977" s="111" t="s">
        <v>3757</v>
      </c>
      <c r="BV977" s="112">
        <v>2638</v>
      </c>
      <c r="BW977" s="112">
        <v>38293000</v>
      </c>
      <c r="BX977" s="111" t="s">
        <v>3757</v>
      </c>
      <c r="BY977" s="112">
        <v>674</v>
      </c>
      <c r="BZ977" s="112">
        <v>9502000</v>
      </c>
      <c r="CA977" s="111" t="s">
        <v>3757</v>
      </c>
      <c r="CB977" s="112">
        <v>2248</v>
      </c>
      <c r="CC977" s="112">
        <v>33603700</v>
      </c>
      <c r="CD977" s="111">
        <v>0</v>
      </c>
      <c r="CE977" s="112">
        <v>0</v>
      </c>
      <c r="CF977" s="112">
        <v>0</v>
      </c>
      <c r="CG977" s="111" t="s">
        <v>3757</v>
      </c>
      <c r="CH977" s="112">
        <v>5419</v>
      </c>
      <c r="CI977" s="112">
        <v>76843000</v>
      </c>
      <c r="CJ977" s="111"/>
      <c r="CK977" s="120"/>
      <c r="CL977" s="112"/>
      <c r="CM977" s="112"/>
      <c r="CN977" s="166" t="s">
        <v>10645</v>
      </c>
      <c r="CO977" s="125" t="s">
        <v>10646</v>
      </c>
      <c r="CP977" s="111" t="s">
        <v>3781</v>
      </c>
      <c r="CQ977" s="112">
        <v>88700000</v>
      </c>
      <c r="CR977" s="166" t="s">
        <v>10647</v>
      </c>
      <c r="CS977" s="166" t="s">
        <v>10648</v>
      </c>
      <c r="CT977" s="111" t="s">
        <v>3766</v>
      </c>
      <c r="CU977" s="112">
        <v>61700000</v>
      </c>
      <c r="CV977" s="166" t="s">
        <v>10649</v>
      </c>
      <c r="CW977" s="166" t="s">
        <v>10650</v>
      </c>
      <c r="CX977" s="111" t="s">
        <v>3870</v>
      </c>
      <c r="CY977" s="112">
        <v>51180000</v>
      </c>
      <c r="CZ977" s="111" t="s">
        <v>3757</v>
      </c>
      <c r="DA977" s="111" t="s">
        <v>3757</v>
      </c>
      <c r="DB977" s="111">
        <v>0</v>
      </c>
      <c r="DC977" s="120" t="s">
        <v>10651</v>
      </c>
      <c r="DD977" s="127" t="s">
        <v>3778</v>
      </c>
      <c r="DE977" s="109">
        <v>0</v>
      </c>
      <c r="DF977" s="172" t="s">
        <v>3717</v>
      </c>
    </row>
    <row r="978" spans="1:110" ht="35.15" customHeight="1" x14ac:dyDescent="0.35">
      <c r="A978" s="140" t="s">
        <v>2011</v>
      </c>
      <c r="B978" s="136" t="s">
        <v>1939</v>
      </c>
      <c r="C978" s="136" t="s">
        <v>2012</v>
      </c>
      <c r="D978" s="112">
        <v>3003</v>
      </c>
      <c r="E978" s="112">
        <v>103480000</v>
      </c>
      <c r="F978" s="112">
        <v>3003</v>
      </c>
      <c r="G978" s="112">
        <v>103480000</v>
      </c>
      <c r="H978" s="112">
        <v>718</v>
      </c>
      <c r="I978" s="112">
        <v>22164000</v>
      </c>
      <c r="J978" s="112">
        <v>0</v>
      </c>
      <c r="K978" s="112">
        <v>0</v>
      </c>
      <c r="L978" s="112">
        <v>35533200</v>
      </c>
      <c r="M978" s="112">
        <v>6009200</v>
      </c>
      <c r="N978" s="112">
        <v>170500</v>
      </c>
      <c r="O978" s="112">
        <v>1595146</v>
      </c>
      <c r="P978" s="112">
        <v>16136248</v>
      </c>
      <c r="Q978" s="112">
        <v>0</v>
      </c>
      <c r="R978" s="112">
        <v>59444294</v>
      </c>
      <c r="S978" s="421">
        <v>0.34338229609586396</v>
      </c>
      <c r="T978" s="421">
        <v>5.8071124855044454E-2</v>
      </c>
      <c r="U978" s="421">
        <v>1.6476613838422884E-3</v>
      </c>
      <c r="V978" s="421">
        <v>1.5415017394665637E-2</v>
      </c>
      <c r="W978" s="421">
        <v>0.15593591032083495</v>
      </c>
      <c r="X978" s="421">
        <v>0</v>
      </c>
      <c r="Y978" s="421">
        <v>0.57445201005025126</v>
      </c>
      <c r="Z978" s="120">
        <v>0</v>
      </c>
      <c r="AA978" s="127" t="s">
        <v>3717</v>
      </c>
      <c r="AB978" s="127">
        <v>0</v>
      </c>
      <c r="AC978" s="111" t="s">
        <v>3717</v>
      </c>
      <c r="AD978" s="127">
        <v>0</v>
      </c>
      <c r="AE978" s="111" t="s">
        <v>3757</v>
      </c>
      <c r="AF978" s="111" t="s">
        <v>3757</v>
      </c>
      <c r="AG978" s="127" t="s">
        <v>3717</v>
      </c>
      <c r="AH978" s="127" t="s">
        <v>3758</v>
      </c>
      <c r="AI978" s="128">
        <v>1</v>
      </c>
      <c r="AJ978" s="128">
        <v>12600000</v>
      </c>
      <c r="AK978" s="109" t="s">
        <v>10652</v>
      </c>
      <c r="AL978" s="109" t="s">
        <v>10653</v>
      </c>
      <c r="AM978" s="127" t="s">
        <v>3765</v>
      </c>
      <c r="AN978" s="127" t="s">
        <v>3762</v>
      </c>
      <c r="AO978" s="120">
        <v>2500000</v>
      </c>
      <c r="AP978" s="120">
        <v>12600000</v>
      </c>
      <c r="AQ978" s="174">
        <v>0</v>
      </c>
      <c r="AR978" s="109">
        <v>0</v>
      </c>
      <c r="AS978" s="127">
        <v>0</v>
      </c>
      <c r="AT978" s="127">
        <v>0</v>
      </c>
      <c r="AU978" s="120">
        <v>0</v>
      </c>
      <c r="AV978" s="120">
        <v>0</v>
      </c>
      <c r="AW978" s="174">
        <v>0</v>
      </c>
      <c r="AX978" s="109">
        <v>0</v>
      </c>
      <c r="AY978" s="127">
        <v>0</v>
      </c>
      <c r="AZ978" s="127">
        <v>0</v>
      </c>
      <c r="BA978" s="120">
        <v>0</v>
      </c>
      <c r="BB978" s="120">
        <v>0</v>
      </c>
      <c r="BC978" s="111" t="s">
        <v>3757</v>
      </c>
      <c r="BD978" s="112">
        <v>126</v>
      </c>
      <c r="BE978" s="112">
        <v>3635000</v>
      </c>
      <c r="BF978" s="111">
        <v>0</v>
      </c>
      <c r="BG978" s="112"/>
      <c r="BH978" s="112"/>
      <c r="BI978" s="111" t="s">
        <v>3757</v>
      </c>
      <c r="BJ978" s="112">
        <v>250</v>
      </c>
      <c r="BK978" s="112">
        <v>8787000</v>
      </c>
      <c r="BL978" s="111" t="s">
        <v>3757</v>
      </c>
      <c r="BM978" s="112">
        <v>212</v>
      </c>
      <c r="BN978" s="112">
        <v>7260000</v>
      </c>
      <c r="BO978" s="111" t="s">
        <v>3757</v>
      </c>
      <c r="BP978" s="112">
        <v>249</v>
      </c>
      <c r="BQ978" s="112">
        <v>9125000</v>
      </c>
      <c r="BR978" s="111">
        <v>0</v>
      </c>
      <c r="BS978" s="112"/>
      <c r="BT978" s="112"/>
      <c r="BU978" s="111" t="s">
        <v>3757</v>
      </c>
      <c r="BV978" s="112">
        <v>206</v>
      </c>
      <c r="BW978" s="112">
        <v>5833000</v>
      </c>
      <c r="BX978" s="111">
        <v>0</v>
      </c>
      <c r="BY978" s="112"/>
      <c r="BZ978" s="112"/>
      <c r="CA978" s="111" t="s">
        <v>3757</v>
      </c>
      <c r="CB978" s="112">
        <v>218</v>
      </c>
      <c r="CC978" s="112">
        <v>8339000</v>
      </c>
      <c r="CD978" s="111">
        <v>0</v>
      </c>
      <c r="CE978" s="112"/>
      <c r="CF978" s="112"/>
      <c r="CG978" s="111" t="s">
        <v>3757</v>
      </c>
      <c r="CH978" s="112">
        <v>1294</v>
      </c>
      <c r="CI978" s="112">
        <v>48103000</v>
      </c>
      <c r="CJ978" s="111">
        <v>0</v>
      </c>
      <c r="CK978" s="120">
        <v>0</v>
      </c>
      <c r="CL978" s="112"/>
      <c r="CM978" s="112"/>
      <c r="CN978" s="166" t="s">
        <v>10654</v>
      </c>
      <c r="CO978" s="125" t="s">
        <v>10655</v>
      </c>
      <c r="CP978" s="111" t="s">
        <v>3717</v>
      </c>
      <c r="CQ978" s="112">
        <v>2500000</v>
      </c>
      <c r="CR978" s="166" t="s">
        <v>10656</v>
      </c>
      <c r="CS978" s="166" t="s">
        <v>10657</v>
      </c>
      <c r="CT978" s="111" t="s">
        <v>3717</v>
      </c>
      <c r="CU978" s="112">
        <v>6500000</v>
      </c>
      <c r="CV978" s="166" t="s">
        <v>10658</v>
      </c>
      <c r="CW978" s="166" t="s">
        <v>10659</v>
      </c>
      <c r="CX978" s="111" t="s">
        <v>3762</v>
      </c>
      <c r="CY978" s="112">
        <v>6000000</v>
      </c>
      <c r="CZ978" s="111" t="s">
        <v>3757</v>
      </c>
      <c r="DA978" s="111" t="s">
        <v>3757</v>
      </c>
      <c r="DB978" s="111" t="s">
        <v>3757</v>
      </c>
      <c r="DC978" s="120">
        <v>0</v>
      </c>
      <c r="DD978" s="127" t="s">
        <v>3717</v>
      </c>
      <c r="DE978" s="109" t="s">
        <v>10660</v>
      </c>
      <c r="DF978" s="172" t="s">
        <v>3717</v>
      </c>
    </row>
    <row r="979" spans="1:110" ht="35.15" customHeight="1" x14ac:dyDescent="0.35">
      <c r="A979" s="140" t="s">
        <v>2013</v>
      </c>
      <c r="B979" s="136" t="s">
        <v>1939</v>
      </c>
      <c r="C979" s="136" t="s">
        <v>2014</v>
      </c>
      <c r="D979" s="112">
        <v>22412</v>
      </c>
      <c r="E979" s="112">
        <v>357411437</v>
      </c>
      <c r="F979" s="112">
        <v>22412</v>
      </c>
      <c r="G979" s="112">
        <v>357411437</v>
      </c>
      <c r="H979" s="112">
        <v>5398</v>
      </c>
      <c r="I979" s="112">
        <v>86157500</v>
      </c>
      <c r="J979" s="112">
        <v>1298</v>
      </c>
      <c r="K979" s="112">
        <v>21163647</v>
      </c>
      <c r="L979" s="112">
        <v>98101131</v>
      </c>
      <c r="M979" s="112">
        <v>31407000</v>
      </c>
      <c r="N979" s="112">
        <v>879120</v>
      </c>
      <c r="O979" s="112">
        <v>11683116</v>
      </c>
      <c r="P979" s="112">
        <v>32314920</v>
      </c>
      <c r="Q979" s="112">
        <v>0</v>
      </c>
      <c r="R979" s="112">
        <v>174385287</v>
      </c>
      <c r="S979" s="421">
        <v>0.2744767538034884</v>
      </c>
      <c r="T979" s="421">
        <v>8.7873517041369892E-2</v>
      </c>
      <c r="U979" s="421">
        <v>2.4596862578854743E-3</v>
      </c>
      <c r="V979" s="421">
        <v>3.2688142545365721E-2</v>
      </c>
      <c r="W979" s="421">
        <v>9.0413782701643089E-2</v>
      </c>
      <c r="X979" s="421">
        <v>0</v>
      </c>
      <c r="Y979" s="421">
        <v>0.48791188234975258</v>
      </c>
      <c r="Z979" s="120">
        <v>0</v>
      </c>
      <c r="AA979" s="127" t="s">
        <v>3717</v>
      </c>
      <c r="AB979" s="127">
        <v>0</v>
      </c>
      <c r="AC979" s="111" t="s">
        <v>3717</v>
      </c>
      <c r="AD979" s="127">
        <v>0</v>
      </c>
      <c r="AE979" s="111">
        <v>0</v>
      </c>
      <c r="AF979" s="111" t="s">
        <v>3757</v>
      </c>
      <c r="AG979" s="127" t="s">
        <v>3758</v>
      </c>
      <c r="AH979" s="127" t="s">
        <v>3758</v>
      </c>
      <c r="AI979" s="124"/>
      <c r="AJ979" s="128"/>
      <c r="AK979" s="109">
        <v>0</v>
      </c>
      <c r="AL979" s="109">
        <v>0</v>
      </c>
      <c r="AM979" s="127">
        <v>0</v>
      </c>
      <c r="AN979" s="127">
        <v>0</v>
      </c>
      <c r="AO979" s="120">
        <v>0</v>
      </c>
      <c r="AP979" s="120">
        <v>0</v>
      </c>
      <c r="AQ979" s="174">
        <v>0</v>
      </c>
      <c r="AR979" s="120">
        <v>0</v>
      </c>
      <c r="AS979" s="127">
        <v>0</v>
      </c>
      <c r="AT979" s="127">
        <v>0</v>
      </c>
      <c r="AU979" s="120">
        <v>0</v>
      </c>
      <c r="AV979" s="120">
        <v>0</v>
      </c>
      <c r="AW979" s="174">
        <v>0</v>
      </c>
      <c r="AX979" s="120">
        <v>0</v>
      </c>
      <c r="AY979" s="127">
        <v>0</v>
      </c>
      <c r="AZ979" s="127">
        <v>0</v>
      </c>
      <c r="BA979" s="120">
        <v>0</v>
      </c>
      <c r="BB979" s="120">
        <v>0</v>
      </c>
      <c r="BC979" s="111">
        <v>0</v>
      </c>
      <c r="BD979" s="112"/>
      <c r="BE979" s="112"/>
      <c r="BF979" s="111">
        <v>0</v>
      </c>
      <c r="BG979" s="112"/>
      <c r="BH979" s="112"/>
      <c r="BI979" s="111" t="s">
        <v>3757</v>
      </c>
      <c r="BJ979" s="112">
        <v>7878</v>
      </c>
      <c r="BK979" s="112">
        <v>122713000</v>
      </c>
      <c r="BL979" s="111">
        <v>0</v>
      </c>
      <c r="BM979" s="112"/>
      <c r="BN979" s="112"/>
      <c r="BO979" s="111" t="s">
        <v>3757</v>
      </c>
      <c r="BP979" s="112">
        <v>1451</v>
      </c>
      <c r="BQ979" s="112">
        <v>22840500</v>
      </c>
      <c r="BR979" s="111">
        <v>0</v>
      </c>
      <c r="BS979" s="112"/>
      <c r="BT979" s="112"/>
      <c r="BU979" s="111">
        <v>0</v>
      </c>
      <c r="BV979" s="112"/>
      <c r="BW979" s="112"/>
      <c r="BX979" s="111" t="s">
        <v>3757</v>
      </c>
      <c r="BY979" s="112">
        <v>1256</v>
      </c>
      <c r="BZ979" s="112">
        <v>20577000</v>
      </c>
      <c r="CA979" s="111" t="s">
        <v>3757</v>
      </c>
      <c r="CB979" s="112">
        <v>2406</v>
      </c>
      <c r="CC979" s="112">
        <v>38693000</v>
      </c>
      <c r="CD979" s="111" t="s">
        <v>3757</v>
      </c>
      <c r="CE979" s="112">
        <v>1298</v>
      </c>
      <c r="CF979" s="112">
        <v>21163647</v>
      </c>
      <c r="CG979" s="111" t="s">
        <v>3757</v>
      </c>
      <c r="CH979" s="112">
        <v>7193</v>
      </c>
      <c r="CI979" s="112">
        <v>116759290</v>
      </c>
      <c r="CJ979" s="111" t="s">
        <v>3757</v>
      </c>
      <c r="CK979" s="120" t="s">
        <v>10661</v>
      </c>
      <c r="CL979" s="112">
        <v>930</v>
      </c>
      <c r="CM979" s="112">
        <v>14665000</v>
      </c>
      <c r="CN979" s="166" t="s">
        <v>10662</v>
      </c>
      <c r="CO979" s="125">
        <v>0</v>
      </c>
      <c r="CP979" s="111" t="s">
        <v>3875</v>
      </c>
      <c r="CQ979" s="112">
        <v>49135680</v>
      </c>
      <c r="CR979" s="166" t="s">
        <v>10663</v>
      </c>
      <c r="CS979" s="166" t="s">
        <v>10664</v>
      </c>
      <c r="CT979" s="111" t="s">
        <v>3781</v>
      </c>
      <c r="CU979" s="112">
        <v>29199766</v>
      </c>
      <c r="CV979" s="166" t="s">
        <v>10665</v>
      </c>
      <c r="CW979" s="166" t="s">
        <v>10666</v>
      </c>
      <c r="CX979" s="111" t="s">
        <v>3783</v>
      </c>
      <c r="CY979" s="112">
        <v>14665000</v>
      </c>
      <c r="CZ979" s="111" t="s">
        <v>3757</v>
      </c>
      <c r="DA979" s="111" t="s">
        <v>3757</v>
      </c>
      <c r="DB979" s="111" t="s">
        <v>3757</v>
      </c>
      <c r="DC979" s="120">
        <v>0</v>
      </c>
      <c r="DD979" s="127" t="s">
        <v>3717</v>
      </c>
      <c r="DE979" s="109" t="s">
        <v>10667</v>
      </c>
      <c r="DF979" s="172" t="s">
        <v>3717</v>
      </c>
    </row>
    <row r="980" spans="1:110" ht="35.15" customHeight="1" x14ac:dyDescent="0.35">
      <c r="A980" s="140" t="s">
        <v>2015</v>
      </c>
      <c r="B980" s="136" t="s">
        <v>1939</v>
      </c>
      <c r="C980" s="136" t="s">
        <v>2016</v>
      </c>
      <c r="D980" s="112">
        <v>1289</v>
      </c>
      <c r="E980" s="112">
        <v>47934560</v>
      </c>
      <c r="F980" s="112">
        <v>1289</v>
      </c>
      <c r="G980" s="112">
        <v>47934560</v>
      </c>
      <c r="H980" s="112">
        <v>364</v>
      </c>
      <c r="I980" s="112">
        <v>12070560</v>
      </c>
      <c r="J980" s="112">
        <v>0</v>
      </c>
      <c r="K980" s="112">
        <v>0</v>
      </c>
      <c r="L980" s="112">
        <v>14110976</v>
      </c>
      <c r="M980" s="112">
        <v>2208718</v>
      </c>
      <c r="N980" s="112">
        <v>495000</v>
      </c>
      <c r="O980" s="112">
        <v>154660</v>
      </c>
      <c r="P980" s="112">
        <v>5980498</v>
      </c>
      <c r="Q980" s="112">
        <v>692908</v>
      </c>
      <c r="R980" s="112">
        <v>23642760</v>
      </c>
      <c r="S980" s="421">
        <v>0.29438000473979525</v>
      </c>
      <c r="T980" s="421">
        <v>4.6077777703602579E-2</v>
      </c>
      <c r="U980" s="421">
        <v>1.0326578568782106E-2</v>
      </c>
      <c r="V980" s="421">
        <v>3.2264821039350313E-3</v>
      </c>
      <c r="W980" s="421">
        <v>0.12476380298473586</v>
      </c>
      <c r="X980" s="421">
        <v>1.4455290713005397E-2</v>
      </c>
      <c r="Y980" s="421">
        <v>0.49322993681385624</v>
      </c>
      <c r="Z980" s="120" t="s">
        <v>10668</v>
      </c>
      <c r="AA980" s="127" t="s">
        <v>3717</v>
      </c>
      <c r="AB980" s="127">
        <v>0</v>
      </c>
      <c r="AC980" s="111" t="s">
        <v>3717</v>
      </c>
      <c r="AD980" s="127">
        <v>0</v>
      </c>
      <c r="AE980" s="111" t="s">
        <v>3757</v>
      </c>
      <c r="AF980" s="111" t="s">
        <v>3757</v>
      </c>
      <c r="AG980" s="127" t="s">
        <v>3717</v>
      </c>
      <c r="AH980" s="127" t="s">
        <v>3758</v>
      </c>
      <c r="AI980" s="128">
        <v>2</v>
      </c>
      <c r="AJ980" s="128">
        <v>1464000</v>
      </c>
      <c r="AK980" s="109" t="s">
        <v>10669</v>
      </c>
      <c r="AL980" s="109" t="s">
        <v>10670</v>
      </c>
      <c r="AM980" s="127" t="s">
        <v>3761</v>
      </c>
      <c r="AN980" s="127" t="s">
        <v>3762</v>
      </c>
      <c r="AO980" s="120">
        <v>5000000</v>
      </c>
      <c r="AP980" s="120">
        <v>730000</v>
      </c>
      <c r="AQ980" s="174" t="s">
        <v>10671</v>
      </c>
      <c r="AR980" s="109" t="s">
        <v>10672</v>
      </c>
      <c r="AS980" s="127" t="s">
        <v>3761</v>
      </c>
      <c r="AT980" s="127" t="s">
        <v>3774</v>
      </c>
      <c r="AU980" s="120">
        <v>15500000</v>
      </c>
      <c r="AV980" s="120">
        <v>734000</v>
      </c>
      <c r="AW980" s="174">
        <v>0</v>
      </c>
      <c r="AX980" s="109">
        <v>0</v>
      </c>
      <c r="AY980" s="127">
        <v>0</v>
      </c>
      <c r="AZ980" s="127">
        <v>0</v>
      </c>
      <c r="BA980" s="120">
        <v>0</v>
      </c>
      <c r="BB980" s="120">
        <v>0</v>
      </c>
      <c r="BC980" s="111" t="s">
        <v>3757</v>
      </c>
      <c r="BD980" s="112">
        <v>39</v>
      </c>
      <c r="BE980" s="112">
        <v>1284000</v>
      </c>
      <c r="BF980" s="111" t="s">
        <v>3757</v>
      </c>
      <c r="BG980" s="112">
        <v>41</v>
      </c>
      <c r="BH980" s="112">
        <v>960000</v>
      </c>
      <c r="BI980" s="111">
        <v>0</v>
      </c>
      <c r="BJ980" s="112"/>
      <c r="BK980" s="112"/>
      <c r="BL980" s="111" t="s">
        <v>3757</v>
      </c>
      <c r="BM980" s="112">
        <v>178</v>
      </c>
      <c r="BN980" s="112">
        <v>5623000</v>
      </c>
      <c r="BO980" s="111" t="s">
        <v>3757</v>
      </c>
      <c r="BP980" s="112">
        <v>156</v>
      </c>
      <c r="BQ980" s="112">
        <v>4743000</v>
      </c>
      <c r="BR980" s="111">
        <v>0</v>
      </c>
      <c r="BS980" s="112"/>
      <c r="BT980" s="112"/>
      <c r="BU980" s="111">
        <v>0</v>
      </c>
      <c r="BV980" s="112"/>
      <c r="BW980" s="112"/>
      <c r="BX980" s="111">
        <v>0</v>
      </c>
      <c r="BY980" s="112"/>
      <c r="BZ980" s="112"/>
      <c r="CA980" s="111" t="s">
        <v>3757</v>
      </c>
      <c r="CB980" s="112">
        <v>109</v>
      </c>
      <c r="CC980" s="112">
        <v>3103000</v>
      </c>
      <c r="CD980" s="111">
        <v>0</v>
      </c>
      <c r="CE980" s="112"/>
      <c r="CF980" s="112"/>
      <c r="CG980" s="111" t="s">
        <v>3757</v>
      </c>
      <c r="CH980" s="112">
        <v>670</v>
      </c>
      <c r="CI980" s="112">
        <v>29317000</v>
      </c>
      <c r="CJ980" s="111" t="s">
        <v>3757</v>
      </c>
      <c r="CK980" s="120" t="s">
        <v>10673</v>
      </c>
      <c r="CL980" s="112">
        <v>56</v>
      </c>
      <c r="CM980" s="112">
        <v>1440000</v>
      </c>
      <c r="CN980" s="166" t="s">
        <v>10674</v>
      </c>
      <c r="CO980" s="125" t="s">
        <v>10675</v>
      </c>
      <c r="CP980" s="111" t="s">
        <v>3778</v>
      </c>
      <c r="CQ980" s="112">
        <v>780000</v>
      </c>
      <c r="CR980" s="166" t="s">
        <v>10673</v>
      </c>
      <c r="CS980" s="166" t="s">
        <v>10676</v>
      </c>
      <c r="CT980" s="111" t="s">
        <v>3783</v>
      </c>
      <c r="CU980" s="112">
        <v>1440000</v>
      </c>
      <c r="CV980" s="166" t="s">
        <v>10677</v>
      </c>
      <c r="CW980" s="166" t="s">
        <v>10678</v>
      </c>
      <c r="CX980" s="111" t="s">
        <v>3778</v>
      </c>
      <c r="CY980" s="112">
        <v>180000</v>
      </c>
      <c r="CZ980" s="111" t="s">
        <v>3757</v>
      </c>
      <c r="DA980" s="111" t="s">
        <v>3757</v>
      </c>
      <c r="DB980" s="111" t="s">
        <v>3757</v>
      </c>
      <c r="DC980" s="120">
        <v>0</v>
      </c>
      <c r="DD980" s="127" t="s">
        <v>3717</v>
      </c>
      <c r="DE980" s="109" t="s">
        <v>10679</v>
      </c>
      <c r="DF980" s="172" t="s">
        <v>3717</v>
      </c>
    </row>
    <row r="981" spans="1:110" ht="35.15" customHeight="1" x14ac:dyDescent="0.35">
      <c r="A981" s="140" t="s">
        <v>2017</v>
      </c>
      <c r="B981" s="136" t="s">
        <v>1939</v>
      </c>
      <c r="C981" s="136" t="s">
        <v>2018</v>
      </c>
      <c r="D981" s="112">
        <v>10037</v>
      </c>
      <c r="E981" s="112">
        <v>57508000</v>
      </c>
      <c r="F981" s="112">
        <v>10037</v>
      </c>
      <c r="G981" s="112">
        <v>57508000</v>
      </c>
      <c r="H981" s="112">
        <v>1340</v>
      </c>
      <c r="I981" s="112">
        <v>12422500</v>
      </c>
      <c r="J981" s="112">
        <v>0</v>
      </c>
      <c r="K981" s="112">
        <v>0</v>
      </c>
      <c r="L981" s="112">
        <v>14318760</v>
      </c>
      <c r="M981" s="112">
        <v>6977864</v>
      </c>
      <c r="N981" s="112">
        <v>0</v>
      </c>
      <c r="O981" s="112">
        <v>6156556</v>
      </c>
      <c r="P981" s="112">
        <v>1087756</v>
      </c>
      <c r="Q981" s="112">
        <v>0</v>
      </c>
      <c r="R981" s="112">
        <v>28540936</v>
      </c>
      <c r="S981" s="421">
        <v>0.24898727133616191</v>
      </c>
      <c r="T981" s="421">
        <v>0.12133727481393893</v>
      </c>
      <c r="U981" s="421">
        <v>0</v>
      </c>
      <c r="V981" s="421">
        <v>0.10705564443207902</v>
      </c>
      <c r="W981" s="421">
        <v>1.8914864018919106E-2</v>
      </c>
      <c r="X981" s="421">
        <v>0</v>
      </c>
      <c r="Y981" s="421">
        <v>0.49629505460109896</v>
      </c>
      <c r="Z981" s="120">
        <v>0</v>
      </c>
      <c r="AA981" s="127" t="s">
        <v>3778</v>
      </c>
      <c r="AB981" s="127">
        <v>0</v>
      </c>
      <c r="AC981" s="111" t="s">
        <v>3717</v>
      </c>
      <c r="AD981" s="127">
        <v>0</v>
      </c>
      <c r="AE981" s="111">
        <v>0</v>
      </c>
      <c r="AF981" s="111" t="s">
        <v>3757</v>
      </c>
      <c r="AG981" s="127" t="s">
        <v>3758</v>
      </c>
      <c r="AH981" s="127" t="s">
        <v>3758</v>
      </c>
      <c r="AI981" s="124"/>
      <c r="AJ981" s="128"/>
      <c r="AK981" s="109">
        <v>0</v>
      </c>
      <c r="AL981" s="109">
        <v>0</v>
      </c>
      <c r="AM981" s="127">
        <v>0</v>
      </c>
      <c r="AN981" s="127">
        <v>0</v>
      </c>
      <c r="AO981" s="120">
        <v>0</v>
      </c>
      <c r="AP981" s="120">
        <v>0</v>
      </c>
      <c r="AQ981" s="174">
        <v>0</v>
      </c>
      <c r="AR981" s="120">
        <v>0</v>
      </c>
      <c r="AS981" s="127">
        <v>0</v>
      </c>
      <c r="AT981" s="127">
        <v>0</v>
      </c>
      <c r="AU981" s="120">
        <v>0</v>
      </c>
      <c r="AV981" s="120">
        <v>0</v>
      </c>
      <c r="AW981" s="174">
        <v>0</v>
      </c>
      <c r="AX981" s="120">
        <v>0</v>
      </c>
      <c r="AY981" s="127">
        <v>0</v>
      </c>
      <c r="AZ981" s="127">
        <v>0</v>
      </c>
      <c r="BA981" s="120">
        <v>0</v>
      </c>
      <c r="BB981" s="120">
        <v>0</v>
      </c>
      <c r="BC981" s="111">
        <v>0</v>
      </c>
      <c r="BD981" s="112"/>
      <c r="BE981" s="112"/>
      <c r="BF981" s="111" t="s">
        <v>3757</v>
      </c>
      <c r="BG981" s="112">
        <v>334</v>
      </c>
      <c r="BH981" s="112">
        <v>2420000</v>
      </c>
      <c r="BI981" s="111" t="s">
        <v>3757</v>
      </c>
      <c r="BJ981" s="112">
        <v>784</v>
      </c>
      <c r="BK981" s="112">
        <v>5482000</v>
      </c>
      <c r="BL981" s="111" t="s">
        <v>3757</v>
      </c>
      <c r="BM981" s="112">
        <v>5162</v>
      </c>
      <c r="BN981" s="112">
        <v>26602000</v>
      </c>
      <c r="BO981" s="111">
        <v>0</v>
      </c>
      <c r="BP981" s="112"/>
      <c r="BQ981" s="112"/>
      <c r="BR981" s="111" t="s">
        <v>3757</v>
      </c>
      <c r="BS981" s="112">
        <v>2944</v>
      </c>
      <c r="BT981" s="112">
        <v>15818000</v>
      </c>
      <c r="BU981" s="111" t="s">
        <v>3757</v>
      </c>
      <c r="BV981" s="112">
        <v>637</v>
      </c>
      <c r="BW981" s="112">
        <v>5679000</v>
      </c>
      <c r="BX981" s="111">
        <v>0</v>
      </c>
      <c r="BY981" s="112"/>
      <c r="BZ981" s="112"/>
      <c r="CA981" s="111">
        <v>0</v>
      </c>
      <c r="CB981" s="112"/>
      <c r="CC981" s="112"/>
      <c r="CD981" s="111">
        <v>0</v>
      </c>
      <c r="CE981" s="112">
        <v>0</v>
      </c>
      <c r="CF981" s="112">
        <v>0</v>
      </c>
      <c r="CG981" s="111" t="s">
        <v>3757</v>
      </c>
      <c r="CH981" s="112">
        <v>176</v>
      </c>
      <c r="CI981" s="112">
        <v>1507000</v>
      </c>
      <c r="CJ981" s="111">
        <v>0</v>
      </c>
      <c r="CK981" s="120">
        <v>0</v>
      </c>
      <c r="CL981" s="112">
        <v>0</v>
      </c>
      <c r="CM981" s="112">
        <v>0</v>
      </c>
      <c r="CN981" s="166" t="s">
        <v>10680</v>
      </c>
      <c r="CO981" s="125" t="s">
        <v>10681</v>
      </c>
      <c r="CP981" s="111" t="s">
        <v>3762</v>
      </c>
      <c r="CQ981" s="112">
        <v>10000000</v>
      </c>
      <c r="CR981" s="166" t="s">
        <v>10682</v>
      </c>
      <c r="CS981" s="166" t="s">
        <v>10683</v>
      </c>
      <c r="CT981" s="111" t="s">
        <v>3762</v>
      </c>
      <c r="CU981" s="112">
        <v>3500000</v>
      </c>
      <c r="CV981" s="166" t="s">
        <v>10684</v>
      </c>
      <c r="CW981" s="166" t="s">
        <v>10685</v>
      </c>
      <c r="CX981" s="111" t="s">
        <v>3870</v>
      </c>
      <c r="CY981" s="112">
        <v>2000000</v>
      </c>
      <c r="CZ981" s="111" t="s">
        <v>3757</v>
      </c>
      <c r="DA981" s="111" t="s">
        <v>3757</v>
      </c>
      <c r="DB981" s="111" t="s">
        <v>3757</v>
      </c>
      <c r="DC981" s="120">
        <v>0</v>
      </c>
      <c r="DD981" s="127" t="s">
        <v>3778</v>
      </c>
      <c r="DE981" s="109">
        <v>0</v>
      </c>
      <c r="DF981" s="172" t="s">
        <v>3717</v>
      </c>
    </row>
    <row r="982" spans="1:110" ht="35.15" customHeight="1" x14ac:dyDescent="0.35">
      <c r="A982" s="140" t="s">
        <v>2019</v>
      </c>
      <c r="B982" s="136" t="s">
        <v>1939</v>
      </c>
      <c r="C982" s="136" t="s">
        <v>2020</v>
      </c>
      <c r="D982" s="112">
        <v>1425</v>
      </c>
      <c r="E982" s="112">
        <v>64608500</v>
      </c>
      <c r="F982" s="112">
        <v>1425</v>
      </c>
      <c r="G982" s="112">
        <v>64608500</v>
      </c>
      <c r="H982" s="112">
        <v>469</v>
      </c>
      <c r="I982" s="112">
        <v>15249000</v>
      </c>
      <c r="J982" s="112">
        <v>0</v>
      </c>
      <c r="K982" s="112">
        <v>0</v>
      </c>
      <c r="L982" s="112">
        <v>18328033</v>
      </c>
      <c r="M982" s="112">
        <v>1563487</v>
      </c>
      <c r="N982" s="112">
        <v>77814</v>
      </c>
      <c r="O982" s="112">
        <v>225437</v>
      </c>
      <c r="P982" s="112">
        <v>11137047</v>
      </c>
      <c r="Q982" s="112">
        <v>18020</v>
      </c>
      <c r="R982" s="112">
        <v>31349838</v>
      </c>
      <c r="S982" s="421">
        <v>0.283678355015207</v>
      </c>
      <c r="T982" s="421">
        <v>2.4199401007607358E-2</v>
      </c>
      <c r="U982" s="421">
        <v>1.2043926108793734E-3</v>
      </c>
      <c r="V982" s="421">
        <v>3.4892777266149191E-3</v>
      </c>
      <c r="W982" s="421">
        <v>0.17237742711872278</v>
      </c>
      <c r="X982" s="421">
        <v>2.7891066964873045E-4</v>
      </c>
      <c r="Y982" s="421">
        <v>0.48522776414868013</v>
      </c>
      <c r="Z982" s="120" t="s">
        <v>10686</v>
      </c>
      <c r="AA982" s="127" t="s">
        <v>3778</v>
      </c>
      <c r="AB982" s="127">
        <v>0</v>
      </c>
      <c r="AC982" s="111" t="s">
        <v>3717</v>
      </c>
      <c r="AD982" s="127">
        <v>0</v>
      </c>
      <c r="AE982" s="111">
        <v>0</v>
      </c>
      <c r="AF982" s="111" t="s">
        <v>3757</v>
      </c>
      <c r="AG982" s="127" t="s">
        <v>3758</v>
      </c>
      <c r="AH982" s="127" t="s">
        <v>3758</v>
      </c>
      <c r="AI982" s="124"/>
      <c r="AJ982" s="128"/>
      <c r="AK982" s="109">
        <v>0</v>
      </c>
      <c r="AL982" s="109">
        <v>0</v>
      </c>
      <c r="AM982" s="127">
        <v>0</v>
      </c>
      <c r="AN982" s="127">
        <v>0</v>
      </c>
      <c r="AO982" s="120">
        <v>0</v>
      </c>
      <c r="AP982" s="120">
        <v>0</v>
      </c>
      <c r="AQ982" s="174">
        <v>0</v>
      </c>
      <c r="AR982" s="120">
        <v>0</v>
      </c>
      <c r="AS982" s="127">
        <v>0</v>
      </c>
      <c r="AT982" s="127">
        <v>0</v>
      </c>
      <c r="AU982" s="120">
        <v>0</v>
      </c>
      <c r="AV982" s="120">
        <v>0</v>
      </c>
      <c r="AW982" s="174">
        <v>0</v>
      </c>
      <c r="AX982" s="120">
        <v>0</v>
      </c>
      <c r="AY982" s="127">
        <v>0</v>
      </c>
      <c r="AZ982" s="127">
        <v>0</v>
      </c>
      <c r="BA982" s="120">
        <v>0</v>
      </c>
      <c r="BB982" s="120">
        <v>0</v>
      </c>
      <c r="BC982" s="111">
        <v>0</v>
      </c>
      <c r="BD982" s="112"/>
      <c r="BE982" s="112"/>
      <c r="BF982" s="111" t="s">
        <v>3757</v>
      </c>
      <c r="BG982" s="112">
        <v>110</v>
      </c>
      <c r="BH982" s="112">
        <v>4869000</v>
      </c>
      <c r="BI982" s="111" t="s">
        <v>3757</v>
      </c>
      <c r="BJ982" s="112">
        <v>115</v>
      </c>
      <c r="BK982" s="112">
        <v>4500000</v>
      </c>
      <c r="BL982" s="111" t="s">
        <v>3757</v>
      </c>
      <c r="BM982" s="112">
        <v>156</v>
      </c>
      <c r="BN982" s="112">
        <v>7435000</v>
      </c>
      <c r="BO982" s="111">
        <v>0</v>
      </c>
      <c r="BP982" s="112"/>
      <c r="BQ982" s="112"/>
      <c r="BR982" s="111" t="s">
        <v>3757</v>
      </c>
      <c r="BS982" s="112">
        <v>392</v>
      </c>
      <c r="BT982" s="112">
        <v>19933500</v>
      </c>
      <c r="BU982" s="111">
        <v>0</v>
      </c>
      <c r="BV982" s="112"/>
      <c r="BW982" s="112"/>
      <c r="BX982" s="111">
        <v>0</v>
      </c>
      <c r="BY982" s="112"/>
      <c r="BZ982" s="112"/>
      <c r="CA982" s="111">
        <v>0</v>
      </c>
      <c r="CB982" s="112"/>
      <c r="CC982" s="112"/>
      <c r="CD982" s="111">
        <v>0</v>
      </c>
      <c r="CE982" s="112">
        <v>0</v>
      </c>
      <c r="CF982" s="112">
        <v>0</v>
      </c>
      <c r="CG982" s="111" t="s">
        <v>3757</v>
      </c>
      <c r="CH982" s="112">
        <v>652</v>
      </c>
      <c r="CI982" s="112">
        <v>27871000</v>
      </c>
      <c r="CJ982" s="111">
        <v>0</v>
      </c>
      <c r="CK982" s="120">
        <v>0</v>
      </c>
      <c r="CL982" s="112">
        <v>0</v>
      </c>
      <c r="CM982" s="112">
        <v>0</v>
      </c>
      <c r="CN982" s="166" t="s">
        <v>10687</v>
      </c>
      <c r="CO982" s="125" t="s">
        <v>10688</v>
      </c>
      <c r="CP982" s="111" t="s">
        <v>3762</v>
      </c>
      <c r="CQ982" s="112">
        <v>494000</v>
      </c>
      <c r="CR982" s="166" t="s">
        <v>10689</v>
      </c>
      <c r="CS982" s="166" t="s">
        <v>10690</v>
      </c>
      <c r="CT982" s="111" t="s">
        <v>3790</v>
      </c>
      <c r="CU982" s="112">
        <v>10698600</v>
      </c>
      <c r="CV982" s="166" t="s">
        <v>10691</v>
      </c>
      <c r="CW982" s="166" t="s">
        <v>10692</v>
      </c>
      <c r="CX982" s="111" t="s">
        <v>3778</v>
      </c>
      <c r="CY982" s="112">
        <v>700000</v>
      </c>
      <c r="CZ982" s="111" t="s">
        <v>3757</v>
      </c>
      <c r="DA982" s="111" t="s">
        <v>3757</v>
      </c>
      <c r="DB982" s="111">
        <v>0</v>
      </c>
      <c r="DC982" s="120" t="s">
        <v>10693</v>
      </c>
      <c r="DD982" s="127" t="s">
        <v>3717</v>
      </c>
      <c r="DE982" s="109" t="s">
        <v>10694</v>
      </c>
      <c r="DF982" s="172" t="s">
        <v>3717</v>
      </c>
    </row>
    <row r="983" spans="1:110" ht="35.15" customHeight="1" x14ac:dyDescent="0.35">
      <c r="A983" s="140" t="s">
        <v>2021</v>
      </c>
      <c r="B983" s="136" t="s">
        <v>1939</v>
      </c>
      <c r="C983" s="136" t="s">
        <v>2022</v>
      </c>
      <c r="D983" s="112">
        <v>131152</v>
      </c>
      <c r="E983" s="112">
        <v>822803600</v>
      </c>
      <c r="F983" s="112">
        <v>130635</v>
      </c>
      <c r="G983" s="112">
        <v>808382400</v>
      </c>
      <c r="H983" s="112">
        <v>9541</v>
      </c>
      <c r="I983" s="112">
        <v>256648000</v>
      </c>
      <c r="J983" s="112">
        <v>0</v>
      </c>
      <c r="K983" s="112">
        <v>0</v>
      </c>
      <c r="L983" s="112">
        <v>178700628</v>
      </c>
      <c r="M983" s="112">
        <v>27773761</v>
      </c>
      <c r="N983" s="112">
        <v>0</v>
      </c>
      <c r="O983" s="112">
        <v>3411173</v>
      </c>
      <c r="P983" s="112">
        <v>125218484</v>
      </c>
      <c r="Q983" s="112">
        <v>0</v>
      </c>
      <c r="R983" s="112">
        <v>335104046</v>
      </c>
      <c r="S983" s="421">
        <v>0.2171850341928499</v>
      </c>
      <c r="T983" s="421">
        <v>3.3755030969723515E-2</v>
      </c>
      <c r="U983" s="421">
        <v>0</v>
      </c>
      <c r="V983" s="421">
        <v>4.1457925074707986E-3</v>
      </c>
      <c r="W983" s="421">
        <v>0.15218514357496735</v>
      </c>
      <c r="X983" s="421">
        <v>0</v>
      </c>
      <c r="Y983" s="421">
        <v>0.40727100124501159</v>
      </c>
      <c r="Z983" s="120">
        <v>0</v>
      </c>
      <c r="AA983" s="127" t="s">
        <v>3717</v>
      </c>
      <c r="AB983" s="127">
        <v>0</v>
      </c>
      <c r="AC983" s="111" t="s">
        <v>3717</v>
      </c>
      <c r="AD983" s="127">
        <v>0</v>
      </c>
      <c r="AE983" s="111">
        <v>0</v>
      </c>
      <c r="AF983" s="111" t="s">
        <v>3757</v>
      </c>
      <c r="AG983" s="127" t="s">
        <v>3758</v>
      </c>
      <c r="AH983" s="127" t="s">
        <v>3758</v>
      </c>
      <c r="AI983" s="124"/>
      <c r="AJ983" s="128"/>
      <c r="AK983" s="109">
        <v>0</v>
      </c>
      <c r="AL983" s="109">
        <v>0</v>
      </c>
      <c r="AM983" s="127">
        <v>0</v>
      </c>
      <c r="AN983" s="127">
        <v>0</v>
      </c>
      <c r="AO983" s="120">
        <v>0</v>
      </c>
      <c r="AP983" s="120">
        <v>0</v>
      </c>
      <c r="AQ983" s="174">
        <v>0</v>
      </c>
      <c r="AR983" s="120">
        <v>0</v>
      </c>
      <c r="AS983" s="127">
        <v>0</v>
      </c>
      <c r="AT983" s="127">
        <v>0</v>
      </c>
      <c r="AU983" s="120">
        <v>0</v>
      </c>
      <c r="AV983" s="120">
        <v>0</v>
      </c>
      <c r="AW983" s="174">
        <v>0</v>
      </c>
      <c r="AX983" s="120">
        <v>0</v>
      </c>
      <c r="AY983" s="127">
        <v>0</v>
      </c>
      <c r="AZ983" s="127">
        <v>0</v>
      </c>
      <c r="BA983" s="120">
        <v>0</v>
      </c>
      <c r="BB983" s="120">
        <v>0</v>
      </c>
      <c r="BC983" s="111">
        <v>0</v>
      </c>
      <c r="BD983" s="112"/>
      <c r="BE983" s="112"/>
      <c r="BF983" s="111">
        <v>0</v>
      </c>
      <c r="BG983" s="112"/>
      <c r="BH983" s="112"/>
      <c r="BI983" s="111" t="s">
        <v>3757</v>
      </c>
      <c r="BJ983" s="112">
        <v>2562</v>
      </c>
      <c r="BK983" s="112">
        <v>72311900</v>
      </c>
      <c r="BL983" s="111">
        <v>0</v>
      </c>
      <c r="BM983" s="112"/>
      <c r="BN983" s="112"/>
      <c r="BO983" s="111" t="s">
        <v>3757</v>
      </c>
      <c r="BP983" s="112">
        <v>7007</v>
      </c>
      <c r="BQ983" s="112">
        <v>188548800</v>
      </c>
      <c r="BR983" s="111">
        <v>0</v>
      </c>
      <c r="BS983" s="112"/>
      <c r="BT983" s="112"/>
      <c r="BU983" s="111" t="s">
        <v>3757</v>
      </c>
      <c r="BV983" s="112">
        <v>7699</v>
      </c>
      <c r="BW983" s="112">
        <v>238605200</v>
      </c>
      <c r="BX983" s="111" t="s">
        <v>3757</v>
      </c>
      <c r="BY983" s="112">
        <v>107213</v>
      </c>
      <c r="BZ983" s="112">
        <v>125124100</v>
      </c>
      <c r="CA983" s="111">
        <v>0</v>
      </c>
      <c r="CB983" s="112"/>
      <c r="CC983" s="112"/>
      <c r="CD983" s="111">
        <v>0</v>
      </c>
      <c r="CE983" s="112">
        <v>0</v>
      </c>
      <c r="CF983" s="112">
        <v>0</v>
      </c>
      <c r="CG983" s="111">
        <v>0</v>
      </c>
      <c r="CH983" s="112">
        <v>0</v>
      </c>
      <c r="CI983" s="112">
        <v>0</v>
      </c>
      <c r="CJ983" s="111" t="s">
        <v>3757</v>
      </c>
      <c r="CK983" s="120" t="s">
        <v>10695</v>
      </c>
      <c r="CL983" s="112">
        <v>6671</v>
      </c>
      <c r="CM983" s="112">
        <v>198213600</v>
      </c>
      <c r="CN983" s="166" t="s">
        <v>10696</v>
      </c>
      <c r="CO983" s="125" t="s">
        <v>10697</v>
      </c>
      <c r="CP983" s="111" t="s">
        <v>3766</v>
      </c>
      <c r="CQ983" s="112">
        <v>7000000</v>
      </c>
      <c r="CR983" s="166" t="s">
        <v>10698</v>
      </c>
      <c r="CS983" s="166" t="s">
        <v>10699</v>
      </c>
      <c r="CT983" s="111" t="s">
        <v>3870</v>
      </c>
      <c r="CU983" s="112">
        <v>113000000</v>
      </c>
      <c r="CV983" s="166" t="s">
        <v>10700</v>
      </c>
      <c r="CW983" s="166" t="s">
        <v>10701</v>
      </c>
      <c r="CX983" s="111" t="s">
        <v>3717</v>
      </c>
      <c r="CY983" s="112">
        <v>14500000</v>
      </c>
      <c r="CZ983" s="111" t="s">
        <v>3757</v>
      </c>
      <c r="DA983" s="111" t="s">
        <v>3757</v>
      </c>
      <c r="DB983" s="111" t="s">
        <v>3757</v>
      </c>
      <c r="DC983" s="120">
        <v>0</v>
      </c>
      <c r="DD983" s="127" t="s">
        <v>3778</v>
      </c>
      <c r="DE983" s="109">
        <v>0</v>
      </c>
      <c r="DF983" s="172" t="s">
        <v>3717</v>
      </c>
    </row>
    <row r="984" spans="1:110" ht="35.15" customHeight="1" x14ac:dyDescent="0.35">
      <c r="A984" s="140">
        <v>220001</v>
      </c>
      <c r="B984" s="136" t="s">
        <v>2024</v>
      </c>
      <c r="C984" s="136"/>
      <c r="D984" s="112">
        <v>1786</v>
      </c>
      <c r="E984" s="112">
        <v>171476000</v>
      </c>
      <c r="F984" s="112">
        <v>1571</v>
      </c>
      <c r="G984" s="112">
        <v>165441000</v>
      </c>
      <c r="H984" s="112">
        <v>371</v>
      </c>
      <c r="I984" s="112">
        <v>18427000</v>
      </c>
      <c r="J984" s="112">
        <v>0</v>
      </c>
      <c r="K984" s="112">
        <v>0</v>
      </c>
      <c r="L984" s="112">
        <v>44429966</v>
      </c>
      <c r="M984" s="112">
        <v>870747</v>
      </c>
      <c r="N984" s="112">
        <v>2415142</v>
      </c>
      <c r="O984" s="112">
        <v>881580</v>
      </c>
      <c r="P984" s="112">
        <v>28422125</v>
      </c>
      <c r="Q984" s="112">
        <v>0</v>
      </c>
      <c r="R984" s="112">
        <v>77019560</v>
      </c>
      <c r="S984" s="421">
        <v>0.26</v>
      </c>
      <c r="T984" s="421">
        <v>0.01</v>
      </c>
      <c r="U984" s="421">
        <v>0.01</v>
      </c>
      <c r="V984" s="421">
        <v>0.01</v>
      </c>
      <c r="W984" s="421">
        <v>0.17</v>
      </c>
      <c r="X984" s="421">
        <v>0</v>
      </c>
      <c r="Y984" s="421">
        <v>0.45</v>
      </c>
      <c r="Z984" s="120"/>
      <c r="AA984" s="127" t="s">
        <v>3781</v>
      </c>
      <c r="AB984" s="127"/>
      <c r="AC984" s="111" t="s">
        <v>3717</v>
      </c>
      <c r="AD984" s="127"/>
      <c r="AE984" s="111" t="s">
        <v>3757</v>
      </c>
      <c r="AF984" s="111" t="s">
        <v>3757</v>
      </c>
      <c r="AG984" s="127" t="s">
        <v>3717</v>
      </c>
      <c r="AH984" s="127"/>
      <c r="AI984" s="128">
        <v>8</v>
      </c>
      <c r="AJ984" s="128">
        <v>6968000</v>
      </c>
      <c r="AK984" s="109" t="s">
        <v>10702</v>
      </c>
      <c r="AL984" s="109" t="s">
        <v>10836</v>
      </c>
      <c r="AM984" s="127" t="s">
        <v>3761</v>
      </c>
      <c r="AN984" s="127" t="s">
        <v>3790</v>
      </c>
      <c r="AO984" s="120">
        <v>3000000</v>
      </c>
      <c r="AP984" s="120">
        <v>2456000</v>
      </c>
      <c r="AQ984" s="174" t="s">
        <v>10837</v>
      </c>
      <c r="AR984" s="120" t="s">
        <v>10838</v>
      </c>
      <c r="AS984" s="127" t="s">
        <v>3761</v>
      </c>
      <c r="AT984" s="127" t="s">
        <v>3790</v>
      </c>
      <c r="AU984" s="120">
        <v>1000000</v>
      </c>
      <c r="AV984" s="120">
        <v>1602000</v>
      </c>
      <c r="AW984" s="174" t="s">
        <v>10839</v>
      </c>
      <c r="AX984" s="120" t="s">
        <v>10840</v>
      </c>
      <c r="AY984" s="127" t="s">
        <v>3761</v>
      </c>
      <c r="AZ984" s="127" t="s">
        <v>3790</v>
      </c>
      <c r="BA984" s="120">
        <v>3300000</v>
      </c>
      <c r="BB984" s="120">
        <v>3311000</v>
      </c>
      <c r="BC984" s="111"/>
      <c r="BD984" s="112"/>
      <c r="BE984" s="112"/>
      <c r="BF984" s="111" t="s">
        <v>3757</v>
      </c>
      <c r="BG984" s="112">
        <v>210</v>
      </c>
      <c r="BH984" s="112">
        <v>31071000</v>
      </c>
      <c r="BI984" s="111" t="s">
        <v>3757</v>
      </c>
      <c r="BJ984" s="112">
        <v>98</v>
      </c>
      <c r="BK984" s="112">
        <v>9223000</v>
      </c>
      <c r="BL984" s="111" t="s">
        <v>3757</v>
      </c>
      <c r="BM984" s="112">
        <v>203</v>
      </c>
      <c r="BN984" s="112">
        <v>18500000</v>
      </c>
      <c r="BO984" s="111" t="s">
        <v>3757</v>
      </c>
      <c r="BP984" s="112">
        <v>57</v>
      </c>
      <c r="BQ984" s="112">
        <v>4125000</v>
      </c>
      <c r="BR984" s="111" t="s">
        <v>3757</v>
      </c>
      <c r="BS984" s="112">
        <v>438</v>
      </c>
      <c r="BT984" s="112">
        <v>29229000</v>
      </c>
      <c r="BU984" s="111" t="s">
        <v>3757</v>
      </c>
      <c r="BV984" s="112">
        <v>34</v>
      </c>
      <c r="BW984" s="112">
        <v>2212000</v>
      </c>
      <c r="BX984" s="111" t="s">
        <v>3757</v>
      </c>
      <c r="BY984" s="112">
        <v>137</v>
      </c>
      <c r="BZ984" s="112">
        <v>15826000</v>
      </c>
      <c r="CA984" s="111" t="s">
        <v>3757</v>
      </c>
      <c r="CB984" s="112">
        <v>253</v>
      </c>
      <c r="CC984" s="112">
        <v>29622000</v>
      </c>
      <c r="CD984" s="111"/>
      <c r="CE984" s="112">
        <v>0</v>
      </c>
      <c r="CF984" s="112">
        <v>0</v>
      </c>
      <c r="CG984" s="111" t="s">
        <v>3757</v>
      </c>
      <c r="CH984" s="112">
        <v>355</v>
      </c>
      <c r="CI984" s="112">
        <v>31663000</v>
      </c>
      <c r="CJ984" s="111" t="s">
        <v>3757</v>
      </c>
      <c r="CK984" s="120" t="s">
        <v>10841</v>
      </c>
      <c r="CL984" s="112">
        <v>1</v>
      </c>
      <c r="CM984" s="112">
        <v>5000</v>
      </c>
      <c r="CN984" s="166" t="s">
        <v>10842</v>
      </c>
      <c r="CO984" s="125" t="s">
        <v>10843</v>
      </c>
      <c r="CP984" s="111" t="s">
        <v>3762</v>
      </c>
      <c r="CQ984" s="112">
        <v>2940000</v>
      </c>
      <c r="CR984" s="166" t="s">
        <v>10844</v>
      </c>
      <c r="CS984" s="166" t="s">
        <v>10845</v>
      </c>
      <c r="CT984" s="111" t="s">
        <v>3870</v>
      </c>
      <c r="CU984" s="112">
        <v>749000</v>
      </c>
      <c r="CV984" s="166" t="s">
        <v>10846</v>
      </c>
      <c r="CW984" s="166" t="s">
        <v>10847</v>
      </c>
      <c r="CX984" s="111" t="s">
        <v>3774</v>
      </c>
      <c r="CY984" s="112">
        <v>13469000</v>
      </c>
      <c r="CZ984" s="111" t="s">
        <v>3757</v>
      </c>
      <c r="DA984" s="111" t="s">
        <v>3757</v>
      </c>
      <c r="DB984" s="111"/>
      <c r="DC984" s="120" t="s">
        <v>10848</v>
      </c>
      <c r="DD984" s="127" t="s">
        <v>3778</v>
      </c>
      <c r="DE984" s="109"/>
      <c r="DF984" s="172" t="s">
        <v>3717</v>
      </c>
    </row>
    <row r="985" spans="1:110" ht="35.15" customHeight="1" x14ac:dyDescent="0.35">
      <c r="A985" s="140">
        <v>221007</v>
      </c>
      <c r="B985" s="136" t="s">
        <v>2024</v>
      </c>
      <c r="C985" s="136" t="s">
        <v>2026</v>
      </c>
      <c r="D985" s="112">
        <v>77380</v>
      </c>
      <c r="E985" s="112">
        <v>1548873694</v>
      </c>
      <c r="F985" s="112">
        <v>77300</v>
      </c>
      <c r="G985" s="112">
        <v>1496981694</v>
      </c>
      <c r="H985" s="112">
        <v>18644</v>
      </c>
      <c r="I985" s="112">
        <v>359027000</v>
      </c>
      <c r="J985" s="112">
        <v>0</v>
      </c>
      <c r="K985" s="112">
        <v>0</v>
      </c>
      <c r="L985" s="112">
        <v>417851114</v>
      </c>
      <c r="M985" s="112">
        <v>77780147</v>
      </c>
      <c r="N985" s="112">
        <v>3438819</v>
      </c>
      <c r="O985" s="112">
        <v>5555565</v>
      </c>
      <c r="P985" s="112">
        <v>174843142</v>
      </c>
      <c r="Q985" s="112">
        <v>18335923</v>
      </c>
      <c r="R985" s="112">
        <v>697804710</v>
      </c>
      <c r="S985" s="421">
        <v>0.27</v>
      </c>
      <c r="T985" s="421">
        <v>0.05</v>
      </c>
      <c r="U985" s="421">
        <v>0</v>
      </c>
      <c r="V985" s="421">
        <v>0</v>
      </c>
      <c r="W985" s="421">
        <v>0.11</v>
      </c>
      <c r="X985" s="421">
        <v>0.01</v>
      </c>
      <c r="Y985" s="421">
        <v>0.45</v>
      </c>
      <c r="Z985" s="120" t="s">
        <v>10849</v>
      </c>
      <c r="AA985" s="127" t="s">
        <v>3717</v>
      </c>
      <c r="AB985" s="127"/>
      <c r="AC985" s="111" t="s">
        <v>3717</v>
      </c>
      <c r="AD985" s="127"/>
      <c r="AE985" s="111" t="s">
        <v>3757</v>
      </c>
      <c r="AF985" s="111"/>
      <c r="AG985" s="127" t="s">
        <v>3717</v>
      </c>
      <c r="AH985" s="127"/>
      <c r="AI985" s="128">
        <v>8</v>
      </c>
      <c r="AJ985" s="128">
        <v>651000</v>
      </c>
      <c r="AK985" s="109" t="s">
        <v>10703</v>
      </c>
      <c r="AL985" s="109" t="s">
        <v>10704</v>
      </c>
      <c r="AM985" s="127" t="s">
        <v>3761</v>
      </c>
      <c r="AN985" s="127" t="s">
        <v>3766</v>
      </c>
      <c r="AO985" s="120">
        <v>650000</v>
      </c>
      <c r="AP985" s="120">
        <v>135000</v>
      </c>
      <c r="AQ985" s="174" t="s">
        <v>10705</v>
      </c>
      <c r="AR985" s="120" t="s">
        <v>10706</v>
      </c>
      <c r="AS985" s="127" t="s">
        <v>3761</v>
      </c>
      <c r="AT985" s="127" t="s">
        <v>3774</v>
      </c>
      <c r="AU985" s="120">
        <v>500000</v>
      </c>
      <c r="AV985" s="120">
        <v>111000</v>
      </c>
      <c r="AW985" s="174" t="s">
        <v>10850</v>
      </c>
      <c r="AX985" s="120" t="s">
        <v>10851</v>
      </c>
      <c r="AY985" s="127" t="s">
        <v>3761</v>
      </c>
      <c r="AZ985" s="127" t="s">
        <v>3790</v>
      </c>
      <c r="BA985" s="120">
        <v>500000</v>
      </c>
      <c r="BB985" s="120">
        <v>237000</v>
      </c>
      <c r="BC985" s="111"/>
      <c r="BD985" s="112"/>
      <c r="BE985" s="112"/>
      <c r="BF985" s="111"/>
      <c r="BG985" s="112"/>
      <c r="BH985" s="112"/>
      <c r="BI985" s="111"/>
      <c r="BJ985" s="112"/>
      <c r="BK985" s="112"/>
      <c r="BL985" s="111"/>
      <c r="BM985" s="112"/>
      <c r="BN985" s="112"/>
      <c r="BO985" s="111"/>
      <c r="BP985" s="112"/>
      <c r="BQ985" s="112"/>
      <c r="BR985" s="111"/>
      <c r="BS985" s="112"/>
      <c r="BT985" s="112"/>
      <c r="BU985" s="111"/>
      <c r="BV985" s="112"/>
      <c r="BW985" s="112"/>
      <c r="BX985" s="111"/>
      <c r="BY985" s="112"/>
      <c r="BZ985" s="112"/>
      <c r="CA985" s="111"/>
      <c r="CB985" s="112"/>
      <c r="CC985" s="112"/>
      <c r="CD985" s="111"/>
      <c r="CE985" s="112">
        <v>0</v>
      </c>
      <c r="CF985" s="112">
        <v>0</v>
      </c>
      <c r="CG985" s="111"/>
      <c r="CH985" s="112">
        <v>0</v>
      </c>
      <c r="CI985" s="112">
        <v>0</v>
      </c>
      <c r="CJ985" s="111"/>
      <c r="CK985" s="120"/>
      <c r="CL985" s="112">
        <v>0</v>
      </c>
      <c r="CM985" s="112">
        <v>0</v>
      </c>
      <c r="CN985" s="166"/>
      <c r="CO985" s="125"/>
      <c r="CP985" s="111"/>
      <c r="CQ985" s="112">
        <v>0</v>
      </c>
      <c r="CR985" s="166"/>
      <c r="CS985" s="166"/>
      <c r="CT985" s="111"/>
      <c r="CU985" s="112">
        <v>0</v>
      </c>
      <c r="CV985" s="166"/>
      <c r="CW985" s="166"/>
      <c r="CX985" s="111"/>
      <c r="CY985" s="112">
        <v>0</v>
      </c>
      <c r="CZ985" s="111" t="s">
        <v>3757</v>
      </c>
      <c r="DA985" s="111" t="s">
        <v>3757</v>
      </c>
      <c r="DB985" s="111"/>
      <c r="DC985" s="120" t="s">
        <v>10707</v>
      </c>
      <c r="DD985" s="127" t="s">
        <v>3717</v>
      </c>
      <c r="DE985" s="109" t="s">
        <v>10708</v>
      </c>
      <c r="DF985" s="172" t="s">
        <v>3717</v>
      </c>
    </row>
    <row r="986" spans="1:110" ht="35.15" customHeight="1" x14ac:dyDescent="0.35">
      <c r="A986" s="140">
        <v>221309</v>
      </c>
      <c r="B986" s="136" t="s">
        <v>2024</v>
      </c>
      <c r="C986" s="136" t="s">
        <v>2028</v>
      </c>
      <c r="D986" s="112">
        <v>142917</v>
      </c>
      <c r="E986" s="112">
        <v>3216705041</v>
      </c>
      <c r="F986" s="112">
        <v>142788</v>
      </c>
      <c r="G986" s="112">
        <v>2934138715</v>
      </c>
      <c r="H986" s="112">
        <v>37998</v>
      </c>
      <c r="I986" s="112">
        <v>808534300</v>
      </c>
      <c r="J986" s="112">
        <v>0</v>
      </c>
      <c r="K986" s="112">
        <v>0</v>
      </c>
      <c r="L986" s="112">
        <v>855575394</v>
      </c>
      <c r="M986" s="112">
        <v>200089740</v>
      </c>
      <c r="N986" s="112">
        <v>1067000</v>
      </c>
      <c r="O986" s="112">
        <v>37307191</v>
      </c>
      <c r="P986" s="112">
        <v>446295355</v>
      </c>
      <c r="Q986" s="112">
        <v>0</v>
      </c>
      <c r="R986" s="112">
        <v>1540334680</v>
      </c>
      <c r="S986" s="421">
        <v>0.27</v>
      </c>
      <c r="T986" s="421">
        <v>0.06</v>
      </c>
      <c r="U986" s="421">
        <v>0</v>
      </c>
      <c r="V986" s="421">
        <v>0.01</v>
      </c>
      <c r="W986" s="421">
        <v>0.14000000000000001</v>
      </c>
      <c r="X986" s="421">
        <v>0</v>
      </c>
      <c r="Y986" s="421">
        <v>0.48</v>
      </c>
      <c r="Z986" s="120"/>
      <c r="AA986" s="127" t="s">
        <v>3717</v>
      </c>
      <c r="AB986" s="127"/>
      <c r="AC986" s="111" t="s">
        <v>3717</v>
      </c>
      <c r="AD986" s="127"/>
      <c r="AE986" s="111" t="s">
        <v>3757</v>
      </c>
      <c r="AF986" s="111"/>
      <c r="AG986" s="127" t="s">
        <v>3717</v>
      </c>
      <c r="AH986" s="127"/>
      <c r="AI986" s="128">
        <v>4</v>
      </c>
      <c r="AJ986" s="128">
        <v>1962000</v>
      </c>
      <c r="AK986" s="109" t="s">
        <v>10852</v>
      </c>
      <c r="AL986" s="109" t="s">
        <v>10853</v>
      </c>
      <c r="AM986" s="127" t="s">
        <v>3761</v>
      </c>
      <c r="AN986" s="127" t="s">
        <v>3790</v>
      </c>
      <c r="AO986" s="120">
        <v>1000000</v>
      </c>
      <c r="AP986" s="120">
        <v>1612000</v>
      </c>
      <c r="AQ986" s="174" t="s">
        <v>10854</v>
      </c>
      <c r="AR986" s="120" t="s">
        <v>10855</v>
      </c>
      <c r="AS986" s="127" t="s">
        <v>3765</v>
      </c>
      <c r="AT986" s="127" t="s">
        <v>3778</v>
      </c>
      <c r="AU986" s="120">
        <v>1420000</v>
      </c>
      <c r="AV986" s="120">
        <v>209000</v>
      </c>
      <c r="AW986" s="174" t="s">
        <v>10856</v>
      </c>
      <c r="AX986" s="120" t="s">
        <v>10857</v>
      </c>
      <c r="AY986" s="127" t="s">
        <v>3765</v>
      </c>
      <c r="AZ986" s="127" t="s">
        <v>3778</v>
      </c>
      <c r="BA986" s="120">
        <v>1000000</v>
      </c>
      <c r="BB986" s="120">
        <v>30000</v>
      </c>
      <c r="BC986" s="111"/>
      <c r="BD986" s="112"/>
      <c r="BE986" s="112"/>
      <c r="BF986" s="111"/>
      <c r="BG986" s="112"/>
      <c r="BH986" s="112"/>
      <c r="BI986" s="111"/>
      <c r="BJ986" s="112"/>
      <c r="BK986" s="112"/>
      <c r="BL986" s="111"/>
      <c r="BM986" s="112"/>
      <c r="BN986" s="112"/>
      <c r="BO986" s="111"/>
      <c r="BP986" s="112"/>
      <c r="BQ986" s="112"/>
      <c r="BR986" s="111"/>
      <c r="BS986" s="112"/>
      <c r="BT986" s="112"/>
      <c r="BU986" s="111"/>
      <c r="BV986" s="112"/>
      <c r="BW986" s="112"/>
      <c r="BX986" s="111"/>
      <c r="BY986" s="112"/>
      <c r="BZ986" s="112"/>
      <c r="CA986" s="111"/>
      <c r="CB986" s="112"/>
      <c r="CC986" s="112"/>
      <c r="CD986" s="111"/>
      <c r="CE986" s="112">
        <v>0</v>
      </c>
      <c r="CF986" s="112">
        <v>0</v>
      </c>
      <c r="CG986" s="111"/>
      <c r="CH986" s="112">
        <v>0</v>
      </c>
      <c r="CI986" s="112">
        <v>0</v>
      </c>
      <c r="CJ986" s="111"/>
      <c r="CK986" s="120"/>
      <c r="CL986" s="112">
        <v>0</v>
      </c>
      <c r="CM986" s="112">
        <v>0</v>
      </c>
      <c r="CN986" s="166"/>
      <c r="CO986" s="125"/>
      <c r="CP986" s="111"/>
      <c r="CQ986" s="112">
        <v>0</v>
      </c>
      <c r="CR986" s="166"/>
      <c r="CS986" s="166"/>
      <c r="CT986" s="111"/>
      <c r="CU986" s="112">
        <v>0</v>
      </c>
      <c r="CV986" s="166"/>
      <c r="CW986" s="166"/>
      <c r="CX986" s="111"/>
      <c r="CY986" s="112">
        <v>0</v>
      </c>
      <c r="CZ986" s="111" t="s">
        <v>3757</v>
      </c>
      <c r="DA986" s="111"/>
      <c r="DB986" s="111"/>
      <c r="DC986" s="120" t="s">
        <v>10709</v>
      </c>
      <c r="DD986" s="127" t="s">
        <v>3778</v>
      </c>
      <c r="DE986" s="109"/>
      <c r="DF986" s="172" t="s">
        <v>3717</v>
      </c>
    </row>
    <row r="987" spans="1:110" ht="35.15" customHeight="1" x14ac:dyDescent="0.35">
      <c r="A987" s="140">
        <v>222038</v>
      </c>
      <c r="B987" s="136" t="s">
        <v>2024</v>
      </c>
      <c r="C987" s="136" t="s">
        <v>2030</v>
      </c>
      <c r="D987" s="112">
        <v>374361</v>
      </c>
      <c r="E987" s="112">
        <v>4498010141</v>
      </c>
      <c r="F987" s="112">
        <v>374341</v>
      </c>
      <c r="G987" s="112">
        <v>4497070141</v>
      </c>
      <c r="H987" s="112">
        <v>160071</v>
      </c>
      <c r="I987" s="112">
        <v>1835342834</v>
      </c>
      <c r="J987" s="112">
        <v>0</v>
      </c>
      <c r="K987" s="112">
        <v>0</v>
      </c>
      <c r="L987" s="112">
        <v>1331048283</v>
      </c>
      <c r="M987" s="112">
        <v>385161040</v>
      </c>
      <c r="N987" s="112">
        <v>5488696</v>
      </c>
      <c r="O987" s="112">
        <v>319767287</v>
      </c>
      <c r="P987" s="112">
        <v>160776259</v>
      </c>
      <c r="Q987" s="112">
        <v>0</v>
      </c>
      <c r="R987" s="112">
        <v>2202241565</v>
      </c>
      <c r="S987" s="421">
        <v>0.3</v>
      </c>
      <c r="T987" s="421">
        <v>0.09</v>
      </c>
      <c r="U987" s="421">
        <v>0</v>
      </c>
      <c r="V987" s="421">
        <v>7.0000000000000007E-2</v>
      </c>
      <c r="W987" s="421">
        <v>0.04</v>
      </c>
      <c r="X987" s="421">
        <v>0</v>
      </c>
      <c r="Y987" s="421">
        <v>0.49</v>
      </c>
      <c r="Z987" s="120"/>
      <c r="AA987" s="127" t="s">
        <v>3717</v>
      </c>
      <c r="AB987" s="127"/>
      <c r="AC987" s="111" t="s">
        <v>3717</v>
      </c>
      <c r="AD987" s="127"/>
      <c r="AE987" s="111"/>
      <c r="AF987" s="111" t="s">
        <v>3757</v>
      </c>
      <c r="AG987" s="127"/>
      <c r="AH987" s="127"/>
      <c r="AI987" s="124"/>
      <c r="AJ987" s="128"/>
      <c r="AK987" s="109"/>
      <c r="AL987" s="109"/>
      <c r="AM987" s="127"/>
      <c r="AN987" s="127"/>
      <c r="AO987" s="120"/>
      <c r="AP987" s="120"/>
      <c r="AQ987" s="174"/>
      <c r="AR987" s="109"/>
      <c r="AS987" s="127"/>
      <c r="AT987" s="127"/>
      <c r="AU987" s="120"/>
      <c r="AV987" s="120"/>
      <c r="AW987" s="174"/>
      <c r="AX987" s="109"/>
      <c r="AY987" s="127"/>
      <c r="AZ987" s="127"/>
      <c r="BA987" s="120"/>
      <c r="BB987" s="120"/>
      <c r="BC987" s="111" t="s">
        <v>3757</v>
      </c>
      <c r="BD987" s="112">
        <v>26165</v>
      </c>
      <c r="BE987" s="112">
        <v>424889200</v>
      </c>
      <c r="BF987" s="111" t="s">
        <v>3757</v>
      </c>
      <c r="BG987" s="112">
        <v>11090</v>
      </c>
      <c r="BH987" s="112">
        <v>127055500</v>
      </c>
      <c r="BI987" s="111" t="s">
        <v>3757</v>
      </c>
      <c r="BJ987" s="112">
        <v>36574</v>
      </c>
      <c r="BK987" s="112">
        <v>427849500</v>
      </c>
      <c r="BL987" s="111" t="s">
        <v>3757</v>
      </c>
      <c r="BM987" s="112">
        <v>23013</v>
      </c>
      <c r="BN987" s="112">
        <v>270091600</v>
      </c>
      <c r="BO987" s="111"/>
      <c r="BP987" s="112"/>
      <c r="BQ987" s="112"/>
      <c r="BR987" s="111" t="s">
        <v>3757</v>
      </c>
      <c r="BS987" s="112">
        <v>150602</v>
      </c>
      <c r="BT987" s="112">
        <v>1726129739</v>
      </c>
      <c r="BU987" s="111" t="s">
        <v>3757</v>
      </c>
      <c r="BV987" s="112">
        <v>18680</v>
      </c>
      <c r="BW987" s="112">
        <v>228562500</v>
      </c>
      <c r="BX987" s="111"/>
      <c r="BY987" s="112"/>
      <c r="BZ987" s="112"/>
      <c r="CA987" s="111"/>
      <c r="CB987" s="112"/>
      <c r="CC987" s="112"/>
      <c r="CD987" s="111"/>
      <c r="CE987" s="112"/>
      <c r="CF987" s="112"/>
      <c r="CG987" s="111" t="s">
        <v>3757</v>
      </c>
      <c r="CH987" s="112">
        <v>108224</v>
      </c>
      <c r="CI987" s="112">
        <v>1291488399</v>
      </c>
      <c r="CJ987" s="111" t="s">
        <v>3757</v>
      </c>
      <c r="CK987" s="120" t="s">
        <v>10710</v>
      </c>
      <c r="CL987" s="112">
        <v>11</v>
      </c>
      <c r="CM987" s="112">
        <v>653000</v>
      </c>
      <c r="CN987" s="166" t="s">
        <v>7032</v>
      </c>
      <c r="CO987" s="125" t="s">
        <v>10711</v>
      </c>
      <c r="CP987" s="111" t="s">
        <v>3790</v>
      </c>
      <c r="CQ987" s="112">
        <v>400000000</v>
      </c>
      <c r="CR987" s="166" t="s">
        <v>10712</v>
      </c>
      <c r="CS987" s="166" t="s">
        <v>10713</v>
      </c>
      <c r="CT987" s="111" t="s">
        <v>3870</v>
      </c>
      <c r="CU987" s="112">
        <v>27000000</v>
      </c>
      <c r="CV987" s="166" t="s">
        <v>10714</v>
      </c>
      <c r="CW987" s="166" t="s">
        <v>10715</v>
      </c>
      <c r="CX987" s="111" t="s">
        <v>3778</v>
      </c>
      <c r="CY987" s="112">
        <v>17600000</v>
      </c>
      <c r="CZ987" s="111" t="s">
        <v>3757</v>
      </c>
      <c r="DA987" s="111" t="s">
        <v>3757</v>
      </c>
      <c r="DB987" s="111" t="s">
        <v>3757</v>
      </c>
      <c r="DC987" s="120"/>
      <c r="DD987" s="127" t="s">
        <v>3778</v>
      </c>
      <c r="DE987" s="109"/>
      <c r="DF987" s="172" t="s">
        <v>3717</v>
      </c>
    </row>
    <row r="988" spans="1:110" ht="35.15" customHeight="1" x14ac:dyDescent="0.35">
      <c r="A988" s="140">
        <v>222054</v>
      </c>
      <c r="B988" s="136" t="s">
        <v>2024</v>
      </c>
      <c r="C988" s="136" t="s">
        <v>2032</v>
      </c>
      <c r="D988" s="112">
        <v>8499</v>
      </c>
      <c r="E988" s="112">
        <v>1178443674</v>
      </c>
      <c r="F988" s="112">
        <v>8496</v>
      </c>
      <c r="G988" s="112">
        <v>1178288288</v>
      </c>
      <c r="H988" s="112">
        <v>2072</v>
      </c>
      <c r="I988" s="112">
        <v>151313000</v>
      </c>
      <c r="J988" s="112">
        <v>0</v>
      </c>
      <c r="K988" s="112">
        <v>0</v>
      </c>
      <c r="L988" s="112">
        <v>347849635</v>
      </c>
      <c r="M988" s="112">
        <v>6856789</v>
      </c>
      <c r="N988" s="112">
        <v>14850</v>
      </c>
      <c r="O988" s="112">
        <v>17398741</v>
      </c>
      <c r="P988" s="112">
        <v>176508799</v>
      </c>
      <c r="Q988" s="112">
        <v>0</v>
      </c>
      <c r="R988" s="112">
        <v>548628814</v>
      </c>
      <c r="S988" s="421">
        <v>0.3</v>
      </c>
      <c r="T988" s="421">
        <v>0.01</v>
      </c>
      <c r="U988" s="421">
        <v>0</v>
      </c>
      <c r="V988" s="421">
        <v>0.01</v>
      </c>
      <c r="W988" s="421">
        <v>0.15</v>
      </c>
      <c r="X988" s="421">
        <v>0</v>
      </c>
      <c r="Y988" s="421">
        <v>0.47</v>
      </c>
      <c r="Z988" s="120"/>
      <c r="AA988" s="127" t="s">
        <v>3717</v>
      </c>
      <c r="AB988" s="127"/>
      <c r="AC988" s="111" t="s">
        <v>3717</v>
      </c>
      <c r="AD988" s="127"/>
      <c r="AE988" s="111"/>
      <c r="AF988" s="111" t="s">
        <v>3757</v>
      </c>
      <c r="AG988" s="127"/>
      <c r="AH988" s="127"/>
      <c r="AI988" s="124"/>
      <c r="AJ988" s="128"/>
      <c r="AK988" s="109"/>
      <c r="AL988" s="109"/>
      <c r="AM988" s="127"/>
      <c r="AN988" s="127"/>
      <c r="AO988" s="120"/>
      <c r="AP988" s="120"/>
      <c r="AQ988" s="174"/>
      <c r="AR988" s="109"/>
      <c r="AS988" s="127"/>
      <c r="AT988" s="127"/>
      <c r="AU988" s="120"/>
      <c r="AV988" s="120"/>
      <c r="AW988" s="174"/>
      <c r="AX988" s="109"/>
      <c r="AY988" s="127"/>
      <c r="AZ988" s="127"/>
      <c r="BA988" s="120"/>
      <c r="BB988" s="120"/>
      <c r="BC988" s="111" t="s">
        <v>3757</v>
      </c>
      <c r="BD988" s="112">
        <v>736</v>
      </c>
      <c r="BE988" s="112">
        <v>102406400</v>
      </c>
      <c r="BF988" s="111"/>
      <c r="BG988" s="112"/>
      <c r="BH988" s="112"/>
      <c r="BI988" s="111" t="s">
        <v>3757</v>
      </c>
      <c r="BJ988" s="112">
        <v>1</v>
      </c>
      <c r="BK988" s="112">
        <v>1256688</v>
      </c>
      <c r="BL988" s="111"/>
      <c r="BM988" s="112"/>
      <c r="BN988" s="112"/>
      <c r="BO988" s="111" t="s">
        <v>3757</v>
      </c>
      <c r="BP988" s="112">
        <v>272</v>
      </c>
      <c r="BQ988" s="112">
        <v>38960386</v>
      </c>
      <c r="BR988" s="111"/>
      <c r="BS988" s="112"/>
      <c r="BT988" s="112"/>
      <c r="BU988" s="111"/>
      <c r="BV988" s="112"/>
      <c r="BW988" s="112"/>
      <c r="BX988" s="111" t="s">
        <v>3757</v>
      </c>
      <c r="BY988" s="112">
        <v>2860</v>
      </c>
      <c r="BZ988" s="112">
        <v>395158700</v>
      </c>
      <c r="CA988" s="111"/>
      <c r="CB988" s="112"/>
      <c r="CC988" s="112"/>
      <c r="CD988" s="111"/>
      <c r="CE988" s="112"/>
      <c r="CF988" s="112"/>
      <c r="CG988" s="111" t="s">
        <v>3757</v>
      </c>
      <c r="CH988" s="112">
        <v>4630</v>
      </c>
      <c r="CI988" s="112">
        <v>640661500</v>
      </c>
      <c r="CJ988" s="111"/>
      <c r="CK988" s="120"/>
      <c r="CL988" s="112"/>
      <c r="CM988" s="112"/>
      <c r="CN988" s="166" t="s">
        <v>10716</v>
      </c>
      <c r="CO988" s="125"/>
      <c r="CP988" s="111"/>
      <c r="CQ988" s="112">
        <v>0</v>
      </c>
      <c r="CR988" s="166"/>
      <c r="CS988" s="166"/>
      <c r="CT988" s="111"/>
      <c r="CU988" s="112">
        <v>0</v>
      </c>
      <c r="CV988" s="166"/>
      <c r="CW988" s="166"/>
      <c r="CX988" s="111"/>
      <c r="CY988" s="112">
        <v>0</v>
      </c>
      <c r="CZ988" s="111" t="s">
        <v>3757</v>
      </c>
      <c r="DA988" s="111" t="s">
        <v>3757</v>
      </c>
      <c r="DB988" s="111"/>
      <c r="DC988" s="120" t="s">
        <v>10717</v>
      </c>
      <c r="DD988" s="127" t="s">
        <v>3778</v>
      </c>
      <c r="DE988" s="109"/>
      <c r="DF988" s="172" t="s">
        <v>3717</v>
      </c>
    </row>
    <row r="989" spans="1:110" ht="35.15" customHeight="1" x14ac:dyDescent="0.35">
      <c r="A989" s="140">
        <v>222062</v>
      </c>
      <c r="B989" s="136" t="s">
        <v>2024</v>
      </c>
      <c r="C989" s="136" t="s">
        <v>2034</v>
      </c>
      <c r="D989" s="112">
        <v>10419</v>
      </c>
      <c r="E989" s="112">
        <v>339628721</v>
      </c>
      <c r="F989" s="112">
        <v>10392</v>
      </c>
      <c r="G989" s="112">
        <v>339320400</v>
      </c>
      <c r="H989" s="112">
        <v>2093</v>
      </c>
      <c r="I989" s="112">
        <v>61733321</v>
      </c>
      <c r="J989" s="112">
        <v>0</v>
      </c>
      <c r="K989" s="112">
        <v>0</v>
      </c>
      <c r="L989" s="112">
        <v>86322544</v>
      </c>
      <c r="M989" s="112">
        <v>17025919</v>
      </c>
      <c r="N989" s="112">
        <v>3574737</v>
      </c>
      <c r="O989" s="112">
        <v>1760199</v>
      </c>
      <c r="P989" s="112">
        <v>55161816</v>
      </c>
      <c r="Q989" s="112">
        <v>0</v>
      </c>
      <c r="R989" s="112">
        <v>163845215</v>
      </c>
      <c r="S989" s="421">
        <v>0.25</v>
      </c>
      <c r="T989" s="421">
        <v>0.05</v>
      </c>
      <c r="U989" s="421">
        <v>0.01</v>
      </c>
      <c r="V989" s="421">
        <v>0.01</v>
      </c>
      <c r="W989" s="421">
        <v>0.16</v>
      </c>
      <c r="X989" s="421">
        <v>0</v>
      </c>
      <c r="Y989" s="421">
        <v>0.48</v>
      </c>
      <c r="Z989" s="120"/>
      <c r="AA989" s="127" t="s">
        <v>3717</v>
      </c>
      <c r="AB989" s="127"/>
      <c r="AC989" s="111" t="s">
        <v>3717</v>
      </c>
      <c r="AD989" s="127"/>
      <c r="AE989" s="111" t="s">
        <v>3757</v>
      </c>
      <c r="AF989" s="111" t="s">
        <v>3757</v>
      </c>
      <c r="AG989" s="127" t="s">
        <v>3717</v>
      </c>
      <c r="AH989" s="127"/>
      <c r="AI989" s="128">
        <v>2</v>
      </c>
      <c r="AJ989" s="128">
        <v>2568721</v>
      </c>
      <c r="AK989" s="109" t="s">
        <v>10858</v>
      </c>
      <c r="AL989" s="109" t="s">
        <v>10859</v>
      </c>
      <c r="AM989" s="127" t="s">
        <v>3765</v>
      </c>
      <c r="AN989" s="127" t="s">
        <v>3778</v>
      </c>
      <c r="AO989" s="120">
        <v>1000000</v>
      </c>
      <c r="AP989" s="120">
        <v>628000</v>
      </c>
      <c r="AQ989" s="174" t="s">
        <v>10860</v>
      </c>
      <c r="AR989" s="120" t="s">
        <v>10861</v>
      </c>
      <c r="AS989" s="127" t="s">
        <v>3765</v>
      </c>
      <c r="AT989" s="127" t="s">
        <v>3790</v>
      </c>
      <c r="AU989" s="120">
        <v>5000000</v>
      </c>
      <c r="AV989" s="120">
        <v>1940721</v>
      </c>
      <c r="AW989" s="174"/>
      <c r="AX989" s="120"/>
      <c r="AY989" s="127"/>
      <c r="AZ989" s="127"/>
      <c r="BA989" s="120"/>
      <c r="BB989" s="120"/>
      <c r="BC989" s="111"/>
      <c r="BD989" s="112"/>
      <c r="BE989" s="112"/>
      <c r="BF989" s="111" t="s">
        <v>3757</v>
      </c>
      <c r="BG989" s="112">
        <v>430</v>
      </c>
      <c r="BH989" s="112">
        <v>12220000</v>
      </c>
      <c r="BI989" s="111" t="s">
        <v>3757</v>
      </c>
      <c r="BJ989" s="112">
        <v>1040</v>
      </c>
      <c r="BK989" s="112">
        <v>34849000</v>
      </c>
      <c r="BL989" s="111"/>
      <c r="BM989" s="112"/>
      <c r="BN989" s="112"/>
      <c r="BO989" s="111" t="s">
        <v>3757</v>
      </c>
      <c r="BP989" s="112">
        <v>654</v>
      </c>
      <c r="BQ989" s="112">
        <v>20234000</v>
      </c>
      <c r="BR989" s="111" t="s">
        <v>3757</v>
      </c>
      <c r="BS989" s="112">
        <v>3502</v>
      </c>
      <c r="BT989" s="112">
        <v>107919721</v>
      </c>
      <c r="BU989" s="111" t="s">
        <v>3757</v>
      </c>
      <c r="BV989" s="112">
        <v>2007</v>
      </c>
      <c r="BW989" s="112">
        <v>64965000</v>
      </c>
      <c r="BX989" s="111" t="s">
        <v>3757</v>
      </c>
      <c r="BY989" s="112">
        <v>1182</v>
      </c>
      <c r="BZ989" s="112">
        <v>40347000</v>
      </c>
      <c r="CA989" s="111"/>
      <c r="CB989" s="112"/>
      <c r="CC989" s="112"/>
      <c r="CD989" s="111"/>
      <c r="CE989" s="112">
        <v>0</v>
      </c>
      <c r="CF989" s="112">
        <v>0</v>
      </c>
      <c r="CG989" s="111" t="s">
        <v>3757</v>
      </c>
      <c r="CH989" s="112">
        <v>2273</v>
      </c>
      <c r="CI989" s="112">
        <v>54076000</v>
      </c>
      <c r="CJ989" s="111" t="s">
        <v>3757</v>
      </c>
      <c r="CK989" s="120" t="s">
        <v>10862</v>
      </c>
      <c r="CL989" s="112">
        <v>161</v>
      </c>
      <c r="CM989" s="112">
        <v>5018000</v>
      </c>
      <c r="CN989" s="166" t="s">
        <v>10718</v>
      </c>
      <c r="CO989" s="125"/>
      <c r="CP989" s="111"/>
      <c r="CQ989" s="112">
        <v>0</v>
      </c>
      <c r="CR989" s="166" t="s">
        <v>10718</v>
      </c>
      <c r="CS989" s="166"/>
      <c r="CT989" s="111"/>
      <c r="CU989" s="112">
        <v>0</v>
      </c>
      <c r="CV989" s="166" t="s">
        <v>10718</v>
      </c>
      <c r="CW989" s="166"/>
      <c r="CX989" s="111"/>
      <c r="CY989" s="112">
        <v>0</v>
      </c>
      <c r="CZ989" s="111">
        <v>0</v>
      </c>
      <c r="DA989" s="111">
        <v>0</v>
      </c>
      <c r="DB989" s="111"/>
      <c r="DC989" s="120" t="s">
        <v>10863</v>
      </c>
      <c r="DD989" s="127" t="s">
        <v>3778</v>
      </c>
      <c r="DE989" s="109"/>
      <c r="DF989" s="172" t="s">
        <v>3717</v>
      </c>
    </row>
    <row r="990" spans="1:110" ht="35.15" customHeight="1" x14ac:dyDescent="0.35">
      <c r="A990" s="140">
        <v>222071</v>
      </c>
      <c r="B990" s="136" t="s">
        <v>2024</v>
      </c>
      <c r="C990" s="136" t="s">
        <v>2036</v>
      </c>
      <c r="D990" s="112">
        <v>352555</v>
      </c>
      <c r="E990" s="112">
        <v>6338765200</v>
      </c>
      <c r="F990" s="112">
        <v>352551</v>
      </c>
      <c r="G990" s="112">
        <v>6337415200</v>
      </c>
      <c r="H990" s="112">
        <v>136042</v>
      </c>
      <c r="I990" s="112">
        <v>2414017000</v>
      </c>
      <c r="J990" s="112">
        <v>0</v>
      </c>
      <c r="K990" s="112">
        <v>0</v>
      </c>
      <c r="L990" s="112">
        <v>1569033469</v>
      </c>
      <c r="M990" s="112">
        <v>561951279</v>
      </c>
      <c r="N990" s="112">
        <v>794200</v>
      </c>
      <c r="O990" s="112">
        <v>675751392</v>
      </c>
      <c r="P990" s="112">
        <v>106612386</v>
      </c>
      <c r="Q990" s="112">
        <v>0</v>
      </c>
      <c r="R990" s="112">
        <v>2914142726</v>
      </c>
      <c r="S990" s="421">
        <v>0.25</v>
      </c>
      <c r="T990" s="421">
        <v>0.09</v>
      </c>
      <c r="U990" s="421">
        <v>0</v>
      </c>
      <c r="V990" s="421">
        <v>0.11</v>
      </c>
      <c r="W990" s="421">
        <v>0.02</v>
      </c>
      <c r="X990" s="421">
        <v>0</v>
      </c>
      <c r="Y990" s="421">
        <v>0.46</v>
      </c>
      <c r="Z990" s="120"/>
      <c r="AA990" s="127" t="s">
        <v>3717</v>
      </c>
      <c r="AB990" s="127"/>
      <c r="AC990" s="111" t="s">
        <v>3717</v>
      </c>
      <c r="AD990" s="127"/>
      <c r="AE990" s="111"/>
      <c r="AF990" s="111" t="s">
        <v>3757</v>
      </c>
      <c r="AG990" s="127"/>
      <c r="AH990" s="127"/>
      <c r="AI990" s="124"/>
      <c r="AJ990" s="128"/>
      <c r="AK990" s="109"/>
      <c r="AL990" s="109"/>
      <c r="AM990" s="127"/>
      <c r="AN990" s="127"/>
      <c r="AO990" s="120"/>
      <c r="AP990" s="120"/>
      <c r="AQ990" s="174"/>
      <c r="AR990" s="109"/>
      <c r="AS990" s="127"/>
      <c r="AT990" s="127"/>
      <c r="AU990" s="120"/>
      <c r="AV990" s="120"/>
      <c r="AW990" s="174"/>
      <c r="AX990" s="109"/>
      <c r="AY990" s="127"/>
      <c r="AZ990" s="127"/>
      <c r="BA990" s="120"/>
      <c r="BB990" s="120"/>
      <c r="BC990" s="111" t="s">
        <v>3757</v>
      </c>
      <c r="BD990" s="112">
        <v>8842</v>
      </c>
      <c r="BE990" s="112">
        <v>160604000</v>
      </c>
      <c r="BF990" s="111"/>
      <c r="BG990" s="112"/>
      <c r="BH990" s="112"/>
      <c r="BI990" s="111" t="s">
        <v>3757</v>
      </c>
      <c r="BJ990" s="112">
        <v>16352</v>
      </c>
      <c r="BK990" s="112">
        <v>294494000</v>
      </c>
      <c r="BL990" s="111" t="s">
        <v>3757</v>
      </c>
      <c r="BM990" s="112">
        <v>14876</v>
      </c>
      <c r="BN990" s="112">
        <v>264845000</v>
      </c>
      <c r="BO990" s="111" t="s">
        <v>3757</v>
      </c>
      <c r="BP990" s="112">
        <v>46975</v>
      </c>
      <c r="BQ990" s="112">
        <v>836240000</v>
      </c>
      <c r="BR990" s="111"/>
      <c r="BS990" s="112"/>
      <c r="BT990" s="112"/>
      <c r="BU990" s="111" t="s">
        <v>3757</v>
      </c>
      <c r="BV990" s="112">
        <v>3145</v>
      </c>
      <c r="BW990" s="112">
        <v>62418000</v>
      </c>
      <c r="BX990" s="111"/>
      <c r="BY990" s="112"/>
      <c r="BZ990" s="112"/>
      <c r="CA990" s="111" t="s">
        <v>3757</v>
      </c>
      <c r="CB990" s="112">
        <v>9645</v>
      </c>
      <c r="CC990" s="112">
        <v>169133000</v>
      </c>
      <c r="CD990" s="111"/>
      <c r="CE990" s="112"/>
      <c r="CF990" s="112"/>
      <c r="CG990" s="111" t="s">
        <v>3757</v>
      </c>
      <c r="CH990" s="112">
        <v>221964</v>
      </c>
      <c r="CI990" s="112">
        <v>4002141200</v>
      </c>
      <c r="CJ990" s="111" t="s">
        <v>3757</v>
      </c>
      <c r="CK990" s="120" t="s">
        <v>10864</v>
      </c>
      <c r="CL990" s="112">
        <v>30756</v>
      </c>
      <c r="CM990" s="112">
        <v>548890000</v>
      </c>
      <c r="CN990" s="166" t="s">
        <v>10865</v>
      </c>
      <c r="CO990" s="125" t="s">
        <v>10866</v>
      </c>
      <c r="CP990" s="111" t="s">
        <v>3717</v>
      </c>
      <c r="CQ990" s="112">
        <v>52450000</v>
      </c>
      <c r="CR990" s="166" t="s">
        <v>10867</v>
      </c>
      <c r="CS990" s="166" t="s">
        <v>10868</v>
      </c>
      <c r="CT990" s="111" t="s">
        <v>3774</v>
      </c>
      <c r="CU990" s="112">
        <v>4149764</v>
      </c>
      <c r="CV990" s="166" t="s">
        <v>10869</v>
      </c>
      <c r="CW990" s="166" t="s">
        <v>10870</v>
      </c>
      <c r="CX990" s="111" t="s">
        <v>3774</v>
      </c>
      <c r="CY990" s="112">
        <v>14272822</v>
      </c>
      <c r="CZ990" s="111" t="s">
        <v>3757</v>
      </c>
      <c r="DA990" s="111" t="s">
        <v>3757</v>
      </c>
      <c r="DB990" s="111" t="s">
        <v>3757</v>
      </c>
      <c r="DC990" s="120"/>
      <c r="DD990" s="127" t="s">
        <v>3778</v>
      </c>
      <c r="DE990" s="109"/>
      <c r="DF990" s="172" t="s">
        <v>3717</v>
      </c>
    </row>
    <row r="991" spans="1:110" ht="35.15" customHeight="1" x14ac:dyDescent="0.35">
      <c r="A991" s="140">
        <v>222089</v>
      </c>
      <c r="B991" s="136" t="s">
        <v>2024</v>
      </c>
      <c r="C991" s="136" t="s">
        <v>2038</v>
      </c>
      <c r="D991" s="112">
        <v>22918</v>
      </c>
      <c r="E991" s="112">
        <v>597613000</v>
      </c>
      <c r="F991" s="112">
        <v>22917</v>
      </c>
      <c r="G991" s="112">
        <v>597583000</v>
      </c>
      <c r="H991" s="112">
        <v>5425</v>
      </c>
      <c r="I991" s="112">
        <v>122488000</v>
      </c>
      <c r="J991" s="112">
        <v>0</v>
      </c>
      <c r="K991" s="112">
        <v>0</v>
      </c>
      <c r="L991" s="112">
        <v>166123171</v>
      </c>
      <c r="M991" s="112">
        <v>19817325</v>
      </c>
      <c r="N991" s="112">
        <v>655600</v>
      </c>
      <c r="O991" s="112">
        <v>82429003</v>
      </c>
      <c r="P991" s="112">
        <v>2059508</v>
      </c>
      <c r="Q991" s="112">
        <v>2623242</v>
      </c>
      <c r="R991" s="112">
        <v>273707849</v>
      </c>
      <c r="S991" s="421">
        <v>0.27797784017415955</v>
      </c>
      <c r="T991" s="421">
        <v>3.3160799714865644E-2</v>
      </c>
      <c r="U991" s="421">
        <v>1.0970310217481882E-3</v>
      </c>
      <c r="V991" s="421">
        <v>0.13793040479373775</v>
      </c>
      <c r="W991" s="421">
        <v>3.4462235593937882E-3</v>
      </c>
      <c r="X991" s="421">
        <v>4.3895330255533261E-3</v>
      </c>
      <c r="Y991" s="421">
        <v>0.45800183228945823</v>
      </c>
      <c r="Z991" s="120" t="s">
        <v>16715</v>
      </c>
      <c r="AA991" s="127" t="s">
        <v>3717</v>
      </c>
      <c r="AB991" s="127"/>
      <c r="AC991" s="111" t="s">
        <v>3717</v>
      </c>
      <c r="AD991" s="127"/>
      <c r="AE991" s="111"/>
      <c r="AF991" s="111" t="s">
        <v>3757</v>
      </c>
      <c r="AG991" s="127"/>
      <c r="AH991" s="127"/>
      <c r="AI991" s="124"/>
      <c r="AJ991" s="128"/>
      <c r="AK991" s="109"/>
      <c r="AL991" s="109"/>
      <c r="AM991" s="127"/>
      <c r="AN991" s="127"/>
      <c r="AO991" s="120"/>
      <c r="AP991" s="120"/>
      <c r="AQ991" s="174"/>
      <c r="AR991" s="120"/>
      <c r="AS991" s="127"/>
      <c r="AT991" s="127"/>
      <c r="AU991" s="120"/>
      <c r="AV991" s="120"/>
      <c r="AW991" s="174"/>
      <c r="AX991" s="120"/>
      <c r="AY991" s="127"/>
      <c r="AZ991" s="127"/>
      <c r="BA991" s="120"/>
      <c r="BB991" s="120"/>
      <c r="BC991" s="111"/>
      <c r="BD991" s="112"/>
      <c r="BE991" s="112"/>
      <c r="BF991" s="111" t="s">
        <v>3757</v>
      </c>
      <c r="BG991" s="112">
        <v>248</v>
      </c>
      <c r="BH991" s="112">
        <v>10668500</v>
      </c>
      <c r="BI991" s="111" t="s">
        <v>3757</v>
      </c>
      <c r="BJ991" s="112">
        <v>1783</v>
      </c>
      <c r="BK991" s="112">
        <v>44880500</v>
      </c>
      <c r="BL991" s="111" t="s">
        <v>3757</v>
      </c>
      <c r="BM991" s="112">
        <v>1493</v>
      </c>
      <c r="BN991" s="112">
        <v>41272000</v>
      </c>
      <c r="BO991" s="111" t="s">
        <v>3757</v>
      </c>
      <c r="BP991" s="112">
        <v>2698</v>
      </c>
      <c r="BQ991" s="112">
        <v>74598400</v>
      </c>
      <c r="BR991" s="111"/>
      <c r="BS991" s="112"/>
      <c r="BT991" s="112"/>
      <c r="BU991" s="111" t="s">
        <v>3757</v>
      </c>
      <c r="BV991" s="112">
        <v>839</v>
      </c>
      <c r="BW991" s="112">
        <v>13569600</v>
      </c>
      <c r="BX991" s="111" t="s">
        <v>3757</v>
      </c>
      <c r="BY991" s="112">
        <v>1361</v>
      </c>
      <c r="BZ991" s="112">
        <v>49770000</v>
      </c>
      <c r="CA991" s="111"/>
      <c r="CB991" s="112"/>
      <c r="CC991" s="112"/>
      <c r="CD991" s="111"/>
      <c r="CE991" s="112">
        <v>0</v>
      </c>
      <c r="CF991" s="112">
        <v>0</v>
      </c>
      <c r="CG991" s="111" t="s">
        <v>3757</v>
      </c>
      <c r="CH991" s="112">
        <v>15315</v>
      </c>
      <c r="CI991" s="112">
        <v>362854000</v>
      </c>
      <c r="CJ991" s="111"/>
      <c r="CK991" s="120"/>
      <c r="CL991" s="112">
        <v>0</v>
      </c>
      <c r="CM991" s="112">
        <v>0</v>
      </c>
      <c r="CN991" s="166" t="s">
        <v>10871</v>
      </c>
      <c r="CO991" s="125" t="s">
        <v>10872</v>
      </c>
      <c r="CP991" s="111" t="s">
        <v>3870</v>
      </c>
      <c r="CQ991" s="112">
        <v>191412000</v>
      </c>
      <c r="CR991" s="166" t="s">
        <v>10873</v>
      </c>
      <c r="CS991" s="166" t="s">
        <v>10874</v>
      </c>
      <c r="CT991" s="111" t="s">
        <v>3766</v>
      </c>
      <c r="CU991" s="112">
        <v>40000000</v>
      </c>
      <c r="CV991" s="166" t="s">
        <v>10875</v>
      </c>
      <c r="CW991" s="166" t="s">
        <v>10719</v>
      </c>
      <c r="CX991" s="111" t="s">
        <v>3870</v>
      </c>
      <c r="CY991" s="112">
        <v>20000000</v>
      </c>
      <c r="CZ991" s="111" t="s">
        <v>3757</v>
      </c>
      <c r="DA991" s="111" t="s">
        <v>3757</v>
      </c>
      <c r="DB991" s="111"/>
      <c r="DC991" s="120" t="s">
        <v>10720</v>
      </c>
      <c r="DD991" s="127" t="s">
        <v>3778</v>
      </c>
      <c r="DE991" s="109"/>
      <c r="DF991" s="172" t="s">
        <v>3717</v>
      </c>
    </row>
    <row r="992" spans="1:110" ht="35.15" customHeight="1" x14ac:dyDescent="0.35">
      <c r="A992" s="140">
        <v>222097</v>
      </c>
      <c r="B992" s="136" t="s">
        <v>2024</v>
      </c>
      <c r="C992" s="136" t="s">
        <v>2040</v>
      </c>
      <c r="D992" s="112">
        <v>18671</v>
      </c>
      <c r="E992" s="112">
        <v>382349887</v>
      </c>
      <c r="F992" s="112">
        <v>18671</v>
      </c>
      <c r="G992" s="112">
        <v>382349887</v>
      </c>
      <c r="H992" s="112">
        <v>5459</v>
      </c>
      <c r="I992" s="112">
        <v>113994568</v>
      </c>
      <c r="J992" s="112">
        <v>0</v>
      </c>
      <c r="K992" s="112">
        <v>0</v>
      </c>
      <c r="L992" s="112">
        <v>99522815</v>
      </c>
      <c r="M992" s="112">
        <v>22486576</v>
      </c>
      <c r="N992" s="112">
        <v>0</v>
      </c>
      <c r="O992" s="112">
        <v>1132355</v>
      </c>
      <c r="P992" s="112">
        <v>54942090</v>
      </c>
      <c r="Q992" s="112">
        <v>6781986</v>
      </c>
      <c r="R992" s="112">
        <v>184865822</v>
      </c>
      <c r="S992" s="421">
        <v>0.26029251840736128</v>
      </c>
      <c r="T992" s="421">
        <v>5.8811514700408428E-2</v>
      </c>
      <c r="U992" s="421">
        <v>0</v>
      </c>
      <c r="V992" s="421">
        <v>2.961567502699432E-3</v>
      </c>
      <c r="W992" s="421">
        <v>0.14369584474337768</v>
      </c>
      <c r="X992" s="421">
        <v>1.7737643531721508E-2</v>
      </c>
      <c r="Y992" s="421">
        <v>0.48349908888556831</v>
      </c>
      <c r="Z992" s="120" t="s">
        <v>16713</v>
      </c>
      <c r="AA992" s="127" t="s">
        <v>3717</v>
      </c>
      <c r="AB992" s="127"/>
      <c r="AC992" s="111" t="s">
        <v>3717</v>
      </c>
      <c r="AD992" s="127"/>
      <c r="AE992" s="111"/>
      <c r="AF992" s="111" t="s">
        <v>3757</v>
      </c>
      <c r="AG992" s="127"/>
      <c r="AH992" s="127"/>
      <c r="AI992" s="124"/>
      <c r="AJ992" s="128"/>
      <c r="AK992" s="109"/>
      <c r="AL992" s="109"/>
      <c r="AM992" s="127"/>
      <c r="AN992" s="127"/>
      <c r="AO992" s="120"/>
      <c r="AP992" s="120"/>
      <c r="AQ992" s="174"/>
      <c r="AR992" s="120"/>
      <c r="AS992" s="127"/>
      <c r="AT992" s="127"/>
      <c r="AU992" s="120"/>
      <c r="AV992" s="120"/>
      <c r="AW992" s="174"/>
      <c r="AX992" s="120"/>
      <c r="AY992" s="127"/>
      <c r="AZ992" s="127"/>
      <c r="BA992" s="120"/>
      <c r="BB992" s="120"/>
      <c r="BC992" s="111"/>
      <c r="BD992" s="112"/>
      <c r="BE992" s="112"/>
      <c r="BF992" s="111"/>
      <c r="BG992" s="112"/>
      <c r="BH992" s="112"/>
      <c r="BI992" s="111" t="s">
        <v>3757</v>
      </c>
      <c r="BJ992" s="112">
        <v>1457</v>
      </c>
      <c r="BK992" s="112">
        <v>30639000</v>
      </c>
      <c r="BL992" s="111" t="s">
        <v>3757</v>
      </c>
      <c r="BM992" s="112">
        <v>862</v>
      </c>
      <c r="BN992" s="112">
        <v>16849000</v>
      </c>
      <c r="BO992" s="111" t="s">
        <v>3757</v>
      </c>
      <c r="BP992" s="112">
        <v>630</v>
      </c>
      <c r="BQ992" s="112">
        <v>13937000</v>
      </c>
      <c r="BR992" s="111" t="s">
        <v>3757</v>
      </c>
      <c r="BS992" s="112">
        <v>3503</v>
      </c>
      <c r="BT992" s="112">
        <v>76932000</v>
      </c>
      <c r="BU992" s="111"/>
      <c r="BV992" s="112"/>
      <c r="BW992" s="112"/>
      <c r="BX992" s="111"/>
      <c r="BY992" s="112"/>
      <c r="BZ992" s="112"/>
      <c r="CA992" s="111"/>
      <c r="CB992" s="112"/>
      <c r="CC992" s="112"/>
      <c r="CD992" s="111" t="s">
        <v>3757</v>
      </c>
      <c r="CE992" s="112">
        <v>60</v>
      </c>
      <c r="CF992" s="112">
        <v>818819</v>
      </c>
      <c r="CG992" s="111" t="s">
        <v>3757</v>
      </c>
      <c r="CH992" s="112">
        <v>12001</v>
      </c>
      <c r="CI992" s="112">
        <v>239749068</v>
      </c>
      <c r="CJ992" s="111" t="s">
        <v>3757</v>
      </c>
      <c r="CK992" s="120" t="s">
        <v>10721</v>
      </c>
      <c r="CL992" s="112">
        <v>158</v>
      </c>
      <c r="CM992" s="112">
        <v>3425000</v>
      </c>
      <c r="CN992" s="166" t="s">
        <v>10722</v>
      </c>
      <c r="CO992" s="125" t="s">
        <v>10723</v>
      </c>
      <c r="CP992" s="111" t="s">
        <v>3783</v>
      </c>
      <c r="CQ992" s="112">
        <v>16902000</v>
      </c>
      <c r="CR992" s="166" t="s">
        <v>7669</v>
      </c>
      <c r="CS992" s="166" t="s">
        <v>10724</v>
      </c>
      <c r="CT992" s="111" t="s">
        <v>3783</v>
      </c>
      <c r="CU992" s="112">
        <v>5000000</v>
      </c>
      <c r="CV992" s="166" t="s">
        <v>10725</v>
      </c>
      <c r="CW992" s="166" t="s">
        <v>10876</v>
      </c>
      <c r="CX992" s="111" t="s">
        <v>3783</v>
      </c>
      <c r="CY992" s="112">
        <v>16170000</v>
      </c>
      <c r="CZ992" s="111" t="s">
        <v>3757</v>
      </c>
      <c r="DA992" s="111" t="s">
        <v>3757</v>
      </c>
      <c r="DB992" s="111"/>
      <c r="DC992" s="120" t="s">
        <v>10726</v>
      </c>
      <c r="DD992" s="127" t="s">
        <v>3778</v>
      </c>
      <c r="DE992" s="109"/>
      <c r="DF992" s="172" t="s">
        <v>3717</v>
      </c>
    </row>
    <row r="993" spans="1:110" ht="35.15" customHeight="1" x14ac:dyDescent="0.35">
      <c r="A993" s="140">
        <v>222101</v>
      </c>
      <c r="B993" s="136" t="s">
        <v>2024</v>
      </c>
      <c r="C993" s="136" t="s">
        <v>2042</v>
      </c>
      <c r="D993" s="112">
        <v>324508</v>
      </c>
      <c r="E993" s="112">
        <v>4315209000</v>
      </c>
      <c r="F993" s="112">
        <v>324507</v>
      </c>
      <c r="G993" s="112">
        <v>4315206000</v>
      </c>
      <c r="H993" s="112">
        <v>136562</v>
      </c>
      <c r="I993" s="112">
        <v>1740275500</v>
      </c>
      <c r="J993" s="112">
        <v>0</v>
      </c>
      <c r="K993" s="112">
        <v>0</v>
      </c>
      <c r="L993" s="112">
        <v>998385222</v>
      </c>
      <c r="M993" s="112">
        <v>412471830</v>
      </c>
      <c r="N993" s="112">
        <v>800000</v>
      </c>
      <c r="O993" s="112">
        <v>9034940</v>
      </c>
      <c r="P993" s="112">
        <v>728143630</v>
      </c>
      <c r="Q993" s="112">
        <v>1155924</v>
      </c>
      <c r="R993" s="112">
        <v>2149991546</v>
      </c>
      <c r="S993" s="421">
        <v>0.23</v>
      </c>
      <c r="T993" s="421">
        <v>0.1</v>
      </c>
      <c r="U993" s="421">
        <v>0</v>
      </c>
      <c r="V993" s="421">
        <v>0</v>
      </c>
      <c r="W993" s="421">
        <v>0.17</v>
      </c>
      <c r="X993" s="421">
        <v>0</v>
      </c>
      <c r="Y993" s="421">
        <v>0.5</v>
      </c>
      <c r="Z993" s="120" t="s">
        <v>10877</v>
      </c>
      <c r="AA993" s="127" t="s">
        <v>3717</v>
      </c>
      <c r="AB993" s="127"/>
      <c r="AC993" s="111" t="s">
        <v>3717</v>
      </c>
      <c r="AD993" s="127"/>
      <c r="AE993" s="111" t="s">
        <v>3757</v>
      </c>
      <c r="AF993" s="111" t="s">
        <v>3757</v>
      </c>
      <c r="AG993" s="127"/>
      <c r="AH993" s="127" t="s">
        <v>3778</v>
      </c>
      <c r="AI993" s="124"/>
      <c r="AJ993" s="128"/>
      <c r="AK993" s="109" t="s">
        <v>10727</v>
      </c>
      <c r="AL993" s="109" t="s">
        <v>10728</v>
      </c>
      <c r="AM993" s="127" t="s">
        <v>3765</v>
      </c>
      <c r="AN993" s="127" t="s">
        <v>4041</v>
      </c>
      <c r="AO993" s="120"/>
      <c r="AP993" s="120">
        <v>830000</v>
      </c>
      <c r="AQ993" s="174" t="s">
        <v>10729</v>
      </c>
      <c r="AR993" s="120" t="s">
        <v>10730</v>
      </c>
      <c r="AS993" s="127" t="s">
        <v>3765</v>
      </c>
      <c r="AT993" s="127" t="s">
        <v>3774</v>
      </c>
      <c r="AU993" s="120"/>
      <c r="AV993" s="120">
        <v>136000</v>
      </c>
      <c r="AW993" s="174" t="s">
        <v>10731</v>
      </c>
      <c r="AX993" s="120" t="s">
        <v>10732</v>
      </c>
      <c r="AY993" s="127" t="s">
        <v>3765</v>
      </c>
      <c r="AZ993" s="127" t="s">
        <v>3774</v>
      </c>
      <c r="BA993" s="120"/>
      <c r="BB993" s="120">
        <v>120000</v>
      </c>
      <c r="BC993" s="111"/>
      <c r="BD993" s="112"/>
      <c r="BE993" s="112"/>
      <c r="BF993" s="111"/>
      <c r="BG993" s="112"/>
      <c r="BH993" s="112"/>
      <c r="BI993" s="111"/>
      <c r="BJ993" s="112"/>
      <c r="BK993" s="112"/>
      <c r="BL993" s="111"/>
      <c r="BM993" s="112"/>
      <c r="BN993" s="112"/>
      <c r="BO993" s="111"/>
      <c r="BP993" s="112"/>
      <c r="BQ993" s="112"/>
      <c r="BR993" s="111"/>
      <c r="BS993" s="112"/>
      <c r="BT993" s="112"/>
      <c r="BU993" s="111"/>
      <c r="BV993" s="112"/>
      <c r="BW993" s="112"/>
      <c r="BX993" s="111"/>
      <c r="BY993" s="112"/>
      <c r="BZ993" s="112"/>
      <c r="CA993" s="111"/>
      <c r="CB993" s="112"/>
      <c r="CC993" s="112"/>
      <c r="CD993" s="111"/>
      <c r="CE993" s="112">
        <v>0</v>
      </c>
      <c r="CF993" s="112">
        <v>0</v>
      </c>
      <c r="CG993" s="111" t="s">
        <v>3757</v>
      </c>
      <c r="CH993" s="112">
        <v>324424</v>
      </c>
      <c r="CI993" s="112">
        <v>4313999000</v>
      </c>
      <c r="CJ993" s="111"/>
      <c r="CK993" s="120"/>
      <c r="CL993" s="112">
        <v>0</v>
      </c>
      <c r="CM993" s="112">
        <v>0</v>
      </c>
      <c r="CN993" s="166" t="s">
        <v>10733</v>
      </c>
      <c r="CO993" s="125" t="s">
        <v>10734</v>
      </c>
      <c r="CP993" s="111" t="s">
        <v>3790</v>
      </c>
      <c r="CQ993" s="112">
        <v>651465000</v>
      </c>
      <c r="CR993" s="166" t="s">
        <v>10733</v>
      </c>
      <c r="CS993" s="166" t="s">
        <v>10735</v>
      </c>
      <c r="CT993" s="111" t="s">
        <v>4016</v>
      </c>
      <c r="CU993" s="112">
        <v>413641000</v>
      </c>
      <c r="CV993" s="166" t="s">
        <v>10733</v>
      </c>
      <c r="CW993" s="166" t="s">
        <v>10736</v>
      </c>
      <c r="CX993" s="111" t="s">
        <v>3762</v>
      </c>
      <c r="CY993" s="112">
        <v>377403000</v>
      </c>
      <c r="CZ993" s="111" t="s">
        <v>3757</v>
      </c>
      <c r="DA993" s="111" t="s">
        <v>3757</v>
      </c>
      <c r="DB993" s="111" t="s">
        <v>3757</v>
      </c>
      <c r="DC993" s="120"/>
      <c r="DD993" s="127" t="s">
        <v>3717</v>
      </c>
      <c r="DE993" s="109" t="s">
        <v>10737</v>
      </c>
      <c r="DF993" s="172" t="s">
        <v>3717</v>
      </c>
    </row>
    <row r="994" spans="1:110" ht="35.15" customHeight="1" x14ac:dyDescent="0.35">
      <c r="A994" s="140">
        <v>222119</v>
      </c>
      <c r="B994" s="136" t="s">
        <v>2024</v>
      </c>
      <c r="C994" s="136" t="s">
        <v>2044</v>
      </c>
      <c r="D994" s="112">
        <v>16421</v>
      </c>
      <c r="E994" s="112">
        <v>514115100</v>
      </c>
      <c r="F994" s="112">
        <v>16413</v>
      </c>
      <c r="G994" s="112">
        <v>514025100</v>
      </c>
      <c r="H994" s="112">
        <v>4007</v>
      </c>
      <c r="I994" s="112">
        <v>119942000</v>
      </c>
      <c r="J994" s="112">
        <v>0</v>
      </c>
      <c r="K994" s="112">
        <v>0</v>
      </c>
      <c r="L994" s="112">
        <v>148183550</v>
      </c>
      <c r="M994" s="112">
        <v>19334223</v>
      </c>
      <c r="N994" s="112">
        <v>1054119</v>
      </c>
      <c r="O994" s="112">
        <v>38823727</v>
      </c>
      <c r="P994" s="112">
        <v>27973158</v>
      </c>
      <c r="Q994" s="112">
        <v>0</v>
      </c>
      <c r="R994" s="112">
        <v>235368777</v>
      </c>
      <c r="S994" s="421">
        <v>0.28999999999999998</v>
      </c>
      <c r="T994" s="421">
        <v>0.04</v>
      </c>
      <c r="U994" s="421">
        <v>0</v>
      </c>
      <c r="V994" s="421">
        <v>0.08</v>
      </c>
      <c r="W994" s="421">
        <v>0.05</v>
      </c>
      <c r="X994" s="421">
        <v>0</v>
      </c>
      <c r="Y994" s="421">
        <v>0.46</v>
      </c>
      <c r="Z994" s="120"/>
      <c r="AA994" s="127" t="s">
        <v>3778</v>
      </c>
      <c r="AB994" s="127"/>
      <c r="AC994" s="111" t="s">
        <v>3717</v>
      </c>
      <c r="AD994" s="127"/>
      <c r="AE994" s="111"/>
      <c r="AF994" s="111" t="s">
        <v>3757</v>
      </c>
      <c r="AG994" s="127"/>
      <c r="AH994" s="127"/>
      <c r="AI994" s="124"/>
      <c r="AJ994" s="128"/>
      <c r="AK994" s="109"/>
      <c r="AL994" s="109"/>
      <c r="AM994" s="127"/>
      <c r="AN994" s="127"/>
      <c r="AO994" s="120"/>
      <c r="AP994" s="120"/>
      <c r="AQ994" s="174"/>
      <c r="AR994" s="120"/>
      <c r="AS994" s="127"/>
      <c r="AT994" s="127"/>
      <c r="AU994" s="120"/>
      <c r="AV994" s="120"/>
      <c r="AW994" s="174"/>
      <c r="AX994" s="120"/>
      <c r="AY994" s="127"/>
      <c r="AZ994" s="127"/>
      <c r="BA994" s="120"/>
      <c r="BB994" s="120"/>
      <c r="BC994" s="111"/>
      <c r="BD994" s="112"/>
      <c r="BE994" s="112"/>
      <c r="BF994" s="111"/>
      <c r="BG994" s="112"/>
      <c r="BH994" s="112"/>
      <c r="BI994" s="111"/>
      <c r="BJ994" s="112"/>
      <c r="BK994" s="112"/>
      <c r="BL994" s="111"/>
      <c r="BM994" s="112"/>
      <c r="BN994" s="112"/>
      <c r="BO994" s="111"/>
      <c r="BP994" s="112"/>
      <c r="BQ994" s="112"/>
      <c r="BR994" s="111" t="s">
        <v>3757</v>
      </c>
      <c r="BS994" s="112">
        <v>13374</v>
      </c>
      <c r="BT994" s="112">
        <v>418387000</v>
      </c>
      <c r="BU994" s="111"/>
      <c r="BV994" s="112"/>
      <c r="BW994" s="112"/>
      <c r="BX994" s="111"/>
      <c r="BY994" s="112"/>
      <c r="BZ994" s="112"/>
      <c r="CA994" s="111" t="s">
        <v>3757</v>
      </c>
      <c r="CB994" s="112">
        <v>1225</v>
      </c>
      <c r="CC994" s="112">
        <v>34352100</v>
      </c>
      <c r="CD994" s="111" t="s">
        <v>3757</v>
      </c>
      <c r="CE994" s="112">
        <v>90</v>
      </c>
      <c r="CF994" s="112">
        <v>905000</v>
      </c>
      <c r="CG994" s="111" t="s">
        <v>3757</v>
      </c>
      <c r="CH994" s="112">
        <v>1732</v>
      </c>
      <c r="CI994" s="112">
        <v>60471000</v>
      </c>
      <c r="CJ994" s="111"/>
      <c r="CK994" s="120"/>
      <c r="CL994" s="112">
        <v>0</v>
      </c>
      <c r="CM994" s="112">
        <v>0</v>
      </c>
      <c r="CN994" s="166" t="s">
        <v>10878</v>
      </c>
      <c r="CO994" s="125" t="s">
        <v>10738</v>
      </c>
      <c r="CP994" s="111" t="s">
        <v>3790</v>
      </c>
      <c r="CQ994" s="112">
        <v>164000000</v>
      </c>
      <c r="CR994" s="166" t="s">
        <v>10879</v>
      </c>
      <c r="CS994" s="166" t="s">
        <v>10880</v>
      </c>
      <c r="CT994" s="111" t="s">
        <v>3790</v>
      </c>
      <c r="CU994" s="112">
        <v>41000000</v>
      </c>
      <c r="CV994" s="166" t="s">
        <v>10881</v>
      </c>
      <c r="CW994" s="166" t="s">
        <v>10739</v>
      </c>
      <c r="CX994" s="111" t="s">
        <v>3790</v>
      </c>
      <c r="CY994" s="112">
        <v>46000000</v>
      </c>
      <c r="CZ994" s="111" t="s">
        <v>3757</v>
      </c>
      <c r="DA994" s="111" t="s">
        <v>3757</v>
      </c>
      <c r="DB994" s="111" t="s">
        <v>3757</v>
      </c>
      <c r="DC994" s="120"/>
      <c r="DD994" s="127" t="s">
        <v>3717</v>
      </c>
      <c r="DE994" s="109" t="s">
        <v>10740</v>
      </c>
      <c r="DF994" s="172" t="s">
        <v>3717</v>
      </c>
    </row>
    <row r="995" spans="1:110" ht="35.15" customHeight="1" x14ac:dyDescent="0.35">
      <c r="A995" s="140">
        <v>222127</v>
      </c>
      <c r="B995" s="136" t="s">
        <v>2024</v>
      </c>
      <c r="C995" s="136" t="s">
        <v>2046</v>
      </c>
      <c r="D995" s="112">
        <v>698210</v>
      </c>
      <c r="E995" s="112">
        <v>10686983481</v>
      </c>
      <c r="F995" s="112">
        <v>698208</v>
      </c>
      <c r="G995" s="112">
        <v>10686973481</v>
      </c>
      <c r="H995" s="112">
        <v>284209</v>
      </c>
      <c r="I995" s="112">
        <v>4196785500</v>
      </c>
      <c r="J995" s="112">
        <v>0</v>
      </c>
      <c r="K995" s="112">
        <v>0</v>
      </c>
      <c r="L995" s="112">
        <v>3059819635</v>
      </c>
      <c r="M995" s="112">
        <v>688113362</v>
      </c>
      <c r="N995" s="112">
        <v>61117805</v>
      </c>
      <c r="O995" s="112">
        <v>1067956122</v>
      </c>
      <c r="P995" s="112">
        <v>449501595</v>
      </c>
      <c r="Q995" s="112">
        <v>0</v>
      </c>
      <c r="R995" s="112">
        <v>5326508519</v>
      </c>
      <c r="S995" s="421">
        <v>0.28999999999999998</v>
      </c>
      <c r="T995" s="421">
        <v>0.06</v>
      </c>
      <c r="U995" s="421">
        <v>0.01</v>
      </c>
      <c r="V995" s="421">
        <v>0.1</v>
      </c>
      <c r="W995" s="421">
        <v>0.04</v>
      </c>
      <c r="X995" s="421">
        <v>0</v>
      </c>
      <c r="Y995" s="421">
        <v>0.5</v>
      </c>
      <c r="Z995" s="120"/>
      <c r="AA995" s="127" t="s">
        <v>3717</v>
      </c>
      <c r="AB995" s="127"/>
      <c r="AC995" s="111" t="s">
        <v>3717</v>
      </c>
      <c r="AD995" s="127"/>
      <c r="AE995" s="111"/>
      <c r="AF995" s="111" t="s">
        <v>3757</v>
      </c>
      <c r="AG995" s="127"/>
      <c r="AH995" s="127"/>
      <c r="AI995" s="124"/>
      <c r="AJ995" s="128"/>
      <c r="AK995" s="109"/>
      <c r="AL995" s="109"/>
      <c r="AM995" s="127"/>
      <c r="AN995" s="127"/>
      <c r="AO995" s="120"/>
      <c r="AP995" s="120"/>
      <c r="AQ995" s="174"/>
      <c r="AR995" s="120"/>
      <c r="AS995" s="127"/>
      <c r="AT995" s="127"/>
      <c r="AU995" s="120"/>
      <c r="AV995" s="120"/>
      <c r="AW995" s="174"/>
      <c r="AX995" s="120"/>
      <c r="AY995" s="127"/>
      <c r="AZ995" s="127"/>
      <c r="BA995" s="120"/>
      <c r="BB995" s="120"/>
      <c r="BC995" s="111"/>
      <c r="BD995" s="112"/>
      <c r="BE995" s="112"/>
      <c r="BF995" s="111"/>
      <c r="BG995" s="112"/>
      <c r="BH995" s="112"/>
      <c r="BI995" s="111" t="s">
        <v>3757</v>
      </c>
      <c r="BJ995" s="112">
        <v>18623</v>
      </c>
      <c r="BK995" s="112">
        <v>306849000</v>
      </c>
      <c r="BL995" s="111"/>
      <c r="BM995" s="112"/>
      <c r="BN995" s="112"/>
      <c r="BO995" s="111"/>
      <c r="BP995" s="112"/>
      <c r="BQ995" s="112"/>
      <c r="BR995" s="111" t="s">
        <v>3757</v>
      </c>
      <c r="BS995" s="112">
        <v>194780</v>
      </c>
      <c r="BT995" s="112">
        <v>2963430000</v>
      </c>
      <c r="BU995" s="111"/>
      <c r="BV995" s="112"/>
      <c r="BW995" s="112"/>
      <c r="BX995" s="111"/>
      <c r="BY995" s="112"/>
      <c r="BZ995" s="112"/>
      <c r="CA995" s="111"/>
      <c r="CB995" s="112"/>
      <c r="CC995" s="112"/>
      <c r="CD995" s="111" t="s">
        <v>3757</v>
      </c>
      <c r="CE995" s="112">
        <v>5</v>
      </c>
      <c r="CF995" s="112">
        <v>220000</v>
      </c>
      <c r="CG995" s="111" t="s">
        <v>3757</v>
      </c>
      <c r="CH995" s="112">
        <v>440549</v>
      </c>
      <c r="CI995" s="112">
        <v>6731833981</v>
      </c>
      <c r="CJ995" s="111" t="s">
        <v>3757</v>
      </c>
      <c r="CK995" s="120" t="s">
        <v>10741</v>
      </c>
      <c r="CL995" s="112">
        <v>44253</v>
      </c>
      <c r="CM995" s="112">
        <v>684650500</v>
      </c>
      <c r="CN995" s="166" t="s">
        <v>3850</v>
      </c>
      <c r="CO995" s="125" t="s">
        <v>10742</v>
      </c>
      <c r="CP995" s="111" t="s">
        <v>3790</v>
      </c>
      <c r="CQ995" s="112">
        <v>129122000</v>
      </c>
      <c r="CR995" s="166" t="s">
        <v>10743</v>
      </c>
      <c r="CS995" s="166" t="s">
        <v>10744</v>
      </c>
      <c r="CT995" s="111" t="s">
        <v>3774</v>
      </c>
      <c r="CU995" s="112">
        <v>220505000</v>
      </c>
      <c r="CV995" s="166" t="s">
        <v>10745</v>
      </c>
      <c r="CW995" s="166" t="s">
        <v>10746</v>
      </c>
      <c r="CX995" s="111" t="s">
        <v>3875</v>
      </c>
      <c r="CY995" s="112">
        <v>474751000</v>
      </c>
      <c r="CZ995" s="111" t="s">
        <v>3757</v>
      </c>
      <c r="DA995" s="111" t="s">
        <v>3757</v>
      </c>
      <c r="DB995" s="111" t="s">
        <v>3757</v>
      </c>
      <c r="DC995" s="120"/>
      <c r="DD995" s="127" t="s">
        <v>3717</v>
      </c>
      <c r="DE995" s="109" t="s">
        <v>10747</v>
      </c>
      <c r="DF995" s="172" t="s">
        <v>3717</v>
      </c>
    </row>
    <row r="996" spans="1:110" ht="35.15" customHeight="1" x14ac:dyDescent="0.35">
      <c r="A996" s="140">
        <v>222135</v>
      </c>
      <c r="B996" s="136" t="s">
        <v>2024</v>
      </c>
      <c r="C996" s="136" t="s">
        <v>2048</v>
      </c>
      <c r="D996" s="112">
        <v>50991</v>
      </c>
      <c r="E996" s="112">
        <v>826630000</v>
      </c>
      <c r="F996" s="112">
        <v>50981</v>
      </c>
      <c r="G996" s="112">
        <v>810389000</v>
      </c>
      <c r="H996" s="112">
        <v>10350</v>
      </c>
      <c r="I996" s="112">
        <v>143054000</v>
      </c>
      <c r="J996" s="112">
        <v>0</v>
      </c>
      <c r="K996" s="112">
        <v>0</v>
      </c>
      <c r="L996" s="112">
        <v>217871858</v>
      </c>
      <c r="M996" s="112">
        <v>56593694</v>
      </c>
      <c r="N996" s="112">
        <v>0</v>
      </c>
      <c r="O996" s="112">
        <v>4000023</v>
      </c>
      <c r="P996" s="112">
        <v>114237728</v>
      </c>
      <c r="Q996" s="112">
        <v>19200</v>
      </c>
      <c r="R996" s="112">
        <v>392722503</v>
      </c>
      <c r="S996" s="421">
        <v>0.26</v>
      </c>
      <c r="T996" s="421">
        <v>7.0000000000000007E-2</v>
      </c>
      <c r="U996" s="421">
        <v>0</v>
      </c>
      <c r="V996" s="421">
        <v>0</v>
      </c>
      <c r="W996" s="421">
        <v>0.14000000000000001</v>
      </c>
      <c r="X996" s="421">
        <v>0</v>
      </c>
      <c r="Y996" s="421">
        <v>0.48</v>
      </c>
      <c r="Z996" s="120" t="s">
        <v>10748</v>
      </c>
      <c r="AA996" s="127" t="s">
        <v>3717</v>
      </c>
      <c r="AB996" s="127"/>
      <c r="AC996" s="111" t="s">
        <v>3717</v>
      </c>
      <c r="AD996" s="127"/>
      <c r="AE996" s="111"/>
      <c r="AF996" s="111" t="s">
        <v>3757</v>
      </c>
      <c r="AG996" s="127"/>
      <c r="AH996" s="127"/>
      <c r="AI996" s="124"/>
      <c r="AJ996" s="128"/>
      <c r="AK996" s="109"/>
      <c r="AL996" s="109"/>
      <c r="AM996" s="127"/>
      <c r="AN996" s="127"/>
      <c r="AO996" s="120"/>
      <c r="AP996" s="120"/>
      <c r="AQ996" s="174"/>
      <c r="AR996" s="109"/>
      <c r="AS996" s="127"/>
      <c r="AT996" s="127"/>
      <c r="AU996" s="120"/>
      <c r="AV996" s="120"/>
      <c r="AW996" s="174"/>
      <c r="AX996" s="109"/>
      <c r="AY996" s="127"/>
      <c r="AZ996" s="127"/>
      <c r="BA996" s="120"/>
      <c r="BB996" s="120"/>
      <c r="BC996" s="111" t="s">
        <v>3757</v>
      </c>
      <c r="BD996" s="112">
        <v>697</v>
      </c>
      <c r="BE996" s="112">
        <v>10580000</v>
      </c>
      <c r="BF996" s="111" t="s">
        <v>3757</v>
      </c>
      <c r="BG996" s="112">
        <v>5465</v>
      </c>
      <c r="BH996" s="112">
        <v>84091500</v>
      </c>
      <c r="BI996" s="111" t="s">
        <v>3757</v>
      </c>
      <c r="BJ996" s="112">
        <v>4642</v>
      </c>
      <c r="BK996" s="112">
        <v>86583000</v>
      </c>
      <c r="BL996" s="111" t="s">
        <v>3757</v>
      </c>
      <c r="BM996" s="112">
        <v>6279</v>
      </c>
      <c r="BN996" s="112">
        <v>100316000</v>
      </c>
      <c r="BO996" s="111" t="s">
        <v>3757</v>
      </c>
      <c r="BP996" s="112">
        <v>5466</v>
      </c>
      <c r="BQ996" s="112">
        <v>84091500</v>
      </c>
      <c r="BR996" s="111"/>
      <c r="BS996" s="112"/>
      <c r="BT996" s="112"/>
      <c r="BU996" s="111" t="s">
        <v>3757</v>
      </c>
      <c r="BV996" s="112">
        <v>1886</v>
      </c>
      <c r="BW996" s="112">
        <v>31845000</v>
      </c>
      <c r="BX996" s="111" t="s">
        <v>3757</v>
      </c>
      <c r="BY996" s="112">
        <v>1887</v>
      </c>
      <c r="BZ996" s="112">
        <v>31845000</v>
      </c>
      <c r="CA996" s="111" t="s">
        <v>3757</v>
      </c>
      <c r="CB996" s="112">
        <v>7549</v>
      </c>
      <c r="CC996" s="112">
        <v>119539000</v>
      </c>
      <c r="CD996" s="111" t="s">
        <v>3757</v>
      </c>
      <c r="CE996" s="112">
        <v>98</v>
      </c>
      <c r="CF996" s="112">
        <v>1496000</v>
      </c>
      <c r="CG996" s="111" t="s">
        <v>3757</v>
      </c>
      <c r="CH996" s="112">
        <v>16717</v>
      </c>
      <c r="CI996" s="112">
        <v>272320000</v>
      </c>
      <c r="CJ996" s="111" t="s">
        <v>3757</v>
      </c>
      <c r="CK996" s="120" t="s">
        <v>6306</v>
      </c>
      <c r="CL996" s="112">
        <v>305</v>
      </c>
      <c r="CM996" s="112">
        <v>3923000</v>
      </c>
      <c r="CN996" s="166" t="s">
        <v>10749</v>
      </c>
      <c r="CO996" s="125" t="s">
        <v>10750</v>
      </c>
      <c r="CP996" s="111" t="s">
        <v>4016</v>
      </c>
      <c r="CQ996" s="112">
        <v>12193000</v>
      </c>
      <c r="CR996" s="166" t="s">
        <v>3962</v>
      </c>
      <c r="CS996" s="166" t="s">
        <v>10751</v>
      </c>
      <c r="CT996" s="111" t="s">
        <v>3781</v>
      </c>
      <c r="CU996" s="112">
        <v>50149000</v>
      </c>
      <c r="CV996" s="166" t="s">
        <v>10752</v>
      </c>
      <c r="CW996" s="166" t="s">
        <v>10753</v>
      </c>
      <c r="CX996" s="111" t="s">
        <v>3762</v>
      </c>
      <c r="CY996" s="112">
        <v>5787000</v>
      </c>
      <c r="CZ996" s="111" t="s">
        <v>3757</v>
      </c>
      <c r="DA996" s="111" t="s">
        <v>3757</v>
      </c>
      <c r="DB996" s="111"/>
      <c r="DC996" s="120" t="s">
        <v>10882</v>
      </c>
      <c r="DD996" s="127" t="s">
        <v>3717</v>
      </c>
      <c r="DE996" s="109" t="s">
        <v>10883</v>
      </c>
      <c r="DF996" s="172" t="s">
        <v>3717</v>
      </c>
    </row>
    <row r="997" spans="1:110" ht="35.15" customHeight="1" x14ac:dyDescent="0.35">
      <c r="A997" s="140">
        <v>222143</v>
      </c>
      <c r="B997" s="136" t="s">
        <v>2024</v>
      </c>
      <c r="C997" s="136" t="s">
        <v>2050</v>
      </c>
      <c r="D997" s="112">
        <v>60392</v>
      </c>
      <c r="E997" s="112">
        <v>1034357913</v>
      </c>
      <c r="F997" s="112">
        <v>60386</v>
      </c>
      <c r="G997" s="112">
        <v>1033437913</v>
      </c>
      <c r="H997" s="112">
        <v>13626</v>
      </c>
      <c r="I997" s="112">
        <v>206137500</v>
      </c>
      <c r="J997" s="112">
        <v>0</v>
      </c>
      <c r="K997" s="112">
        <v>0</v>
      </c>
      <c r="L997" s="112">
        <v>301437545</v>
      </c>
      <c r="M997" s="112">
        <v>56929333</v>
      </c>
      <c r="N997" s="112">
        <v>8575067</v>
      </c>
      <c r="O997" s="112">
        <v>14559901</v>
      </c>
      <c r="P997" s="112">
        <v>131154316</v>
      </c>
      <c r="Q997" s="112">
        <v>0</v>
      </c>
      <c r="R997" s="112">
        <v>512656162</v>
      </c>
      <c r="S997" s="421">
        <v>0.28999999999999998</v>
      </c>
      <c r="T997" s="421">
        <v>0.06</v>
      </c>
      <c r="U997" s="421">
        <v>0.01</v>
      </c>
      <c r="V997" s="421">
        <v>0.01</v>
      </c>
      <c r="W997" s="421">
        <v>0.13</v>
      </c>
      <c r="X997" s="421">
        <v>0</v>
      </c>
      <c r="Y997" s="421">
        <v>0.5</v>
      </c>
      <c r="Z997" s="120"/>
      <c r="AA997" s="127" t="s">
        <v>3717</v>
      </c>
      <c r="AB997" s="127"/>
      <c r="AC997" s="111" t="s">
        <v>3717</v>
      </c>
      <c r="AD997" s="127"/>
      <c r="AE997" s="111"/>
      <c r="AF997" s="111" t="s">
        <v>3757</v>
      </c>
      <c r="AG997" s="127"/>
      <c r="AH997" s="127"/>
      <c r="AI997" s="124"/>
      <c r="AJ997" s="128"/>
      <c r="AK997" s="109"/>
      <c r="AL997" s="109"/>
      <c r="AM997" s="127"/>
      <c r="AN997" s="127"/>
      <c r="AO997" s="120"/>
      <c r="AP997" s="120"/>
      <c r="AQ997" s="174"/>
      <c r="AR997" s="109"/>
      <c r="AS997" s="127"/>
      <c r="AT997" s="127"/>
      <c r="AU997" s="120"/>
      <c r="AV997" s="120"/>
      <c r="AW997" s="174"/>
      <c r="AX997" s="109"/>
      <c r="AY997" s="127"/>
      <c r="AZ997" s="127"/>
      <c r="BA997" s="120"/>
      <c r="BB997" s="120"/>
      <c r="BC997" s="111" t="s">
        <v>3757</v>
      </c>
      <c r="BD997" s="112">
        <v>10090</v>
      </c>
      <c r="BE997" s="112">
        <v>176361500</v>
      </c>
      <c r="BF997" s="111" t="s">
        <v>3757</v>
      </c>
      <c r="BG997" s="112">
        <v>3290</v>
      </c>
      <c r="BH997" s="112">
        <v>56510000</v>
      </c>
      <c r="BI997" s="111" t="s">
        <v>3757</v>
      </c>
      <c r="BJ997" s="112">
        <v>1893</v>
      </c>
      <c r="BK997" s="112">
        <v>30231500</v>
      </c>
      <c r="BL997" s="111" t="s">
        <v>3757</v>
      </c>
      <c r="BM997" s="112">
        <v>2368</v>
      </c>
      <c r="BN997" s="112">
        <v>41185000</v>
      </c>
      <c r="BO997" s="111" t="s">
        <v>3757</v>
      </c>
      <c r="BP997" s="112">
        <v>5132</v>
      </c>
      <c r="BQ997" s="112">
        <v>83709468</v>
      </c>
      <c r="BR997" s="111" t="s">
        <v>3757</v>
      </c>
      <c r="BS997" s="112">
        <v>12415</v>
      </c>
      <c r="BT997" s="112">
        <v>204979500</v>
      </c>
      <c r="BU997" s="111" t="s">
        <v>3757</v>
      </c>
      <c r="BV997" s="112">
        <v>2788</v>
      </c>
      <c r="BW997" s="112">
        <v>44346500</v>
      </c>
      <c r="BX997" s="111" t="s">
        <v>3757</v>
      </c>
      <c r="BY997" s="112">
        <v>2268</v>
      </c>
      <c r="BZ997" s="112">
        <v>42360000</v>
      </c>
      <c r="CA997" s="111" t="s">
        <v>3757</v>
      </c>
      <c r="CB997" s="112">
        <v>1884</v>
      </c>
      <c r="CC997" s="112">
        <v>33915000</v>
      </c>
      <c r="CD997" s="111"/>
      <c r="CE997" s="112"/>
      <c r="CF997" s="112"/>
      <c r="CG997" s="111" t="s">
        <v>3757</v>
      </c>
      <c r="CH997" s="112">
        <v>18264</v>
      </c>
      <c r="CI997" s="112">
        <v>320759445</v>
      </c>
      <c r="CJ997" s="111"/>
      <c r="CK997" s="120"/>
      <c r="CL997" s="112"/>
      <c r="CM997" s="112"/>
      <c r="CN997" s="166" t="s">
        <v>10754</v>
      </c>
      <c r="CO997" s="125" t="s">
        <v>10755</v>
      </c>
      <c r="CP997" s="111" t="s">
        <v>3766</v>
      </c>
      <c r="CQ997" s="112">
        <v>123400000</v>
      </c>
      <c r="CR997" s="166" t="s">
        <v>10756</v>
      </c>
      <c r="CS997" s="166" t="s">
        <v>10757</v>
      </c>
      <c r="CT997" s="111" t="s">
        <v>3766</v>
      </c>
      <c r="CU997" s="112">
        <v>13600000</v>
      </c>
      <c r="CV997" s="166" t="s">
        <v>10884</v>
      </c>
      <c r="CW997" s="166" t="s">
        <v>10885</v>
      </c>
      <c r="CX997" s="111" t="s">
        <v>3790</v>
      </c>
      <c r="CY997" s="112">
        <v>6500000</v>
      </c>
      <c r="CZ997" s="111" t="s">
        <v>3757</v>
      </c>
      <c r="DA997" s="111" t="s">
        <v>3757</v>
      </c>
      <c r="DB997" s="111" t="s">
        <v>3757</v>
      </c>
      <c r="DC997" s="120"/>
      <c r="DD997" s="127" t="s">
        <v>3717</v>
      </c>
      <c r="DE997" s="109" t="s">
        <v>10886</v>
      </c>
      <c r="DF997" s="172" t="s">
        <v>3717</v>
      </c>
    </row>
    <row r="998" spans="1:110" ht="35.15" customHeight="1" x14ac:dyDescent="0.35">
      <c r="A998" s="140">
        <v>222151</v>
      </c>
      <c r="B998" s="136" t="s">
        <v>2024</v>
      </c>
      <c r="C998" s="136" t="s">
        <v>2052</v>
      </c>
      <c r="D998" s="112">
        <v>64308</v>
      </c>
      <c r="E998" s="112">
        <v>1697716920</v>
      </c>
      <c r="F998" s="112">
        <v>64300</v>
      </c>
      <c r="G998" s="112">
        <v>1697546920</v>
      </c>
      <c r="H998" s="112">
        <v>19994</v>
      </c>
      <c r="I998" s="112">
        <v>485688700</v>
      </c>
      <c r="J998" s="112">
        <v>0</v>
      </c>
      <c r="K998" s="112">
        <v>0</v>
      </c>
      <c r="L998" s="112">
        <v>493935186</v>
      </c>
      <c r="M998" s="112">
        <v>87687935</v>
      </c>
      <c r="N998" s="112">
        <v>0</v>
      </c>
      <c r="O998" s="112">
        <v>8071302</v>
      </c>
      <c r="P998" s="112">
        <v>257805872</v>
      </c>
      <c r="Q998" s="112">
        <v>0</v>
      </c>
      <c r="R998" s="112">
        <v>847500295</v>
      </c>
      <c r="S998" s="421">
        <v>0.28999999999999998</v>
      </c>
      <c r="T998" s="421">
        <v>0.05</v>
      </c>
      <c r="U998" s="421">
        <v>0</v>
      </c>
      <c r="V998" s="421">
        <v>0</v>
      </c>
      <c r="W998" s="421">
        <v>0.15</v>
      </c>
      <c r="X998" s="421">
        <v>0</v>
      </c>
      <c r="Y998" s="421">
        <v>0.5</v>
      </c>
      <c r="Z998" s="120"/>
      <c r="AA998" s="127" t="s">
        <v>3717</v>
      </c>
      <c r="AB998" s="127"/>
      <c r="AC998" s="111" t="s">
        <v>3717</v>
      </c>
      <c r="AD998" s="127"/>
      <c r="AE998" s="111" t="s">
        <v>3757</v>
      </c>
      <c r="AF998" s="111" t="s">
        <v>3757</v>
      </c>
      <c r="AG998" s="127" t="s">
        <v>3717</v>
      </c>
      <c r="AH998" s="127"/>
      <c r="AI998" s="128">
        <v>1</v>
      </c>
      <c r="AJ998" s="128">
        <v>1617000</v>
      </c>
      <c r="AK998" s="109" t="s">
        <v>10758</v>
      </c>
      <c r="AL998" s="109" t="s">
        <v>10759</v>
      </c>
      <c r="AM998" s="127" t="s">
        <v>3761</v>
      </c>
      <c r="AN998" s="127" t="s">
        <v>3717</v>
      </c>
      <c r="AO998" s="120">
        <v>2000000</v>
      </c>
      <c r="AP998" s="120">
        <v>1617000</v>
      </c>
      <c r="AQ998" s="174"/>
      <c r="AR998" s="109"/>
      <c r="AS998" s="127"/>
      <c r="AT998" s="127"/>
      <c r="AU998" s="120"/>
      <c r="AV998" s="120"/>
      <c r="AW998" s="174"/>
      <c r="AX998" s="109"/>
      <c r="AY998" s="127"/>
      <c r="AZ998" s="127"/>
      <c r="BA998" s="120"/>
      <c r="BB998" s="120"/>
      <c r="BC998" s="111" t="s">
        <v>3757</v>
      </c>
      <c r="BD998" s="112">
        <v>11111</v>
      </c>
      <c r="BE998" s="112">
        <v>315258600</v>
      </c>
      <c r="BF998" s="111"/>
      <c r="BG998" s="112"/>
      <c r="BH998" s="112"/>
      <c r="BI998" s="111"/>
      <c r="BJ998" s="112"/>
      <c r="BK998" s="112"/>
      <c r="BL998" s="111"/>
      <c r="BM998" s="112"/>
      <c r="BN998" s="112"/>
      <c r="BO998" s="111"/>
      <c r="BP998" s="112"/>
      <c r="BQ998" s="112"/>
      <c r="BR998" s="111" t="s">
        <v>3757</v>
      </c>
      <c r="BS998" s="112">
        <v>21632</v>
      </c>
      <c r="BT998" s="112">
        <v>576176200</v>
      </c>
      <c r="BU998" s="111"/>
      <c r="BV998" s="112"/>
      <c r="BW998" s="112"/>
      <c r="BX998" s="111"/>
      <c r="BY998" s="112"/>
      <c r="BZ998" s="112"/>
      <c r="CA998" s="111"/>
      <c r="CB998" s="112"/>
      <c r="CC998" s="112"/>
      <c r="CD998" s="111"/>
      <c r="CE998" s="112"/>
      <c r="CF998" s="112"/>
      <c r="CG998" s="111" t="s">
        <v>3757</v>
      </c>
      <c r="CH998" s="112">
        <v>31490</v>
      </c>
      <c r="CI998" s="112">
        <v>804665120</v>
      </c>
      <c r="CJ998" s="111"/>
      <c r="CK998" s="120"/>
      <c r="CL998" s="112"/>
      <c r="CM998" s="112"/>
      <c r="CN998" s="166" t="s">
        <v>9987</v>
      </c>
      <c r="CO998" s="125" t="s">
        <v>10760</v>
      </c>
      <c r="CP998" s="111" t="s">
        <v>3790</v>
      </c>
      <c r="CQ998" s="112">
        <v>168000000</v>
      </c>
      <c r="CR998" s="166" t="s">
        <v>10761</v>
      </c>
      <c r="CS998" s="166" t="s">
        <v>10762</v>
      </c>
      <c r="CT998" s="111" t="s">
        <v>3717</v>
      </c>
      <c r="CU998" s="112">
        <v>28000000</v>
      </c>
      <c r="CV998" s="166" t="s">
        <v>10763</v>
      </c>
      <c r="CW998" s="166" t="s">
        <v>10764</v>
      </c>
      <c r="CX998" s="111" t="s">
        <v>3717</v>
      </c>
      <c r="CY998" s="112">
        <v>8000000</v>
      </c>
      <c r="CZ998" s="111" t="s">
        <v>3757</v>
      </c>
      <c r="DA998" s="111" t="s">
        <v>3757</v>
      </c>
      <c r="DB998" s="111" t="s">
        <v>3757</v>
      </c>
      <c r="DC998" s="120"/>
      <c r="DD998" s="127" t="s">
        <v>3778</v>
      </c>
      <c r="DE998" s="109"/>
      <c r="DF998" s="172" t="s">
        <v>3717</v>
      </c>
    </row>
    <row r="999" spans="1:110" ht="35.15" customHeight="1" x14ac:dyDescent="0.35">
      <c r="A999" s="140">
        <v>222160</v>
      </c>
      <c r="B999" s="136" t="s">
        <v>2024</v>
      </c>
      <c r="C999" s="136" t="s">
        <v>2054</v>
      </c>
      <c r="D999" s="112">
        <v>68215</v>
      </c>
      <c r="E999" s="112">
        <v>1289669000</v>
      </c>
      <c r="F999" s="112">
        <v>68210</v>
      </c>
      <c r="G999" s="112">
        <v>1289583000</v>
      </c>
      <c r="H999" s="112">
        <v>13622</v>
      </c>
      <c r="I999" s="112">
        <v>256757000</v>
      </c>
      <c r="J999" s="112">
        <v>0</v>
      </c>
      <c r="K999" s="112">
        <v>0</v>
      </c>
      <c r="L999" s="112">
        <v>381736967</v>
      </c>
      <c r="M999" s="112">
        <v>75545034</v>
      </c>
      <c r="N999" s="112">
        <v>2305490</v>
      </c>
      <c r="O999" s="112">
        <v>6740352</v>
      </c>
      <c r="P999" s="112">
        <v>176015548</v>
      </c>
      <c r="Q999" s="112">
        <v>0</v>
      </c>
      <c r="R999" s="112">
        <v>642343391</v>
      </c>
      <c r="S999" s="421">
        <v>0.3</v>
      </c>
      <c r="T999" s="421">
        <v>0.06</v>
      </c>
      <c r="U999" s="421">
        <v>0</v>
      </c>
      <c r="V999" s="421">
        <v>0.01</v>
      </c>
      <c r="W999" s="421">
        <v>0.14000000000000001</v>
      </c>
      <c r="X999" s="421">
        <v>0</v>
      </c>
      <c r="Y999" s="421">
        <v>0.5</v>
      </c>
      <c r="Z999" s="120"/>
      <c r="AA999" s="127" t="s">
        <v>3717</v>
      </c>
      <c r="AB999" s="127"/>
      <c r="AC999" s="111" t="s">
        <v>3717</v>
      </c>
      <c r="AD999" s="127"/>
      <c r="AE999" s="111" t="s">
        <v>3757</v>
      </c>
      <c r="AF999" s="111" t="s">
        <v>3757</v>
      </c>
      <c r="AG999" s="127" t="s">
        <v>3717</v>
      </c>
      <c r="AH999" s="127"/>
      <c r="AI999" s="128">
        <v>1</v>
      </c>
      <c r="AJ999" s="128">
        <v>702486</v>
      </c>
      <c r="AK999" s="109" t="s">
        <v>10765</v>
      </c>
      <c r="AL999" s="109" t="s">
        <v>10766</v>
      </c>
      <c r="AM999" s="127" t="s">
        <v>3765</v>
      </c>
      <c r="AN999" s="127" t="s">
        <v>3781</v>
      </c>
      <c r="AO999" s="120">
        <v>3000000</v>
      </c>
      <c r="AP999" s="120">
        <v>702486</v>
      </c>
      <c r="AQ999" s="174"/>
      <c r="AR999" s="109"/>
      <c r="AS999" s="127"/>
      <c r="AT999" s="127"/>
      <c r="AU999" s="120"/>
      <c r="AV999" s="120"/>
      <c r="AW999" s="174"/>
      <c r="AX999" s="109"/>
      <c r="AY999" s="127"/>
      <c r="AZ999" s="127"/>
      <c r="BA999" s="120"/>
      <c r="BB999" s="120"/>
      <c r="BC999" s="111" t="s">
        <v>3757</v>
      </c>
      <c r="BD999" s="112">
        <v>2152</v>
      </c>
      <c r="BE999" s="112">
        <v>41804000</v>
      </c>
      <c r="BF999" s="111"/>
      <c r="BG999" s="112"/>
      <c r="BH999" s="112"/>
      <c r="BI999" s="111" t="s">
        <v>3757</v>
      </c>
      <c r="BJ999" s="112">
        <v>2380</v>
      </c>
      <c r="BK999" s="112">
        <v>48347000</v>
      </c>
      <c r="BL999" s="111"/>
      <c r="BM999" s="112"/>
      <c r="BN999" s="112"/>
      <c r="BO999" s="111" t="s">
        <v>3757</v>
      </c>
      <c r="BP999" s="112">
        <v>708</v>
      </c>
      <c r="BQ999" s="112">
        <v>13493000</v>
      </c>
      <c r="BR999" s="111" t="s">
        <v>3757</v>
      </c>
      <c r="BS999" s="112">
        <v>25162</v>
      </c>
      <c r="BT999" s="112">
        <v>543408000</v>
      </c>
      <c r="BU999" s="111" t="s">
        <v>3757</v>
      </c>
      <c r="BV999" s="112">
        <v>2449</v>
      </c>
      <c r="BW999" s="112">
        <v>50136000</v>
      </c>
      <c r="BX999" s="111"/>
      <c r="BY999" s="112"/>
      <c r="BZ999" s="112"/>
      <c r="CA999" s="111" t="s">
        <v>3757</v>
      </c>
      <c r="CB999" s="112">
        <v>3630</v>
      </c>
      <c r="CC999" s="112">
        <v>51475000</v>
      </c>
      <c r="CD999" s="111"/>
      <c r="CE999" s="112"/>
      <c r="CF999" s="112"/>
      <c r="CG999" s="111" t="s">
        <v>3757</v>
      </c>
      <c r="CH999" s="112">
        <v>31734</v>
      </c>
      <c r="CI999" s="112">
        <v>541006000</v>
      </c>
      <c r="CJ999" s="111"/>
      <c r="CK999" s="120"/>
      <c r="CL999" s="112"/>
      <c r="CM999" s="112"/>
      <c r="CN999" s="166"/>
      <c r="CO999" s="125"/>
      <c r="CP999" s="111"/>
      <c r="CQ999" s="112">
        <v>0</v>
      </c>
      <c r="CR999" s="166"/>
      <c r="CS999" s="166"/>
      <c r="CT999" s="111"/>
      <c r="CU999" s="112">
        <v>0</v>
      </c>
      <c r="CV999" s="166"/>
      <c r="CW999" s="166"/>
      <c r="CX999" s="111"/>
      <c r="CY999" s="112">
        <v>0</v>
      </c>
      <c r="CZ999" s="111" t="s">
        <v>3757</v>
      </c>
      <c r="DA999" s="111" t="s">
        <v>3757</v>
      </c>
      <c r="DB999" s="111" t="s">
        <v>3757</v>
      </c>
      <c r="DC999" s="120"/>
      <c r="DD999" s="127" t="s">
        <v>3778</v>
      </c>
      <c r="DE999" s="109"/>
      <c r="DF999" s="172" t="s">
        <v>3717</v>
      </c>
    </row>
    <row r="1000" spans="1:110" ht="35.15" customHeight="1" x14ac:dyDescent="0.35">
      <c r="A1000" s="140">
        <v>222194</v>
      </c>
      <c r="B1000" s="136" t="s">
        <v>2024</v>
      </c>
      <c r="C1000" s="136" t="s">
        <v>2056</v>
      </c>
      <c r="D1000" s="112">
        <v>12248</v>
      </c>
      <c r="E1000" s="112">
        <v>440452000</v>
      </c>
      <c r="F1000" s="112">
        <v>12248</v>
      </c>
      <c r="G1000" s="112">
        <v>440452000</v>
      </c>
      <c r="H1000" s="112">
        <v>3241</v>
      </c>
      <c r="I1000" s="112">
        <v>92676400</v>
      </c>
      <c r="J1000" s="112">
        <v>0</v>
      </c>
      <c r="K1000" s="112">
        <v>0</v>
      </c>
      <c r="L1000" s="112">
        <v>124768969</v>
      </c>
      <c r="M1000" s="112">
        <v>13735836</v>
      </c>
      <c r="N1000" s="112">
        <v>2100000</v>
      </c>
      <c r="O1000" s="112">
        <v>2001993</v>
      </c>
      <c r="P1000" s="112">
        <v>72455338</v>
      </c>
      <c r="Q1000" s="112">
        <v>36726</v>
      </c>
      <c r="R1000" s="112">
        <v>215098862</v>
      </c>
      <c r="S1000" s="421">
        <v>0.28000000000000003</v>
      </c>
      <c r="T1000" s="421">
        <v>0.03</v>
      </c>
      <c r="U1000" s="421">
        <v>0</v>
      </c>
      <c r="V1000" s="421">
        <v>0</v>
      </c>
      <c r="W1000" s="421">
        <v>0.16</v>
      </c>
      <c r="X1000" s="421">
        <v>0</v>
      </c>
      <c r="Y1000" s="421">
        <v>0.49</v>
      </c>
      <c r="Z1000" s="120" t="s">
        <v>10767</v>
      </c>
      <c r="AA1000" s="127" t="s">
        <v>3717</v>
      </c>
      <c r="AB1000" s="127"/>
      <c r="AC1000" s="111" t="s">
        <v>3717</v>
      </c>
      <c r="AD1000" s="127"/>
      <c r="AE1000" s="111"/>
      <c r="AF1000" s="111" t="s">
        <v>3757</v>
      </c>
      <c r="AG1000" s="127"/>
      <c r="AH1000" s="127"/>
      <c r="AI1000" s="124"/>
      <c r="AJ1000" s="128"/>
      <c r="AK1000" s="109"/>
      <c r="AL1000" s="109"/>
      <c r="AM1000" s="127"/>
      <c r="AN1000" s="127"/>
      <c r="AO1000" s="120"/>
      <c r="AP1000" s="120"/>
      <c r="AQ1000" s="174"/>
      <c r="AR1000" s="109"/>
      <c r="AS1000" s="127"/>
      <c r="AT1000" s="127"/>
      <c r="AU1000" s="120"/>
      <c r="AV1000" s="120"/>
      <c r="AW1000" s="174"/>
      <c r="AX1000" s="109"/>
      <c r="AY1000" s="127"/>
      <c r="AZ1000" s="127"/>
      <c r="BA1000" s="120"/>
      <c r="BB1000" s="120"/>
      <c r="BC1000" s="111" t="s">
        <v>3757</v>
      </c>
      <c r="BD1000" s="112">
        <v>711</v>
      </c>
      <c r="BE1000" s="112">
        <v>30082100</v>
      </c>
      <c r="BF1000" s="111"/>
      <c r="BG1000" s="112"/>
      <c r="BH1000" s="112"/>
      <c r="BI1000" s="111" t="s">
        <v>3757</v>
      </c>
      <c r="BJ1000" s="112">
        <v>1230</v>
      </c>
      <c r="BK1000" s="112">
        <v>42784300</v>
      </c>
      <c r="BL1000" s="111" t="s">
        <v>3757</v>
      </c>
      <c r="BM1000" s="112">
        <v>379</v>
      </c>
      <c r="BN1000" s="112">
        <v>15227000</v>
      </c>
      <c r="BO1000" s="111" t="s">
        <v>3757</v>
      </c>
      <c r="BP1000" s="112">
        <v>652</v>
      </c>
      <c r="BQ1000" s="112">
        <v>23205000</v>
      </c>
      <c r="BR1000" s="111" t="s">
        <v>3757</v>
      </c>
      <c r="BS1000" s="112">
        <v>1895</v>
      </c>
      <c r="BT1000" s="112">
        <v>65589800</v>
      </c>
      <c r="BU1000" s="111"/>
      <c r="BV1000" s="112"/>
      <c r="BW1000" s="112"/>
      <c r="BX1000" s="111" t="s">
        <v>3757</v>
      </c>
      <c r="BY1000" s="112">
        <v>1006</v>
      </c>
      <c r="BZ1000" s="112">
        <v>42443000</v>
      </c>
      <c r="CA1000" s="111" t="s">
        <v>3757</v>
      </c>
      <c r="CB1000" s="112">
        <v>405</v>
      </c>
      <c r="CC1000" s="112">
        <v>13327000</v>
      </c>
      <c r="CD1000" s="111"/>
      <c r="CE1000" s="112"/>
      <c r="CF1000" s="112"/>
      <c r="CG1000" s="111" t="s">
        <v>3757</v>
      </c>
      <c r="CH1000" s="112">
        <v>5970</v>
      </c>
      <c r="CI1000" s="112">
        <v>207793800</v>
      </c>
      <c r="CJ1000" s="111"/>
      <c r="CK1000" s="120"/>
      <c r="CL1000" s="112"/>
      <c r="CM1000" s="112"/>
      <c r="CN1000" s="166"/>
      <c r="CO1000" s="125"/>
      <c r="CP1000" s="111"/>
      <c r="CQ1000" s="112">
        <v>0</v>
      </c>
      <c r="CR1000" s="166"/>
      <c r="CS1000" s="166"/>
      <c r="CT1000" s="111"/>
      <c r="CU1000" s="112">
        <v>0</v>
      </c>
      <c r="CV1000" s="166"/>
      <c r="CW1000" s="166"/>
      <c r="CX1000" s="111"/>
      <c r="CY1000" s="112">
        <v>0</v>
      </c>
      <c r="CZ1000" s="111" t="s">
        <v>3757</v>
      </c>
      <c r="DA1000" s="111" t="s">
        <v>3757</v>
      </c>
      <c r="DB1000" s="111" t="s">
        <v>3757</v>
      </c>
      <c r="DC1000" s="120"/>
      <c r="DD1000" s="127" t="s">
        <v>3717</v>
      </c>
      <c r="DE1000" s="109" t="s">
        <v>10768</v>
      </c>
      <c r="DF1000" s="172" t="s">
        <v>3717</v>
      </c>
    </row>
    <row r="1001" spans="1:110" ht="35.15" customHeight="1" x14ac:dyDescent="0.35">
      <c r="A1001" s="140">
        <v>222208</v>
      </c>
      <c r="B1001" s="136" t="s">
        <v>2024</v>
      </c>
      <c r="C1001" s="136" t="s">
        <v>2058</v>
      </c>
      <c r="D1001" s="112">
        <v>3316</v>
      </c>
      <c r="E1001" s="112">
        <v>107766000</v>
      </c>
      <c r="F1001" s="112">
        <v>3316</v>
      </c>
      <c r="G1001" s="112">
        <v>107766000</v>
      </c>
      <c r="H1001" s="112">
        <v>63</v>
      </c>
      <c r="I1001" s="112">
        <v>938000</v>
      </c>
      <c r="J1001" s="112">
        <v>0</v>
      </c>
      <c r="K1001" s="112">
        <v>0</v>
      </c>
      <c r="L1001" s="112">
        <v>42422775</v>
      </c>
      <c r="M1001" s="112">
        <v>8884277</v>
      </c>
      <c r="N1001" s="112">
        <v>30000</v>
      </c>
      <c r="O1001" s="112">
        <v>10779653</v>
      </c>
      <c r="P1001" s="112">
        <v>8575663</v>
      </c>
      <c r="Q1001" s="112">
        <v>0</v>
      </c>
      <c r="R1001" s="112">
        <v>70692368</v>
      </c>
      <c r="S1001" s="421">
        <v>0.39</v>
      </c>
      <c r="T1001" s="421">
        <v>0.08</v>
      </c>
      <c r="U1001" s="421">
        <v>0</v>
      </c>
      <c r="V1001" s="421">
        <v>0.1</v>
      </c>
      <c r="W1001" s="421">
        <v>0.08</v>
      </c>
      <c r="X1001" s="421">
        <v>0</v>
      </c>
      <c r="Y1001" s="421">
        <v>0.66</v>
      </c>
      <c r="Z1001" s="120"/>
      <c r="AA1001" s="127" t="s">
        <v>3717</v>
      </c>
      <c r="AB1001" s="127"/>
      <c r="AC1001" s="111" t="s">
        <v>3717</v>
      </c>
      <c r="AD1001" s="127"/>
      <c r="AE1001" s="111"/>
      <c r="AF1001" s="111" t="s">
        <v>3757</v>
      </c>
      <c r="AG1001" s="127"/>
      <c r="AH1001" s="127"/>
      <c r="AI1001" s="124"/>
      <c r="AJ1001" s="128"/>
      <c r="AK1001" s="109"/>
      <c r="AL1001" s="109"/>
      <c r="AM1001" s="127"/>
      <c r="AN1001" s="127"/>
      <c r="AO1001" s="120"/>
      <c r="AP1001" s="120"/>
      <c r="AQ1001" s="174"/>
      <c r="AR1001" s="109"/>
      <c r="AS1001" s="127"/>
      <c r="AT1001" s="127"/>
      <c r="AU1001" s="120"/>
      <c r="AV1001" s="120"/>
      <c r="AW1001" s="174"/>
      <c r="AX1001" s="109"/>
      <c r="AY1001" s="127"/>
      <c r="AZ1001" s="127"/>
      <c r="BA1001" s="120"/>
      <c r="BB1001" s="120"/>
      <c r="BC1001" s="111" t="s">
        <v>3757</v>
      </c>
      <c r="BD1001" s="112">
        <v>80</v>
      </c>
      <c r="BE1001" s="112">
        <v>2753000</v>
      </c>
      <c r="BF1001" s="111" t="s">
        <v>3757</v>
      </c>
      <c r="BG1001" s="112">
        <v>151</v>
      </c>
      <c r="BH1001" s="112">
        <v>6615000</v>
      </c>
      <c r="BI1001" s="111" t="s">
        <v>3757</v>
      </c>
      <c r="BJ1001" s="112">
        <v>524</v>
      </c>
      <c r="BK1001" s="112">
        <v>23725000</v>
      </c>
      <c r="BL1001" s="111"/>
      <c r="BM1001" s="112"/>
      <c r="BN1001" s="112"/>
      <c r="BO1001" s="111" t="s">
        <v>3757</v>
      </c>
      <c r="BP1001" s="112">
        <v>773</v>
      </c>
      <c r="BQ1001" s="112">
        <v>24330000</v>
      </c>
      <c r="BR1001" s="111"/>
      <c r="BS1001" s="112"/>
      <c r="BT1001" s="112"/>
      <c r="BU1001" s="111"/>
      <c r="BV1001" s="112"/>
      <c r="BW1001" s="112"/>
      <c r="BX1001" s="111" t="s">
        <v>3757</v>
      </c>
      <c r="BY1001" s="112">
        <v>362</v>
      </c>
      <c r="BZ1001" s="112">
        <v>12021000</v>
      </c>
      <c r="CA1001" s="111" t="s">
        <v>3757</v>
      </c>
      <c r="CB1001" s="112">
        <v>186</v>
      </c>
      <c r="CC1001" s="112">
        <v>5898000</v>
      </c>
      <c r="CD1001" s="111"/>
      <c r="CE1001" s="112"/>
      <c r="CF1001" s="112"/>
      <c r="CG1001" s="111" t="s">
        <v>3757</v>
      </c>
      <c r="CH1001" s="112">
        <v>1217</v>
      </c>
      <c r="CI1001" s="112">
        <v>31262000</v>
      </c>
      <c r="CJ1001" s="111" t="s">
        <v>3757</v>
      </c>
      <c r="CK1001" s="120" t="s">
        <v>7967</v>
      </c>
      <c r="CL1001" s="112">
        <v>23</v>
      </c>
      <c r="CM1001" s="112">
        <v>1162000</v>
      </c>
      <c r="CN1001" s="166"/>
      <c r="CO1001" s="125"/>
      <c r="CP1001" s="111"/>
      <c r="CQ1001" s="112">
        <v>0</v>
      </c>
      <c r="CR1001" s="166"/>
      <c r="CS1001" s="166"/>
      <c r="CT1001" s="111"/>
      <c r="CU1001" s="112">
        <v>0</v>
      </c>
      <c r="CV1001" s="166"/>
      <c r="CW1001" s="166"/>
      <c r="CX1001" s="111"/>
      <c r="CY1001" s="112">
        <v>0</v>
      </c>
      <c r="CZ1001" s="111" t="s">
        <v>3757</v>
      </c>
      <c r="DA1001" s="111" t="s">
        <v>3757</v>
      </c>
      <c r="DB1001" s="111"/>
      <c r="DC1001" s="120" t="s">
        <v>10769</v>
      </c>
      <c r="DD1001" s="127" t="s">
        <v>3778</v>
      </c>
      <c r="DE1001" s="109"/>
      <c r="DF1001" s="172" t="s">
        <v>3717</v>
      </c>
    </row>
    <row r="1002" spans="1:110" ht="35.15" customHeight="1" x14ac:dyDescent="0.35">
      <c r="A1002" s="140">
        <v>222216</v>
      </c>
      <c r="B1002" s="136" t="s">
        <v>2024</v>
      </c>
      <c r="C1002" s="136" t="s">
        <v>2060</v>
      </c>
      <c r="D1002" s="112">
        <v>9358</v>
      </c>
      <c r="E1002" s="112">
        <v>343472000</v>
      </c>
      <c r="F1002" s="112">
        <v>9357</v>
      </c>
      <c r="G1002" s="112">
        <v>243472000</v>
      </c>
      <c r="H1002" s="112">
        <v>2138</v>
      </c>
      <c r="I1002" s="112">
        <v>52413000</v>
      </c>
      <c r="J1002" s="112">
        <v>0</v>
      </c>
      <c r="K1002" s="112">
        <v>0</v>
      </c>
      <c r="L1002" s="112">
        <v>64544440</v>
      </c>
      <c r="M1002" s="112">
        <v>12779581</v>
      </c>
      <c r="N1002" s="112">
        <v>1100000</v>
      </c>
      <c r="O1002" s="112">
        <v>3628812</v>
      </c>
      <c r="P1002" s="112">
        <v>43279097</v>
      </c>
      <c r="Q1002" s="112">
        <v>0</v>
      </c>
      <c r="R1002" s="112">
        <v>125331930</v>
      </c>
      <c r="S1002" s="421">
        <v>0.19</v>
      </c>
      <c r="T1002" s="421">
        <v>0.04</v>
      </c>
      <c r="U1002" s="421">
        <v>0</v>
      </c>
      <c r="V1002" s="421">
        <v>0.01</v>
      </c>
      <c r="W1002" s="421">
        <v>0.13</v>
      </c>
      <c r="X1002" s="421">
        <v>0</v>
      </c>
      <c r="Y1002" s="421">
        <v>0.36</v>
      </c>
      <c r="Z1002" s="120"/>
      <c r="AA1002" s="127" t="s">
        <v>3717</v>
      </c>
      <c r="AB1002" s="127"/>
      <c r="AC1002" s="111" t="s">
        <v>3717</v>
      </c>
      <c r="AD1002" s="127"/>
      <c r="AE1002" s="111"/>
      <c r="AF1002" s="111" t="s">
        <v>3757</v>
      </c>
      <c r="AG1002" s="127"/>
      <c r="AH1002" s="127"/>
      <c r="AI1002" s="124"/>
      <c r="AJ1002" s="128"/>
      <c r="AK1002" s="109"/>
      <c r="AL1002" s="109"/>
      <c r="AM1002" s="127"/>
      <c r="AN1002" s="127"/>
      <c r="AO1002" s="120"/>
      <c r="AP1002" s="120"/>
      <c r="AQ1002" s="174"/>
      <c r="AR1002" s="120"/>
      <c r="AS1002" s="127"/>
      <c r="AT1002" s="127"/>
      <c r="AU1002" s="120"/>
      <c r="AV1002" s="120"/>
      <c r="AW1002" s="174"/>
      <c r="AX1002" s="120"/>
      <c r="AY1002" s="127"/>
      <c r="AZ1002" s="127"/>
      <c r="BA1002" s="120"/>
      <c r="BB1002" s="120"/>
      <c r="BC1002" s="111"/>
      <c r="BD1002" s="112"/>
      <c r="BE1002" s="112"/>
      <c r="BF1002" s="111" t="s">
        <v>3757</v>
      </c>
      <c r="BG1002" s="112">
        <v>223</v>
      </c>
      <c r="BH1002" s="112">
        <v>5712000</v>
      </c>
      <c r="BI1002" s="111" t="s">
        <v>3757</v>
      </c>
      <c r="BJ1002" s="112">
        <v>1069</v>
      </c>
      <c r="BK1002" s="112">
        <v>26315000</v>
      </c>
      <c r="BL1002" s="111" t="s">
        <v>3757</v>
      </c>
      <c r="BM1002" s="112">
        <v>429</v>
      </c>
      <c r="BN1002" s="112">
        <v>10476000</v>
      </c>
      <c r="BO1002" s="111" t="s">
        <v>3757</v>
      </c>
      <c r="BP1002" s="112">
        <v>2110</v>
      </c>
      <c r="BQ1002" s="112">
        <v>53343000</v>
      </c>
      <c r="BR1002" s="111" t="s">
        <v>3757</v>
      </c>
      <c r="BS1002" s="112">
        <v>2110</v>
      </c>
      <c r="BT1002" s="112">
        <v>53343000</v>
      </c>
      <c r="BU1002" s="111" t="s">
        <v>3757</v>
      </c>
      <c r="BV1002" s="112">
        <v>716</v>
      </c>
      <c r="BW1002" s="112">
        <v>21994000</v>
      </c>
      <c r="BX1002" s="111" t="s">
        <v>3757</v>
      </c>
      <c r="BY1002" s="112">
        <v>223</v>
      </c>
      <c r="BZ1002" s="112">
        <v>5712000</v>
      </c>
      <c r="CA1002" s="111" t="s">
        <v>3757</v>
      </c>
      <c r="CB1002" s="112">
        <v>2480</v>
      </c>
      <c r="CC1002" s="112">
        <v>56564000</v>
      </c>
      <c r="CD1002" s="111"/>
      <c r="CE1002" s="112">
        <v>0</v>
      </c>
      <c r="CF1002" s="112">
        <v>0</v>
      </c>
      <c r="CG1002" s="111" t="s">
        <v>3757</v>
      </c>
      <c r="CH1002" s="112">
        <v>2328</v>
      </c>
      <c r="CI1002" s="112">
        <v>62068000</v>
      </c>
      <c r="CJ1002" s="111"/>
      <c r="CK1002" s="120"/>
      <c r="CL1002" s="112">
        <v>0</v>
      </c>
      <c r="CM1002" s="112">
        <v>0</v>
      </c>
      <c r="CN1002" s="166" t="s">
        <v>10770</v>
      </c>
      <c r="CO1002" s="125" t="s">
        <v>10771</v>
      </c>
      <c r="CP1002" s="111" t="s">
        <v>3766</v>
      </c>
      <c r="CQ1002" s="112">
        <v>34340000</v>
      </c>
      <c r="CR1002" s="166" t="s">
        <v>10772</v>
      </c>
      <c r="CS1002" s="166" t="s">
        <v>10773</v>
      </c>
      <c r="CT1002" s="111" t="s">
        <v>4016</v>
      </c>
      <c r="CU1002" s="112">
        <v>37000000</v>
      </c>
      <c r="CV1002" s="166" t="s">
        <v>10774</v>
      </c>
      <c r="CW1002" s="166" t="s">
        <v>10775</v>
      </c>
      <c r="CX1002" s="111" t="s">
        <v>3774</v>
      </c>
      <c r="CY1002" s="112">
        <v>10340000</v>
      </c>
      <c r="CZ1002" s="111" t="s">
        <v>3757</v>
      </c>
      <c r="DA1002" s="111" t="s">
        <v>3757</v>
      </c>
      <c r="DB1002" s="111" t="s">
        <v>3757</v>
      </c>
      <c r="DC1002" s="120"/>
      <c r="DD1002" s="127" t="s">
        <v>3717</v>
      </c>
      <c r="DE1002" s="109" t="s">
        <v>10887</v>
      </c>
      <c r="DF1002" s="172" t="s">
        <v>3717</v>
      </c>
    </row>
    <row r="1003" spans="1:110" ht="35.15" customHeight="1" x14ac:dyDescent="0.35">
      <c r="A1003" s="140">
        <v>222224</v>
      </c>
      <c r="B1003" s="136" t="s">
        <v>2024</v>
      </c>
      <c r="C1003" s="136" t="s">
        <v>2062</v>
      </c>
      <c r="D1003" s="112">
        <v>8640</v>
      </c>
      <c r="E1003" s="112">
        <v>1185583900</v>
      </c>
      <c r="F1003" s="112">
        <v>8626</v>
      </c>
      <c r="G1003" s="112">
        <v>1185166900</v>
      </c>
      <c r="H1003" s="112">
        <v>1791</v>
      </c>
      <c r="I1003" s="112">
        <v>101140000</v>
      </c>
      <c r="J1003" s="112">
        <v>493</v>
      </c>
      <c r="K1003" s="112">
        <v>9000000</v>
      </c>
      <c r="L1003" s="112">
        <v>349124010</v>
      </c>
      <c r="M1003" s="112">
        <v>6088419</v>
      </c>
      <c r="N1003" s="112">
        <v>13415743</v>
      </c>
      <c r="O1003" s="112">
        <v>7614484</v>
      </c>
      <c r="P1003" s="112">
        <v>155927016</v>
      </c>
      <c r="Q1003" s="112">
        <v>0</v>
      </c>
      <c r="R1003" s="112">
        <v>532169672</v>
      </c>
      <c r="S1003" s="421">
        <v>0.28999999999999998</v>
      </c>
      <c r="T1003" s="421">
        <v>0.01</v>
      </c>
      <c r="U1003" s="421">
        <v>0.01</v>
      </c>
      <c r="V1003" s="421">
        <v>0.01</v>
      </c>
      <c r="W1003" s="421">
        <v>0.13</v>
      </c>
      <c r="X1003" s="421">
        <v>0</v>
      </c>
      <c r="Y1003" s="421">
        <v>0.45</v>
      </c>
      <c r="Z1003" s="120"/>
      <c r="AA1003" s="127" t="s">
        <v>3717</v>
      </c>
      <c r="AB1003" s="127"/>
      <c r="AC1003" s="111" t="s">
        <v>3717</v>
      </c>
      <c r="AD1003" s="127"/>
      <c r="AE1003" s="111"/>
      <c r="AF1003" s="111" t="s">
        <v>3757</v>
      </c>
      <c r="AG1003" s="127"/>
      <c r="AH1003" s="127"/>
      <c r="AI1003" s="124"/>
      <c r="AJ1003" s="128"/>
      <c r="AK1003" s="109"/>
      <c r="AL1003" s="109"/>
      <c r="AM1003" s="127"/>
      <c r="AN1003" s="127"/>
      <c r="AO1003" s="120"/>
      <c r="AP1003" s="120"/>
      <c r="AQ1003" s="174"/>
      <c r="AR1003" s="109"/>
      <c r="AS1003" s="127"/>
      <c r="AT1003" s="127"/>
      <c r="AU1003" s="120"/>
      <c r="AV1003" s="120"/>
      <c r="AW1003" s="174"/>
      <c r="AX1003" s="109"/>
      <c r="AY1003" s="127"/>
      <c r="AZ1003" s="127"/>
      <c r="BA1003" s="120"/>
      <c r="BB1003" s="120"/>
      <c r="BC1003" s="111" t="s">
        <v>3757</v>
      </c>
      <c r="BD1003" s="112">
        <v>424</v>
      </c>
      <c r="BE1003" s="112">
        <v>43109000</v>
      </c>
      <c r="BF1003" s="111" t="s">
        <v>3757</v>
      </c>
      <c r="BG1003" s="112">
        <v>221</v>
      </c>
      <c r="BH1003" s="112">
        <v>38412000</v>
      </c>
      <c r="BI1003" s="111"/>
      <c r="BJ1003" s="112"/>
      <c r="BK1003" s="112"/>
      <c r="BL1003" s="111"/>
      <c r="BM1003" s="112"/>
      <c r="BN1003" s="112"/>
      <c r="BO1003" s="111"/>
      <c r="BP1003" s="112"/>
      <c r="BQ1003" s="112"/>
      <c r="BR1003" s="111" t="s">
        <v>3757</v>
      </c>
      <c r="BS1003" s="112">
        <v>3306</v>
      </c>
      <c r="BT1003" s="112">
        <v>497742000</v>
      </c>
      <c r="BU1003" s="111" t="s">
        <v>3757</v>
      </c>
      <c r="BV1003" s="112">
        <v>269</v>
      </c>
      <c r="BW1003" s="112">
        <v>21649000</v>
      </c>
      <c r="BX1003" s="111" t="s">
        <v>3757</v>
      </c>
      <c r="BY1003" s="112">
        <v>1043</v>
      </c>
      <c r="BZ1003" s="112">
        <v>193922000</v>
      </c>
      <c r="CA1003" s="111" t="s">
        <v>3757</v>
      </c>
      <c r="CB1003" s="112">
        <v>413</v>
      </c>
      <c r="CC1003" s="112">
        <v>50728000</v>
      </c>
      <c r="CD1003" s="111" t="s">
        <v>3757</v>
      </c>
      <c r="CE1003" s="112">
        <v>493</v>
      </c>
      <c r="CF1003" s="112">
        <v>9000000</v>
      </c>
      <c r="CG1003" s="111" t="s">
        <v>3757</v>
      </c>
      <c r="CH1003" s="112">
        <v>2471</v>
      </c>
      <c r="CI1003" s="112">
        <v>331021900</v>
      </c>
      <c r="CJ1003" s="111"/>
      <c r="CK1003" s="120"/>
      <c r="CL1003" s="112"/>
      <c r="CM1003" s="112"/>
      <c r="CN1003" s="166" t="s">
        <v>10888</v>
      </c>
      <c r="CO1003" s="125" t="s">
        <v>10889</v>
      </c>
      <c r="CP1003" s="111" t="s">
        <v>4016</v>
      </c>
      <c r="CQ1003" s="112">
        <v>30000000</v>
      </c>
      <c r="CR1003" s="166" t="s">
        <v>10890</v>
      </c>
      <c r="CS1003" s="166" t="s">
        <v>10891</v>
      </c>
      <c r="CT1003" s="111" t="s">
        <v>3774</v>
      </c>
      <c r="CU1003" s="112">
        <v>25330000</v>
      </c>
      <c r="CV1003" s="166" t="s">
        <v>10892</v>
      </c>
      <c r="CW1003" s="166" t="s">
        <v>10893</v>
      </c>
      <c r="CX1003" s="111" t="s">
        <v>3790</v>
      </c>
      <c r="CY1003" s="112">
        <v>15000000</v>
      </c>
      <c r="CZ1003" s="111" t="s">
        <v>3757</v>
      </c>
      <c r="DA1003" s="111" t="s">
        <v>3757</v>
      </c>
      <c r="DB1003" s="111" t="s">
        <v>3757</v>
      </c>
      <c r="DC1003" s="120"/>
      <c r="DD1003" s="127" t="s">
        <v>3778</v>
      </c>
      <c r="DE1003" s="109"/>
      <c r="DF1003" s="172" t="s">
        <v>3717</v>
      </c>
    </row>
    <row r="1004" spans="1:110" ht="35.15" customHeight="1" x14ac:dyDescent="0.35">
      <c r="A1004" s="140">
        <v>222232</v>
      </c>
      <c r="B1004" s="136" t="s">
        <v>2024</v>
      </c>
      <c r="C1004" s="136" t="s">
        <v>2064</v>
      </c>
      <c r="D1004" s="112">
        <v>4028</v>
      </c>
      <c r="E1004" s="112">
        <v>61872500</v>
      </c>
      <c r="F1004" s="112">
        <v>4028</v>
      </c>
      <c r="G1004" s="112">
        <v>61872500</v>
      </c>
      <c r="H1004" s="112">
        <v>471</v>
      </c>
      <c r="I1004" s="112">
        <v>10350000</v>
      </c>
      <c r="J1004" s="112">
        <v>46</v>
      </c>
      <c r="K1004" s="112">
        <v>609000</v>
      </c>
      <c r="L1004" s="112">
        <v>13707164</v>
      </c>
      <c r="M1004" s="112">
        <v>5432111</v>
      </c>
      <c r="N1004" s="112">
        <v>0</v>
      </c>
      <c r="O1004" s="112">
        <v>444780</v>
      </c>
      <c r="P1004" s="112">
        <v>11037326</v>
      </c>
      <c r="Q1004" s="112">
        <v>0</v>
      </c>
      <c r="R1004" s="112">
        <v>30621381</v>
      </c>
      <c r="S1004" s="421">
        <v>0.22</v>
      </c>
      <c r="T1004" s="421">
        <v>0.09</v>
      </c>
      <c r="U1004" s="421">
        <v>0</v>
      </c>
      <c r="V1004" s="421">
        <v>0.01</v>
      </c>
      <c r="W1004" s="421">
        <v>0.18</v>
      </c>
      <c r="X1004" s="421">
        <v>0</v>
      </c>
      <c r="Y1004" s="421">
        <v>0.49</v>
      </c>
      <c r="Z1004" s="120"/>
      <c r="AA1004" s="127" t="s">
        <v>3717</v>
      </c>
      <c r="AB1004" s="127"/>
      <c r="AC1004" s="111" t="s">
        <v>3717</v>
      </c>
      <c r="AD1004" s="127"/>
      <c r="AE1004" s="111"/>
      <c r="AF1004" s="111" t="s">
        <v>3757</v>
      </c>
      <c r="AG1004" s="127"/>
      <c r="AH1004" s="127"/>
      <c r="AI1004" s="124"/>
      <c r="AJ1004" s="128"/>
      <c r="AK1004" s="109"/>
      <c r="AL1004" s="109"/>
      <c r="AM1004" s="127"/>
      <c r="AN1004" s="127"/>
      <c r="AO1004" s="120"/>
      <c r="AP1004" s="120"/>
      <c r="AQ1004" s="174"/>
      <c r="AR1004" s="120"/>
      <c r="AS1004" s="127"/>
      <c r="AT1004" s="127"/>
      <c r="AU1004" s="120"/>
      <c r="AV1004" s="120"/>
      <c r="AW1004" s="174"/>
      <c r="AX1004" s="120"/>
      <c r="AY1004" s="127"/>
      <c r="AZ1004" s="127"/>
      <c r="BA1004" s="120"/>
      <c r="BB1004" s="120"/>
      <c r="BC1004" s="111"/>
      <c r="BD1004" s="112"/>
      <c r="BE1004" s="112"/>
      <c r="BF1004" s="111" t="s">
        <v>3757</v>
      </c>
      <c r="BG1004" s="112">
        <v>881</v>
      </c>
      <c r="BH1004" s="112">
        <v>13798500</v>
      </c>
      <c r="BI1004" s="111"/>
      <c r="BJ1004" s="112"/>
      <c r="BK1004" s="112"/>
      <c r="BL1004" s="111" t="s">
        <v>3757</v>
      </c>
      <c r="BM1004" s="112">
        <v>457</v>
      </c>
      <c r="BN1004" s="112">
        <v>6802500</v>
      </c>
      <c r="BO1004" s="111"/>
      <c r="BP1004" s="112"/>
      <c r="BQ1004" s="112"/>
      <c r="BR1004" s="111" t="s">
        <v>3757</v>
      </c>
      <c r="BS1004" s="112">
        <v>1162</v>
      </c>
      <c r="BT1004" s="112">
        <v>16318500</v>
      </c>
      <c r="BU1004" s="111" t="s">
        <v>3757</v>
      </c>
      <c r="BV1004" s="112">
        <v>218</v>
      </c>
      <c r="BW1004" s="112">
        <v>3365500</v>
      </c>
      <c r="BX1004" s="111" t="s">
        <v>3757</v>
      </c>
      <c r="BY1004" s="112">
        <v>35</v>
      </c>
      <c r="BZ1004" s="112">
        <v>502500</v>
      </c>
      <c r="CA1004" s="111" t="s">
        <v>3757</v>
      </c>
      <c r="CB1004" s="112">
        <v>233</v>
      </c>
      <c r="CC1004" s="112">
        <v>4081500</v>
      </c>
      <c r="CD1004" s="111" t="s">
        <v>3757</v>
      </c>
      <c r="CE1004" s="112">
        <v>46</v>
      </c>
      <c r="CF1004" s="112">
        <v>609000</v>
      </c>
      <c r="CG1004" s="111" t="s">
        <v>3757</v>
      </c>
      <c r="CH1004" s="112">
        <v>996</v>
      </c>
      <c r="CI1004" s="112">
        <v>16394500</v>
      </c>
      <c r="CJ1004" s="111"/>
      <c r="CK1004" s="120"/>
      <c r="CL1004" s="112">
        <v>0</v>
      </c>
      <c r="CM1004" s="112">
        <v>0</v>
      </c>
      <c r="CN1004" s="166" t="s">
        <v>10776</v>
      </c>
      <c r="CO1004" s="125" t="s">
        <v>10894</v>
      </c>
      <c r="CP1004" s="111" t="s">
        <v>3790</v>
      </c>
      <c r="CQ1004" s="112">
        <v>2000000</v>
      </c>
      <c r="CR1004" s="166" t="s">
        <v>10895</v>
      </c>
      <c r="CS1004" s="166" t="s">
        <v>10896</v>
      </c>
      <c r="CT1004" s="111" t="s">
        <v>3774</v>
      </c>
      <c r="CU1004" s="112">
        <v>500000</v>
      </c>
      <c r="CV1004" s="166" t="s">
        <v>8223</v>
      </c>
      <c r="CW1004" s="166" t="s">
        <v>10777</v>
      </c>
      <c r="CX1004" s="111" t="s">
        <v>3790</v>
      </c>
      <c r="CY1004" s="112">
        <v>2500000</v>
      </c>
      <c r="CZ1004" s="111" t="s">
        <v>3757</v>
      </c>
      <c r="DA1004" s="111" t="s">
        <v>3757</v>
      </c>
      <c r="DB1004" s="111"/>
      <c r="DC1004" s="120" t="s">
        <v>10778</v>
      </c>
      <c r="DD1004" s="127" t="s">
        <v>3778</v>
      </c>
      <c r="DE1004" s="109"/>
      <c r="DF1004" s="172" t="s">
        <v>3717</v>
      </c>
    </row>
    <row r="1005" spans="1:110" ht="35.15" customHeight="1" x14ac:dyDescent="0.35">
      <c r="A1005" s="140">
        <v>222241</v>
      </c>
      <c r="B1005" s="136" t="s">
        <v>2024</v>
      </c>
      <c r="C1005" s="136" t="s">
        <v>2066</v>
      </c>
      <c r="D1005" s="112">
        <v>3309</v>
      </c>
      <c r="E1005" s="112">
        <v>94039100</v>
      </c>
      <c r="F1005" s="112">
        <v>3190</v>
      </c>
      <c r="G1005" s="112">
        <v>90901000</v>
      </c>
      <c r="H1005" s="112">
        <v>1006</v>
      </c>
      <c r="I1005" s="112">
        <v>23218000</v>
      </c>
      <c r="J1005" s="112">
        <v>0</v>
      </c>
      <c r="K1005" s="112">
        <v>0</v>
      </c>
      <c r="L1005" s="112">
        <v>26288827</v>
      </c>
      <c r="M1005" s="112">
        <v>3016315</v>
      </c>
      <c r="N1005" s="112">
        <v>0</v>
      </c>
      <c r="O1005" s="112">
        <v>411726</v>
      </c>
      <c r="P1005" s="112">
        <v>17105613</v>
      </c>
      <c r="Q1005" s="112">
        <v>72799</v>
      </c>
      <c r="R1005" s="112">
        <v>46895280</v>
      </c>
      <c r="S1005" s="421">
        <v>0.28000000000000003</v>
      </c>
      <c r="T1005" s="421">
        <v>0.03</v>
      </c>
      <c r="U1005" s="421">
        <v>0</v>
      </c>
      <c r="V1005" s="421">
        <v>0</v>
      </c>
      <c r="W1005" s="421">
        <v>0.18</v>
      </c>
      <c r="X1005" s="421">
        <v>0</v>
      </c>
      <c r="Y1005" s="421">
        <v>0.5</v>
      </c>
      <c r="Z1005" s="120" t="s">
        <v>10779</v>
      </c>
      <c r="AA1005" s="127" t="s">
        <v>3781</v>
      </c>
      <c r="AB1005" s="127"/>
      <c r="AC1005" s="111" t="s">
        <v>3717</v>
      </c>
      <c r="AD1005" s="127"/>
      <c r="AE1005" s="111" t="s">
        <v>3757</v>
      </c>
      <c r="AF1005" s="111" t="s">
        <v>3757</v>
      </c>
      <c r="AG1005" s="127" t="s">
        <v>3717</v>
      </c>
      <c r="AH1005" s="127"/>
      <c r="AI1005" s="128">
        <v>1</v>
      </c>
      <c r="AJ1005" s="128">
        <v>2745000</v>
      </c>
      <c r="AK1005" s="109" t="s">
        <v>10780</v>
      </c>
      <c r="AL1005" s="109" t="s">
        <v>10781</v>
      </c>
      <c r="AM1005" s="127" t="s">
        <v>3761</v>
      </c>
      <c r="AN1005" s="127" t="s">
        <v>3783</v>
      </c>
      <c r="AO1005" s="120">
        <v>1000000</v>
      </c>
      <c r="AP1005" s="120">
        <v>2745000</v>
      </c>
      <c r="AQ1005" s="174"/>
      <c r="AR1005" s="120"/>
      <c r="AS1005" s="127"/>
      <c r="AT1005" s="127"/>
      <c r="AU1005" s="120"/>
      <c r="AV1005" s="120"/>
      <c r="AW1005" s="174"/>
      <c r="AX1005" s="120"/>
      <c r="AY1005" s="127"/>
      <c r="AZ1005" s="127"/>
      <c r="BA1005" s="120"/>
      <c r="BB1005" s="120"/>
      <c r="BC1005" s="111"/>
      <c r="BD1005" s="112"/>
      <c r="BE1005" s="112"/>
      <c r="BF1005" s="111"/>
      <c r="BG1005" s="112"/>
      <c r="BH1005" s="112"/>
      <c r="BI1005" s="111"/>
      <c r="BJ1005" s="112"/>
      <c r="BK1005" s="112"/>
      <c r="BL1005" s="111"/>
      <c r="BM1005" s="112"/>
      <c r="BN1005" s="112"/>
      <c r="BO1005" s="111"/>
      <c r="BP1005" s="112"/>
      <c r="BQ1005" s="112"/>
      <c r="BR1005" s="111"/>
      <c r="BS1005" s="112"/>
      <c r="BT1005" s="112"/>
      <c r="BU1005" s="111"/>
      <c r="BV1005" s="112"/>
      <c r="BW1005" s="112"/>
      <c r="BX1005" s="111"/>
      <c r="BY1005" s="112"/>
      <c r="BZ1005" s="112"/>
      <c r="CA1005" s="111"/>
      <c r="CB1005" s="112"/>
      <c r="CC1005" s="112"/>
      <c r="CD1005" s="111"/>
      <c r="CE1005" s="112">
        <v>0</v>
      </c>
      <c r="CF1005" s="112">
        <v>0</v>
      </c>
      <c r="CG1005" s="111" t="s">
        <v>3757</v>
      </c>
      <c r="CH1005" s="112">
        <v>761</v>
      </c>
      <c r="CI1005" s="112">
        <v>23700000</v>
      </c>
      <c r="CJ1005" s="111" t="s">
        <v>3757</v>
      </c>
      <c r="CK1005" s="120" t="s">
        <v>10897</v>
      </c>
      <c r="CL1005" s="112">
        <v>2548</v>
      </c>
      <c r="CM1005" s="112">
        <v>70339100</v>
      </c>
      <c r="CN1005" s="166" t="s">
        <v>10782</v>
      </c>
      <c r="CO1005" s="125" t="s">
        <v>10783</v>
      </c>
      <c r="CP1005" s="111" t="s">
        <v>3766</v>
      </c>
      <c r="CQ1005" s="112">
        <v>6292000</v>
      </c>
      <c r="CR1005" s="166" t="s">
        <v>10784</v>
      </c>
      <c r="CS1005" s="166" t="s">
        <v>10785</v>
      </c>
      <c r="CT1005" s="111" t="s">
        <v>3790</v>
      </c>
      <c r="CU1005" s="112">
        <v>5446000</v>
      </c>
      <c r="CV1005" s="166" t="s">
        <v>10786</v>
      </c>
      <c r="CW1005" s="166" t="s">
        <v>10787</v>
      </c>
      <c r="CX1005" s="111" t="s">
        <v>3781</v>
      </c>
      <c r="CY1005" s="112">
        <v>12767000</v>
      </c>
      <c r="CZ1005" s="111" t="s">
        <v>3757</v>
      </c>
      <c r="DA1005" s="111" t="s">
        <v>3757</v>
      </c>
      <c r="DB1005" s="111" t="s">
        <v>3757</v>
      </c>
      <c r="DC1005" s="120"/>
      <c r="DD1005" s="127" t="s">
        <v>3717</v>
      </c>
      <c r="DE1005" s="109" t="s">
        <v>10788</v>
      </c>
      <c r="DF1005" s="172" t="s">
        <v>3717</v>
      </c>
    </row>
    <row r="1006" spans="1:110" ht="35.15" customHeight="1" x14ac:dyDescent="0.35">
      <c r="A1006" s="140">
        <v>222259</v>
      </c>
      <c r="B1006" s="136" t="s">
        <v>2024</v>
      </c>
      <c r="C1006" s="136" t="s">
        <v>2068</v>
      </c>
      <c r="D1006" s="112">
        <v>20655</v>
      </c>
      <c r="E1006" s="112">
        <v>450012300</v>
      </c>
      <c r="F1006" s="112">
        <v>20655</v>
      </c>
      <c r="G1006" s="112">
        <v>450012300</v>
      </c>
      <c r="H1006" s="112">
        <v>4657</v>
      </c>
      <c r="I1006" s="112">
        <v>88436000</v>
      </c>
      <c r="J1006" s="112">
        <v>0</v>
      </c>
      <c r="K1006" s="112">
        <v>0</v>
      </c>
      <c r="L1006" s="112">
        <v>100479258</v>
      </c>
      <c r="M1006" s="112">
        <v>28497748</v>
      </c>
      <c r="N1006" s="112">
        <v>860102</v>
      </c>
      <c r="O1006" s="112">
        <v>5842406</v>
      </c>
      <c r="P1006" s="112">
        <v>70090000</v>
      </c>
      <c r="Q1006" s="112">
        <v>1953826</v>
      </c>
      <c r="R1006" s="112">
        <v>207723340</v>
      </c>
      <c r="S1006" s="421">
        <v>0.22</v>
      </c>
      <c r="T1006" s="421">
        <v>0.06</v>
      </c>
      <c r="U1006" s="421">
        <v>0</v>
      </c>
      <c r="V1006" s="421">
        <v>0.01</v>
      </c>
      <c r="W1006" s="421">
        <v>0.16</v>
      </c>
      <c r="X1006" s="421">
        <v>0</v>
      </c>
      <c r="Y1006" s="421">
        <v>0.46</v>
      </c>
      <c r="Z1006" s="120" t="s">
        <v>10898</v>
      </c>
      <c r="AA1006" s="127" t="s">
        <v>3717</v>
      </c>
      <c r="AB1006" s="127"/>
      <c r="AC1006" s="111" t="s">
        <v>3717</v>
      </c>
      <c r="AD1006" s="127"/>
      <c r="AE1006" s="111" t="s">
        <v>3757</v>
      </c>
      <c r="AF1006" s="111" t="s">
        <v>3757</v>
      </c>
      <c r="AG1006" s="127" t="s">
        <v>3717</v>
      </c>
      <c r="AH1006" s="127"/>
      <c r="AI1006" s="128">
        <v>1</v>
      </c>
      <c r="AJ1006" s="128">
        <v>2061000</v>
      </c>
      <c r="AK1006" s="109" t="s">
        <v>10899</v>
      </c>
      <c r="AL1006" s="109" t="s">
        <v>10900</v>
      </c>
      <c r="AM1006" s="127" t="s">
        <v>3765</v>
      </c>
      <c r="AN1006" s="127" t="s">
        <v>3870</v>
      </c>
      <c r="AO1006" s="120">
        <v>1000000</v>
      </c>
      <c r="AP1006" s="120">
        <v>2061000</v>
      </c>
      <c r="AQ1006" s="174"/>
      <c r="AR1006" s="120"/>
      <c r="AS1006" s="127"/>
      <c r="AT1006" s="127"/>
      <c r="AU1006" s="120"/>
      <c r="AV1006" s="120"/>
      <c r="AW1006" s="174"/>
      <c r="AX1006" s="120"/>
      <c r="AY1006" s="127"/>
      <c r="AZ1006" s="127"/>
      <c r="BA1006" s="120"/>
      <c r="BB1006" s="120"/>
      <c r="BC1006" s="111"/>
      <c r="BD1006" s="112"/>
      <c r="BE1006" s="112"/>
      <c r="BF1006" s="111" t="s">
        <v>3757</v>
      </c>
      <c r="BG1006" s="112">
        <v>2038</v>
      </c>
      <c r="BH1006" s="112">
        <v>52225700</v>
      </c>
      <c r="BI1006" s="111" t="s">
        <v>3757</v>
      </c>
      <c r="BJ1006" s="112">
        <v>1681</v>
      </c>
      <c r="BK1006" s="112">
        <v>35461000</v>
      </c>
      <c r="BL1006" s="111"/>
      <c r="BM1006" s="112"/>
      <c r="BN1006" s="112"/>
      <c r="BO1006" s="111"/>
      <c r="BP1006" s="112"/>
      <c r="BQ1006" s="112"/>
      <c r="BR1006" s="111" t="s">
        <v>3757</v>
      </c>
      <c r="BS1006" s="112">
        <v>5010</v>
      </c>
      <c r="BT1006" s="112">
        <v>105992000</v>
      </c>
      <c r="BU1006" s="111"/>
      <c r="BV1006" s="112"/>
      <c r="BW1006" s="112"/>
      <c r="BX1006" s="111" t="s">
        <v>3757</v>
      </c>
      <c r="BY1006" s="112">
        <v>1727</v>
      </c>
      <c r="BZ1006" s="112">
        <v>57983600</v>
      </c>
      <c r="CA1006" s="111"/>
      <c r="CB1006" s="112"/>
      <c r="CC1006" s="112"/>
      <c r="CD1006" s="111"/>
      <c r="CE1006" s="112">
        <v>0</v>
      </c>
      <c r="CF1006" s="112">
        <v>0</v>
      </c>
      <c r="CG1006" s="111" t="s">
        <v>3757</v>
      </c>
      <c r="CH1006" s="112">
        <v>10260</v>
      </c>
      <c r="CI1006" s="112">
        <v>196289000</v>
      </c>
      <c r="CJ1006" s="111"/>
      <c r="CK1006" s="120"/>
      <c r="CL1006" s="112">
        <v>0</v>
      </c>
      <c r="CM1006" s="112">
        <v>0</v>
      </c>
      <c r="CN1006" s="166" t="s">
        <v>7032</v>
      </c>
      <c r="CO1006" s="125" t="s">
        <v>10789</v>
      </c>
      <c r="CP1006" s="111" t="s">
        <v>3790</v>
      </c>
      <c r="CQ1006" s="112">
        <v>33340000</v>
      </c>
      <c r="CR1006" s="166" t="s">
        <v>10790</v>
      </c>
      <c r="CS1006" s="166" t="s">
        <v>10791</v>
      </c>
      <c r="CT1006" s="111" t="s">
        <v>3790</v>
      </c>
      <c r="CU1006" s="112">
        <v>47000000</v>
      </c>
      <c r="CV1006" s="166" t="s">
        <v>10792</v>
      </c>
      <c r="CW1006" s="166" t="s">
        <v>10793</v>
      </c>
      <c r="CX1006" s="111" t="s">
        <v>3778</v>
      </c>
      <c r="CY1006" s="112">
        <v>15850000</v>
      </c>
      <c r="CZ1006" s="111" t="s">
        <v>3757</v>
      </c>
      <c r="DA1006" s="111" t="s">
        <v>3757</v>
      </c>
      <c r="DB1006" s="111"/>
      <c r="DC1006" s="120" t="s">
        <v>10901</v>
      </c>
      <c r="DD1006" s="127" t="s">
        <v>3778</v>
      </c>
      <c r="DE1006" s="109"/>
      <c r="DF1006" s="172" t="s">
        <v>3717</v>
      </c>
    </row>
    <row r="1007" spans="1:110" ht="35.15" customHeight="1" x14ac:dyDescent="0.35">
      <c r="A1007" s="140">
        <v>222267</v>
      </c>
      <c r="B1007" s="136" t="s">
        <v>2024</v>
      </c>
      <c r="C1007" s="136" t="s">
        <v>2070</v>
      </c>
      <c r="D1007" s="112">
        <v>20850</v>
      </c>
      <c r="E1007" s="112">
        <v>366268000</v>
      </c>
      <c r="F1007" s="112">
        <v>20850</v>
      </c>
      <c r="G1007" s="112">
        <v>366268000</v>
      </c>
      <c r="H1007" s="112">
        <v>3658</v>
      </c>
      <c r="I1007" s="112">
        <v>67276500</v>
      </c>
      <c r="J1007" s="112">
        <v>381</v>
      </c>
      <c r="K1007" s="112">
        <v>5820500</v>
      </c>
      <c r="L1007" s="112">
        <v>107912042</v>
      </c>
      <c r="M1007" s="112">
        <v>25377420</v>
      </c>
      <c r="N1007" s="112">
        <v>1389771</v>
      </c>
      <c r="O1007" s="112">
        <v>2126827</v>
      </c>
      <c r="P1007" s="112">
        <v>44055031</v>
      </c>
      <c r="Q1007" s="112">
        <v>0</v>
      </c>
      <c r="R1007" s="112">
        <v>180861091</v>
      </c>
      <c r="S1007" s="421">
        <v>0.28999999999999998</v>
      </c>
      <c r="T1007" s="421">
        <v>7.0000000000000007E-2</v>
      </c>
      <c r="U1007" s="421">
        <v>0</v>
      </c>
      <c r="V1007" s="421">
        <v>0.01</v>
      </c>
      <c r="W1007" s="421">
        <v>0.12</v>
      </c>
      <c r="X1007" s="421">
        <v>0</v>
      </c>
      <c r="Y1007" s="421">
        <v>0.49</v>
      </c>
      <c r="Z1007" s="120"/>
      <c r="AA1007" s="127" t="s">
        <v>3717</v>
      </c>
      <c r="AB1007" s="127"/>
      <c r="AC1007" s="111" t="s">
        <v>3717</v>
      </c>
      <c r="AD1007" s="127"/>
      <c r="AE1007" s="111"/>
      <c r="AF1007" s="111" t="s">
        <v>3757</v>
      </c>
      <c r="AG1007" s="127"/>
      <c r="AH1007" s="127"/>
      <c r="AI1007" s="124"/>
      <c r="AJ1007" s="128"/>
      <c r="AK1007" s="109"/>
      <c r="AL1007" s="109"/>
      <c r="AM1007" s="127"/>
      <c r="AN1007" s="127"/>
      <c r="AO1007" s="120"/>
      <c r="AP1007" s="120"/>
      <c r="AQ1007" s="174"/>
      <c r="AR1007" s="109"/>
      <c r="AS1007" s="127"/>
      <c r="AT1007" s="127"/>
      <c r="AU1007" s="120"/>
      <c r="AV1007" s="120"/>
      <c r="AW1007" s="174"/>
      <c r="AX1007" s="109"/>
      <c r="AY1007" s="127"/>
      <c r="AZ1007" s="127"/>
      <c r="BA1007" s="120"/>
      <c r="BB1007" s="120"/>
      <c r="BC1007" s="111" t="s">
        <v>3757</v>
      </c>
      <c r="BD1007" s="112">
        <v>157</v>
      </c>
      <c r="BE1007" s="112">
        <v>2789000</v>
      </c>
      <c r="BF1007" s="111"/>
      <c r="BG1007" s="112"/>
      <c r="BH1007" s="112"/>
      <c r="BI1007" s="111" t="s">
        <v>3757</v>
      </c>
      <c r="BJ1007" s="112">
        <v>5500</v>
      </c>
      <c r="BK1007" s="112">
        <v>96509000</v>
      </c>
      <c r="BL1007" s="111" t="s">
        <v>3757</v>
      </c>
      <c r="BM1007" s="112">
        <v>956</v>
      </c>
      <c r="BN1007" s="112">
        <v>18105500</v>
      </c>
      <c r="BO1007" s="111" t="s">
        <v>3757</v>
      </c>
      <c r="BP1007" s="112">
        <v>3881</v>
      </c>
      <c r="BQ1007" s="112">
        <v>68764000</v>
      </c>
      <c r="BR1007" s="111"/>
      <c r="BS1007" s="112"/>
      <c r="BT1007" s="112"/>
      <c r="BU1007" s="111" t="s">
        <v>3757</v>
      </c>
      <c r="BV1007" s="112">
        <v>1905</v>
      </c>
      <c r="BW1007" s="112">
        <v>33542500</v>
      </c>
      <c r="BX1007" s="111"/>
      <c r="BY1007" s="112"/>
      <c r="BZ1007" s="112"/>
      <c r="CA1007" s="111" t="s">
        <v>3757</v>
      </c>
      <c r="CB1007" s="112">
        <v>1354</v>
      </c>
      <c r="CC1007" s="112">
        <v>22878500</v>
      </c>
      <c r="CD1007" s="111" t="s">
        <v>3757</v>
      </c>
      <c r="CE1007" s="112">
        <v>381</v>
      </c>
      <c r="CF1007" s="112">
        <v>5820500</v>
      </c>
      <c r="CG1007" s="111" t="s">
        <v>3757</v>
      </c>
      <c r="CH1007" s="112">
        <v>6716</v>
      </c>
      <c r="CI1007" s="112">
        <v>117859000</v>
      </c>
      <c r="CJ1007" s="111"/>
      <c r="CK1007" s="120"/>
      <c r="CL1007" s="112"/>
      <c r="CM1007" s="112"/>
      <c r="CN1007" s="166" t="s">
        <v>10794</v>
      </c>
      <c r="CO1007" s="125"/>
      <c r="CP1007" s="111"/>
      <c r="CQ1007" s="112">
        <v>0</v>
      </c>
      <c r="CR1007" s="166" t="s">
        <v>10794</v>
      </c>
      <c r="CS1007" s="166"/>
      <c r="CT1007" s="111"/>
      <c r="CU1007" s="112">
        <v>0</v>
      </c>
      <c r="CV1007" s="166" t="s">
        <v>10794</v>
      </c>
      <c r="CW1007" s="166"/>
      <c r="CX1007" s="111"/>
      <c r="CY1007" s="112">
        <v>0</v>
      </c>
      <c r="CZ1007" s="111" t="s">
        <v>3757</v>
      </c>
      <c r="DA1007" s="111"/>
      <c r="DB1007" s="111"/>
      <c r="DC1007" s="120" t="s">
        <v>10902</v>
      </c>
      <c r="DD1007" s="127" t="s">
        <v>3778</v>
      </c>
      <c r="DE1007" s="109"/>
      <c r="DF1007" s="172" t="s">
        <v>3717</v>
      </c>
    </row>
    <row r="1008" spans="1:110" ht="35.15" customHeight="1" x14ac:dyDescent="0.35">
      <c r="A1008" s="140">
        <v>223018</v>
      </c>
      <c r="B1008" s="136" t="s">
        <v>2024</v>
      </c>
      <c r="C1008" s="136" t="s">
        <v>2072</v>
      </c>
      <c r="D1008" s="112">
        <v>6447</v>
      </c>
      <c r="E1008" s="112">
        <v>610203700</v>
      </c>
      <c r="F1008" s="112">
        <v>6447</v>
      </c>
      <c r="G1008" s="112">
        <v>610203700</v>
      </c>
      <c r="H1008" s="112">
        <v>1420</v>
      </c>
      <c r="I1008" s="112">
        <v>103472500</v>
      </c>
      <c r="J1008" s="112">
        <v>0</v>
      </c>
      <c r="K1008" s="112">
        <v>0</v>
      </c>
      <c r="L1008" s="112">
        <v>181740210</v>
      </c>
      <c r="M1008" s="112">
        <v>5930215</v>
      </c>
      <c r="N1008" s="112">
        <v>5813358</v>
      </c>
      <c r="O1008" s="112">
        <v>3641849</v>
      </c>
      <c r="P1008" s="112">
        <v>94742668</v>
      </c>
      <c r="Q1008" s="112">
        <v>1652600</v>
      </c>
      <c r="R1008" s="112">
        <v>293520900</v>
      </c>
      <c r="S1008" s="421">
        <v>0.3</v>
      </c>
      <c r="T1008" s="421">
        <v>0.01</v>
      </c>
      <c r="U1008" s="421">
        <v>0.01</v>
      </c>
      <c r="V1008" s="421">
        <v>0.01</v>
      </c>
      <c r="W1008" s="421">
        <v>0.16</v>
      </c>
      <c r="X1008" s="421">
        <v>0</v>
      </c>
      <c r="Y1008" s="421">
        <v>0.48</v>
      </c>
      <c r="Z1008" s="120" t="s">
        <v>10795</v>
      </c>
      <c r="AA1008" s="127" t="s">
        <v>3717</v>
      </c>
      <c r="AB1008" s="127"/>
      <c r="AC1008" s="111" t="s">
        <v>3717</v>
      </c>
      <c r="AD1008" s="127"/>
      <c r="AE1008" s="111"/>
      <c r="AF1008" s="111" t="s">
        <v>3757</v>
      </c>
      <c r="AG1008" s="127"/>
      <c r="AH1008" s="127"/>
      <c r="AI1008" s="124"/>
      <c r="AJ1008" s="128"/>
      <c r="AK1008" s="109"/>
      <c r="AL1008" s="109"/>
      <c r="AM1008" s="127"/>
      <c r="AN1008" s="127"/>
      <c r="AO1008" s="120"/>
      <c r="AP1008" s="120"/>
      <c r="AQ1008" s="174"/>
      <c r="AR1008" s="120"/>
      <c r="AS1008" s="127"/>
      <c r="AT1008" s="127"/>
      <c r="AU1008" s="120"/>
      <c r="AV1008" s="120"/>
      <c r="AW1008" s="174"/>
      <c r="AX1008" s="120"/>
      <c r="AY1008" s="127"/>
      <c r="AZ1008" s="127"/>
      <c r="BA1008" s="120"/>
      <c r="BB1008" s="120"/>
      <c r="BC1008" s="111"/>
      <c r="BD1008" s="112"/>
      <c r="BE1008" s="112"/>
      <c r="BF1008" s="111"/>
      <c r="BG1008" s="112"/>
      <c r="BH1008" s="112"/>
      <c r="BI1008" s="111" t="s">
        <v>3757</v>
      </c>
      <c r="BJ1008" s="112">
        <v>485</v>
      </c>
      <c r="BK1008" s="112">
        <v>51845000</v>
      </c>
      <c r="BL1008" s="111" t="s">
        <v>3757</v>
      </c>
      <c r="BM1008" s="112">
        <v>470</v>
      </c>
      <c r="BN1008" s="112">
        <v>42274000</v>
      </c>
      <c r="BO1008" s="111" t="s">
        <v>3757</v>
      </c>
      <c r="BP1008" s="112">
        <v>2294</v>
      </c>
      <c r="BQ1008" s="112">
        <v>235215200</v>
      </c>
      <c r="BR1008" s="111"/>
      <c r="BS1008" s="112"/>
      <c r="BT1008" s="112"/>
      <c r="BU1008" s="111"/>
      <c r="BV1008" s="112"/>
      <c r="BW1008" s="112"/>
      <c r="BX1008" s="111"/>
      <c r="BY1008" s="112"/>
      <c r="BZ1008" s="112"/>
      <c r="CA1008" s="111"/>
      <c r="CB1008" s="112"/>
      <c r="CC1008" s="112"/>
      <c r="CD1008" s="111" t="s">
        <v>3757</v>
      </c>
      <c r="CE1008" s="112">
        <v>189</v>
      </c>
      <c r="CF1008" s="112">
        <v>252000</v>
      </c>
      <c r="CG1008" s="111" t="s">
        <v>3757</v>
      </c>
      <c r="CH1008" s="112">
        <v>3009</v>
      </c>
      <c r="CI1008" s="112">
        <v>277396500</v>
      </c>
      <c r="CJ1008" s="111"/>
      <c r="CK1008" s="120"/>
      <c r="CL1008" s="112">
        <v>0</v>
      </c>
      <c r="CM1008" s="112">
        <v>0</v>
      </c>
      <c r="CN1008" s="166" t="s">
        <v>10796</v>
      </c>
      <c r="CO1008" s="125" t="s">
        <v>10797</v>
      </c>
      <c r="CP1008" s="111" t="s">
        <v>3783</v>
      </c>
      <c r="CQ1008" s="112">
        <v>11224000</v>
      </c>
      <c r="CR1008" s="166" t="s">
        <v>10798</v>
      </c>
      <c r="CS1008" s="166" t="s">
        <v>10799</v>
      </c>
      <c r="CT1008" s="111" t="s">
        <v>3766</v>
      </c>
      <c r="CU1008" s="112">
        <v>9978000</v>
      </c>
      <c r="CV1008" s="166" t="s">
        <v>10800</v>
      </c>
      <c r="CW1008" s="166" t="s">
        <v>10801</v>
      </c>
      <c r="CX1008" s="111" t="s">
        <v>3783</v>
      </c>
      <c r="CY1008" s="112">
        <v>11200000</v>
      </c>
      <c r="CZ1008" s="111" t="s">
        <v>3757</v>
      </c>
      <c r="DA1008" s="111" t="s">
        <v>3757</v>
      </c>
      <c r="DB1008" s="111" t="s">
        <v>3757</v>
      </c>
      <c r="DC1008" s="120"/>
      <c r="DD1008" s="127" t="s">
        <v>3778</v>
      </c>
      <c r="DE1008" s="109"/>
      <c r="DF1008" s="172" t="s">
        <v>3717</v>
      </c>
    </row>
    <row r="1009" spans="1:110" ht="35.15" customHeight="1" x14ac:dyDescent="0.35">
      <c r="A1009" s="140">
        <v>223026</v>
      </c>
      <c r="B1009" s="136" t="s">
        <v>2024</v>
      </c>
      <c r="C1009" s="136" t="s">
        <v>2074</v>
      </c>
      <c r="D1009" s="112">
        <v>2008</v>
      </c>
      <c r="E1009" s="112">
        <v>133129700</v>
      </c>
      <c r="F1009" s="112">
        <v>1886</v>
      </c>
      <c r="G1009" s="112">
        <v>127624700</v>
      </c>
      <c r="H1009" s="112">
        <v>365</v>
      </c>
      <c r="I1009" s="112">
        <v>12095900</v>
      </c>
      <c r="J1009" s="112">
        <v>0</v>
      </c>
      <c r="K1009" s="112">
        <v>0</v>
      </c>
      <c r="L1009" s="112">
        <v>38102476</v>
      </c>
      <c r="M1009" s="112">
        <v>2538358</v>
      </c>
      <c r="N1009" s="112">
        <v>0</v>
      </c>
      <c r="O1009" s="112">
        <v>12092966</v>
      </c>
      <c r="P1009" s="112">
        <v>13711496</v>
      </c>
      <c r="Q1009" s="112">
        <v>0</v>
      </c>
      <c r="R1009" s="112">
        <v>66445296</v>
      </c>
      <c r="S1009" s="421">
        <v>0.28999999999999998</v>
      </c>
      <c r="T1009" s="421">
        <v>0.02</v>
      </c>
      <c r="U1009" s="421">
        <v>0</v>
      </c>
      <c r="V1009" s="421">
        <v>0.09</v>
      </c>
      <c r="W1009" s="421">
        <v>0.1</v>
      </c>
      <c r="X1009" s="421">
        <v>0</v>
      </c>
      <c r="Y1009" s="421">
        <v>0.5</v>
      </c>
      <c r="Z1009" s="120"/>
      <c r="AA1009" s="127" t="s">
        <v>3717</v>
      </c>
      <c r="AB1009" s="127"/>
      <c r="AC1009" s="111" t="s">
        <v>3717</v>
      </c>
      <c r="AD1009" s="127"/>
      <c r="AE1009" s="111"/>
      <c r="AF1009" s="111" t="s">
        <v>3757</v>
      </c>
      <c r="AG1009" s="127"/>
      <c r="AH1009" s="127"/>
      <c r="AI1009" s="124"/>
      <c r="AJ1009" s="128"/>
      <c r="AK1009" s="109"/>
      <c r="AL1009" s="109"/>
      <c r="AM1009" s="127"/>
      <c r="AN1009" s="127"/>
      <c r="AO1009" s="120"/>
      <c r="AP1009" s="120"/>
      <c r="AQ1009" s="174"/>
      <c r="AR1009" s="120"/>
      <c r="AS1009" s="127"/>
      <c r="AT1009" s="127"/>
      <c r="AU1009" s="120"/>
      <c r="AV1009" s="120"/>
      <c r="AW1009" s="174"/>
      <c r="AX1009" s="120"/>
      <c r="AY1009" s="127"/>
      <c r="AZ1009" s="127"/>
      <c r="BA1009" s="120"/>
      <c r="BB1009" s="120"/>
      <c r="BC1009" s="111"/>
      <c r="BD1009" s="112"/>
      <c r="BE1009" s="112"/>
      <c r="BF1009" s="111"/>
      <c r="BG1009" s="112"/>
      <c r="BH1009" s="112"/>
      <c r="BI1009" s="111"/>
      <c r="BJ1009" s="112"/>
      <c r="BK1009" s="112"/>
      <c r="BL1009" s="111" t="s">
        <v>3757</v>
      </c>
      <c r="BM1009" s="112">
        <v>256</v>
      </c>
      <c r="BN1009" s="112">
        <v>20401000</v>
      </c>
      <c r="BO1009" s="111"/>
      <c r="BP1009" s="112"/>
      <c r="BQ1009" s="112"/>
      <c r="BR1009" s="111"/>
      <c r="BS1009" s="112"/>
      <c r="BT1009" s="112"/>
      <c r="BU1009" s="111"/>
      <c r="BV1009" s="112"/>
      <c r="BW1009" s="112"/>
      <c r="BX1009" s="111"/>
      <c r="BY1009" s="112"/>
      <c r="BZ1009" s="112"/>
      <c r="CA1009" s="111"/>
      <c r="CB1009" s="112"/>
      <c r="CC1009" s="112"/>
      <c r="CD1009" s="111"/>
      <c r="CE1009" s="112">
        <v>0</v>
      </c>
      <c r="CF1009" s="112">
        <v>0</v>
      </c>
      <c r="CG1009" s="111" t="s">
        <v>3757</v>
      </c>
      <c r="CH1009" s="112">
        <v>635</v>
      </c>
      <c r="CI1009" s="112">
        <v>32457000</v>
      </c>
      <c r="CJ1009" s="111" t="s">
        <v>3757</v>
      </c>
      <c r="CK1009" s="120" t="s">
        <v>10903</v>
      </c>
      <c r="CL1009" s="112">
        <v>1117</v>
      </c>
      <c r="CM1009" s="112">
        <v>80271700</v>
      </c>
      <c r="CN1009" s="166" t="s">
        <v>10904</v>
      </c>
      <c r="CO1009" s="125" t="s">
        <v>10802</v>
      </c>
      <c r="CP1009" s="111" t="s">
        <v>3783</v>
      </c>
      <c r="CQ1009" s="112">
        <v>11127000</v>
      </c>
      <c r="CR1009" s="166" t="s">
        <v>10905</v>
      </c>
      <c r="CS1009" s="166" t="s">
        <v>10906</v>
      </c>
      <c r="CT1009" s="111" t="s">
        <v>3870</v>
      </c>
      <c r="CU1009" s="112">
        <v>15789000</v>
      </c>
      <c r="CV1009" s="166" t="s">
        <v>10907</v>
      </c>
      <c r="CW1009" s="166" t="s">
        <v>10908</v>
      </c>
      <c r="CX1009" s="111" t="s">
        <v>3781</v>
      </c>
      <c r="CY1009" s="112">
        <v>4120000</v>
      </c>
      <c r="CZ1009" s="111" t="s">
        <v>3757</v>
      </c>
      <c r="DA1009" s="111" t="s">
        <v>3757</v>
      </c>
      <c r="DB1009" s="111"/>
      <c r="DC1009" s="120" t="s">
        <v>10909</v>
      </c>
      <c r="DD1009" s="127" t="s">
        <v>3778</v>
      </c>
      <c r="DE1009" s="109"/>
      <c r="DF1009" s="172" t="s">
        <v>3717</v>
      </c>
    </row>
    <row r="1010" spans="1:110" ht="35.15" customHeight="1" x14ac:dyDescent="0.35">
      <c r="A1010" s="140">
        <v>223042</v>
      </c>
      <c r="B1010" s="136" t="s">
        <v>2024</v>
      </c>
      <c r="C1010" s="136" t="s">
        <v>2076</v>
      </c>
      <c r="D1010" s="112">
        <v>17346</v>
      </c>
      <c r="E1010" s="112">
        <v>256520626</v>
      </c>
      <c r="F1010" s="112">
        <v>17345</v>
      </c>
      <c r="G1010" s="112">
        <v>255970626</v>
      </c>
      <c r="H1010" s="112">
        <v>6567</v>
      </c>
      <c r="I1010" s="112">
        <v>92637500</v>
      </c>
      <c r="J1010" s="112">
        <v>0</v>
      </c>
      <c r="K1010" s="112">
        <v>0</v>
      </c>
      <c r="L1010" s="112">
        <v>72988379</v>
      </c>
      <c r="M1010" s="112">
        <v>18359101</v>
      </c>
      <c r="N1010" s="112">
        <v>27132000</v>
      </c>
      <c r="O1010" s="112">
        <v>1686149</v>
      </c>
      <c r="P1010" s="112">
        <v>7292705</v>
      </c>
      <c r="Q1010" s="112">
        <v>0</v>
      </c>
      <c r="R1010" s="112">
        <v>127458334</v>
      </c>
      <c r="S1010" s="421">
        <v>0.28000000000000003</v>
      </c>
      <c r="T1010" s="421">
        <v>7.0000000000000007E-2</v>
      </c>
      <c r="U1010" s="421">
        <v>0.11</v>
      </c>
      <c r="V1010" s="421">
        <v>0.01</v>
      </c>
      <c r="W1010" s="421">
        <v>0.03</v>
      </c>
      <c r="X1010" s="421">
        <v>0</v>
      </c>
      <c r="Y1010" s="421">
        <v>0.5</v>
      </c>
      <c r="Z1010" s="120"/>
      <c r="AA1010" s="127" t="s">
        <v>3717</v>
      </c>
      <c r="AB1010" s="127"/>
      <c r="AC1010" s="111" t="s">
        <v>3717</v>
      </c>
      <c r="AD1010" s="127"/>
      <c r="AE1010" s="111"/>
      <c r="AF1010" s="111" t="s">
        <v>3757</v>
      </c>
      <c r="AG1010" s="127"/>
      <c r="AH1010" s="127"/>
      <c r="AI1010" s="124"/>
      <c r="AJ1010" s="128"/>
      <c r="AK1010" s="109"/>
      <c r="AL1010" s="109"/>
      <c r="AM1010" s="127"/>
      <c r="AN1010" s="127"/>
      <c r="AO1010" s="120"/>
      <c r="AP1010" s="120"/>
      <c r="AQ1010" s="174"/>
      <c r="AR1010" s="120"/>
      <c r="AS1010" s="127"/>
      <c r="AT1010" s="127"/>
      <c r="AU1010" s="120"/>
      <c r="AV1010" s="120"/>
      <c r="AW1010" s="174"/>
      <c r="AX1010" s="120"/>
      <c r="AY1010" s="127"/>
      <c r="AZ1010" s="127"/>
      <c r="BA1010" s="120"/>
      <c r="BB1010" s="120"/>
      <c r="BC1010" s="111"/>
      <c r="BD1010" s="112"/>
      <c r="BE1010" s="112"/>
      <c r="BF1010" s="111"/>
      <c r="BG1010" s="112"/>
      <c r="BH1010" s="112"/>
      <c r="BI1010" s="111" t="s">
        <v>3757</v>
      </c>
      <c r="BJ1010" s="112">
        <v>1735</v>
      </c>
      <c r="BK1010" s="112">
        <v>25657180</v>
      </c>
      <c r="BL1010" s="111" t="s">
        <v>3757</v>
      </c>
      <c r="BM1010" s="112">
        <v>1388</v>
      </c>
      <c r="BN1010" s="112">
        <v>20519829</v>
      </c>
      <c r="BO1010" s="111" t="s">
        <v>3757</v>
      </c>
      <c r="BP1010" s="112">
        <v>2775</v>
      </c>
      <c r="BQ1010" s="112">
        <v>41036700</v>
      </c>
      <c r="BR1010" s="111"/>
      <c r="BS1010" s="112"/>
      <c r="BT1010" s="112"/>
      <c r="BU1010" s="111"/>
      <c r="BV1010" s="112"/>
      <c r="BW1010" s="112"/>
      <c r="BX1010" s="111" t="s">
        <v>3757</v>
      </c>
      <c r="BY1010" s="112">
        <v>5550</v>
      </c>
      <c r="BZ1010" s="112">
        <v>82079315</v>
      </c>
      <c r="CA1010" s="111"/>
      <c r="CB1010" s="112"/>
      <c r="CC1010" s="112"/>
      <c r="CD1010" s="111"/>
      <c r="CE1010" s="112">
        <v>0</v>
      </c>
      <c r="CF1010" s="112">
        <v>0</v>
      </c>
      <c r="CG1010" s="111" t="s">
        <v>3757</v>
      </c>
      <c r="CH1010" s="112">
        <v>5871</v>
      </c>
      <c r="CI1010" s="112">
        <v>86646302</v>
      </c>
      <c r="CJ1010" s="111" t="s">
        <v>3757</v>
      </c>
      <c r="CK1010" s="120" t="s">
        <v>10910</v>
      </c>
      <c r="CL1010" s="112">
        <v>27</v>
      </c>
      <c r="CM1010" s="112">
        <v>581300</v>
      </c>
      <c r="CN1010" s="166" t="s">
        <v>10911</v>
      </c>
      <c r="CO1010" s="125" t="s">
        <v>10912</v>
      </c>
      <c r="CP1010" s="111" t="s">
        <v>3774</v>
      </c>
      <c r="CQ1010" s="112">
        <v>15575000</v>
      </c>
      <c r="CR1010" s="166" t="s">
        <v>10913</v>
      </c>
      <c r="CS1010" s="166" t="s">
        <v>10914</v>
      </c>
      <c r="CT1010" s="111" t="s">
        <v>3774</v>
      </c>
      <c r="CU1010" s="112">
        <v>4191000</v>
      </c>
      <c r="CV1010" s="166" t="s">
        <v>10915</v>
      </c>
      <c r="CW1010" s="166" t="s">
        <v>10916</v>
      </c>
      <c r="CX1010" s="111" t="s">
        <v>3781</v>
      </c>
      <c r="CY1010" s="112">
        <v>2909000</v>
      </c>
      <c r="CZ1010" s="111" t="s">
        <v>3757</v>
      </c>
      <c r="DA1010" s="111" t="s">
        <v>3757</v>
      </c>
      <c r="DB1010" s="111"/>
      <c r="DC1010" s="120" t="s">
        <v>10917</v>
      </c>
      <c r="DD1010" s="127" t="s">
        <v>3717</v>
      </c>
      <c r="DE1010" s="109" t="s">
        <v>10918</v>
      </c>
      <c r="DF1010" s="172" t="s">
        <v>3717</v>
      </c>
    </row>
    <row r="1011" spans="1:110" ht="35.15" customHeight="1" x14ac:dyDescent="0.35">
      <c r="A1011" s="140">
        <v>223051</v>
      </c>
      <c r="B1011" s="136" t="s">
        <v>2024</v>
      </c>
      <c r="C1011" s="136" t="s">
        <v>2078</v>
      </c>
      <c r="D1011" s="112">
        <v>3682</v>
      </c>
      <c r="E1011" s="112">
        <v>59645200</v>
      </c>
      <c r="F1011" s="112">
        <v>3389</v>
      </c>
      <c r="G1011" s="112">
        <v>54184200</v>
      </c>
      <c r="H1011" s="112">
        <v>769</v>
      </c>
      <c r="I1011" s="112">
        <v>16313000</v>
      </c>
      <c r="J1011" s="112">
        <v>70</v>
      </c>
      <c r="K1011" s="112">
        <v>1140200</v>
      </c>
      <c r="L1011" s="112">
        <v>17530199</v>
      </c>
      <c r="M1011" s="112">
        <v>3239226</v>
      </c>
      <c r="N1011" s="112">
        <v>0</v>
      </c>
      <c r="O1011" s="112">
        <v>1590432</v>
      </c>
      <c r="P1011" s="112">
        <v>6933255</v>
      </c>
      <c r="Q1011" s="112">
        <v>0</v>
      </c>
      <c r="R1011" s="112">
        <v>29293112</v>
      </c>
      <c r="S1011" s="421">
        <v>0.28999999999999998</v>
      </c>
      <c r="T1011" s="421">
        <v>0.05</v>
      </c>
      <c r="U1011" s="421">
        <v>0</v>
      </c>
      <c r="V1011" s="421">
        <v>0.03</v>
      </c>
      <c r="W1011" s="421">
        <v>0.12</v>
      </c>
      <c r="X1011" s="421">
        <v>0</v>
      </c>
      <c r="Y1011" s="421">
        <v>0.49</v>
      </c>
      <c r="Z1011" s="120"/>
      <c r="AA1011" s="127" t="s">
        <v>3717</v>
      </c>
      <c r="AB1011" s="127"/>
      <c r="AC1011" s="111" t="s">
        <v>3717</v>
      </c>
      <c r="AD1011" s="127"/>
      <c r="AE1011" s="111"/>
      <c r="AF1011" s="111" t="s">
        <v>3757</v>
      </c>
      <c r="AG1011" s="127"/>
      <c r="AH1011" s="127"/>
      <c r="AI1011" s="124"/>
      <c r="AJ1011" s="128"/>
      <c r="AK1011" s="109"/>
      <c r="AL1011" s="109"/>
      <c r="AM1011" s="127"/>
      <c r="AN1011" s="127"/>
      <c r="AO1011" s="120"/>
      <c r="AP1011" s="120"/>
      <c r="AQ1011" s="174"/>
      <c r="AR1011" s="120"/>
      <c r="AS1011" s="127"/>
      <c r="AT1011" s="127"/>
      <c r="AU1011" s="120"/>
      <c r="AV1011" s="120"/>
      <c r="AW1011" s="174"/>
      <c r="AX1011" s="120"/>
      <c r="AY1011" s="127"/>
      <c r="AZ1011" s="127"/>
      <c r="BA1011" s="120"/>
      <c r="BB1011" s="120"/>
      <c r="BC1011" s="111"/>
      <c r="BD1011" s="112"/>
      <c r="BE1011" s="112"/>
      <c r="BF1011" s="111"/>
      <c r="BG1011" s="112"/>
      <c r="BH1011" s="112"/>
      <c r="BI1011" s="111" t="s">
        <v>3757</v>
      </c>
      <c r="BJ1011" s="112">
        <v>249</v>
      </c>
      <c r="BK1011" s="112">
        <v>3540000</v>
      </c>
      <c r="BL1011" s="111" t="s">
        <v>3757</v>
      </c>
      <c r="BM1011" s="112">
        <v>479</v>
      </c>
      <c r="BN1011" s="112">
        <v>9139000</v>
      </c>
      <c r="BO1011" s="111" t="s">
        <v>3757</v>
      </c>
      <c r="BP1011" s="112">
        <v>630</v>
      </c>
      <c r="BQ1011" s="112">
        <v>10167000</v>
      </c>
      <c r="BR1011" s="111"/>
      <c r="BS1011" s="112"/>
      <c r="BT1011" s="112"/>
      <c r="BU1011" s="111" t="s">
        <v>3757</v>
      </c>
      <c r="BV1011" s="112">
        <v>943</v>
      </c>
      <c r="BW1011" s="112">
        <v>14456000</v>
      </c>
      <c r="BX1011" s="111"/>
      <c r="BY1011" s="112"/>
      <c r="BZ1011" s="112"/>
      <c r="CA1011" s="111" t="s">
        <v>3757</v>
      </c>
      <c r="CB1011" s="112">
        <v>126</v>
      </c>
      <c r="CC1011" s="112">
        <v>1750000</v>
      </c>
      <c r="CD1011" s="111" t="s">
        <v>3757</v>
      </c>
      <c r="CE1011" s="112">
        <v>97</v>
      </c>
      <c r="CF1011" s="112">
        <v>1193200</v>
      </c>
      <c r="CG1011" s="111" t="s">
        <v>3757</v>
      </c>
      <c r="CH1011" s="112">
        <v>1218</v>
      </c>
      <c r="CI1011" s="112">
        <v>18922000</v>
      </c>
      <c r="CJ1011" s="111" t="s">
        <v>3757</v>
      </c>
      <c r="CK1011" s="120" t="s">
        <v>10919</v>
      </c>
      <c r="CL1011" s="112">
        <v>35</v>
      </c>
      <c r="CM1011" s="112">
        <v>478000</v>
      </c>
      <c r="CN1011" s="166" t="s">
        <v>10920</v>
      </c>
      <c r="CO1011" s="125" t="s">
        <v>10921</v>
      </c>
      <c r="CP1011" s="111" t="s">
        <v>3870</v>
      </c>
      <c r="CQ1011" s="112">
        <v>990000</v>
      </c>
      <c r="CR1011" s="166" t="s">
        <v>10922</v>
      </c>
      <c r="CS1011" s="166" t="s">
        <v>10923</v>
      </c>
      <c r="CT1011" s="111" t="s">
        <v>3870</v>
      </c>
      <c r="CU1011" s="112">
        <v>2735500</v>
      </c>
      <c r="CV1011" s="166" t="s">
        <v>10924</v>
      </c>
      <c r="CW1011" s="166" t="s">
        <v>10925</v>
      </c>
      <c r="CX1011" s="111" t="s">
        <v>3766</v>
      </c>
      <c r="CY1011" s="112">
        <v>5096000</v>
      </c>
      <c r="CZ1011" s="111" t="s">
        <v>3757</v>
      </c>
      <c r="DA1011" s="111"/>
      <c r="DB1011" s="111"/>
      <c r="DC1011" s="120" t="s">
        <v>10926</v>
      </c>
      <c r="DD1011" s="127" t="s">
        <v>3778</v>
      </c>
      <c r="DE1011" s="109"/>
      <c r="DF1011" s="172" t="s">
        <v>3717</v>
      </c>
    </row>
    <row r="1012" spans="1:110" ht="35.15" customHeight="1" x14ac:dyDescent="0.35">
      <c r="A1012" s="140">
        <v>223069</v>
      </c>
      <c r="B1012" s="136" t="s">
        <v>2024</v>
      </c>
      <c r="C1012" s="136" t="s">
        <v>2080</v>
      </c>
      <c r="D1012" s="112">
        <v>51945</v>
      </c>
      <c r="E1012" s="112">
        <v>799826500</v>
      </c>
      <c r="F1012" s="112">
        <v>51942</v>
      </c>
      <c r="G1012" s="112">
        <v>799646500</v>
      </c>
      <c r="H1012" s="112">
        <v>17224</v>
      </c>
      <c r="I1012" s="112">
        <v>266074000</v>
      </c>
      <c r="J1012" s="112">
        <v>0</v>
      </c>
      <c r="K1012" s="112">
        <v>0</v>
      </c>
      <c r="L1012" s="112">
        <v>236526701</v>
      </c>
      <c r="M1012" s="112">
        <v>103876570</v>
      </c>
      <c r="N1012" s="112">
        <v>5517100</v>
      </c>
      <c r="O1012" s="112">
        <v>63577930</v>
      </c>
      <c r="P1012" s="112">
        <v>25908043</v>
      </c>
      <c r="Q1012" s="112">
        <v>0</v>
      </c>
      <c r="R1012" s="112">
        <v>435406344</v>
      </c>
      <c r="S1012" s="421">
        <v>0.3</v>
      </c>
      <c r="T1012" s="421">
        <v>0.13</v>
      </c>
      <c r="U1012" s="421">
        <v>0.01</v>
      </c>
      <c r="V1012" s="421">
        <v>0.08</v>
      </c>
      <c r="W1012" s="421">
        <v>0.03</v>
      </c>
      <c r="X1012" s="421">
        <v>0</v>
      </c>
      <c r="Y1012" s="421">
        <v>0.54</v>
      </c>
      <c r="Z1012" s="120"/>
      <c r="AA1012" s="127" t="s">
        <v>3717</v>
      </c>
      <c r="AB1012" s="127"/>
      <c r="AC1012" s="111" t="s">
        <v>3717</v>
      </c>
      <c r="AD1012" s="127"/>
      <c r="AE1012" s="111"/>
      <c r="AF1012" s="111" t="s">
        <v>3757</v>
      </c>
      <c r="AG1012" s="127"/>
      <c r="AH1012" s="127"/>
      <c r="AI1012" s="124"/>
      <c r="AJ1012" s="128"/>
      <c r="AK1012" s="109"/>
      <c r="AL1012" s="109"/>
      <c r="AM1012" s="127"/>
      <c r="AN1012" s="127"/>
      <c r="AO1012" s="120"/>
      <c r="AP1012" s="120"/>
      <c r="AQ1012" s="174"/>
      <c r="AR1012" s="120"/>
      <c r="AS1012" s="127"/>
      <c r="AT1012" s="127"/>
      <c r="AU1012" s="120"/>
      <c r="AV1012" s="120"/>
      <c r="AW1012" s="174"/>
      <c r="AX1012" s="120"/>
      <c r="AY1012" s="127"/>
      <c r="AZ1012" s="127"/>
      <c r="BA1012" s="120"/>
      <c r="BB1012" s="120"/>
      <c r="BC1012" s="111"/>
      <c r="BD1012" s="112"/>
      <c r="BE1012" s="112"/>
      <c r="BF1012" s="111"/>
      <c r="BG1012" s="112"/>
      <c r="BH1012" s="112"/>
      <c r="BI1012" s="111" t="s">
        <v>3757</v>
      </c>
      <c r="BJ1012" s="112">
        <v>5089</v>
      </c>
      <c r="BK1012" s="112">
        <v>73109500</v>
      </c>
      <c r="BL1012" s="111"/>
      <c r="BM1012" s="112"/>
      <c r="BN1012" s="112"/>
      <c r="BO1012" s="111" t="s">
        <v>3757</v>
      </c>
      <c r="BP1012" s="112">
        <v>10672</v>
      </c>
      <c r="BQ1012" s="112">
        <v>150454000</v>
      </c>
      <c r="BR1012" s="111"/>
      <c r="BS1012" s="112"/>
      <c r="BT1012" s="112"/>
      <c r="BU1012" s="111" t="s">
        <v>3757</v>
      </c>
      <c r="BV1012" s="112">
        <v>21004</v>
      </c>
      <c r="BW1012" s="112">
        <v>313005000</v>
      </c>
      <c r="BX1012" s="111"/>
      <c r="BY1012" s="112"/>
      <c r="BZ1012" s="112"/>
      <c r="CA1012" s="111" t="s">
        <v>3757</v>
      </c>
      <c r="CB1012" s="112">
        <v>2498</v>
      </c>
      <c r="CC1012" s="112">
        <v>35672000</v>
      </c>
      <c r="CD1012" s="111"/>
      <c r="CE1012" s="112">
        <v>0</v>
      </c>
      <c r="CF1012" s="112">
        <v>0</v>
      </c>
      <c r="CG1012" s="111" t="s">
        <v>3757</v>
      </c>
      <c r="CH1012" s="112">
        <v>15713</v>
      </c>
      <c r="CI1012" s="112">
        <v>228086000</v>
      </c>
      <c r="CJ1012" s="111"/>
      <c r="CK1012" s="120"/>
      <c r="CL1012" s="112">
        <v>0</v>
      </c>
      <c r="CM1012" s="112">
        <v>0</v>
      </c>
      <c r="CN1012" s="166" t="s">
        <v>10803</v>
      </c>
      <c r="CO1012" s="125" t="s">
        <v>10804</v>
      </c>
      <c r="CP1012" s="111" t="s">
        <v>3870</v>
      </c>
      <c r="CQ1012" s="112">
        <v>34458000</v>
      </c>
      <c r="CR1012" s="166" t="s">
        <v>10805</v>
      </c>
      <c r="CS1012" s="166" t="s">
        <v>10806</v>
      </c>
      <c r="CT1012" s="111" t="s">
        <v>3766</v>
      </c>
      <c r="CU1012" s="112">
        <v>4122000</v>
      </c>
      <c r="CV1012" s="166" t="s">
        <v>10807</v>
      </c>
      <c r="CW1012" s="166" t="s">
        <v>10808</v>
      </c>
      <c r="CX1012" s="111" t="s">
        <v>3781</v>
      </c>
      <c r="CY1012" s="112">
        <v>8777000</v>
      </c>
      <c r="CZ1012" s="111" t="s">
        <v>3757</v>
      </c>
      <c r="DA1012" s="111" t="s">
        <v>3757</v>
      </c>
      <c r="DB1012" s="111" t="s">
        <v>3757</v>
      </c>
      <c r="DC1012" s="120"/>
      <c r="DD1012" s="127" t="s">
        <v>3717</v>
      </c>
      <c r="DE1012" s="109" t="s">
        <v>10809</v>
      </c>
      <c r="DF1012" s="172" t="s">
        <v>3717</v>
      </c>
    </row>
    <row r="1013" spans="1:110" ht="35.15" customHeight="1" x14ac:dyDescent="0.35">
      <c r="A1013" s="140">
        <v>223255</v>
      </c>
      <c r="B1013" s="136" t="s">
        <v>2024</v>
      </c>
      <c r="C1013" s="136" t="s">
        <v>2082</v>
      </c>
      <c r="D1013" s="112">
        <v>4260</v>
      </c>
      <c r="E1013" s="112">
        <v>50686900</v>
      </c>
      <c r="F1013" s="112">
        <v>4258</v>
      </c>
      <c r="G1013" s="112">
        <v>50236900</v>
      </c>
      <c r="H1013" s="112">
        <v>739</v>
      </c>
      <c r="I1013" s="112">
        <v>10123000</v>
      </c>
      <c r="J1013" s="112">
        <v>0</v>
      </c>
      <c r="K1013" s="112">
        <v>0</v>
      </c>
      <c r="L1013" s="112">
        <v>14551529</v>
      </c>
      <c r="M1013" s="112">
        <v>5190194</v>
      </c>
      <c r="N1013" s="112">
        <v>274023</v>
      </c>
      <c r="O1013" s="112">
        <v>538199</v>
      </c>
      <c r="P1013" s="112">
        <v>6412729</v>
      </c>
      <c r="Q1013" s="112">
        <v>0</v>
      </c>
      <c r="R1013" s="112">
        <v>26966674</v>
      </c>
      <c r="S1013" s="421">
        <v>0.28999999999999998</v>
      </c>
      <c r="T1013" s="421">
        <v>0.1</v>
      </c>
      <c r="U1013" s="421">
        <v>0.01</v>
      </c>
      <c r="V1013" s="421">
        <v>0.01</v>
      </c>
      <c r="W1013" s="421">
        <v>0.13</v>
      </c>
      <c r="X1013" s="421">
        <v>0</v>
      </c>
      <c r="Y1013" s="421">
        <v>0.53</v>
      </c>
      <c r="Z1013" s="120"/>
      <c r="AA1013" s="127" t="s">
        <v>3717</v>
      </c>
      <c r="AB1013" s="127"/>
      <c r="AC1013" s="111" t="s">
        <v>3717</v>
      </c>
      <c r="AD1013" s="127"/>
      <c r="AE1013" s="111"/>
      <c r="AF1013" s="111" t="s">
        <v>3757</v>
      </c>
      <c r="AG1013" s="127"/>
      <c r="AH1013" s="127"/>
      <c r="AI1013" s="124"/>
      <c r="AJ1013" s="128"/>
      <c r="AK1013" s="109"/>
      <c r="AL1013" s="109"/>
      <c r="AM1013" s="127"/>
      <c r="AN1013" s="127"/>
      <c r="AO1013" s="120"/>
      <c r="AP1013" s="120"/>
      <c r="AQ1013" s="174"/>
      <c r="AR1013" s="120"/>
      <c r="AS1013" s="127"/>
      <c r="AT1013" s="127"/>
      <c r="AU1013" s="120"/>
      <c r="AV1013" s="120"/>
      <c r="AW1013" s="174"/>
      <c r="AX1013" s="120"/>
      <c r="AY1013" s="127"/>
      <c r="AZ1013" s="127"/>
      <c r="BA1013" s="120"/>
      <c r="BB1013" s="120"/>
      <c r="BC1013" s="111"/>
      <c r="BD1013" s="112"/>
      <c r="BE1013" s="112"/>
      <c r="BF1013" s="111" t="s">
        <v>3757</v>
      </c>
      <c r="BG1013" s="112">
        <v>72</v>
      </c>
      <c r="BH1013" s="112">
        <v>1125000</v>
      </c>
      <c r="BI1013" s="111" t="s">
        <v>3757</v>
      </c>
      <c r="BJ1013" s="112">
        <v>251</v>
      </c>
      <c r="BK1013" s="112">
        <v>3206000</v>
      </c>
      <c r="BL1013" s="111" t="s">
        <v>3757</v>
      </c>
      <c r="BM1013" s="112">
        <v>350</v>
      </c>
      <c r="BN1013" s="112">
        <v>4291400</v>
      </c>
      <c r="BO1013" s="111"/>
      <c r="BP1013" s="112"/>
      <c r="BQ1013" s="112"/>
      <c r="BR1013" s="111"/>
      <c r="BS1013" s="112"/>
      <c r="BT1013" s="112"/>
      <c r="BU1013" s="111"/>
      <c r="BV1013" s="112"/>
      <c r="BW1013" s="112"/>
      <c r="BX1013" s="111"/>
      <c r="BY1013" s="112"/>
      <c r="BZ1013" s="112"/>
      <c r="CA1013" s="111" t="s">
        <v>3757</v>
      </c>
      <c r="CB1013" s="112">
        <v>504</v>
      </c>
      <c r="CC1013" s="112">
        <v>6988000</v>
      </c>
      <c r="CD1013" s="111"/>
      <c r="CE1013" s="112">
        <v>0</v>
      </c>
      <c r="CF1013" s="112">
        <v>0</v>
      </c>
      <c r="CG1013" s="111" t="s">
        <v>3757</v>
      </c>
      <c r="CH1013" s="112">
        <v>446</v>
      </c>
      <c r="CI1013" s="112">
        <v>6205000</v>
      </c>
      <c r="CJ1013" s="111" t="s">
        <v>3757</v>
      </c>
      <c r="CK1013" s="120" t="s">
        <v>10810</v>
      </c>
      <c r="CL1013" s="112">
        <v>2637</v>
      </c>
      <c r="CM1013" s="112">
        <v>28871500</v>
      </c>
      <c r="CN1013" s="166" t="s">
        <v>4091</v>
      </c>
      <c r="CO1013" s="125" t="s">
        <v>10811</v>
      </c>
      <c r="CP1013" s="111" t="s">
        <v>3762</v>
      </c>
      <c r="CQ1013" s="112">
        <v>19902000</v>
      </c>
      <c r="CR1013" s="166" t="s">
        <v>10812</v>
      </c>
      <c r="CS1013" s="166" t="s">
        <v>10813</v>
      </c>
      <c r="CT1013" s="111" t="s">
        <v>3766</v>
      </c>
      <c r="CU1013" s="112">
        <v>8970000</v>
      </c>
      <c r="CV1013" s="166" t="s">
        <v>10814</v>
      </c>
      <c r="CW1013" s="166" t="s">
        <v>10815</v>
      </c>
      <c r="CX1013" s="111" t="s">
        <v>4016</v>
      </c>
      <c r="CY1013" s="112">
        <v>6988000</v>
      </c>
      <c r="CZ1013" s="111" t="s">
        <v>3757</v>
      </c>
      <c r="DA1013" s="111" t="s">
        <v>3757</v>
      </c>
      <c r="DB1013" s="111"/>
      <c r="DC1013" s="120" t="s">
        <v>10816</v>
      </c>
      <c r="DD1013" s="127" t="s">
        <v>3717</v>
      </c>
      <c r="DE1013" s="109" t="s">
        <v>10817</v>
      </c>
      <c r="DF1013" s="172" t="s">
        <v>3717</v>
      </c>
    </row>
    <row r="1014" spans="1:110" ht="35.15" customHeight="1" x14ac:dyDescent="0.35">
      <c r="A1014" s="140">
        <v>223417</v>
      </c>
      <c r="B1014" s="136" t="s">
        <v>2024</v>
      </c>
      <c r="C1014" s="136" t="s">
        <v>412</v>
      </c>
      <c r="D1014" s="112">
        <v>1371</v>
      </c>
      <c r="E1014" s="112">
        <v>32603000</v>
      </c>
      <c r="F1014" s="112">
        <v>1371</v>
      </c>
      <c r="G1014" s="112">
        <v>32603000</v>
      </c>
      <c r="H1014" s="112">
        <v>304</v>
      </c>
      <c r="I1014" s="112">
        <v>7791000</v>
      </c>
      <c r="J1014" s="112">
        <v>0</v>
      </c>
      <c r="K1014" s="112">
        <v>0</v>
      </c>
      <c r="L1014" s="112">
        <v>9140310</v>
      </c>
      <c r="M1014" s="112">
        <v>977321</v>
      </c>
      <c r="N1014" s="112">
        <v>528000</v>
      </c>
      <c r="O1014" s="112">
        <v>3040677</v>
      </c>
      <c r="P1014" s="112">
        <v>1893652</v>
      </c>
      <c r="Q1014" s="112">
        <v>0</v>
      </c>
      <c r="R1014" s="112">
        <v>15579960</v>
      </c>
      <c r="S1014" s="421">
        <v>0.28000000000000003</v>
      </c>
      <c r="T1014" s="421">
        <v>0.03</v>
      </c>
      <c r="U1014" s="421">
        <v>0.02</v>
      </c>
      <c r="V1014" s="421">
        <v>0.09</v>
      </c>
      <c r="W1014" s="421">
        <v>0.06</v>
      </c>
      <c r="X1014" s="421">
        <v>0</v>
      </c>
      <c r="Y1014" s="421">
        <v>0.48</v>
      </c>
      <c r="Z1014" s="120"/>
      <c r="AA1014" s="127" t="s">
        <v>3717</v>
      </c>
      <c r="AB1014" s="127"/>
      <c r="AC1014" s="111" t="s">
        <v>3717</v>
      </c>
      <c r="AD1014" s="127"/>
      <c r="AE1014" s="111"/>
      <c r="AF1014" s="111" t="s">
        <v>3757</v>
      </c>
      <c r="AG1014" s="127"/>
      <c r="AH1014" s="127"/>
      <c r="AI1014" s="124"/>
      <c r="AJ1014" s="128"/>
      <c r="AK1014" s="109"/>
      <c r="AL1014" s="109"/>
      <c r="AM1014" s="127"/>
      <c r="AN1014" s="127"/>
      <c r="AO1014" s="120"/>
      <c r="AP1014" s="120"/>
      <c r="AQ1014" s="174"/>
      <c r="AR1014" s="109"/>
      <c r="AS1014" s="127"/>
      <c r="AT1014" s="127"/>
      <c r="AU1014" s="120"/>
      <c r="AV1014" s="120"/>
      <c r="AW1014" s="174"/>
      <c r="AX1014" s="109"/>
      <c r="AY1014" s="127"/>
      <c r="AZ1014" s="127"/>
      <c r="BA1014" s="120"/>
      <c r="BB1014" s="120"/>
      <c r="BC1014" s="111" t="s">
        <v>3757</v>
      </c>
      <c r="BD1014" s="112">
        <v>314</v>
      </c>
      <c r="BE1014" s="112">
        <v>7342000</v>
      </c>
      <c r="BF1014" s="111" t="s">
        <v>3757</v>
      </c>
      <c r="BG1014" s="112">
        <v>102</v>
      </c>
      <c r="BH1014" s="112">
        <v>2309000</v>
      </c>
      <c r="BI1014" s="111" t="s">
        <v>3757</v>
      </c>
      <c r="BJ1014" s="112">
        <v>87</v>
      </c>
      <c r="BK1014" s="112">
        <v>1976000</v>
      </c>
      <c r="BL1014" s="111" t="s">
        <v>3757</v>
      </c>
      <c r="BM1014" s="112">
        <v>434</v>
      </c>
      <c r="BN1014" s="112">
        <v>10440000</v>
      </c>
      <c r="BO1014" s="111"/>
      <c r="BP1014" s="112"/>
      <c r="BQ1014" s="112"/>
      <c r="BR1014" s="111" t="s">
        <v>3757</v>
      </c>
      <c r="BS1014" s="112">
        <v>327</v>
      </c>
      <c r="BT1014" s="112">
        <v>7941000</v>
      </c>
      <c r="BU1014" s="111" t="s">
        <v>3757</v>
      </c>
      <c r="BV1014" s="112">
        <v>28</v>
      </c>
      <c r="BW1014" s="112">
        <v>446000</v>
      </c>
      <c r="BX1014" s="111"/>
      <c r="BY1014" s="112"/>
      <c r="BZ1014" s="112"/>
      <c r="CA1014" s="111" t="s">
        <v>3757</v>
      </c>
      <c r="CB1014" s="112">
        <v>51</v>
      </c>
      <c r="CC1014" s="112">
        <v>1307000</v>
      </c>
      <c r="CD1014" s="111"/>
      <c r="CE1014" s="112"/>
      <c r="CF1014" s="112"/>
      <c r="CG1014" s="111"/>
      <c r="CH1014" s="112"/>
      <c r="CI1014" s="112"/>
      <c r="CJ1014" s="111" t="s">
        <v>3757</v>
      </c>
      <c r="CK1014" s="120" t="s">
        <v>6306</v>
      </c>
      <c r="CL1014" s="112">
        <v>28</v>
      </c>
      <c r="CM1014" s="112">
        <v>842000</v>
      </c>
      <c r="CN1014" s="166" t="s">
        <v>10927</v>
      </c>
      <c r="CO1014" s="125" t="s">
        <v>10927</v>
      </c>
      <c r="CP1014" s="111" t="s">
        <v>3762</v>
      </c>
      <c r="CQ1014" s="112">
        <v>9069000</v>
      </c>
      <c r="CR1014" s="166" t="s">
        <v>10928</v>
      </c>
      <c r="CS1014" s="166" t="s">
        <v>10929</v>
      </c>
      <c r="CT1014" s="111" t="s">
        <v>3781</v>
      </c>
      <c r="CU1014" s="112">
        <v>1774000</v>
      </c>
      <c r="CV1014" s="166" t="s">
        <v>10930</v>
      </c>
      <c r="CW1014" s="166" t="s">
        <v>10931</v>
      </c>
      <c r="CX1014" s="111" t="s">
        <v>4016</v>
      </c>
      <c r="CY1014" s="112">
        <v>1183000</v>
      </c>
      <c r="CZ1014" s="111" t="s">
        <v>3757</v>
      </c>
      <c r="DA1014" s="111" t="s">
        <v>3757</v>
      </c>
      <c r="DB1014" s="111" t="s">
        <v>3757</v>
      </c>
      <c r="DC1014" s="120"/>
      <c r="DD1014" s="127" t="s">
        <v>3778</v>
      </c>
      <c r="DE1014" s="109"/>
      <c r="DF1014" s="172" t="s">
        <v>3717</v>
      </c>
    </row>
    <row r="1015" spans="1:110" ht="35.15" customHeight="1" x14ac:dyDescent="0.35">
      <c r="A1015" s="140">
        <v>223425</v>
      </c>
      <c r="B1015" s="136" t="s">
        <v>2024</v>
      </c>
      <c r="C1015" s="136" t="s">
        <v>2085</v>
      </c>
      <c r="D1015" s="112">
        <v>195</v>
      </c>
      <c r="E1015" s="112">
        <v>9047000</v>
      </c>
      <c r="F1015" s="112">
        <v>165</v>
      </c>
      <c r="G1015" s="112">
        <v>7600000</v>
      </c>
      <c r="H1015" s="112">
        <v>42</v>
      </c>
      <c r="I1015" s="112">
        <v>1612000</v>
      </c>
      <c r="J1015" s="112">
        <v>0</v>
      </c>
      <c r="K1015" s="112">
        <v>0</v>
      </c>
      <c r="L1015" s="112">
        <v>1759760</v>
      </c>
      <c r="M1015" s="112">
        <v>62734</v>
      </c>
      <c r="N1015" s="112">
        <v>126500</v>
      </c>
      <c r="O1015" s="112">
        <v>80586</v>
      </c>
      <c r="P1015" s="112">
        <v>5505152</v>
      </c>
      <c r="Q1015" s="112">
        <v>0</v>
      </c>
      <c r="R1015" s="112">
        <v>7534732</v>
      </c>
      <c r="S1015" s="421">
        <v>0.19</v>
      </c>
      <c r="T1015" s="421">
        <v>0.01</v>
      </c>
      <c r="U1015" s="421">
        <v>0.01</v>
      </c>
      <c r="V1015" s="421">
        <v>0.01</v>
      </c>
      <c r="W1015" s="421">
        <v>0.61</v>
      </c>
      <c r="X1015" s="421">
        <v>0</v>
      </c>
      <c r="Y1015" s="421">
        <v>0.83</v>
      </c>
      <c r="Z1015" s="120"/>
      <c r="AA1015" s="127" t="s">
        <v>3762</v>
      </c>
      <c r="AB1015" s="127" t="s">
        <v>10932</v>
      </c>
      <c r="AC1015" s="111" t="s">
        <v>3717</v>
      </c>
      <c r="AD1015" s="127"/>
      <c r="AE1015" s="111" t="s">
        <v>3757</v>
      </c>
      <c r="AF1015" s="111"/>
      <c r="AG1015" s="127" t="s">
        <v>3717</v>
      </c>
      <c r="AH1015" s="127"/>
      <c r="AI1015" s="128">
        <v>2</v>
      </c>
      <c r="AJ1015" s="128">
        <v>2515000</v>
      </c>
      <c r="AK1015" s="109" t="s">
        <v>10818</v>
      </c>
      <c r="AL1015" s="109" t="s">
        <v>10819</v>
      </c>
      <c r="AM1015" s="127" t="s">
        <v>3765</v>
      </c>
      <c r="AN1015" s="127" t="s">
        <v>3778</v>
      </c>
      <c r="AO1015" s="120">
        <v>1000000</v>
      </c>
      <c r="AP1015" s="120">
        <v>1252000</v>
      </c>
      <c r="AQ1015" s="174" t="s">
        <v>10820</v>
      </c>
      <c r="AR1015" s="120" t="s">
        <v>10821</v>
      </c>
      <c r="AS1015" s="127" t="s">
        <v>3765</v>
      </c>
      <c r="AT1015" s="127" t="s">
        <v>3790</v>
      </c>
      <c r="AU1015" s="120">
        <v>1000000</v>
      </c>
      <c r="AV1015" s="120">
        <v>1263000</v>
      </c>
      <c r="AW1015" s="174"/>
      <c r="AX1015" s="120"/>
      <c r="AY1015" s="127"/>
      <c r="AZ1015" s="127"/>
      <c r="BA1015" s="120"/>
      <c r="BB1015" s="120"/>
      <c r="BC1015" s="111"/>
      <c r="BD1015" s="112"/>
      <c r="BE1015" s="112"/>
      <c r="BF1015" s="111"/>
      <c r="BG1015" s="112"/>
      <c r="BH1015" s="112"/>
      <c r="BI1015" s="111"/>
      <c r="BJ1015" s="112"/>
      <c r="BK1015" s="112"/>
      <c r="BL1015" s="111"/>
      <c r="BM1015" s="112"/>
      <c r="BN1015" s="112"/>
      <c r="BO1015" s="111"/>
      <c r="BP1015" s="112"/>
      <c r="BQ1015" s="112"/>
      <c r="BR1015" s="111"/>
      <c r="BS1015" s="112"/>
      <c r="BT1015" s="112"/>
      <c r="BU1015" s="111"/>
      <c r="BV1015" s="112"/>
      <c r="BW1015" s="112"/>
      <c r="BX1015" s="111"/>
      <c r="BY1015" s="112"/>
      <c r="BZ1015" s="112"/>
      <c r="CA1015" s="111"/>
      <c r="CB1015" s="112"/>
      <c r="CC1015" s="112"/>
      <c r="CD1015" s="111"/>
      <c r="CE1015" s="112">
        <v>0</v>
      </c>
      <c r="CF1015" s="112">
        <v>0</v>
      </c>
      <c r="CG1015" s="111"/>
      <c r="CH1015" s="112">
        <v>0</v>
      </c>
      <c r="CI1015" s="112">
        <v>0</v>
      </c>
      <c r="CJ1015" s="111"/>
      <c r="CK1015" s="120"/>
      <c r="CL1015" s="112">
        <v>0</v>
      </c>
      <c r="CM1015" s="112">
        <v>0</v>
      </c>
      <c r="CN1015" s="166"/>
      <c r="CO1015" s="125"/>
      <c r="CP1015" s="111"/>
      <c r="CQ1015" s="112">
        <v>0</v>
      </c>
      <c r="CR1015" s="166"/>
      <c r="CS1015" s="166"/>
      <c r="CT1015" s="111"/>
      <c r="CU1015" s="112">
        <v>0</v>
      </c>
      <c r="CV1015" s="166"/>
      <c r="CW1015" s="166"/>
      <c r="CX1015" s="111"/>
      <c r="CY1015" s="112">
        <v>0</v>
      </c>
      <c r="CZ1015" s="111">
        <v>0</v>
      </c>
      <c r="DA1015" s="111">
        <v>0</v>
      </c>
      <c r="DB1015" s="111"/>
      <c r="DC1015" s="120" t="s">
        <v>10933</v>
      </c>
      <c r="DD1015" s="127" t="s">
        <v>3778</v>
      </c>
      <c r="DE1015" s="109"/>
      <c r="DF1015" s="172" t="s">
        <v>3717</v>
      </c>
    </row>
    <row r="1016" spans="1:110" ht="35.15" customHeight="1" x14ac:dyDescent="0.35">
      <c r="A1016" s="140">
        <v>223441</v>
      </c>
      <c r="B1016" s="136" t="s">
        <v>2024</v>
      </c>
      <c r="C1016" s="136" t="s">
        <v>2087</v>
      </c>
      <c r="D1016" s="112">
        <v>16538</v>
      </c>
      <c r="E1016" s="112">
        <v>521711500</v>
      </c>
      <c r="F1016" s="112">
        <v>16538</v>
      </c>
      <c r="G1016" s="112">
        <v>521711500</v>
      </c>
      <c r="H1016" s="112">
        <v>2564</v>
      </c>
      <c r="I1016" s="112">
        <v>39749500</v>
      </c>
      <c r="J1016" s="112">
        <v>0</v>
      </c>
      <c r="K1016" s="112">
        <v>0</v>
      </c>
      <c r="L1016" s="112">
        <v>150549916</v>
      </c>
      <c r="M1016" s="112">
        <v>12841151</v>
      </c>
      <c r="N1016" s="112">
        <v>2351958</v>
      </c>
      <c r="O1016" s="112">
        <v>4275065</v>
      </c>
      <c r="P1016" s="112">
        <v>69694276</v>
      </c>
      <c r="Q1016" s="112">
        <v>0</v>
      </c>
      <c r="R1016" s="112">
        <v>239712366</v>
      </c>
      <c r="S1016" s="421">
        <v>0.28999999999999998</v>
      </c>
      <c r="T1016" s="421">
        <v>0.02</v>
      </c>
      <c r="U1016" s="421">
        <v>0</v>
      </c>
      <c r="V1016" s="421">
        <v>0.01</v>
      </c>
      <c r="W1016" s="421">
        <v>0.13</v>
      </c>
      <c r="X1016" s="421">
        <v>0</v>
      </c>
      <c r="Y1016" s="421">
        <v>0.46</v>
      </c>
      <c r="Z1016" s="120"/>
      <c r="AA1016" s="127" t="s">
        <v>3717</v>
      </c>
      <c r="AB1016" s="127"/>
      <c r="AC1016" s="111" t="s">
        <v>3717</v>
      </c>
      <c r="AD1016" s="127"/>
      <c r="AE1016" s="111"/>
      <c r="AF1016" s="111" t="s">
        <v>3757</v>
      </c>
      <c r="AG1016" s="127"/>
      <c r="AH1016" s="127"/>
      <c r="AI1016" s="124"/>
      <c r="AJ1016" s="128"/>
      <c r="AK1016" s="109"/>
      <c r="AL1016" s="109"/>
      <c r="AM1016" s="127"/>
      <c r="AN1016" s="127"/>
      <c r="AO1016" s="120"/>
      <c r="AP1016" s="120"/>
      <c r="AQ1016" s="174"/>
      <c r="AR1016" s="120"/>
      <c r="AS1016" s="127"/>
      <c r="AT1016" s="127"/>
      <c r="AU1016" s="120"/>
      <c r="AV1016" s="120"/>
      <c r="AW1016" s="174"/>
      <c r="AX1016" s="120"/>
      <c r="AY1016" s="127"/>
      <c r="AZ1016" s="127"/>
      <c r="BA1016" s="120"/>
      <c r="BB1016" s="120"/>
      <c r="BC1016" s="111"/>
      <c r="BD1016" s="112"/>
      <c r="BE1016" s="112"/>
      <c r="BF1016" s="111" t="s">
        <v>3757</v>
      </c>
      <c r="BG1016" s="112">
        <v>2859</v>
      </c>
      <c r="BH1016" s="112">
        <v>127512500</v>
      </c>
      <c r="BI1016" s="111"/>
      <c r="BJ1016" s="112"/>
      <c r="BK1016" s="112"/>
      <c r="BL1016" s="111"/>
      <c r="BM1016" s="112"/>
      <c r="BN1016" s="112"/>
      <c r="BO1016" s="111"/>
      <c r="BP1016" s="112"/>
      <c r="BQ1016" s="112"/>
      <c r="BR1016" s="111" t="s">
        <v>3757</v>
      </c>
      <c r="BS1016" s="112">
        <v>4103</v>
      </c>
      <c r="BT1016" s="112">
        <v>159556500</v>
      </c>
      <c r="BU1016" s="111" t="s">
        <v>3757</v>
      </c>
      <c r="BV1016" s="112">
        <v>1353</v>
      </c>
      <c r="BW1016" s="112">
        <v>48305000</v>
      </c>
      <c r="BX1016" s="111"/>
      <c r="BY1016" s="112"/>
      <c r="BZ1016" s="112"/>
      <c r="CA1016" s="111"/>
      <c r="CB1016" s="112"/>
      <c r="CC1016" s="112"/>
      <c r="CD1016" s="111"/>
      <c r="CE1016" s="112">
        <v>0</v>
      </c>
      <c r="CF1016" s="112">
        <v>0</v>
      </c>
      <c r="CG1016" s="111" t="s">
        <v>3757</v>
      </c>
      <c r="CH1016" s="112">
        <v>8227</v>
      </c>
      <c r="CI1016" s="112">
        <v>186337500</v>
      </c>
      <c r="CJ1016" s="111"/>
      <c r="CK1016" s="120"/>
      <c r="CL1016" s="112">
        <v>0</v>
      </c>
      <c r="CM1016" s="112">
        <v>0</v>
      </c>
      <c r="CN1016" s="166" t="s">
        <v>10822</v>
      </c>
      <c r="CO1016" s="125" t="s">
        <v>10823</v>
      </c>
      <c r="CP1016" s="111" t="s">
        <v>3870</v>
      </c>
      <c r="CQ1016" s="112">
        <v>81881000</v>
      </c>
      <c r="CR1016" s="166" t="s">
        <v>4832</v>
      </c>
      <c r="CS1016" s="166" t="s">
        <v>10824</v>
      </c>
      <c r="CT1016" s="111" t="s">
        <v>3790</v>
      </c>
      <c r="CU1016" s="112">
        <v>88544000</v>
      </c>
      <c r="CV1016" s="166" t="s">
        <v>10934</v>
      </c>
      <c r="CW1016" s="166" t="s">
        <v>10935</v>
      </c>
      <c r="CX1016" s="111" t="s">
        <v>3778</v>
      </c>
      <c r="CY1016" s="112">
        <v>12000000</v>
      </c>
      <c r="CZ1016" s="111" t="s">
        <v>3757</v>
      </c>
      <c r="DA1016" s="111" t="s">
        <v>3757</v>
      </c>
      <c r="DB1016" s="111" t="s">
        <v>3757</v>
      </c>
      <c r="DC1016" s="120"/>
      <c r="DD1016" s="127" t="s">
        <v>3778</v>
      </c>
      <c r="DE1016" s="109"/>
      <c r="DF1016" s="172" t="s">
        <v>3717</v>
      </c>
    </row>
    <row r="1017" spans="1:110" ht="35.15" customHeight="1" x14ac:dyDescent="0.35">
      <c r="A1017" s="140">
        <v>224243</v>
      </c>
      <c r="B1017" s="136" t="s">
        <v>2024</v>
      </c>
      <c r="C1017" s="136" t="s">
        <v>2089</v>
      </c>
      <c r="D1017" s="112">
        <v>84513</v>
      </c>
      <c r="E1017" s="112">
        <v>1122463000</v>
      </c>
      <c r="F1017" s="112">
        <v>84512</v>
      </c>
      <c r="G1017" s="112">
        <v>1122413000</v>
      </c>
      <c r="H1017" s="112">
        <v>33456</v>
      </c>
      <c r="I1017" s="112">
        <v>421504500</v>
      </c>
      <c r="J1017" s="112">
        <v>0</v>
      </c>
      <c r="K1017" s="112">
        <v>0</v>
      </c>
      <c r="L1017" s="112">
        <v>325604641</v>
      </c>
      <c r="M1017" s="112">
        <v>97686238</v>
      </c>
      <c r="N1017" s="112">
        <v>4586033</v>
      </c>
      <c r="O1017" s="112">
        <v>1939470</v>
      </c>
      <c r="P1017" s="112">
        <v>127516455</v>
      </c>
      <c r="Q1017" s="112">
        <v>0</v>
      </c>
      <c r="R1017" s="112">
        <v>557332837</v>
      </c>
      <c r="S1017" s="421">
        <v>0.28999999999999998</v>
      </c>
      <c r="T1017" s="421">
        <v>0.09</v>
      </c>
      <c r="U1017" s="421">
        <v>0</v>
      </c>
      <c r="V1017" s="421">
        <v>0</v>
      </c>
      <c r="W1017" s="421">
        <v>0.11</v>
      </c>
      <c r="X1017" s="421">
        <v>0</v>
      </c>
      <c r="Y1017" s="421">
        <v>0.5</v>
      </c>
      <c r="Z1017" s="120"/>
      <c r="AA1017" s="127" t="s">
        <v>3717</v>
      </c>
      <c r="AB1017" s="127"/>
      <c r="AC1017" s="111" t="s">
        <v>3717</v>
      </c>
      <c r="AD1017" s="127"/>
      <c r="AE1017" s="111"/>
      <c r="AF1017" s="111" t="s">
        <v>3757</v>
      </c>
      <c r="AG1017" s="127"/>
      <c r="AH1017" s="127"/>
      <c r="AI1017" s="124"/>
      <c r="AJ1017" s="128"/>
      <c r="AK1017" s="109"/>
      <c r="AL1017" s="109"/>
      <c r="AM1017" s="127"/>
      <c r="AN1017" s="127"/>
      <c r="AO1017" s="120"/>
      <c r="AP1017" s="120"/>
      <c r="AQ1017" s="174"/>
      <c r="AR1017" s="109"/>
      <c r="AS1017" s="127"/>
      <c r="AT1017" s="127"/>
      <c r="AU1017" s="120"/>
      <c r="AV1017" s="120"/>
      <c r="AW1017" s="174"/>
      <c r="AX1017" s="109"/>
      <c r="AY1017" s="127"/>
      <c r="AZ1017" s="127"/>
      <c r="BA1017" s="120"/>
      <c r="BB1017" s="120"/>
      <c r="BC1017" s="111" t="s">
        <v>3757</v>
      </c>
      <c r="BD1017" s="112">
        <v>513</v>
      </c>
      <c r="BE1017" s="112">
        <v>6608250</v>
      </c>
      <c r="BF1017" s="111" t="s">
        <v>3757</v>
      </c>
      <c r="BG1017" s="112">
        <v>905</v>
      </c>
      <c r="BH1017" s="112">
        <v>11286250</v>
      </c>
      <c r="BI1017" s="111" t="s">
        <v>3757</v>
      </c>
      <c r="BJ1017" s="112">
        <v>7330</v>
      </c>
      <c r="BK1017" s="112">
        <v>90799540</v>
      </c>
      <c r="BL1017" s="111" t="s">
        <v>3757</v>
      </c>
      <c r="BM1017" s="112">
        <v>3890</v>
      </c>
      <c r="BN1017" s="112">
        <v>54408550</v>
      </c>
      <c r="BO1017" s="111"/>
      <c r="BP1017" s="112"/>
      <c r="BQ1017" s="112"/>
      <c r="BR1017" s="111" t="s">
        <v>3757</v>
      </c>
      <c r="BS1017" s="112">
        <v>10304</v>
      </c>
      <c r="BT1017" s="112">
        <v>136480850</v>
      </c>
      <c r="BU1017" s="111" t="s">
        <v>3757</v>
      </c>
      <c r="BV1017" s="112">
        <v>3784</v>
      </c>
      <c r="BW1017" s="112">
        <v>49045260</v>
      </c>
      <c r="BX1017" s="111" t="s">
        <v>3757</v>
      </c>
      <c r="BY1017" s="112">
        <v>4926</v>
      </c>
      <c r="BZ1017" s="112">
        <v>62505250</v>
      </c>
      <c r="CA1017" s="111" t="s">
        <v>3757</v>
      </c>
      <c r="CB1017" s="112">
        <v>6771</v>
      </c>
      <c r="CC1017" s="112">
        <v>84908550</v>
      </c>
      <c r="CD1017" s="111"/>
      <c r="CE1017" s="112"/>
      <c r="CF1017" s="112"/>
      <c r="CG1017" s="111" t="s">
        <v>3757</v>
      </c>
      <c r="CH1017" s="112">
        <v>46090</v>
      </c>
      <c r="CI1017" s="112">
        <v>626420500</v>
      </c>
      <c r="CJ1017" s="111"/>
      <c r="CK1017" s="120"/>
      <c r="CL1017" s="112"/>
      <c r="CM1017" s="112"/>
      <c r="CN1017" s="166" t="s">
        <v>10825</v>
      </c>
      <c r="CO1017" s="125" t="s">
        <v>10826</v>
      </c>
      <c r="CP1017" s="111" t="s">
        <v>3774</v>
      </c>
      <c r="CQ1017" s="112">
        <v>12140000</v>
      </c>
      <c r="CR1017" s="166" t="s">
        <v>10827</v>
      </c>
      <c r="CS1017" s="166" t="s">
        <v>10828</v>
      </c>
      <c r="CT1017" s="111" t="s">
        <v>3790</v>
      </c>
      <c r="CU1017" s="112">
        <v>3398000</v>
      </c>
      <c r="CV1017" s="166" t="s">
        <v>10829</v>
      </c>
      <c r="CW1017" s="166" t="s">
        <v>10830</v>
      </c>
      <c r="CX1017" s="111" t="s">
        <v>3790</v>
      </c>
      <c r="CY1017" s="112">
        <v>17049000</v>
      </c>
      <c r="CZ1017" s="111" t="s">
        <v>3757</v>
      </c>
      <c r="DA1017" s="111" t="s">
        <v>3757</v>
      </c>
      <c r="DB1017" s="111"/>
      <c r="DC1017" s="120" t="s">
        <v>10831</v>
      </c>
      <c r="DD1017" s="127" t="s">
        <v>3778</v>
      </c>
      <c r="DE1017" s="109"/>
      <c r="DF1017" s="172" t="s">
        <v>3717</v>
      </c>
    </row>
    <row r="1018" spans="1:110" ht="35.15" customHeight="1" x14ac:dyDescent="0.35">
      <c r="A1018" s="140">
        <v>224294</v>
      </c>
      <c r="B1018" s="136" t="s">
        <v>2024</v>
      </c>
      <c r="C1018" s="136" t="s">
        <v>2091</v>
      </c>
      <c r="D1018" s="112">
        <v>1814</v>
      </c>
      <c r="E1018" s="112">
        <v>28659845</v>
      </c>
      <c r="F1018" s="112">
        <v>1814</v>
      </c>
      <c r="G1018" s="112">
        <v>28659845</v>
      </c>
      <c r="H1018" s="112">
        <v>305</v>
      </c>
      <c r="I1018" s="112">
        <v>5665345</v>
      </c>
      <c r="J1018" s="112">
        <v>0</v>
      </c>
      <c r="K1018" s="112">
        <v>0</v>
      </c>
      <c r="L1018" s="112">
        <v>7602666</v>
      </c>
      <c r="M1018" s="112">
        <v>1503620</v>
      </c>
      <c r="N1018" s="112">
        <v>5500</v>
      </c>
      <c r="O1018" s="112">
        <v>236377</v>
      </c>
      <c r="P1018" s="112">
        <v>3723542</v>
      </c>
      <c r="Q1018" s="112">
        <v>0</v>
      </c>
      <c r="R1018" s="112">
        <v>13071705</v>
      </c>
      <c r="S1018" s="421">
        <v>0.27</v>
      </c>
      <c r="T1018" s="421">
        <v>0.05</v>
      </c>
      <c r="U1018" s="421">
        <v>0</v>
      </c>
      <c r="V1018" s="421">
        <v>0.01</v>
      </c>
      <c r="W1018" s="421">
        <v>0.13</v>
      </c>
      <c r="X1018" s="421">
        <v>0</v>
      </c>
      <c r="Y1018" s="421">
        <v>0.46</v>
      </c>
      <c r="Z1018" s="120"/>
      <c r="AA1018" s="127" t="s">
        <v>3717</v>
      </c>
      <c r="AB1018" s="127"/>
      <c r="AC1018" s="111" t="s">
        <v>3778</v>
      </c>
      <c r="AD1018" s="127" t="s">
        <v>10832</v>
      </c>
      <c r="AE1018" s="111"/>
      <c r="AF1018" s="111"/>
      <c r="AG1018" s="127"/>
      <c r="AH1018" s="127"/>
      <c r="AI1018" s="124"/>
      <c r="AJ1018" s="128"/>
      <c r="AK1018" s="109"/>
      <c r="AL1018" s="109"/>
      <c r="AM1018" s="127"/>
      <c r="AN1018" s="127"/>
      <c r="AO1018" s="120"/>
      <c r="AP1018" s="120"/>
      <c r="AQ1018" s="174"/>
      <c r="AR1018" s="120"/>
      <c r="AS1018" s="127"/>
      <c r="AT1018" s="127"/>
      <c r="AU1018" s="120"/>
      <c r="AV1018" s="120"/>
      <c r="AW1018" s="174"/>
      <c r="AX1018" s="120"/>
      <c r="AY1018" s="127"/>
      <c r="AZ1018" s="127"/>
      <c r="BA1018" s="120"/>
      <c r="BB1018" s="120"/>
      <c r="BC1018" s="111"/>
      <c r="BD1018" s="112"/>
      <c r="BE1018" s="112"/>
      <c r="BF1018" s="111"/>
      <c r="BG1018" s="112"/>
      <c r="BH1018" s="112"/>
      <c r="BI1018" s="111"/>
      <c r="BJ1018" s="112"/>
      <c r="BK1018" s="112"/>
      <c r="BL1018" s="111"/>
      <c r="BM1018" s="112"/>
      <c r="BN1018" s="112"/>
      <c r="BO1018" s="111"/>
      <c r="BP1018" s="112"/>
      <c r="BQ1018" s="112"/>
      <c r="BR1018" s="111"/>
      <c r="BS1018" s="112"/>
      <c r="BT1018" s="112"/>
      <c r="BU1018" s="111"/>
      <c r="BV1018" s="112"/>
      <c r="BW1018" s="112"/>
      <c r="BX1018" s="111"/>
      <c r="BY1018" s="112"/>
      <c r="BZ1018" s="112"/>
      <c r="CA1018" s="111"/>
      <c r="CB1018" s="112"/>
      <c r="CC1018" s="112"/>
      <c r="CD1018" s="111"/>
      <c r="CE1018" s="112">
        <v>0</v>
      </c>
      <c r="CF1018" s="112">
        <v>0</v>
      </c>
      <c r="CG1018" s="111"/>
      <c r="CH1018" s="112">
        <v>0</v>
      </c>
      <c r="CI1018" s="112">
        <v>0</v>
      </c>
      <c r="CJ1018" s="111"/>
      <c r="CK1018" s="120"/>
      <c r="CL1018" s="112">
        <v>0</v>
      </c>
      <c r="CM1018" s="112">
        <v>0</v>
      </c>
      <c r="CN1018" s="166"/>
      <c r="CO1018" s="125"/>
      <c r="CP1018" s="111"/>
      <c r="CQ1018" s="112">
        <v>0</v>
      </c>
      <c r="CR1018" s="166"/>
      <c r="CS1018" s="166"/>
      <c r="CT1018" s="111"/>
      <c r="CU1018" s="112">
        <v>0</v>
      </c>
      <c r="CV1018" s="166"/>
      <c r="CW1018" s="166"/>
      <c r="CX1018" s="111"/>
      <c r="CY1018" s="112">
        <v>0</v>
      </c>
      <c r="CZ1018" s="111" t="s">
        <v>3757</v>
      </c>
      <c r="DA1018" s="111" t="s">
        <v>3757</v>
      </c>
      <c r="DB1018" s="111" t="s">
        <v>3757</v>
      </c>
      <c r="DC1018" s="120"/>
      <c r="DD1018" s="127" t="s">
        <v>3778</v>
      </c>
      <c r="DE1018" s="109"/>
      <c r="DF1018" s="172" t="s">
        <v>3717</v>
      </c>
    </row>
    <row r="1019" spans="1:110" ht="35.15" customHeight="1" x14ac:dyDescent="0.35">
      <c r="A1019" s="140">
        <v>224618</v>
      </c>
      <c r="B1019" s="136" t="s">
        <v>2024</v>
      </c>
      <c r="C1019" s="136" t="s">
        <v>189</v>
      </c>
      <c r="D1019" s="112">
        <v>3121</v>
      </c>
      <c r="E1019" s="112">
        <v>440410000</v>
      </c>
      <c r="F1019" s="112">
        <v>3121</v>
      </c>
      <c r="G1019" s="112">
        <v>440410000</v>
      </c>
      <c r="H1019" s="112">
        <v>547</v>
      </c>
      <c r="I1019" s="112">
        <v>33911000</v>
      </c>
      <c r="J1019" s="112">
        <v>0</v>
      </c>
      <c r="K1019" s="112">
        <v>0</v>
      </c>
      <c r="L1019" s="112">
        <v>109029543</v>
      </c>
      <c r="M1019" s="112">
        <v>5571730</v>
      </c>
      <c r="N1019" s="112">
        <v>0</v>
      </c>
      <c r="O1019" s="112">
        <v>7617216</v>
      </c>
      <c r="P1019" s="112">
        <v>67963654</v>
      </c>
      <c r="Q1019" s="112">
        <v>0</v>
      </c>
      <c r="R1019" s="112">
        <v>190182143</v>
      </c>
      <c r="S1019" s="421">
        <v>0.25</v>
      </c>
      <c r="T1019" s="421">
        <v>0.01</v>
      </c>
      <c r="U1019" s="421">
        <v>0</v>
      </c>
      <c r="V1019" s="421">
        <v>0.02</v>
      </c>
      <c r="W1019" s="421">
        <v>0.15</v>
      </c>
      <c r="X1019" s="421">
        <v>0</v>
      </c>
      <c r="Y1019" s="421">
        <v>0.43</v>
      </c>
      <c r="Z1019" s="120"/>
      <c r="AA1019" s="127" t="s">
        <v>3717</v>
      </c>
      <c r="AB1019" s="127"/>
      <c r="AC1019" s="111" t="s">
        <v>3717</v>
      </c>
      <c r="AD1019" s="127"/>
      <c r="AE1019" s="111"/>
      <c r="AF1019" s="111" t="s">
        <v>3757</v>
      </c>
      <c r="AG1019" s="127"/>
      <c r="AH1019" s="127"/>
      <c r="AI1019" s="124"/>
      <c r="AJ1019" s="128"/>
      <c r="AK1019" s="109"/>
      <c r="AL1019" s="109"/>
      <c r="AM1019" s="127"/>
      <c r="AN1019" s="127"/>
      <c r="AO1019" s="120"/>
      <c r="AP1019" s="120"/>
      <c r="AQ1019" s="174"/>
      <c r="AR1019" s="120"/>
      <c r="AS1019" s="127"/>
      <c r="AT1019" s="127"/>
      <c r="AU1019" s="120"/>
      <c r="AV1019" s="120"/>
      <c r="AW1019" s="174"/>
      <c r="AX1019" s="120"/>
      <c r="AY1019" s="127"/>
      <c r="AZ1019" s="127"/>
      <c r="BA1019" s="120"/>
      <c r="BB1019" s="120"/>
      <c r="BC1019" s="111"/>
      <c r="BD1019" s="112"/>
      <c r="BE1019" s="112"/>
      <c r="BF1019" s="111"/>
      <c r="BG1019" s="112"/>
      <c r="BH1019" s="112"/>
      <c r="BI1019" s="111"/>
      <c r="BJ1019" s="112"/>
      <c r="BK1019" s="112"/>
      <c r="BL1019" s="111"/>
      <c r="BM1019" s="112"/>
      <c r="BN1019" s="112"/>
      <c r="BO1019" s="111"/>
      <c r="BP1019" s="112"/>
      <c r="BQ1019" s="112"/>
      <c r="BR1019" s="111"/>
      <c r="BS1019" s="112"/>
      <c r="BT1019" s="112"/>
      <c r="BU1019" s="111"/>
      <c r="BV1019" s="112"/>
      <c r="BW1019" s="112"/>
      <c r="BX1019" s="111" t="s">
        <v>3757</v>
      </c>
      <c r="BY1019" s="112">
        <v>340</v>
      </c>
      <c r="BZ1019" s="112">
        <v>66306000</v>
      </c>
      <c r="CA1019" s="111"/>
      <c r="CB1019" s="112"/>
      <c r="CC1019" s="112"/>
      <c r="CD1019" s="111"/>
      <c r="CE1019" s="112">
        <v>0</v>
      </c>
      <c r="CF1019" s="112">
        <v>0</v>
      </c>
      <c r="CG1019" s="111"/>
      <c r="CH1019" s="112">
        <v>0</v>
      </c>
      <c r="CI1019" s="112">
        <v>0</v>
      </c>
      <c r="CJ1019" s="111" t="s">
        <v>3757</v>
      </c>
      <c r="CK1019" s="120" t="s">
        <v>10936</v>
      </c>
      <c r="CL1019" s="112">
        <v>2781</v>
      </c>
      <c r="CM1019" s="112">
        <v>374104000</v>
      </c>
      <c r="CN1019" s="166" t="s">
        <v>10937</v>
      </c>
      <c r="CO1019" s="125" t="s">
        <v>10833</v>
      </c>
      <c r="CP1019" s="111" t="s">
        <v>3766</v>
      </c>
      <c r="CQ1019" s="112">
        <v>33483000</v>
      </c>
      <c r="CR1019" s="166" t="s">
        <v>10938</v>
      </c>
      <c r="CS1019" s="166" t="s">
        <v>10834</v>
      </c>
      <c r="CT1019" s="111" t="s">
        <v>3781</v>
      </c>
      <c r="CU1019" s="112">
        <v>33000000</v>
      </c>
      <c r="CV1019" s="166" t="s">
        <v>10939</v>
      </c>
      <c r="CW1019" s="166" t="s">
        <v>10940</v>
      </c>
      <c r="CX1019" s="111" t="s">
        <v>3783</v>
      </c>
      <c r="CY1019" s="112">
        <v>23000000</v>
      </c>
      <c r="CZ1019" s="111" t="s">
        <v>3757</v>
      </c>
      <c r="DA1019" s="111" t="s">
        <v>3757</v>
      </c>
      <c r="DB1019" s="111" t="s">
        <v>3757</v>
      </c>
      <c r="DC1019" s="120"/>
      <c r="DD1019" s="127" t="s">
        <v>3717</v>
      </c>
      <c r="DE1019" s="109" t="s">
        <v>10835</v>
      </c>
      <c r="DF1019" s="172" t="s">
        <v>3717</v>
      </c>
    </row>
    <row r="1020" spans="1:110" ht="35.15" customHeight="1" x14ac:dyDescent="0.35">
      <c r="A1020" s="140" t="s">
        <v>2093</v>
      </c>
      <c r="B1020" s="136" t="s">
        <v>2094</v>
      </c>
      <c r="C1020" s="136">
        <v>0</v>
      </c>
      <c r="D1020" s="112">
        <v>954</v>
      </c>
      <c r="E1020" s="112">
        <v>370633497</v>
      </c>
      <c r="F1020" s="112">
        <v>12</v>
      </c>
      <c r="G1020" s="112">
        <v>22275000</v>
      </c>
      <c r="H1020" s="112">
        <v>2</v>
      </c>
      <c r="I1020" s="112">
        <v>1030000</v>
      </c>
      <c r="J1020" s="112">
        <v>813</v>
      </c>
      <c r="K1020" s="112">
        <v>22862593</v>
      </c>
      <c r="L1020" s="112">
        <v>0</v>
      </c>
      <c r="M1020" s="112">
        <v>0</v>
      </c>
      <c r="N1020" s="112">
        <v>0</v>
      </c>
      <c r="O1020" s="112">
        <v>0</v>
      </c>
      <c r="P1020" s="112">
        <v>0</v>
      </c>
      <c r="Q1020" s="112">
        <v>0</v>
      </c>
      <c r="R1020" s="112">
        <v>0</v>
      </c>
      <c r="S1020" s="421">
        <v>0</v>
      </c>
      <c r="T1020" s="421">
        <v>0</v>
      </c>
      <c r="U1020" s="421">
        <v>0</v>
      </c>
      <c r="V1020" s="421">
        <v>0</v>
      </c>
      <c r="W1020" s="421">
        <v>0</v>
      </c>
      <c r="X1020" s="421">
        <v>0</v>
      </c>
      <c r="Y1020" s="421">
        <v>0</v>
      </c>
      <c r="Z1020" s="120"/>
      <c r="AA1020" s="127" t="s">
        <v>3781</v>
      </c>
      <c r="AB1020" s="127">
        <v>0</v>
      </c>
      <c r="AC1020" s="111" t="s">
        <v>3717</v>
      </c>
      <c r="AD1020" s="127">
        <v>0</v>
      </c>
      <c r="AE1020" s="111" t="s">
        <v>3757</v>
      </c>
      <c r="AF1020" s="111" t="s">
        <v>3757</v>
      </c>
      <c r="AG1020" s="127" t="s">
        <v>3717</v>
      </c>
      <c r="AH1020" s="127" t="s">
        <v>3758</v>
      </c>
      <c r="AI1020" s="128">
        <v>1</v>
      </c>
      <c r="AJ1020" s="128">
        <v>201550</v>
      </c>
      <c r="AK1020" s="109" t="s">
        <v>8311</v>
      </c>
      <c r="AL1020" s="109" t="s">
        <v>10941</v>
      </c>
      <c r="AM1020" s="127" t="s">
        <v>3761</v>
      </c>
      <c r="AN1020" s="127" t="s">
        <v>3783</v>
      </c>
      <c r="AO1020" s="120">
        <v>3600000</v>
      </c>
      <c r="AP1020" s="120">
        <v>201550</v>
      </c>
      <c r="AQ1020" s="174" t="s">
        <v>10942</v>
      </c>
      <c r="AR1020" s="109" t="s">
        <v>10943</v>
      </c>
      <c r="AS1020" s="127" t="s">
        <v>3761</v>
      </c>
      <c r="AT1020" s="127" t="s">
        <v>3783</v>
      </c>
      <c r="AU1020" s="120"/>
      <c r="AV1020" s="120">
        <v>2185135</v>
      </c>
      <c r="AW1020" s="174"/>
      <c r="AX1020" s="109"/>
      <c r="AY1020" s="127">
        <v>0</v>
      </c>
      <c r="AZ1020" s="127">
        <v>0</v>
      </c>
      <c r="BA1020" s="120"/>
      <c r="BB1020" s="120"/>
      <c r="BC1020" s="111" t="s">
        <v>3757</v>
      </c>
      <c r="BD1020" s="112">
        <v>6</v>
      </c>
      <c r="BE1020" s="112">
        <v>84018</v>
      </c>
      <c r="BF1020" s="111" t="s">
        <v>3757</v>
      </c>
      <c r="BG1020" s="112">
        <v>5</v>
      </c>
      <c r="BH1020" s="112">
        <v>76116035</v>
      </c>
      <c r="BI1020" s="111" t="s">
        <v>3757</v>
      </c>
      <c r="BJ1020" s="112">
        <v>49</v>
      </c>
      <c r="BK1020" s="112">
        <v>37227000</v>
      </c>
      <c r="BL1020" s="111" t="s">
        <v>3757</v>
      </c>
      <c r="BM1020" s="112">
        <v>1</v>
      </c>
      <c r="BN1020" s="112">
        <v>5000</v>
      </c>
      <c r="BO1020" s="111" t="s">
        <v>3757</v>
      </c>
      <c r="BP1020" s="112">
        <v>2</v>
      </c>
      <c r="BQ1020" s="112">
        <v>215000</v>
      </c>
      <c r="BR1020" s="111" t="s">
        <v>3757</v>
      </c>
      <c r="BS1020" s="112">
        <v>52</v>
      </c>
      <c r="BT1020" s="112">
        <v>4712272</v>
      </c>
      <c r="BU1020" s="111"/>
      <c r="BV1020" s="112"/>
      <c r="BW1020" s="112"/>
      <c r="BX1020" s="111" t="s">
        <v>3757</v>
      </c>
      <c r="BY1020" s="112">
        <v>5</v>
      </c>
      <c r="BZ1020" s="112">
        <v>13912</v>
      </c>
      <c r="CA1020" s="111" t="s">
        <v>3757</v>
      </c>
      <c r="CB1020" s="112">
        <v>2</v>
      </c>
      <c r="CC1020" s="112">
        <v>226900982</v>
      </c>
      <c r="CD1020" s="111" t="s">
        <v>3757</v>
      </c>
      <c r="CE1020" s="112">
        <v>813</v>
      </c>
      <c r="CF1020" s="112">
        <v>22862593</v>
      </c>
      <c r="CG1020" s="111"/>
      <c r="CH1020" s="112"/>
      <c r="CI1020" s="112"/>
      <c r="CJ1020" s="111" t="s">
        <v>3757</v>
      </c>
      <c r="CK1020" s="120" t="s">
        <v>10944</v>
      </c>
      <c r="CL1020" s="112">
        <v>19</v>
      </c>
      <c r="CM1020" s="112">
        <v>2496685</v>
      </c>
      <c r="CN1020" s="166" t="s">
        <v>10945</v>
      </c>
      <c r="CO1020" s="125" t="s">
        <v>10946</v>
      </c>
      <c r="CP1020" s="111" t="s">
        <v>3778</v>
      </c>
      <c r="CQ1020" s="112">
        <v>65116035</v>
      </c>
      <c r="CR1020" s="166" t="s">
        <v>10947</v>
      </c>
      <c r="CS1020" s="166" t="s">
        <v>10948</v>
      </c>
      <c r="CT1020" s="111" t="s">
        <v>3778</v>
      </c>
      <c r="CU1020" s="112">
        <v>11000000</v>
      </c>
      <c r="CV1020" s="166" t="s">
        <v>10949</v>
      </c>
      <c r="CW1020" s="166" t="s">
        <v>10950</v>
      </c>
      <c r="CX1020" s="111" t="s">
        <v>3790</v>
      </c>
      <c r="CY1020" s="112">
        <v>4712272</v>
      </c>
      <c r="CZ1020" s="111" t="s">
        <v>3757</v>
      </c>
      <c r="DA1020" s="111" t="s">
        <v>3757</v>
      </c>
      <c r="DB1020" s="111">
        <v>0</v>
      </c>
      <c r="DC1020" s="120" t="s">
        <v>10951</v>
      </c>
      <c r="DD1020" s="127" t="s">
        <v>3778</v>
      </c>
      <c r="DE1020" s="109">
        <v>0</v>
      </c>
      <c r="DF1020" s="172" t="s">
        <v>3778</v>
      </c>
    </row>
    <row r="1021" spans="1:110" ht="35.15" customHeight="1" x14ac:dyDescent="0.35">
      <c r="A1021" s="140" t="s">
        <v>2095</v>
      </c>
      <c r="B1021" s="136" t="s">
        <v>2094</v>
      </c>
      <c r="C1021" s="136" t="s">
        <v>2096</v>
      </c>
      <c r="D1021" s="112">
        <v>206175</v>
      </c>
      <c r="E1021" s="112">
        <v>11709946523</v>
      </c>
      <c r="F1021" s="112">
        <v>195131</v>
      </c>
      <c r="G1021" s="112">
        <v>11109932113</v>
      </c>
      <c r="H1021" s="112">
        <v>56569</v>
      </c>
      <c r="I1021" s="112">
        <v>2777358517</v>
      </c>
      <c r="J1021" s="112">
        <v>0</v>
      </c>
      <c r="K1021" s="112">
        <v>0</v>
      </c>
      <c r="L1021" s="112">
        <v>3138043992</v>
      </c>
      <c r="M1021" s="112">
        <v>197179999</v>
      </c>
      <c r="N1021" s="112">
        <v>11712361</v>
      </c>
      <c r="O1021" s="112">
        <v>218423689</v>
      </c>
      <c r="P1021" s="112">
        <v>1609546693</v>
      </c>
      <c r="Q1021" s="112">
        <v>805560</v>
      </c>
      <c r="R1021" s="112">
        <v>5175712294</v>
      </c>
      <c r="S1021" s="421">
        <v>0.2679810694127796</v>
      </c>
      <c r="T1021" s="421">
        <v>1.6838676300759397E-2</v>
      </c>
      <c r="U1021" s="421">
        <v>1.0002061902669886E-3</v>
      </c>
      <c r="V1021" s="421">
        <v>1.8652834030538468E-2</v>
      </c>
      <c r="W1021" s="421">
        <v>0.13745124197097069</v>
      </c>
      <c r="X1021" s="421">
        <v>6.879279921712415E-5</v>
      </c>
      <c r="Y1021" s="421">
        <v>0.44199282070453227</v>
      </c>
      <c r="Z1021" s="120" t="s">
        <v>10952</v>
      </c>
      <c r="AA1021" s="127" t="s">
        <v>3717</v>
      </c>
      <c r="AB1021" s="127">
        <v>0</v>
      </c>
      <c r="AC1021" s="111" t="s">
        <v>3717</v>
      </c>
      <c r="AD1021" s="127">
        <v>0</v>
      </c>
      <c r="AE1021" s="111" t="s">
        <v>3757</v>
      </c>
      <c r="AF1021" s="111">
        <v>0</v>
      </c>
      <c r="AG1021" s="127" t="s">
        <v>3717</v>
      </c>
      <c r="AH1021" s="127" t="s">
        <v>3758</v>
      </c>
      <c r="AI1021" s="128">
        <v>15</v>
      </c>
      <c r="AJ1021" s="128">
        <v>166176733</v>
      </c>
      <c r="AK1021" s="109" t="s">
        <v>10953</v>
      </c>
      <c r="AL1021" s="109" t="s">
        <v>10954</v>
      </c>
      <c r="AM1021" s="127" t="s">
        <v>3765</v>
      </c>
      <c r="AN1021" s="127" t="s">
        <v>3762</v>
      </c>
      <c r="AO1021" s="120">
        <v>0</v>
      </c>
      <c r="AP1021" s="120">
        <v>68422704</v>
      </c>
      <c r="AQ1021" s="174" t="s">
        <v>10955</v>
      </c>
      <c r="AR1021" s="120" t="s">
        <v>10956</v>
      </c>
      <c r="AS1021" s="127" t="s">
        <v>3765</v>
      </c>
      <c r="AT1021" s="127" t="s">
        <v>3774</v>
      </c>
      <c r="AU1021" s="120">
        <v>0</v>
      </c>
      <c r="AV1021" s="120">
        <v>144473500</v>
      </c>
      <c r="AW1021" s="174" t="s">
        <v>10957</v>
      </c>
      <c r="AX1021" s="120" t="s">
        <v>10958</v>
      </c>
      <c r="AY1021" s="127" t="s">
        <v>3765</v>
      </c>
      <c r="AZ1021" s="127" t="s">
        <v>3774</v>
      </c>
      <c r="BA1021" s="120">
        <v>0</v>
      </c>
      <c r="BB1021" s="120">
        <v>8036100</v>
      </c>
      <c r="BC1021" s="111">
        <v>0</v>
      </c>
      <c r="BD1021" s="112"/>
      <c r="BE1021" s="112"/>
      <c r="BF1021" s="111">
        <v>0</v>
      </c>
      <c r="BG1021" s="112"/>
      <c r="BH1021" s="112"/>
      <c r="BI1021" s="111">
        <v>0</v>
      </c>
      <c r="BJ1021" s="112"/>
      <c r="BK1021" s="112"/>
      <c r="BL1021" s="111">
        <v>0</v>
      </c>
      <c r="BM1021" s="112"/>
      <c r="BN1021" s="112"/>
      <c r="BO1021" s="111">
        <v>0</v>
      </c>
      <c r="BP1021" s="112"/>
      <c r="BQ1021" s="112"/>
      <c r="BR1021" s="111">
        <v>0</v>
      </c>
      <c r="BS1021" s="112"/>
      <c r="BT1021" s="112"/>
      <c r="BU1021" s="111">
        <v>0</v>
      </c>
      <c r="BV1021" s="112"/>
      <c r="BW1021" s="112"/>
      <c r="BX1021" s="111">
        <v>0</v>
      </c>
      <c r="BY1021" s="112"/>
      <c r="BZ1021" s="112"/>
      <c r="CA1021" s="111">
        <v>0</v>
      </c>
      <c r="CB1021" s="112"/>
      <c r="CC1021" s="112"/>
      <c r="CD1021" s="111">
        <v>0</v>
      </c>
      <c r="CE1021" s="112">
        <v>0</v>
      </c>
      <c r="CF1021" s="112">
        <v>0</v>
      </c>
      <c r="CG1021" s="111">
        <v>0</v>
      </c>
      <c r="CH1021" s="112">
        <v>0</v>
      </c>
      <c r="CI1021" s="112">
        <v>0</v>
      </c>
      <c r="CJ1021" s="111">
        <v>0</v>
      </c>
      <c r="CK1021" s="120">
        <v>0</v>
      </c>
      <c r="CL1021" s="112">
        <v>0</v>
      </c>
      <c r="CM1021" s="112">
        <v>0</v>
      </c>
      <c r="CN1021" s="166">
        <v>0</v>
      </c>
      <c r="CO1021" s="125">
        <v>0</v>
      </c>
      <c r="CP1021" s="111">
        <v>0</v>
      </c>
      <c r="CQ1021" s="112">
        <v>0</v>
      </c>
      <c r="CR1021" s="166">
        <v>0</v>
      </c>
      <c r="CS1021" s="166">
        <v>0</v>
      </c>
      <c r="CT1021" s="111">
        <v>0</v>
      </c>
      <c r="CU1021" s="112">
        <v>0</v>
      </c>
      <c r="CV1021" s="166">
        <v>0</v>
      </c>
      <c r="CW1021" s="166">
        <v>0</v>
      </c>
      <c r="CX1021" s="111">
        <v>0</v>
      </c>
      <c r="CY1021" s="112">
        <v>0</v>
      </c>
      <c r="CZ1021" s="111" t="s">
        <v>3757</v>
      </c>
      <c r="DA1021" s="111" t="s">
        <v>3757</v>
      </c>
      <c r="DB1021" s="111" t="s">
        <v>3757</v>
      </c>
      <c r="DC1021" s="120">
        <v>0</v>
      </c>
      <c r="DD1021" s="127" t="s">
        <v>3778</v>
      </c>
      <c r="DE1021" s="109">
        <v>0</v>
      </c>
      <c r="DF1021" s="172" t="s">
        <v>3717</v>
      </c>
    </row>
    <row r="1022" spans="1:110" ht="35.15" customHeight="1" x14ac:dyDescent="0.35">
      <c r="A1022" s="140" t="s">
        <v>2097</v>
      </c>
      <c r="B1022" s="136" t="s">
        <v>2094</v>
      </c>
      <c r="C1022" s="136" t="s">
        <v>2098</v>
      </c>
      <c r="D1022" s="112">
        <v>6497</v>
      </c>
      <c r="E1022" s="112">
        <v>137056542</v>
      </c>
      <c r="F1022" s="112">
        <v>6212</v>
      </c>
      <c r="G1022" s="112">
        <v>127917417</v>
      </c>
      <c r="H1022" s="112">
        <v>1611</v>
      </c>
      <c r="I1022" s="112">
        <v>30875499</v>
      </c>
      <c r="J1022" s="112">
        <v>0</v>
      </c>
      <c r="K1022" s="112">
        <v>0</v>
      </c>
      <c r="L1022" s="112">
        <v>27911586</v>
      </c>
      <c r="M1022" s="112">
        <v>7691366</v>
      </c>
      <c r="N1022" s="112">
        <v>605990</v>
      </c>
      <c r="O1022" s="112">
        <v>14524374</v>
      </c>
      <c r="P1022" s="112">
        <v>11887592</v>
      </c>
      <c r="Q1022" s="112">
        <v>471428</v>
      </c>
      <c r="R1022" s="112">
        <v>63092336</v>
      </c>
      <c r="S1022" s="421">
        <v>0.20365015483901527</v>
      </c>
      <c r="T1022" s="421">
        <v>5.6118196824198295E-2</v>
      </c>
      <c r="U1022" s="421">
        <v>4.4214598672714213E-3</v>
      </c>
      <c r="V1022" s="421">
        <v>0.10597359154151138</v>
      </c>
      <c r="W1022" s="421">
        <v>8.6734947683124827E-2</v>
      </c>
      <c r="X1022" s="421">
        <v>3.4396606912787861E-3</v>
      </c>
      <c r="Y1022" s="421">
        <v>0.46033801144639996</v>
      </c>
      <c r="Z1022" s="120" t="s">
        <v>10959</v>
      </c>
      <c r="AA1022" s="127" t="s">
        <v>3778</v>
      </c>
      <c r="AB1022" s="127">
        <v>0</v>
      </c>
      <c r="AC1022" s="111" t="s">
        <v>3717</v>
      </c>
      <c r="AD1022" s="127">
        <v>0</v>
      </c>
      <c r="AE1022" s="111" t="s">
        <v>3757</v>
      </c>
      <c r="AF1022" s="111" t="s">
        <v>3757</v>
      </c>
      <c r="AG1022" s="127" t="s">
        <v>3717</v>
      </c>
      <c r="AH1022" s="127" t="s">
        <v>3758</v>
      </c>
      <c r="AI1022" s="128">
        <v>1</v>
      </c>
      <c r="AJ1022" s="128">
        <v>12030990</v>
      </c>
      <c r="AK1022" s="109" t="s">
        <v>10960</v>
      </c>
      <c r="AL1022" s="109" t="s">
        <v>10961</v>
      </c>
      <c r="AM1022" s="127" t="s">
        <v>3761</v>
      </c>
      <c r="AN1022" s="127" t="s">
        <v>3783</v>
      </c>
      <c r="AO1022" s="120">
        <v>11000000</v>
      </c>
      <c r="AP1022" s="120">
        <v>12030990</v>
      </c>
      <c r="AQ1022" s="174">
        <v>0</v>
      </c>
      <c r="AR1022" s="120">
        <v>0</v>
      </c>
      <c r="AS1022" s="127">
        <v>0</v>
      </c>
      <c r="AT1022" s="127">
        <v>0</v>
      </c>
      <c r="AU1022" s="120">
        <v>0</v>
      </c>
      <c r="AV1022" s="120">
        <v>0</v>
      </c>
      <c r="AW1022" s="174">
        <v>0</v>
      </c>
      <c r="AX1022" s="120">
        <v>0</v>
      </c>
      <c r="AY1022" s="127">
        <v>0</v>
      </c>
      <c r="AZ1022" s="127">
        <v>0</v>
      </c>
      <c r="BA1022" s="120">
        <v>0</v>
      </c>
      <c r="BB1022" s="120">
        <v>0</v>
      </c>
      <c r="BC1022" s="111">
        <v>0</v>
      </c>
      <c r="BD1022" s="112"/>
      <c r="BE1022" s="112"/>
      <c r="BF1022" s="111">
        <v>0</v>
      </c>
      <c r="BG1022" s="112"/>
      <c r="BH1022" s="112"/>
      <c r="BI1022" s="111" t="s">
        <v>3757</v>
      </c>
      <c r="BJ1022" s="112">
        <v>778</v>
      </c>
      <c r="BK1022" s="112">
        <v>19139000</v>
      </c>
      <c r="BL1022" s="111" t="s">
        <v>3757</v>
      </c>
      <c r="BM1022" s="112">
        <v>564</v>
      </c>
      <c r="BN1022" s="112">
        <v>9826667</v>
      </c>
      <c r="BO1022" s="111" t="s">
        <v>3757</v>
      </c>
      <c r="BP1022" s="112">
        <v>678</v>
      </c>
      <c r="BQ1022" s="112">
        <v>14156334</v>
      </c>
      <c r="BR1022" s="111">
        <v>0</v>
      </c>
      <c r="BS1022" s="112"/>
      <c r="BT1022" s="112"/>
      <c r="BU1022" s="111">
        <v>0</v>
      </c>
      <c r="BV1022" s="112"/>
      <c r="BW1022" s="112"/>
      <c r="BX1022" s="111">
        <v>0</v>
      </c>
      <c r="BY1022" s="112"/>
      <c r="BZ1022" s="112"/>
      <c r="CA1022" s="111">
        <v>0</v>
      </c>
      <c r="CB1022" s="112"/>
      <c r="CC1022" s="112"/>
      <c r="CD1022" s="111">
        <v>0</v>
      </c>
      <c r="CE1022" s="112">
        <v>0</v>
      </c>
      <c r="CF1022" s="112">
        <v>0</v>
      </c>
      <c r="CG1022" s="111">
        <v>0</v>
      </c>
      <c r="CH1022" s="112">
        <v>0</v>
      </c>
      <c r="CI1022" s="112">
        <v>0</v>
      </c>
      <c r="CJ1022" s="111" t="s">
        <v>3757</v>
      </c>
      <c r="CK1022" s="120" t="s">
        <v>10962</v>
      </c>
      <c r="CL1022" s="112">
        <v>4477</v>
      </c>
      <c r="CM1022" s="112">
        <v>93934541</v>
      </c>
      <c r="CN1022" s="166" t="s">
        <v>10963</v>
      </c>
      <c r="CO1022" s="125" t="s">
        <v>10964</v>
      </c>
      <c r="CP1022" s="111" t="s">
        <v>3766</v>
      </c>
      <c r="CQ1022" s="112">
        <v>10000000</v>
      </c>
      <c r="CR1022" s="166" t="s">
        <v>10965</v>
      </c>
      <c r="CS1022" s="166" t="s">
        <v>10966</v>
      </c>
      <c r="CT1022" s="111" t="s">
        <v>3766</v>
      </c>
      <c r="CU1022" s="112">
        <v>10000000</v>
      </c>
      <c r="CV1022" s="166" t="s">
        <v>10967</v>
      </c>
      <c r="CW1022" s="166" t="s">
        <v>10968</v>
      </c>
      <c r="CX1022" s="111" t="s">
        <v>3762</v>
      </c>
      <c r="CY1022" s="112">
        <v>3000000</v>
      </c>
      <c r="CZ1022" s="111" t="s">
        <v>3757</v>
      </c>
      <c r="DA1022" s="111" t="s">
        <v>3757</v>
      </c>
      <c r="DB1022" s="111" t="s">
        <v>3757</v>
      </c>
      <c r="DC1022" s="120">
        <v>0</v>
      </c>
      <c r="DD1022" s="127" t="s">
        <v>3778</v>
      </c>
      <c r="DE1022" s="109">
        <v>0</v>
      </c>
      <c r="DF1022" s="172" t="s">
        <v>3717</v>
      </c>
    </row>
    <row r="1023" spans="1:110" ht="35.15" customHeight="1" x14ac:dyDescent="0.35">
      <c r="A1023" s="140" t="s">
        <v>2099</v>
      </c>
      <c r="B1023" s="136" t="s">
        <v>2094</v>
      </c>
      <c r="C1023" s="136" t="s">
        <v>2100</v>
      </c>
      <c r="D1023" s="112">
        <v>10684</v>
      </c>
      <c r="E1023" s="112">
        <v>301944826</v>
      </c>
      <c r="F1023" s="112">
        <v>10611</v>
      </c>
      <c r="G1023" s="112">
        <v>280002211</v>
      </c>
      <c r="H1023" s="112">
        <v>3220</v>
      </c>
      <c r="I1023" s="112">
        <v>91656000</v>
      </c>
      <c r="J1023" s="112">
        <v>0</v>
      </c>
      <c r="K1023" s="112">
        <v>0</v>
      </c>
      <c r="L1023" s="112">
        <v>63292690</v>
      </c>
      <c r="M1023" s="112">
        <v>19971363</v>
      </c>
      <c r="N1023" s="112">
        <v>2313517</v>
      </c>
      <c r="O1023" s="112">
        <v>3621233</v>
      </c>
      <c r="P1023" s="112">
        <v>37544271</v>
      </c>
      <c r="Q1023" s="112">
        <v>0</v>
      </c>
      <c r="R1023" s="112">
        <v>126743074</v>
      </c>
      <c r="S1023" s="421">
        <v>0.20961673971522202</v>
      </c>
      <c r="T1023" s="421">
        <v>6.6142424974024894E-2</v>
      </c>
      <c r="U1023" s="421">
        <v>7.6620521392871954E-3</v>
      </c>
      <c r="V1023" s="421">
        <v>1.1993028819112801E-2</v>
      </c>
      <c r="W1023" s="421">
        <v>0.12434149476037056</v>
      </c>
      <c r="X1023" s="421">
        <v>0</v>
      </c>
      <c r="Y1023" s="421">
        <v>0.41975574040801744</v>
      </c>
      <c r="Z1023" s="120">
        <v>0</v>
      </c>
      <c r="AA1023" s="127" t="s">
        <v>3717</v>
      </c>
      <c r="AB1023" s="127">
        <v>0</v>
      </c>
      <c r="AC1023" s="111" t="s">
        <v>3717</v>
      </c>
      <c r="AD1023" s="127">
        <v>0</v>
      </c>
      <c r="AE1023" s="111">
        <v>0</v>
      </c>
      <c r="AF1023" s="111" t="s">
        <v>3757</v>
      </c>
      <c r="AG1023" s="127" t="s">
        <v>3758</v>
      </c>
      <c r="AH1023" s="127" t="s">
        <v>3758</v>
      </c>
      <c r="AI1023" s="124"/>
      <c r="AJ1023" s="128"/>
      <c r="AK1023" s="109">
        <v>0</v>
      </c>
      <c r="AL1023" s="109">
        <v>0</v>
      </c>
      <c r="AM1023" s="127">
        <v>0</v>
      </c>
      <c r="AN1023" s="127">
        <v>0</v>
      </c>
      <c r="AO1023" s="120">
        <v>0</v>
      </c>
      <c r="AP1023" s="120">
        <v>0</v>
      </c>
      <c r="AQ1023" s="174">
        <v>0</v>
      </c>
      <c r="AR1023" s="109">
        <v>0</v>
      </c>
      <c r="AS1023" s="127">
        <v>0</v>
      </c>
      <c r="AT1023" s="127">
        <v>0</v>
      </c>
      <c r="AU1023" s="120">
        <v>0</v>
      </c>
      <c r="AV1023" s="120">
        <v>0</v>
      </c>
      <c r="AW1023" s="174">
        <v>0</v>
      </c>
      <c r="AX1023" s="109">
        <v>0</v>
      </c>
      <c r="AY1023" s="127">
        <v>0</v>
      </c>
      <c r="AZ1023" s="127">
        <v>0</v>
      </c>
      <c r="BA1023" s="120">
        <v>0</v>
      </c>
      <c r="BB1023" s="120">
        <v>0</v>
      </c>
      <c r="BC1023" s="111" t="s">
        <v>3757</v>
      </c>
      <c r="BD1023" s="112">
        <v>144</v>
      </c>
      <c r="BE1023" s="112">
        <v>3294000</v>
      </c>
      <c r="BF1023" s="111" t="s">
        <v>3757</v>
      </c>
      <c r="BG1023" s="112">
        <v>410</v>
      </c>
      <c r="BH1023" s="112">
        <v>12105000</v>
      </c>
      <c r="BI1023" s="111" t="s">
        <v>3757</v>
      </c>
      <c r="BJ1023" s="112">
        <v>768</v>
      </c>
      <c r="BK1023" s="112">
        <v>25159210</v>
      </c>
      <c r="BL1023" s="111" t="s">
        <v>3757</v>
      </c>
      <c r="BM1023" s="112">
        <v>428</v>
      </c>
      <c r="BN1023" s="112">
        <v>11141000</v>
      </c>
      <c r="BO1023" s="111">
        <v>0</v>
      </c>
      <c r="BP1023" s="112"/>
      <c r="BQ1023" s="112"/>
      <c r="BR1023" s="111">
        <v>0</v>
      </c>
      <c r="BS1023" s="112"/>
      <c r="BT1023" s="112"/>
      <c r="BU1023" s="111" t="s">
        <v>3757</v>
      </c>
      <c r="BV1023" s="112">
        <v>304</v>
      </c>
      <c r="BW1023" s="112">
        <v>7820000</v>
      </c>
      <c r="BX1023" s="111" t="s">
        <v>3757</v>
      </c>
      <c r="BY1023" s="112">
        <v>1262</v>
      </c>
      <c r="BZ1023" s="112">
        <v>32216000</v>
      </c>
      <c r="CA1023" s="111" t="s">
        <v>3757</v>
      </c>
      <c r="CB1023" s="112">
        <v>287</v>
      </c>
      <c r="CC1023" s="112">
        <v>7241000</v>
      </c>
      <c r="CD1023" s="111" t="s">
        <v>3757</v>
      </c>
      <c r="CE1023" s="112">
        <v>27</v>
      </c>
      <c r="CF1023" s="112">
        <v>525000</v>
      </c>
      <c r="CG1023" s="111" t="s">
        <v>3757</v>
      </c>
      <c r="CH1023" s="112">
        <v>4683</v>
      </c>
      <c r="CI1023" s="112">
        <v>117520001</v>
      </c>
      <c r="CJ1023" s="111" t="s">
        <v>3757</v>
      </c>
      <c r="CK1023" s="120" t="s">
        <v>10969</v>
      </c>
      <c r="CL1023" s="112">
        <v>2391</v>
      </c>
      <c r="CM1023" s="112">
        <v>63655000</v>
      </c>
      <c r="CN1023" s="166" t="s">
        <v>10970</v>
      </c>
      <c r="CO1023" s="125" t="s">
        <v>10971</v>
      </c>
      <c r="CP1023" s="111" t="s">
        <v>3774</v>
      </c>
      <c r="CQ1023" s="112">
        <v>55441000</v>
      </c>
      <c r="CR1023" s="166" t="s">
        <v>10972</v>
      </c>
      <c r="CS1023" s="166" t="s">
        <v>10973</v>
      </c>
      <c r="CT1023" s="111" t="s">
        <v>3870</v>
      </c>
      <c r="CU1023" s="112">
        <v>13447001</v>
      </c>
      <c r="CV1023" s="166" t="s">
        <v>10974</v>
      </c>
      <c r="CW1023" s="166" t="s">
        <v>10975</v>
      </c>
      <c r="CX1023" s="111" t="s">
        <v>3762</v>
      </c>
      <c r="CY1023" s="112">
        <v>19161000</v>
      </c>
      <c r="CZ1023" s="111" t="s">
        <v>3757</v>
      </c>
      <c r="DA1023" s="111" t="s">
        <v>3757</v>
      </c>
      <c r="DB1023" s="111">
        <v>0</v>
      </c>
      <c r="DC1023" s="120" t="s">
        <v>10976</v>
      </c>
      <c r="DD1023" s="127" t="s">
        <v>3717</v>
      </c>
      <c r="DE1023" s="109" t="s">
        <v>10977</v>
      </c>
      <c r="DF1023" s="172" t="s">
        <v>3717</v>
      </c>
    </row>
    <row r="1024" spans="1:110" ht="35.15" customHeight="1" x14ac:dyDescent="0.35">
      <c r="A1024" s="140" t="s">
        <v>2101</v>
      </c>
      <c r="B1024" s="136" t="s">
        <v>2094</v>
      </c>
      <c r="C1024" s="136" t="s">
        <v>2102</v>
      </c>
      <c r="D1024" s="112">
        <v>2081</v>
      </c>
      <c r="E1024" s="112">
        <v>76047000</v>
      </c>
      <c r="F1024" s="112">
        <v>2061</v>
      </c>
      <c r="G1024" s="112">
        <v>75437000</v>
      </c>
      <c r="H1024" s="112">
        <v>402</v>
      </c>
      <c r="I1024" s="112">
        <v>14710000</v>
      </c>
      <c r="J1024" s="112">
        <v>0</v>
      </c>
      <c r="K1024" s="112">
        <v>0</v>
      </c>
      <c r="L1024" s="112">
        <v>22205890</v>
      </c>
      <c r="M1024" s="112">
        <v>816500</v>
      </c>
      <c r="N1024" s="112">
        <v>0</v>
      </c>
      <c r="O1024" s="112">
        <v>602713</v>
      </c>
      <c r="P1024" s="112">
        <v>8461658</v>
      </c>
      <c r="Q1024" s="112">
        <v>0</v>
      </c>
      <c r="R1024" s="112">
        <v>32086761</v>
      </c>
      <c r="S1024" s="421">
        <v>0.29200218286059937</v>
      </c>
      <c r="T1024" s="421">
        <v>1.073678120109932E-2</v>
      </c>
      <c r="U1024" s="421">
        <v>0</v>
      </c>
      <c r="V1024" s="421">
        <v>7.9255328941312611E-3</v>
      </c>
      <c r="W1024" s="421">
        <v>0.11126879429826292</v>
      </c>
      <c r="X1024" s="421">
        <v>0</v>
      </c>
      <c r="Y1024" s="421">
        <v>0.42193329125409285</v>
      </c>
      <c r="Z1024" s="120">
        <v>0</v>
      </c>
      <c r="AA1024" s="127" t="s">
        <v>3781</v>
      </c>
      <c r="AB1024" s="127">
        <v>0</v>
      </c>
      <c r="AC1024" s="111" t="s">
        <v>3717</v>
      </c>
      <c r="AD1024" s="127">
        <v>0</v>
      </c>
      <c r="AE1024" s="111">
        <v>0</v>
      </c>
      <c r="AF1024" s="111" t="s">
        <v>3757</v>
      </c>
      <c r="AG1024" s="127" t="s">
        <v>3758</v>
      </c>
      <c r="AH1024" s="127" t="s">
        <v>3758</v>
      </c>
      <c r="AI1024" s="124"/>
      <c r="AJ1024" s="128"/>
      <c r="AK1024" s="109">
        <v>0</v>
      </c>
      <c r="AL1024" s="109">
        <v>0</v>
      </c>
      <c r="AM1024" s="127">
        <v>0</v>
      </c>
      <c r="AN1024" s="127">
        <v>0</v>
      </c>
      <c r="AO1024" s="120">
        <v>0</v>
      </c>
      <c r="AP1024" s="120">
        <v>0</v>
      </c>
      <c r="AQ1024" s="174">
        <v>0</v>
      </c>
      <c r="AR1024" s="109">
        <v>0</v>
      </c>
      <c r="AS1024" s="127">
        <v>0</v>
      </c>
      <c r="AT1024" s="127">
        <v>0</v>
      </c>
      <c r="AU1024" s="120">
        <v>0</v>
      </c>
      <c r="AV1024" s="120">
        <v>0</v>
      </c>
      <c r="AW1024" s="174">
        <v>0</v>
      </c>
      <c r="AX1024" s="109">
        <v>0</v>
      </c>
      <c r="AY1024" s="127">
        <v>0</v>
      </c>
      <c r="AZ1024" s="127">
        <v>0</v>
      </c>
      <c r="BA1024" s="120">
        <v>0</v>
      </c>
      <c r="BB1024" s="120">
        <v>0</v>
      </c>
      <c r="BC1024" s="111" t="s">
        <v>3757</v>
      </c>
      <c r="BD1024" s="112">
        <v>57</v>
      </c>
      <c r="BE1024" s="112">
        <v>1930000</v>
      </c>
      <c r="BF1024" s="111">
        <v>0</v>
      </c>
      <c r="BG1024" s="112"/>
      <c r="BH1024" s="112"/>
      <c r="BI1024" s="111" t="s">
        <v>3757</v>
      </c>
      <c r="BJ1024" s="112">
        <v>504</v>
      </c>
      <c r="BK1024" s="112">
        <v>26345805</v>
      </c>
      <c r="BL1024" s="111" t="s">
        <v>3757</v>
      </c>
      <c r="BM1024" s="112">
        <v>251</v>
      </c>
      <c r="BN1024" s="112">
        <v>5865000</v>
      </c>
      <c r="BO1024" s="111">
        <v>0</v>
      </c>
      <c r="BP1024" s="112"/>
      <c r="BQ1024" s="112"/>
      <c r="BR1024" s="111">
        <v>0</v>
      </c>
      <c r="BS1024" s="112"/>
      <c r="BT1024" s="112"/>
      <c r="BU1024" s="111" t="s">
        <v>3757</v>
      </c>
      <c r="BV1024" s="112">
        <v>155</v>
      </c>
      <c r="BW1024" s="112">
        <v>7260000</v>
      </c>
      <c r="BX1024" s="111" t="s">
        <v>3757</v>
      </c>
      <c r="BY1024" s="112">
        <v>109</v>
      </c>
      <c r="BZ1024" s="112">
        <v>3760000</v>
      </c>
      <c r="CA1024" s="111">
        <v>0</v>
      </c>
      <c r="CB1024" s="112"/>
      <c r="CC1024" s="112"/>
      <c r="CD1024" s="111">
        <v>0</v>
      </c>
      <c r="CE1024" s="112"/>
      <c r="CF1024" s="112"/>
      <c r="CG1024" s="111" t="s">
        <v>3757</v>
      </c>
      <c r="CH1024" s="112">
        <v>345</v>
      </c>
      <c r="CI1024" s="112">
        <v>12977000</v>
      </c>
      <c r="CJ1024" s="111" t="s">
        <v>3757</v>
      </c>
      <c r="CK1024" s="120" t="s">
        <v>10978</v>
      </c>
      <c r="CL1024" s="112">
        <v>664</v>
      </c>
      <c r="CM1024" s="112">
        <v>24732500</v>
      </c>
      <c r="CN1024" s="166" t="s">
        <v>10979</v>
      </c>
      <c r="CO1024" s="125" t="s">
        <v>10980</v>
      </c>
      <c r="CP1024" s="111" t="s">
        <v>3781</v>
      </c>
      <c r="CQ1024" s="112">
        <v>16560000</v>
      </c>
      <c r="CR1024" s="166" t="s">
        <v>10981</v>
      </c>
      <c r="CS1024" s="166" t="s">
        <v>10982</v>
      </c>
      <c r="CT1024" s="111" t="s">
        <v>3875</v>
      </c>
      <c r="CU1024" s="112">
        <v>8291000</v>
      </c>
      <c r="CV1024" s="166" t="s">
        <v>10983</v>
      </c>
      <c r="CW1024" s="166" t="s">
        <v>10984</v>
      </c>
      <c r="CX1024" s="111" t="s">
        <v>3781</v>
      </c>
      <c r="CY1024" s="112">
        <v>7267737</v>
      </c>
      <c r="CZ1024" s="111" t="s">
        <v>3757</v>
      </c>
      <c r="DA1024" s="111" t="s">
        <v>3757</v>
      </c>
      <c r="DB1024" s="111">
        <v>0</v>
      </c>
      <c r="DC1024" s="120" t="s">
        <v>10985</v>
      </c>
      <c r="DD1024" s="127" t="s">
        <v>3778</v>
      </c>
      <c r="DE1024" s="109">
        <v>0</v>
      </c>
      <c r="DF1024" s="172" t="s">
        <v>3717</v>
      </c>
    </row>
    <row r="1025" spans="1:110" ht="35.15" customHeight="1" x14ac:dyDescent="0.35">
      <c r="A1025" s="140" t="s">
        <v>2103</v>
      </c>
      <c r="B1025" s="136" t="s">
        <v>2094</v>
      </c>
      <c r="C1025" s="136" t="s">
        <v>2104</v>
      </c>
      <c r="D1025" s="112">
        <v>11239</v>
      </c>
      <c r="E1025" s="112">
        <v>182819774</v>
      </c>
      <c r="F1025" s="112">
        <v>11228</v>
      </c>
      <c r="G1025" s="112">
        <v>170818000</v>
      </c>
      <c r="H1025" s="112">
        <v>3544</v>
      </c>
      <c r="I1025" s="112">
        <v>55896000</v>
      </c>
      <c r="J1025" s="112">
        <v>0</v>
      </c>
      <c r="K1025" s="112">
        <v>0</v>
      </c>
      <c r="L1025" s="112">
        <v>49608070</v>
      </c>
      <c r="M1025" s="112">
        <v>11553383</v>
      </c>
      <c r="N1025" s="112">
        <v>165000</v>
      </c>
      <c r="O1025" s="112">
        <v>1387112</v>
      </c>
      <c r="P1025" s="112">
        <v>23170832</v>
      </c>
      <c r="Q1025" s="112">
        <v>0</v>
      </c>
      <c r="R1025" s="112">
        <v>85884397</v>
      </c>
      <c r="S1025" s="421">
        <v>0.27134958606829918</v>
      </c>
      <c r="T1025" s="421">
        <v>6.3195477968373381E-2</v>
      </c>
      <c r="U1025" s="421">
        <v>9.0252819150733667E-4</v>
      </c>
      <c r="V1025" s="421">
        <v>7.5873193016856039E-3</v>
      </c>
      <c r="W1025" s="421">
        <v>0.12674138848897165</v>
      </c>
      <c r="X1025" s="421">
        <v>0</v>
      </c>
      <c r="Y1025" s="421">
        <v>0.46977630001883713</v>
      </c>
      <c r="Z1025" s="120">
        <v>0</v>
      </c>
      <c r="AA1025" s="127" t="s">
        <v>3717</v>
      </c>
      <c r="AB1025" s="127">
        <v>0</v>
      </c>
      <c r="AC1025" s="111" t="s">
        <v>3717</v>
      </c>
      <c r="AD1025" s="127">
        <v>0</v>
      </c>
      <c r="AE1025" s="111">
        <v>0</v>
      </c>
      <c r="AF1025" s="111" t="s">
        <v>3757</v>
      </c>
      <c r="AG1025" s="127" t="s">
        <v>3758</v>
      </c>
      <c r="AH1025" s="127" t="s">
        <v>3758</v>
      </c>
      <c r="AI1025" s="124"/>
      <c r="AJ1025" s="128"/>
      <c r="AK1025" s="109">
        <v>0</v>
      </c>
      <c r="AL1025" s="109">
        <v>0</v>
      </c>
      <c r="AM1025" s="127">
        <v>0</v>
      </c>
      <c r="AN1025" s="127">
        <v>0</v>
      </c>
      <c r="AO1025" s="120">
        <v>0</v>
      </c>
      <c r="AP1025" s="120">
        <v>0</v>
      </c>
      <c r="AQ1025" s="174">
        <v>0</v>
      </c>
      <c r="AR1025" s="120">
        <v>0</v>
      </c>
      <c r="AS1025" s="127">
        <v>0</v>
      </c>
      <c r="AT1025" s="127">
        <v>0</v>
      </c>
      <c r="AU1025" s="120">
        <v>0</v>
      </c>
      <c r="AV1025" s="120">
        <v>0</v>
      </c>
      <c r="AW1025" s="174">
        <v>0</v>
      </c>
      <c r="AX1025" s="120">
        <v>0</v>
      </c>
      <c r="AY1025" s="127">
        <v>0</v>
      </c>
      <c r="AZ1025" s="127">
        <v>0</v>
      </c>
      <c r="BA1025" s="120">
        <v>0</v>
      </c>
      <c r="BB1025" s="120">
        <v>0</v>
      </c>
      <c r="BC1025" s="111">
        <v>0</v>
      </c>
      <c r="BD1025" s="112"/>
      <c r="BE1025" s="112"/>
      <c r="BF1025" s="111">
        <v>0</v>
      </c>
      <c r="BG1025" s="112"/>
      <c r="BH1025" s="112"/>
      <c r="BI1025" s="111">
        <v>0</v>
      </c>
      <c r="BJ1025" s="112"/>
      <c r="BK1025" s="112"/>
      <c r="BL1025" s="111">
        <v>0</v>
      </c>
      <c r="BM1025" s="112"/>
      <c r="BN1025" s="112"/>
      <c r="BO1025" s="111">
        <v>0</v>
      </c>
      <c r="BP1025" s="112"/>
      <c r="BQ1025" s="112"/>
      <c r="BR1025" s="111">
        <v>0</v>
      </c>
      <c r="BS1025" s="112"/>
      <c r="BT1025" s="112"/>
      <c r="BU1025" s="111">
        <v>0</v>
      </c>
      <c r="BV1025" s="112"/>
      <c r="BW1025" s="112"/>
      <c r="BX1025" s="111">
        <v>0</v>
      </c>
      <c r="BY1025" s="112"/>
      <c r="BZ1025" s="112"/>
      <c r="CA1025" s="111">
        <v>0</v>
      </c>
      <c r="CB1025" s="112"/>
      <c r="CC1025" s="112"/>
      <c r="CD1025" s="111">
        <v>0</v>
      </c>
      <c r="CE1025" s="112">
        <v>0</v>
      </c>
      <c r="CF1025" s="112">
        <v>0</v>
      </c>
      <c r="CG1025" s="111" t="s">
        <v>3757</v>
      </c>
      <c r="CH1025" s="112">
        <v>7318</v>
      </c>
      <c r="CI1025" s="112">
        <v>106164000</v>
      </c>
      <c r="CJ1025" s="111" t="s">
        <v>3757</v>
      </c>
      <c r="CK1025" s="120" t="s">
        <v>10986</v>
      </c>
      <c r="CL1025" s="112">
        <v>3921</v>
      </c>
      <c r="CM1025" s="112">
        <v>76655774</v>
      </c>
      <c r="CN1025" s="166" t="s">
        <v>10987</v>
      </c>
      <c r="CO1025" s="125" t="s">
        <v>10988</v>
      </c>
      <c r="CP1025" s="111" t="s">
        <v>3783</v>
      </c>
      <c r="CQ1025" s="112">
        <v>1436286</v>
      </c>
      <c r="CR1025" s="166">
        <v>0</v>
      </c>
      <c r="CS1025" s="166">
        <v>0</v>
      </c>
      <c r="CT1025" s="111">
        <v>0</v>
      </c>
      <c r="CU1025" s="112">
        <v>0</v>
      </c>
      <c r="CV1025" s="166">
        <v>0</v>
      </c>
      <c r="CW1025" s="166">
        <v>0</v>
      </c>
      <c r="CX1025" s="111">
        <v>0</v>
      </c>
      <c r="CY1025" s="112">
        <v>0</v>
      </c>
      <c r="CZ1025" s="111" t="s">
        <v>3757</v>
      </c>
      <c r="DA1025" s="111" t="s">
        <v>3757</v>
      </c>
      <c r="DB1025" s="111" t="s">
        <v>3757</v>
      </c>
      <c r="DC1025" s="120">
        <v>0</v>
      </c>
      <c r="DD1025" s="127" t="s">
        <v>3778</v>
      </c>
      <c r="DE1025" s="109">
        <v>0</v>
      </c>
      <c r="DF1025" s="172" t="s">
        <v>3717</v>
      </c>
    </row>
    <row r="1026" spans="1:110" ht="35.15" customHeight="1" x14ac:dyDescent="0.35">
      <c r="A1026" s="140" t="s">
        <v>2105</v>
      </c>
      <c r="B1026" s="136" t="s">
        <v>2094</v>
      </c>
      <c r="C1026" s="136" t="s">
        <v>2106</v>
      </c>
      <c r="D1026" s="112">
        <v>3203</v>
      </c>
      <c r="E1026" s="112">
        <v>77693888</v>
      </c>
      <c r="F1026" s="112">
        <v>3164</v>
      </c>
      <c r="G1026" s="112">
        <v>71052000</v>
      </c>
      <c r="H1026" s="112">
        <v>882</v>
      </c>
      <c r="I1026" s="112">
        <v>19200000</v>
      </c>
      <c r="J1026" s="112">
        <v>0</v>
      </c>
      <c r="K1026" s="112">
        <v>0</v>
      </c>
      <c r="L1026" s="112">
        <v>21828933</v>
      </c>
      <c r="M1026" s="112">
        <v>3832903</v>
      </c>
      <c r="N1026" s="112">
        <v>271403</v>
      </c>
      <c r="O1026" s="112">
        <v>417333</v>
      </c>
      <c r="P1026" s="112">
        <v>12290348</v>
      </c>
      <c r="Q1026" s="112">
        <v>0</v>
      </c>
      <c r="R1026" s="112">
        <v>38640920</v>
      </c>
      <c r="S1026" s="421">
        <v>0.28096074944788452</v>
      </c>
      <c r="T1026" s="421">
        <v>4.9333391579013265E-2</v>
      </c>
      <c r="U1026" s="421">
        <v>3.4932348861212866E-3</v>
      </c>
      <c r="V1026" s="421">
        <v>5.3715036117126741E-3</v>
      </c>
      <c r="W1026" s="421">
        <v>0.1581893803538317</v>
      </c>
      <c r="X1026" s="421">
        <v>0</v>
      </c>
      <c r="Y1026" s="421">
        <v>0.4973482598785634</v>
      </c>
      <c r="Z1026" s="120">
        <v>0</v>
      </c>
      <c r="AA1026" s="127" t="s">
        <v>3717</v>
      </c>
      <c r="AB1026" s="127">
        <v>0</v>
      </c>
      <c r="AC1026" s="111" t="s">
        <v>3717</v>
      </c>
      <c r="AD1026" s="127">
        <v>0</v>
      </c>
      <c r="AE1026" s="111">
        <v>0</v>
      </c>
      <c r="AF1026" s="111" t="s">
        <v>3757</v>
      </c>
      <c r="AG1026" s="127" t="s">
        <v>3758</v>
      </c>
      <c r="AH1026" s="127" t="s">
        <v>3758</v>
      </c>
      <c r="AI1026" s="124"/>
      <c r="AJ1026" s="128"/>
      <c r="AK1026" s="109">
        <v>0</v>
      </c>
      <c r="AL1026" s="109">
        <v>0</v>
      </c>
      <c r="AM1026" s="127">
        <v>0</v>
      </c>
      <c r="AN1026" s="127">
        <v>0</v>
      </c>
      <c r="AO1026" s="120">
        <v>0</v>
      </c>
      <c r="AP1026" s="120">
        <v>0</v>
      </c>
      <c r="AQ1026" s="174">
        <v>0</v>
      </c>
      <c r="AR1026" s="109">
        <v>0</v>
      </c>
      <c r="AS1026" s="127">
        <v>0</v>
      </c>
      <c r="AT1026" s="127">
        <v>0</v>
      </c>
      <c r="AU1026" s="120">
        <v>0</v>
      </c>
      <c r="AV1026" s="120">
        <v>0</v>
      </c>
      <c r="AW1026" s="174">
        <v>0</v>
      </c>
      <c r="AX1026" s="109">
        <v>0</v>
      </c>
      <c r="AY1026" s="127">
        <v>0</v>
      </c>
      <c r="AZ1026" s="127">
        <v>0</v>
      </c>
      <c r="BA1026" s="120">
        <v>0</v>
      </c>
      <c r="BB1026" s="120">
        <v>0</v>
      </c>
      <c r="BC1026" s="111" t="s">
        <v>3757</v>
      </c>
      <c r="BD1026" s="112">
        <v>46</v>
      </c>
      <c r="BE1026" s="112">
        <v>1322000</v>
      </c>
      <c r="BF1026" s="111" t="s">
        <v>3757</v>
      </c>
      <c r="BG1026" s="112">
        <v>39</v>
      </c>
      <c r="BH1026" s="112">
        <v>780000</v>
      </c>
      <c r="BI1026" s="111" t="s">
        <v>3757</v>
      </c>
      <c r="BJ1026" s="112">
        <v>532</v>
      </c>
      <c r="BK1026" s="112">
        <v>17556888</v>
      </c>
      <c r="BL1026" s="111" t="s">
        <v>3757</v>
      </c>
      <c r="BM1026" s="112">
        <v>172</v>
      </c>
      <c r="BN1026" s="112">
        <v>3310000</v>
      </c>
      <c r="BO1026" s="111" t="s">
        <v>3757</v>
      </c>
      <c r="BP1026" s="112">
        <v>119</v>
      </c>
      <c r="BQ1026" s="112">
        <v>3734000</v>
      </c>
      <c r="BR1026" s="111" t="s">
        <v>3757</v>
      </c>
      <c r="BS1026" s="112">
        <v>785</v>
      </c>
      <c r="BT1026" s="112">
        <v>19221000</v>
      </c>
      <c r="BU1026" s="111">
        <v>0</v>
      </c>
      <c r="BV1026" s="112"/>
      <c r="BW1026" s="112"/>
      <c r="BX1026" s="111" t="s">
        <v>3757</v>
      </c>
      <c r="BY1026" s="112">
        <v>372</v>
      </c>
      <c r="BZ1026" s="112">
        <v>7192000</v>
      </c>
      <c r="CA1026" s="111">
        <v>0</v>
      </c>
      <c r="CB1026" s="112"/>
      <c r="CC1026" s="112"/>
      <c r="CD1026" s="111">
        <v>0</v>
      </c>
      <c r="CE1026" s="112"/>
      <c r="CF1026" s="112"/>
      <c r="CG1026" s="111" t="s">
        <v>3757</v>
      </c>
      <c r="CH1026" s="112">
        <v>1348</v>
      </c>
      <c r="CI1026" s="112">
        <v>28322000</v>
      </c>
      <c r="CJ1026" s="111" t="s">
        <v>3757</v>
      </c>
      <c r="CK1026" s="120" t="s">
        <v>10989</v>
      </c>
      <c r="CL1026" s="112">
        <v>132</v>
      </c>
      <c r="CM1026" s="112">
        <v>1945000</v>
      </c>
      <c r="CN1026" s="166" t="s">
        <v>10990</v>
      </c>
      <c r="CO1026" s="125" t="s">
        <v>10991</v>
      </c>
      <c r="CP1026" s="111" t="s">
        <v>3875</v>
      </c>
      <c r="CQ1026" s="112">
        <v>5000000</v>
      </c>
      <c r="CR1026" s="166" t="s">
        <v>10992</v>
      </c>
      <c r="CS1026" s="166" t="s">
        <v>10993</v>
      </c>
      <c r="CT1026" s="111" t="s">
        <v>3875</v>
      </c>
      <c r="CU1026" s="112">
        <v>19225085</v>
      </c>
      <c r="CV1026" s="166" t="s">
        <v>10994</v>
      </c>
      <c r="CW1026" s="166" t="s">
        <v>10995</v>
      </c>
      <c r="CX1026" s="111" t="s">
        <v>3875</v>
      </c>
      <c r="CY1026" s="112">
        <v>6458000</v>
      </c>
      <c r="CZ1026" s="111" t="s">
        <v>3757</v>
      </c>
      <c r="DA1026" s="111">
        <v>0</v>
      </c>
      <c r="DB1026" s="111">
        <v>0</v>
      </c>
      <c r="DC1026" s="120" t="s">
        <v>10996</v>
      </c>
      <c r="DD1026" s="127" t="s">
        <v>3778</v>
      </c>
      <c r="DE1026" s="109">
        <v>0</v>
      </c>
      <c r="DF1026" s="172" t="s">
        <v>3717</v>
      </c>
    </row>
    <row r="1027" spans="1:110" ht="35.15" customHeight="1" x14ac:dyDescent="0.35">
      <c r="A1027" s="140" t="s">
        <v>2107</v>
      </c>
      <c r="B1027" s="136" t="s">
        <v>2094</v>
      </c>
      <c r="C1027" s="136" t="s">
        <v>2108</v>
      </c>
      <c r="D1027" s="112">
        <v>9881</v>
      </c>
      <c r="E1027" s="112">
        <v>266551400</v>
      </c>
      <c r="F1027" s="112">
        <v>9868</v>
      </c>
      <c r="G1027" s="112">
        <v>263758400</v>
      </c>
      <c r="H1027" s="112">
        <v>2279</v>
      </c>
      <c r="I1027" s="112">
        <v>62465600</v>
      </c>
      <c r="J1027" s="112">
        <v>0</v>
      </c>
      <c r="K1027" s="112">
        <v>0</v>
      </c>
      <c r="L1027" s="112">
        <v>71693196</v>
      </c>
      <c r="M1027" s="112">
        <v>20316202</v>
      </c>
      <c r="N1027" s="112">
        <v>467940</v>
      </c>
      <c r="O1027" s="112">
        <v>3687430</v>
      </c>
      <c r="P1027" s="112">
        <v>32898799</v>
      </c>
      <c r="Q1027" s="112">
        <v>0</v>
      </c>
      <c r="R1027" s="112">
        <v>129063567</v>
      </c>
      <c r="S1027" s="421">
        <v>0.26896574544346796</v>
      </c>
      <c r="T1027" s="421">
        <v>7.6218703034386617E-2</v>
      </c>
      <c r="U1027" s="421">
        <v>1.7555338294978004E-3</v>
      </c>
      <c r="V1027" s="421">
        <v>1.3833842178281562E-2</v>
      </c>
      <c r="W1027" s="421">
        <v>0.1234238462075232</v>
      </c>
      <c r="X1027" s="421">
        <v>0</v>
      </c>
      <c r="Y1027" s="421">
        <v>0.48419767069315711</v>
      </c>
      <c r="Z1027" s="120">
        <v>0</v>
      </c>
      <c r="AA1027" s="127" t="s">
        <v>3717</v>
      </c>
      <c r="AB1027" s="127">
        <v>0</v>
      </c>
      <c r="AC1027" s="111" t="s">
        <v>3717</v>
      </c>
      <c r="AD1027" s="127">
        <v>0</v>
      </c>
      <c r="AE1027" s="111">
        <v>0</v>
      </c>
      <c r="AF1027" s="111" t="s">
        <v>3757</v>
      </c>
      <c r="AG1027" s="127" t="s">
        <v>3758</v>
      </c>
      <c r="AH1027" s="127" t="s">
        <v>3758</v>
      </c>
      <c r="AI1027" s="124"/>
      <c r="AJ1027" s="128"/>
      <c r="AK1027" s="109">
        <v>0</v>
      </c>
      <c r="AL1027" s="109">
        <v>0</v>
      </c>
      <c r="AM1027" s="127">
        <v>0</v>
      </c>
      <c r="AN1027" s="127">
        <v>0</v>
      </c>
      <c r="AO1027" s="120">
        <v>0</v>
      </c>
      <c r="AP1027" s="120">
        <v>0</v>
      </c>
      <c r="AQ1027" s="174">
        <v>0</v>
      </c>
      <c r="AR1027" s="109">
        <v>0</v>
      </c>
      <c r="AS1027" s="127">
        <v>0</v>
      </c>
      <c r="AT1027" s="127">
        <v>0</v>
      </c>
      <c r="AU1027" s="120">
        <v>0</v>
      </c>
      <c r="AV1027" s="120">
        <v>0</v>
      </c>
      <c r="AW1027" s="174">
        <v>0</v>
      </c>
      <c r="AX1027" s="109">
        <v>0</v>
      </c>
      <c r="AY1027" s="127">
        <v>0</v>
      </c>
      <c r="AZ1027" s="127">
        <v>0</v>
      </c>
      <c r="BA1027" s="120">
        <v>0</v>
      </c>
      <c r="BB1027" s="120">
        <v>0</v>
      </c>
      <c r="BC1027" s="111" t="s">
        <v>3757</v>
      </c>
      <c r="BD1027" s="112">
        <v>215</v>
      </c>
      <c r="BE1027" s="112">
        <v>6194500</v>
      </c>
      <c r="BF1027" s="111" t="s">
        <v>3757</v>
      </c>
      <c r="BG1027" s="112">
        <v>224</v>
      </c>
      <c r="BH1027" s="112">
        <v>6188000</v>
      </c>
      <c r="BI1027" s="111" t="s">
        <v>3757</v>
      </c>
      <c r="BJ1027" s="112">
        <v>2367</v>
      </c>
      <c r="BK1027" s="112">
        <v>62742000</v>
      </c>
      <c r="BL1027" s="111" t="s">
        <v>3757</v>
      </c>
      <c r="BM1027" s="112">
        <v>439</v>
      </c>
      <c r="BN1027" s="112">
        <v>10891000</v>
      </c>
      <c r="BO1027" s="111" t="s">
        <v>3757</v>
      </c>
      <c r="BP1027" s="112">
        <v>399</v>
      </c>
      <c r="BQ1027" s="112">
        <v>12687900</v>
      </c>
      <c r="BR1027" s="111" t="s">
        <v>3757</v>
      </c>
      <c r="BS1027" s="112">
        <v>3873</v>
      </c>
      <c r="BT1027" s="112">
        <v>102728500</v>
      </c>
      <c r="BU1027" s="111" t="s">
        <v>3757</v>
      </c>
      <c r="BV1027" s="112">
        <v>218</v>
      </c>
      <c r="BW1027" s="112">
        <v>6176000</v>
      </c>
      <c r="BX1027" s="111">
        <v>0</v>
      </c>
      <c r="BY1027" s="112"/>
      <c r="BZ1027" s="112"/>
      <c r="CA1027" s="111" t="s">
        <v>3757</v>
      </c>
      <c r="CB1027" s="112">
        <v>319</v>
      </c>
      <c r="CC1027" s="112">
        <v>10667000</v>
      </c>
      <c r="CD1027" s="111">
        <v>0</v>
      </c>
      <c r="CE1027" s="112"/>
      <c r="CF1027" s="112"/>
      <c r="CG1027" s="111" t="s">
        <v>3757</v>
      </c>
      <c r="CH1027" s="112">
        <v>1827</v>
      </c>
      <c r="CI1027" s="112">
        <v>48276500</v>
      </c>
      <c r="CJ1027" s="111">
        <v>0</v>
      </c>
      <c r="CK1027" s="120">
        <v>0</v>
      </c>
      <c r="CL1027" s="112"/>
      <c r="CM1027" s="112"/>
      <c r="CN1027" s="166" t="s">
        <v>10997</v>
      </c>
      <c r="CO1027" s="125" t="s">
        <v>10998</v>
      </c>
      <c r="CP1027" s="111" t="s">
        <v>3781</v>
      </c>
      <c r="CQ1027" s="112">
        <v>154871000</v>
      </c>
      <c r="CR1027" s="166" t="s">
        <v>10999</v>
      </c>
      <c r="CS1027" s="166" t="s">
        <v>11000</v>
      </c>
      <c r="CT1027" s="111" t="s">
        <v>3781</v>
      </c>
      <c r="CU1027" s="112">
        <v>44957000</v>
      </c>
      <c r="CV1027" s="166" t="s">
        <v>11001</v>
      </c>
      <c r="CW1027" s="166" t="s">
        <v>11002</v>
      </c>
      <c r="CX1027" s="111" t="s">
        <v>3781</v>
      </c>
      <c r="CY1027" s="112">
        <v>15106000</v>
      </c>
      <c r="CZ1027" s="111" t="s">
        <v>3757</v>
      </c>
      <c r="DA1027" s="111" t="s">
        <v>3757</v>
      </c>
      <c r="DB1027" s="111">
        <v>0</v>
      </c>
      <c r="DC1027" s="120" t="s">
        <v>11003</v>
      </c>
      <c r="DD1027" s="127" t="s">
        <v>3778</v>
      </c>
      <c r="DE1027" s="109">
        <v>0</v>
      </c>
      <c r="DF1027" s="172" t="s">
        <v>3717</v>
      </c>
    </row>
    <row r="1028" spans="1:110" ht="35.15" customHeight="1" x14ac:dyDescent="0.35">
      <c r="A1028" s="140" t="s">
        <v>2109</v>
      </c>
      <c r="B1028" s="136" t="s">
        <v>2094</v>
      </c>
      <c r="C1028" s="136" t="s">
        <v>2110</v>
      </c>
      <c r="D1028" s="112">
        <v>4813</v>
      </c>
      <c r="E1028" s="112">
        <v>274373377</v>
      </c>
      <c r="F1028" s="112">
        <v>4769</v>
      </c>
      <c r="G1028" s="112">
        <v>172482990</v>
      </c>
      <c r="H1028" s="112">
        <v>1932</v>
      </c>
      <c r="I1028" s="112">
        <v>62073650</v>
      </c>
      <c r="J1028" s="112">
        <v>0</v>
      </c>
      <c r="K1028" s="112">
        <v>0</v>
      </c>
      <c r="L1028" s="112">
        <v>44287272</v>
      </c>
      <c r="M1028" s="112">
        <v>3252652</v>
      </c>
      <c r="N1028" s="112">
        <v>66724</v>
      </c>
      <c r="O1028" s="112">
        <v>926197</v>
      </c>
      <c r="P1028" s="112">
        <v>23729238</v>
      </c>
      <c r="Q1028" s="112">
        <v>990000</v>
      </c>
      <c r="R1028" s="112">
        <v>73252083</v>
      </c>
      <c r="S1028" s="421">
        <v>0.1614124245006468</v>
      </c>
      <c r="T1028" s="421">
        <v>1.1854838233813043E-2</v>
      </c>
      <c r="U1028" s="421">
        <v>2.4318685992628214E-4</v>
      </c>
      <c r="V1028" s="421">
        <v>3.3756810158734898E-3</v>
      </c>
      <c r="W1028" s="421">
        <v>8.6485205887887578E-2</v>
      </c>
      <c r="X1028" s="421">
        <v>3.6082217991580136E-3</v>
      </c>
      <c r="Y1028" s="421">
        <v>0.26697955829730519</v>
      </c>
      <c r="Z1028" s="120" t="s">
        <v>11004</v>
      </c>
      <c r="AA1028" s="127" t="s">
        <v>3717</v>
      </c>
      <c r="AB1028" s="127">
        <v>0</v>
      </c>
      <c r="AC1028" s="111" t="s">
        <v>3717</v>
      </c>
      <c r="AD1028" s="127">
        <v>0</v>
      </c>
      <c r="AE1028" s="111">
        <v>0</v>
      </c>
      <c r="AF1028" s="111" t="s">
        <v>3757</v>
      </c>
      <c r="AG1028" s="127" t="s">
        <v>3758</v>
      </c>
      <c r="AH1028" s="127" t="s">
        <v>3758</v>
      </c>
      <c r="AI1028" s="124"/>
      <c r="AJ1028" s="128"/>
      <c r="AK1028" s="109">
        <v>0</v>
      </c>
      <c r="AL1028" s="109">
        <v>0</v>
      </c>
      <c r="AM1028" s="127">
        <v>0</v>
      </c>
      <c r="AN1028" s="127">
        <v>0</v>
      </c>
      <c r="AO1028" s="120">
        <v>0</v>
      </c>
      <c r="AP1028" s="120">
        <v>0</v>
      </c>
      <c r="AQ1028" s="174">
        <v>0</v>
      </c>
      <c r="AR1028" s="109">
        <v>0</v>
      </c>
      <c r="AS1028" s="127">
        <v>0</v>
      </c>
      <c r="AT1028" s="127">
        <v>0</v>
      </c>
      <c r="AU1028" s="120">
        <v>0</v>
      </c>
      <c r="AV1028" s="120">
        <v>0</v>
      </c>
      <c r="AW1028" s="174">
        <v>0</v>
      </c>
      <c r="AX1028" s="109">
        <v>0</v>
      </c>
      <c r="AY1028" s="127">
        <v>0</v>
      </c>
      <c r="AZ1028" s="127">
        <v>0</v>
      </c>
      <c r="BA1028" s="120">
        <v>0</v>
      </c>
      <c r="BB1028" s="120">
        <v>0</v>
      </c>
      <c r="BC1028" s="111" t="s">
        <v>3757</v>
      </c>
      <c r="BD1028" s="112">
        <v>46</v>
      </c>
      <c r="BE1028" s="112">
        <v>1590000</v>
      </c>
      <c r="BF1028" s="111">
        <v>0</v>
      </c>
      <c r="BG1028" s="112"/>
      <c r="BH1028" s="112"/>
      <c r="BI1028" s="111" t="s">
        <v>3757</v>
      </c>
      <c r="BJ1028" s="112">
        <v>543</v>
      </c>
      <c r="BK1028" s="112">
        <v>71224937</v>
      </c>
      <c r="BL1028" s="111">
        <v>0</v>
      </c>
      <c r="BM1028" s="112"/>
      <c r="BN1028" s="112"/>
      <c r="BO1028" s="111">
        <v>0</v>
      </c>
      <c r="BP1028" s="112"/>
      <c r="BQ1028" s="112"/>
      <c r="BR1028" s="111">
        <v>0</v>
      </c>
      <c r="BS1028" s="112"/>
      <c r="BT1028" s="112"/>
      <c r="BU1028" s="111">
        <v>0</v>
      </c>
      <c r="BV1028" s="112"/>
      <c r="BW1028" s="112"/>
      <c r="BX1028" s="111">
        <v>0</v>
      </c>
      <c r="BY1028" s="112"/>
      <c r="BZ1028" s="112"/>
      <c r="CA1028" s="111">
        <v>0</v>
      </c>
      <c r="CB1028" s="112"/>
      <c r="CC1028" s="112"/>
      <c r="CD1028" s="111" t="s">
        <v>3757</v>
      </c>
      <c r="CE1028" s="112">
        <v>177</v>
      </c>
      <c r="CF1028" s="112">
        <v>2935960</v>
      </c>
      <c r="CG1028" s="111">
        <v>0</v>
      </c>
      <c r="CH1028" s="112"/>
      <c r="CI1028" s="112"/>
      <c r="CJ1028" s="111" t="s">
        <v>3757</v>
      </c>
      <c r="CK1028" s="120" t="s">
        <v>11005</v>
      </c>
      <c r="CL1028" s="112">
        <v>4047</v>
      </c>
      <c r="CM1028" s="112">
        <v>198622480</v>
      </c>
      <c r="CN1028" s="166" t="s">
        <v>11006</v>
      </c>
      <c r="CO1028" s="125" t="s">
        <v>11007</v>
      </c>
      <c r="CP1028" s="111" t="s">
        <v>4016</v>
      </c>
      <c r="CQ1028" s="112">
        <v>44216784</v>
      </c>
      <c r="CR1028" s="166" t="s">
        <v>5650</v>
      </c>
      <c r="CS1028" s="166" t="s">
        <v>11008</v>
      </c>
      <c r="CT1028" s="111" t="s">
        <v>3870</v>
      </c>
      <c r="CU1028" s="112">
        <v>40000000</v>
      </c>
      <c r="CV1028" s="166" t="s">
        <v>9750</v>
      </c>
      <c r="CW1028" s="166" t="s">
        <v>11009</v>
      </c>
      <c r="CX1028" s="111" t="s">
        <v>3781</v>
      </c>
      <c r="CY1028" s="112">
        <v>20121353</v>
      </c>
      <c r="CZ1028" s="111" t="s">
        <v>3757</v>
      </c>
      <c r="DA1028" s="111" t="s">
        <v>3757</v>
      </c>
      <c r="DB1028" s="111">
        <v>0</v>
      </c>
      <c r="DC1028" s="120" t="s">
        <v>11010</v>
      </c>
      <c r="DD1028" s="127" t="s">
        <v>3717</v>
      </c>
      <c r="DE1028" s="109" t="s">
        <v>11011</v>
      </c>
      <c r="DF1028" s="172" t="s">
        <v>3717</v>
      </c>
    </row>
    <row r="1029" spans="1:110" ht="35.15" customHeight="1" x14ac:dyDescent="0.35">
      <c r="A1029" s="140" t="s">
        <v>2111</v>
      </c>
      <c r="B1029" s="136" t="s">
        <v>2094</v>
      </c>
      <c r="C1029" s="136" t="s">
        <v>2112</v>
      </c>
      <c r="D1029" s="112">
        <v>2030</v>
      </c>
      <c r="E1029" s="112">
        <v>123194000</v>
      </c>
      <c r="F1029" s="112">
        <v>2025</v>
      </c>
      <c r="G1029" s="112">
        <v>122689000</v>
      </c>
      <c r="H1029" s="112">
        <v>359</v>
      </c>
      <c r="I1029" s="112">
        <v>13279000</v>
      </c>
      <c r="J1029" s="112">
        <v>0</v>
      </c>
      <c r="K1029" s="112">
        <v>0</v>
      </c>
      <c r="L1029" s="112">
        <v>33195994</v>
      </c>
      <c r="M1029" s="112">
        <v>4608071</v>
      </c>
      <c r="N1029" s="112">
        <v>0</v>
      </c>
      <c r="O1029" s="112">
        <v>1796423</v>
      </c>
      <c r="P1029" s="112">
        <v>17033052</v>
      </c>
      <c r="Q1029" s="112">
        <v>0</v>
      </c>
      <c r="R1029" s="112">
        <v>56633540</v>
      </c>
      <c r="S1029" s="421">
        <v>0.26946112635355618</v>
      </c>
      <c r="T1029" s="421">
        <v>3.7404995373151291E-2</v>
      </c>
      <c r="U1029" s="421">
        <v>0</v>
      </c>
      <c r="V1029" s="421">
        <v>1.4582065685017128E-2</v>
      </c>
      <c r="W1029" s="421">
        <v>0.13826202574800719</v>
      </c>
      <c r="X1029" s="421">
        <v>0</v>
      </c>
      <c r="Y1029" s="421">
        <v>0.45971021315973182</v>
      </c>
      <c r="Z1029" s="120">
        <v>0</v>
      </c>
      <c r="AA1029" s="127" t="s">
        <v>3717</v>
      </c>
      <c r="AB1029" s="127">
        <v>0</v>
      </c>
      <c r="AC1029" s="111" t="s">
        <v>3717</v>
      </c>
      <c r="AD1029" s="127">
        <v>0</v>
      </c>
      <c r="AE1029" s="111">
        <v>0</v>
      </c>
      <c r="AF1029" s="111" t="s">
        <v>3757</v>
      </c>
      <c r="AG1029" s="127" t="s">
        <v>3758</v>
      </c>
      <c r="AH1029" s="127" t="s">
        <v>3758</v>
      </c>
      <c r="AI1029" s="124"/>
      <c r="AJ1029" s="128"/>
      <c r="AK1029" s="109">
        <v>0</v>
      </c>
      <c r="AL1029" s="109">
        <v>0</v>
      </c>
      <c r="AM1029" s="127">
        <v>0</v>
      </c>
      <c r="AN1029" s="127">
        <v>0</v>
      </c>
      <c r="AO1029" s="120">
        <v>0</v>
      </c>
      <c r="AP1029" s="120">
        <v>0</v>
      </c>
      <c r="AQ1029" s="174">
        <v>0</v>
      </c>
      <c r="AR1029" s="109">
        <v>0</v>
      </c>
      <c r="AS1029" s="127">
        <v>0</v>
      </c>
      <c r="AT1029" s="127">
        <v>0</v>
      </c>
      <c r="AU1029" s="120">
        <v>0</v>
      </c>
      <c r="AV1029" s="120">
        <v>0</v>
      </c>
      <c r="AW1029" s="174">
        <v>0</v>
      </c>
      <c r="AX1029" s="109">
        <v>0</v>
      </c>
      <c r="AY1029" s="127">
        <v>0</v>
      </c>
      <c r="AZ1029" s="127">
        <v>0</v>
      </c>
      <c r="BA1029" s="120">
        <v>0</v>
      </c>
      <c r="BB1029" s="120">
        <v>0</v>
      </c>
      <c r="BC1029" s="111" t="s">
        <v>3757</v>
      </c>
      <c r="BD1029" s="112">
        <v>16</v>
      </c>
      <c r="BE1029" s="112">
        <v>777000</v>
      </c>
      <c r="BF1029" s="111">
        <v>0</v>
      </c>
      <c r="BG1029" s="112"/>
      <c r="BH1029" s="112"/>
      <c r="BI1029" s="111" t="s">
        <v>3757</v>
      </c>
      <c r="BJ1029" s="112">
        <v>270</v>
      </c>
      <c r="BK1029" s="112">
        <v>15759000</v>
      </c>
      <c r="BL1029" s="111" t="s">
        <v>3757</v>
      </c>
      <c r="BM1029" s="112">
        <v>100</v>
      </c>
      <c r="BN1029" s="112">
        <v>5347000</v>
      </c>
      <c r="BO1029" s="111">
        <v>0</v>
      </c>
      <c r="BP1029" s="112"/>
      <c r="BQ1029" s="112"/>
      <c r="BR1029" s="111">
        <v>0</v>
      </c>
      <c r="BS1029" s="112"/>
      <c r="BT1029" s="112"/>
      <c r="BU1029" s="111">
        <v>0</v>
      </c>
      <c r="BV1029" s="112"/>
      <c r="BW1029" s="112"/>
      <c r="BX1029" s="111">
        <v>0</v>
      </c>
      <c r="BY1029" s="112"/>
      <c r="BZ1029" s="112"/>
      <c r="CA1029" s="111">
        <v>0</v>
      </c>
      <c r="CB1029" s="112"/>
      <c r="CC1029" s="112"/>
      <c r="CD1029" s="111">
        <v>0</v>
      </c>
      <c r="CE1029" s="112"/>
      <c r="CF1029" s="112"/>
      <c r="CG1029" s="111" t="s">
        <v>3757</v>
      </c>
      <c r="CH1029" s="112">
        <v>1087</v>
      </c>
      <c r="CI1029" s="112">
        <v>67269000</v>
      </c>
      <c r="CJ1029" s="111" t="s">
        <v>3757</v>
      </c>
      <c r="CK1029" s="120" t="s">
        <v>11012</v>
      </c>
      <c r="CL1029" s="112">
        <v>552</v>
      </c>
      <c r="CM1029" s="112">
        <v>33042000</v>
      </c>
      <c r="CN1029" s="166" t="s">
        <v>11013</v>
      </c>
      <c r="CO1029" s="125" t="s">
        <v>11014</v>
      </c>
      <c r="CP1029" s="111" t="s">
        <v>3783</v>
      </c>
      <c r="CQ1029" s="112">
        <v>32058400</v>
      </c>
      <c r="CR1029" s="166" t="s">
        <v>11015</v>
      </c>
      <c r="CS1029" s="166" t="s">
        <v>11016</v>
      </c>
      <c r="CT1029" s="111" t="s">
        <v>3783</v>
      </c>
      <c r="CU1029" s="112">
        <v>19689780</v>
      </c>
      <c r="CV1029" s="166" t="s">
        <v>11017</v>
      </c>
      <c r="CW1029" s="166" t="s">
        <v>11018</v>
      </c>
      <c r="CX1029" s="111" t="s">
        <v>3783</v>
      </c>
      <c r="CY1029" s="112">
        <v>15951013</v>
      </c>
      <c r="CZ1029" s="111" t="s">
        <v>3757</v>
      </c>
      <c r="DA1029" s="111" t="s">
        <v>3757</v>
      </c>
      <c r="DB1029" s="111">
        <v>0</v>
      </c>
      <c r="DC1029" s="120" t="s">
        <v>11019</v>
      </c>
      <c r="DD1029" s="127" t="s">
        <v>3778</v>
      </c>
      <c r="DE1029" s="109">
        <v>0</v>
      </c>
      <c r="DF1029" s="172" t="s">
        <v>3717</v>
      </c>
    </row>
    <row r="1030" spans="1:110" ht="35.15" customHeight="1" x14ac:dyDescent="0.35">
      <c r="A1030" s="140" t="s">
        <v>2113</v>
      </c>
      <c r="B1030" s="136" t="s">
        <v>2094</v>
      </c>
      <c r="C1030" s="136" t="s">
        <v>2114</v>
      </c>
      <c r="D1030" s="112">
        <v>189425</v>
      </c>
      <c r="E1030" s="112">
        <v>2733215009</v>
      </c>
      <c r="F1030" s="112">
        <v>189424</v>
      </c>
      <c r="G1030" s="112">
        <v>2733134009</v>
      </c>
      <c r="H1030" s="112">
        <v>56803</v>
      </c>
      <c r="I1030" s="112">
        <v>862793746</v>
      </c>
      <c r="J1030" s="112">
        <v>0</v>
      </c>
      <c r="K1030" s="112">
        <v>0</v>
      </c>
      <c r="L1030" s="112">
        <v>906303184</v>
      </c>
      <c r="M1030" s="112">
        <v>209057578</v>
      </c>
      <c r="N1030" s="112">
        <v>9395917</v>
      </c>
      <c r="O1030" s="112">
        <v>10023062</v>
      </c>
      <c r="P1030" s="112">
        <v>332317321</v>
      </c>
      <c r="Q1030" s="112">
        <v>0</v>
      </c>
      <c r="R1030" s="112">
        <v>1467097062</v>
      </c>
      <c r="S1030" s="421">
        <v>0.33158868988195284</v>
      </c>
      <c r="T1030" s="421">
        <v>7.6487790865925248E-2</v>
      </c>
      <c r="U1030" s="421">
        <v>3.4376794248022514E-3</v>
      </c>
      <c r="V1030" s="421">
        <v>3.6671326503754024E-3</v>
      </c>
      <c r="W1030" s="421">
        <v>0.12158477101352695</v>
      </c>
      <c r="X1030" s="421">
        <v>0</v>
      </c>
      <c r="Y1030" s="421">
        <v>0.53676606383658276</v>
      </c>
      <c r="Z1030" s="120">
        <v>0</v>
      </c>
      <c r="AA1030" s="127" t="s">
        <v>3717</v>
      </c>
      <c r="AB1030" s="127">
        <v>0</v>
      </c>
      <c r="AC1030" s="111" t="s">
        <v>3717</v>
      </c>
      <c r="AD1030" s="127" t="s">
        <v>11020</v>
      </c>
      <c r="AE1030" s="111">
        <v>0</v>
      </c>
      <c r="AF1030" s="111" t="s">
        <v>3757</v>
      </c>
      <c r="AG1030" s="127" t="s">
        <v>3758</v>
      </c>
      <c r="AH1030" s="127" t="s">
        <v>3758</v>
      </c>
      <c r="AI1030" s="124"/>
      <c r="AJ1030" s="128"/>
      <c r="AK1030" s="109">
        <v>0</v>
      </c>
      <c r="AL1030" s="109">
        <v>0</v>
      </c>
      <c r="AM1030" s="127">
        <v>0</v>
      </c>
      <c r="AN1030" s="127">
        <v>0</v>
      </c>
      <c r="AO1030" s="120">
        <v>0</v>
      </c>
      <c r="AP1030" s="120">
        <v>0</v>
      </c>
      <c r="AQ1030" s="174">
        <v>0</v>
      </c>
      <c r="AR1030" s="109">
        <v>0</v>
      </c>
      <c r="AS1030" s="127">
        <v>0</v>
      </c>
      <c r="AT1030" s="127">
        <v>0</v>
      </c>
      <c r="AU1030" s="120">
        <v>0</v>
      </c>
      <c r="AV1030" s="120">
        <v>0</v>
      </c>
      <c r="AW1030" s="174">
        <v>0</v>
      </c>
      <c r="AX1030" s="109">
        <v>0</v>
      </c>
      <c r="AY1030" s="127">
        <v>0</v>
      </c>
      <c r="AZ1030" s="127">
        <v>0</v>
      </c>
      <c r="BA1030" s="120">
        <v>0</v>
      </c>
      <c r="BB1030" s="120">
        <v>0</v>
      </c>
      <c r="BC1030" s="111" t="s">
        <v>3757</v>
      </c>
      <c r="BD1030" s="112">
        <v>14577</v>
      </c>
      <c r="BE1030" s="112">
        <v>210512311</v>
      </c>
      <c r="BF1030" s="111">
        <v>0</v>
      </c>
      <c r="BG1030" s="112"/>
      <c r="BH1030" s="112"/>
      <c r="BI1030" s="111" t="s">
        <v>3757</v>
      </c>
      <c r="BJ1030" s="112">
        <v>35923</v>
      </c>
      <c r="BK1030" s="112">
        <v>482324435</v>
      </c>
      <c r="BL1030" s="111">
        <v>0</v>
      </c>
      <c r="BM1030" s="112"/>
      <c r="BN1030" s="112"/>
      <c r="BO1030" s="111">
        <v>0</v>
      </c>
      <c r="BP1030" s="112"/>
      <c r="BQ1030" s="112"/>
      <c r="BR1030" s="111" t="s">
        <v>3757</v>
      </c>
      <c r="BS1030" s="112">
        <v>48390</v>
      </c>
      <c r="BT1030" s="112">
        <v>713169628</v>
      </c>
      <c r="BU1030" s="111" t="s">
        <v>3757</v>
      </c>
      <c r="BV1030" s="112">
        <v>14359</v>
      </c>
      <c r="BW1030" s="112">
        <v>230617588</v>
      </c>
      <c r="BX1030" s="111" t="s">
        <v>3757</v>
      </c>
      <c r="BY1030" s="112">
        <v>5933</v>
      </c>
      <c r="BZ1030" s="112">
        <v>85234828</v>
      </c>
      <c r="CA1030" s="111">
        <v>0</v>
      </c>
      <c r="CB1030" s="112"/>
      <c r="CC1030" s="112"/>
      <c r="CD1030" s="111">
        <v>0</v>
      </c>
      <c r="CE1030" s="112"/>
      <c r="CF1030" s="112"/>
      <c r="CG1030" s="111" t="s">
        <v>3757</v>
      </c>
      <c r="CH1030" s="112">
        <v>70243</v>
      </c>
      <c r="CI1030" s="112">
        <v>1011356219</v>
      </c>
      <c r="CJ1030" s="111">
        <v>0</v>
      </c>
      <c r="CK1030" s="120">
        <v>0</v>
      </c>
      <c r="CL1030" s="112"/>
      <c r="CM1030" s="112"/>
      <c r="CN1030" s="166" t="s">
        <v>11021</v>
      </c>
      <c r="CO1030" s="125">
        <v>0</v>
      </c>
      <c r="CP1030" s="111">
        <v>0</v>
      </c>
      <c r="CQ1030" s="112">
        <v>0</v>
      </c>
      <c r="CR1030" s="166">
        <v>0</v>
      </c>
      <c r="CS1030" s="166">
        <v>0</v>
      </c>
      <c r="CT1030" s="111">
        <v>0</v>
      </c>
      <c r="CU1030" s="112">
        <v>0</v>
      </c>
      <c r="CV1030" s="166">
        <v>0</v>
      </c>
      <c r="CW1030" s="166">
        <v>0</v>
      </c>
      <c r="CX1030" s="111">
        <v>0</v>
      </c>
      <c r="CY1030" s="112">
        <v>0</v>
      </c>
      <c r="CZ1030" s="111" t="s">
        <v>3757</v>
      </c>
      <c r="DA1030" s="111" t="s">
        <v>3757</v>
      </c>
      <c r="DB1030" s="111" t="s">
        <v>3757</v>
      </c>
      <c r="DC1030" s="120">
        <v>0</v>
      </c>
      <c r="DD1030" s="127" t="s">
        <v>3717</v>
      </c>
      <c r="DE1030" s="109" t="s">
        <v>11022</v>
      </c>
      <c r="DF1030" s="172" t="s">
        <v>3717</v>
      </c>
    </row>
    <row r="1031" spans="1:110" ht="35.15" customHeight="1" x14ac:dyDescent="0.35">
      <c r="A1031" s="140" t="s">
        <v>2115</v>
      </c>
      <c r="B1031" s="136" t="s">
        <v>2094</v>
      </c>
      <c r="C1031" s="136" t="s">
        <v>2116</v>
      </c>
      <c r="D1031" s="112">
        <v>1577</v>
      </c>
      <c r="E1031" s="112">
        <v>68592990</v>
      </c>
      <c r="F1031" s="112">
        <v>1566</v>
      </c>
      <c r="G1031" s="112">
        <v>35186000</v>
      </c>
      <c r="H1031" s="112">
        <v>381</v>
      </c>
      <c r="I1031" s="112">
        <v>8915000</v>
      </c>
      <c r="J1031" s="112">
        <v>0</v>
      </c>
      <c r="K1031" s="112">
        <v>0</v>
      </c>
      <c r="L1031" s="112">
        <v>10014608</v>
      </c>
      <c r="M1031" s="112">
        <v>1436790</v>
      </c>
      <c r="N1031" s="112">
        <v>0</v>
      </c>
      <c r="O1031" s="112">
        <v>1584359</v>
      </c>
      <c r="P1031" s="112">
        <v>5404533</v>
      </c>
      <c r="Q1031" s="112">
        <v>0</v>
      </c>
      <c r="R1031" s="112">
        <v>18440290</v>
      </c>
      <c r="S1031" s="421">
        <v>0.1460004586474507</v>
      </c>
      <c r="T1031" s="421">
        <v>2.094660110311564E-2</v>
      </c>
      <c r="U1031" s="421">
        <v>0</v>
      </c>
      <c r="V1031" s="421">
        <v>2.3097972547923628E-2</v>
      </c>
      <c r="W1031" s="421">
        <v>7.8791331300764114E-2</v>
      </c>
      <c r="X1031" s="421">
        <v>0</v>
      </c>
      <c r="Y1031" s="421">
        <v>0.26883636359925411</v>
      </c>
      <c r="Z1031" s="120">
        <v>0</v>
      </c>
      <c r="AA1031" s="127" t="s">
        <v>3717</v>
      </c>
      <c r="AB1031" s="127">
        <v>0</v>
      </c>
      <c r="AC1031" s="111" t="s">
        <v>3717</v>
      </c>
      <c r="AD1031" s="127">
        <v>0</v>
      </c>
      <c r="AE1031" s="111">
        <v>0</v>
      </c>
      <c r="AF1031" s="111" t="s">
        <v>3757</v>
      </c>
      <c r="AG1031" s="127" t="s">
        <v>3758</v>
      </c>
      <c r="AH1031" s="127" t="s">
        <v>3758</v>
      </c>
      <c r="AI1031" s="124"/>
      <c r="AJ1031" s="128"/>
      <c r="AK1031" s="109">
        <v>0</v>
      </c>
      <c r="AL1031" s="109">
        <v>0</v>
      </c>
      <c r="AM1031" s="127">
        <v>0</v>
      </c>
      <c r="AN1031" s="127">
        <v>0</v>
      </c>
      <c r="AO1031" s="120">
        <v>0</v>
      </c>
      <c r="AP1031" s="120">
        <v>0</v>
      </c>
      <c r="AQ1031" s="174">
        <v>0</v>
      </c>
      <c r="AR1031" s="109">
        <v>0</v>
      </c>
      <c r="AS1031" s="127">
        <v>0</v>
      </c>
      <c r="AT1031" s="127">
        <v>0</v>
      </c>
      <c r="AU1031" s="120">
        <v>0</v>
      </c>
      <c r="AV1031" s="120">
        <v>0</v>
      </c>
      <c r="AW1031" s="174">
        <v>0</v>
      </c>
      <c r="AX1031" s="109">
        <v>0</v>
      </c>
      <c r="AY1031" s="127">
        <v>0</v>
      </c>
      <c r="AZ1031" s="127">
        <v>0</v>
      </c>
      <c r="BA1031" s="120">
        <v>0</v>
      </c>
      <c r="BB1031" s="120">
        <v>0</v>
      </c>
      <c r="BC1031" s="111" t="s">
        <v>3757</v>
      </c>
      <c r="BD1031" s="112">
        <v>153</v>
      </c>
      <c r="BE1031" s="112">
        <v>3518000</v>
      </c>
      <c r="BF1031" s="111" t="s">
        <v>3757</v>
      </c>
      <c r="BG1031" s="112">
        <v>161</v>
      </c>
      <c r="BH1031" s="112">
        <v>4395000</v>
      </c>
      <c r="BI1031" s="111" t="s">
        <v>3757</v>
      </c>
      <c r="BJ1031" s="112">
        <v>110</v>
      </c>
      <c r="BK1031" s="112">
        <v>3564000</v>
      </c>
      <c r="BL1031" s="111" t="s">
        <v>3757</v>
      </c>
      <c r="BM1031" s="112">
        <v>71</v>
      </c>
      <c r="BN1031" s="112">
        <v>1138000</v>
      </c>
      <c r="BO1031" s="111" t="s">
        <v>3757</v>
      </c>
      <c r="BP1031" s="112">
        <v>36</v>
      </c>
      <c r="BQ1031" s="112">
        <v>30953000</v>
      </c>
      <c r="BR1031" s="111" t="s">
        <v>3757</v>
      </c>
      <c r="BS1031" s="112">
        <v>470</v>
      </c>
      <c r="BT1031" s="112">
        <v>11446990</v>
      </c>
      <c r="BU1031" s="111">
        <v>0</v>
      </c>
      <c r="BV1031" s="112"/>
      <c r="BW1031" s="112"/>
      <c r="BX1031" s="111">
        <v>0</v>
      </c>
      <c r="BY1031" s="112"/>
      <c r="BZ1031" s="112"/>
      <c r="CA1031" s="111">
        <v>0</v>
      </c>
      <c r="CB1031" s="112"/>
      <c r="CC1031" s="112"/>
      <c r="CD1031" s="111">
        <v>0</v>
      </c>
      <c r="CE1031" s="112"/>
      <c r="CF1031" s="112"/>
      <c r="CG1031" s="111" t="s">
        <v>3757</v>
      </c>
      <c r="CH1031" s="112">
        <v>456</v>
      </c>
      <c r="CI1031" s="112">
        <v>10994000</v>
      </c>
      <c r="CJ1031" s="111" t="s">
        <v>3757</v>
      </c>
      <c r="CK1031" s="120" t="s">
        <v>11023</v>
      </c>
      <c r="CL1031" s="112">
        <v>120</v>
      </c>
      <c r="CM1031" s="112">
        <v>2584000</v>
      </c>
      <c r="CN1031" s="166" t="s">
        <v>11024</v>
      </c>
      <c r="CO1031" s="125" t="s">
        <v>11025</v>
      </c>
      <c r="CP1031" s="111" t="s">
        <v>3717</v>
      </c>
      <c r="CQ1031" s="112">
        <v>2780000</v>
      </c>
      <c r="CR1031" s="166" t="s">
        <v>11026</v>
      </c>
      <c r="CS1031" s="166" t="s">
        <v>11027</v>
      </c>
      <c r="CT1031" s="111" t="s">
        <v>3783</v>
      </c>
      <c r="CU1031" s="112">
        <v>1133000</v>
      </c>
      <c r="CV1031" s="166">
        <v>0</v>
      </c>
      <c r="CW1031" s="166">
        <v>0</v>
      </c>
      <c r="CX1031" s="111">
        <v>0</v>
      </c>
      <c r="CY1031" s="112">
        <v>0</v>
      </c>
      <c r="CZ1031" s="111" t="s">
        <v>3757</v>
      </c>
      <c r="DA1031" s="111" t="s">
        <v>3757</v>
      </c>
      <c r="DB1031" s="111">
        <v>0</v>
      </c>
      <c r="DC1031" s="120" t="s">
        <v>11028</v>
      </c>
      <c r="DD1031" s="127" t="s">
        <v>3778</v>
      </c>
      <c r="DE1031" s="109">
        <v>0</v>
      </c>
      <c r="DF1031" s="172" t="s">
        <v>3717</v>
      </c>
    </row>
    <row r="1032" spans="1:110" ht="35.15" customHeight="1" x14ac:dyDescent="0.35">
      <c r="A1032" s="140" t="s">
        <v>2117</v>
      </c>
      <c r="B1032" s="136" t="s">
        <v>2094</v>
      </c>
      <c r="C1032" s="136" t="s">
        <v>2118</v>
      </c>
      <c r="D1032" s="112">
        <v>4962</v>
      </c>
      <c r="E1032" s="112">
        <v>245465108</v>
      </c>
      <c r="F1032" s="112">
        <v>4932</v>
      </c>
      <c r="G1032" s="112">
        <v>235178000</v>
      </c>
      <c r="H1032" s="112">
        <v>1266</v>
      </c>
      <c r="I1032" s="112">
        <v>46064000</v>
      </c>
      <c r="J1032" s="112">
        <v>0</v>
      </c>
      <c r="K1032" s="112">
        <v>0</v>
      </c>
      <c r="L1032" s="112">
        <v>66886218</v>
      </c>
      <c r="M1032" s="112">
        <v>3444586</v>
      </c>
      <c r="N1032" s="112">
        <v>500000</v>
      </c>
      <c r="O1032" s="112">
        <v>3607211</v>
      </c>
      <c r="P1032" s="112">
        <v>46522513</v>
      </c>
      <c r="Q1032" s="112">
        <v>0</v>
      </c>
      <c r="R1032" s="112">
        <v>120960528</v>
      </c>
      <c r="S1032" s="421">
        <v>0.27248768081531166</v>
      </c>
      <c r="T1032" s="421">
        <v>1.4032894646680293E-2</v>
      </c>
      <c r="U1032" s="421">
        <v>2.0369493818241571E-3</v>
      </c>
      <c r="V1032" s="421">
        <v>1.46954124331186E-2</v>
      </c>
      <c r="W1032" s="421">
        <v>0.18952800819251264</v>
      </c>
      <c r="X1032" s="421">
        <v>0</v>
      </c>
      <c r="Y1032" s="421">
        <v>0.49278094546944734</v>
      </c>
      <c r="Z1032" s="120">
        <v>0</v>
      </c>
      <c r="AA1032" s="127" t="s">
        <v>3717</v>
      </c>
      <c r="AB1032" s="127">
        <v>0</v>
      </c>
      <c r="AC1032" s="111" t="s">
        <v>3717</v>
      </c>
      <c r="AD1032" s="127">
        <v>0</v>
      </c>
      <c r="AE1032" s="111">
        <v>0</v>
      </c>
      <c r="AF1032" s="111" t="s">
        <v>3757</v>
      </c>
      <c r="AG1032" s="127" t="s">
        <v>3758</v>
      </c>
      <c r="AH1032" s="127" t="s">
        <v>3758</v>
      </c>
      <c r="AI1032" s="124"/>
      <c r="AJ1032" s="128"/>
      <c r="AK1032" s="109">
        <v>0</v>
      </c>
      <c r="AL1032" s="109">
        <v>0</v>
      </c>
      <c r="AM1032" s="127">
        <v>0</v>
      </c>
      <c r="AN1032" s="127">
        <v>0</v>
      </c>
      <c r="AO1032" s="120">
        <v>0</v>
      </c>
      <c r="AP1032" s="120">
        <v>0</v>
      </c>
      <c r="AQ1032" s="174">
        <v>0</v>
      </c>
      <c r="AR1032" s="109">
        <v>0</v>
      </c>
      <c r="AS1032" s="127">
        <v>0</v>
      </c>
      <c r="AT1032" s="127">
        <v>0</v>
      </c>
      <c r="AU1032" s="120">
        <v>0</v>
      </c>
      <c r="AV1032" s="120">
        <v>0</v>
      </c>
      <c r="AW1032" s="174">
        <v>0</v>
      </c>
      <c r="AX1032" s="109">
        <v>0</v>
      </c>
      <c r="AY1032" s="127">
        <v>0</v>
      </c>
      <c r="AZ1032" s="127">
        <v>0</v>
      </c>
      <c r="BA1032" s="120">
        <v>0</v>
      </c>
      <c r="BB1032" s="120">
        <v>0</v>
      </c>
      <c r="BC1032" s="111" t="s">
        <v>3757</v>
      </c>
      <c r="BD1032" s="112">
        <v>58</v>
      </c>
      <c r="BE1032" s="112">
        <v>2742000</v>
      </c>
      <c r="BF1032" s="111">
        <v>0</v>
      </c>
      <c r="BG1032" s="112"/>
      <c r="BH1032" s="112"/>
      <c r="BI1032" s="111" t="s">
        <v>3757</v>
      </c>
      <c r="BJ1032" s="112">
        <v>248</v>
      </c>
      <c r="BK1032" s="112">
        <v>12155000</v>
      </c>
      <c r="BL1032" s="111" t="s">
        <v>3757</v>
      </c>
      <c r="BM1032" s="112">
        <v>339</v>
      </c>
      <c r="BN1032" s="112">
        <v>16996000</v>
      </c>
      <c r="BO1032" s="111" t="s">
        <v>3757</v>
      </c>
      <c r="BP1032" s="112">
        <v>96</v>
      </c>
      <c r="BQ1032" s="112">
        <v>4995000</v>
      </c>
      <c r="BR1032" s="111" t="s">
        <v>3757</v>
      </c>
      <c r="BS1032" s="112">
        <v>1519</v>
      </c>
      <c r="BT1032" s="112">
        <v>81196000</v>
      </c>
      <c r="BU1032" s="111" t="s">
        <v>3757</v>
      </c>
      <c r="BV1032" s="112">
        <v>162</v>
      </c>
      <c r="BW1032" s="112">
        <v>7292000</v>
      </c>
      <c r="BX1032" s="111" t="s">
        <v>3757</v>
      </c>
      <c r="BY1032" s="112">
        <v>396</v>
      </c>
      <c r="BZ1032" s="112">
        <v>17571000</v>
      </c>
      <c r="CA1032" s="111" t="s">
        <v>3757</v>
      </c>
      <c r="CB1032" s="112">
        <v>128</v>
      </c>
      <c r="CC1032" s="112">
        <v>5376000</v>
      </c>
      <c r="CD1032" s="111">
        <v>0</v>
      </c>
      <c r="CE1032" s="112"/>
      <c r="CF1032" s="112"/>
      <c r="CG1032" s="111" t="s">
        <v>3757</v>
      </c>
      <c r="CH1032" s="112">
        <v>1008</v>
      </c>
      <c r="CI1032" s="112">
        <v>67870613</v>
      </c>
      <c r="CJ1032" s="111" t="s">
        <v>3757</v>
      </c>
      <c r="CK1032" s="120" t="s">
        <v>11029</v>
      </c>
      <c r="CL1032" s="112">
        <v>1008</v>
      </c>
      <c r="CM1032" s="112">
        <v>29271495</v>
      </c>
      <c r="CN1032" s="166" t="s">
        <v>11030</v>
      </c>
      <c r="CO1032" s="125" t="s">
        <v>11031</v>
      </c>
      <c r="CP1032" s="111" t="s">
        <v>3783</v>
      </c>
      <c r="CQ1032" s="112">
        <v>6913000</v>
      </c>
      <c r="CR1032" s="166" t="s">
        <v>11032</v>
      </c>
      <c r="CS1032" s="166" t="s">
        <v>11033</v>
      </c>
      <c r="CT1032" s="111" t="s">
        <v>3783</v>
      </c>
      <c r="CU1032" s="112">
        <v>1110000</v>
      </c>
      <c r="CV1032" s="166">
        <v>0</v>
      </c>
      <c r="CW1032" s="166">
        <v>0</v>
      </c>
      <c r="CX1032" s="111">
        <v>0</v>
      </c>
      <c r="CY1032" s="112">
        <v>0</v>
      </c>
      <c r="CZ1032" s="111" t="s">
        <v>3757</v>
      </c>
      <c r="DA1032" s="111">
        <v>0</v>
      </c>
      <c r="DB1032" s="111">
        <v>0</v>
      </c>
      <c r="DC1032" s="120" t="s">
        <v>11034</v>
      </c>
      <c r="DD1032" s="127" t="s">
        <v>3778</v>
      </c>
      <c r="DE1032" s="109">
        <v>0</v>
      </c>
      <c r="DF1032" s="172" t="s">
        <v>3717</v>
      </c>
    </row>
    <row r="1033" spans="1:110" ht="35.15" customHeight="1" x14ac:dyDescent="0.35">
      <c r="A1033" s="140" t="s">
        <v>2119</v>
      </c>
      <c r="B1033" s="136" t="s">
        <v>2094</v>
      </c>
      <c r="C1033" s="136" t="s">
        <v>2120</v>
      </c>
      <c r="D1033" s="112">
        <v>6075</v>
      </c>
      <c r="E1033" s="112">
        <v>119238000</v>
      </c>
      <c r="F1033" s="112">
        <v>6067</v>
      </c>
      <c r="G1033" s="112">
        <v>113068000</v>
      </c>
      <c r="H1033" s="112">
        <v>1519</v>
      </c>
      <c r="I1033" s="112">
        <v>29386000</v>
      </c>
      <c r="J1033" s="112">
        <v>0</v>
      </c>
      <c r="K1033" s="112">
        <v>0</v>
      </c>
      <c r="L1033" s="112">
        <v>31653844</v>
      </c>
      <c r="M1033" s="112">
        <v>4274958</v>
      </c>
      <c r="N1033" s="112">
        <v>1100000</v>
      </c>
      <c r="O1033" s="112">
        <v>992413</v>
      </c>
      <c r="P1033" s="112">
        <v>15097419</v>
      </c>
      <c r="Q1033" s="112">
        <v>0</v>
      </c>
      <c r="R1033" s="112">
        <v>53118634</v>
      </c>
      <c r="S1033" s="421">
        <v>0.26546775356849328</v>
      </c>
      <c r="T1033" s="421">
        <v>3.5852312182357973E-2</v>
      </c>
      <c r="U1033" s="421">
        <v>9.2252469850215534E-3</v>
      </c>
      <c r="V1033" s="421">
        <v>8.3229591237692687E-3</v>
      </c>
      <c r="W1033" s="421">
        <v>0.12661583555577921</v>
      </c>
      <c r="X1033" s="421">
        <v>0</v>
      </c>
      <c r="Y1033" s="421">
        <v>0.44548410741542127</v>
      </c>
      <c r="Z1033" s="120">
        <v>0</v>
      </c>
      <c r="AA1033" s="127" t="s">
        <v>3717</v>
      </c>
      <c r="AB1033" s="127">
        <v>0</v>
      </c>
      <c r="AC1033" s="111" t="s">
        <v>3717</v>
      </c>
      <c r="AD1033" s="127">
        <v>0</v>
      </c>
      <c r="AE1033" s="111">
        <v>0</v>
      </c>
      <c r="AF1033" s="111" t="s">
        <v>3757</v>
      </c>
      <c r="AG1033" s="127" t="s">
        <v>3758</v>
      </c>
      <c r="AH1033" s="127" t="s">
        <v>3758</v>
      </c>
      <c r="AI1033" s="124"/>
      <c r="AJ1033" s="128"/>
      <c r="AK1033" s="109">
        <v>0</v>
      </c>
      <c r="AL1033" s="109">
        <v>0</v>
      </c>
      <c r="AM1033" s="127">
        <v>0</v>
      </c>
      <c r="AN1033" s="127">
        <v>0</v>
      </c>
      <c r="AO1033" s="120">
        <v>0</v>
      </c>
      <c r="AP1033" s="120">
        <v>0</v>
      </c>
      <c r="AQ1033" s="174">
        <v>0</v>
      </c>
      <c r="AR1033" s="109">
        <v>0</v>
      </c>
      <c r="AS1033" s="127">
        <v>0</v>
      </c>
      <c r="AT1033" s="127">
        <v>0</v>
      </c>
      <c r="AU1033" s="120">
        <v>0</v>
      </c>
      <c r="AV1033" s="120">
        <v>0</v>
      </c>
      <c r="AW1033" s="174">
        <v>0</v>
      </c>
      <c r="AX1033" s="109">
        <v>0</v>
      </c>
      <c r="AY1033" s="127">
        <v>0</v>
      </c>
      <c r="AZ1033" s="127">
        <v>0</v>
      </c>
      <c r="BA1033" s="120">
        <v>0</v>
      </c>
      <c r="BB1033" s="120">
        <v>0</v>
      </c>
      <c r="BC1033" s="111" t="s">
        <v>3757</v>
      </c>
      <c r="BD1033" s="112">
        <v>176</v>
      </c>
      <c r="BE1033" s="112">
        <v>3272000</v>
      </c>
      <c r="BF1033" s="111" t="s">
        <v>3757</v>
      </c>
      <c r="BG1033" s="112">
        <v>140</v>
      </c>
      <c r="BH1033" s="112">
        <v>2601000</v>
      </c>
      <c r="BI1033" s="111" t="s">
        <v>3757</v>
      </c>
      <c r="BJ1033" s="112">
        <v>419</v>
      </c>
      <c r="BK1033" s="112">
        <v>7848000</v>
      </c>
      <c r="BL1033" s="111" t="s">
        <v>3757</v>
      </c>
      <c r="BM1033" s="112">
        <v>246</v>
      </c>
      <c r="BN1033" s="112">
        <v>4695000</v>
      </c>
      <c r="BO1033" s="111" t="s">
        <v>3757</v>
      </c>
      <c r="BP1033" s="112">
        <v>232</v>
      </c>
      <c r="BQ1033" s="112">
        <v>5547000</v>
      </c>
      <c r="BR1033" s="111" t="s">
        <v>3757</v>
      </c>
      <c r="BS1033" s="112">
        <v>413</v>
      </c>
      <c r="BT1033" s="112">
        <v>8147000</v>
      </c>
      <c r="BU1033" s="111" t="s">
        <v>3757</v>
      </c>
      <c r="BV1033" s="112">
        <v>308</v>
      </c>
      <c r="BW1033" s="112">
        <v>5762000</v>
      </c>
      <c r="BX1033" s="111" t="s">
        <v>3757</v>
      </c>
      <c r="BY1033" s="112">
        <v>84</v>
      </c>
      <c r="BZ1033" s="112">
        <v>2014000</v>
      </c>
      <c r="CA1033" s="111" t="s">
        <v>3757</v>
      </c>
      <c r="CB1033" s="112">
        <v>113</v>
      </c>
      <c r="CC1033" s="112">
        <v>2147000</v>
      </c>
      <c r="CD1033" s="111">
        <v>0</v>
      </c>
      <c r="CE1033" s="112"/>
      <c r="CF1033" s="112"/>
      <c r="CG1033" s="111" t="s">
        <v>3757</v>
      </c>
      <c r="CH1033" s="112">
        <v>3936</v>
      </c>
      <c r="CI1033" s="112">
        <v>71018000</v>
      </c>
      <c r="CJ1033" s="111">
        <v>0</v>
      </c>
      <c r="CK1033" s="120">
        <v>0</v>
      </c>
      <c r="CL1033" s="112"/>
      <c r="CM1033" s="112"/>
      <c r="CN1033" s="166" t="s">
        <v>11035</v>
      </c>
      <c r="CO1033" s="125">
        <v>0</v>
      </c>
      <c r="CP1033" s="111">
        <v>0</v>
      </c>
      <c r="CQ1033" s="112">
        <v>0</v>
      </c>
      <c r="CR1033" s="166">
        <v>0</v>
      </c>
      <c r="CS1033" s="166">
        <v>0</v>
      </c>
      <c r="CT1033" s="111">
        <v>0</v>
      </c>
      <c r="CU1033" s="112">
        <v>0</v>
      </c>
      <c r="CV1033" s="166">
        <v>0</v>
      </c>
      <c r="CW1033" s="166">
        <v>0</v>
      </c>
      <c r="CX1033" s="111">
        <v>0</v>
      </c>
      <c r="CY1033" s="112">
        <v>0</v>
      </c>
      <c r="CZ1033" s="111" t="s">
        <v>3757</v>
      </c>
      <c r="DA1033" s="111">
        <v>0</v>
      </c>
      <c r="DB1033" s="111">
        <v>0</v>
      </c>
      <c r="DC1033" s="120" t="s">
        <v>11036</v>
      </c>
      <c r="DD1033" s="127" t="s">
        <v>3778</v>
      </c>
      <c r="DE1033" s="109">
        <v>0</v>
      </c>
      <c r="DF1033" s="172" t="s">
        <v>3717</v>
      </c>
    </row>
    <row r="1034" spans="1:110" ht="35.15" customHeight="1" x14ac:dyDescent="0.35">
      <c r="A1034" s="140" t="s">
        <v>2121</v>
      </c>
      <c r="B1034" s="136" t="s">
        <v>2094</v>
      </c>
      <c r="C1034" s="136" t="s">
        <v>2122</v>
      </c>
      <c r="D1034" s="112">
        <v>158941</v>
      </c>
      <c r="E1034" s="112">
        <v>2536605500</v>
      </c>
      <c r="F1034" s="112">
        <v>158936</v>
      </c>
      <c r="G1034" s="112">
        <v>2536272500</v>
      </c>
      <c r="H1034" s="112">
        <v>54088</v>
      </c>
      <c r="I1034" s="112">
        <v>813205500</v>
      </c>
      <c r="J1034" s="112">
        <v>0</v>
      </c>
      <c r="K1034" s="112">
        <v>0</v>
      </c>
      <c r="L1034" s="112">
        <v>803226250</v>
      </c>
      <c r="M1034" s="112">
        <v>191789070</v>
      </c>
      <c r="N1034" s="112">
        <v>7562653</v>
      </c>
      <c r="O1034" s="112">
        <v>6418627</v>
      </c>
      <c r="P1034" s="112">
        <v>381462643</v>
      </c>
      <c r="Q1034" s="112">
        <v>0</v>
      </c>
      <c r="R1034" s="112">
        <v>1390459243</v>
      </c>
      <c r="S1034" s="421">
        <v>0.31665398896280877</v>
      </c>
      <c r="T1034" s="421">
        <v>7.5608552453268751E-2</v>
      </c>
      <c r="U1034" s="421">
        <v>2.9814068446985548E-3</v>
      </c>
      <c r="V1034" s="421">
        <v>2.530400174563999E-3</v>
      </c>
      <c r="W1034" s="421">
        <v>0.15038311751669703</v>
      </c>
      <c r="X1034" s="421">
        <v>0</v>
      </c>
      <c r="Y1034" s="421">
        <v>0.54815746595203707</v>
      </c>
      <c r="Z1034" s="120">
        <v>0</v>
      </c>
      <c r="AA1034" s="127" t="s">
        <v>3717</v>
      </c>
      <c r="AB1034" s="127">
        <v>0</v>
      </c>
      <c r="AC1034" s="111" t="s">
        <v>3717</v>
      </c>
      <c r="AD1034" s="127">
        <v>0</v>
      </c>
      <c r="AE1034" s="111">
        <v>0</v>
      </c>
      <c r="AF1034" s="111" t="s">
        <v>3757</v>
      </c>
      <c r="AG1034" s="127" t="s">
        <v>3758</v>
      </c>
      <c r="AH1034" s="127" t="s">
        <v>3758</v>
      </c>
      <c r="AI1034" s="124"/>
      <c r="AJ1034" s="128"/>
      <c r="AK1034" s="109">
        <v>0</v>
      </c>
      <c r="AL1034" s="109">
        <v>0</v>
      </c>
      <c r="AM1034" s="127">
        <v>0</v>
      </c>
      <c r="AN1034" s="127">
        <v>0</v>
      </c>
      <c r="AO1034" s="120">
        <v>0</v>
      </c>
      <c r="AP1034" s="120">
        <v>0</v>
      </c>
      <c r="AQ1034" s="174">
        <v>0</v>
      </c>
      <c r="AR1034" s="109">
        <v>0</v>
      </c>
      <c r="AS1034" s="127">
        <v>0</v>
      </c>
      <c r="AT1034" s="127">
        <v>0</v>
      </c>
      <c r="AU1034" s="120">
        <v>0</v>
      </c>
      <c r="AV1034" s="120">
        <v>0</v>
      </c>
      <c r="AW1034" s="174">
        <v>0</v>
      </c>
      <c r="AX1034" s="109">
        <v>0</v>
      </c>
      <c r="AY1034" s="127">
        <v>0</v>
      </c>
      <c r="AZ1034" s="127">
        <v>0</v>
      </c>
      <c r="BA1034" s="120">
        <v>0</v>
      </c>
      <c r="BB1034" s="120">
        <v>0</v>
      </c>
      <c r="BC1034" s="111" t="s">
        <v>3757</v>
      </c>
      <c r="BD1034" s="112">
        <v>5494</v>
      </c>
      <c r="BE1034" s="112">
        <v>89411000</v>
      </c>
      <c r="BF1034" s="111" t="s">
        <v>3757</v>
      </c>
      <c r="BG1034" s="112">
        <v>2549</v>
      </c>
      <c r="BH1034" s="112">
        <v>43420000</v>
      </c>
      <c r="BI1034" s="111" t="s">
        <v>3757</v>
      </c>
      <c r="BJ1034" s="112">
        <v>9770</v>
      </c>
      <c r="BK1034" s="112">
        <v>164796000</v>
      </c>
      <c r="BL1034" s="111" t="s">
        <v>3757</v>
      </c>
      <c r="BM1034" s="112">
        <v>6650</v>
      </c>
      <c r="BN1034" s="112">
        <v>116081000</v>
      </c>
      <c r="BO1034" s="111" t="s">
        <v>3757</v>
      </c>
      <c r="BP1034" s="112">
        <v>22692</v>
      </c>
      <c r="BQ1034" s="112">
        <v>398546930</v>
      </c>
      <c r="BR1034" s="111" t="s">
        <v>3757</v>
      </c>
      <c r="BS1034" s="112">
        <v>11299</v>
      </c>
      <c r="BT1034" s="112">
        <v>167154570</v>
      </c>
      <c r="BU1034" s="111">
        <v>0</v>
      </c>
      <c r="BV1034" s="112"/>
      <c r="BW1034" s="112"/>
      <c r="BX1034" s="111" t="s">
        <v>3757</v>
      </c>
      <c r="BY1034" s="112">
        <v>7599</v>
      </c>
      <c r="BZ1034" s="112">
        <v>127702000</v>
      </c>
      <c r="CA1034" s="111" t="s">
        <v>3757</v>
      </c>
      <c r="CB1034" s="112">
        <v>3618</v>
      </c>
      <c r="CC1034" s="112">
        <v>56307000</v>
      </c>
      <c r="CD1034" s="111">
        <v>0</v>
      </c>
      <c r="CE1034" s="112"/>
      <c r="CF1034" s="112"/>
      <c r="CG1034" s="111" t="s">
        <v>3757</v>
      </c>
      <c r="CH1034" s="112">
        <v>89270</v>
      </c>
      <c r="CI1034" s="112">
        <v>1373187000</v>
      </c>
      <c r="CJ1034" s="111">
        <v>0</v>
      </c>
      <c r="CK1034" s="120">
        <v>0</v>
      </c>
      <c r="CL1034" s="112"/>
      <c r="CM1034" s="112"/>
      <c r="CN1034" s="166" t="s">
        <v>11037</v>
      </c>
      <c r="CO1034" s="125" t="s">
        <v>11038</v>
      </c>
      <c r="CP1034" s="111" t="s">
        <v>4016</v>
      </c>
      <c r="CQ1034" s="112">
        <v>56307000</v>
      </c>
      <c r="CR1034" s="166" t="s">
        <v>11039</v>
      </c>
      <c r="CS1034" s="166" t="s">
        <v>11040</v>
      </c>
      <c r="CT1034" s="111" t="s">
        <v>3781</v>
      </c>
      <c r="CU1034" s="112">
        <v>34854000</v>
      </c>
      <c r="CV1034" s="166" t="s">
        <v>11041</v>
      </c>
      <c r="CW1034" s="166" t="s">
        <v>11042</v>
      </c>
      <c r="CX1034" s="111" t="s">
        <v>3717</v>
      </c>
      <c r="CY1034" s="112">
        <v>89411000</v>
      </c>
      <c r="CZ1034" s="111" t="s">
        <v>3757</v>
      </c>
      <c r="DA1034" s="111" t="s">
        <v>3757</v>
      </c>
      <c r="DB1034" s="111" t="s">
        <v>3757</v>
      </c>
      <c r="DC1034" s="120">
        <v>0</v>
      </c>
      <c r="DD1034" s="127" t="s">
        <v>3717</v>
      </c>
      <c r="DE1034" s="109" t="s">
        <v>11043</v>
      </c>
      <c r="DF1034" s="172" t="s">
        <v>3717</v>
      </c>
    </row>
    <row r="1035" spans="1:110" ht="35.15" customHeight="1" x14ac:dyDescent="0.35">
      <c r="A1035" s="140" t="s">
        <v>2123</v>
      </c>
      <c r="B1035" s="136" t="s">
        <v>2094</v>
      </c>
      <c r="C1035" s="136" t="s">
        <v>2124</v>
      </c>
      <c r="D1035" s="112">
        <v>104706</v>
      </c>
      <c r="E1035" s="112">
        <v>1561942136</v>
      </c>
      <c r="F1035" s="112">
        <v>104697</v>
      </c>
      <c r="G1035" s="112">
        <v>1560680136</v>
      </c>
      <c r="H1035" s="112">
        <v>40081</v>
      </c>
      <c r="I1035" s="112">
        <v>506126000</v>
      </c>
      <c r="J1035" s="112">
        <v>0</v>
      </c>
      <c r="K1035" s="112">
        <v>0</v>
      </c>
      <c r="L1035" s="112">
        <v>476545914</v>
      </c>
      <c r="M1035" s="112">
        <v>119470662</v>
      </c>
      <c r="N1035" s="112">
        <v>0</v>
      </c>
      <c r="O1035" s="112">
        <v>2063130</v>
      </c>
      <c r="P1035" s="112">
        <v>233080521</v>
      </c>
      <c r="Q1035" s="112">
        <v>0</v>
      </c>
      <c r="R1035" s="112">
        <v>831160227</v>
      </c>
      <c r="S1035" s="421">
        <v>0.30509831511453633</v>
      </c>
      <c r="T1035" s="421">
        <v>7.64885326072028E-2</v>
      </c>
      <c r="U1035" s="421">
        <v>0</v>
      </c>
      <c r="V1035" s="421">
        <v>1.3208747958381474E-3</v>
      </c>
      <c r="W1035" s="421">
        <v>0.14922481161619677</v>
      </c>
      <c r="X1035" s="421">
        <v>0</v>
      </c>
      <c r="Y1035" s="421">
        <v>0.53213253413377404</v>
      </c>
      <c r="Z1035" s="120">
        <v>0</v>
      </c>
      <c r="AA1035" s="127" t="s">
        <v>3717</v>
      </c>
      <c r="AB1035" s="127">
        <v>0</v>
      </c>
      <c r="AC1035" s="111" t="s">
        <v>3717</v>
      </c>
      <c r="AD1035" s="127">
        <v>0</v>
      </c>
      <c r="AE1035" s="111">
        <v>0</v>
      </c>
      <c r="AF1035" s="111" t="s">
        <v>3757</v>
      </c>
      <c r="AG1035" s="127" t="s">
        <v>3758</v>
      </c>
      <c r="AH1035" s="127" t="s">
        <v>3758</v>
      </c>
      <c r="AI1035" s="124"/>
      <c r="AJ1035" s="128"/>
      <c r="AK1035" s="109">
        <v>0</v>
      </c>
      <c r="AL1035" s="109">
        <v>0</v>
      </c>
      <c r="AM1035" s="127">
        <v>0</v>
      </c>
      <c r="AN1035" s="127">
        <v>0</v>
      </c>
      <c r="AO1035" s="120">
        <v>0</v>
      </c>
      <c r="AP1035" s="120">
        <v>0</v>
      </c>
      <c r="AQ1035" s="174">
        <v>0</v>
      </c>
      <c r="AR1035" s="120">
        <v>0</v>
      </c>
      <c r="AS1035" s="127">
        <v>0</v>
      </c>
      <c r="AT1035" s="127">
        <v>0</v>
      </c>
      <c r="AU1035" s="120">
        <v>0</v>
      </c>
      <c r="AV1035" s="120">
        <v>0</v>
      </c>
      <c r="AW1035" s="174">
        <v>0</v>
      </c>
      <c r="AX1035" s="120">
        <v>0</v>
      </c>
      <c r="AY1035" s="127">
        <v>0</v>
      </c>
      <c r="AZ1035" s="127">
        <v>0</v>
      </c>
      <c r="BA1035" s="120">
        <v>0</v>
      </c>
      <c r="BB1035" s="120">
        <v>0</v>
      </c>
      <c r="BC1035" s="111">
        <v>0</v>
      </c>
      <c r="BD1035" s="112"/>
      <c r="BE1035" s="112"/>
      <c r="BF1035" s="111">
        <v>0</v>
      </c>
      <c r="BG1035" s="112"/>
      <c r="BH1035" s="112"/>
      <c r="BI1035" s="111" t="s">
        <v>3757</v>
      </c>
      <c r="BJ1035" s="112">
        <v>13003</v>
      </c>
      <c r="BK1035" s="112">
        <v>255207000</v>
      </c>
      <c r="BL1035" s="111">
        <v>0</v>
      </c>
      <c r="BM1035" s="112"/>
      <c r="BN1035" s="112"/>
      <c r="BO1035" s="111">
        <v>0</v>
      </c>
      <c r="BP1035" s="112"/>
      <c r="BQ1035" s="112"/>
      <c r="BR1035" s="111">
        <v>0</v>
      </c>
      <c r="BS1035" s="112"/>
      <c r="BT1035" s="112"/>
      <c r="BU1035" s="111">
        <v>0</v>
      </c>
      <c r="BV1035" s="112"/>
      <c r="BW1035" s="112"/>
      <c r="BX1035" s="111">
        <v>0</v>
      </c>
      <c r="BY1035" s="112"/>
      <c r="BZ1035" s="112"/>
      <c r="CA1035" s="111" t="s">
        <v>3757</v>
      </c>
      <c r="CB1035" s="112">
        <v>4847</v>
      </c>
      <c r="CC1035" s="112">
        <v>77404000</v>
      </c>
      <c r="CD1035" s="111">
        <v>0</v>
      </c>
      <c r="CE1035" s="112">
        <v>0</v>
      </c>
      <c r="CF1035" s="112">
        <v>0</v>
      </c>
      <c r="CG1035" s="111">
        <v>0</v>
      </c>
      <c r="CH1035" s="112">
        <v>0</v>
      </c>
      <c r="CI1035" s="112">
        <v>0</v>
      </c>
      <c r="CJ1035" s="111" t="s">
        <v>3757</v>
      </c>
      <c r="CK1035" s="120" t="s">
        <v>11044</v>
      </c>
      <c r="CL1035" s="112">
        <v>86856</v>
      </c>
      <c r="CM1035" s="112">
        <v>1229331136</v>
      </c>
      <c r="CN1035" s="166" t="s">
        <v>11045</v>
      </c>
      <c r="CO1035" s="125" t="s">
        <v>11046</v>
      </c>
      <c r="CP1035" s="111" t="s">
        <v>3783</v>
      </c>
      <c r="CQ1035" s="112">
        <v>99313000</v>
      </c>
      <c r="CR1035" s="166" t="s">
        <v>11047</v>
      </c>
      <c r="CS1035" s="166" t="s">
        <v>11048</v>
      </c>
      <c r="CT1035" s="111" t="s">
        <v>3762</v>
      </c>
      <c r="CU1035" s="112">
        <v>11475000</v>
      </c>
      <c r="CV1035" s="166" t="s">
        <v>11049</v>
      </c>
      <c r="CW1035" s="166" t="s">
        <v>11050</v>
      </c>
      <c r="CX1035" s="111" t="s">
        <v>4016</v>
      </c>
      <c r="CY1035" s="112">
        <v>44896000</v>
      </c>
      <c r="CZ1035" s="111" t="s">
        <v>3757</v>
      </c>
      <c r="DA1035" s="111" t="s">
        <v>3757</v>
      </c>
      <c r="DB1035" s="111">
        <v>0</v>
      </c>
      <c r="DC1035" s="120" t="s">
        <v>11051</v>
      </c>
      <c r="DD1035" s="127" t="s">
        <v>3778</v>
      </c>
      <c r="DE1035" s="109">
        <v>0</v>
      </c>
      <c r="DF1035" s="172" t="s">
        <v>3717</v>
      </c>
    </row>
    <row r="1036" spans="1:110" ht="35.15" customHeight="1" x14ac:dyDescent="0.35">
      <c r="A1036" s="140" t="s">
        <v>2125</v>
      </c>
      <c r="B1036" s="136" t="s">
        <v>2094</v>
      </c>
      <c r="C1036" s="136" t="s">
        <v>2126</v>
      </c>
      <c r="D1036" s="112">
        <v>23424</v>
      </c>
      <c r="E1036" s="112">
        <v>626108000</v>
      </c>
      <c r="F1036" s="112">
        <v>23416</v>
      </c>
      <c r="G1036" s="112">
        <v>625775000</v>
      </c>
      <c r="H1036" s="112">
        <v>3905</v>
      </c>
      <c r="I1036" s="112">
        <v>124244000</v>
      </c>
      <c r="J1036" s="112">
        <v>0</v>
      </c>
      <c r="K1036" s="112">
        <v>0</v>
      </c>
      <c r="L1036" s="112">
        <v>144089892</v>
      </c>
      <c r="M1036" s="112">
        <v>37843172</v>
      </c>
      <c r="N1036" s="112">
        <v>8590000</v>
      </c>
      <c r="O1036" s="112">
        <v>10989327</v>
      </c>
      <c r="P1036" s="112">
        <v>71639328</v>
      </c>
      <c r="Q1036" s="112">
        <v>0</v>
      </c>
      <c r="R1036" s="112">
        <v>273151719</v>
      </c>
      <c r="S1036" s="421">
        <v>0.23013584237863116</v>
      </c>
      <c r="T1036" s="421">
        <v>6.0441923757562591E-2</v>
      </c>
      <c r="U1036" s="421">
        <v>1.3719677755275448E-2</v>
      </c>
      <c r="V1036" s="421">
        <v>1.7551807355919425E-2</v>
      </c>
      <c r="W1036" s="421">
        <v>0.11442008088061485</v>
      </c>
      <c r="X1036" s="421">
        <v>0</v>
      </c>
      <c r="Y1036" s="421">
        <v>0.43626933212800345</v>
      </c>
      <c r="Z1036" s="120">
        <v>0</v>
      </c>
      <c r="AA1036" s="127" t="s">
        <v>3717</v>
      </c>
      <c r="AB1036" s="127">
        <v>0</v>
      </c>
      <c r="AC1036" s="111" t="s">
        <v>3717</v>
      </c>
      <c r="AD1036" s="127">
        <v>0</v>
      </c>
      <c r="AE1036" s="111" t="s">
        <v>3757</v>
      </c>
      <c r="AF1036" s="111" t="s">
        <v>3757</v>
      </c>
      <c r="AG1036" s="127" t="s">
        <v>3717</v>
      </c>
      <c r="AH1036" s="127" t="s">
        <v>3758</v>
      </c>
      <c r="AI1036" s="128">
        <v>1</v>
      </c>
      <c r="AJ1036" s="128">
        <v>810000</v>
      </c>
      <c r="AK1036" s="109" t="s">
        <v>11052</v>
      </c>
      <c r="AL1036" s="109" t="s">
        <v>11053</v>
      </c>
      <c r="AM1036" s="127" t="s">
        <v>3765</v>
      </c>
      <c r="AN1036" s="127" t="s">
        <v>3790</v>
      </c>
      <c r="AO1036" s="120">
        <v>5000000</v>
      </c>
      <c r="AP1036" s="120">
        <v>810000</v>
      </c>
      <c r="AQ1036" s="174">
        <v>0</v>
      </c>
      <c r="AR1036" s="109">
        <v>0</v>
      </c>
      <c r="AS1036" s="127">
        <v>0</v>
      </c>
      <c r="AT1036" s="127">
        <v>0</v>
      </c>
      <c r="AU1036" s="120">
        <v>0</v>
      </c>
      <c r="AV1036" s="120">
        <v>0</v>
      </c>
      <c r="AW1036" s="174">
        <v>0</v>
      </c>
      <c r="AX1036" s="109">
        <v>0</v>
      </c>
      <c r="AY1036" s="127">
        <v>0</v>
      </c>
      <c r="AZ1036" s="127">
        <v>0</v>
      </c>
      <c r="BA1036" s="120">
        <v>0</v>
      </c>
      <c r="BB1036" s="120">
        <v>0</v>
      </c>
      <c r="BC1036" s="111" t="s">
        <v>3757</v>
      </c>
      <c r="BD1036" s="112">
        <v>302</v>
      </c>
      <c r="BE1036" s="112">
        <v>7390000</v>
      </c>
      <c r="BF1036" s="111">
        <v>0</v>
      </c>
      <c r="BG1036" s="112"/>
      <c r="BH1036" s="112"/>
      <c r="BI1036" s="111" t="s">
        <v>3757</v>
      </c>
      <c r="BJ1036" s="112">
        <v>1357</v>
      </c>
      <c r="BK1036" s="112">
        <v>35397000</v>
      </c>
      <c r="BL1036" s="111" t="s">
        <v>3757</v>
      </c>
      <c r="BM1036" s="112">
        <v>1031</v>
      </c>
      <c r="BN1036" s="112">
        <v>26572000</v>
      </c>
      <c r="BO1036" s="111" t="s">
        <v>3757</v>
      </c>
      <c r="BP1036" s="112">
        <v>1173</v>
      </c>
      <c r="BQ1036" s="112">
        <v>29772000</v>
      </c>
      <c r="BR1036" s="111" t="s">
        <v>3757</v>
      </c>
      <c r="BS1036" s="112">
        <v>5961</v>
      </c>
      <c r="BT1036" s="112">
        <v>175858000</v>
      </c>
      <c r="BU1036" s="111" t="s">
        <v>3757</v>
      </c>
      <c r="BV1036" s="112">
        <v>561</v>
      </c>
      <c r="BW1036" s="112">
        <v>14143000</v>
      </c>
      <c r="BX1036" s="111">
        <v>0</v>
      </c>
      <c r="BY1036" s="112"/>
      <c r="BZ1036" s="112"/>
      <c r="CA1036" s="111">
        <v>0</v>
      </c>
      <c r="CB1036" s="112"/>
      <c r="CC1036" s="112"/>
      <c r="CD1036" s="111">
        <v>0</v>
      </c>
      <c r="CE1036" s="112"/>
      <c r="CF1036" s="112"/>
      <c r="CG1036" s="111" t="s">
        <v>3757</v>
      </c>
      <c r="CH1036" s="112">
        <v>12022</v>
      </c>
      <c r="CI1036" s="112">
        <v>305467000</v>
      </c>
      <c r="CJ1036" s="111" t="s">
        <v>3757</v>
      </c>
      <c r="CK1036" s="120" t="s">
        <v>11054</v>
      </c>
      <c r="CL1036" s="112">
        <v>1065</v>
      </c>
      <c r="CM1036" s="112">
        <v>30699000</v>
      </c>
      <c r="CN1036" s="166" t="s">
        <v>4560</v>
      </c>
      <c r="CO1036" s="125" t="s">
        <v>11055</v>
      </c>
      <c r="CP1036" s="111" t="s">
        <v>3790</v>
      </c>
      <c r="CQ1036" s="112">
        <v>285498000</v>
      </c>
      <c r="CR1036" s="166" t="s">
        <v>11056</v>
      </c>
      <c r="CS1036" s="166" t="s">
        <v>11057</v>
      </c>
      <c r="CT1036" s="111" t="s">
        <v>3875</v>
      </c>
      <c r="CU1036" s="112">
        <v>59046000</v>
      </c>
      <c r="CV1036" s="166" t="s">
        <v>11058</v>
      </c>
      <c r="CW1036" s="166" t="s">
        <v>11059</v>
      </c>
      <c r="CX1036" s="111" t="s">
        <v>3875</v>
      </c>
      <c r="CY1036" s="112">
        <v>154888000</v>
      </c>
      <c r="CZ1036" s="111" t="s">
        <v>3757</v>
      </c>
      <c r="DA1036" s="111" t="s">
        <v>3757</v>
      </c>
      <c r="DB1036" s="111">
        <v>0</v>
      </c>
      <c r="DC1036" s="120" t="s">
        <v>11060</v>
      </c>
      <c r="DD1036" s="127" t="s">
        <v>3778</v>
      </c>
      <c r="DE1036" s="109">
        <v>0</v>
      </c>
      <c r="DF1036" s="172" t="s">
        <v>3717</v>
      </c>
    </row>
    <row r="1037" spans="1:110" ht="35.15" customHeight="1" x14ac:dyDescent="0.35">
      <c r="A1037" s="140" t="s">
        <v>2127</v>
      </c>
      <c r="B1037" s="136" t="s">
        <v>2094</v>
      </c>
      <c r="C1037" s="136" t="s">
        <v>2128</v>
      </c>
      <c r="D1037" s="112">
        <v>7841</v>
      </c>
      <c r="E1037" s="112">
        <v>160254110</v>
      </c>
      <c r="F1037" s="112">
        <v>7822</v>
      </c>
      <c r="G1037" s="112">
        <v>154093110</v>
      </c>
      <c r="H1037" s="112">
        <v>3538</v>
      </c>
      <c r="I1037" s="112">
        <v>69995500</v>
      </c>
      <c r="J1037" s="112">
        <v>0</v>
      </c>
      <c r="K1037" s="112">
        <v>0</v>
      </c>
      <c r="L1037" s="112">
        <v>46220230</v>
      </c>
      <c r="M1037" s="112">
        <v>6166131</v>
      </c>
      <c r="N1037" s="112">
        <v>0</v>
      </c>
      <c r="O1037" s="112">
        <v>924012</v>
      </c>
      <c r="P1037" s="112">
        <v>28286534</v>
      </c>
      <c r="Q1037" s="112">
        <v>0</v>
      </c>
      <c r="R1037" s="112">
        <v>81596907</v>
      </c>
      <c r="S1037" s="421">
        <v>0.28841837504198803</v>
      </c>
      <c r="T1037" s="421">
        <v>3.8477209726477529E-2</v>
      </c>
      <c r="U1037" s="421">
        <v>0</v>
      </c>
      <c r="V1037" s="421">
        <v>5.7659176416754616E-3</v>
      </c>
      <c r="W1037" s="421">
        <v>0.17651050572119492</v>
      </c>
      <c r="X1037" s="421">
        <v>0</v>
      </c>
      <c r="Y1037" s="421">
        <v>0.5091720081313359</v>
      </c>
      <c r="Z1037" s="120">
        <v>0</v>
      </c>
      <c r="AA1037" s="127" t="s">
        <v>3717</v>
      </c>
      <c r="AB1037" s="127">
        <v>0</v>
      </c>
      <c r="AC1037" s="111" t="s">
        <v>3717</v>
      </c>
      <c r="AD1037" s="127">
        <v>0</v>
      </c>
      <c r="AE1037" s="111" t="s">
        <v>3757</v>
      </c>
      <c r="AF1037" s="111" t="s">
        <v>3757</v>
      </c>
      <c r="AG1037" s="127" t="s">
        <v>3717</v>
      </c>
      <c r="AH1037" s="127" t="s">
        <v>3758</v>
      </c>
      <c r="AI1037" s="128">
        <v>1</v>
      </c>
      <c r="AJ1037" s="128">
        <v>408400</v>
      </c>
      <c r="AK1037" s="109" t="s">
        <v>11061</v>
      </c>
      <c r="AL1037" s="109" t="s">
        <v>11062</v>
      </c>
      <c r="AM1037" s="127" t="s">
        <v>3761</v>
      </c>
      <c r="AN1037" s="127" t="s">
        <v>4041</v>
      </c>
      <c r="AO1037" s="120">
        <v>10000000</v>
      </c>
      <c r="AP1037" s="120">
        <v>408400</v>
      </c>
      <c r="AQ1037" s="174" t="s">
        <v>11063</v>
      </c>
      <c r="AR1037" s="120" t="s">
        <v>11064</v>
      </c>
      <c r="AS1037" s="127" t="s">
        <v>3765</v>
      </c>
      <c r="AT1037" s="127" t="s">
        <v>3783</v>
      </c>
      <c r="AU1037" s="120">
        <v>0</v>
      </c>
      <c r="AV1037" s="120">
        <v>11988500</v>
      </c>
      <c r="AW1037" s="174">
        <v>0</v>
      </c>
      <c r="AX1037" s="120">
        <v>0</v>
      </c>
      <c r="AY1037" s="127">
        <v>0</v>
      </c>
      <c r="AZ1037" s="127">
        <v>0</v>
      </c>
      <c r="BA1037" s="120">
        <v>0</v>
      </c>
      <c r="BB1037" s="120">
        <v>0</v>
      </c>
      <c r="BC1037" s="111">
        <v>0</v>
      </c>
      <c r="BD1037" s="112"/>
      <c r="BE1037" s="112"/>
      <c r="BF1037" s="111">
        <v>0</v>
      </c>
      <c r="BG1037" s="112"/>
      <c r="BH1037" s="112"/>
      <c r="BI1037" s="111" t="s">
        <v>3757</v>
      </c>
      <c r="BJ1037" s="112">
        <v>639</v>
      </c>
      <c r="BK1037" s="112">
        <v>13403000</v>
      </c>
      <c r="BL1037" s="111" t="s">
        <v>3757</v>
      </c>
      <c r="BM1037" s="112">
        <v>562</v>
      </c>
      <c r="BN1037" s="112">
        <v>10410166</v>
      </c>
      <c r="BO1037" s="111" t="s">
        <v>3757</v>
      </c>
      <c r="BP1037" s="112">
        <v>1431</v>
      </c>
      <c r="BQ1037" s="112">
        <v>27623667</v>
      </c>
      <c r="BR1037" s="111">
        <v>0</v>
      </c>
      <c r="BS1037" s="112"/>
      <c r="BT1037" s="112"/>
      <c r="BU1037" s="111" t="s">
        <v>3757</v>
      </c>
      <c r="BV1037" s="112">
        <v>224</v>
      </c>
      <c r="BW1037" s="112">
        <v>4327710</v>
      </c>
      <c r="BX1037" s="111" t="s">
        <v>3757</v>
      </c>
      <c r="BY1037" s="112">
        <v>1010</v>
      </c>
      <c r="BZ1037" s="112">
        <v>19218667</v>
      </c>
      <c r="CA1037" s="111">
        <v>0</v>
      </c>
      <c r="CB1037" s="112"/>
      <c r="CC1037" s="112"/>
      <c r="CD1037" s="111" t="s">
        <v>3757</v>
      </c>
      <c r="CE1037" s="112">
        <v>55</v>
      </c>
      <c r="CF1037" s="112">
        <v>408400</v>
      </c>
      <c r="CG1037" s="111" t="s">
        <v>3757</v>
      </c>
      <c r="CH1037" s="112">
        <v>3621</v>
      </c>
      <c r="CI1037" s="112">
        <v>72874000</v>
      </c>
      <c r="CJ1037" s="111" t="s">
        <v>3757</v>
      </c>
      <c r="CK1037" s="120" t="s">
        <v>11063</v>
      </c>
      <c r="CL1037" s="112">
        <v>318</v>
      </c>
      <c r="CM1037" s="112">
        <v>11988500</v>
      </c>
      <c r="CN1037" s="166" t="s">
        <v>11065</v>
      </c>
      <c r="CO1037" s="125" t="s">
        <v>11066</v>
      </c>
      <c r="CP1037" s="111" t="s">
        <v>3766</v>
      </c>
      <c r="CQ1037" s="112">
        <v>1611671</v>
      </c>
      <c r="CR1037" s="166" t="s">
        <v>11067</v>
      </c>
      <c r="CS1037" s="166" t="s">
        <v>11068</v>
      </c>
      <c r="CT1037" s="111" t="s">
        <v>3875</v>
      </c>
      <c r="CU1037" s="112">
        <v>828449</v>
      </c>
      <c r="CV1037" s="166" t="s">
        <v>11069</v>
      </c>
      <c r="CW1037" s="166" t="s">
        <v>11070</v>
      </c>
      <c r="CX1037" s="111" t="s">
        <v>3870</v>
      </c>
      <c r="CY1037" s="112">
        <v>14430000</v>
      </c>
      <c r="CZ1037" s="111" t="s">
        <v>3757</v>
      </c>
      <c r="DA1037" s="111" t="s">
        <v>3757</v>
      </c>
      <c r="DB1037" s="111">
        <v>0</v>
      </c>
      <c r="DC1037" s="120" t="s">
        <v>11071</v>
      </c>
      <c r="DD1037" s="127" t="s">
        <v>3717</v>
      </c>
      <c r="DE1037" s="109" t="s">
        <v>11072</v>
      </c>
      <c r="DF1037" s="172" t="s">
        <v>3717</v>
      </c>
    </row>
    <row r="1038" spans="1:110" ht="35.15" customHeight="1" x14ac:dyDescent="0.35">
      <c r="A1038" s="140" t="s">
        <v>2129</v>
      </c>
      <c r="B1038" s="136" t="s">
        <v>2094</v>
      </c>
      <c r="C1038" s="136" t="s">
        <v>2130</v>
      </c>
      <c r="D1038" s="112">
        <v>1228</v>
      </c>
      <c r="E1038" s="112">
        <v>14973000</v>
      </c>
      <c r="F1038" s="112">
        <v>1227</v>
      </c>
      <c r="G1038" s="112">
        <v>14968000</v>
      </c>
      <c r="H1038" s="112">
        <v>233</v>
      </c>
      <c r="I1038" s="112">
        <v>3000000</v>
      </c>
      <c r="J1038" s="112">
        <v>0</v>
      </c>
      <c r="K1038" s="112">
        <v>0</v>
      </c>
      <c r="L1038" s="112">
        <v>3529258</v>
      </c>
      <c r="M1038" s="112">
        <v>1074513</v>
      </c>
      <c r="N1038" s="112">
        <v>0</v>
      </c>
      <c r="O1038" s="112">
        <v>96792</v>
      </c>
      <c r="P1038" s="112">
        <v>2253260</v>
      </c>
      <c r="Q1038" s="112">
        <v>0</v>
      </c>
      <c r="R1038" s="112">
        <v>6953823</v>
      </c>
      <c r="S1038" s="421">
        <v>0.23570814132104453</v>
      </c>
      <c r="T1038" s="421">
        <v>7.1763374073331998E-2</v>
      </c>
      <c r="U1038" s="421">
        <v>0</v>
      </c>
      <c r="V1038" s="421">
        <v>6.4644359847725909E-3</v>
      </c>
      <c r="W1038" s="421">
        <v>0.15048821211514057</v>
      </c>
      <c r="X1038" s="421">
        <v>0</v>
      </c>
      <c r="Y1038" s="421">
        <v>0.46442416349428972</v>
      </c>
      <c r="Z1038" s="120">
        <v>0</v>
      </c>
      <c r="AA1038" s="127" t="s">
        <v>3717</v>
      </c>
      <c r="AB1038" s="127">
        <v>0</v>
      </c>
      <c r="AC1038" s="111" t="s">
        <v>3717</v>
      </c>
      <c r="AD1038" s="127">
        <v>0</v>
      </c>
      <c r="AE1038" s="111">
        <v>0</v>
      </c>
      <c r="AF1038" s="111" t="s">
        <v>3757</v>
      </c>
      <c r="AG1038" s="127" t="s">
        <v>3758</v>
      </c>
      <c r="AH1038" s="127" t="s">
        <v>3758</v>
      </c>
      <c r="AI1038" s="124"/>
      <c r="AJ1038" s="128"/>
      <c r="AK1038" s="109">
        <v>0</v>
      </c>
      <c r="AL1038" s="109">
        <v>0</v>
      </c>
      <c r="AM1038" s="127">
        <v>0</v>
      </c>
      <c r="AN1038" s="127">
        <v>0</v>
      </c>
      <c r="AO1038" s="120">
        <v>0</v>
      </c>
      <c r="AP1038" s="120">
        <v>0</v>
      </c>
      <c r="AQ1038" s="174">
        <v>0</v>
      </c>
      <c r="AR1038" s="120">
        <v>0</v>
      </c>
      <c r="AS1038" s="127">
        <v>0</v>
      </c>
      <c r="AT1038" s="127">
        <v>0</v>
      </c>
      <c r="AU1038" s="120">
        <v>0</v>
      </c>
      <c r="AV1038" s="120">
        <v>0</v>
      </c>
      <c r="AW1038" s="174">
        <v>0</v>
      </c>
      <c r="AX1038" s="120">
        <v>0</v>
      </c>
      <c r="AY1038" s="127">
        <v>0</v>
      </c>
      <c r="AZ1038" s="127">
        <v>0</v>
      </c>
      <c r="BA1038" s="120">
        <v>0</v>
      </c>
      <c r="BB1038" s="120">
        <v>0</v>
      </c>
      <c r="BC1038" s="111">
        <v>0</v>
      </c>
      <c r="BD1038" s="112"/>
      <c r="BE1038" s="112"/>
      <c r="BF1038" s="111">
        <v>0</v>
      </c>
      <c r="BG1038" s="112"/>
      <c r="BH1038" s="112"/>
      <c r="BI1038" s="111">
        <v>0</v>
      </c>
      <c r="BJ1038" s="112"/>
      <c r="BK1038" s="112"/>
      <c r="BL1038" s="111">
        <v>0</v>
      </c>
      <c r="BM1038" s="112"/>
      <c r="BN1038" s="112"/>
      <c r="BO1038" s="111">
        <v>0</v>
      </c>
      <c r="BP1038" s="112"/>
      <c r="BQ1038" s="112"/>
      <c r="BR1038" s="111">
        <v>0</v>
      </c>
      <c r="BS1038" s="112"/>
      <c r="BT1038" s="112"/>
      <c r="BU1038" s="111">
        <v>0</v>
      </c>
      <c r="BV1038" s="112"/>
      <c r="BW1038" s="112"/>
      <c r="BX1038" s="111">
        <v>0</v>
      </c>
      <c r="BY1038" s="112"/>
      <c r="BZ1038" s="112"/>
      <c r="CA1038" s="111">
        <v>0</v>
      </c>
      <c r="CB1038" s="112"/>
      <c r="CC1038" s="112"/>
      <c r="CD1038" s="111">
        <v>0</v>
      </c>
      <c r="CE1038" s="112">
        <v>0</v>
      </c>
      <c r="CF1038" s="112">
        <v>0</v>
      </c>
      <c r="CG1038" s="111">
        <v>0</v>
      </c>
      <c r="CH1038" s="112">
        <v>0</v>
      </c>
      <c r="CI1038" s="112">
        <v>0</v>
      </c>
      <c r="CJ1038" s="111" t="s">
        <v>3757</v>
      </c>
      <c r="CK1038" s="120" t="s">
        <v>11073</v>
      </c>
      <c r="CL1038" s="112">
        <v>1228</v>
      </c>
      <c r="CM1038" s="112">
        <v>14973000</v>
      </c>
      <c r="CN1038" s="166" t="s">
        <v>4749</v>
      </c>
      <c r="CO1038" s="125" t="s">
        <v>11074</v>
      </c>
      <c r="CP1038" s="111" t="s">
        <v>3783</v>
      </c>
      <c r="CQ1038" s="112">
        <v>6363000</v>
      </c>
      <c r="CR1038" s="166" t="s">
        <v>11075</v>
      </c>
      <c r="CS1038" s="166" t="s">
        <v>11076</v>
      </c>
      <c r="CT1038" s="111" t="s">
        <v>3783</v>
      </c>
      <c r="CU1038" s="112">
        <v>3352000</v>
      </c>
      <c r="CV1038" s="166" t="s">
        <v>11077</v>
      </c>
      <c r="CW1038" s="166" t="s">
        <v>11078</v>
      </c>
      <c r="CX1038" s="111" t="s">
        <v>3783</v>
      </c>
      <c r="CY1038" s="112">
        <v>2078000</v>
      </c>
      <c r="CZ1038" s="111" t="s">
        <v>3757</v>
      </c>
      <c r="DA1038" s="111" t="s">
        <v>3757</v>
      </c>
      <c r="DB1038" s="111" t="s">
        <v>3757</v>
      </c>
      <c r="DC1038" s="120">
        <v>0</v>
      </c>
      <c r="DD1038" s="127" t="s">
        <v>3778</v>
      </c>
      <c r="DE1038" s="109">
        <v>0</v>
      </c>
      <c r="DF1038" s="172" t="s">
        <v>3717</v>
      </c>
    </row>
    <row r="1039" spans="1:110" ht="35.15" customHeight="1" x14ac:dyDescent="0.35">
      <c r="A1039" s="140" t="s">
        <v>2131</v>
      </c>
      <c r="B1039" s="136" t="s">
        <v>2094</v>
      </c>
      <c r="C1039" s="136" t="s">
        <v>2132</v>
      </c>
      <c r="D1039" s="112">
        <v>64648</v>
      </c>
      <c r="E1039" s="112">
        <v>1460785072</v>
      </c>
      <c r="F1039" s="112">
        <v>64643</v>
      </c>
      <c r="G1039" s="112">
        <v>1460650265</v>
      </c>
      <c r="H1039" s="112">
        <v>23281</v>
      </c>
      <c r="I1039" s="112">
        <v>512996135</v>
      </c>
      <c r="J1039" s="112">
        <v>0</v>
      </c>
      <c r="K1039" s="112">
        <v>0</v>
      </c>
      <c r="L1039" s="112">
        <v>396219408</v>
      </c>
      <c r="M1039" s="112">
        <v>99054852</v>
      </c>
      <c r="N1039" s="112">
        <v>10615593</v>
      </c>
      <c r="O1039" s="112">
        <v>22943308</v>
      </c>
      <c r="P1039" s="112">
        <v>192519142</v>
      </c>
      <c r="Q1039" s="112">
        <v>0</v>
      </c>
      <c r="R1039" s="112">
        <v>721352303</v>
      </c>
      <c r="S1039" s="421">
        <v>0.27123730629142134</v>
      </c>
      <c r="T1039" s="421">
        <v>6.7809326572855336E-2</v>
      </c>
      <c r="U1039" s="421">
        <v>7.267046469379583E-3</v>
      </c>
      <c r="V1039" s="421">
        <v>1.570614900150075E-2</v>
      </c>
      <c r="W1039" s="421">
        <v>0.13179155899807826</v>
      </c>
      <c r="X1039" s="421">
        <v>0</v>
      </c>
      <c r="Y1039" s="421">
        <v>0.49381138733323526</v>
      </c>
      <c r="Z1039" s="120">
        <v>0</v>
      </c>
      <c r="AA1039" s="127" t="s">
        <v>3717</v>
      </c>
      <c r="AB1039" s="127">
        <v>0</v>
      </c>
      <c r="AC1039" s="111" t="s">
        <v>3717</v>
      </c>
      <c r="AD1039" s="127">
        <v>0</v>
      </c>
      <c r="AE1039" s="111">
        <v>0</v>
      </c>
      <c r="AF1039" s="111" t="s">
        <v>3757</v>
      </c>
      <c r="AG1039" s="127" t="s">
        <v>3758</v>
      </c>
      <c r="AH1039" s="127" t="s">
        <v>3758</v>
      </c>
      <c r="AI1039" s="124"/>
      <c r="AJ1039" s="128"/>
      <c r="AK1039" s="109">
        <v>0</v>
      </c>
      <c r="AL1039" s="109">
        <v>0</v>
      </c>
      <c r="AM1039" s="127">
        <v>0</v>
      </c>
      <c r="AN1039" s="127">
        <v>0</v>
      </c>
      <c r="AO1039" s="120">
        <v>0</v>
      </c>
      <c r="AP1039" s="120">
        <v>0</v>
      </c>
      <c r="AQ1039" s="174">
        <v>0</v>
      </c>
      <c r="AR1039" s="120">
        <v>0</v>
      </c>
      <c r="AS1039" s="127">
        <v>0</v>
      </c>
      <c r="AT1039" s="127">
        <v>0</v>
      </c>
      <c r="AU1039" s="120">
        <v>0</v>
      </c>
      <c r="AV1039" s="120">
        <v>0</v>
      </c>
      <c r="AW1039" s="174">
        <v>0</v>
      </c>
      <c r="AX1039" s="120">
        <v>0</v>
      </c>
      <c r="AY1039" s="127">
        <v>0</v>
      </c>
      <c r="AZ1039" s="127">
        <v>0</v>
      </c>
      <c r="BA1039" s="120">
        <v>0</v>
      </c>
      <c r="BB1039" s="120">
        <v>0</v>
      </c>
      <c r="BC1039" s="111">
        <v>0</v>
      </c>
      <c r="BD1039" s="112"/>
      <c r="BE1039" s="112"/>
      <c r="BF1039" s="111" t="s">
        <v>3757</v>
      </c>
      <c r="BG1039" s="112">
        <v>5103</v>
      </c>
      <c r="BH1039" s="112">
        <v>127294000</v>
      </c>
      <c r="BI1039" s="111" t="s">
        <v>3757</v>
      </c>
      <c r="BJ1039" s="112">
        <v>4409</v>
      </c>
      <c r="BK1039" s="112">
        <v>128338130</v>
      </c>
      <c r="BL1039" s="111" t="s">
        <v>3757</v>
      </c>
      <c r="BM1039" s="112">
        <v>4219</v>
      </c>
      <c r="BN1039" s="112">
        <v>99222000</v>
      </c>
      <c r="BO1039" s="111">
        <v>0</v>
      </c>
      <c r="BP1039" s="112"/>
      <c r="BQ1039" s="112"/>
      <c r="BR1039" s="111">
        <v>0</v>
      </c>
      <c r="BS1039" s="112"/>
      <c r="BT1039" s="112"/>
      <c r="BU1039" s="111">
        <v>0</v>
      </c>
      <c r="BV1039" s="112"/>
      <c r="BW1039" s="112"/>
      <c r="BX1039" s="111">
        <v>0</v>
      </c>
      <c r="BY1039" s="112"/>
      <c r="BZ1039" s="112"/>
      <c r="CA1039" s="111">
        <v>0</v>
      </c>
      <c r="CB1039" s="112"/>
      <c r="CC1039" s="112"/>
      <c r="CD1039" s="111">
        <v>0</v>
      </c>
      <c r="CE1039" s="112">
        <v>0</v>
      </c>
      <c r="CF1039" s="112">
        <v>0</v>
      </c>
      <c r="CG1039" s="111" t="s">
        <v>3757</v>
      </c>
      <c r="CH1039" s="112">
        <v>24146</v>
      </c>
      <c r="CI1039" s="112">
        <v>517839442</v>
      </c>
      <c r="CJ1039" s="111" t="s">
        <v>3757</v>
      </c>
      <c r="CK1039" s="120" t="s">
        <v>11079</v>
      </c>
      <c r="CL1039" s="112">
        <v>26805</v>
      </c>
      <c r="CM1039" s="112">
        <v>588595900</v>
      </c>
      <c r="CN1039" s="166" t="s">
        <v>11080</v>
      </c>
      <c r="CO1039" s="125" t="s">
        <v>11081</v>
      </c>
      <c r="CP1039" s="111" t="s">
        <v>3778</v>
      </c>
      <c r="CQ1039" s="112">
        <v>225828900</v>
      </c>
      <c r="CR1039" s="166" t="s">
        <v>11082</v>
      </c>
      <c r="CS1039" s="166" t="s">
        <v>11083</v>
      </c>
      <c r="CT1039" s="111" t="s">
        <v>3762</v>
      </c>
      <c r="CU1039" s="112">
        <v>173058890</v>
      </c>
      <c r="CV1039" s="166" t="s">
        <v>11084</v>
      </c>
      <c r="CW1039" s="166" t="s">
        <v>11085</v>
      </c>
      <c r="CX1039" s="111" t="s">
        <v>3778</v>
      </c>
      <c r="CY1039" s="112">
        <v>136997300</v>
      </c>
      <c r="CZ1039" s="111" t="s">
        <v>3757</v>
      </c>
      <c r="DA1039" s="111" t="s">
        <v>3757</v>
      </c>
      <c r="DB1039" s="111">
        <v>0</v>
      </c>
      <c r="DC1039" s="120" t="s">
        <v>11086</v>
      </c>
      <c r="DD1039" s="127" t="s">
        <v>3778</v>
      </c>
      <c r="DE1039" s="109">
        <v>0</v>
      </c>
      <c r="DF1039" s="172" t="s">
        <v>3717</v>
      </c>
    </row>
    <row r="1040" spans="1:110" ht="35.15" customHeight="1" x14ac:dyDescent="0.35">
      <c r="A1040" s="140" t="s">
        <v>2133</v>
      </c>
      <c r="B1040" s="136" t="s">
        <v>2094</v>
      </c>
      <c r="C1040" s="136" t="s">
        <v>2134</v>
      </c>
      <c r="D1040" s="112">
        <v>2327</v>
      </c>
      <c r="E1040" s="112">
        <v>240934000</v>
      </c>
      <c r="F1040" s="112">
        <v>2326</v>
      </c>
      <c r="G1040" s="112">
        <v>240834000</v>
      </c>
      <c r="H1040" s="112">
        <v>418</v>
      </c>
      <c r="I1040" s="112">
        <v>17982000</v>
      </c>
      <c r="J1040" s="112">
        <v>0</v>
      </c>
      <c r="K1040" s="112">
        <v>0</v>
      </c>
      <c r="L1040" s="112">
        <v>67149900</v>
      </c>
      <c r="M1040" s="112">
        <v>4486458</v>
      </c>
      <c r="N1040" s="112">
        <v>0</v>
      </c>
      <c r="O1040" s="112">
        <v>4826014</v>
      </c>
      <c r="P1040" s="112">
        <v>42366372</v>
      </c>
      <c r="Q1040" s="112">
        <v>0</v>
      </c>
      <c r="R1040" s="112">
        <v>118828744</v>
      </c>
      <c r="S1040" s="421">
        <v>0.27870661674981528</v>
      </c>
      <c r="T1040" s="421">
        <v>1.8621107855263268E-2</v>
      </c>
      <c r="U1040" s="421">
        <v>0</v>
      </c>
      <c r="V1040" s="421">
        <v>2.0030439871500078E-2</v>
      </c>
      <c r="W1040" s="421">
        <v>0.17584223065237783</v>
      </c>
      <c r="X1040" s="421">
        <v>0</v>
      </c>
      <c r="Y1040" s="421">
        <v>0.49320039512895647</v>
      </c>
      <c r="Z1040" s="120">
        <v>0</v>
      </c>
      <c r="AA1040" s="127" t="s">
        <v>3717</v>
      </c>
      <c r="AB1040" s="127">
        <v>0</v>
      </c>
      <c r="AC1040" s="111" t="s">
        <v>3717</v>
      </c>
      <c r="AD1040" s="127">
        <v>0</v>
      </c>
      <c r="AE1040" s="111">
        <v>0</v>
      </c>
      <c r="AF1040" s="111" t="s">
        <v>3757</v>
      </c>
      <c r="AG1040" s="127" t="s">
        <v>3758</v>
      </c>
      <c r="AH1040" s="127" t="s">
        <v>3758</v>
      </c>
      <c r="AI1040" s="124"/>
      <c r="AJ1040" s="128"/>
      <c r="AK1040" s="109">
        <v>0</v>
      </c>
      <c r="AL1040" s="109">
        <v>0</v>
      </c>
      <c r="AM1040" s="127">
        <v>0</v>
      </c>
      <c r="AN1040" s="127">
        <v>0</v>
      </c>
      <c r="AO1040" s="120">
        <v>0</v>
      </c>
      <c r="AP1040" s="120">
        <v>0</v>
      </c>
      <c r="AQ1040" s="174">
        <v>0</v>
      </c>
      <c r="AR1040" s="120">
        <v>0</v>
      </c>
      <c r="AS1040" s="127">
        <v>0</v>
      </c>
      <c r="AT1040" s="127">
        <v>0</v>
      </c>
      <c r="AU1040" s="120">
        <v>0</v>
      </c>
      <c r="AV1040" s="120">
        <v>0</v>
      </c>
      <c r="AW1040" s="174">
        <v>0</v>
      </c>
      <c r="AX1040" s="120">
        <v>0</v>
      </c>
      <c r="AY1040" s="127">
        <v>0</v>
      </c>
      <c r="AZ1040" s="127">
        <v>0</v>
      </c>
      <c r="BA1040" s="120">
        <v>0</v>
      </c>
      <c r="BB1040" s="120">
        <v>0</v>
      </c>
      <c r="BC1040" s="111">
        <v>0</v>
      </c>
      <c r="BD1040" s="112"/>
      <c r="BE1040" s="112"/>
      <c r="BF1040" s="111">
        <v>0</v>
      </c>
      <c r="BG1040" s="112"/>
      <c r="BH1040" s="112"/>
      <c r="BI1040" s="111">
        <v>0</v>
      </c>
      <c r="BJ1040" s="112"/>
      <c r="BK1040" s="112"/>
      <c r="BL1040" s="111">
        <v>0</v>
      </c>
      <c r="BM1040" s="112"/>
      <c r="BN1040" s="112"/>
      <c r="BO1040" s="111">
        <v>0</v>
      </c>
      <c r="BP1040" s="112"/>
      <c r="BQ1040" s="112"/>
      <c r="BR1040" s="111" t="s">
        <v>3757</v>
      </c>
      <c r="BS1040" s="112">
        <v>804</v>
      </c>
      <c r="BT1040" s="112">
        <v>97149000</v>
      </c>
      <c r="BU1040" s="111" t="s">
        <v>3757</v>
      </c>
      <c r="BV1040" s="112">
        <v>165</v>
      </c>
      <c r="BW1040" s="112">
        <v>15303000</v>
      </c>
      <c r="BX1040" s="111" t="s">
        <v>3757</v>
      </c>
      <c r="BY1040" s="112">
        <v>439</v>
      </c>
      <c r="BZ1040" s="112">
        <v>44300000</v>
      </c>
      <c r="CA1040" s="111">
        <v>0</v>
      </c>
      <c r="CB1040" s="112"/>
      <c r="CC1040" s="112"/>
      <c r="CD1040" s="111">
        <v>0</v>
      </c>
      <c r="CE1040" s="112">
        <v>0</v>
      </c>
      <c r="CF1040" s="112">
        <v>0</v>
      </c>
      <c r="CG1040" s="111" t="s">
        <v>3757</v>
      </c>
      <c r="CH1040" s="112">
        <v>740</v>
      </c>
      <c r="CI1040" s="112">
        <v>59343000</v>
      </c>
      <c r="CJ1040" s="111" t="s">
        <v>3757</v>
      </c>
      <c r="CK1040" s="120" t="s">
        <v>11087</v>
      </c>
      <c r="CL1040" s="112">
        <v>178</v>
      </c>
      <c r="CM1040" s="112">
        <v>24739000</v>
      </c>
      <c r="CN1040" s="166" t="s">
        <v>11088</v>
      </c>
      <c r="CO1040" s="125" t="s">
        <v>11089</v>
      </c>
      <c r="CP1040" s="111" t="s">
        <v>3774</v>
      </c>
      <c r="CQ1040" s="112">
        <v>10000000</v>
      </c>
      <c r="CR1040" s="166" t="s">
        <v>8162</v>
      </c>
      <c r="CS1040" s="166" t="s">
        <v>11090</v>
      </c>
      <c r="CT1040" s="111" t="s">
        <v>3774</v>
      </c>
      <c r="CU1040" s="112">
        <v>1000000</v>
      </c>
      <c r="CV1040" s="166" t="s">
        <v>11091</v>
      </c>
      <c r="CW1040" s="166" t="s">
        <v>11092</v>
      </c>
      <c r="CX1040" s="111" t="s">
        <v>3790</v>
      </c>
      <c r="CY1040" s="112">
        <v>56657000</v>
      </c>
      <c r="CZ1040" s="111" t="s">
        <v>3757</v>
      </c>
      <c r="DA1040" s="111" t="s">
        <v>3757</v>
      </c>
      <c r="DB1040" s="111">
        <v>0</v>
      </c>
      <c r="DC1040" s="120" t="s">
        <v>11093</v>
      </c>
      <c r="DD1040" s="127" t="s">
        <v>3778</v>
      </c>
      <c r="DE1040" s="109">
        <v>0</v>
      </c>
      <c r="DF1040" s="172" t="s">
        <v>3717</v>
      </c>
    </row>
    <row r="1041" spans="1:110" ht="35.15" customHeight="1" x14ac:dyDescent="0.35">
      <c r="A1041" s="140" t="s">
        <v>2135</v>
      </c>
      <c r="B1041" s="136" t="s">
        <v>2094</v>
      </c>
      <c r="C1041" s="136" t="s">
        <v>2136</v>
      </c>
      <c r="D1041" s="112">
        <v>994</v>
      </c>
      <c r="E1041" s="112">
        <v>29332000</v>
      </c>
      <c r="F1041" s="112">
        <v>993</v>
      </c>
      <c r="G1041" s="112">
        <v>29312000</v>
      </c>
      <c r="H1041" s="112">
        <v>301</v>
      </c>
      <c r="I1041" s="112">
        <v>7944000</v>
      </c>
      <c r="J1041" s="112">
        <v>0</v>
      </c>
      <c r="K1041" s="112">
        <v>0</v>
      </c>
      <c r="L1041" s="112">
        <v>8057111</v>
      </c>
      <c r="M1041" s="112">
        <v>1120090</v>
      </c>
      <c r="N1041" s="112">
        <v>537500</v>
      </c>
      <c r="O1041" s="112">
        <v>151801</v>
      </c>
      <c r="P1041" s="112">
        <v>4288008</v>
      </c>
      <c r="Q1041" s="112">
        <v>46881</v>
      </c>
      <c r="R1041" s="112">
        <v>14201391</v>
      </c>
      <c r="S1041" s="421">
        <v>0.2746867243965635</v>
      </c>
      <c r="T1041" s="421">
        <v>3.8186622119187233E-2</v>
      </c>
      <c r="U1041" s="421">
        <v>1.832469657711714E-2</v>
      </c>
      <c r="V1041" s="421">
        <v>5.1752693304241105E-3</v>
      </c>
      <c r="W1041" s="421">
        <v>0.14618873585162961</v>
      </c>
      <c r="X1041" s="421">
        <v>1.5982885585708441E-3</v>
      </c>
      <c r="Y1041" s="421">
        <v>0.48416033683349241</v>
      </c>
      <c r="Z1041" s="120" t="s">
        <v>11094</v>
      </c>
      <c r="AA1041" s="127" t="s">
        <v>3717</v>
      </c>
      <c r="AB1041" s="127">
        <v>0</v>
      </c>
      <c r="AC1041" s="111" t="s">
        <v>3717</v>
      </c>
      <c r="AD1041" s="127">
        <v>0</v>
      </c>
      <c r="AE1041" s="111">
        <v>0</v>
      </c>
      <c r="AF1041" s="111" t="s">
        <v>3757</v>
      </c>
      <c r="AG1041" s="127" t="s">
        <v>3758</v>
      </c>
      <c r="AH1041" s="127" t="s">
        <v>3758</v>
      </c>
      <c r="AI1041" s="124"/>
      <c r="AJ1041" s="128"/>
      <c r="AK1041" s="109">
        <v>0</v>
      </c>
      <c r="AL1041" s="109">
        <v>0</v>
      </c>
      <c r="AM1041" s="127">
        <v>0</v>
      </c>
      <c r="AN1041" s="127">
        <v>0</v>
      </c>
      <c r="AO1041" s="120">
        <v>0</v>
      </c>
      <c r="AP1041" s="120">
        <v>0</v>
      </c>
      <c r="AQ1041" s="174">
        <v>0</v>
      </c>
      <c r="AR1041" s="109">
        <v>0</v>
      </c>
      <c r="AS1041" s="127">
        <v>0</v>
      </c>
      <c r="AT1041" s="127">
        <v>0</v>
      </c>
      <c r="AU1041" s="120">
        <v>0</v>
      </c>
      <c r="AV1041" s="120">
        <v>0</v>
      </c>
      <c r="AW1041" s="174">
        <v>0</v>
      </c>
      <c r="AX1041" s="109">
        <v>0</v>
      </c>
      <c r="AY1041" s="127">
        <v>0</v>
      </c>
      <c r="AZ1041" s="127">
        <v>0</v>
      </c>
      <c r="BA1041" s="120">
        <v>0</v>
      </c>
      <c r="BB1041" s="120">
        <v>0</v>
      </c>
      <c r="BC1041" s="111" t="s">
        <v>3757</v>
      </c>
      <c r="BD1041" s="112">
        <v>22</v>
      </c>
      <c r="BE1041" s="112">
        <v>799000</v>
      </c>
      <c r="BF1041" s="111">
        <v>0</v>
      </c>
      <c r="BG1041" s="112"/>
      <c r="BH1041" s="112"/>
      <c r="BI1041" s="111" t="s">
        <v>3757</v>
      </c>
      <c r="BJ1041" s="112">
        <v>83</v>
      </c>
      <c r="BK1041" s="112">
        <v>2594000</v>
      </c>
      <c r="BL1041" s="111" t="s">
        <v>3757</v>
      </c>
      <c r="BM1041" s="112">
        <v>210</v>
      </c>
      <c r="BN1041" s="112">
        <v>6476000</v>
      </c>
      <c r="BO1041" s="111" t="s">
        <v>3757</v>
      </c>
      <c r="BP1041" s="112">
        <v>107</v>
      </c>
      <c r="BQ1041" s="112">
        <v>2776000</v>
      </c>
      <c r="BR1041" s="111">
        <v>0</v>
      </c>
      <c r="BS1041" s="112"/>
      <c r="BT1041" s="112"/>
      <c r="BU1041" s="111">
        <v>0</v>
      </c>
      <c r="BV1041" s="112"/>
      <c r="BW1041" s="112"/>
      <c r="BX1041" s="111" t="s">
        <v>3757</v>
      </c>
      <c r="BY1041" s="112">
        <v>81</v>
      </c>
      <c r="BZ1041" s="112">
        <v>2734000</v>
      </c>
      <c r="CA1041" s="111">
        <v>0</v>
      </c>
      <c r="CB1041" s="112"/>
      <c r="CC1041" s="112"/>
      <c r="CD1041" s="111" t="s">
        <v>3757</v>
      </c>
      <c r="CE1041" s="112">
        <v>75</v>
      </c>
      <c r="CF1041" s="112">
        <v>845000</v>
      </c>
      <c r="CG1041" s="111" t="s">
        <v>3757</v>
      </c>
      <c r="CH1041" s="112">
        <v>416</v>
      </c>
      <c r="CI1041" s="112">
        <v>13108000</v>
      </c>
      <c r="CJ1041" s="111">
        <v>0</v>
      </c>
      <c r="CK1041" s="120">
        <v>0</v>
      </c>
      <c r="CL1041" s="112"/>
      <c r="CM1041" s="112"/>
      <c r="CN1041" s="166" t="s">
        <v>11095</v>
      </c>
      <c r="CO1041" s="125" t="s">
        <v>11096</v>
      </c>
      <c r="CP1041" s="111" t="s">
        <v>3762</v>
      </c>
      <c r="CQ1041" s="112">
        <v>6476000</v>
      </c>
      <c r="CR1041" s="166" t="s">
        <v>11097</v>
      </c>
      <c r="CS1041" s="166" t="s">
        <v>11098</v>
      </c>
      <c r="CT1041" s="111" t="s">
        <v>3781</v>
      </c>
      <c r="CU1041" s="112">
        <v>2594000</v>
      </c>
      <c r="CV1041" s="166" t="s">
        <v>11099</v>
      </c>
      <c r="CW1041" s="166" t="s">
        <v>11100</v>
      </c>
      <c r="CX1041" s="111" t="s">
        <v>3774</v>
      </c>
      <c r="CY1041" s="112">
        <v>2734000</v>
      </c>
      <c r="CZ1041" s="111" t="s">
        <v>3757</v>
      </c>
      <c r="DA1041" s="111">
        <v>0</v>
      </c>
      <c r="DB1041" s="111">
        <v>0</v>
      </c>
      <c r="DC1041" s="120" t="s">
        <v>11101</v>
      </c>
      <c r="DD1041" s="127" t="s">
        <v>3717</v>
      </c>
      <c r="DE1041" s="109" t="s">
        <v>11102</v>
      </c>
      <c r="DF1041" s="172" t="s">
        <v>3717</v>
      </c>
    </row>
    <row r="1042" spans="1:110" ht="35.15" customHeight="1" x14ac:dyDescent="0.35">
      <c r="A1042" s="140" t="s">
        <v>2137</v>
      </c>
      <c r="B1042" s="136" t="s">
        <v>2094</v>
      </c>
      <c r="C1042" s="136" t="s">
        <v>2138</v>
      </c>
      <c r="D1042" s="112">
        <v>2486</v>
      </c>
      <c r="E1042" s="112">
        <v>29800001</v>
      </c>
      <c r="F1042" s="112">
        <v>2483</v>
      </c>
      <c r="G1042" s="112">
        <v>29690001</v>
      </c>
      <c r="H1042" s="112">
        <v>350</v>
      </c>
      <c r="I1042" s="112">
        <v>3305000</v>
      </c>
      <c r="J1042" s="112">
        <v>0</v>
      </c>
      <c r="K1042" s="112">
        <v>0</v>
      </c>
      <c r="L1042" s="112">
        <v>8219948</v>
      </c>
      <c r="M1042" s="112">
        <v>2173965</v>
      </c>
      <c r="N1042" s="112">
        <v>0</v>
      </c>
      <c r="O1042" s="112">
        <v>32825</v>
      </c>
      <c r="P1042" s="112">
        <v>4068605</v>
      </c>
      <c r="Q1042" s="112">
        <v>0</v>
      </c>
      <c r="R1042" s="112">
        <v>14495343</v>
      </c>
      <c r="S1042" s="421">
        <v>0.27583717195177276</v>
      </c>
      <c r="T1042" s="421">
        <v>7.2951843189535459E-2</v>
      </c>
      <c r="U1042" s="421">
        <v>0</v>
      </c>
      <c r="V1042" s="421">
        <v>1.1015100301506701E-3</v>
      </c>
      <c r="W1042" s="421">
        <v>0.13653036454596093</v>
      </c>
      <c r="X1042" s="421">
        <v>0</v>
      </c>
      <c r="Y1042" s="421">
        <v>0.48642088971741981</v>
      </c>
      <c r="Z1042" s="120">
        <v>0</v>
      </c>
      <c r="AA1042" s="127" t="s">
        <v>3762</v>
      </c>
      <c r="AB1042" s="127" t="s">
        <v>11103</v>
      </c>
      <c r="AC1042" s="111" t="s">
        <v>3717</v>
      </c>
      <c r="AD1042" s="127">
        <v>0</v>
      </c>
      <c r="AE1042" s="111">
        <v>0</v>
      </c>
      <c r="AF1042" s="111" t="s">
        <v>3757</v>
      </c>
      <c r="AG1042" s="127" t="s">
        <v>3758</v>
      </c>
      <c r="AH1042" s="127" t="s">
        <v>3758</v>
      </c>
      <c r="AI1042" s="124"/>
      <c r="AJ1042" s="128"/>
      <c r="AK1042" s="109">
        <v>0</v>
      </c>
      <c r="AL1042" s="109">
        <v>0</v>
      </c>
      <c r="AM1042" s="127">
        <v>0</v>
      </c>
      <c r="AN1042" s="127">
        <v>0</v>
      </c>
      <c r="AO1042" s="120">
        <v>0</v>
      </c>
      <c r="AP1042" s="120">
        <v>0</v>
      </c>
      <c r="AQ1042" s="174">
        <v>0</v>
      </c>
      <c r="AR1042" s="120">
        <v>0</v>
      </c>
      <c r="AS1042" s="127">
        <v>0</v>
      </c>
      <c r="AT1042" s="127">
        <v>0</v>
      </c>
      <c r="AU1042" s="120">
        <v>0</v>
      </c>
      <c r="AV1042" s="120">
        <v>0</v>
      </c>
      <c r="AW1042" s="174">
        <v>0</v>
      </c>
      <c r="AX1042" s="120">
        <v>0</v>
      </c>
      <c r="AY1042" s="127">
        <v>0</v>
      </c>
      <c r="AZ1042" s="127">
        <v>0</v>
      </c>
      <c r="BA1042" s="120">
        <v>0</v>
      </c>
      <c r="BB1042" s="120">
        <v>0</v>
      </c>
      <c r="BC1042" s="111">
        <v>0</v>
      </c>
      <c r="BD1042" s="112"/>
      <c r="BE1042" s="112"/>
      <c r="BF1042" s="111" t="s">
        <v>3757</v>
      </c>
      <c r="BG1042" s="112">
        <v>30</v>
      </c>
      <c r="BH1042" s="112">
        <v>354720</v>
      </c>
      <c r="BI1042" s="111" t="s">
        <v>3757</v>
      </c>
      <c r="BJ1042" s="112">
        <v>85</v>
      </c>
      <c r="BK1042" s="112">
        <v>1005040</v>
      </c>
      <c r="BL1042" s="111" t="s">
        <v>3757</v>
      </c>
      <c r="BM1042" s="112">
        <v>227</v>
      </c>
      <c r="BN1042" s="112">
        <v>2719520</v>
      </c>
      <c r="BO1042" s="111" t="s">
        <v>3757</v>
      </c>
      <c r="BP1042" s="112">
        <v>64</v>
      </c>
      <c r="BQ1042" s="112">
        <v>768560</v>
      </c>
      <c r="BR1042" s="111" t="s">
        <v>3757</v>
      </c>
      <c r="BS1042" s="112">
        <v>279</v>
      </c>
      <c r="BT1042" s="112">
        <v>3340280</v>
      </c>
      <c r="BU1042" s="111" t="s">
        <v>3757</v>
      </c>
      <c r="BV1042" s="112">
        <v>49</v>
      </c>
      <c r="BW1042" s="112">
        <v>591200</v>
      </c>
      <c r="BX1042" s="111">
        <v>0</v>
      </c>
      <c r="BY1042" s="112"/>
      <c r="BZ1042" s="112"/>
      <c r="CA1042" s="111">
        <v>0</v>
      </c>
      <c r="CB1042" s="112"/>
      <c r="CC1042" s="112"/>
      <c r="CD1042" s="111">
        <v>0</v>
      </c>
      <c r="CE1042" s="112">
        <v>0</v>
      </c>
      <c r="CF1042" s="112">
        <v>0</v>
      </c>
      <c r="CG1042" s="111" t="s">
        <v>3757</v>
      </c>
      <c r="CH1042" s="112">
        <v>1752</v>
      </c>
      <c r="CI1042" s="112">
        <v>21020681</v>
      </c>
      <c r="CJ1042" s="111"/>
      <c r="CK1042" s="120">
        <v>0</v>
      </c>
      <c r="CL1042" s="112">
        <v>0</v>
      </c>
      <c r="CM1042" s="112"/>
      <c r="CN1042" s="166" t="s">
        <v>11104</v>
      </c>
      <c r="CO1042" s="125" t="s">
        <v>11105</v>
      </c>
      <c r="CP1042" s="111" t="s">
        <v>3783</v>
      </c>
      <c r="CQ1042" s="112">
        <v>10617000</v>
      </c>
      <c r="CR1042" s="166" t="s">
        <v>7669</v>
      </c>
      <c r="CS1042" s="166" t="s">
        <v>11106</v>
      </c>
      <c r="CT1042" s="111" t="s">
        <v>3783</v>
      </c>
      <c r="CU1042" s="112">
        <v>2654000</v>
      </c>
      <c r="CV1042" s="166" t="s">
        <v>11107</v>
      </c>
      <c r="CW1042" s="166" t="s">
        <v>11108</v>
      </c>
      <c r="CX1042" s="111" t="s">
        <v>3781</v>
      </c>
      <c r="CY1042" s="112">
        <v>1005000</v>
      </c>
      <c r="CZ1042" s="111">
        <v>0</v>
      </c>
      <c r="DA1042" s="111">
        <v>0</v>
      </c>
      <c r="DB1042" s="111" t="s">
        <v>3757</v>
      </c>
      <c r="DC1042" s="120" t="s">
        <v>11109</v>
      </c>
      <c r="DD1042" s="127" t="s">
        <v>3778</v>
      </c>
      <c r="DE1042" s="109">
        <v>0</v>
      </c>
      <c r="DF1042" s="172" t="s">
        <v>3717</v>
      </c>
    </row>
    <row r="1043" spans="1:110" ht="35.15" customHeight="1" x14ac:dyDescent="0.35">
      <c r="A1043" s="140" t="s">
        <v>2139</v>
      </c>
      <c r="B1043" s="136" t="s">
        <v>2094</v>
      </c>
      <c r="C1043" s="136" t="s">
        <v>2140</v>
      </c>
      <c r="D1043" s="112">
        <v>38522</v>
      </c>
      <c r="E1043" s="112">
        <v>2326947000</v>
      </c>
      <c r="F1043" s="112">
        <v>38522</v>
      </c>
      <c r="G1043" s="112">
        <v>2326947000</v>
      </c>
      <c r="H1043" s="112">
        <v>12454</v>
      </c>
      <c r="I1043" s="112">
        <v>600626000</v>
      </c>
      <c r="J1043" s="112">
        <v>0</v>
      </c>
      <c r="K1043" s="112">
        <v>0</v>
      </c>
      <c r="L1043" s="112">
        <v>698084100</v>
      </c>
      <c r="M1043" s="112">
        <v>162886290</v>
      </c>
      <c r="N1043" s="112">
        <v>0</v>
      </c>
      <c r="O1043" s="112">
        <v>14313787</v>
      </c>
      <c r="P1043" s="112">
        <v>255556170</v>
      </c>
      <c r="Q1043" s="112">
        <v>0</v>
      </c>
      <c r="R1043" s="112">
        <v>1130840347</v>
      </c>
      <c r="S1043" s="421">
        <v>0.3</v>
      </c>
      <c r="T1043" s="421">
        <v>7.0000000000000007E-2</v>
      </c>
      <c r="U1043" s="421">
        <v>0</v>
      </c>
      <c r="V1043" s="421">
        <v>6.1513162955580854E-3</v>
      </c>
      <c r="W1043" s="421">
        <v>0.10982466295966345</v>
      </c>
      <c r="X1043" s="421">
        <v>0</v>
      </c>
      <c r="Y1043" s="421">
        <v>0.48597597925522157</v>
      </c>
      <c r="Z1043" s="120">
        <v>0</v>
      </c>
      <c r="AA1043" s="127" t="s">
        <v>3717</v>
      </c>
      <c r="AB1043" s="127">
        <v>0</v>
      </c>
      <c r="AC1043" s="111" t="s">
        <v>3717</v>
      </c>
      <c r="AD1043" s="127">
        <v>0</v>
      </c>
      <c r="AE1043" s="111">
        <v>0</v>
      </c>
      <c r="AF1043" s="111" t="s">
        <v>3757</v>
      </c>
      <c r="AG1043" s="127" t="s">
        <v>3758</v>
      </c>
      <c r="AH1043" s="127" t="s">
        <v>3758</v>
      </c>
      <c r="AI1043" s="124"/>
      <c r="AJ1043" s="128"/>
      <c r="AK1043" s="109">
        <v>0</v>
      </c>
      <c r="AL1043" s="109">
        <v>0</v>
      </c>
      <c r="AM1043" s="127">
        <v>0</v>
      </c>
      <c r="AN1043" s="127">
        <v>0</v>
      </c>
      <c r="AO1043" s="120">
        <v>0</v>
      </c>
      <c r="AP1043" s="120">
        <v>0</v>
      </c>
      <c r="AQ1043" s="174">
        <v>0</v>
      </c>
      <c r="AR1043" s="109">
        <v>0</v>
      </c>
      <c r="AS1043" s="127">
        <v>0</v>
      </c>
      <c r="AT1043" s="127">
        <v>0</v>
      </c>
      <c r="AU1043" s="120">
        <v>0</v>
      </c>
      <c r="AV1043" s="120">
        <v>0</v>
      </c>
      <c r="AW1043" s="174">
        <v>0</v>
      </c>
      <c r="AX1043" s="109">
        <v>0</v>
      </c>
      <c r="AY1043" s="127">
        <v>0</v>
      </c>
      <c r="AZ1043" s="127">
        <v>0</v>
      </c>
      <c r="BA1043" s="120">
        <v>0</v>
      </c>
      <c r="BB1043" s="120">
        <v>0</v>
      </c>
      <c r="BC1043" s="111" t="s">
        <v>3757</v>
      </c>
      <c r="BD1043" s="112">
        <v>401</v>
      </c>
      <c r="BE1043" s="112">
        <v>20079000</v>
      </c>
      <c r="BF1043" s="111" t="s">
        <v>3757</v>
      </c>
      <c r="BG1043" s="112">
        <v>959</v>
      </c>
      <c r="BH1043" s="112">
        <v>61775000</v>
      </c>
      <c r="BI1043" s="111" t="s">
        <v>3757</v>
      </c>
      <c r="BJ1043" s="112">
        <v>1267</v>
      </c>
      <c r="BK1043" s="112">
        <v>79402000</v>
      </c>
      <c r="BL1043" s="111" t="s">
        <v>3757</v>
      </c>
      <c r="BM1043" s="112">
        <v>1758</v>
      </c>
      <c r="BN1043" s="112">
        <v>103438000</v>
      </c>
      <c r="BO1043" s="111" t="s">
        <v>3757</v>
      </c>
      <c r="BP1043" s="112">
        <v>1990</v>
      </c>
      <c r="BQ1043" s="112">
        <v>124779000</v>
      </c>
      <c r="BR1043" s="111" t="s">
        <v>3757</v>
      </c>
      <c r="BS1043" s="112">
        <v>9404</v>
      </c>
      <c r="BT1043" s="112">
        <v>585794000</v>
      </c>
      <c r="BU1043" s="111" t="s">
        <v>3757</v>
      </c>
      <c r="BV1043" s="112">
        <v>1465</v>
      </c>
      <c r="BW1043" s="112">
        <v>81027000</v>
      </c>
      <c r="BX1043" s="111">
        <v>0</v>
      </c>
      <c r="BY1043" s="112"/>
      <c r="BZ1043" s="112"/>
      <c r="CA1043" s="111">
        <v>0</v>
      </c>
      <c r="CB1043" s="112"/>
      <c r="CC1043" s="112"/>
      <c r="CD1043" s="111">
        <v>0</v>
      </c>
      <c r="CE1043" s="112"/>
      <c r="CF1043" s="112"/>
      <c r="CG1043" s="111" t="s">
        <v>3757</v>
      </c>
      <c r="CH1043" s="112">
        <v>19818</v>
      </c>
      <c r="CI1043" s="112">
        <v>1187300000</v>
      </c>
      <c r="CJ1043" s="111" t="s">
        <v>3757</v>
      </c>
      <c r="CK1043" s="120" t="s">
        <v>11110</v>
      </c>
      <c r="CL1043" s="112">
        <v>1460</v>
      </c>
      <c r="CM1043" s="112">
        <v>83353000</v>
      </c>
      <c r="CN1043" s="166" t="s">
        <v>10465</v>
      </c>
      <c r="CO1043" s="125" t="s">
        <v>11111</v>
      </c>
      <c r="CP1043" s="111" t="s">
        <v>3790</v>
      </c>
      <c r="CQ1043" s="112">
        <v>343848000</v>
      </c>
      <c r="CR1043" s="166" t="s">
        <v>11112</v>
      </c>
      <c r="CS1043" s="166" t="s">
        <v>11113</v>
      </c>
      <c r="CT1043" s="111" t="s">
        <v>3875</v>
      </c>
      <c r="CU1043" s="112">
        <v>311565000</v>
      </c>
      <c r="CV1043" s="166" t="s">
        <v>11114</v>
      </c>
      <c r="CW1043" s="166" t="s">
        <v>11115</v>
      </c>
      <c r="CX1043" s="111" t="s">
        <v>3875</v>
      </c>
      <c r="CY1043" s="112">
        <v>149148000</v>
      </c>
      <c r="CZ1043" s="111" t="s">
        <v>3757</v>
      </c>
      <c r="DA1043" s="111" t="s">
        <v>3757</v>
      </c>
      <c r="DB1043" s="111" t="s">
        <v>3757</v>
      </c>
      <c r="DC1043" s="120">
        <v>0</v>
      </c>
      <c r="DD1043" s="127" t="s">
        <v>3778</v>
      </c>
      <c r="DE1043" s="109">
        <v>0</v>
      </c>
      <c r="DF1043" s="172" t="s">
        <v>3717</v>
      </c>
    </row>
    <row r="1044" spans="1:110" ht="35.15" customHeight="1" x14ac:dyDescent="0.35">
      <c r="A1044" s="140" t="s">
        <v>2141</v>
      </c>
      <c r="B1044" s="136" t="s">
        <v>2094</v>
      </c>
      <c r="C1044" s="136" t="s">
        <v>2142</v>
      </c>
      <c r="D1044" s="112">
        <v>4011</v>
      </c>
      <c r="E1044" s="112">
        <v>164593000</v>
      </c>
      <c r="F1044" s="112">
        <v>4011</v>
      </c>
      <c r="G1044" s="112">
        <v>164593000</v>
      </c>
      <c r="H1044" s="112">
        <v>1055</v>
      </c>
      <c r="I1044" s="112">
        <v>41908000</v>
      </c>
      <c r="J1044" s="112">
        <v>0</v>
      </c>
      <c r="K1044" s="112">
        <v>0</v>
      </c>
      <c r="L1044" s="112">
        <v>44249060</v>
      </c>
      <c r="M1044" s="112">
        <v>4009603</v>
      </c>
      <c r="N1044" s="112">
        <v>0</v>
      </c>
      <c r="O1044" s="112">
        <v>3656363</v>
      </c>
      <c r="P1044" s="112">
        <v>27253169</v>
      </c>
      <c r="Q1044" s="112">
        <v>0</v>
      </c>
      <c r="R1044" s="112">
        <v>79168195</v>
      </c>
      <c r="S1044" s="421">
        <v>0.26883925804864117</v>
      </c>
      <c r="T1044" s="421">
        <v>2.4360714003633203E-2</v>
      </c>
      <c r="U1044" s="421">
        <v>0</v>
      </c>
      <c r="V1044" s="421">
        <v>2.2214571701105149E-2</v>
      </c>
      <c r="W1044" s="421">
        <v>0.16557914978158245</v>
      </c>
      <c r="X1044" s="421">
        <v>0</v>
      </c>
      <c r="Y1044" s="421">
        <v>0.48099369353496202</v>
      </c>
      <c r="Z1044" s="120">
        <v>0</v>
      </c>
      <c r="AA1044" s="127" t="s">
        <v>3717</v>
      </c>
      <c r="AB1044" s="127">
        <v>0</v>
      </c>
      <c r="AC1044" s="111" t="s">
        <v>3717</v>
      </c>
      <c r="AD1044" s="127">
        <v>0</v>
      </c>
      <c r="AE1044" s="111" t="s">
        <v>3757</v>
      </c>
      <c r="AF1044" s="111" t="s">
        <v>3757</v>
      </c>
      <c r="AG1044" s="127" t="s">
        <v>3758</v>
      </c>
      <c r="AH1044" s="127" t="s">
        <v>3778</v>
      </c>
      <c r="AI1044" s="124"/>
      <c r="AJ1044" s="128"/>
      <c r="AK1044" s="109" t="s">
        <v>11116</v>
      </c>
      <c r="AL1044" s="109" t="s">
        <v>11117</v>
      </c>
      <c r="AM1044" s="127" t="s">
        <v>3765</v>
      </c>
      <c r="AN1044" s="127" t="s">
        <v>3717</v>
      </c>
      <c r="AO1044" s="120">
        <v>0</v>
      </c>
      <c r="AP1044" s="120">
        <v>3138000</v>
      </c>
      <c r="AQ1044" s="174" t="s">
        <v>11118</v>
      </c>
      <c r="AR1044" s="109" t="s">
        <v>11119</v>
      </c>
      <c r="AS1044" s="127" t="s">
        <v>3765</v>
      </c>
      <c r="AT1044" s="127" t="s">
        <v>3781</v>
      </c>
      <c r="AU1044" s="120">
        <v>0</v>
      </c>
      <c r="AV1044" s="120" t="s">
        <v>11120</v>
      </c>
      <c r="AW1044" s="174" t="s">
        <v>11121</v>
      </c>
      <c r="AX1044" s="109" t="s">
        <v>11122</v>
      </c>
      <c r="AY1044" s="127" t="s">
        <v>3761</v>
      </c>
      <c r="AZ1044" s="127" t="s">
        <v>3762</v>
      </c>
      <c r="BA1044" s="120">
        <v>0</v>
      </c>
      <c r="BB1044" s="120">
        <v>0</v>
      </c>
      <c r="BC1044" s="111" t="s">
        <v>3757</v>
      </c>
      <c r="BD1044" s="112">
        <v>35</v>
      </c>
      <c r="BE1044" s="112">
        <v>1249000</v>
      </c>
      <c r="BF1044" s="111">
        <v>0</v>
      </c>
      <c r="BG1044" s="112"/>
      <c r="BH1044" s="112"/>
      <c r="BI1044" s="111">
        <v>0</v>
      </c>
      <c r="BJ1044" s="112"/>
      <c r="BK1044" s="112"/>
      <c r="BL1044" s="111" t="s">
        <v>3757</v>
      </c>
      <c r="BM1044" s="112">
        <v>281</v>
      </c>
      <c r="BN1044" s="112">
        <v>10879000</v>
      </c>
      <c r="BO1044" s="111" t="s">
        <v>3757</v>
      </c>
      <c r="BP1044" s="112">
        <v>589</v>
      </c>
      <c r="BQ1044" s="112">
        <v>23943000</v>
      </c>
      <c r="BR1044" s="111">
        <v>0</v>
      </c>
      <c r="BS1044" s="112"/>
      <c r="BT1044" s="112"/>
      <c r="BU1044" s="111">
        <v>0</v>
      </c>
      <c r="BV1044" s="112"/>
      <c r="BW1044" s="112"/>
      <c r="BX1044" s="111" t="s">
        <v>3757</v>
      </c>
      <c r="BY1044" s="112">
        <v>264</v>
      </c>
      <c r="BZ1044" s="112">
        <v>9680000</v>
      </c>
      <c r="CA1044" s="111">
        <v>0</v>
      </c>
      <c r="CB1044" s="112"/>
      <c r="CC1044" s="112"/>
      <c r="CD1044" s="111">
        <v>0</v>
      </c>
      <c r="CE1044" s="112"/>
      <c r="CF1044" s="112"/>
      <c r="CG1044" s="111" t="s">
        <v>3757</v>
      </c>
      <c r="CH1044" s="112">
        <v>1997</v>
      </c>
      <c r="CI1044" s="112">
        <v>85268000</v>
      </c>
      <c r="CJ1044" s="111" t="s">
        <v>3757</v>
      </c>
      <c r="CK1044" s="120" t="s">
        <v>11123</v>
      </c>
      <c r="CL1044" s="112">
        <v>721</v>
      </c>
      <c r="CM1044" s="112">
        <v>28670000</v>
      </c>
      <c r="CN1044" s="166" t="s">
        <v>11124</v>
      </c>
      <c r="CO1044" s="125" t="s">
        <v>11125</v>
      </c>
      <c r="CP1044" s="111" t="s">
        <v>3766</v>
      </c>
      <c r="CQ1044" s="112">
        <v>23943000</v>
      </c>
      <c r="CR1044" s="166" t="s">
        <v>11126</v>
      </c>
      <c r="CS1044" s="166" t="s">
        <v>11127</v>
      </c>
      <c r="CT1044" s="111" t="s">
        <v>3762</v>
      </c>
      <c r="CU1044" s="112">
        <v>18783000</v>
      </c>
      <c r="CV1044" s="166" t="s">
        <v>11128</v>
      </c>
      <c r="CW1044" s="166" t="s">
        <v>11129</v>
      </c>
      <c r="CX1044" s="111" t="s">
        <v>3762</v>
      </c>
      <c r="CY1044" s="112">
        <v>10879000</v>
      </c>
      <c r="CZ1044" s="111" t="s">
        <v>3757</v>
      </c>
      <c r="DA1044" s="111" t="s">
        <v>3757</v>
      </c>
      <c r="DB1044" s="111">
        <v>0</v>
      </c>
      <c r="DC1044" s="120" t="s">
        <v>11130</v>
      </c>
      <c r="DD1044" s="127" t="s">
        <v>3778</v>
      </c>
      <c r="DE1044" s="109">
        <v>0</v>
      </c>
      <c r="DF1044" s="172" t="s">
        <v>3717</v>
      </c>
    </row>
    <row r="1045" spans="1:110" ht="35.15" customHeight="1" x14ac:dyDescent="0.35">
      <c r="A1045" s="140" t="s">
        <v>2143</v>
      </c>
      <c r="B1045" s="136" t="s">
        <v>2094</v>
      </c>
      <c r="C1045" s="136" t="s">
        <v>2144</v>
      </c>
      <c r="D1045" s="112">
        <v>1467</v>
      </c>
      <c r="E1045" s="112">
        <v>58887711</v>
      </c>
      <c r="F1045" s="112">
        <v>1343</v>
      </c>
      <c r="G1045" s="112">
        <v>54460600</v>
      </c>
      <c r="H1045" s="112">
        <v>504</v>
      </c>
      <c r="I1045" s="112">
        <v>16698611</v>
      </c>
      <c r="J1045" s="112">
        <v>0</v>
      </c>
      <c r="K1045" s="112">
        <v>0</v>
      </c>
      <c r="L1045" s="112">
        <v>15241205</v>
      </c>
      <c r="M1045" s="112">
        <v>2457390</v>
      </c>
      <c r="N1045" s="112">
        <v>135300</v>
      </c>
      <c r="O1045" s="112">
        <v>879081</v>
      </c>
      <c r="P1045" s="112">
        <v>7649708</v>
      </c>
      <c r="Q1045" s="112">
        <v>0</v>
      </c>
      <c r="R1045" s="112">
        <v>26362684</v>
      </c>
      <c r="S1045" s="421">
        <v>0.25881809194451455</v>
      </c>
      <c r="T1045" s="421">
        <v>4.1730098831656064E-2</v>
      </c>
      <c r="U1045" s="421">
        <v>2.2975931260089222E-3</v>
      </c>
      <c r="V1045" s="421">
        <v>1.4928089155987062E-2</v>
      </c>
      <c r="W1045" s="421">
        <v>0.12990330019789698</v>
      </c>
      <c r="X1045" s="421">
        <v>0</v>
      </c>
      <c r="Y1045" s="421">
        <v>0.44767717325606354</v>
      </c>
      <c r="Z1045" s="120">
        <v>0</v>
      </c>
      <c r="AA1045" s="127" t="s">
        <v>3781</v>
      </c>
      <c r="AB1045" s="127">
        <v>0</v>
      </c>
      <c r="AC1045" s="111" t="s">
        <v>3717</v>
      </c>
      <c r="AD1045" s="127">
        <v>0</v>
      </c>
      <c r="AE1045" s="111" t="s">
        <v>3757</v>
      </c>
      <c r="AF1045" s="111" t="s">
        <v>3757</v>
      </c>
      <c r="AG1045" s="127" t="s">
        <v>3717</v>
      </c>
      <c r="AH1045" s="127" t="s">
        <v>3758</v>
      </c>
      <c r="AI1045" s="128">
        <v>2</v>
      </c>
      <c r="AJ1045" s="128">
        <v>6652111</v>
      </c>
      <c r="AK1045" s="109" t="s">
        <v>11131</v>
      </c>
      <c r="AL1045" s="109" t="s">
        <v>11132</v>
      </c>
      <c r="AM1045" s="127" t="s">
        <v>3761</v>
      </c>
      <c r="AN1045" s="127" t="s">
        <v>3783</v>
      </c>
      <c r="AO1045" s="120">
        <v>1000000</v>
      </c>
      <c r="AP1045" s="120">
        <v>1131111</v>
      </c>
      <c r="AQ1045" s="174" t="s">
        <v>11133</v>
      </c>
      <c r="AR1045" s="109" t="s">
        <v>11134</v>
      </c>
      <c r="AS1045" s="127" t="s">
        <v>3761</v>
      </c>
      <c r="AT1045" s="127" t="s">
        <v>3783</v>
      </c>
      <c r="AU1045" s="120">
        <v>16000000</v>
      </c>
      <c r="AV1045" s="120">
        <v>5521000</v>
      </c>
      <c r="AW1045" s="174">
        <v>0</v>
      </c>
      <c r="AX1045" s="109">
        <v>0</v>
      </c>
      <c r="AY1045" s="127">
        <v>0</v>
      </c>
      <c r="AZ1045" s="127">
        <v>0</v>
      </c>
      <c r="BA1045" s="120">
        <v>0</v>
      </c>
      <c r="BB1045" s="120">
        <v>0</v>
      </c>
      <c r="BC1045" s="111" t="s">
        <v>3757</v>
      </c>
      <c r="BD1045" s="112"/>
      <c r="BE1045" s="112"/>
      <c r="BF1045" s="111" t="s">
        <v>3757</v>
      </c>
      <c r="BG1045" s="112">
        <v>100</v>
      </c>
      <c r="BH1045" s="112">
        <v>3766000</v>
      </c>
      <c r="BI1045" s="111" t="s">
        <v>3757</v>
      </c>
      <c r="BJ1045" s="112"/>
      <c r="BK1045" s="112"/>
      <c r="BL1045" s="111" t="s">
        <v>3757</v>
      </c>
      <c r="BM1045" s="112"/>
      <c r="BN1045" s="112"/>
      <c r="BO1045" s="111" t="s">
        <v>3757</v>
      </c>
      <c r="BP1045" s="112">
        <v>26</v>
      </c>
      <c r="BQ1045" s="112">
        <v>765000</v>
      </c>
      <c r="BR1045" s="111" t="s">
        <v>3757</v>
      </c>
      <c r="BS1045" s="112"/>
      <c r="BT1045" s="112">
        <v>0</v>
      </c>
      <c r="BU1045" s="111" t="s">
        <v>3757</v>
      </c>
      <c r="BV1045" s="112">
        <v>0</v>
      </c>
      <c r="BW1045" s="112">
        <v>0</v>
      </c>
      <c r="BX1045" s="111" t="s">
        <v>3757</v>
      </c>
      <c r="BY1045" s="112">
        <v>100</v>
      </c>
      <c r="BZ1045" s="112">
        <v>2867000</v>
      </c>
      <c r="CA1045" s="111" t="s">
        <v>3757</v>
      </c>
      <c r="CB1045" s="112">
        <v>26</v>
      </c>
      <c r="CC1045" s="112">
        <v>630000</v>
      </c>
      <c r="CD1045" s="111" t="s">
        <v>3757</v>
      </c>
      <c r="CE1045" s="112">
        <v>0</v>
      </c>
      <c r="CF1045" s="112">
        <v>0</v>
      </c>
      <c r="CG1045" s="111">
        <v>0</v>
      </c>
      <c r="CH1045" s="112"/>
      <c r="CI1045" s="112"/>
      <c r="CJ1045" s="111" t="s">
        <v>3757</v>
      </c>
      <c r="CK1045" s="120" t="s">
        <v>11135</v>
      </c>
      <c r="CL1045" s="112">
        <v>1036</v>
      </c>
      <c r="CM1045" s="112">
        <v>44207600</v>
      </c>
      <c r="CN1045" s="166" t="s">
        <v>11136</v>
      </c>
      <c r="CO1045" s="125" t="s">
        <v>11137</v>
      </c>
      <c r="CP1045" s="111" t="s">
        <v>3790</v>
      </c>
      <c r="CQ1045" s="112">
        <v>9691000</v>
      </c>
      <c r="CR1045" s="166" t="s">
        <v>11138</v>
      </c>
      <c r="CS1045" s="166" t="s">
        <v>11139</v>
      </c>
      <c r="CT1045" s="111" t="s">
        <v>3762</v>
      </c>
      <c r="CU1045" s="112">
        <v>9464000</v>
      </c>
      <c r="CV1045" s="166" t="s">
        <v>11140</v>
      </c>
      <c r="CW1045" s="166" t="s">
        <v>11141</v>
      </c>
      <c r="CX1045" s="111" t="s">
        <v>3790</v>
      </c>
      <c r="CY1045" s="112">
        <v>3613000</v>
      </c>
      <c r="CZ1045" s="111" t="s">
        <v>3757</v>
      </c>
      <c r="DA1045" s="111" t="s">
        <v>3757</v>
      </c>
      <c r="DB1045" s="111" t="s">
        <v>3757</v>
      </c>
      <c r="DC1045" s="120">
        <v>0</v>
      </c>
      <c r="DD1045" s="127" t="s">
        <v>3778</v>
      </c>
      <c r="DE1045" s="109">
        <v>0</v>
      </c>
      <c r="DF1045" s="172" t="s">
        <v>3717</v>
      </c>
    </row>
    <row r="1046" spans="1:110" ht="35.15" customHeight="1" x14ac:dyDescent="0.35">
      <c r="A1046" s="140" t="s">
        <v>2145</v>
      </c>
      <c r="B1046" s="136" t="s">
        <v>2094</v>
      </c>
      <c r="C1046" s="136" t="s">
        <v>2146</v>
      </c>
      <c r="D1046" s="112">
        <v>934</v>
      </c>
      <c r="E1046" s="112">
        <v>26951000</v>
      </c>
      <c r="F1046" s="112">
        <v>932</v>
      </c>
      <c r="G1046" s="112">
        <v>26931000</v>
      </c>
      <c r="H1046" s="112">
        <v>201</v>
      </c>
      <c r="I1046" s="112">
        <v>6107000</v>
      </c>
      <c r="J1046" s="112">
        <v>0</v>
      </c>
      <c r="K1046" s="112">
        <v>0</v>
      </c>
      <c r="L1046" s="112">
        <v>7736477</v>
      </c>
      <c r="M1046" s="112">
        <v>642005</v>
      </c>
      <c r="N1046" s="112">
        <v>0</v>
      </c>
      <c r="O1046" s="112">
        <v>194059</v>
      </c>
      <c r="P1046" s="112">
        <v>2798120</v>
      </c>
      <c r="Q1046" s="112">
        <v>0</v>
      </c>
      <c r="R1046" s="112">
        <v>11370661</v>
      </c>
      <c r="S1046" s="421">
        <v>0.28705714073689287</v>
      </c>
      <c r="T1046" s="421">
        <v>2.3821194018774812E-2</v>
      </c>
      <c r="U1046" s="421">
        <v>0</v>
      </c>
      <c r="V1046" s="421">
        <v>7.2004378316203477E-3</v>
      </c>
      <c r="W1046" s="421">
        <v>0.10382249267188602</v>
      </c>
      <c r="X1046" s="421">
        <v>0</v>
      </c>
      <c r="Y1046" s="421">
        <v>0.42190126525917404</v>
      </c>
      <c r="Z1046" s="120">
        <v>0</v>
      </c>
      <c r="AA1046" s="127" t="s">
        <v>3778</v>
      </c>
      <c r="AB1046" s="127">
        <v>0</v>
      </c>
      <c r="AC1046" s="111" t="s">
        <v>3717</v>
      </c>
      <c r="AD1046" s="127">
        <v>0</v>
      </c>
      <c r="AE1046" s="111">
        <v>0</v>
      </c>
      <c r="AF1046" s="111" t="s">
        <v>3757</v>
      </c>
      <c r="AG1046" s="127" t="s">
        <v>3758</v>
      </c>
      <c r="AH1046" s="127" t="s">
        <v>3758</v>
      </c>
      <c r="AI1046" s="124"/>
      <c r="AJ1046" s="128"/>
      <c r="AK1046" s="109">
        <v>0</v>
      </c>
      <c r="AL1046" s="109">
        <v>0</v>
      </c>
      <c r="AM1046" s="127">
        <v>0</v>
      </c>
      <c r="AN1046" s="127">
        <v>0</v>
      </c>
      <c r="AO1046" s="120">
        <v>0</v>
      </c>
      <c r="AP1046" s="120">
        <v>0</v>
      </c>
      <c r="AQ1046" s="174">
        <v>0</v>
      </c>
      <c r="AR1046" s="120">
        <v>0</v>
      </c>
      <c r="AS1046" s="127">
        <v>0</v>
      </c>
      <c r="AT1046" s="127">
        <v>0</v>
      </c>
      <c r="AU1046" s="120">
        <v>0</v>
      </c>
      <c r="AV1046" s="120">
        <v>0</v>
      </c>
      <c r="AW1046" s="174">
        <v>0</v>
      </c>
      <c r="AX1046" s="120">
        <v>0</v>
      </c>
      <c r="AY1046" s="127">
        <v>0</v>
      </c>
      <c r="AZ1046" s="127">
        <v>0</v>
      </c>
      <c r="BA1046" s="120">
        <v>0</v>
      </c>
      <c r="BB1046" s="120">
        <v>0</v>
      </c>
      <c r="BC1046" s="111">
        <v>0</v>
      </c>
      <c r="BD1046" s="112"/>
      <c r="BE1046" s="112"/>
      <c r="BF1046" s="111" t="s">
        <v>3757</v>
      </c>
      <c r="BG1046" s="112">
        <v>33</v>
      </c>
      <c r="BH1046" s="112">
        <v>1030000</v>
      </c>
      <c r="BI1046" s="111">
        <v>0</v>
      </c>
      <c r="BJ1046" s="112"/>
      <c r="BK1046" s="112"/>
      <c r="BL1046" s="111" t="s">
        <v>3757</v>
      </c>
      <c r="BM1046" s="112">
        <v>152</v>
      </c>
      <c r="BN1046" s="112">
        <v>4996000</v>
      </c>
      <c r="BO1046" s="111" t="s">
        <v>3757</v>
      </c>
      <c r="BP1046" s="112">
        <v>160</v>
      </c>
      <c r="BQ1046" s="112">
        <v>5652000</v>
      </c>
      <c r="BR1046" s="111" t="s">
        <v>3757</v>
      </c>
      <c r="BS1046" s="112">
        <v>34</v>
      </c>
      <c r="BT1046" s="112">
        <v>1434000</v>
      </c>
      <c r="BU1046" s="111">
        <v>0</v>
      </c>
      <c r="BV1046" s="112"/>
      <c r="BW1046" s="112"/>
      <c r="BX1046" s="111">
        <v>0</v>
      </c>
      <c r="BY1046" s="112"/>
      <c r="BZ1046" s="112"/>
      <c r="CA1046" s="111" t="s">
        <v>3757</v>
      </c>
      <c r="CB1046" s="112">
        <v>52</v>
      </c>
      <c r="CC1046" s="112">
        <v>1392000</v>
      </c>
      <c r="CD1046" s="111">
        <v>0</v>
      </c>
      <c r="CE1046" s="112">
        <v>0</v>
      </c>
      <c r="CF1046" s="112">
        <v>0</v>
      </c>
      <c r="CG1046" s="111" t="s">
        <v>3757</v>
      </c>
      <c r="CH1046" s="112">
        <v>506</v>
      </c>
      <c r="CI1046" s="112">
        <v>12786097</v>
      </c>
      <c r="CJ1046" s="111">
        <v>0</v>
      </c>
      <c r="CK1046" s="120">
        <v>0</v>
      </c>
      <c r="CL1046" s="112">
        <v>0</v>
      </c>
      <c r="CM1046" s="112">
        <v>0</v>
      </c>
      <c r="CN1046" s="166" t="s">
        <v>11142</v>
      </c>
      <c r="CO1046" s="125" t="s">
        <v>11143</v>
      </c>
      <c r="CP1046" s="111" t="s">
        <v>4016</v>
      </c>
      <c r="CQ1046" s="112">
        <v>899000</v>
      </c>
      <c r="CR1046" s="166" t="s">
        <v>11144</v>
      </c>
      <c r="CS1046" s="166" t="s">
        <v>11145</v>
      </c>
      <c r="CT1046" s="111" t="s">
        <v>3790</v>
      </c>
      <c r="CU1046" s="112">
        <v>1434000</v>
      </c>
      <c r="CV1046" s="166" t="s">
        <v>11146</v>
      </c>
      <c r="CW1046" s="166" t="s">
        <v>11147</v>
      </c>
      <c r="CX1046" s="111" t="s">
        <v>3766</v>
      </c>
      <c r="CY1046" s="112">
        <v>5652000</v>
      </c>
      <c r="CZ1046" s="111" t="s">
        <v>3757</v>
      </c>
      <c r="DA1046" s="111" t="s">
        <v>3757</v>
      </c>
      <c r="DB1046" s="111">
        <v>0</v>
      </c>
      <c r="DC1046" s="120" t="s">
        <v>11148</v>
      </c>
      <c r="DD1046" s="127" t="s">
        <v>3778</v>
      </c>
      <c r="DE1046" s="109">
        <v>0</v>
      </c>
      <c r="DF1046" s="172" t="s">
        <v>3717</v>
      </c>
    </row>
    <row r="1047" spans="1:110" ht="35.15" customHeight="1" x14ac:dyDescent="0.35">
      <c r="A1047" s="140" t="s">
        <v>2147</v>
      </c>
      <c r="B1047" s="136" t="s">
        <v>2094</v>
      </c>
      <c r="C1047" s="136" t="s">
        <v>2148</v>
      </c>
      <c r="D1047" s="112">
        <v>2197</v>
      </c>
      <c r="E1047" s="112">
        <v>64614000</v>
      </c>
      <c r="F1047" s="112">
        <v>2195</v>
      </c>
      <c r="G1047" s="112">
        <v>64561000</v>
      </c>
      <c r="H1047" s="112">
        <v>505</v>
      </c>
      <c r="I1047" s="112">
        <v>12028000</v>
      </c>
      <c r="J1047" s="112">
        <v>0</v>
      </c>
      <c r="K1047" s="112">
        <v>0</v>
      </c>
      <c r="L1047" s="112">
        <v>17461291</v>
      </c>
      <c r="M1047" s="112">
        <v>4017200</v>
      </c>
      <c r="N1047" s="112">
        <v>517000</v>
      </c>
      <c r="O1047" s="112">
        <v>1207106</v>
      </c>
      <c r="P1047" s="112">
        <v>8568768</v>
      </c>
      <c r="Q1047" s="112">
        <v>0</v>
      </c>
      <c r="R1047" s="112">
        <v>31771365</v>
      </c>
      <c r="S1047" s="421">
        <v>0.27024005633454051</v>
      </c>
      <c r="T1047" s="421">
        <v>6.2172284644194754E-2</v>
      </c>
      <c r="U1047" s="421">
        <v>8.0013619339462036E-3</v>
      </c>
      <c r="V1047" s="421">
        <v>1.8681802705296065E-2</v>
      </c>
      <c r="W1047" s="421">
        <v>0.13261472745844555</v>
      </c>
      <c r="X1047" s="421">
        <v>0</v>
      </c>
      <c r="Y1047" s="421">
        <v>0.49171023307642309</v>
      </c>
      <c r="Z1047" s="120">
        <v>0</v>
      </c>
      <c r="AA1047" s="127" t="s">
        <v>3717</v>
      </c>
      <c r="AB1047" s="127">
        <v>0</v>
      </c>
      <c r="AC1047" s="111" t="s">
        <v>3717</v>
      </c>
      <c r="AD1047" s="127">
        <v>0</v>
      </c>
      <c r="AE1047" s="111">
        <v>0</v>
      </c>
      <c r="AF1047" s="111" t="s">
        <v>3757</v>
      </c>
      <c r="AG1047" s="127" t="s">
        <v>3758</v>
      </c>
      <c r="AH1047" s="127" t="s">
        <v>3758</v>
      </c>
      <c r="AI1047" s="124"/>
      <c r="AJ1047" s="128"/>
      <c r="AK1047" s="109">
        <v>0</v>
      </c>
      <c r="AL1047" s="109">
        <v>0</v>
      </c>
      <c r="AM1047" s="127">
        <v>0</v>
      </c>
      <c r="AN1047" s="127">
        <v>0</v>
      </c>
      <c r="AO1047" s="120">
        <v>0</v>
      </c>
      <c r="AP1047" s="120">
        <v>0</v>
      </c>
      <c r="AQ1047" s="174">
        <v>0</v>
      </c>
      <c r="AR1047" s="109">
        <v>0</v>
      </c>
      <c r="AS1047" s="127">
        <v>0</v>
      </c>
      <c r="AT1047" s="127">
        <v>0</v>
      </c>
      <c r="AU1047" s="120">
        <v>0</v>
      </c>
      <c r="AV1047" s="120">
        <v>0</v>
      </c>
      <c r="AW1047" s="174">
        <v>0</v>
      </c>
      <c r="AX1047" s="109">
        <v>0</v>
      </c>
      <c r="AY1047" s="127">
        <v>0</v>
      </c>
      <c r="AZ1047" s="127">
        <v>0</v>
      </c>
      <c r="BA1047" s="120">
        <v>0</v>
      </c>
      <c r="BB1047" s="120">
        <v>0</v>
      </c>
      <c r="BC1047" s="111" t="s">
        <v>3757</v>
      </c>
      <c r="BD1047" s="112">
        <v>810</v>
      </c>
      <c r="BE1047" s="112">
        <v>23136834</v>
      </c>
      <c r="BF1047" s="111">
        <v>0</v>
      </c>
      <c r="BG1047" s="112"/>
      <c r="BH1047" s="112"/>
      <c r="BI1047" s="111" t="s">
        <v>3757</v>
      </c>
      <c r="BJ1047" s="112">
        <v>193</v>
      </c>
      <c r="BK1047" s="112">
        <v>4386999</v>
      </c>
      <c r="BL1047" s="111">
        <v>0</v>
      </c>
      <c r="BM1047" s="112"/>
      <c r="BN1047" s="112"/>
      <c r="BO1047" s="111" t="s">
        <v>3757</v>
      </c>
      <c r="BP1047" s="112">
        <v>626</v>
      </c>
      <c r="BQ1047" s="112">
        <v>18848669</v>
      </c>
      <c r="BR1047" s="111">
        <v>0</v>
      </c>
      <c r="BS1047" s="112"/>
      <c r="BT1047" s="112"/>
      <c r="BU1047" s="111">
        <v>0</v>
      </c>
      <c r="BV1047" s="112"/>
      <c r="BW1047" s="112"/>
      <c r="BX1047" s="111">
        <v>0</v>
      </c>
      <c r="BY1047" s="112"/>
      <c r="BZ1047" s="112"/>
      <c r="CA1047" s="111" t="s">
        <v>3757</v>
      </c>
      <c r="CB1047" s="112">
        <v>227</v>
      </c>
      <c r="CC1047" s="112">
        <v>5601332</v>
      </c>
      <c r="CD1047" s="111">
        <v>0</v>
      </c>
      <c r="CE1047" s="112"/>
      <c r="CF1047" s="112"/>
      <c r="CG1047" s="111" t="s">
        <v>3757</v>
      </c>
      <c r="CH1047" s="112">
        <v>356</v>
      </c>
      <c r="CI1047" s="112">
        <v>12640166</v>
      </c>
      <c r="CJ1047" s="111">
        <v>0</v>
      </c>
      <c r="CK1047" s="120">
        <v>0</v>
      </c>
      <c r="CL1047" s="112"/>
      <c r="CM1047" s="112"/>
      <c r="CN1047" s="166" t="s">
        <v>11149</v>
      </c>
      <c r="CO1047" s="125" t="s">
        <v>11150</v>
      </c>
      <c r="CP1047" s="111" t="s">
        <v>3717</v>
      </c>
      <c r="CQ1047" s="112">
        <v>2943000</v>
      </c>
      <c r="CR1047" s="166" t="s">
        <v>5721</v>
      </c>
      <c r="CS1047" s="166">
        <v>0</v>
      </c>
      <c r="CT1047" s="111">
        <v>0</v>
      </c>
      <c r="CU1047" s="112">
        <v>0</v>
      </c>
      <c r="CV1047" s="166" t="s">
        <v>5721</v>
      </c>
      <c r="CW1047" s="166">
        <v>0</v>
      </c>
      <c r="CX1047" s="111">
        <v>0</v>
      </c>
      <c r="CY1047" s="112">
        <v>0</v>
      </c>
      <c r="CZ1047" s="111" t="s">
        <v>3757</v>
      </c>
      <c r="DA1047" s="111" t="s">
        <v>3757</v>
      </c>
      <c r="DB1047" s="111">
        <v>0</v>
      </c>
      <c r="DC1047" s="120" t="s">
        <v>11151</v>
      </c>
      <c r="DD1047" s="127" t="s">
        <v>3717</v>
      </c>
      <c r="DE1047" s="109" t="s">
        <v>11152</v>
      </c>
      <c r="DF1047" s="172" t="s">
        <v>3717</v>
      </c>
    </row>
    <row r="1048" spans="1:110" ht="35.15" customHeight="1" x14ac:dyDescent="0.35">
      <c r="A1048" s="140" t="s">
        <v>2149</v>
      </c>
      <c r="B1048" s="136" t="s">
        <v>2094</v>
      </c>
      <c r="C1048" s="136" t="s">
        <v>2150</v>
      </c>
      <c r="D1048" s="112">
        <v>3458</v>
      </c>
      <c r="E1048" s="112">
        <v>90375130</v>
      </c>
      <c r="F1048" s="112">
        <v>3454</v>
      </c>
      <c r="G1048" s="112">
        <v>88975130</v>
      </c>
      <c r="H1048" s="112">
        <v>742</v>
      </c>
      <c r="I1048" s="112">
        <v>16844000</v>
      </c>
      <c r="J1048" s="112">
        <v>0</v>
      </c>
      <c r="K1048" s="112">
        <v>0</v>
      </c>
      <c r="L1048" s="112">
        <v>22123143</v>
      </c>
      <c r="M1048" s="112">
        <v>4705788</v>
      </c>
      <c r="N1048" s="112">
        <v>0</v>
      </c>
      <c r="O1048" s="112">
        <v>631534</v>
      </c>
      <c r="P1048" s="112">
        <v>13887726</v>
      </c>
      <c r="Q1048" s="112">
        <v>303100</v>
      </c>
      <c r="R1048" s="112">
        <v>41651291</v>
      </c>
      <c r="S1048" s="421">
        <v>0.24479237816863997</v>
      </c>
      <c r="T1048" s="421">
        <v>5.2069501864063707E-2</v>
      </c>
      <c r="U1048" s="421">
        <v>0</v>
      </c>
      <c r="V1048" s="421">
        <v>6.9879180256780821E-3</v>
      </c>
      <c r="W1048" s="421">
        <v>0.15366756318912073</v>
      </c>
      <c r="X1048" s="421">
        <v>3.3537987718523891E-3</v>
      </c>
      <c r="Y1048" s="421">
        <v>0.46087116001935491</v>
      </c>
      <c r="Z1048" s="120" t="s">
        <v>11153</v>
      </c>
      <c r="AA1048" s="127" t="s">
        <v>3717</v>
      </c>
      <c r="AB1048" s="127">
        <v>0</v>
      </c>
      <c r="AC1048" s="111" t="s">
        <v>3717</v>
      </c>
      <c r="AD1048" s="127">
        <v>0</v>
      </c>
      <c r="AE1048" s="111" t="s">
        <v>3757</v>
      </c>
      <c r="AF1048" s="111" t="s">
        <v>3757</v>
      </c>
      <c r="AG1048" s="127" t="s">
        <v>3758</v>
      </c>
      <c r="AH1048" s="127" t="s">
        <v>3778</v>
      </c>
      <c r="AI1048" s="124"/>
      <c r="AJ1048" s="128"/>
      <c r="AK1048" s="109" t="s">
        <v>11154</v>
      </c>
      <c r="AL1048" s="109" t="s">
        <v>11155</v>
      </c>
      <c r="AM1048" s="127" t="s">
        <v>3765</v>
      </c>
      <c r="AN1048" s="127" t="s">
        <v>3774</v>
      </c>
      <c r="AO1048" s="120">
        <v>0</v>
      </c>
      <c r="AP1048" s="120">
        <v>13136000</v>
      </c>
      <c r="AQ1048" s="174" t="s">
        <v>11156</v>
      </c>
      <c r="AR1048" s="109" t="s">
        <v>11157</v>
      </c>
      <c r="AS1048" s="127" t="s">
        <v>3765</v>
      </c>
      <c r="AT1048" s="127" t="s">
        <v>3778</v>
      </c>
      <c r="AU1048" s="120">
        <v>0</v>
      </c>
      <c r="AV1048" s="120">
        <v>2762000</v>
      </c>
      <c r="AW1048" s="174">
        <v>0</v>
      </c>
      <c r="AX1048" s="109">
        <v>0</v>
      </c>
      <c r="AY1048" s="127">
        <v>0</v>
      </c>
      <c r="AZ1048" s="127">
        <v>0</v>
      </c>
      <c r="BA1048" s="120">
        <v>0</v>
      </c>
      <c r="BB1048" s="120">
        <v>0</v>
      </c>
      <c r="BC1048" s="111" t="s">
        <v>3757</v>
      </c>
      <c r="BD1048" s="112">
        <v>54</v>
      </c>
      <c r="BE1048" s="112">
        <v>1316000</v>
      </c>
      <c r="BF1048" s="111">
        <v>0</v>
      </c>
      <c r="BG1048" s="112"/>
      <c r="BH1048" s="112"/>
      <c r="BI1048" s="111" t="s">
        <v>3757</v>
      </c>
      <c r="BJ1048" s="112">
        <v>1368</v>
      </c>
      <c r="BK1048" s="112">
        <v>37111130</v>
      </c>
      <c r="BL1048" s="111">
        <v>0</v>
      </c>
      <c r="BM1048" s="112"/>
      <c r="BN1048" s="112"/>
      <c r="BO1048" s="111">
        <v>0</v>
      </c>
      <c r="BP1048" s="112"/>
      <c r="BQ1048" s="112"/>
      <c r="BR1048" s="111">
        <v>0</v>
      </c>
      <c r="BS1048" s="112"/>
      <c r="BT1048" s="112"/>
      <c r="BU1048" s="111">
        <v>0</v>
      </c>
      <c r="BV1048" s="112"/>
      <c r="BW1048" s="112"/>
      <c r="BX1048" s="111">
        <v>0</v>
      </c>
      <c r="BY1048" s="112"/>
      <c r="BZ1048" s="112"/>
      <c r="CA1048" s="111">
        <v>0</v>
      </c>
      <c r="CB1048" s="112"/>
      <c r="CC1048" s="112"/>
      <c r="CD1048" s="111">
        <v>0</v>
      </c>
      <c r="CE1048" s="112"/>
      <c r="CF1048" s="112"/>
      <c r="CG1048" s="111" t="s">
        <v>3757</v>
      </c>
      <c r="CH1048" s="112">
        <v>429</v>
      </c>
      <c r="CI1048" s="112">
        <v>14361000</v>
      </c>
      <c r="CJ1048" s="111" t="s">
        <v>3757</v>
      </c>
      <c r="CK1048" s="120" t="s">
        <v>11158</v>
      </c>
      <c r="CL1048" s="112">
        <v>972</v>
      </c>
      <c r="CM1048" s="112">
        <v>21989000</v>
      </c>
      <c r="CN1048" s="166" t="s">
        <v>11159</v>
      </c>
      <c r="CO1048" s="125" t="s">
        <v>11160</v>
      </c>
      <c r="CP1048" s="111" t="s">
        <v>3781</v>
      </c>
      <c r="CQ1048" s="112">
        <v>10000000</v>
      </c>
      <c r="CR1048" s="166" t="s">
        <v>11161</v>
      </c>
      <c r="CS1048" s="166" t="s">
        <v>11162</v>
      </c>
      <c r="CT1048" s="111" t="s">
        <v>3766</v>
      </c>
      <c r="CU1048" s="112">
        <v>11264000</v>
      </c>
      <c r="CV1048" s="166" t="s">
        <v>11163</v>
      </c>
      <c r="CW1048" s="166" t="s">
        <v>11164</v>
      </c>
      <c r="CX1048" s="111" t="s">
        <v>3762</v>
      </c>
      <c r="CY1048" s="112">
        <v>9693380</v>
      </c>
      <c r="CZ1048" s="111" t="s">
        <v>3757</v>
      </c>
      <c r="DA1048" s="111" t="s">
        <v>3757</v>
      </c>
      <c r="DB1048" s="111" t="s">
        <v>3757</v>
      </c>
      <c r="DC1048" s="120">
        <v>0</v>
      </c>
      <c r="DD1048" s="127" t="s">
        <v>3717</v>
      </c>
      <c r="DE1048" s="109" t="s">
        <v>11165</v>
      </c>
      <c r="DF1048" s="172" t="s">
        <v>3717</v>
      </c>
    </row>
    <row r="1049" spans="1:110" ht="35.15" customHeight="1" x14ac:dyDescent="0.35">
      <c r="A1049" s="140" t="s">
        <v>2151</v>
      </c>
      <c r="B1049" s="136" t="s">
        <v>2094</v>
      </c>
      <c r="C1049" s="136" t="s">
        <v>2152</v>
      </c>
      <c r="D1049" s="112">
        <v>919</v>
      </c>
      <c r="E1049" s="112">
        <v>16388000</v>
      </c>
      <c r="F1049" s="112">
        <v>907</v>
      </c>
      <c r="G1049" s="112">
        <v>15800000</v>
      </c>
      <c r="H1049" s="112">
        <v>185</v>
      </c>
      <c r="I1049" s="112">
        <v>2285000</v>
      </c>
      <c r="J1049" s="112">
        <v>0</v>
      </c>
      <c r="K1049" s="112">
        <v>0</v>
      </c>
      <c r="L1049" s="112">
        <v>4386760</v>
      </c>
      <c r="M1049" s="112">
        <v>920421</v>
      </c>
      <c r="N1049" s="112">
        <v>50600</v>
      </c>
      <c r="O1049" s="112">
        <v>239885</v>
      </c>
      <c r="P1049" s="112">
        <v>2093774</v>
      </c>
      <c r="Q1049" s="112">
        <v>0</v>
      </c>
      <c r="R1049" s="112">
        <v>7691440</v>
      </c>
      <c r="S1049" s="421">
        <v>0.26768123016841594</v>
      </c>
      <c r="T1049" s="421">
        <v>5.6164327556748841E-2</v>
      </c>
      <c r="U1049" s="421">
        <v>3.087625091530388E-3</v>
      </c>
      <c r="V1049" s="421">
        <v>1.4637844764461802E-2</v>
      </c>
      <c r="W1049" s="421">
        <v>0.12776263119355627</v>
      </c>
      <c r="X1049" s="421">
        <v>0</v>
      </c>
      <c r="Y1049" s="421">
        <v>0.46933365877471322</v>
      </c>
      <c r="Z1049" s="120">
        <v>0</v>
      </c>
      <c r="AA1049" s="127" t="s">
        <v>3778</v>
      </c>
      <c r="AB1049" s="127">
        <v>0</v>
      </c>
      <c r="AC1049" s="111" t="s">
        <v>3717</v>
      </c>
      <c r="AD1049" s="127">
        <v>0</v>
      </c>
      <c r="AE1049" s="111" t="s">
        <v>3757</v>
      </c>
      <c r="AF1049" s="111">
        <v>0</v>
      </c>
      <c r="AG1049" s="127" t="s">
        <v>3717</v>
      </c>
      <c r="AH1049" s="127" t="s">
        <v>3758</v>
      </c>
      <c r="AI1049" s="128">
        <v>2</v>
      </c>
      <c r="AJ1049" s="128">
        <v>1534000</v>
      </c>
      <c r="AK1049" s="109" t="s">
        <v>11166</v>
      </c>
      <c r="AL1049" s="109" t="s">
        <v>11167</v>
      </c>
      <c r="AM1049" s="127" t="s">
        <v>3765</v>
      </c>
      <c r="AN1049" s="127" t="s">
        <v>3783</v>
      </c>
      <c r="AO1049" s="120">
        <v>2000000</v>
      </c>
      <c r="AP1049" s="120">
        <v>1263000</v>
      </c>
      <c r="AQ1049" s="174" t="s">
        <v>11168</v>
      </c>
      <c r="AR1049" s="120" t="s">
        <v>11169</v>
      </c>
      <c r="AS1049" s="127" t="s">
        <v>3765</v>
      </c>
      <c r="AT1049" s="127" t="s">
        <v>3783</v>
      </c>
      <c r="AU1049" s="120">
        <v>1000000</v>
      </c>
      <c r="AV1049" s="120">
        <v>271000</v>
      </c>
      <c r="AW1049" s="174">
        <v>0</v>
      </c>
      <c r="AX1049" s="120">
        <v>0</v>
      </c>
      <c r="AY1049" s="127">
        <v>0</v>
      </c>
      <c r="AZ1049" s="127">
        <v>0</v>
      </c>
      <c r="BA1049" s="120">
        <v>0</v>
      </c>
      <c r="BB1049" s="120">
        <v>0</v>
      </c>
      <c r="BC1049" s="111">
        <v>0</v>
      </c>
      <c r="BD1049" s="112"/>
      <c r="BE1049" s="112"/>
      <c r="BF1049" s="111">
        <v>0</v>
      </c>
      <c r="BG1049" s="112"/>
      <c r="BH1049" s="112"/>
      <c r="BI1049" s="111">
        <v>0</v>
      </c>
      <c r="BJ1049" s="112"/>
      <c r="BK1049" s="112"/>
      <c r="BL1049" s="111">
        <v>0</v>
      </c>
      <c r="BM1049" s="112"/>
      <c r="BN1049" s="112"/>
      <c r="BO1049" s="111">
        <v>0</v>
      </c>
      <c r="BP1049" s="112"/>
      <c r="BQ1049" s="112"/>
      <c r="BR1049" s="111">
        <v>0</v>
      </c>
      <c r="BS1049" s="112"/>
      <c r="BT1049" s="112"/>
      <c r="BU1049" s="111">
        <v>0</v>
      </c>
      <c r="BV1049" s="112"/>
      <c r="BW1049" s="112"/>
      <c r="BX1049" s="111">
        <v>0</v>
      </c>
      <c r="BY1049" s="112"/>
      <c r="BZ1049" s="112"/>
      <c r="CA1049" s="111">
        <v>0</v>
      </c>
      <c r="CB1049" s="112"/>
      <c r="CC1049" s="112"/>
      <c r="CD1049" s="111">
        <v>0</v>
      </c>
      <c r="CE1049" s="112">
        <v>0</v>
      </c>
      <c r="CF1049" s="112">
        <v>0</v>
      </c>
      <c r="CG1049" s="111">
        <v>0</v>
      </c>
      <c r="CH1049" s="112">
        <v>0</v>
      </c>
      <c r="CI1049" s="112">
        <v>0</v>
      </c>
      <c r="CJ1049" s="111">
        <v>0</v>
      </c>
      <c r="CK1049" s="120">
        <v>0</v>
      </c>
      <c r="CL1049" s="112">
        <v>0</v>
      </c>
      <c r="CM1049" s="112">
        <v>0</v>
      </c>
      <c r="CN1049" s="166">
        <v>0</v>
      </c>
      <c r="CO1049" s="125">
        <v>0</v>
      </c>
      <c r="CP1049" s="111">
        <v>0</v>
      </c>
      <c r="CQ1049" s="112">
        <v>0</v>
      </c>
      <c r="CR1049" s="166">
        <v>0</v>
      </c>
      <c r="CS1049" s="166">
        <v>0</v>
      </c>
      <c r="CT1049" s="111">
        <v>0</v>
      </c>
      <c r="CU1049" s="112">
        <v>0</v>
      </c>
      <c r="CV1049" s="166">
        <v>0</v>
      </c>
      <c r="CW1049" s="166">
        <v>0</v>
      </c>
      <c r="CX1049" s="111">
        <v>0</v>
      </c>
      <c r="CY1049" s="112">
        <v>0</v>
      </c>
      <c r="CZ1049" s="111" t="s">
        <v>3757</v>
      </c>
      <c r="DA1049" s="111" t="s">
        <v>3757</v>
      </c>
      <c r="DB1049" s="111" t="s">
        <v>3757</v>
      </c>
      <c r="DC1049" s="120">
        <v>0</v>
      </c>
      <c r="DD1049" s="127" t="s">
        <v>3778</v>
      </c>
      <c r="DE1049" s="109">
        <v>0</v>
      </c>
      <c r="DF1049" s="172" t="s">
        <v>3717</v>
      </c>
    </row>
    <row r="1050" spans="1:110" ht="35.15" customHeight="1" x14ac:dyDescent="0.35">
      <c r="A1050" s="140" t="s">
        <v>2153</v>
      </c>
      <c r="B1050" s="136" t="s">
        <v>2094</v>
      </c>
      <c r="C1050" s="136" t="s">
        <v>2154</v>
      </c>
      <c r="D1050" s="112">
        <v>9941</v>
      </c>
      <c r="E1050" s="112">
        <v>588126200</v>
      </c>
      <c r="F1050" s="112">
        <v>9910</v>
      </c>
      <c r="G1050" s="112">
        <v>586674700</v>
      </c>
      <c r="H1050" s="112">
        <v>1731</v>
      </c>
      <c r="I1050" s="112">
        <v>93709200</v>
      </c>
      <c r="J1050" s="112">
        <v>0</v>
      </c>
      <c r="K1050" s="112">
        <v>0</v>
      </c>
      <c r="L1050" s="112">
        <v>160799297</v>
      </c>
      <c r="M1050" s="112">
        <v>10997797</v>
      </c>
      <c r="N1050" s="112">
        <v>7684453</v>
      </c>
      <c r="O1050" s="112">
        <v>9493274</v>
      </c>
      <c r="P1050" s="112">
        <v>102126040</v>
      </c>
      <c r="Q1050" s="112">
        <v>0</v>
      </c>
      <c r="R1050" s="112">
        <v>291100861</v>
      </c>
      <c r="S1050" s="421">
        <v>0.27340951142798942</v>
      </c>
      <c r="T1050" s="421">
        <v>1.8699722950618423E-2</v>
      </c>
      <c r="U1050" s="421">
        <v>1.3065993319120964E-2</v>
      </c>
      <c r="V1050" s="421">
        <v>1.6141559413608848E-2</v>
      </c>
      <c r="W1050" s="421">
        <v>0.17364647247478518</v>
      </c>
      <c r="X1050" s="421">
        <v>0</v>
      </c>
      <c r="Y1050" s="421">
        <v>0.49496325958612286</v>
      </c>
      <c r="Z1050" s="120">
        <v>0</v>
      </c>
      <c r="AA1050" s="127" t="s">
        <v>3717</v>
      </c>
      <c r="AB1050" s="127">
        <v>0</v>
      </c>
      <c r="AC1050" s="111" t="s">
        <v>3717</v>
      </c>
      <c r="AD1050" s="127">
        <v>0</v>
      </c>
      <c r="AE1050" s="111" t="s">
        <v>3757</v>
      </c>
      <c r="AF1050" s="111" t="s">
        <v>3757</v>
      </c>
      <c r="AG1050" s="127" t="s">
        <v>3717</v>
      </c>
      <c r="AH1050" s="127" t="s">
        <v>3758</v>
      </c>
      <c r="AI1050" s="128">
        <v>3</v>
      </c>
      <c r="AJ1050" s="128">
        <v>11469000</v>
      </c>
      <c r="AK1050" s="109" t="s">
        <v>11170</v>
      </c>
      <c r="AL1050" s="109" t="s">
        <v>11171</v>
      </c>
      <c r="AM1050" s="127" t="s">
        <v>3765</v>
      </c>
      <c r="AN1050" s="127" t="s">
        <v>3790</v>
      </c>
      <c r="AO1050" s="120">
        <v>2000000</v>
      </c>
      <c r="AP1050" s="120">
        <v>2884000</v>
      </c>
      <c r="AQ1050" s="174" t="s">
        <v>11172</v>
      </c>
      <c r="AR1050" s="109" t="s">
        <v>11173</v>
      </c>
      <c r="AS1050" s="127" t="s">
        <v>3765</v>
      </c>
      <c r="AT1050" s="127" t="s">
        <v>3762</v>
      </c>
      <c r="AU1050" s="120">
        <v>1000000</v>
      </c>
      <c r="AV1050" s="120">
        <v>2823000</v>
      </c>
      <c r="AW1050" s="174" t="s">
        <v>11174</v>
      </c>
      <c r="AX1050" s="109" t="s">
        <v>11175</v>
      </c>
      <c r="AY1050" s="127" t="s">
        <v>3765</v>
      </c>
      <c r="AZ1050" s="127" t="s">
        <v>3766</v>
      </c>
      <c r="BA1050" s="120">
        <v>3640000</v>
      </c>
      <c r="BB1050" s="120">
        <v>5762000</v>
      </c>
      <c r="BC1050" s="111" t="s">
        <v>3757</v>
      </c>
      <c r="BD1050" s="112">
        <v>49</v>
      </c>
      <c r="BE1050" s="112">
        <v>3188000</v>
      </c>
      <c r="BF1050" s="111">
        <v>0</v>
      </c>
      <c r="BG1050" s="112"/>
      <c r="BH1050" s="112"/>
      <c r="BI1050" s="111" t="s">
        <v>3757</v>
      </c>
      <c r="BJ1050" s="112">
        <v>668</v>
      </c>
      <c r="BK1050" s="112">
        <v>39251000</v>
      </c>
      <c r="BL1050" s="111" t="s">
        <v>3757</v>
      </c>
      <c r="BM1050" s="112">
        <v>990</v>
      </c>
      <c r="BN1050" s="112">
        <v>56762000</v>
      </c>
      <c r="BO1050" s="111" t="s">
        <v>3757</v>
      </c>
      <c r="BP1050" s="112">
        <v>1834</v>
      </c>
      <c r="BQ1050" s="112">
        <v>109642000</v>
      </c>
      <c r="BR1050" s="111" t="s">
        <v>3757</v>
      </c>
      <c r="BS1050" s="112">
        <v>30</v>
      </c>
      <c r="BT1050" s="112">
        <v>2884000</v>
      </c>
      <c r="BU1050" s="111" t="s">
        <v>3757</v>
      </c>
      <c r="BV1050" s="112">
        <v>356</v>
      </c>
      <c r="BW1050" s="112">
        <v>26579000</v>
      </c>
      <c r="BX1050" s="111">
        <v>0</v>
      </c>
      <c r="BY1050" s="112"/>
      <c r="BZ1050" s="112"/>
      <c r="CA1050" s="111" t="s">
        <v>3757</v>
      </c>
      <c r="CB1050" s="112">
        <v>426</v>
      </c>
      <c r="CC1050" s="112">
        <v>25405000</v>
      </c>
      <c r="CD1050" s="111">
        <v>0</v>
      </c>
      <c r="CE1050" s="112"/>
      <c r="CF1050" s="112"/>
      <c r="CG1050" s="111" t="s">
        <v>3757</v>
      </c>
      <c r="CH1050" s="112">
        <v>3172</v>
      </c>
      <c r="CI1050" s="112">
        <v>181676000</v>
      </c>
      <c r="CJ1050" s="111" t="s">
        <v>3757</v>
      </c>
      <c r="CK1050" s="120" t="s">
        <v>11176</v>
      </c>
      <c r="CL1050" s="112">
        <v>2416</v>
      </c>
      <c r="CM1050" s="112">
        <v>142739200</v>
      </c>
      <c r="CN1050" s="166" t="s">
        <v>11170</v>
      </c>
      <c r="CO1050" s="125" t="s">
        <v>11171</v>
      </c>
      <c r="CP1050" s="111" t="s">
        <v>3790</v>
      </c>
      <c r="CQ1050" s="112">
        <v>2884000</v>
      </c>
      <c r="CR1050" s="166" t="s">
        <v>11172</v>
      </c>
      <c r="CS1050" s="166" t="s">
        <v>11173</v>
      </c>
      <c r="CT1050" s="111" t="s">
        <v>3762</v>
      </c>
      <c r="CU1050" s="112">
        <v>2823000</v>
      </c>
      <c r="CV1050" s="166" t="s">
        <v>11174</v>
      </c>
      <c r="CW1050" s="166" t="s">
        <v>11175</v>
      </c>
      <c r="CX1050" s="111" t="s">
        <v>3766</v>
      </c>
      <c r="CY1050" s="112">
        <v>5762000</v>
      </c>
      <c r="CZ1050" s="111" t="s">
        <v>3757</v>
      </c>
      <c r="DA1050" s="111" t="s">
        <v>3757</v>
      </c>
      <c r="DB1050" s="111" t="s">
        <v>3757</v>
      </c>
      <c r="DC1050" s="120">
        <v>0</v>
      </c>
      <c r="DD1050" s="127" t="s">
        <v>3717</v>
      </c>
      <c r="DE1050" s="109" t="s">
        <v>11177</v>
      </c>
      <c r="DF1050" s="172" t="s">
        <v>3717</v>
      </c>
    </row>
    <row r="1051" spans="1:110" ht="35.15" customHeight="1" x14ac:dyDescent="0.35">
      <c r="A1051" s="140" t="s">
        <v>2155</v>
      </c>
      <c r="B1051" s="136" t="s">
        <v>2094</v>
      </c>
      <c r="C1051" s="136" t="s">
        <v>2156</v>
      </c>
      <c r="D1051" s="112">
        <v>32931</v>
      </c>
      <c r="E1051" s="112">
        <v>695099100</v>
      </c>
      <c r="F1051" s="112">
        <v>32928</v>
      </c>
      <c r="G1051" s="112">
        <v>694879100</v>
      </c>
      <c r="H1051" s="112">
        <v>6579</v>
      </c>
      <c r="I1051" s="112">
        <v>127374000</v>
      </c>
      <c r="J1051" s="112">
        <v>0</v>
      </c>
      <c r="K1051" s="112">
        <v>0</v>
      </c>
      <c r="L1051" s="112">
        <v>124579775</v>
      </c>
      <c r="M1051" s="112">
        <v>32139937</v>
      </c>
      <c r="N1051" s="112">
        <v>1193241</v>
      </c>
      <c r="O1051" s="112">
        <v>9477205</v>
      </c>
      <c r="P1051" s="112">
        <v>90006224</v>
      </c>
      <c r="Q1051" s="112">
        <v>0</v>
      </c>
      <c r="R1051" s="112">
        <v>257396382</v>
      </c>
      <c r="S1051" s="421">
        <v>0.17922591900924631</v>
      </c>
      <c r="T1051" s="421">
        <v>4.6237920607291823E-2</v>
      </c>
      <c r="U1051" s="421">
        <v>1.7166487483583277E-3</v>
      </c>
      <c r="V1051" s="421">
        <v>1.3634322070047278E-2</v>
      </c>
      <c r="W1051" s="421">
        <v>0.12948689474637501</v>
      </c>
      <c r="X1051" s="421">
        <v>0</v>
      </c>
      <c r="Y1051" s="421">
        <v>0.37030170518131877</v>
      </c>
      <c r="Z1051" s="120">
        <v>0</v>
      </c>
      <c r="AA1051" s="127" t="s">
        <v>3717</v>
      </c>
      <c r="AB1051" s="127">
        <v>0</v>
      </c>
      <c r="AC1051" s="111" t="s">
        <v>3717</v>
      </c>
      <c r="AD1051" s="127">
        <v>0</v>
      </c>
      <c r="AE1051" s="111">
        <v>0</v>
      </c>
      <c r="AF1051" s="111" t="s">
        <v>3757</v>
      </c>
      <c r="AG1051" s="127" t="s">
        <v>3758</v>
      </c>
      <c r="AH1051" s="127" t="s">
        <v>3758</v>
      </c>
      <c r="AI1051" s="124"/>
      <c r="AJ1051" s="128"/>
      <c r="AK1051" s="109">
        <v>0</v>
      </c>
      <c r="AL1051" s="109">
        <v>0</v>
      </c>
      <c r="AM1051" s="127">
        <v>0</v>
      </c>
      <c r="AN1051" s="127">
        <v>0</v>
      </c>
      <c r="AO1051" s="120">
        <v>0</v>
      </c>
      <c r="AP1051" s="120">
        <v>0</v>
      </c>
      <c r="AQ1051" s="174">
        <v>0</v>
      </c>
      <c r="AR1051" s="109">
        <v>0</v>
      </c>
      <c r="AS1051" s="127">
        <v>0</v>
      </c>
      <c r="AT1051" s="127">
        <v>0</v>
      </c>
      <c r="AU1051" s="120">
        <v>0</v>
      </c>
      <c r="AV1051" s="120">
        <v>0</v>
      </c>
      <c r="AW1051" s="174">
        <v>0</v>
      </c>
      <c r="AX1051" s="109">
        <v>0</v>
      </c>
      <c r="AY1051" s="127">
        <v>0</v>
      </c>
      <c r="AZ1051" s="127">
        <v>0</v>
      </c>
      <c r="BA1051" s="120">
        <v>0</v>
      </c>
      <c r="BB1051" s="120">
        <v>0</v>
      </c>
      <c r="BC1051" s="111" t="s">
        <v>3757</v>
      </c>
      <c r="BD1051" s="112">
        <v>2081</v>
      </c>
      <c r="BE1051" s="112">
        <v>43820000</v>
      </c>
      <c r="BF1051" s="111" t="s">
        <v>3757</v>
      </c>
      <c r="BG1051" s="112">
        <v>258</v>
      </c>
      <c r="BH1051" s="112">
        <v>4349000</v>
      </c>
      <c r="BI1051" s="111" t="s">
        <v>3757</v>
      </c>
      <c r="BJ1051" s="112">
        <v>785</v>
      </c>
      <c r="BK1051" s="112">
        <v>14047000</v>
      </c>
      <c r="BL1051" s="111" t="s">
        <v>3757</v>
      </c>
      <c r="BM1051" s="112">
        <v>14</v>
      </c>
      <c r="BN1051" s="112">
        <v>172000</v>
      </c>
      <c r="BO1051" s="111" t="s">
        <v>3757</v>
      </c>
      <c r="BP1051" s="112">
        <v>445</v>
      </c>
      <c r="BQ1051" s="112">
        <v>6824000</v>
      </c>
      <c r="BR1051" s="111" t="s">
        <v>3757</v>
      </c>
      <c r="BS1051" s="112">
        <v>5883</v>
      </c>
      <c r="BT1051" s="112">
        <v>102346000</v>
      </c>
      <c r="BU1051" s="111" t="s">
        <v>3757</v>
      </c>
      <c r="BV1051" s="112">
        <v>6463</v>
      </c>
      <c r="BW1051" s="112">
        <v>106482100</v>
      </c>
      <c r="BX1051" s="111" t="s">
        <v>3757</v>
      </c>
      <c r="BY1051" s="112">
        <v>2315</v>
      </c>
      <c r="BZ1051" s="112">
        <v>38546000</v>
      </c>
      <c r="CA1051" s="111" t="s">
        <v>3757</v>
      </c>
      <c r="CB1051" s="112">
        <v>2675</v>
      </c>
      <c r="CC1051" s="112">
        <v>49291000</v>
      </c>
      <c r="CD1051" s="111">
        <v>0</v>
      </c>
      <c r="CE1051" s="112"/>
      <c r="CF1051" s="112"/>
      <c r="CG1051" s="111" t="s">
        <v>3757</v>
      </c>
      <c r="CH1051" s="112">
        <v>11935</v>
      </c>
      <c r="CI1051" s="112">
        <v>197113000</v>
      </c>
      <c r="CJ1051" s="111">
        <v>0</v>
      </c>
      <c r="CK1051" s="120">
        <v>0</v>
      </c>
      <c r="CL1051" s="112"/>
      <c r="CM1051" s="112"/>
      <c r="CN1051" s="166" t="s">
        <v>11178</v>
      </c>
      <c r="CO1051" s="125" t="s">
        <v>11179</v>
      </c>
      <c r="CP1051" s="111" t="s">
        <v>3766</v>
      </c>
      <c r="CQ1051" s="112">
        <v>6824000</v>
      </c>
      <c r="CR1051" s="166" t="s">
        <v>11180</v>
      </c>
      <c r="CS1051" s="166" t="s">
        <v>11181</v>
      </c>
      <c r="CT1051" s="111" t="s">
        <v>3870</v>
      </c>
      <c r="CU1051" s="112">
        <v>57351000</v>
      </c>
      <c r="CV1051" s="166" t="s">
        <v>11182</v>
      </c>
      <c r="CW1051" s="166" t="s">
        <v>11183</v>
      </c>
      <c r="CX1051" s="111" t="s">
        <v>3781</v>
      </c>
      <c r="CY1051" s="112">
        <v>11754000</v>
      </c>
      <c r="CZ1051" s="111" t="s">
        <v>3757</v>
      </c>
      <c r="DA1051" s="111" t="s">
        <v>3757</v>
      </c>
      <c r="DB1051" s="111">
        <v>0</v>
      </c>
      <c r="DC1051" s="120" t="s">
        <v>11184</v>
      </c>
      <c r="DD1051" s="127" t="s">
        <v>3778</v>
      </c>
      <c r="DE1051" s="109">
        <v>0</v>
      </c>
      <c r="DF1051" s="172" t="s">
        <v>3717</v>
      </c>
    </row>
    <row r="1052" spans="1:110" ht="35.15" customHeight="1" x14ac:dyDescent="0.35">
      <c r="A1052" s="140" t="s">
        <v>2157</v>
      </c>
      <c r="B1052" s="136" t="s">
        <v>2094</v>
      </c>
      <c r="C1052" s="136" t="s">
        <v>2158</v>
      </c>
      <c r="D1052" s="112">
        <v>3540</v>
      </c>
      <c r="E1052" s="112">
        <v>131529000</v>
      </c>
      <c r="F1052" s="112">
        <v>3532</v>
      </c>
      <c r="G1052" s="112">
        <v>100179000</v>
      </c>
      <c r="H1052" s="112">
        <v>1209</v>
      </c>
      <c r="I1052" s="112">
        <v>31558000</v>
      </c>
      <c r="J1052" s="112">
        <v>0</v>
      </c>
      <c r="K1052" s="112">
        <v>0</v>
      </c>
      <c r="L1052" s="112">
        <v>28430217</v>
      </c>
      <c r="M1052" s="112">
        <v>4037973</v>
      </c>
      <c r="N1052" s="112">
        <v>449494</v>
      </c>
      <c r="O1052" s="112">
        <v>170771</v>
      </c>
      <c r="P1052" s="112">
        <v>15784041</v>
      </c>
      <c r="Q1052" s="112">
        <v>0</v>
      </c>
      <c r="R1052" s="112">
        <v>48872496</v>
      </c>
      <c r="S1052" s="421">
        <v>0.21615170038546633</v>
      </c>
      <c r="T1052" s="421">
        <v>3.0700248614374016E-2</v>
      </c>
      <c r="U1052" s="421">
        <v>3.4174516646519018E-3</v>
      </c>
      <c r="V1052" s="421">
        <v>1.2983524545917631E-3</v>
      </c>
      <c r="W1052" s="421">
        <v>0.12000426521907716</v>
      </c>
      <c r="X1052" s="421">
        <v>0</v>
      </c>
      <c r="Y1052" s="421">
        <v>0.37157201833816117</v>
      </c>
      <c r="Z1052" s="120">
        <v>0</v>
      </c>
      <c r="AA1052" s="127" t="s">
        <v>3717</v>
      </c>
      <c r="AB1052" s="127">
        <v>0</v>
      </c>
      <c r="AC1052" s="111" t="s">
        <v>3717</v>
      </c>
      <c r="AD1052" s="127">
        <v>0</v>
      </c>
      <c r="AE1052" s="111">
        <v>0</v>
      </c>
      <c r="AF1052" s="111" t="s">
        <v>3757</v>
      </c>
      <c r="AG1052" s="127" t="s">
        <v>3758</v>
      </c>
      <c r="AH1052" s="127" t="s">
        <v>3758</v>
      </c>
      <c r="AI1052" s="124"/>
      <c r="AJ1052" s="128"/>
      <c r="AK1052" s="109">
        <v>0</v>
      </c>
      <c r="AL1052" s="109">
        <v>0</v>
      </c>
      <c r="AM1052" s="127">
        <v>0</v>
      </c>
      <c r="AN1052" s="127">
        <v>0</v>
      </c>
      <c r="AO1052" s="120">
        <v>0</v>
      </c>
      <c r="AP1052" s="120">
        <v>0</v>
      </c>
      <c r="AQ1052" s="174">
        <v>0</v>
      </c>
      <c r="AR1052" s="109">
        <v>0</v>
      </c>
      <c r="AS1052" s="127">
        <v>0</v>
      </c>
      <c r="AT1052" s="127">
        <v>0</v>
      </c>
      <c r="AU1052" s="120">
        <v>0</v>
      </c>
      <c r="AV1052" s="120">
        <v>0</v>
      </c>
      <c r="AW1052" s="174">
        <v>0</v>
      </c>
      <c r="AX1052" s="109">
        <v>0</v>
      </c>
      <c r="AY1052" s="127">
        <v>0</v>
      </c>
      <c r="AZ1052" s="127">
        <v>0</v>
      </c>
      <c r="BA1052" s="120">
        <v>0</v>
      </c>
      <c r="BB1052" s="120">
        <v>0</v>
      </c>
      <c r="BC1052" s="111" t="s">
        <v>3757</v>
      </c>
      <c r="BD1052" s="112">
        <v>936</v>
      </c>
      <c r="BE1052" s="112">
        <v>24830000</v>
      </c>
      <c r="BF1052" s="111">
        <v>0</v>
      </c>
      <c r="BG1052" s="112"/>
      <c r="BH1052" s="112"/>
      <c r="BI1052" s="111" t="s">
        <v>3757</v>
      </c>
      <c r="BJ1052" s="112">
        <v>444</v>
      </c>
      <c r="BK1052" s="112">
        <v>11191000</v>
      </c>
      <c r="BL1052" s="111">
        <v>0</v>
      </c>
      <c r="BM1052" s="112"/>
      <c r="BN1052" s="112"/>
      <c r="BO1052" s="111" t="s">
        <v>3757</v>
      </c>
      <c r="BP1052" s="112">
        <v>608</v>
      </c>
      <c r="BQ1052" s="112">
        <v>16502000</v>
      </c>
      <c r="BR1052" s="111">
        <v>0</v>
      </c>
      <c r="BS1052" s="112"/>
      <c r="BT1052" s="112"/>
      <c r="BU1052" s="111" t="s">
        <v>3757</v>
      </c>
      <c r="BV1052" s="112">
        <v>332</v>
      </c>
      <c r="BW1052" s="112">
        <v>8294000</v>
      </c>
      <c r="BX1052" s="111">
        <v>0</v>
      </c>
      <c r="BY1052" s="112"/>
      <c r="BZ1052" s="112"/>
      <c r="CA1052" s="111" t="s">
        <v>3757</v>
      </c>
      <c r="CB1052" s="112">
        <v>316</v>
      </c>
      <c r="CC1052" s="112">
        <v>7588000</v>
      </c>
      <c r="CD1052" s="111">
        <v>0</v>
      </c>
      <c r="CE1052" s="112"/>
      <c r="CF1052" s="112"/>
      <c r="CG1052" s="111" t="s">
        <v>3757</v>
      </c>
      <c r="CH1052" s="112">
        <v>821</v>
      </c>
      <c r="CI1052" s="112">
        <v>29984000</v>
      </c>
      <c r="CJ1052" s="111" t="s">
        <v>3757</v>
      </c>
      <c r="CK1052" s="120" t="s">
        <v>11185</v>
      </c>
      <c r="CL1052" s="112">
        <v>75</v>
      </c>
      <c r="CM1052" s="112">
        <v>1790000</v>
      </c>
      <c r="CN1052" s="166" t="s">
        <v>11186</v>
      </c>
      <c r="CO1052" s="125" t="s">
        <v>11187</v>
      </c>
      <c r="CP1052" s="111" t="s">
        <v>3717</v>
      </c>
      <c r="CQ1052" s="112">
        <v>16634000</v>
      </c>
      <c r="CR1052" s="166" t="s">
        <v>11188</v>
      </c>
      <c r="CS1052" s="166" t="s">
        <v>11189</v>
      </c>
      <c r="CT1052" s="111" t="s">
        <v>3781</v>
      </c>
      <c r="CU1052" s="112">
        <v>22451000</v>
      </c>
      <c r="CV1052" s="166" t="s">
        <v>11190</v>
      </c>
      <c r="CW1052" s="166" t="s">
        <v>11191</v>
      </c>
      <c r="CX1052" s="111" t="s">
        <v>3766</v>
      </c>
      <c r="CY1052" s="112">
        <v>7404308</v>
      </c>
      <c r="CZ1052" s="111" t="s">
        <v>3757</v>
      </c>
      <c r="DA1052" s="111" t="s">
        <v>3757</v>
      </c>
      <c r="DB1052" s="111" t="s">
        <v>3757</v>
      </c>
      <c r="DC1052" s="120">
        <v>0</v>
      </c>
      <c r="DD1052" s="127" t="s">
        <v>3717</v>
      </c>
      <c r="DE1052" s="109" t="s">
        <v>11192</v>
      </c>
      <c r="DF1052" s="172" t="s">
        <v>3717</v>
      </c>
    </row>
    <row r="1053" spans="1:110" ht="35.15" customHeight="1" x14ac:dyDescent="0.35">
      <c r="A1053" s="140" t="s">
        <v>2159</v>
      </c>
      <c r="B1053" s="136" t="s">
        <v>2094</v>
      </c>
      <c r="C1053" s="136" t="s">
        <v>2160</v>
      </c>
      <c r="D1053" s="112">
        <v>10476</v>
      </c>
      <c r="E1053" s="112">
        <v>187674000</v>
      </c>
      <c r="F1053" s="112">
        <v>10476</v>
      </c>
      <c r="G1053" s="112">
        <v>187674000</v>
      </c>
      <c r="H1053" s="112">
        <v>2571</v>
      </c>
      <c r="I1053" s="112">
        <v>59947000</v>
      </c>
      <c r="J1053" s="112">
        <v>0</v>
      </c>
      <c r="K1053" s="112">
        <v>0</v>
      </c>
      <c r="L1053" s="112">
        <v>49039104</v>
      </c>
      <c r="M1053" s="112">
        <v>13147826</v>
      </c>
      <c r="N1053" s="112">
        <v>137280</v>
      </c>
      <c r="O1053" s="112">
        <v>270</v>
      </c>
      <c r="P1053" s="112">
        <v>25993545</v>
      </c>
      <c r="Q1053" s="112">
        <v>0</v>
      </c>
      <c r="R1053" s="112">
        <v>88318025</v>
      </c>
      <c r="S1053" s="421">
        <v>0.26129940215480035</v>
      </c>
      <c r="T1053" s="421">
        <v>7.0056726024915542E-2</v>
      </c>
      <c r="U1053" s="421">
        <v>7.3148118545989318E-4</v>
      </c>
      <c r="V1053" s="421">
        <v>1.4386649189552095E-6</v>
      </c>
      <c r="W1053" s="421">
        <v>0.13850370855845776</v>
      </c>
      <c r="X1053" s="421">
        <v>0</v>
      </c>
      <c r="Y1053" s="421">
        <v>0.47059275658855249</v>
      </c>
      <c r="Z1053" s="120">
        <v>0</v>
      </c>
      <c r="AA1053" s="127" t="s">
        <v>3717</v>
      </c>
      <c r="AB1053" s="127">
        <v>0</v>
      </c>
      <c r="AC1053" s="111" t="s">
        <v>3717</v>
      </c>
      <c r="AD1053" s="127">
        <v>0</v>
      </c>
      <c r="AE1053" s="111">
        <v>0</v>
      </c>
      <c r="AF1053" s="111" t="s">
        <v>3757</v>
      </c>
      <c r="AG1053" s="127" t="s">
        <v>3758</v>
      </c>
      <c r="AH1053" s="127" t="s">
        <v>3758</v>
      </c>
      <c r="AI1053" s="124"/>
      <c r="AJ1053" s="128"/>
      <c r="AK1053" s="109">
        <v>0</v>
      </c>
      <c r="AL1053" s="109">
        <v>0</v>
      </c>
      <c r="AM1053" s="127">
        <v>0</v>
      </c>
      <c r="AN1053" s="127">
        <v>0</v>
      </c>
      <c r="AO1053" s="120">
        <v>0</v>
      </c>
      <c r="AP1053" s="120">
        <v>0</v>
      </c>
      <c r="AQ1053" s="174">
        <v>0</v>
      </c>
      <c r="AR1053" s="109">
        <v>0</v>
      </c>
      <c r="AS1053" s="127">
        <v>0</v>
      </c>
      <c r="AT1053" s="127">
        <v>0</v>
      </c>
      <c r="AU1053" s="120">
        <v>0</v>
      </c>
      <c r="AV1053" s="120">
        <v>0</v>
      </c>
      <c r="AW1053" s="174">
        <v>0</v>
      </c>
      <c r="AX1053" s="109">
        <v>0</v>
      </c>
      <c r="AY1053" s="127">
        <v>0</v>
      </c>
      <c r="AZ1053" s="127">
        <v>0</v>
      </c>
      <c r="BA1053" s="120">
        <v>0</v>
      </c>
      <c r="BB1053" s="120">
        <v>0</v>
      </c>
      <c r="BC1053" s="111" t="s">
        <v>3757</v>
      </c>
      <c r="BD1053" s="112">
        <v>34</v>
      </c>
      <c r="BE1053" s="112">
        <v>519000</v>
      </c>
      <c r="BF1053" s="111" t="s">
        <v>3757</v>
      </c>
      <c r="BG1053" s="112">
        <v>107</v>
      </c>
      <c r="BH1053" s="112">
        <v>1777000</v>
      </c>
      <c r="BI1053" s="111" t="s">
        <v>3757</v>
      </c>
      <c r="BJ1053" s="112">
        <v>214</v>
      </c>
      <c r="BK1053" s="112">
        <v>3421000</v>
      </c>
      <c r="BL1053" s="111" t="s">
        <v>3757</v>
      </c>
      <c r="BM1053" s="112">
        <v>120</v>
      </c>
      <c r="BN1053" s="112">
        <v>1811000</v>
      </c>
      <c r="BO1053" s="111">
        <v>0</v>
      </c>
      <c r="BP1053" s="112"/>
      <c r="BQ1053" s="112"/>
      <c r="BR1053" s="111">
        <v>0</v>
      </c>
      <c r="BS1053" s="112"/>
      <c r="BT1053" s="112"/>
      <c r="BU1053" s="111">
        <v>0</v>
      </c>
      <c r="BV1053" s="112"/>
      <c r="BW1053" s="112"/>
      <c r="BX1053" s="111">
        <v>0</v>
      </c>
      <c r="BY1053" s="112"/>
      <c r="BZ1053" s="112"/>
      <c r="CA1053" s="111" t="s">
        <v>3757</v>
      </c>
      <c r="CB1053" s="112">
        <v>376</v>
      </c>
      <c r="CC1053" s="112">
        <v>6326000</v>
      </c>
      <c r="CD1053" s="111">
        <v>0</v>
      </c>
      <c r="CE1053" s="112"/>
      <c r="CF1053" s="112"/>
      <c r="CG1053" s="111" t="s">
        <v>3757</v>
      </c>
      <c r="CH1053" s="112">
        <v>8329</v>
      </c>
      <c r="CI1053" s="112">
        <v>153618000</v>
      </c>
      <c r="CJ1053" s="111" t="s">
        <v>3757</v>
      </c>
      <c r="CK1053" s="120" t="s">
        <v>11193</v>
      </c>
      <c r="CL1053" s="112">
        <v>1218</v>
      </c>
      <c r="CM1053" s="112">
        <v>20980000</v>
      </c>
      <c r="CN1053" s="166" t="s">
        <v>11194</v>
      </c>
      <c r="CO1053" s="125" t="s">
        <v>11195</v>
      </c>
      <c r="CP1053" s="111" t="s">
        <v>3783</v>
      </c>
      <c r="CQ1053" s="112">
        <v>100485372</v>
      </c>
      <c r="CR1053" s="166" t="s">
        <v>11196</v>
      </c>
      <c r="CS1053" s="166" t="s">
        <v>11197</v>
      </c>
      <c r="CT1053" s="111" t="s">
        <v>4016</v>
      </c>
      <c r="CU1053" s="112">
        <v>34223671</v>
      </c>
      <c r="CV1053" s="166" t="s">
        <v>11198</v>
      </c>
      <c r="CW1053" s="166" t="s">
        <v>11199</v>
      </c>
      <c r="CX1053" s="111" t="s">
        <v>3781</v>
      </c>
      <c r="CY1053" s="112">
        <v>18507616</v>
      </c>
      <c r="CZ1053" s="111" t="s">
        <v>3757</v>
      </c>
      <c r="DA1053" s="111" t="s">
        <v>3757</v>
      </c>
      <c r="DB1053" s="111" t="s">
        <v>3757</v>
      </c>
      <c r="DC1053" s="120">
        <v>0</v>
      </c>
      <c r="DD1053" s="127" t="s">
        <v>3717</v>
      </c>
      <c r="DE1053" s="109" t="s">
        <v>11200</v>
      </c>
      <c r="DF1053" s="172" t="s">
        <v>3717</v>
      </c>
    </row>
    <row r="1054" spans="1:110" ht="35.15" customHeight="1" x14ac:dyDescent="0.35">
      <c r="A1054" s="140" t="s">
        <v>2161</v>
      </c>
      <c r="B1054" s="136" t="s">
        <v>2094</v>
      </c>
      <c r="C1054" s="136" t="s">
        <v>2162</v>
      </c>
      <c r="D1054" s="112">
        <v>4242</v>
      </c>
      <c r="E1054" s="112">
        <v>135631484</v>
      </c>
      <c r="F1054" s="112">
        <v>4237</v>
      </c>
      <c r="G1054" s="112">
        <v>95170000</v>
      </c>
      <c r="H1054" s="112">
        <v>832</v>
      </c>
      <c r="I1054" s="112">
        <v>21614000</v>
      </c>
      <c r="J1054" s="112">
        <v>0</v>
      </c>
      <c r="K1054" s="112">
        <v>0</v>
      </c>
      <c r="L1054" s="112">
        <v>26450341</v>
      </c>
      <c r="M1054" s="112">
        <v>4408352</v>
      </c>
      <c r="N1054" s="112">
        <v>0</v>
      </c>
      <c r="O1054" s="112">
        <v>872971</v>
      </c>
      <c r="P1054" s="112">
        <v>11787929</v>
      </c>
      <c r="Q1054" s="112">
        <v>0</v>
      </c>
      <c r="R1054" s="112">
        <v>43519593</v>
      </c>
      <c r="S1054" s="421">
        <v>0.19501623236681537</v>
      </c>
      <c r="T1054" s="421">
        <v>3.2502423994712024E-2</v>
      </c>
      <c r="U1054" s="421">
        <v>0</v>
      </c>
      <c r="V1054" s="421">
        <v>6.4363448238905947E-3</v>
      </c>
      <c r="W1054" s="421">
        <v>8.6911450441698332E-2</v>
      </c>
      <c r="X1054" s="421">
        <v>0</v>
      </c>
      <c r="Y1054" s="421">
        <v>0.3208664516271163</v>
      </c>
      <c r="Z1054" s="120">
        <v>0</v>
      </c>
      <c r="AA1054" s="127" t="s">
        <v>3717</v>
      </c>
      <c r="AB1054" s="127">
        <v>0</v>
      </c>
      <c r="AC1054" s="111" t="s">
        <v>3717</v>
      </c>
      <c r="AD1054" s="127">
        <v>0</v>
      </c>
      <c r="AE1054" s="111">
        <v>0</v>
      </c>
      <c r="AF1054" s="111" t="s">
        <v>3757</v>
      </c>
      <c r="AG1054" s="127" t="s">
        <v>3758</v>
      </c>
      <c r="AH1054" s="127" t="s">
        <v>3758</v>
      </c>
      <c r="AI1054" s="124"/>
      <c r="AJ1054" s="128"/>
      <c r="AK1054" s="109">
        <v>0</v>
      </c>
      <c r="AL1054" s="109">
        <v>0</v>
      </c>
      <c r="AM1054" s="127">
        <v>0</v>
      </c>
      <c r="AN1054" s="127">
        <v>0</v>
      </c>
      <c r="AO1054" s="120">
        <v>0</v>
      </c>
      <c r="AP1054" s="120">
        <v>0</v>
      </c>
      <c r="AQ1054" s="174">
        <v>0</v>
      </c>
      <c r="AR1054" s="120">
        <v>0</v>
      </c>
      <c r="AS1054" s="127">
        <v>0</v>
      </c>
      <c r="AT1054" s="127">
        <v>0</v>
      </c>
      <c r="AU1054" s="120">
        <v>0</v>
      </c>
      <c r="AV1054" s="120">
        <v>0</v>
      </c>
      <c r="AW1054" s="174">
        <v>0</v>
      </c>
      <c r="AX1054" s="120">
        <v>0</v>
      </c>
      <c r="AY1054" s="127">
        <v>0</v>
      </c>
      <c r="AZ1054" s="127">
        <v>0</v>
      </c>
      <c r="BA1054" s="120">
        <v>0</v>
      </c>
      <c r="BB1054" s="120">
        <v>0</v>
      </c>
      <c r="BC1054" s="111">
        <v>0</v>
      </c>
      <c r="BD1054" s="112"/>
      <c r="BE1054" s="112"/>
      <c r="BF1054" s="111" t="s">
        <v>3757</v>
      </c>
      <c r="BG1054" s="112">
        <v>285</v>
      </c>
      <c r="BH1054" s="112">
        <v>6028000</v>
      </c>
      <c r="BI1054" s="111">
        <v>0</v>
      </c>
      <c r="BJ1054" s="112"/>
      <c r="BK1054" s="112"/>
      <c r="BL1054" s="111">
        <v>0</v>
      </c>
      <c r="BM1054" s="112"/>
      <c r="BN1054" s="112"/>
      <c r="BO1054" s="111" t="s">
        <v>3757</v>
      </c>
      <c r="BP1054" s="112">
        <v>231</v>
      </c>
      <c r="BQ1054" s="112">
        <v>4874000</v>
      </c>
      <c r="BR1054" s="111" t="s">
        <v>3757</v>
      </c>
      <c r="BS1054" s="112">
        <v>719</v>
      </c>
      <c r="BT1054" s="112">
        <v>16347000</v>
      </c>
      <c r="BU1054" s="111">
        <v>0</v>
      </c>
      <c r="BV1054" s="112"/>
      <c r="BW1054" s="112"/>
      <c r="BX1054" s="111">
        <v>0</v>
      </c>
      <c r="BY1054" s="112"/>
      <c r="BZ1054" s="112"/>
      <c r="CA1054" s="111">
        <v>0</v>
      </c>
      <c r="CB1054" s="112"/>
      <c r="CC1054" s="112"/>
      <c r="CD1054" s="111">
        <v>0</v>
      </c>
      <c r="CE1054" s="112">
        <v>0</v>
      </c>
      <c r="CF1054" s="112">
        <v>0</v>
      </c>
      <c r="CG1054" s="111" t="s">
        <v>3757</v>
      </c>
      <c r="CH1054" s="112">
        <v>3001</v>
      </c>
      <c r="CI1054" s="112">
        <v>62921000</v>
      </c>
      <c r="CJ1054" s="111">
        <v>0</v>
      </c>
      <c r="CK1054" s="120">
        <v>0</v>
      </c>
      <c r="CL1054" s="112">
        <v>0</v>
      </c>
      <c r="CM1054" s="112">
        <v>0</v>
      </c>
      <c r="CN1054" s="166" t="s">
        <v>11201</v>
      </c>
      <c r="CO1054" s="125" t="s">
        <v>11202</v>
      </c>
      <c r="CP1054" s="111" t="s">
        <v>3766</v>
      </c>
      <c r="CQ1054" s="112">
        <v>25000000</v>
      </c>
      <c r="CR1054" s="166" t="s">
        <v>11203</v>
      </c>
      <c r="CS1054" s="166" t="s">
        <v>11202</v>
      </c>
      <c r="CT1054" s="111" t="s">
        <v>3766</v>
      </c>
      <c r="CU1054" s="112">
        <v>3542000</v>
      </c>
      <c r="CV1054" s="166" t="s">
        <v>11204</v>
      </c>
      <c r="CW1054" s="166" t="s">
        <v>11205</v>
      </c>
      <c r="CX1054" s="111" t="s">
        <v>3778</v>
      </c>
      <c r="CY1054" s="112">
        <v>1424000</v>
      </c>
      <c r="CZ1054" s="111" t="s">
        <v>3757</v>
      </c>
      <c r="DA1054" s="111" t="s">
        <v>3757</v>
      </c>
      <c r="DB1054" s="111">
        <v>0</v>
      </c>
      <c r="DC1054" s="120" t="s">
        <v>11206</v>
      </c>
      <c r="DD1054" s="127" t="s">
        <v>3778</v>
      </c>
      <c r="DE1054" s="109">
        <v>0</v>
      </c>
      <c r="DF1054" s="172" t="s">
        <v>3717</v>
      </c>
    </row>
    <row r="1055" spans="1:110" ht="35.15" customHeight="1" x14ac:dyDescent="0.35">
      <c r="A1055" s="140" t="s">
        <v>2163</v>
      </c>
      <c r="B1055" s="136" t="s">
        <v>2094</v>
      </c>
      <c r="C1055" s="136" t="s">
        <v>2164</v>
      </c>
      <c r="D1055" s="112">
        <v>420</v>
      </c>
      <c r="E1055" s="112">
        <v>7093000</v>
      </c>
      <c r="F1055" s="112">
        <v>420</v>
      </c>
      <c r="G1055" s="112">
        <v>7093000</v>
      </c>
      <c r="H1055" s="112">
        <v>85</v>
      </c>
      <c r="I1055" s="112">
        <v>1475000</v>
      </c>
      <c r="J1055" s="112">
        <v>0</v>
      </c>
      <c r="K1055" s="112">
        <v>0</v>
      </c>
      <c r="L1055" s="112">
        <v>1718531</v>
      </c>
      <c r="M1055" s="112">
        <v>322894</v>
      </c>
      <c r="N1055" s="112">
        <v>0</v>
      </c>
      <c r="O1055" s="112">
        <v>22712</v>
      </c>
      <c r="P1055" s="112">
        <v>1128026</v>
      </c>
      <c r="Q1055" s="112">
        <v>0</v>
      </c>
      <c r="R1055" s="112">
        <v>3192163</v>
      </c>
      <c r="S1055" s="421">
        <v>0.24228549273932046</v>
      </c>
      <c r="T1055" s="421">
        <v>4.5522909911180034E-2</v>
      </c>
      <c r="U1055" s="421">
        <v>0</v>
      </c>
      <c r="V1055" s="421">
        <v>3.2020301705907232E-3</v>
      </c>
      <c r="W1055" s="421">
        <v>0.15903369519244326</v>
      </c>
      <c r="X1055" s="421">
        <v>0</v>
      </c>
      <c r="Y1055" s="421">
        <v>0.45004412801353449</v>
      </c>
      <c r="Z1055" s="120">
        <v>0</v>
      </c>
      <c r="AA1055" s="127" t="s">
        <v>3717</v>
      </c>
      <c r="AB1055" s="127">
        <v>0</v>
      </c>
      <c r="AC1055" s="111" t="s">
        <v>3717</v>
      </c>
      <c r="AD1055" s="127">
        <v>0</v>
      </c>
      <c r="AE1055" s="111">
        <v>0</v>
      </c>
      <c r="AF1055" s="111" t="s">
        <v>3757</v>
      </c>
      <c r="AG1055" s="127" t="s">
        <v>3758</v>
      </c>
      <c r="AH1055" s="127" t="s">
        <v>3758</v>
      </c>
      <c r="AI1055" s="124"/>
      <c r="AJ1055" s="128"/>
      <c r="AK1055" s="109">
        <v>0</v>
      </c>
      <c r="AL1055" s="109">
        <v>0</v>
      </c>
      <c r="AM1055" s="127">
        <v>0</v>
      </c>
      <c r="AN1055" s="127">
        <v>0</v>
      </c>
      <c r="AO1055" s="120">
        <v>0</v>
      </c>
      <c r="AP1055" s="120">
        <v>0</v>
      </c>
      <c r="AQ1055" s="174">
        <v>0</v>
      </c>
      <c r="AR1055" s="109">
        <v>0</v>
      </c>
      <c r="AS1055" s="127">
        <v>0</v>
      </c>
      <c r="AT1055" s="127">
        <v>0</v>
      </c>
      <c r="AU1055" s="120">
        <v>0</v>
      </c>
      <c r="AV1055" s="120">
        <v>0</v>
      </c>
      <c r="AW1055" s="174">
        <v>0</v>
      </c>
      <c r="AX1055" s="109">
        <v>0</v>
      </c>
      <c r="AY1055" s="127">
        <v>0</v>
      </c>
      <c r="AZ1055" s="127">
        <v>0</v>
      </c>
      <c r="BA1055" s="120">
        <v>0</v>
      </c>
      <c r="BB1055" s="120">
        <v>0</v>
      </c>
      <c r="BC1055" s="111" t="s">
        <v>3757</v>
      </c>
      <c r="BD1055" s="112">
        <v>289</v>
      </c>
      <c r="BE1055" s="112">
        <v>4292000</v>
      </c>
      <c r="BF1055" s="111" t="s">
        <v>3757</v>
      </c>
      <c r="BG1055" s="112"/>
      <c r="BH1055" s="112"/>
      <c r="BI1055" s="111" t="s">
        <v>3757</v>
      </c>
      <c r="BJ1055" s="112">
        <v>30</v>
      </c>
      <c r="BK1055" s="112">
        <v>391000</v>
      </c>
      <c r="BL1055" s="111" t="s">
        <v>3757</v>
      </c>
      <c r="BM1055" s="112">
        <v>16</v>
      </c>
      <c r="BN1055" s="112">
        <v>214000</v>
      </c>
      <c r="BO1055" s="111" t="s">
        <v>3757</v>
      </c>
      <c r="BP1055" s="112">
        <v>39</v>
      </c>
      <c r="BQ1055" s="112">
        <v>1546000</v>
      </c>
      <c r="BR1055" s="111" t="s">
        <v>3757</v>
      </c>
      <c r="BS1055" s="112"/>
      <c r="BT1055" s="112">
        <v>0</v>
      </c>
      <c r="BU1055" s="111" t="s">
        <v>3757</v>
      </c>
      <c r="BV1055" s="112">
        <v>23</v>
      </c>
      <c r="BW1055" s="112">
        <v>332000</v>
      </c>
      <c r="BX1055" s="111">
        <v>0</v>
      </c>
      <c r="BY1055" s="112"/>
      <c r="BZ1055" s="112"/>
      <c r="CA1055" s="111" t="s">
        <v>3757</v>
      </c>
      <c r="CB1055" s="112">
        <v>10</v>
      </c>
      <c r="CC1055" s="112">
        <v>147000</v>
      </c>
      <c r="CD1055" s="111">
        <v>0</v>
      </c>
      <c r="CE1055" s="112"/>
      <c r="CF1055" s="112"/>
      <c r="CG1055" s="111">
        <v>0</v>
      </c>
      <c r="CH1055" s="112"/>
      <c r="CI1055" s="112"/>
      <c r="CJ1055" s="111" t="s">
        <v>3757</v>
      </c>
      <c r="CK1055" s="120" t="s">
        <v>6306</v>
      </c>
      <c r="CL1055" s="112">
        <v>0</v>
      </c>
      <c r="CM1055" s="112">
        <v>0</v>
      </c>
      <c r="CN1055" s="166" t="s">
        <v>11207</v>
      </c>
      <c r="CO1055" s="125" t="s">
        <v>11208</v>
      </c>
      <c r="CP1055" s="111" t="s">
        <v>3717</v>
      </c>
      <c r="CQ1055" s="112">
        <v>4292000</v>
      </c>
      <c r="CR1055" s="166" t="s">
        <v>11209</v>
      </c>
      <c r="CS1055" s="166" t="s">
        <v>11210</v>
      </c>
      <c r="CT1055" s="111" t="s">
        <v>3766</v>
      </c>
      <c r="CU1055" s="112">
        <v>1546000</v>
      </c>
      <c r="CV1055" s="166" t="s">
        <v>11211</v>
      </c>
      <c r="CW1055" s="166" t="s">
        <v>11212</v>
      </c>
      <c r="CX1055" s="111" t="s">
        <v>3781</v>
      </c>
      <c r="CY1055" s="112">
        <v>391000</v>
      </c>
      <c r="CZ1055" s="111" t="s">
        <v>3757</v>
      </c>
      <c r="DA1055" s="111">
        <v>0</v>
      </c>
      <c r="DB1055" s="111">
        <v>0</v>
      </c>
      <c r="DC1055" s="120" t="s">
        <v>11213</v>
      </c>
      <c r="DD1055" s="127" t="s">
        <v>3778</v>
      </c>
      <c r="DE1055" s="109">
        <v>0</v>
      </c>
      <c r="DF1055" s="172" t="s">
        <v>3717</v>
      </c>
    </row>
    <row r="1056" spans="1:110" ht="35.15" customHeight="1" x14ac:dyDescent="0.35">
      <c r="A1056" s="140" t="s">
        <v>2165</v>
      </c>
      <c r="B1056" s="136" t="s">
        <v>2094</v>
      </c>
      <c r="C1056" s="136" t="s">
        <v>2166</v>
      </c>
      <c r="D1056" s="112">
        <v>2254</v>
      </c>
      <c r="E1056" s="112">
        <v>77975000</v>
      </c>
      <c r="F1056" s="112">
        <v>2247</v>
      </c>
      <c r="G1056" s="112">
        <v>77889000</v>
      </c>
      <c r="H1056" s="112">
        <v>500</v>
      </c>
      <c r="I1056" s="112">
        <v>18797000</v>
      </c>
      <c r="J1056" s="112">
        <v>0</v>
      </c>
      <c r="K1056" s="112">
        <v>0</v>
      </c>
      <c r="L1056" s="112">
        <v>22623918</v>
      </c>
      <c r="M1056" s="112">
        <v>1723055</v>
      </c>
      <c r="N1056" s="112">
        <v>0</v>
      </c>
      <c r="O1056" s="112">
        <v>811502</v>
      </c>
      <c r="P1056" s="112">
        <v>11818721</v>
      </c>
      <c r="Q1056" s="112">
        <v>0</v>
      </c>
      <c r="R1056" s="112">
        <v>36977196</v>
      </c>
      <c r="S1056" s="421">
        <v>0.29014322539275411</v>
      </c>
      <c r="T1056" s="421">
        <v>2.2097531260019235E-2</v>
      </c>
      <c r="U1056" s="421">
        <v>0</v>
      </c>
      <c r="V1056" s="421">
        <v>1.0407207438281501E-2</v>
      </c>
      <c r="W1056" s="421">
        <v>0.15157064443731966</v>
      </c>
      <c r="X1056" s="421">
        <v>0</v>
      </c>
      <c r="Y1056" s="421">
        <v>0.4742186085283745</v>
      </c>
      <c r="Z1056" s="120">
        <v>0</v>
      </c>
      <c r="AA1056" s="127" t="s">
        <v>3717</v>
      </c>
      <c r="AB1056" s="127">
        <v>0</v>
      </c>
      <c r="AC1056" s="111" t="s">
        <v>3717</v>
      </c>
      <c r="AD1056" s="127">
        <v>0</v>
      </c>
      <c r="AE1056" s="111" t="s">
        <v>3757</v>
      </c>
      <c r="AF1056" s="111" t="s">
        <v>3757</v>
      </c>
      <c r="AG1056" s="127" t="s">
        <v>3717</v>
      </c>
      <c r="AH1056" s="127" t="s">
        <v>3758</v>
      </c>
      <c r="AI1056" s="128">
        <v>1</v>
      </c>
      <c r="AJ1056" s="128">
        <v>126000</v>
      </c>
      <c r="AK1056" s="109" t="s">
        <v>11214</v>
      </c>
      <c r="AL1056" s="109" t="s">
        <v>11215</v>
      </c>
      <c r="AM1056" s="127" t="s">
        <v>3765</v>
      </c>
      <c r="AN1056" s="127" t="s">
        <v>3774</v>
      </c>
      <c r="AO1056" s="120">
        <v>1000000</v>
      </c>
      <c r="AP1056" s="120">
        <v>126000</v>
      </c>
      <c r="AQ1056" s="174">
        <v>0</v>
      </c>
      <c r="AR1056" s="109">
        <v>0</v>
      </c>
      <c r="AS1056" s="127">
        <v>0</v>
      </c>
      <c r="AT1056" s="127">
        <v>0</v>
      </c>
      <c r="AU1056" s="120">
        <v>0</v>
      </c>
      <c r="AV1056" s="120">
        <v>0</v>
      </c>
      <c r="AW1056" s="174">
        <v>0</v>
      </c>
      <c r="AX1056" s="109">
        <v>0</v>
      </c>
      <c r="AY1056" s="127">
        <v>0</v>
      </c>
      <c r="AZ1056" s="127">
        <v>0</v>
      </c>
      <c r="BA1056" s="120">
        <v>0</v>
      </c>
      <c r="BB1056" s="120">
        <v>0</v>
      </c>
      <c r="BC1056" s="111" t="s">
        <v>3757</v>
      </c>
      <c r="BD1056" s="112">
        <v>86</v>
      </c>
      <c r="BE1056" s="112">
        <v>2530000</v>
      </c>
      <c r="BF1056" s="111">
        <v>0</v>
      </c>
      <c r="BG1056" s="112"/>
      <c r="BH1056" s="112"/>
      <c r="BI1056" s="111">
        <v>0</v>
      </c>
      <c r="BJ1056" s="112"/>
      <c r="BK1056" s="112"/>
      <c r="BL1056" s="111" t="s">
        <v>3757</v>
      </c>
      <c r="BM1056" s="112">
        <v>47</v>
      </c>
      <c r="BN1056" s="112">
        <v>1738000</v>
      </c>
      <c r="BO1056" s="111" t="s">
        <v>3757</v>
      </c>
      <c r="BP1056" s="112">
        <v>42</v>
      </c>
      <c r="BQ1056" s="112">
        <v>1635000</v>
      </c>
      <c r="BR1056" s="111" t="s">
        <v>3757</v>
      </c>
      <c r="BS1056" s="112">
        <v>1698</v>
      </c>
      <c r="BT1056" s="112">
        <v>58206000</v>
      </c>
      <c r="BU1056" s="111">
        <v>0</v>
      </c>
      <c r="BV1056" s="112"/>
      <c r="BW1056" s="112"/>
      <c r="BX1056" s="111">
        <v>0</v>
      </c>
      <c r="BY1056" s="112"/>
      <c r="BZ1056" s="112"/>
      <c r="CA1056" s="111">
        <v>0</v>
      </c>
      <c r="CB1056" s="112"/>
      <c r="CC1056" s="112"/>
      <c r="CD1056" s="111">
        <v>0</v>
      </c>
      <c r="CE1056" s="112"/>
      <c r="CF1056" s="112"/>
      <c r="CG1056" s="111" t="s">
        <v>3757</v>
      </c>
      <c r="CH1056" s="112">
        <v>369</v>
      </c>
      <c r="CI1056" s="112">
        <v>13740000</v>
      </c>
      <c r="CJ1056" s="111">
        <v>0</v>
      </c>
      <c r="CK1056" s="120">
        <v>0</v>
      </c>
      <c r="CL1056" s="112"/>
      <c r="CM1056" s="112"/>
      <c r="CN1056" s="166" t="s">
        <v>11216</v>
      </c>
      <c r="CO1056" s="125" t="s">
        <v>11217</v>
      </c>
      <c r="CP1056" s="111" t="s">
        <v>3790</v>
      </c>
      <c r="CQ1056" s="112">
        <v>30000000</v>
      </c>
      <c r="CR1056" s="166" t="s">
        <v>9034</v>
      </c>
      <c r="CS1056" s="166" t="s">
        <v>11218</v>
      </c>
      <c r="CT1056" s="111" t="s">
        <v>3717</v>
      </c>
      <c r="CU1056" s="112">
        <v>2530000</v>
      </c>
      <c r="CV1056" s="166" t="s">
        <v>11219</v>
      </c>
      <c r="CW1056" s="166" t="s">
        <v>11220</v>
      </c>
      <c r="CX1056" s="111" t="s">
        <v>3762</v>
      </c>
      <c r="CY1056" s="112">
        <v>1738000</v>
      </c>
      <c r="CZ1056" s="111" t="s">
        <v>3757</v>
      </c>
      <c r="DA1056" s="111" t="s">
        <v>3757</v>
      </c>
      <c r="DB1056" s="111" t="s">
        <v>3757</v>
      </c>
      <c r="DC1056" s="120">
        <v>0</v>
      </c>
      <c r="DD1056" s="127" t="s">
        <v>3778</v>
      </c>
      <c r="DE1056" s="109">
        <v>0</v>
      </c>
      <c r="DF1056" s="172" t="s">
        <v>3717</v>
      </c>
    </row>
    <row r="1057" spans="1:110" ht="35.15" customHeight="1" x14ac:dyDescent="0.35">
      <c r="A1057" s="140" t="s">
        <v>2167</v>
      </c>
      <c r="B1057" s="136" t="s">
        <v>2094</v>
      </c>
      <c r="C1057" s="136" t="s">
        <v>2168</v>
      </c>
      <c r="D1057" s="112">
        <v>1373</v>
      </c>
      <c r="E1057" s="112">
        <v>67755000</v>
      </c>
      <c r="F1057" s="112">
        <v>1372</v>
      </c>
      <c r="G1057" s="112">
        <v>67735000</v>
      </c>
      <c r="H1057" s="112">
        <v>339</v>
      </c>
      <c r="I1057" s="112">
        <v>13512000</v>
      </c>
      <c r="J1057" s="112">
        <v>0</v>
      </c>
      <c r="K1057" s="112">
        <v>0</v>
      </c>
      <c r="L1057" s="112">
        <v>16942303</v>
      </c>
      <c r="M1057" s="112">
        <v>1550461</v>
      </c>
      <c r="N1057" s="112">
        <v>0</v>
      </c>
      <c r="O1057" s="112">
        <v>943090</v>
      </c>
      <c r="P1057" s="112">
        <v>9496421</v>
      </c>
      <c r="Q1057" s="112">
        <v>0</v>
      </c>
      <c r="R1057" s="112">
        <v>28932275</v>
      </c>
      <c r="S1057" s="421">
        <v>0.25005243893439599</v>
      </c>
      <c r="T1057" s="421">
        <v>2.2883344402627112E-2</v>
      </c>
      <c r="U1057" s="421">
        <v>0</v>
      </c>
      <c r="V1057" s="421">
        <v>1.3919120360121025E-2</v>
      </c>
      <c r="W1057" s="421">
        <v>0.14015823186480703</v>
      </c>
      <c r="X1057" s="421">
        <v>0</v>
      </c>
      <c r="Y1057" s="421">
        <v>0.42701313556195114</v>
      </c>
      <c r="Z1057" s="120">
        <v>0</v>
      </c>
      <c r="AA1057" s="127" t="s">
        <v>3717</v>
      </c>
      <c r="AB1057" s="127">
        <v>0</v>
      </c>
      <c r="AC1057" s="111" t="s">
        <v>3717</v>
      </c>
      <c r="AD1057" s="127">
        <v>0</v>
      </c>
      <c r="AE1057" s="111">
        <v>0</v>
      </c>
      <c r="AF1057" s="111" t="s">
        <v>3757</v>
      </c>
      <c r="AG1057" s="127" t="s">
        <v>3758</v>
      </c>
      <c r="AH1057" s="127" t="s">
        <v>3758</v>
      </c>
      <c r="AI1057" s="124"/>
      <c r="AJ1057" s="128"/>
      <c r="AK1057" s="109">
        <v>0</v>
      </c>
      <c r="AL1057" s="109">
        <v>0</v>
      </c>
      <c r="AM1057" s="127">
        <v>0</v>
      </c>
      <c r="AN1057" s="127">
        <v>0</v>
      </c>
      <c r="AO1057" s="120">
        <v>0</v>
      </c>
      <c r="AP1057" s="120">
        <v>0</v>
      </c>
      <c r="AQ1057" s="174">
        <v>0</v>
      </c>
      <c r="AR1057" s="109">
        <v>0</v>
      </c>
      <c r="AS1057" s="127">
        <v>0</v>
      </c>
      <c r="AT1057" s="127">
        <v>0</v>
      </c>
      <c r="AU1057" s="120">
        <v>0</v>
      </c>
      <c r="AV1057" s="120">
        <v>0</v>
      </c>
      <c r="AW1057" s="174">
        <v>0</v>
      </c>
      <c r="AX1057" s="109">
        <v>0</v>
      </c>
      <c r="AY1057" s="127">
        <v>0</v>
      </c>
      <c r="AZ1057" s="127">
        <v>0</v>
      </c>
      <c r="BA1057" s="120">
        <v>0</v>
      </c>
      <c r="BB1057" s="120">
        <v>0</v>
      </c>
      <c r="BC1057" s="111" t="s">
        <v>3757</v>
      </c>
      <c r="BD1057" s="112">
        <v>75</v>
      </c>
      <c r="BE1057" s="112">
        <v>3548000</v>
      </c>
      <c r="BF1057" s="111">
        <v>0</v>
      </c>
      <c r="BG1057" s="112"/>
      <c r="BH1057" s="112"/>
      <c r="BI1057" s="111" t="s">
        <v>3757</v>
      </c>
      <c r="BJ1057" s="112">
        <v>67</v>
      </c>
      <c r="BK1057" s="112">
        <v>3321000</v>
      </c>
      <c r="BL1057" s="111">
        <v>0</v>
      </c>
      <c r="BM1057" s="112"/>
      <c r="BN1057" s="112"/>
      <c r="BO1057" s="111">
        <v>0</v>
      </c>
      <c r="BP1057" s="112"/>
      <c r="BQ1057" s="112"/>
      <c r="BR1057" s="111" t="s">
        <v>3757</v>
      </c>
      <c r="BS1057" s="112">
        <v>343</v>
      </c>
      <c r="BT1057" s="112">
        <v>17097000</v>
      </c>
      <c r="BU1057" s="111" t="s">
        <v>3757</v>
      </c>
      <c r="BV1057" s="112">
        <v>13</v>
      </c>
      <c r="BW1057" s="112">
        <v>1033000</v>
      </c>
      <c r="BX1057" s="111">
        <v>0</v>
      </c>
      <c r="BY1057" s="112"/>
      <c r="BZ1057" s="112"/>
      <c r="CA1057" s="111" t="s">
        <v>3757</v>
      </c>
      <c r="CB1057" s="112">
        <v>281</v>
      </c>
      <c r="CC1057" s="112">
        <v>15477000</v>
      </c>
      <c r="CD1057" s="111">
        <v>0</v>
      </c>
      <c r="CE1057" s="112"/>
      <c r="CF1057" s="112"/>
      <c r="CG1057" s="111" t="s">
        <v>3757</v>
      </c>
      <c r="CH1057" s="112">
        <v>594</v>
      </c>
      <c r="CI1057" s="112">
        <v>27279000</v>
      </c>
      <c r="CJ1057" s="111">
        <v>0</v>
      </c>
      <c r="CK1057" s="120">
        <v>0</v>
      </c>
      <c r="CL1057" s="112"/>
      <c r="CM1057" s="112"/>
      <c r="CN1057" s="166" t="s">
        <v>11221</v>
      </c>
      <c r="CO1057" s="125" t="s">
        <v>11222</v>
      </c>
      <c r="CP1057" s="111" t="s">
        <v>3717</v>
      </c>
      <c r="CQ1057" s="112">
        <v>3548000</v>
      </c>
      <c r="CR1057" s="166" t="s">
        <v>11223</v>
      </c>
      <c r="CS1057" s="166" t="s">
        <v>11224</v>
      </c>
      <c r="CT1057" s="111" t="s">
        <v>3790</v>
      </c>
      <c r="CU1057" s="112">
        <v>17097000</v>
      </c>
      <c r="CV1057" s="166" t="s">
        <v>11225</v>
      </c>
      <c r="CW1057" s="166" t="s">
        <v>11226</v>
      </c>
      <c r="CX1057" s="111" t="s">
        <v>3870</v>
      </c>
      <c r="CY1057" s="112">
        <v>1033000</v>
      </c>
      <c r="CZ1057" s="111" t="s">
        <v>3757</v>
      </c>
      <c r="DA1057" s="111" t="s">
        <v>3757</v>
      </c>
      <c r="DB1057" s="111" t="s">
        <v>3757</v>
      </c>
      <c r="DC1057" s="120">
        <v>0</v>
      </c>
      <c r="DD1057" s="127" t="s">
        <v>3778</v>
      </c>
      <c r="DE1057" s="109">
        <v>0</v>
      </c>
      <c r="DF1057" s="172" t="s">
        <v>3717</v>
      </c>
    </row>
    <row r="1058" spans="1:110" ht="35.15" customHeight="1" x14ac:dyDescent="0.35">
      <c r="A1058" s="140" t="s">
        <v>2169</v>
      </c>
      <c r="B1058" s="136" t="s">
        <v>2094</v>
      </c>
      <c r="C1058" s="136" t="s">
        <v>2170</v>
      </c>
      <c r="D1058" s="112">
        <v>2398</v>
      </c>
      <c r="E1058" s="112">
        <v>110757000</v>
      </c>
      <c r="F1058" s="112">
        <v>2322</v>
      </c>
      <c r="G1058" s="112">
        <v>79465000</v>
      </c>
      <c r="H1058" s="112">
        <v>447</v>
      </c>
      <c r="I1058" s="112">
        <v>13395000</v>
      </c>
      <c r="J1058" s="112">
        <v>0</v>
      </c>
      <c r="K1058" s="112">
        <v>0</v>
      </c>
      <c r="L1058" s="112">
        <v>17964040</v>
      </c>
      <c r="M1058" s="112">
        <v>2362519</v>
      </c>
      <c r="N1058" s="112">
        <v>1320000</v>
      </c>
      <c r="O1058" s="112">
        <v>811400</v>
      </c>
      <c r="P1058" s="112">
        <v>18501141</v>
      </c>
      <c r="Q1058" s="112">
        <v>0</v>
      </c>
      <c r="R1058" s="112">
        <v>40959100</v>
      </c>
      <c r="S1058" s="421">
        <v>0.1621932699513349</v>
      </c>
      <c r="T1058" s="421">
        <v>2.1330651787245952E-2</v>
      </c>
      <c r="U1058" s="421">
        <v>1.1917982610579919E-2</v>
      </c>
      <c r="V1058" s="421">
        <v>7.3259477956246558E-3</v>
      </c>
      <c r="W1058" s="421">
        <v>0.16704263387415694</v>
      </c>
      <c r="X1058" s="421">
        <v>0</v>
      </c>
      <c r="Y1058" s="421">
        <v>0.3698104860189424</v>
      </c>
      <c r="Z1058" s="120">
        <v>0</v>
      </c>
      <c r="AA1058" s="127" t="s">
        <v>3717</v>
      </c>
      <c r="AB1058" s="127">
        <v>0</v>
      </c>
      <c r="AC1058" s="111" t="s">
        <v>3717</v>
      </c>
      <c r="AD1058" s="127">
        <v>0</v>
      </c>
      <c r="AE1058" s="111" t="s">
        <v>3757</v>
      </c>
      <c r="AF1058" s="111" t="s">
        <v>3757</v>
      </c>
      <c r="AG1058" s="127" t="s">
        <v>3717</v>
      </c>
      <c r="AH1058" s="127" t="s">
        <v>3758</v>
      </c>
      <c r="AI1058" s="128">
        <v>6</v>
      </c>
      <c r="AJ1058" s="128">
        <v>19953000</v>
      </c>
      <c r="AK1058" s="109" t="s">
        <v>11227</v>
      </c>
      <c r="AL1058" s="109" t="s">
        <v>11228</v>
      </c>
      <c r="AM1058" s="127" t="s">
        <v>3765</v>
      </c>
      <c r="AN1058" s="127" t="s">
        <v>3781</v>
      </c>
      <c r="AO1058" s="120">
        <v>5000000</v>
      </c>
      <c r="AP1058" s="120">
        <v>7390000</v>
      </c>
      <c r="AQ1058" s="174" t="s">
        <v>11229</v>
      </c>
      <c r="AR1058" s="109" t="s">
        <v>11230</v>
      </c>
      <c r="AS1058" s="127" t="s">
        <v>3761</v>
      </c>
      <c r="AT1058" s="127" t="s">
        <v>3781</v>
      </c>
      <c r="AU1058" s="120">
        <v>5000000</v>
      </c>
      <c r="AV1058" s="120">
        <v>6289000</v>
      </c>
      <c r="AW1058" s="174" t="s">
        <v>11231</v>
      </c>
      <c r="AX1058" s="109" t="s">
        <v>11232</v>
      </c>
      <c r="AY1058" s="127" t="s">
        <v>3761</v>
      </c>
      <c r="AZ1058" s="127" t="s">
        <v>3717</v>
      </c>
      <c r="BA1058" s="120">
        <v>6000000</v>
      </c>
      <c r="BB1058" s="120">
        <v>2555000</v>
      </c>
      <c r="BC1058" s="111" t="s">
        <v>3757</v>
      </c>
      <c r="BD1058" s="112">
        <v>437</v>
      </c>
      <c r="BE1058" s="112">
        <v>12884000</v>
      </c>
      <c r="BF1058" s="111" t="s">
        <v>3757</v>
      </c>
      <c r="BG1058" s="112">
        <v>11</v>
      </c>
      <c r="BH1058" s="112">
        <v>317000</v>
      </c>
      <c r="BI1058" s="111">
        <v>0</v>
      </c>
      <c r="BJ1058" s="112"/>
      <c r="BK1058" s="112"/>
      <c r="BL1058" s="111" t="s">
        <v>3757</v>
      </c>
      <c r="BM1058" s="112">
        <v>148</v>
      </c>
      <c r="BN1058" s="112">
        <v>3891000</v>
      </c>
      <c r="BO1058" s="111">
        <v>0</v>
      </c>
      <c r="BP1058" s="112"/>
      <c r="BQ1058" s="112"/>
      <c r="BR1058" s="111" t="s">
        <v>3757</v>
      </c>
      <c r="BS1058" s="112">
        <v>620</v>
      </c>
      <c r="BT1058" s="112">
        <v>17747000</v>
      </c>
      <c r="BU1058" s="111" t="s">
        <v>3757</v>
      </c>
      <c r="BV1058" s="112">
        <v>79</v>
      </c>
      <c r="BW1058" s="112">
        <v>2660000</v>
      </c>
      <c r="BX1058" s="111">
        <v>0</v>
      </c>
      <c r="BY1058" s="112"/>
      <c r="BZ1058" s="112"/>
      <c r="CA1058" s="111" t="s">
        <v>3757</v>
      </c>
      <c r="CB1058" s="112">
        <v>120</v>
      </c>
      <c r="CC1058" s="112">
        <v>3016000</v>
      </c>
      <c r="CD1058" s="111">
        <v>0</v>
      </c>
      <c r="CE1058" s="112"/>
      <c r="CF1058" s="112"/>
      <c r="CG1058" s="111" t="s">
        <v>3757</v>
      </c>
      <c r="CH1058" s="112">
        <v>590</v>
      </c>
      <c r="CI1058" s="112">
        <v>50289000</v>
      </c>
      <c r="CJ1058" s="111">
        <v>0</v>
      </c>
      <c r="CK1058" s="120">
        <v>0</v>
      </c>
      <c r="CL1058" s="112"/>
      <c r="CM1058" s="112"/>
      <c r="CN1058" s="166" t="s">
        <v>11233</v>
      </c>
      <c r="CO1058" s="125" t="s">
        <v>11234</v>
      </c>
      <c r="CP1058" s="111" t="s">
        <v>3790</v>
      </c>
      <c r="CQ1058" s="112">
        <v>2333000</v>
      </c>
      <c r="CR1058" s="166" t="s">
        <v>11235</v>
      </c>
      <c r="CS1058" s="166" t="s">
        <v>11236</v>
      </c>
      <c r="CT1058" s="111" t="s">
        <v>3717</v>
      </c>
      <c r="CU1058" s="112">
        <v>2201000</v>
      </c>
      <c r="CV1058" s="166" t="s">
        <v>11237</v>
      </c>
      <c r="CW1058" s="166" t="s">
        <v>11238</v>
      </c>
      <c r="CX1058" s="111" t="s">
        <v>3762</v>
      </c>
      <c r="CY1058" s="112">
        <v>1969000</v>
      </c>
      <c r="CZ1058" s="111" t="s">
        <v>3757</v>
      </c>
      <c r="DA1058" s="111" t="s">
        <v>3757</v>
      </c>
      <c r="DB1058" s="111" t="s">
        <v>3757</v>
      </c>
      <c r="DC1058" s="120">
        <v>0</v>
      </c>
      <c r="DD1058" s="127" t="s">
        <v>3778</v>
      </c>
      <c r="DE1058" s="109">
        <v>0</v>
      </c>
      <c r="DF1058" s="172" t="s">
        <v>3717</v>
      </c>
    </row>
    <row r="1059" spans="1:110" ht="35.15" customHeight="1" x14ac:dyDescent="0.35">
      <c r="A1059" s="140" t="s">
        <v>2171</v>
      </c>
      <c r="B1059" s="136" t="s">
        <v>2094</v>
      </c>
      <c r="C1059" s="136" t="s">
        <v>2172</v>
      </c>
      <c r="D1059" s="112">
        <v>2406</v>
      </c>
      <c r="E1059" s="112">
        <v>152599564</v>
      </c>
      <c r="F1059" s="112">
        <v>2404</v>
      </c>
      <c r="G1059" s="112">
        <v>152547000</v>
      </c>
      <c r="H1059" s="112">
        <v>663</v>
      </c>
      <c r="I1059" s="112">
        <v>44587000</v>
      </c>
      <c r="J1059" s="112">
        <v>0</v>
      </c>
      <c r="K1059" s="112">
        <v>0</v>
      </c>
      <c r="L1059" s="112">
        <v>44687882</v>
      </c>
      <c r="M1059" s="112">
        <v>1951858</v>
      </c>
      <c r="N1059" s="112">
        <v>1112100</v>
      </c>
      <c r="O1059" s="112">
        <v>840485</v>
      </c>
      <c r="P1059" s="112">
        <v>20626454</v>
      </c>
      <c r="Q1059" s="112">
        <v>0</v>
      </c>
      <c r="R1059" s="112">
        <v>69218779</v>
      </c>
      <c r="S1059" s="421">
        <v>0.29284410013124285</v>
      </c>
      <c r="T1059" s="421">
        <v>1.2790718065223305E-2</v>
      </c>
      <c r="U1059" s="421">
        <v>7.2877010317015057E-3</v>
      </c>
      <c r="V1059" s="421">
        <v>5.5077811362554087E-3</v>
      </c>
      <c r="W1059" s="421">
        <v>0.13516718828895213</v>
      </c>
      <c r="X1059" s="421">
        <v>0</v>
      </c>
      <c r="Y1059" s="421">
        <v>0.45359748865337518</v>
      </c>
      <c r="Z1059" s="120">
        <v>0</v>
      </c>
      <c r="AA1059" s="127" t="s">
        <v>3717</v>
      </c>
      <c r="AB1059" s="127">
        <v>0</v>
      </c>
      <c r="AC1059" s="111" t="s">
        <v>3717</v>
      </c>
      <c r="AD1059" s="127">
        <v>0</v>
      </c>
      <c r="AE1059" s="111">
        <v>0</v>
      </c>
      <c r="AF1059" s="111" t="s">
        <v>3757</v>
      </c>
      <c r="AG1059" s="127" t="s">
        <v>3758</v>
      </c>
      <c r="AH1059" s="127" t="s">
        <v>3758</v>
      </c>
      <c r="AI1059" s="124"/>
      <c r="AJ1059" s="128"/>
      <c r="AK1059" s="109">
        <v>0</v>
      </c>
      <c r="AL1059" s="109">
        <v>0</v>
      </c>
      <c r="AM1059" s="127">
        <v>0</v>
      </c>
      <c r="AN1059" s="127">
        <v>0</v>
      </c>
      <c r="AO1059" s="120">
        <v>0</v>
      </c>
      <c r="AP1059" s="120">
        <v>0</v>
      </c>
      <c r="AQ1059" s="174">
        <v>0</v>
      </c>
      <c r="AR1059" s="120">
        <v>0</v>
      </c>
      <c r="AS1059" s="127">
        <v>0</v>
      </c>
      <c r="AT1059" s="127">
        <v>0</v>
      </c>
      <c r="AU1059" s="120">
        <v>0</v>
      </c>
      <c r="AV1059" s="120">
        <v>0</v>
      </c>
      <c r="AW1059" s="174">
        <v>0</v>
      </c>
      <c r="AX1059" s="120">
        <v>0</v>
      </c>
      <c r="AY1059" s="127">
        <v>0</v>
      </c>
      <c r="AZ1059" s="127">
        <v>0</v>
      </c>
      <c r="BA1059" s="120">
        <v>0</v>
      </c>
      <c r="BB1059" s="120">
        <v>0</v>
      </c>
      <c r="BC1059" s="111">
        <v>0</v>
      </c>
      <c r="BD1059" s="112"/>
      <c r="BE1059" s="112"/>
      <c r="BF1059" s="111">
        <v>0</v>
      </c>
      <c r="BG1059" s="112"/>
      <c r="BH1059" s="112"/>
      <c r="BI1059" s="111" t="s">
        <v>3757</v>
      </c>
      <c r="BJ1059" s="112">
        <v>116</v>
      </c>
      <c r="BK1059" s="112">
        <v>6497000</v>
      </c>
      <c r="BL1059" s="111" t="s">
        <v>3757</v>
      </c>
      <c r="BM1059" s="112">
        <v>103</v>
      </c>
      <c r="BN1059" s="112">
        <v>6984000</v>
      </c>
      <c r="BO1059" s="111">
        <v>0</v>
      </c>
      <c r="BP1059" s="112"/>
      <c r="BQ1059" s="112"/>
      <c r="BR1059" s="111" t="s">
        <v>3757</v>
      </c>
      <c r="BS1059" s="112">
        <v>653</v>
      </c>
      <c r="BT1059" s="112">
        <v>40549000</v>
      </c>
      <c r="BU1059" s="111">
        <v>0</v>
      </c>
      <c r="BV1059" s="112"/>
      <c r="BW1059" s="112"/>
      <c r="BX1059" s="111" t="s">
        <v>3757</v>
      </c>
      <c r="BY1059" s="112">
        <v>22</v>
      </c>
      <c r="BZ1059" s="112">
        <v>1586500</v>
      </c>
      <c r="CA1059" s="111" t="s">
        <v>3757</v>
      </c>
      <c r="CB1059" s="112">
        <v>62</v>
      </c>
      <c r="CC1059" s="112">
        <v>3458000</v>
      </c>
      <c r="CD1059" s="111">
        <v>0</v>
      </c>
      <c r="CE1059" s="112">
        <v>0</v>
      </c>
      <c r="CF1059" s="112">
        <v>0</v>
      </c>
      <c r="CG1059" s="111" t="s">
        <v>3757</v>
      </c>
      <c r="CH1059" s="112">
        <v>1446</v>
      </c>
      <c r="CI1059" s="112">
        <v>92922500</v>
      </c>
      <c r="CJ1059" s="111">
        <v>0</v>
      </c>
      <c r="CK1059" s="120">
        <v>0</v>
      </c>
      <c r="CL1059" s="112">
        <v>0</v>
      </c>
      <c r="CM1059" s="112">
        <v>0</v>
      </c>
      <c r="CN1059" s="166" t="s">
        <v>11239</v>
      </c>
      <c r="CO1059" s="125" t="s">
        <v>11240</v>
      </c>
      <c r="CP1059" s="111" t="s">
        <v>3790</v>
      </c>
      <c r="CQ1059" s="112">
        <v>5940000</v>
      </c>
      <c r="CR1059" s="166" t="s">
        <v>11241</v>
      </c>
      <c r="CS1059" s="166" t="s">
        <v>11242</v>
      </c>
      <c r="CT1059" s="111" t="s">
        <v>3790</v>
      </c>
      <c r="CU1059" s="112">
        <v>5576538</v>
      </c>
      <c r="CV1059" s="166" t="s">
        <v>11243</v>
      </c>
      <c r="CW1059" s="166" t="s">
        <v>11244</v>
      </c>
      <c r="CX1059" s="111" t="s">
        <v>4016</v>
      </c>
      <c r="CY1059" s="112">
        <v>2905146</v>
      </c>
      <c r="CZ1059" s="111" t="s">
        <v>3757</v>
      </c>
      <c r="DA1059" s="111" t="s">
        <v>3757</v>
      </c>
      <c r="DB1059" s="111">
        <v>0</v>
      </c>
      <c r="DC1059" s="120" t="s">
        <v>11245</v>
      </c>
      <c r="DD1059" s="127" t="s">
        <v>3778</v>
      </c>
      <c r="DE1059" s="109">
        <v>0</v>
      </c>
      <c r="DF1059" s="172" t="s">
        <v>3717</v>
      </c>
    </row>
    <row r="1060" spans="1:110" ht="35.15" customHeight="1" x14ac:dyDescent="0.35">
      <c r="A1060" s="140" t="s">
        <v>2173</v>
      </c>
      <c r="B1060" s="136" t="s">
        <v>2094</v>
      </c>
      <c r="C1060" s="136" t="s">
        <v>2174</v>
      </c>
      <c r="D1060" s="112">
        <v>1072</v>
      </c>
      <c r="E1060" s="112">
        <v>597624839</v>
      </c>
      <c r="F1060" s="112">
        <v>1070</v>
      </c>
      <c r="G1060" s="112">
        <v>14449000</v>
      </c>
      <c r="H1060" s="112">
        <v>236</v>
      </c>
      <c r="I1060" s="112">
        <v>3975000</v>
      </c>
      <c r="J1060" s="112">
        <v>0</v>
      </c>
      <c r="K1060" s="112">
        <v>0</v>
      </c>
      <c r="L1060" s="112">
        <v>4181029</v>
      </c>
      <c r="M1060" s="112">
        <v>983087</v>
      </c>
      <c r="N1060" s="112">
        <v>0</v>
      </c>
      <c r="O1060" s="112">
        <v>96918</v>
      </c>
      <c r="P1060" s="112">
        <v>2568268</v>
      </c>
      <c r="Q1060" s="112">
        <v>0</v>
      </c>
      <c r="R1060" s="112">
        <v>7829302</v>
      </c>
      <c r="S1060" s="421">
        <v>6.9960763461506658E-3</v>
      </c>
      <c r="T1060" s="421">
        <v>1.6449901942579732E-3</v>
      </c>
      <c r="U1060" s="421">
        <v>0</v>
      </c>
      <c r="V1060" s="421">
        <v>1.6217197424754295E-4</v>
      </c>
      <c r="W1060" s="421">
        <v>4.2974585934169984E-3</v>
      </c>
      <c r="X1060" s="421">
        <v>0</v>
      </c>
      <c r="Y1060" s="421">
        <v>1.310069710807318E-2</v>
      </c>
      <c r="Z1060" s="120">
        <v>0</v>
      </c>
      <c r="AA1060" s="127" t="s">
        <v>3717</v>
      </c>
      <c r="AB1060" s="127">
        <v>0</v>
      </c>
      <c r="AC1060" s="111" t="s">
        <v>3717</v>
      </c>
      <c r="AD1060" s="127">
        <v>0</v>
      </c>
      <c r="AE1060" s="111">
        <v>0</v>
      </c>
      <c r="AF1060" s="111" t="s">
        <v>3757</v>
      </c>
      <c r="AG1060" s="127" t="s">
        <v>3758</v>
      </c>
      <c r="AH1060" s="127" t="s">
        <v>3758</v>
      </c>
      <c r="AI1060" s="124"/>
      <c r="AJ1060" s="128"/>
      <c r="AK1060" s="109">
        <v>0</v>
      </c>
      <c r="AL1060" s="109">
        <v>0</v>
      </c>
      <c r="AM1060" s="127">
        <v>0</v>
      </c>
      <c r="AN1060" s="127">
        <v>0</v>
      </c>
      <c r="AO1060" s="120">
        <v>0</v>
      </c>
      <c r="AP1060" s="120">
        <v>0</v>
      </c>
      <c r="AQ1060" s="174">
        <v>0</v>
      </c>
      <c r="AR1060" s="109">
        <v>0</v>
      </c>
      <c r="AS1060" s="127">
        <v>0</v>
      </c>
      <c r="AT1060" s="127">
        <v>0</v>
      </c>
      <c r="AU1060" s="120">
        <v>0</v>
      </c>
      <c r="AV1060" s="120">
        <v>0</v>
      </c>
      <c r="AW1060" s="174">
        <v>0</v>
      </c>
      <c r="AX1060" s="109">
        <v>0</v>
      </c>
      <c r="AY1060" s="127">
        <v>0</v>
      </c>
      <c r="AZ1060" s="127">
        <v>0</v>
      </c>
      <c r="BA1060" s="120">
        <v>0</v>
      </c>
      <c r="BB1060" s="120">
        <v>0</v>
      </c>
      <c r="BC1060" s="111" t="s">
        <v>3757</v>
      </c>
      <c r="BD1060" s="112">
        <v>80</v>
      </c>
      <c r="BE1060" s="112">
        <v>1125000</v>
      </c>
      <c r="BF1060" s="111">
        <v>0</v>
      </c>
      <c r="BG1060" s="112"/>
      <c r="BH1060" s="112"/>
      <c r="BI1060" s="111" t="s">
        <v>3757</v>
      </c>
      <c r="BJ1060" s="112">
        <v>71</v>
      </c>
      <c r="BK1060" s="112">
        <v>771000</v>
      </c>
      <c r="BL1060" s="111" t="s">
        <v>3757</v>
      </c>
      <c r="BM1060" s="112">
        <v>39</v>
      </c>
      <c r="BN1060" s="112">
        <v>439000</v>
      </c>
      <c r="BO1060" s="111" t="s">
        <v>3757</v>
      </c>
      <c r="BP1060" s="112">
        <v>46</v>
      </c>
      <c r="BQ1060" s="112">
        <v>561000</v>
      </c>
      <c r="BR1060" s="111">
        <v>0</v>
      </c>
      <c r="BS1060" s="112"/>
      <c r="BT1060" s="112"/>
      <c r="BU1060" s="111" t="s">
        <v>3757</v>
      </c>
      <c r="BV1060" s="112">
        <v>21</v>
      </c>
      <c r="BW1060" s="112">
        <v>317000</v>
      </c>
      <c r="BX1060" s="111">
        <v>0</v>
      </c>
      <c r="BY1060" s="112"/>
      <c r="BZ1060" s="112"/>
      <c r="CA1060" s="111" t="s">
        <v>3757</v>
      </c>
      <c r="CB1060" s="112">
        <v>41</v>
      </c>
      <c r="CC1060" s="112">
        <v>858000</v>
      </c>
      <c r="CD1060" s="111">
        <v>0</v>
      </c>
      <c r="CE1060" s="112"/>
      <c r="CF1060" s="112"/>
      <c r="CG1060" s="111" t="s">
        <v>3757</v>
      </c>
      <c r="CH1060" s="112">
        <v>772</v>
      </c>
      <c r="CI1060" s="112">
        <v>10378000</v>
      </c>
      <c r="CJ1060" s="111">
        <v>0</v>
      </c>
      <c r="CK1060" s="120">
        <v>0</v>
      </c>
      <c r="CL1060" s="112"/>
      <c r="CM1060" s="112"/>
      <c r="CN1060" s="166" t="s">
        <v>4889</v>
      </c>
      <c r="CO1060" s="125" t="s">
        <v>11246</v>
      </c>
      <c r="CP1060" s="111" t="s">
        <v>3781</v>
      </c>
      <c r="CQ1060" s="112">
        <v>771000</v>
      </c>
      <c r="CR1060" s="166" t="s">
        <v>11247</v>
      </c>
      <c r="CS1060" s="166" t="s">
        <v>11248</v>
      </c>
      <c r="CT1060" s="111" t="s">
        <v>3762</v>
      </c>
      <c r="CU1060" s="112">
        <v>439000</v>
      </c>
      <c r="CV1060" s="166" t="s">
        <v>11249</v>
      </c>
      <c r="CW1060" s="166" t="s">
        <v>11250</v>
      </c>
      <c r="CX1060" s="111" t="s">
        <v>3766</v>
      </c>
      <c r="CY1060" s="112">
        <v>561000</v>
      </c>
      <c r="CZ1060" s="111" t="s">
        <v>3757</v>
      </c>
      <c r="DA1060" s="111">
        <v>0</v>
      </c>
      <c r="DB1060" s="111">
        <v>0</v>
      </c>
      <c r="DC1060" s="120" t="s">
        <v>11251</v>
      </c>
      <c r="DD1060" s="127" t="s">
        <v>3778</v>
      </c>
      <c r="DE1060" s="109">
        <v>0</v>
      </c>
      <c r="DF1060" s="172" t="s">
        <v>3717</v>
      </c>
    </row>
    <row r="1061" spans="1:110" ht="35.15" customHeight="1" x14ac:dyDescent="0.35">
      <c r="A1061" s="140" t="s">
        <v>2175</v>
      </c>
      <c r="B1061" s="136" t="s">
        <v>2094</v>
      </c>
      <c r="C1061" s="136" t="s">
        <v>2176</v>
      </c>
      <c r="D1061" s="112">
        <v>3124</v>
      </c>
      <c r="E1061" s="112">
        <v>97672500</v>
      </c>
      <c r="F1061" s="112">
        <v>3120</v>
      </c>
      <c r="G1061" s="112">
        <v>95782500</v>
      </c>
      <c r="H1061" s="112">
        <v>590</v>
      </c>
      <c r="I1061" s="112">
        <v>17049000</v>
      </c>
      <c r="J1061" s="112">
        <v>0</v>
      </c>
      <c r="K1061" s="112">
        <v>0</v>
      </c>
      <c r="L1061" s="112">
        <v>27683521</v>
      </c>
      <c r="M1061" s="112">
        <v>2954335</v>
      </c>
      <c r="N1061" s="112">
        <v>0</v>
      </c>
      <c r="O1061" s="112">
        <v>1364379</v>
      </c>
      <c r="P1061" s="112">
        <v>12753530</v>
      </c>
      <c r="Q1061" s="112">
        <v>0</v>
      </c>
      <c r="R1061" s="112">
        <v>44755765</v>
      </c>
      <c r="S1061" s="421">
        <v>0.28343209193990121</v>
      </c>
      <c r="T1061" s="421">
        <v>3.0247357239755305E-2</v>
      </c>
      <c r="U1061" s="421">
        <v>0</v>
      </c>
      <c r="V1061" s="421">
        <v>1.3968916532289027E-2</v>
      </c>
      <c r="W1061" s="421">
        <v>0.13057441961657582</v>
      </c>
      <c r="X1061" s="421">
        <v>0</v>
      </c>
      <c r="Y1061" s="421">
        <v>0.45822278532852134</v>
      </c>
      <c r="Z1061" s="120">
        <v>0</v>
      </c>
      <c r="AA1061" s="127" t="s">
        <v>3717</v>
      </c>
      <c r="AB1061" s="127">
        <v>0</v>
      </c>
      <c r="AC1061" s="111" t="s">
        <v>3778</v>
      </c>
      <c r="AD1061" s="127" t="s">
        <v>11252</v>
      </c>
      <c r="AE1061" s="111">
        <v>0</v>
      </c>
      <c r="AF1061" s="111">
        <v>0</v>
      </c>
      <c r="AG1061" s="127" t="s">
        <v>3758</v>
      </c>
      <c r="AH1061" s="127" t="s">
        <v>3758</v>
      </c>
      <c r="AI1061" s="124"/>
      <c r="AJ1061" s="128"/>
      <c r="AK1061" s="109">
        <v>0</v>
      </c>
      <c r="AL1061" s="109">
        <v>0</v>
      </c>
      <c r="AM1061" s="127">
        <v>0</v>
      </c>
      <c r="AN1061" s="127">
        <v>0</v>
      </c>
      <c r="AO1061" s="120">
        <v>0</v>
      </c>
      <c r="AP1061" s="120">
        <v>0</v>
      </c>
      <c r="AQ1061" s="174">
        <v>0</v>
      </c>
      <c r="AR1061" s="120">
        <v>0</v>
      </c>
      <c r="AS1061" s="127">
        <v>0</v>
      </c>
      <c r="AT1061" s="127">
        <v>0</v>
      </c>
      <c r="AU1061" s="120">
        <v>0</v>
      </c>
      <c r="AV1061" s="120">
        <v>0</v>
      </c>
      <c r="AW1061" s="174">
        <v>0</v>
      </c>
      <c r="AX1061" s="120">
        <v>0</v>
      </c>
      <c r="AY1061" s="127">
        <v>0</v>
      </c>
      <c r="AZ1061" s="127">
        <v>0</v>
      </c>
      <c r="BA1061" s="120">
        <v>0</v>
      </c>
      <c r="BB1061" s="120">
        <v>0</v>
      </c>
      <c r="BC1061" s="111">
        <v>0</v>
      </c>
      <c r="BD1061" s="112"/>
      <c r="BE1061" s="112"/>
      <c r="BF1061" s="111">
        <v>0</v>
      </c>
      <c r="BG1061" s="112"/>
      <c r="BH1061" s="112"/>
      <c r="BI1061" s="111">
        <v>0</v>
      </c>
      <c r="BJ1061" s="112"/>
      <c r="BK1061" s="112"/>
      <c r="BL1061" s="111">
        <v>0</v>
      </c>
      <c r="BM1061" s="112"/>
      <c r="BN1061" s="112"/>
      <c r="BO1061" s="111">
        <v>0</v>
      </c>
      <c r="BP1061" s="112"/>
      <c r="BQ1061" s="112"/>
      <c r="BR1061" s="111">
        <v>0</v>
      </c>
      <c r="BS1061" s="112"/>
      <c r="BT1061" s="112"/>
      <c r="BU1061" s="111">
        <v>0</v>
      </c>
      <c r="BV1061" s="112"/>
      <c r="BW1061" s="112"/>
      <c r="BX1061" s="111">
        <v>0</v>
      </c>
      <c r="BY1061" s="112"/>
      <c r="BZ1061" s="112"/>
      <c r="CA1061" s="111">
        <v>0</v>
      </c>
      <c r="CB1061" s="112"/>
      <c r="CC1061" s="112"/>
      <c r="CD1061" s="111">
        <v>0</v>
      </c>
      <c r="CE1061" s="112">
        <v>0</v>
      </c>
      <c r="CF1061" s="112">
        <v>0</v>
      </c>
      <c r="CG1061" s="111">
        <v>0</v>
      </c>
      <c r="CH1061" s="112">
        <v>0</v>
      </c>
      <c r="CI1061" s="112">
        <v>0</v>
      </c>
      <c r="CJ1061" s="111">
        <v>0</v>
      </c>
      <c r="CK1061" s="120">
        <v>0</v>
      </c>
      <c r="CL1061" s="112">
        <v>0</v>
      </c>
      <c r="CM1061" s="112">
        <v>0</v>
      </c>
      <c r="CN1061" s="166">
        <v>0</v>
      </c>
      <c r="CO1061" s="125">
        <v>0</v>
      </c>
      <c r="CP1061" s="111">
        <v>0</v>
      </c>
      <c r="CQ1061" s="112">
        <v>0</v>
      </c>
      <c r="CR1061" s="166">
        <v>0</v>
      </c>
      <c r="CS1061" s="166">
        <v>0</v>
      </c>
      <c r="CT1061" s="111">
        <v>0</v>
      </c>
      <c r="CU1061" s="112">
        <v>0</v>
      </c>
      <c r="CV1061" s="166">
        <v>0</v>
      </c>
      <c r="CW1061" s="166">
        <v>0</v>
      </c>
      <c r="CX1061" s="111">
        <v>0</v>
      </c>
      <c r="CY1061" s="112">
        <v>0</v>
      </c>
      <c r="CZ1061" s="111" t="s">
        <v>3757</v>
      </c>
      <c r="DA1061" s="111" t="s">
        <v>3757</v>
      </c>
      <c r="DB1061" s="111" t="s">
        <v>3757</v>
      </c>
      <c r="DC1061" s="120">
        <v>0</v>
      </c>
      <c r="DD1061" s="127" t="s">
        <v>3778</v>
      </c>
      <c r="DE1061" s="109">
        <v>0</v>
      </c>
      <c r="DF1061" s="172" t="s">
        <v>3717</v>
      </c>
    </row>
    <row r="1062" spans="1:110" ht="35.15" customHeight="1" x14ac:dyDescent="0.35">
      <c r="A1062" s="140" t="s">
        <v>2177</v>
      </c>
      <c r="B1062" s="136" t="s">
        <v>2094</v>
      </c>
      <c r="C1062" s="136" t="s">
        <v>2178</v>
      </c>
      <c r="D1062" s="112">
        <v>143</v>
      </c>
      <c r="E1062" s="112">
        <v>3344000</v>
      </c>
      <c r="F1062" s="112">
        <v>131</v>
      </c>
      <c r="G1062" s="112">
        <v>2994000</v>
      </c>
      <c r="H1062" s="112">
        <v>48</v>
      </c>
      <c r="I1062" s="112">
        <v>1026000</v>
      </c>
      <c r="J1062" s="112">
        <v>0</v>
      </c>
      <c r="K1062" s="112">
        <v>0</v>
      </c>
      <c r="L1062" s="112">
        <v>726140</v>
      </c>
      <c r="M1062" s="112">
        <v>130503</v>
      </c>
      <c r="N1062" s="112">
        <v>0</v>
      </c>
      <c r="O1062" s="112">
        <v>51939</v>
      </c>
      <c r="P1062" s="112">
        <v>455350</v>
      </c>
      <c r="Q1062" s="112">
        <v>0</v>
      </c>
      <c r="R1062" s="112">
        <v>1363932</v>
      </c>
      <c r="S1062" s="421">
        <v>0.21714712918660287</v>
      </c>
      <c r="T1062" s="421">
        <v>3.9026016746411485E-2</v>
      </c>
      <c r="U1062" s="421">
        <v>0</v>
      </c>
      <c r="V1062" s="421">
        <v>1.5531997607655503E-2</v>
      </c>
      <c r="W1062" s="421">
        <v>0.13616925837320573</v>
      </c>
      <c r="X1062" s="421">
        <v>0</v>
      </c>
      <c r="Y1062" s="421">
        <v>0.40787440191387558</v>
      </c>
      <c r="Z1062" s="120">
        <v>0</v>
      </c>
      <c r="AA1062" s="127" t="s">
        <v>3778</v>
      </c>
      <c r="AB1062" s="127">
        <v>0</v>
      </c>
      <c r="AC1062" s="111" t="s">
        <v>3717</v>
      </c>
      <c r="AD1062" s="127">
        <v>0</v>
      </c>
      <c r="AE1062" s="111">
        <v>0</v>
      </c>
      <c r="AF1062" s="111" t="s">
        <v>3757</v>
      </c>
      <c r="AG1062" s="127" t="s">
        <v>3758</v>
      </c>
      <c r="AH1062" s="127" t="s">
        <v>3758</v>
      </c>
      <c r="AI1062" s="124"/>
      <c r="AJ1062" s="128"/>
      <c r="AK1062" s="109">
        <v>0</v>
      </c>
      <c r="AL1062" s="109">
        <v>0</v>
      </c>
      <c r="AM1062" s="127">
        <v>0</v>
      </c>
      <c r="AN1062" s="127">
        <v>0</v>
      </c>
      <c r="AO1062" s="120">
        <v>0</v>
      </c>
      <c r="AP1062" s="120">
        <v>0</v>
      </c>
      <c r="AQ1062" s="174">
        <v>0</v>
      </c>
      <c r="AR1062" s="109">
        <v>0</v>
      </c>
      <c r="AS1062" s="127">
        <v>0</v>
      </c>
      <c r="AT1062" s="127">
        <v>0</v>
      </c>
      <c r="AU1062" s="120">
        <v>0</v>
      </c>
      <c r="AV1062" s="120">
        <v>0</v>
      </c>
      <c r="AW1062" s="174">
        <v>0</v>
      </c>
      <c r="AX1062" s="109">
        <v>0</v>
      </c>
      <c r="AY1062" s="127">
        <v>0</v>
      </c>
      <c r="AZ1062" s="127">
        <v>0</v>
      </c>
      <c r="BA1062" s="120">
        <v>0</v>
      </c>
      <c r="BB1062" s="120">
        <v>0</v>
      </c>
      <c r="BC1062" s="111" t="s">
        <v>3757</v>
      </c>
      <c r="BD1062" s="112">
        <v>4</v>
      </c>
      <c r="BE1062" s="112">
        <v>66000</v>
      </c>
      <c r="BF1062" s="111" t="s">
        <v>3757</v>
      </c>
      <c r="BG1062" s="112">
        <v>10</v>
      </c>
      <c r="BH1062" s="112">
        <v>205000</v>
      </c>
      <c r="BI1062" s="111" t="s">
        <v>3757</v>
      </c>
      <c r="BJ1062" s="112">
        <v>28</v>
      </c>
      <c r="BK1062" s="112">
        <v>504000</v>
      </c>
      <c r="BL1062" s="111">
        <v>0</v>
      </c>
      <c r="BM1062" s="112"/>
      <c r="BN1062" s="112"/>
      <c r="BO1062" s="111" t="s">
        <v>3757</v>
      </c>
      <c r="BP1062" s="112">
        <v>22</v>
      </c>
      <c r="BQ1062" s="112">
        <v>380000</v>
      </c>
      <c r="BR1062" s="111" t="s">
        <v>3757</v>
      </c>
      <c r="BS1062" s="112">
        <v>16</v>
      </c>
      <c r="BT1062" s="112">
        <v>478000</v>
      </c>
      <c r="BU1062" s="111">
        <v>0</v>
      </c>
      <c r="BV1062" s="112"/>
      <c r="BW1062" s="112"/>
      <c r="BX1062" s="111">
        <v>0</v>
      </c>
      <c r="BY1062" s="112"/>
      <c r="BZ1062" s="112"/>
      <c r="CA1062" s="111">
        <v>0</v>
      </c>
      <c r="CB1062" s="112"/>
      <c r="CC1062" s="112"/>
      <c r="CD1062" s="111">
        <v>0</v>
      </c>
      <c r="CE1062" s="112"/>
      <c r="CF1062" s="112"/>
      <c r="CG1062" s="111" t="s">
        <v>3757</v>
      </c>
      <c r="CH1062" s="112">
        <v>63</v>
      </c>
      <c r="CI1062" s="112">
        <v>1711000</v>
      </c>
      <c r="CJ1062" s="111">
        <v>0</v>
      </c>
      <c r="CK1062" s="120">
        <v>0</v>
      </c>
      <c r="CL1062" s="112"/>
      <c r="CM1062" s="112"/>
      <c r="CN1062" s="166" t="s">
        <v>11253</v>
      </c>
      <c r="CO1062" s="125" t="s">
        <v>11254</v>
      </c>
      <c r="CP1062" s="111" t="s">
        <v>3790</v>
      </c>
      <c r="CQ1062" s="112">
        <v>170000</v>
      </c>
      <c r="CR1062" s="166" t="s">
        <v>11255</v>
      </c>
      <c r="CS1062" s="166" t="s">
        <v>11256</v>
      </c>
      <c r="CT1062" s="111" t="s">
        <v>3781</v>
      </c>
      <c r="CU1062" s="112">
        <v>143000</v>
      </c>
      <c r="CV1062" s="166" t="s">
        <v>11257</v>
      </c>
      <c r="CW1062" s="166" t="s">
        <v>11258</v>
      </c>
      <c r="CX1062" s="111" t="s">
        <v>3790</v>
      </c>
      <c r="CY1062" s="112">
        <v>100000</v>
      </c>
      <c r="CZ1062" s="111" t="s">
        <v>3757</v>
      </c>
      <c r="DA1062" s="111" t="s">
        <v>3757</v>
      </c>
      <c r="DB1062" s="111" t="s">
        <v>3757</v>
      </c>
      <c r="DC1062" s="120">
        <v>0</v>
      </c>
      <c r="DD1062" s="127" t="s">
        <v>3778</v>
      </c>
      <c r="DE1062" s="109">
        <v>0</v>
      </c>
      <c r="DF1062" s="172" t="s">
        <v>3717</v>
      </c>
    </row>
    <row r="1063" spans="1:110" ht="35.15" customHeight="1" x14ac:dyDescent="0.35">
      <c r="A1063" s="140" t="s">
        <v>2179</v>
      </c>
      <c r="B1063" s="136" t="s">
        <v>2094</v>
      </c>
      <c r="C1063" s="136" t="s">
        <v>2180</v>
      </c>
      <c r="D1063" s="112">
        <v>2</v>
      </c>
      <c r="E1063" s="112">
        <v>200000</v>
      </c>
      <c r="F1063" s="112">
        <v>1</v>
      </c>
      <c r="G1063" s="112">
        <v>100000</v>
      </c>
      <c r="H1063" s="112">
        <v>0</v>
      </c>
      <c r="I1063" s="112">
        <v>0</v>
      </c>
      <c r="J1063" s="112">
        <v>0</v>
      </c>
      <c r="K1063" s="112">
        <v>0</v>
      </c>
      <c r="L1063" s="112">
        <v>0</v>
      </c>
      <c r="M1063" s="112">
        <v>0</v>
      </c>
      <c r="N1063" s="112">
        <v>0</v>
      </c>
      <c r="O1063" s="112">
        <v>0</v>
      </c>
      <c r="P1063" s="112">
        <v>0</v>
      </c>
      <c r="Q1063" s="112">
        <v>0</v>
      </c>
      <c r="R1063" s="112">
        <v>0</v>
      </c>
      <c r="S1063" s="421">
        <v>0</v>
      </c>
      <c r="T1063" s="421">
        <v>0</v>
      </c>
      <c r="U1063" s="421">
        <v>0</v>
      </c>
      <c r="V1063" s="421">
        <v>0</v>
      </c>
      <c r="W1063" s="421">
        <v>0</v>
      </c>
      <c r="X1063" s="421">
        <v>0</v>
      </c>
      <c r="Y1063" s="421">
        <v>0</v>
      </c>
      <c r="Z1063" s="120">
        <v>0</v>
      </c>
      <c r="AA1063" s="127" t="s">
        <v>3762</v>
      </c>
      <c r="AB1063" s="127" t="s">
        <v>11259</v>
      </c>
      <c r="AC1063" s="111" t="s">
        <v>3717</v>
      </c>
      <c r="AD1063" s="127">
        <v>0</v>
      </c>
      <c r="AE1063" s="111">
        <v>0</v>
      </c>
      <c r="AF1063" s="111" t="s">
        <v>3757</v>
      </c>
      <c r="AG1063" s="127" t="s">
        <v>3758</v>
      </c>
      <c r="AH1063" s="127" t="s">
        <v>3758</v>
      </c>
      <c r="AI1063" s="124"/>
      <c r="AJ1063" s="128"/>
      <c r="AK1063" s="109">
        <v>0</v>
      </c>
      <c r="AL1063" s="109">
        <v>0</v>
      </c>
      <c r="AM1063" s="127">
        <v>0</v>
      </c>
      <c r="AN1063" s="127">
        <v>0</v>
      </c>
      <c r="AO1063" s="120">
        <v>0</v>
      </c>
      <c r="AP1063" s="120">
        <v>0</v>
      </c>
      <c r="AQ1063" s="174">
        <v>0</v>
      </c>
      <c r="AR1063" s="109">
        <v>0</v>
      </c>
      <c r="AS1063" s="127">
        <v>0</v>
      </c>
      <c r="AT1063" s="127">
        <v>0</v>
      </c>
      <c r="AU1063" s="120">
        <v>0</v>
      </c>
      <c r="AV1063" s="120">
        <v>0</v>
      </c>
      <c r="AW1063" s="174">
        <v>0</v>
      </c>
      <c r="AX1063" s="109">
        <v>0</v>
      </c>
      <c r="AY1063" s="127">
        <v>0</v>
      </c>
      <c r="AZ1063" s="127">
        <v>0</v>
      </c>
      <c r="BA1063" s="120">
        <v>0</v>
      </c>
      <c r="BB1063" s="120">
        <v>0</v>
      </c>
      <c r="BC1063" s="111" t="s">
        <v>3757</v>
      </c>
      <c r="BD1063" s="112"/>
      <c r="BE1063" s="112"/>
      <c r="BF1063" s="111" t="s">
        <v>3757</v>
      </c>
      <c r="BG1063" s="112"/>
      <c r="BH1063" s="112"/>
      <c r="BI1063" s="111" t="s">
        <v>3757</v>
      </c>
      <c r="BJ1063" s="112"/>
      <c r="BK1063" s="112"/>
      <c r="BL1063" s="111" t="s">
        <v>3757</v>
      </c>
      <c r="BM1063" s="112"/>
      <c r="BN1063" s="112"/>
      <c r="BO1063" s="111" t="s">
        <v>3757</v>
      </c>
      <c r="BP1063" s="112">
        <v>2</v>
      </c>
      <c r="BQ1063" s="112">
        <v>200000</v>
      </c>
      <c r="BR1063" s="111" t="s">
        <v>3757</v>
      </c>
      <c r="BS1063" s="112"/>
      <c r="BT1063" s="112">
        <v>0</v>
      </c>
      <c r="BU1063" s="111" t="s">
        <v>3757</v>
      </c>
      <c r="BV1063" s="112">
        <v>0</v>
      </c>
      <c r="BW1063" s="112">
        <v>0</v>
      </c>
      <c r="BX1063" s="111" t="s">
        <v>3757</v>
      </c>
      <c r="BY1063" s="112">
        <v>0</v>
      </c>
      <c r="BZ1063" s="112">
        <v>0</v>
      </c>
      <c r="CA1063" s="111" t="s">
        <v>3757</v>
      </c>
      <c r="CB1063" s="112">
        <v>0</v>
      </c>
      <c r="CC1063" s="112">
        <v>0</v>
      </c>
      <c r="CD1063" s="111" t="s">
        <v>3757</v>
      </c>
      <c r="CE1063" s="112">
        <v>0</v>
      </c>
      <c r="CF1063" s="112">
        <v>0</v>
      </c>
      <c r="CG1063" s="111" t="s">
        <v>3757</v>
      </c>
      <c r="CH1063" s="112">
        <v>0</v>
      </c>
      <c r="CI1063" s="112">
        <v>0</v>
      </c>
      <c r="CJ1063" s="111">
        <v>0</v>
      </c>
      <c r="CK1063" s="120">
        <v>0</v>
      </c>
      <c r="CL1063" s="112"/>
      <c r="CM1063" s="112"/>
      <c r="CN1063" s="166" t="s">
        <v>11260</v>
      </c>
      <c r="CO1063" s="125" t="s">
        <v>11261</v>
      </c>
      <c r="CP1063" s="111" t="s">
        <v>3766</v>
      </c>
      <c r="CQ1063" s="112">
        <v>200000</v>
      </c>
      <c r="CR1063" s="166">
        <v>0</v>
      </c>
      <c r="CS1063" s="166">
        <v>0</v>
      </c>
      <c r="CT1063" s="111">
        <v>0</v>
      </c>
      <c r="CU1063" s="112">
        <v>0</v>
      </c>
      <c r="CV1063" s="166">
        <v>0</v>
      </c>
      <c r="CW1063" s="166">
        <v>0</v>
      </c>
      <c r="CX1063" s="111">
        <v>0</v>
      </c>
      <c r="CY1063" s="112">
        <v>0</v>
      </c>
      <c r="CZ1063" s="111" t="s">
        <v>3757</v>
      </c>
      <c r="DA1063" s="111">
        <v>0</v>
      </c>
      <c r="DB1063" s="111">
        <v>0</v>
      </c>
      <c r="DC1063" s="120" t="s">
        <v>11262</v>
      </c>
      <c r="DD1063" s="127" t="s">
        <v>3778</v>
      </c>
      <c r="DE1063" s="109">
        <v>0</v>
      </c>
      <c r="DF1063" s="172" t="s">
        <v>3778</v>
      </c>
    </row>
    <row r="1064" spans="1:110" ht="35.15" customHeight="1" x14ac:dyDescent="0.35">
      <c r="A1064" s="140" t="s">
        <v>2181</v>
      </c>
      <c r="B1064" s="136" t="s">
        <v>2094</v>
      </c>
      <c r="C1064" s="136" t="s">
        <v>2182</v>
      </c>
      <c r="D1064" s="112">
        <v>579</v>
      </c>
      <c r="E1064" s="112">
        <v>23471000</v>
      </c>
      <c r="F1064" s="112">
        <v>579</v>
      </c>
      <c r="G1064" s="112">
        <v>23471000</v>
      </c>
      <c r="H1064" s="112">
        <v>121</v>
      </c>
      <c r="I1064" s="112">
        <v>4364000</v>
      </c>
      <c r="J1064" s="112">
        <v>0</v>
      </c>
      <c r="K1064" s="112">
        <v>0</v>
      </c>
      <c r="L1064" s="112">
        <v>5616288</v>
      </c>
      <c r="M1064" s="112">
        <v>694950</v>
      </c>
      <c r="N1064" s="112">
        <v>16115</v>
      </c>
      <c r="O1064" s="112">
        <v>490372</v>
      </c>
      <c r="P1064" s="112">
        <v>3345125</v>
      </c>
      <c r="Q1064" s="112">
        <v>0</v>
      </c>
      <c r="R1064" s="112">
        <v>10162850</v>
      </c>
      <c r="S1064" s="421">
        <v>0.23928626816070897</v>
      </c>
      <c r="T1064" s="421">
        <v>2.9608879042222317E-2</v>
      </c>
      <c r="U1064" s="421">
        <v>6.865919645520003E-4</v>
      </c>
      <c r="V1064" s="421">
        <v>2.0892676068339652E-2</v>
      </c>
      <c r="W1064" s="421">
        <v>0.14252162242767671</v>
      </c>
      <c r="X1064" s="421">
        <v>0</v>
      </c>
      <c r="Y1064" s="421">
        <v>0.43299603766349964</v>
      </c>
      <c r="Z1064" s="120">
        <v>0</v>
      </c>
      <c r="AA1064" s="127" t="s">
        <v>3762</v>
      </c>
      <c r="AB1064" s="127" t="s">
        <v>11263</v>
      </c>
      <c r="AC1064" s="111" t="s">
        <v>3717</v>
      </c>
      <c r="AD1064" s="127">
        <v>0</v>
      </c>
      <c r="AE1064" s="111">
        <v>0</v>
      </c>
      <c r="AF1064" s="111" t="s">
        <v>3757</v>
      </c>
      <c r="AG1064" s="127" t="s">
        <v>3758</v>
      </c>
      <c r="AH1064" s="127" t="s">
        <v>3758</v>
      </c>
      <c r="AI1064" s="124"/>
      <c r="AJ1064" s="128"/>
      <c r="AK1064" s="109">
        <v>0</v>
      </c>
      <c r="AL1064" s="109">
        <v>0</v>
      </c>
      <c r="AM1064" s="127">
        <v>0</v>
      </c>
      <c r="AN1064" s="127">
        <v>0</v>
      </c>
      <c r="AO1064" s="120">
        <v>0</v>
      </c>
      <c r="AP1064" s="120">
        <v>0</v>
      </c>
      <c r="AQ1064" s="174">
        <v>0</v>
      </c>
      <c r="AR1064" s="109">
        <v>0</v>
      </c>
      <c r="AS1064" s="127">
        <v>0</v>
      </c>
      <c r="AT1064" s="127">
        <v>0</v>
      </c>
      <c r="AU1064" s="120">
        <v>0</v>
      </c>
      <c r="AV1064" s="120">
        <v>0</v>
      </c>
      <c r="AW1064" s="174">
        <v>0</v>
      </c>
      <c r="AX1064" s="109">
        <v>0</v>
      </c>
      <c r="AY1064" s="127">
        <v>0</v>
      </c>
      <c r="AZ1064" s="127">
        <v>0</v>
      </c>
      <c r="BA1064" s="120">
        <v>0</v>
      </c>
      <c r="BB1064" s="120">
        <v>0</v>
      </c>
      <c r="BC1064" s="111" t="s">
        <v>3757</v>
      </c>
      <c r="BD1064" s="112">
        <v>31</v>
      </c>
      <c r="BE1064" s="112">
        <v>998000</v>
      </c>
      <c r="BF1064" s="111">
        <v>0</v>
      </c>
      <c r="BG1064" s="112"/>
      <c r="BH1064" s="112"/>
      <c r="BI1064" s="111" t="s">
        <v>3757</v>
      </c>
      <c r="BJ1064" s="112">
        <v>33</v>
      </c>
      <c r="BK1064" s="112">
        <v>1907800</v>
      </c>
      <c r="BL1064" s="111">
        <v>0</v>
      </c>
      <c r="BM1064" s="112"/>
      <c r="BN1064" s="112"/>
      <c r="BO1064" s="111" t="s">
        <v>3757</v>
      </c>
      <c r="BP1064" s="112">
        <v>40</v>
      </c>
      <c r="BQ1064" s="112">
        <v>872000</v>
      </c>
      <c r="BR1064" s="111" t="s">
        <v>3757</v>
      </c>
      <c r="BS1064" s="112">
        <v>134</v>
      </c>
      <c r="BT1064" s="112">
        <v>7631200</v>
      </c>
      <c r="BU1064" s="111">
        <v>0</v>
      </c>
      <c r="BV1064" s="112"/>
      <c r="BW1064" s="112"/>
      <c r="BX1064" s="111" t="s">
        <v>3757</v>
      </c>
      <c r="BY1064" s="112">
        <v>29</v>
      </c>
      <c r="BZ1064" s="112">
        <v>720000</v>
      </c>
      <c r="CA1064" s="111" t="s">
        <v>3757</v>
      </c>
      <c r="CB1064" s="112">
        <v>55</v>
      </c>
      <c r="CC1064" s="112">
        <v>1189000</v>
      </c>
      <c r="CD1064" s="111">
        <v>0</v>
      </c>
      <c r="CE1064" s="112"/>
      <c r="CF1064" s="112"/>
      <c r="CG1064" s="111" t="s">
        <v>3757</v>
      </c>
      <c r="CH1064" s="112">
        <v>257</v>
      </c>
      <c r="CI1064" s="112">
        <v>10153000</v>
      </c>
      <c r="CJ1064" s="111">
        <v>0</v>
      </c>
      <c r="CK1064" s="120">
        <v>0</v>
      </c>
      <c r="CL1064" s="112"/>
      <c r="CM1064" s="112"/>
      <c r="CN1064" s="166" t="s">
        <v>10373</v>
      </c>
      <c r="CO1064" s="125" t="s">
        <v>11264</v>
      </c>
      <c r="CP1064" s="111" t="s">
        <v>3781</v>
      </c>
      <c r="CQ1064" s="112">
        <v>5852152</v>
      </c>
      <c r="CR1064" s="166" t="s">
        <v>11265</v>
      </c>
      <c r="CS1064" s="166" t="s">
        <v>11266</v>
      </c>
      <c r="CT1064" s="111" t="s">
        <v>3875</v>
      </c>
      <c r="CU1064" s="112">
        <v>7826696</v>
      </c>
      <c r="CV1064" s="166" t="s">
        <v>11267</v>
      </c>
      <c r="CW1064" s="166" t="s">
        <v>11268</v>
      </c>
      <c r="CX1064" s="111" t="s">
        <v>3875</v>
      </c>
      <c r="CY1064" s="112">
        <v>2028304</v>
      </c>
      <c r="CZ1064" s="111" t="s">
        <v>3757</v>
      </c>
      <c r="DA1064" s="111" t="s">
        <v>3757</v>
      </c>
      <c r="DB1064" s="111">
        <v>0</v>
      </c>
      <c r="DC1064" s="120" t="s">
        <v>11269</v>
      </c>
      <c r="DD1064" s="127" t="s">
        <v>3778</v>
      </c>
      <c r="DE1064" s="109">
        <v>0</v>
      </c>
      <c r="DF1064" s="172" t="s">
        <v>3717</v>
      </c>
    </row>
    <row r="1065" spans="1:110" ht="35.15" customHeight="1" x14ac:dyDescent="0.35">
      <c r="A1065" s="140" t="s">
        <v>2183</v>
      </c>
      <c r="B1065" s="136" t="s">
        <v>2094</v>
      </c>
      <c r="C1065" s="136" t="s">
        <v>2184</v>
      </c>
      <c r="D1065" s="112">
        <v>42</v>
      </c>
      <c r="E1065" s="112">
        <v>443000</v>
      </c>
      <c r="F1065" s="112">
        <v>42</v>
      </c>
      <c r="G1065" s="112">
        <v>443000</v>
      </c>
      <c r="H1065" s="112">
        <v>8</v>
      </c>
      <c r="I1065" s="112">
        <v>62000</v>
      </c>
      <c r="J1065" s="112">
        <v>0</v>
      </c>
      <c r="K1065" s="112">
        <v>0</v>
      </c>
      <c r="L1065" s="112">
        <v>67844</v>
      </c>
      <c r="M1065" s="112">
        <v>40229</v>
      </c>
      <c r="N1065" s="112">
        <v>0</v>
      </c>
      <c r="O1065" s="112">
        <v>3080</v>
      </c>
      <c r="P1065" s="112">
        <v>58492</v>
      </c>
      <c r="Q1065" s="112">
        <v>0</v>
      </c>
      <c r="R1065" s="112">
        <v>169645</v>
      </c>
      <c r="S1065" s="421">
        <v>0.15314672686230249</v>
      </c>
      <c r="T1065" s="421">
        <v>9.0810383747178328E-2</v>
      </c>
      <c r="U1065" s="421">
        <v>0</v>
      </c>
      <c r="V1065" s="421">
        <v>6.9525959367945827E-3</v>
      </c>
      <c r="W1065" s="421">
        <v>0.13203611738148985</v>
      </c>
      <c r="X1065" s="421">
        <v>0</v>
      </c>
      <c r="Y1065" s="421">
        <v>0.38294582392776522</v>
      </c>
      <c r="Z1065" s="120">
        <v>0</v>
      </c>
      <c r="AA1065" s="127" t="s">
        <v>3717</v>
      </c>
      <c r="AB1065" s="127">
        <v>0</v>
      </c>
      <c r="AC1065" s="111" t="s">
        <v>3717</v>
      </c>
      <c r="AD1065" s="127">
        <v>0</v>
      </c>
      <c r="AE1065" s="111">
        <v>0</v>
      </c>
      <c r="AF1065" s="111" t="s">
        <v>3757</v>
      </c>
      <c r="AG1065" s="127" t="s">
        <v>3758</v>
      </c>
      <c r="AH1065" s="127" t="s">
        <v>3758</v>
      </c>
      <c r="AI1065" s="124"/>
      <c r="AJ1065" s="128"/>
      <c r="AK1065" s="109">
        <v>0</v>
      </c>
      <c r="AL1065" s="109">
        <v>0</v>
      </c>
      <c r="AM1065" s="127">
        <v>0</v>
      </c>
      <c r="AN1065" s="127">
        <v>0</v>
      </c>
      <c r="AO1065" s="120">
        <v>0</v>
      </c>
      <c r="AP1065" s="120">
        <v>0</v>
      </c>
      <c r="AQ1065" s="174">
        <v>0</v>
      </c>
      <c r="AR1065" s="109">
        <v>0</v>
      </c>
      <c r="AS1065" s="127">
        <v>0</v>
      </c>
      <c r="AT1065" s="127">
        <v>0</v>
      </c>
      <c r="AU1065" s="120">
        <v>0</v>
      </c>
      <c r="AV1065" s="120">
        <v>0</v>
      </c>
      <c r="AW1065" s="174">
        <v>0</v>
      </c>
      <c r="AX1065" s="109">
        <v>0</v>
      </c>
      <c r="AY1065" s="127">
        <v>0</v>
      </c>
      <c r="AZ1065" s="127">
        <v>0</v>
      </c>
      <c r="BA1065" s="120">
        <v>0</v>
      </c>
      <c r="BB1065" s="120">
        <v>0</v>
      </c>
      <c r="BC1065" s="111" t="s">
        <v>3757</v>
      </c>
      <c r="BD1065" s="112">
        <v>5</v>
      </c>
      <c r="BE1065" s="112">
        <v>47000</v>
      </c>
      <c r="BF1065" s="111">
        <v>0</v>
      </c>
      <c r="BG1065" s="112"/>
      <c r="BH1065" s="112"/>
      <c r="BI1065" s="111">
        <v>0</v>
      </c>
      <c r="BJ1065" s="112"/>
      <c r="BK1065" s="112"/>
      <c r="BL1065" s="111">
        <v>0</v>
      </c>
      <c r="BM1065" s="112"/>
      <c r="BN1065" s="112"/>
      <c r="BO1065" s="111">
        <v>0</v>
      </c>
      <c r="BP1065" s="112"/>
      <c r="BQ1065" s="112"/>
      <c r="BR1065" s="111" t="s">
        <v>3757</v>
      </c>
      <c r="BS1065" s="112">
        <v>11</v>
      </c>
      <c r="BT1065" s="112">
        <v>121000</v>
      </c>
      <c r="BU1065" s="111">
        <v>0</v>
      </c>
      <c r="BV1065" s="112"/>
      <c r="BW1065" s="112"/>
      <c r="BX1065" s="111">
        <v>0</v>
      </c>
      <c r="BY1065" s="112"/>
      <c r="BZ1065" s="112"/>
      <c r="CA1065" s="111" t="s">
        <v>3757</v>
      </c>
      <c r="CB1065" s="112">
        <v>13</v>
      </c>
      <c r="CC1065" s="112">
        <v>100000</v>
      </c>
      <c r="CD1065" s="111">
        <v>0</v>
      </c>
      <c r="CE1065" s="112"/>
      <c r="CF1065" s="112"/>
      <c r="CG1065" s="111">
        <v>0</v>
      </c>
      <c r="CH1065" s="112"/>
      <c r="CI1065" s="112"/>
      <c r="CJ1065" s="111" t="s">
        <v>3757</v>
      </c>
      <c r="CK1065" s="120" t="s">
        <v>11270</v>
      </c>
      <c r="CL1065" s="112">
        <v>13</v>
      </c>
      <c r="CM1065" s="112">
        <v>175000</v>
      </c>
      <c r="CN1065" s="166" t="s">
        <v>11271</v>
      </c>
      <c r="CO1065" s="125" t="s">
        <v>11272</v>
      </c>
      <c r="CP1065" s="111" t="s">
        <v>4016</v>
      </c>
      <c r="CQ1065" s="112">
        <v>100000</v>
      </c>
      <c r="CR1065" s="166" t="s">
        <v>11273</v>
      </c>
      <c r="CS1065" s="166" t="s">
        <v>11274</v>
      </c>
      <c r="CT1065" s="111" t="s">
        <v>3790</v>
      </c>
      <c r="CU1065" s="112">
        <v>121000</v>
      </c>
      <c r="CV1065" s="166" t="s">
        <v>11275</v>
      </c>
      <c r="CW1065" s="166" t="s">
        <v>11276</v>
      </c>
      <c r="CX1065" s="111" t="s">
        <v>3717</v>
      </c>
      <c r="CY1065" s="112">
        <v>47000</v>
      </c>
      <c r="CZ1065" s="111" t="s">
        <v>3757</v>
      </c>
      <c r="DA1065" s="111">
        <v>0</v>
      </c>
      <c r="DB1065" s="111">
        <v>0</v>
      </c>
      <c r="DC1065" s="120" t="s">
        <v>11277</v>
      </c>
      <c r="DD1065" s="127" t="s">
        <v>3778</v>
      </c>
      <c r="DE1065" s="109">
        <v>0</v>
      </c>
      <c r="DF1065" s="172" t="s">
        <v>3717</v>
      </c>
    </row>
    <row r="1066" spans="1:110" ht="35.15" customHeight="1" x14ac:dyDescent="0.35">
      <c r="A1066" s="140" t="s">
        <v>2185</v>
      </c>
      <c r="B1066" s="136" t="s">
        <v>2094</v>
      </c>
      <c r="C1066" s="136" t="s">
        <v>2186</v>
      </c>
      <c r="D1066" s="112">
        <v>1932</v>
      </c>
      <c r="E1066" s="112">
        <v>33047000</v>
      </c>
      <c r="F1066" s="112">
        <v>1927</v>
      </c>
      <c r="G1066" s="112">
        <v>31584000</v>
      </c>
      <c r="H1066" s="112">
        <v>394</v>
      </c>
      <c r="I1066" s="112">
        <v>6740000</v>
      </c>
      <c r="J1066" s="112">
        <v>0</v>
      </c>
      <c r="K1066" s="112">
        <v>0</v>
      </c>
      <c r="L1066" s="112">
        <v>9064050</v>
      </c>
      <c r="M1066" s="112">
        <v>1690918</v>
      </c>
      <c r="N1066" s="112">
        <v>0</v>
      </c>
      <c r="O1066" s="112">
        <v>599130</v>
      </c>
      <c r="P1066" s="112">
        <v>4737704</v>
      </c>
      <c r="Q1066" s="112">
        <v>0</v>
      </c>
      <c r="R1066" s="112">
        <v>16091802</v>
      </c>
      <c r="S1066" s="421">
        <v>0.27427754410385208</v>
      </c>
      <c r="T1066" s="421">
        <v>5.1167065089115504E-2</v>
      </c>
      <c r="U1066" s="421">
        <v>0</v>
      </c>
      <c r="V1066" s="421">
        <v>1.8129633552213514E-2</v>
      </c>
      <c r="W1066" s="421">
        <v>0.14336260477501739</v>
      </c>
      <c r="X1066" s="421">
        <v>0</v>
      </c>
      <c r="Y1066" s="421">
        <v>0.4869368475201985</v>
      </c>
      <c r="Z1066" s="120">
        <v>0</v>
      </c>
      <c r="AA1066" s="127" t="s">
        <v>3717</v>
      </c>
      <c r="AB1066" s="127">
        <v>0</v>
      </c>
      <c r="AC1066" s="111" t="s">
        <v>3717</v>
      </c>
      <c r="AD1066" s="127">
        <v>0</v>
      </c>
      <c r="AE1066" s="111">
        <v>0</v>
      </c>
      <c r="AF1066" s="111" t="s">
        <v>3757</v>
      </c>
      <c r="AG1066" s="127" t="s">
        <v>3758</v>
      </c>
      <c r="AH1066" s="127" t="s">
        <v>3758</v>
      </c>
      <c r="AI1066" s="124"/>
      <c r="AJ1066" s="128"/>
      <c r="AK1066" s="109">
        <v>0</v>
      </c>
      <c r="AL1066" s="109">
        <v>0</v>
      </c>
      <c r="AM1066" s="127">
        <v>0</v>
      </c>
      <c r="AN1066" s="127">
        <v>0</v>
      </c>
      <c r="AO1066" s="120">
        <v>0</v>
      </c>
      <c r="AP1066" s="120">
        <v>0</v>
      </c>
      <c r="AQ1066" s="174">
        <v>0</v>
      </c>
      <c r="AR1066" s="120">
        <v>0</v>
      </c>
      <c r="AS1066" s="127">
        <v>0</v>
      </c>
      <c r="AT1066" s="127">
        <v>0</v>
      </c>
      <c r="AU1066" s="120">
        <v>0</v>
      </c>
      <c r="AV1066" s="120">
        <v>0</v>
      </c>
      <c r="AW1066" s="174">
        <v>0</v>
      </c>
      <c r="AX1066" s="120">
        <v>0</v>
      </c>
      <c r="AY1066" s="127">
        <v>0</v>
      </c>
      <c r="AZ1066" s="127">
        <v>0</v>
      </c>
      <c r="BA1066" s="120">
        <v>0</v>
      </c>
      <c r="BB1066" s="120">
        <v>0</v>
      </c>
      <c r="BC1066" s="111">
        <v>0</v>
      </c>
      <c r="BD1066" s="112"/>
      <c r="BE1066" s="112"/>
      <c r="BF1066" s="111" t="s">
        <v>3757</v>
      </c>
      <c r="BG1066" s="112">
        <v>89</v>
      </c>
      <c r="BH1066" s="112">
        <v>1535000</v>
      </c>
      <c r="BI1066" s="111" t="s">
        <v>3757</v>
      </c>
      <c r="BJ1066" s="112">
        <v>193</v>
      </c>
      <c r="BK1066" s="112">
        <v>3376000</v>
      </c>
      <c r="BL1066" s="111" t="s">
        <v>3757</v>
      </c>
      <c r="BM1066" s="112">
        <v>163</v>
      </c>
      <c r="BN1066" s="112">
        <v>2523000</v>
      </c>
      <c r="BO1066" s="111">
        <v>0</v>
      </c>
      <c r="BP1066" s="112"/>
      <c r="BQ1066" s="112"/>
      <c r="BR1066" s="111" t="s">
        <v>3757</v>
      </c>
      <c r="BS1066" s="112">
        <v>681</v>
      </c>
      <c r="BT1066" s="112">
        <v>10969000</v>
      </c>
      <c r="BU1066" s="111">
        <v>0</v>
      </c>
      <c r="BV1066" s="112"/>
      <c r="BW1066" s="112"/>
      <c r="BX1066" s="111">
        <v>0</v>
      </c>
      <c r="BY1066" s="112"/>
      <c r="BZ1066" s="112"/>
      <c r="CA1066" s="111" t="s">
        <v>3757</v>
      </c>
      <c r="CB1066" s="112">
        <v>368</v>
      </c>
      <c r="CC1066" s="112">
        <v>6214000</v>
      </c>
      <c r="CD1066" s="111">
        <v>0</v>
      </c>
      <c r="CE1066" s="112">
        <v>0</v>
      </c>
      <c r="CF1066" s="112">
        <v>0</v>
      </c>
      <c r="CG1066" s="111" t="s">
        <v>3757</v>
      </c>
      <c r="CH1066" s="112">
        <v>432</v>
      </c>
      <c r="CI1066" s="112">
        <v>6937000</v>
      </c>
      <c r="CJ1066" s="111">
        <v>0</v>
      </c>
      <c r="CK1066" s="120">
        <v>0</v>
      </c>
      <c r="CL1066" s="112">
        <v>0</v>
      </c>
      <c r="CM1066" s="112">
        <v>0</v>
      </c>
      <c r="CN1066" s="166" t="s">
        <v>11278</v>
      </c>
      <c r="CO1066" s="125" t="s">
        <v>11279</v>
      </c>
      <c r="CP1066" s="111" t="s">
        <v>4016</v>
      </c>
      <c r="CQ1066" s="112">
        <v>330000</v>
      </c>
      <c r="CR1066" s="166" t="s">
        <v>8183</v>
      </c>
      <c r="CS1066" s="166" t="s">
        <v>11280</v>
      </c>
      <c r="CT1066" s="111" t="s">
        <v>3790</v>
      </c>
      <c r="CU1066" s="112">
        <v>11414000</v>
      </c>
      <c r="CV1066" s="166" t="s">
        <v>11281</v>
      </c>
      <c r="CW1066" s="166" t="s">
        <v>11282</v>
      </c>
      <c r="CX1066" s="111" t="s">
        <v>3790</v>
      </c>
      <c r="CY1066" s="112">
        <v>9977000</v>
      </c>
      <c r="CZ1066" s="111" t="s">
        <v>3757</v>
      </c>
      <c r="DA1066" s="111" t="s">
        <v>3757</v>
      </c>
      <c r="DB1066" s="111" t="s">
        <v>3757</v>
      </c>
      <c r="DC1066" s="120">
        <v>0</v>
      </c>
      <c r="DD1066" s="127" t="s">
        <v>3778</v>
      </c>
      <c r="DE1066" s="109">
        <v>0</v>
      </c>
      <c r="DF1066" s="172" t="s">
        <v>3717</v>
      </c>
    </row>
    <row r="1067" spans="1:110" ht="35.15" customHeight="1" x14ac:dyDescent="0.35">
      <c r="A1067" s="140" t="s">
        <v>2187</v>
      </c>
      <c r="B1067" s="136" t="s">
        <v>2094</v>
      </c>
      <c r="C1067" s="136" t="s">
        <v>2188</v>
      </c>
      <c r="D1067" s="112">
        <v>1060</v>
      </c>
      <c r="E1067" s="112">
        <v>310621265</v>
      </c>
      <c r="F1067" s="112">
        <v>1054</v>
      </c>
      <c r="G1067" s="112">
        <v>310140760</v>
      </c>
      <c r="H1067" s="112">
        <v>108</v>
      </c>
      <c r="I1067" s="112">
        <v>10044000</v>
      </c>
      <c r="J1067" s="112">
        <v>135</v>
      </c>
      <c r="K1067" s="112">
        <v>3081760</v>
      </c>
      <c r="L1067" s="112">
        <v>90638377</v>
      </c>
      <c r="M1067" s="112">
        <v>21876630</v>
      </c>
      <c r="N1067" s="112">
        <v>329670</v>
      </c>
      <c r="O1067" s="112">
        <v>4334619</v>
      </c>
      <c r="P1067" s="112">
        <v>38087160</v>
      </c>
      <c r="Q1067" s="112">
        <v>0</v>
      </c>
      <c r="R1067" s="112">
        <v>155266456</v>
      </c>
      <c r="S1067" s="421">
        <v>0.29179707641716029</v>
      </c>
      <c r="T1067" s="421">
        <v>7.0428629540221596E-2</v>
      </c>
      <c r="U1067" s="421">
        <v>1.0613246327485016E-3</v>
      </c>
      <c r="V1067" s="421">
        <v>1.3954675640123995E-2</v>
      </c>
      <c r="W1067" s="421">
        <v>0.12261607395102199</v>
      </c>
      <c r="X1067" s="421">
        <v>0</v>
      </c>
      <c r="Y1067" s="421">
        <v>0.49985778018127641</v>
      </c>
      <c r="Z1067" s="120">
        <v>0</v>
      </c>
      <c r="AA1067" s="127" t="s">
        <v>3717</v>
      </c>
      <c r="AB1067" s="127">
        <v>0</v>
      </c>
      <c r="AC1067" s="111" t="s">
        <v>3717</v>
      </c>
      <c r="AD1067" s="127">
        <v>0</v>
      </c>
      <c r="AE1067" s="111">
        <v>0</v>
      </c>
      <c r="AF1067" s="111" t="s">
        <v>3757</v>
      </c>
      <c r="AG1067" s="127" t="s">
        <v>3758</v>
      </c>
      <c r="AH1067" s="127" t="s">
        <v>3758</v>
      </c>
      <c r="AI1067" s="124"/>
      <c r="AJ1067" s="128"/>
      <c r="AK1067" s="109">
        <v>0</v>
      </c>
      <c r="AL1067" s="109">
        <v>0</v>
      </c>
      <c r="AM1067" s="127">
        <v>0</v>
      </c>
      <c r="AN1067" s="127">
        <v>0</v>
      </c>
      <c r="AO1067" s="120">
        <v>0</v>
      </c>
      <c r="AP1067" s="120">
        <v>0</v>
      </c>
      <c r="AQ1067" s="174">
        <v>0</v>
      </c>
      <c r="AR1067" s="120">
        <v>0</v>
      </c>
      <c r="AS1067" s="127">
        <v>0</v>
      </c>
      <c r="AT1067" s="127">
        <v>0</v>
      </c>
      <c r="AU1067" s="120">
        <v>0</v>
      </c>
      <c r="AV1067" s="120">
        <v>0</v>
      </c>
      <c r="AW1067" s="174">
        <v>0</v>
      </c>
      <c r="AX1067" s="120">
        <v>0</v>
      </c>
      <c r="AY1067" s="127">
        <v>0</v>
      </c>
      <c r="AZ1067" s="127">
        <v>0</v>
      </c>
      <c r="BA1067" s="120">
        <v>0</v>
      </c>
      <c r="BB1067" s="120">
        <v>0</v>
      </c>
      <c r="BC1067" s="111">
        <v>0</v>
      </c>
      <c r="BD1067" s="112"/>
      <c r="BE1067" s="112"/>
      <c r="BF1067" s="111">
        <v>0</v>
      </c>
      <c r="BG1067" s="112"/>
      <c r="BH1067" s="112"/>
      <c r="BI1067" s="111" t="s">
        <v>3757</v>
      </c>
      <c r="BJ1067" s="112">
        <v>59</v>
      </c>
      <c r="BK1067" s="112">
        <v>13712000</v>
      </c>
      <c r="BL1067" s="111">
        <v>0</v>
      </c>
      <c r="BM1067" s="112"/>
      <c r="BN1067" s="112"/>
      <c r="BO1067" s="111" t="s">
        <v>3757</v>
      </c>
      <c r="BP1067" s="112">
        <v>61</v>
      </c>
      <c r="BQ1067" s="112">
        <v>31492000</v>
      </c>
      <c r="BR1067" s="111" t="s">
        <v>3757</v>
      </c>
      <c r="BS1067" s="112">
        <v>280</v>
      </c>
      <c r="BT1067" s="112">
        <v>82576000</v>
      </c>
      <c r="BU1067" s="111">
        <v>0</v>
      </c>
      <c r="BV1067" s="112"/>
      <c r="BW1067" s="112"/>
      <c r="BX1067" s="111">
        <v>0</v>
      </c>
      <c r="BY1067" s="112"/>
      <c r="BZ1067" s="112"/>
      <c r="CA1067" s="111" t="s">
        <v>3757</v>
      </c>
      <c r="CB1067" s="112">
        <v>75</v>
      </c>
      <c r="CC1067" s="112">
        <v>16386000</v>
      </c>
      <c r="CD1067" s="111" t="s">
        <v>3757</v>
      </c>
      <c r="CE1067" s="112">
        <v>135</v>
      </c>
      <c r="CF1067" s="112">
        <v>3081760</v>
      </c>
      <c r="CG1067" s="111" t="s">
        <v>3757</v>
      </c>
      <c r="CH1067" s="112">
        <v>448</v>
      </c>
      <c r="CI1067" s="112">
        <v>163053000</v>
      </c>
      <c r="CJ1067" s="111"/>
      <c r="CK1067" s="120"/>
      <c r="CL1067" s="112"/>
      <c r="CM1067" s="112"/>
      <c r="CN1067" s="166" t="s">
        <v>11283</v>
      </c>
      <c r="CO1067" s="125" t="s">
        <v>11284</v>
      </c>
      <c r="CP1067" s="111" t="s">
        <v>3875</v>
      </c>
      <c r="CQ1067" s="112">
        <v>100000000</v>
      </c>
      <c r="CR1067" s="166" t="s">
        <v>11285</v>
      </c>
      <c r="CS1067" s="166" t="s">
        <v>11286</v>
      </c>
      <c r="CT1067" s="111" t="s">
        <v>3790</v>
      </c>
      <c r="CU1067" s="112">
        <v>15120000</v>
      </c>
      <c r="CV1067" s="166" t="s">
        <v>11287</v>
      </c>
      <c r="CW1067" s="166" t="s">
        <v>11288</v>
      </c>
      <c r="CX1067" s="111" t="s">
        <v>4016</v>
      </c>
      <c r="CY1067" s="112">
        <v>9740000</v>
      </c>
      <c r="CZ1067" s="111" t="s">
        <v>3757</v>
      </c>
      <c r="DA1067" s="111" t="s">
        <v>3757</v>
      </c>
      <c r="DB1067" s="111">
        <v>0</v>
      </c>
      <c r="DC1067" s="120" t="s">
        <v>11289</v>
      </c>
      <c r="DD1067" s="127" t="s">
        <v>3778</v>
      </c>
      <c r="DE1067" s="109">
        <v>0</v>
      </c>
      <c r="DF1067" s="172" t="s">
        <v>3717</v>
      </c>
    </row>
    <row r="1068" spans="1:110" ht="35.15" customHeight="1" x14ac:dyDescent="0.35">
      <c r="A1068" s="140" t="s">
        <v>2189</v>
      </c>
      <c r="B1068" s="136" t="s">
        <v>2094</v>
      </c>
      <c r="C1068" s="136" t="s">
        <v>2190</v>
      </c>
      <c r="D1068" s="112">
        <v>44727</v>
      </c>
      <c r="E1068" s="112">
        <v>491643000</v>
      </c>
      <c r="F1068" s="112">
        <v>44727</v>
      </c>
      <c r="G1068" s="112">
        <v>491643000</v>
      </c>
      <c r="H1068" s="112">
        <v>8695</v>
      </c>
      <c r="I1068" s="112">
        <v>114107000</v>
      </c>
      <c r="J1068" s="112">
        <v>0</v>
      </c>
      <c r="K1068" s="112">
        <v>0</v>
      </c>
      <c r="L1068" s="112">
        <v>144970123</v>
      </c>
      <c r="M1068" s="112">
        <v>47107290</v>
      </c>
      <c r="N1068" s="112">
        <v>2434701</v>
      </c>
      <c r="O1068" s="112">
        <v>14974095</v>
      </c>
      <c r="P1068" s="112">
        <v>36093991</v>
      </c>
      <c r="Q1068" s="112">
        <v>0</v>
      </c>
      <c r="R1068" s="112">
        <v>245580200</v>
      </c>
      <c r="S1068" s="421">
        <v>0.29486868113651571</v>
      </c>
      <c r="T1068" s="421">
        <v>9.5816049450515917E-2</v>
      </c>
      <c r="U1068" s="421">
        <v>4.9521726130545944E-3</v>
      </c>
      <c r="V1068" s="421">
        <v>3.0457252518595809E-2</v>
      </c>
      <c r="W1068" s="421">
        <v>7.3415040995193664E-2</v>
      </c>
      <c r="X1068" s="421">
        <v>0</v>
      </c>
      <c r="Y1068" s="421">
        <v>0.49950919671387572</v>
      </c>
      <c r="Z1068" s="120">
        <v>0</v>
      </c>
      <c r="AA1068" s="127" t="s">
        <v>3778</v>
      </c>
      <c r="AB1068" s="127">
        <v>0</v>
      </c>
      <c r="AC1068" s="111" t="s">
        <v>3717</v>
      </c>
      <c r="AD1068" s="127">
        <v>0</v>
      </c>
      <c r="AE1068" s="111">
        <v>0</v>
      </c>
      <c r="AF1068" s="111" t="s">
        <v>3757</v>
      </c>
      <c r="AG1068" s="127" t="s">
        <v>3758</v>
      </c>
      <c r="AH1068" s="127" t="s">
        <v>3758</v>
      </c>
      <c r="AI1068" s="124"/>
      <c r="AJ1068" s="128"/>
      <c r="AK1068" s="109">
        <v>0</v>
      </c>
      <c r="AL1068" s="109">
        <v>0</v>
      </c>
      <c r="AM1068" s="127">
        <v>0</v>
      </c>
      <c r="AN1068" s="127">
        <v>0</v>
      </c>
      <c r="AO1068" s="120">
        <v>0</v>
      </c>
      <c r="AP1068" s="120">
        <v>0</v>
      </c>
      <c r="AQ1068" s="174">
        <v>0</v>
      </c>
      <c r="AR1068" s="109">
        <v>0</v>
      </c>
      <c r="AS1068" s="127">
        <v>0</v>
      </c>
      <c r="AT1068" s="127">
        <v>0</v>
      </c>
      <c r="AU1068" s="120">
        <v>0</v>
      </c>
      <c r="AV1068" s="120">
        <v>0</v>
      </c>
      <c r="AW1068" s="174">
        <v>0</v>
      </c>
      <c r="AX1068" s="109">
        <v>0</v>
      </c>
      <c r="AY1068" s="127">
        <v>0</v>
      </c>
      <c r="AZ1068" s="127">
        <v>0</v>
      </c>
      <c r="BA1068" s="120">
        <v>0</v>
      </c>
      <c r="BB1068" s="120">
        <v>0</v>
      </c>
      <c r="BC1068" s="111" t="s">
        <v>3757</v>
      </c>
      <c r="BD1068" s="112">
        <v>373</v>
      </c>
      <c r="BE1068" s="112">
        <v>4143000</v>
      </c>
      <c r="BF1068" s="111">
        <v>0</v>
      </c>
      <c r="BG1068" s="112"/>
      <c r="BH1068" s="112"/>
      <c r="BI1068" s="111" t="s">
        <v>3757</v>
      </c>
      <c r="BJ1068" s="112">
        <v>1457</v>
      </c>
      <c r="BK1068" s="112">
        <v>16505000</v>
      </c>
      <c r="BL1068" s="111" t="s">
        <v>3757</v>
      </c>
      <c r="BM1068" s="112">
        <v>578</v>
      </c>
      <c r="BN1068" s="112">
        <v>7117000</v>
      </c>
      <c r="BO1068" s="111">
        <v>0</v>
      </c>
      <c r="BP1068" s="112"/>
      <c r="BQ1068" s="112"/>
      <c r="BR1068" s="111" t="s">
        <v>3757</v>
      </c>
      <c r="BS1068" s="112">
        <v>5641</v>
      </c>
      <c r="BT1068" s="112">
        <v>67695000</v>
      </c>
      <c r="BU1068" s="111" t="s">
        <v>3757</v>
      </c>
      <c r="BV1068" s="112">
        <v>4096</v>
      </c>
      <c r="BW1068" s="112">
        <v>57512000</v>
      </c>
      <c r="BX1068" s="111">
        <v>0</v>
      </c>
      <c r="BY1068" s="112"/>
      <c r="BZ1068" s="112"/>
      <c r="CA1068" s="111">
        <v>0</v>
      </c>
      <c r="CB1068" s="112"/>
      <c r="CC1068" s="112"/>
      <c r="CD1068" s="111">
        <v>0</v>
      </c>
      <c r="CE1068" s="112"/>
      <c r="CF1068" s="112"/>
      <c r="CG1068" s="111" t="s">
        <v>3757</v>
      </c>
      <c r="CH1068" s="112">
        <v>32510</v>
      </c>
      <c r="CI1068" s="112">
        <v>338671000</v>
      </c>
      <c r="CJ1068" s="111">
        <v>0</v>
      </c>
      <c r="CK1068" s="120">
        <v>0</v>
      </c>
      <c r="CL1068" s="112"/>
      <c r="CM1068" s="112"/>
      <c r="CN1068" s="166" t="s">
        <v>11290</v>
      </c>
      <c r="CO1068" s="125">
        <v>0</v>
      </c>
      <c r="CP1068" s="111">
        <v>0</v>
      </c>
      <c r="CQ1068" s="112">
        <v>0</v>
      </c>
      <c r="CR1068" s="166">
        <v>0</v>
      </c>
      <c r="CS1068" s="166">
        <v>0</v>
      </c>
      <c r="CT1068" s="111">
        <v>0</v>
      </c>
      <c r="CU1068" s="112">
        <v>0</v>
      </c>
      <c r="CV1068" s="166">
        <v>0</v>
      </c>
      <c r="CW1068" s="166">
        <v>0</v>
      </c>
      <c r="CX1068" s="111">
        <v>0</v>
      </c>
      <c r="CY1068" s="112">
        <v>0</v>
      </c>
      <c r="CZ1068" s="111" t="s">
        <v>3757</v>
      </c>
      <c r="DA1068" s="111">
        <v>0</v>
      </c>
      <c r="DB1068" s="111">
        <v>0</v>
      </c>
      <c r="DC1068" s="120" t="s">
        <v>11291</v>
      </c>
      <c r="DD1068" s="127" t="s">
        <v>3717</v>
      </c>
      <c r="DE1068" s="109" t="s">
        <v>6628</v>
      </c>
      <c r="DF1068" s="172" t="s">
        <v>3717</v>
      </c>
    </row>
    <row r="1069" spans="1:110" ht="35.15" customHeight="1" x14ac:dyDescent="0.35">
      <c r="A1069" s="140" t="s">
        <v>2191</v>
      </c>
      <c r="B1069" s="136" t="s">
        <v>2094</v>
      </c>
      <c r="C1069" s="136" t="s">
        <v>1723</v>
      </c>
      <c r="D1069" s="112">
        <v>3819</v>
      </c>
      <c r="E1069" s="112">
        <v>89883000</v>
      </c>
      <c r="F1069" s="112">
        <v>3819</v>
      </c>
      <c r="G1069" s="112">
        <v>89883000</v>
      </c>
      <c r="H1069" s="112">
        <v>829</v>
      </c>
      <c r="I1069" s="112">
        <v>25401000</v>
      </c>
      <c r="J1069" s="112">
        <v>0</v>
      </c>
      <c r="K1069" s="112">
        <v>0</v>
      </c>
      <c r="L1069" s="112">
        <v>24588008</v>
      </c>
      <c r="M1069" s="112">
        <v>6147002</v>
      </c>
      <c r="N1069" s="112">
        <v>64900</v>
      </c>
      <c r="O1069" s="112">
        <v>4120675</v>
      </c>
      <c r="P1069" s="112">
        <v>9965873</v>
      </c>
      <c r="Q1069" s="112">
        <v>0</v>
      </c>
      <c r="R1069" s="112">
        <v>44886458</v>
      </c>
      <c r="S1069" s="421">
        <v>0.27355571131359657</v>
      </c>
      <c r="T1069" s="421">
        <v>6.8388927828399143E-2</v>
      </c>
      <c r="U1069" s="421">
        <v>7.2204977581967673E-4</v>
      </c>
      <c r="V1069" s="421">
        <v>4.5844876116729529E-2</v>
      </c>
      <c r="W1069" s="421">
        <v>0.11087606110165438</v>
      </c>
      <c r="X1069" s="421">
        <v>0</v>
      </c>
      <c r="Y1069" s="421">
        <v>0.4993876261361993</v>
      </c>
      <c r="Z1069" s="120">
        <v>0</v>
      </c>
      <c r="AA1069" s="127" t="s">
        <v>3717</v>
      </c>
      <c r="AB1069" s="127">
        <v>0</v>
      </c>
      <c r="AC1069" s="111" t="s">
        <v>3717</v>
      </c>
      <c r="AD1069" s="127">
        <v>0</v>
      </c>
      <c r="AE1069" s="111">
        <v>0</v>
      </c>
      <c r="AF1069" s="111" t="s">
        <v>3757</v>
      </c>
      <c r="AG1069" s="127" t="s">
        <v>3758</v>
      </c>
      <c r="AH1069" s="127" t="s">
        <v>3758</v>
      </c>
      <c r="AI1069" s="124"/>
      <c r="AJ1069" s="128"/>
      <c r="AK1069" s="109">
        <v>0</v>
      </c>
      <c r="AL1069" s="109">
        <v>0</v>
      </c>
      <c r="AM1069" s="127">
        <v>0</v>
      </c>
      <c r="AN1069" s="127">
        <v>0</v>
      </c>
      <c r="AO1069" s="120">
        <v>0</v>
      </c>
      <c r="AP1069" s="120">
        <v>0</v>
      </c>
      <c r="AQ1069" s="174">
        <v>0</v>
      </c>
      <c r="AR1069" s="109">
        <v>0</v>
      </c>
      <c r="AS1069" s="127">
        <v>0</v>
      </c>
      <c r="AT1069" s="127">
        <v>0</v>
      </c>
      <c r="AU1069" s="120">
        <v>0</v>
      </c>
      <c r="AV1069" s="120">
        <v>0</v>
      </c>
      <c r="AW1069" s="174">
        <v>0</v>
      </c>
      <c r="AX1069" s="109">
        <v>0</v>
      </c>
      <c r="AY1069" s="127">
        <v>0</v>
      </c>
      <c r="AZ1069" s="127">
        <v>0</v>
      </c>
      <c r="BA1069" s="120">
        <v>0</v>
      </c>
      <c r="BB1069" s="120">
        <v>0</v>
      </c>
      <c r="BC1069" s="111" t="s">
        <v>3757</v>
      </c>
      <c r="BD1069" s="112">
        <v>377</v>
      </c>
      <c r="BE1069" s="112">
        <v>8446000</v>
      </c>
      <c r="BF1069" s="111">
        <v>0</v>
      </c>
      <c r="BG1069" s="112"/>
      <c r="BH1069" s="112"/>
      <c r="BI1069" s="111" t="s">
        <v>3757</v>
      </c>
      <c r="BJ1069" s="112">
        <v>259</v>
      </c>
      <c r="BK1069" s="112">
        <v>6260000</v>
      </c>
      <c r="BL1069" s="111">
        <v>0</v>
      </c>
      <c r="BM1069" s="112"/>
      <c r="BN1069" s="112"/>
      <c r="BO1069" s="111" t="s">
        <v>3757</v>
      </c>
      <c r="BP1069" s="112">
        <v>383</v>
      </c>
      <c r="BQ1069" s="112">
        <v>8493000</v>
      </c>
      <c r="BR1069" s="111" t="s">
        <v>3757</v>
      </c>
      <c r="BS1069" s="112">
        <v>2</v>
      </c>
      <c r="BT1069" s="112">
        <v>27000</v>
      </c>
      <c r="BU1069" s="111" t="s">
        <v>3757</v>
      </c>
      <c r="BV1069" s="112">
        <v>222</v>
      </c>
      <c r="BW1069" s="112">
        <v>4540000</v>
      </c>
      <c r="BX1069" s="111">
        <v>0</v>
      </c>
      <c r="BY1069" s="112"/>
      <c r="BZ1069" s="112"/>
      <c r="CA1069" s="111" t="s">
        <v>3757</v>
      </c>
      <c r="CB1069" s="112">
        <v>287</v>
      </c>
      <c r="CC1069" s="112">
        <v>6340000</v>
      </c>
      <c r="CD1069" s="111">
        <v>0</v>
      </c>
      <c r="CE1069" s="112"/>
      <c r="CF1069" s="112"/>
      <c r="CG1069" s="111" t="s">
        <v>3757</v>
      </c>
      <c r="CH1069" s="112">
        <v>2147</v>
      </c>
      <c r="CI1069" s="112">
        <v>51077000</v>
      </c>
      <c r="CJ1069" s="111" t="s">
        <v>3757</v>
      </c>
      <c r="CK1069" s="120" t="s">
        <v>11292</v>
      </c>
      <c r="CL1069" s="112">
        <v>129</v>
      </c>
      <c r="CM1069" s="112">
        <v>3216000</v>
      </c>
      <c r="CN1069" s="166" t="s">
        <v>5685</v>
      </c>
      <c r="CO1069" s="125" t="s">
        <v>11293</v>
      </c>
      <c r="CP1069" s="111" t="s">
        <v>3870</v>
      </c>
      <c r="CQ1069" s="112">
        <v>2304000</v>
      </c>
      <c r="CR1069" s="166" t="s">
        <v>9319</v>
      </c>
      <c r="CS1069" s="166" t="s">
        <v>11294</v>
      </c>
      <c r="CT1069" s="111" t="s">
        <v>3766</v>
      </c>
      <c r="CU1069" s="112">
        <v>3244000</v>
      </c>
      <c r="CV1069" s="166" t="s">
        <v>11295</v>
      </c>
      <c r="CW1069" s="166" t="s">
        <v>11296</v>
      </c>
      <c r="CX1069" s="111" t="s">
        <v>3766</v>
      </c>
      <c r="CY1069" s="112">
        <v>3441000</v>
      </c>
      <c r="CZ1069" s="111" t="s">
        <v>3757</v>
      </c>
      <c r="DA1069" s="111">
        <v>0</v>
      </c>
      <c r="DB1069" s="111">
        <v>0</v>
      </c>
      <c r="DC1069" s="120" t="s">
        <v>11297</v>
      </c>
      <c r="DD1069" s="127" t="s">
        <v>3778</v>
      </c>
      <c r="DE1069" s="109">
        <v>0</v>
      </c>
      <c r="DF1069" s="172" t="s">
        <v>3717</v>
      </c>
    </row>
    <row r="1070" spans="1:110" ht="35.15" customHeight="1" x14ac:dyDescent="0.35">
      <c r="A1070" s="140" t="s">
        <v>2192</v>
      </c>
      <c r="B1070" s="136" t="s">
        <v>2094</v>
      </c>
      <c r="C1070" s="136" t="s">
        <v>2193</v>
      </c>
      <c r="D1070" s="112">
        <v>1428</v>
      </c>
      <c r="E1070" s="112">
        <v>26232000</v>
      </c>
      <c r="F1070" s="112">
        <v>1428</v>
      </c>
      <c r="G1070" s="112">
        <v>26232000</v>
      </c>
      <c r="H1070" s="112">
        <v>222</v>
      </c>
      <c r="I1070" s="112">
        <v>4879000</v>
      </c>
      <c r="J1070" s="112">
        <v>0</v>
      </c>
      <c r="K1070" s="112">
        <v>0</v>
      </c>
      <c r="L1070" s="112">
        <v>7777226</v>
      </c>
      <c r="M1070" s="112">
        <v>1162765</v>
      </c>
      <c r="N1070" s="112">
        <v>0</v>
      </c>
      <c r="O1070" s="112">
        <v>475092</v>
      </c>
      <c r="P1070" s="112">
        <v>2577721</v>
      </c>
      <c r="Q1070" s="112">
        <v>0</v>
      </c>
      <c r="R1070" s="112">
        <v>11992804</v>
      </c>
      <c r="S1070" s="421">
        <v>0.2964785757853004</v>
      </c>
      <c r="T1070" s="421">
        <v>4.432620463555962E-2</v>
      </c>
      <c r="U1070" s="421">
        <v>0</v>
      </c>
      <c r="V1070" s="421">
        <v>1.8111161939615737E-2</v>
      </c>
      <c r="W1070" s="421">
        <v>9.826627782860628E-2</v>
      </c>
      <c r="X1070" s="421">
        <v>0</v>
      </c>
      <c r="Y1070" s="421">
        <v>0.45718222018908206</v>
      </c>
      <c r="Z1070" s="120">
        <v>0</v>
      </c>
      <c r="AA1070" s="127" t="s">
        <v>3778</v>
      </c>
      <c r="AB1070" s="127">
        <v>0</v>
      </c>
      <c r="AC1070" s="111" t="s">
        <v>3717</v>
      </c>
      <c r="AD1070" s="127">
        <v>0</v>
      </c>
      <c r="AE1070" s="111">
        <v>0</v>
      </c>
      <c r="AF1070" s="111" t="s">
        <v>3757</v>
      </c>
      <c r="AG1070" s="127" t="s">
        <v>3758</v>
      </c>
      <c r="AH1070" s="127" t="s">
        <v>3758</v>
      </c>
      <c r="AI1070" s="124"/>
      <c r="AJ1070" s="128"/>
      <c r="AK1070" s="109">
        <v>0</v>
      </c>
      <c r="AL1070" s="109">
        <v>0</v>
      </c>
      <c r="AM1070" s="127">
        <v>0</v>
      </c>
      <c r="AN1070" s="127">
        <v>0</v>
      </c>
      <c r="AO1070" s="120">
        <v>0</v>
      </c>
      <c r="AP1070" s="120">
        <v>0</v>
      </c>
      <c r="AQ1070" s="174">
        <v>0</v>
      </c>
      <c r="AR1070" s="120">
        <v>0</v>
      </c>
      <c r="AS1070" s="127">
        <v>0</v>
      </c>
      <c r="AT1070" s="127">
        <v>0</v>
      </c>
      <c r="AU1070" s="120">
        <v>0</v>
      </c>
      <c r="AV1070" s="120">
        <v>0</v>
      </c>
      <c r="AW1070" s="174">
        <v>0</v>
      </c>
      <c r="AX1070" s="120">
        <v>0</v>
      </c>
      <c r="AY1070" s="127">
        <v>0</v>
      </c>
      <c r="AZ1070" s="127">
        <v>0</v>
      </c>
      <c r="BA1070" s="120">
        <v>0</v>
      </c>
      <c r="BB1070" s="120">
        <v>0</v>
      </c>
      <c r="BC1070" s="111">
        <v>0</v>
      </c>
      <c r="BD1070" s="112"/>
      <c r="BE1070" s="112"/>
      <c r="BF1070" s="111">
        <v>0</v>
      </c>
      <c r="BG1070" s="112"/>
      <c r="BH1070" s="112"/>
      <c r="BI1070" s="111" t="s">
        <v>3757</v>
      </c>
      <c r="BJ1070" s="112">
        <v>102</v>
      </c>
      <c r="BK1070" s="112">
        <v>2554000</v>
      </c>
      <c r="BL1070" s="111" t="s">
        <v>3757</v>
      </c>
      <c r="BM1070" s="112">
        <v>106</v>
      </c>
      <c r="BN1070" s="112">
        <v>2458000</v>
      </c>
      <c r="BO1070" s="111" t="s">
        <v>3757</v>
      </c>
      <c r="BP1070" s="112">
        <v>37</v>
      </c>
      <c r="BQ1070" s="112">
        <v>478000</v>
      </c>
      <c r="BR1070" s="111" t="s">
        <v>3757</v>
      </c>
      <c r="BS1070" s="112">
        <v>243</v>
      </c>
      <c r="BT1070" s="112">
        <v>4037000</v>
      </c>
      <c r="BU1070" s="111">
        <v>0</v>
      </c>
      <c r="BV1070" s="112"/>
      <c r="BW1070" s="112"/>
      <c r="BX1070" s="111">
        <v>0</v>
      </c>
      <c r="BY1070" s="112"/>
      <c r="BZ1070" s="112"/>
      <c r="CA1070" s="111">
        <v>0</v>
      </c>
      <c r="CB1070" s="112"/>
      <c r="CC1070" s="112"/>
      <c r="CD1070" s="111">
        <v>0</v>
      </c>
      <c r="CE1070" s="112">
        <v>0</v>
      </c>
      <c r="CF1070" s="112">
        <v>0</v>
      </c>
      <c r="CG1070" s="111" t="s">
        <v>3757</v>
      </c>
      <c r="CH1070" s="112">
        <v>940</v>
      </c>
      <c r="CI1070" s="112">
        <v>16705000</v>
      </c>
      <c r="CJ1070" s="111">
        <v>0</v>
      </c>
      <c r="CK1070" s="120">
        <v>0</v>
      </c>
      <c r="CL1070" s="112">
        <v>0</v>
      </c>
      <c r="CM1070" s="112">
        <v>0</v>
      </c>
      <c r="CN1070" s="166" t="s">
        <v>11298</v>
      </c>
      <c r="CO1070" s="125" t="s">
        <v>11299</v>
      </c>
      <c r="CP1070" s="111" t="s">
        <v>3790</v>
      </c>
      <c r="CQ1070" s="112">
        <v>4037000</v>
      </c>
      <c r="CR1070" s="166" t="s">
        <v>11300</v>
      </c>
      <c r="CS1070" s="166" t="s">
        <v>11301</v>
      </c>
      <c r="CT1070" s="111" t="s">
        <v>3762</v>
      </c>
      <c r="CU1070" s="112">
        <v>2458000</v>
      </c>
      <c r="CV1070" s="166" t="s">
        <v>11302</v>
      </c>
      <c r="CW1070" s="166" t="s">
        <v>11303</v>
      </c>
      <c r="CX1070" s="111" t="s">
        <v>3766</v>
      </c>
      <c r="CY1070" s="112">
        <v>478000</v>
      </c>
      <c r="CZ1070" s="111" t="s">
        <v>3757</v>
      </c>
      <c r="DA1070" s="111" t="s">
        <v>3757</v>
      </c>
      <c r="DB1070" s="111">
        <v>0</v>
      </c>
      <c r="DC1070" s="120" t="s">
        <v>11304</v>
      </c>
      <c r="DD1070" s="127" t="s">
        <v>3778</v>
      </c>
      <c r="DE1070" s="109">
        <v>0</v>
      </c>
      <c r="DF1070" s="172" t="s">
        <v>3717</v>
      </c>
    </row>
    <row r="1071" spans="1:110" ht="35.15" customHeight="1" x14ac:dyDescent="0.35">
      <c r="A1071" s="140" t="s">
        <v>2194</v>
      </c>
      <c r="B1071" s="136" t="s">
        <v>2094</v>
      </c>
      <c r="C1071" s="136" t="s">
        <v>2195</v>
      </c>
      <c r="D1071" s="112">
        <v>33273</v>
      </c>
      <c r="E1071" s="112">
        <v>3032878110</v>
      </c>
      <c r="F1071" s="112">
        <v>33271</v>
      </c>
      <c r="G1071" s="112">
        <v>3031828110</v>
      </c>
      <c r="H1071" s="112">
        <v>10849</v>
      </c>
      <c r="I1071" s="112">
        <v>738657200</v>
      </c>
      <c r="J1071" s="112">
        <v>0</v>
      </c>
      <c r="K1071" s="112">
        <v>0</v>
      </c>
      <c r="L1071" s="112">
        <v>877049430</v>
      </c>
      <c r="M1071" s="112">
        <v>128346867</v>
      </c>
      <c r="N1071" s="112">
        <v>65674378</v>
      </c>
      <c r="O1071" s="112">
        <v>51190014</v>
      </c>
      <c r="P1071" s="112">
        <v>372590975</v>
      </c>
      <c r="Q1071" s="112">
        <v>0</v>
      </c>
      <c r="R1071" s="112">
        <v>1494851664</v>
      </c>
      <c r="S1071" s="421">
        <v>0.28918057310255701</v>
      </c>
      <c r="T1071" s="421">
        <v>4.2318504847529137E-2</v>
      </c>
      <c r="U1071" s="421">
        <v>2.1654143562004211E-2</v>
      </c>
      <c r="V1071" s="421">
        <v>1.6878361788169587E-2</v>
      </c>
      <c r="W1071" s="421">
        <v>0.12285062619941557</v>
      </c>
      <c r="X1071" s="421">
        <v>0</v>
      </c>
      <c r="Y1071" s="421">
        <v>0.49288220949967554</v>
      </c>
      <c r="Z1071" s="120">
        <v>0</v>
      </c>
      <c r="AA1071" s="127" t="s">
        <v>3717</v>
      </c>
      <c r="AB1071" s="127">
        <v>0</v>
      </c>
      <c r="AC1071" s="111" t="s">
        <v>3717</v>
      </c>
      <c r="AD1071" s="127">
        <v>0</v>
      </c>
      <c r="AE1071" s="111" t="s">
        <v>3757</v>
      </c>
      <c r="AF1071" s="111" t="s">
        <v>3757</v>
      </c>
      <c r="AG1071" s="127" t="s">
        <v>3717</v>
      </c>
      <c r="AH1071" s="127" t="s">
        <v>3758</v>
      </c>
      <c r="AI1071" s="128">
        <v>1</v>
      </c>
      <c r="AJ1071" s="128">
        <v>260579000</v>
      </c>
      <c r="AK1071" s="109" t="s">
        <v>11305</v>
      </c>
      <c r="AL1071" s="109" t="s">
        <v>11306</v>
      </c>
      <c r="AM1071" s="127" t="s">
        <v>3765</v>
      </c>
      <c r="AN1071" s="127" t="s">
        <v>3774</v>
      </c>
      <c r="AO1071" s="120">
        <v>60000000</v>
      </c>
      <c r="AP1071" s="120">
        <v>260579000</v>
      </c>
      <c r="AQ1071" s="174">
        <v>0</v>
      </c>
      <c r="AR1071" s="109">
        <v>0</v>
      </c>
      <c r="AS1071" s="127">
        <v>0</v>
      </c>
      <c r="AT1071" s="127">
        <v>0</v>
      </c>
      <c r="AU1071" s="120">
        <v>0</v>
      </c>
      <c r="AV1071" s="120">
        <v>0</v>
      </c>
      <c r="AW1071" s="174">
        <v>0</v>
      </c>
      <c r="AX1071" s="109">
        <v>0</v>
      </c>
      <c r="AY1071" s="127">
        <v>0</v>
      </c>
      <c r="AZ1071" s="127">
        <v>0</v>
      </c>
      <c r="BA1071" s="120">
        <v>0</v>
      </c>
      <c r="BB1071" s="120">
        <v>0</v>
      </c>
      <c r="BC1071" s="111" t="s">
        <v>3757</v>
      </c>
      <c r="BD1071" s="112">
        <v>218</v>
      </c>
      <c r="BE1071" s="112">
        <v>20133000</v>
      </c>
      <c r="BF1071" s="111">
        <v>0</v>
      </c>
      <c r="BG1071" s="112"/>
      <c r="BH1071" s="112"/>
      <c r="BI1071" s="111">
        <v>0</v>
      </c>
      <c r="BJ1071" s="112"/>
      <c r="BK1071" s="112"/>
      <c r="BL1071" s="111" t="s">
        <v>3757</v>
      </c>
      <c r="BM1071" s="112">
        <v>3531</v>
      </c>
      <c r="BN1071" s="112">
        <v>320501600</v>
      </c>
      <c r="BO1071" s="111">
        <v>0</v>
      </c>
      <c r="BP1071" s="112"/>
      <c r="BQ1071" s="112"/>
      <c r="BR1071" s="111">
        <v>0</v>
      </c>
      <c r="BS1071" s="112"/>
      <c r="BT1071" s="112"/>
      <c r="BU1071" s="111">
        <v>0</v>
      </c>
      <c r="BV1071" s="112"/>
      <c r="BW1071" s="112"/>
      <c r="BX1071" s="111">
        <v>0</v>
      </c>
      <c r="BY1071" s="112"/>
      <c r="BZ1071" s="112"/>
      <c r="CA1071" s="111" t="s">
        <v>3757</v>
      </c>
      <c r="CB1071" s="112">
        <v>10098</v>
      </c>
      <c r="CC1071" s="112">
        <v>854958600</v>
      </c>
      <c r="CD1071" s="111">
        <v>0</v>
      </c>
      <c r="CE1071" s="112"/>
      <c r="CF1071" s="112"/>
      <c r="CG1071" s="111" t="s">
        <v>3757</v>
      </c>
      <c r="CH1071" s="112">
        <v>6197</v>
      </c>
      <c r="CI1071" s="112">
        <v>579028910</v>
      </c>
      <c r="CJ1071" s="111" t="s">
        <v>3757</v>
      </c>
      <c r="CK1071" s="120" t="s">
        <v>11307</v>
      </c>
      <c r="CL1071" s="112">
        <v>13298</v>
      </c>
      <c r="CM1071" s="112">
        <v>1258256000</v>
      </c>
      <c r="CN1071" s="166" t="s">
        <v>11308</v>
      </c>
      <c r="CO1071" s="125" t="s">
        <v>11309</v>
      </c>
      <c r="CP1071" s="111" t="s">
        <v>3783</v>
      </c>
      <c r="CQ1071" s="112">
        <v>26634300</v>
      </c>
      <c r="CR1071" s="166" t="s">
        <v>11310</v>
      </c>
      <c r="CS1071" s="166" t="s">
        <v>11311</v>
      </c>
      <c r="CT1071" s="111" t="s">
        <v>3783</v>
      </c>
      <c r="CU1071" s="112">
        <v>200342011</v>
      </c>
      <c r="CV1071" s="166" t="s">
        <v>11312</v>
      </c>
      <c r="CW1071" s="166" t="s">
        <v>11313</v>
      </c>
      <c r="CX1071" s="111" t="s">
        <v>3783</v>
      </c>
      <c r="CY1071" s="112">
        <v>68090000</v>
      </c>
      <c r="CZ1071" s="111" t="s">
        <v>3757</v>
      </c>
      <c r="DA1071" s="111" t="s">
        <v>3757</v>
      </c>
      <c r="DB1071" s="111" t="s">
        <v>3757</v>
      </c>
      <c r="DC1071" s="120">
        <v>0</v>
      </c>
      <c r="DD1071" s="127" t="s">
        <v>3778</v>
      </c>
      <c r="DE1071" s="109">
        <v>0</v>
      </c>
      <c r="DF1071" s="172" t="s">
        <v>3717</v>
      </c>
    </row>
    <row r="1072" spans="1:110" ht="35.15" customHeight="1" x14ac:dyDescent="0.35">
      <c r="A1072" s="140" t="s">
        <v>2196</v>
      </c>
      <c r="B1072" s="136" t="s">
        <v>2094</v>
      </c>
      <c r="C1072" s="136" t="s">
        <v>2197</v>
      </c>
      <c r="D1072" s="112">
        <v>336</v>
      </c>
      <c r="E1072" s="112">
        <v>11182420</v>
      </c>
      <c r="F1072" s="112">
        <v>336</v>
      </c>
      <c r="G1072" s="112">
        <v>11182420</v>
      </c>
      <c r="H1072" s="112">
        <v>86</v>
      </c>
      <c r="I1072" s="112">
        <v>2450420</v>
      </c>
      <c r="J1072" s="112">
        <v>0</v>
      </c>
      <c r="K1072" s="112">
        <v>0</v>
      </c>
      <c r="L1072" s="112">
        <v>1826051</v>
      </c>
      <c r="M1072" s="112">
        <v>343637</v>
      </c>
      <c r="N1072" s="112">
        <v>0</v>
      </c>
      <c r="O1072" s="112">
        <v>125216</v>
      </c>
      <c r="P1072" s="112">
        <v>765111</v>
      </c>
      <c r="Q1072" s="112">
        <v>0</v>
      </c>
      <c r="R1072" s="112">
        <v>3060015</v>
      </c>
      <c r="S1072" s="421">
        <v>0.16329658517565965</v>
      </c>
      <c r="T1072" s="421">
        <v>3.0730110298128669E-2</v>
      </c>
      <c r="U1072" s="421">
        <v>0</v>
      </c>
      <c r="V1072" s="421">
        <v>1.1197576195492567E-2</v>
      </c>
      <c r="W1072" s="421">
        <v>6.8420878486052217E-2</v>
      </c>
      <c r="X1072" s="421">
        <v>0</v>
      </c>
      <c r="Y1072" s="421">
        <v>0.27364515015533308</v>
      </c>
      <c r="Z1072" s="120">
        <v>0</v>
      </c>
      <c r="AA1072" s="127" t="s">
        <v>3717</v>
      </c>
      <c r="AB1072" s="127">
        <v>0</v>
      </c>
      <c r="AC1072" s="111" t="s">
        <v>3717</v>
      </c>
      <c r="AD1072" s="127">
        <v>0</v>
      </c>
      <c r="AE1072" s="111">
        <v>0</v>
      </c>
      <c r="AF1072" s="111" t="s">
        <v>3757</v>
      </c>
      <c r="AG1072" s="127" t="s">
        <v>3758</v>
      </c>
      <c r="AH1072" s="127" t="s">
        <v>3758</v>
      </c>
      <c r="AI1072" s="124"/>
      <c r="AJ1072" s="128"/>
      <c r="AK1072" s="109">
        <v>0</v>
      </c>
      <c r="AL1072" s="109">
        <v>0</v>
      </c>
      <c r="AM1072" s="127">
        <v>0</v>
      </c>
      <c r="AN1072" s="127">
        <v>0</v>
      </c>
      <c r="AO1072" s="120">
        <v>0</v>
      </c>
      <c r="AP1072" s="120">
        <v>0</v>
      </c>
      <c r="AQ1072" s="174">
        <v>0</v>
      </c>
      <c r="AR1072" s="109">
        <v>0</v>
      </c>
      <c r="AS1072" s="127">
        <v>0</v>
      </c>
      <c r="AT1072" s="127">
        <v>0</v>
      </c>
      <c r="AU1072" s="120">
        <v>0</v>
      </c>
      <c r="AV1072" s="120">
        <v>0</v>
      </c>
      <c r="AW1072" s="174">
        <v>0</v>
      </c>
      <c r="AX1072" s="109">
        <v>0</v>
      </c>
      <c r="AY1072" s="127">
        <v>0</v>
      </c>
      <c r="AZ1072" s="127">
        <v>0</v>
      </c>
      <c r="BA1072" s="120">
        <v>0</v>
      </c>
      <c r="BB1072" s="120">
        <v>0</v>
      </c>
      <c r="BC1072" s="111" t="s">
        <v>3757</v>
      </c>
      <c r="BD1072" s="112">
        <v>58</v>
      </c>
      <c r="BE1072" s="112">
        <v>896000</v>
      </c>
      <c r="BF1072" s="111">
        <v>0</v>
      </c>
      <c r="BG1072" s="112"/>
      <c r="BH1072" s="112"/>
      <c r="BI1072" s="111" t="s">
        <v>3757</v>
      </c>
      <c r="BJ1072" s="112">
        <v>26</v>
      </c>
      <c r="BK1072" s="112">
        <v>690000</v>
      </c>
      <c r="BL1072" s="111" t="s">
        <v>3757</v>
      </c>
      <c r="BM1072" s="112">
        <v>107</v>
      </c>
      <c r="BN1072" s="112">
        <v>4638000</v>
      </c>
      <c r="BO1072" s="111" t="s">
        <v>3757</v>
      </c>
      <c r="BP1072" s="112">
        <v>38</v>
      </c>
      <c r="BQ1072" s="112">
        <v>1216000</v>
      </c>
      <c r="BR1072" s="111">
        <v>0</v>
      </c>
      <c r="BS1072" s="112"/>
      <c r="BT1072" s="112"/>
      <c r="BU1072" s="111" t="s">
        <v>3757</v>
      </c>
      <c r="BV1072" s="112">
        <v>35</v>
      </c>
      <c r="BW1072" s="112">
        <v>1006000</v>
      </c>
      <c r="BX1072" s="111" t="s">
        <v>3757</v>
      </c>
      <c r="BY1072" s="112">
        <v>21</v>
      </c>
      <c r="BZ1072" s="112">
        <v>438420</v>
      </c>
      <c r="CA1072" s="111">
        <v>0</v>
      </c>
      <c r="CB1072" s="112"/>
      <c r="CC1072" s="112"/>
      <c r="CD1072" s="111" t="s">
        <v>3757</v>
      </c>
      <c r="CE1072" s="112">
        <v>32</v>
      </c>
      <c r="CF1072" s="112">
        <v>404000</v>
      </c>
      <c r="CG1072" s="111" t="s">
        <v>3757</v>
      </c>
      <c r="CH1072" s="112">
        <v>19</v>
      </c>
      <c r="CI1072" s="112">
        <v>1894000</v>
      </c>
      <c r="CJ1072" s="111">
        <v>0</v>
      </c>
      <c r="CK1072" s="120">
        <v>0</v>
      </c>
      <c r="CL1072" s="112"/>
      <c r="CM1072" s="112"/>
      <c r="CN1072" s="166" t="s">
        <v>11314</v>
      </c>
      <c r="CO1072" s="125">
        <v>0</v>
      </c>
      <c r="CP1072" s="111">
        <v>0</v>
      </c>
      <c r="CQ1072" s="112">
        <v>0</v>
      </c>
      <c r="CR1072" s="166" t="s">
        <v>11314</v>
      </c>
      <c r="CS1072" s="166">
        <v>0</v>
      </c>
      <c r="CT1072" s="111">
        <v>0</v>
      </c>
      <c r="CU1072" s="112">
        <v>0</v>
      </c>
      <c r="CV1072" s="166" t="s">
        <v>11314</v>
      </c>
      <c r="CW1072" s="166">
        <v>0</v>
      </c>
      <c r="CX1072" s="111">
        <v>0</v>
      </c>
      <c r="CY1072" s="112">
        <v>0</v>
      </c>
      <c r="CZ1072" s="111" t="s">
        <v>3757</v>
      </c>
      <c r="DA1072" s="111" t="s">
        <v>3757</v>
      </c>
      <c r="DB1072" s="111">
        <v>0</v>
      </c>
      <c r="DC1072" s="120" t="s">
        <v>11315</v>
      </c>
      <c r="DD1072" s="127" t="s">
        <v>3778</v>
      </c>
      <c r="DE1072" s="109">
        <v>0</v>
      </c>
      <c r="DF1072" s="172" t="s">
        <v>3717</v>
      </c>
    </row>
    <row r="1073" spans="1:110" ht="35.15" customHeight="1" x14ac:dyDescent="0.35">
      <c r="A1073" s="140" t="s">
        <v>2198</v>
      </c>
      <c r="B1073" s="136" t="s">
        <v>2094</v>
      </c>
      <c r="C1073" s="136" t="s">
        <v>2199</v>
      </c>
      <c r="D1073" s="112">
        <v>246</v>
      </c>
      <c r="E1073" s="112">
        <v>4942000</v>
      </c>
      <c r="F1073" s="112">
        <v>246</v>
      </c>
      <c r="G1073" s="112">
        <v>4942000</v>
      </c>
      <c r="H1073" s="112">
        <v>89</v>
      </c>
      <c r="I1073" s="112">
        <v>1722000</v>
      </c>
      <c r="J1073" s="112">
        <v>0</v>
      </c>
      <c r="K1073" s="112">
        <v>0</v>
      </c>
      <c r="L1073" s="112">
        <v>1334022</v>
      </c>
      <c r="M1073" s="112">
        <v>274236</v>
      </c>
      <c r="N1073" s="112">
        <v>63000</v>
      </c>
      <c r="O1073" s="112">
        <v>0</v>
      </c>
      <c r="P1073" s="112">
        <v>734141</v>
      </c>
      <c r="Q1073" s="112">
        <v>0</v>
      </c>
      <c r="R1073" s="112">
        <v>2405399</v>
      </c>
      <c r="S1073" s="421">
        <v>0.26993565358154592</v>
      </c>
      <c r="T1073" s="421">
        <v>5.5490894374747066E-2</v>
      </c>
      <c r="U1073" s="421">
        <v>1.2747875354107648E-2</v>
      </c>
      <c r="V1073" s="421">
        <v>0</v>
      </c>
      <c r="W1073" s="421">
        <v>0.14855139619587213</v>
      </c>
      <c r="X1073" s="421">
        <v>0</v>
      </c>
      <c r="Y1073" s="421">
        <v>0.48672581950627275</v>
      </c>
      <c r="Z1073" s="120">
        <v>0</v>
      </c>
      <c r="AA1073" s="127" t="s">
        <v>3717</v>
      </c>
      <c r="AB1073" s="127">
        <v>0</v>
      </c>
      <c r="AC1073" s="111" t="s">
        <v>3717</v>
      </c>
      <c r="AD1073" s="127">
        <v>0</v>
      </c>
      <c r="AE1073" s="111">
        <v>0</v>
      </c>
      <c r="AF1073" s="111" t="s">
        <v>3757</v>
      </c>
      <c r="AG1073" s="127" t="s">
        <v>3758</v>
      </c>
      <c r="AH1073" s="127" t="s">
        <v>3758</v>
      </c>
      <c r="AI1073" s="124"/>
      <c r="AJ1073" s="128"/>
      <c r="AK1073" s="109">
        <v>0</v>
      </c>
      <c r="AL1073" s="109">
        <v>0</v>
      </c>
      <c r="AM1073" s="127">
        <v>0</v>
      </c>
      <c r="AN1073" s="127">
        <v>0</v>
      </c>
      <c r="AO1073" s="120">
        <v>0</v>
      </c>
      <c r="AP1073" s="120">
        <v>0</v>
      </c>
      <c r="AQ1073" s="174">
        <v>0</v>
      </c>
      <c r="AR1073" s="109">
        <v>0</v>
      </c>
      <c r="AS1073" s="127">
        <v>0</v>
      </c>
      <c r="AT1073" s="127">
        <v>0</v>
      </c>
      <c r="AU1073" s="120">
        <v>0</v>
      </c>
      <c r="AV1073" s="120">
        <v>0</v>
      </c>
      <c r="AW1073" s="174">
        <v>0</v>
      </c>
      <c r="AX1073" s="109">
        <v>0</v>
      </c>
      <c r="AY1073" s="127">
        <v>0</v>
      </c>
      <c r="AZ1073" s="127">
        <v>0</v>
      </c>
      <c r="BA1073" s="120">
        <v>0</v>
      </c>
      <c r="BB1073" s="120">
        <v>0</v>
      </c>
      <c r="BC1073" s="111" t="s">
        <v>3757</v>
      </c>
      <c r="BD1073" s="112">
        <v>2</v>
      </c>
      <c r="BE1073" s="112">
        <v>40000</v>
      </c>
      <c r="BF1073" s="111">
        <v>0</v>
      </c>
      <c r="BG1073" s="112"/>
      <c r="BH1073" s="112"/>
      <c r="BI1073" s="111" t="s">
        <v>3757</v>
      </c>
      <c r="BJ1073" s="112">
        <v>7</v>
      </c>
      <c r="BK1073" s="112">
        <v>110000</v>
      </c>
      <c r="BL1073" s="111" t="s">
        <v>3757</v>
      </c>
      <c r="BM1073" s="112">
        <v>6</v>
      </c>
      <c r="BN1073" s="112">
        <v>140000</v>
      </c>
      <c r="BO1073" s="111" t="s">
        <v>3757</v>
      </c>
      <c r="BP1073" s="112">
        <v>5</v>
      </c>
      <c r="BQ1073" s="112">
        <v>81000</v>
      </c>
      <c r="BR1073" s="111">
        <v>0</v>
      </c>
      <c r="BS1073" s="112"/>
      <c r="BT1073" s="112"/>
      <c r="BU1073" s="111" t="s">
        <v>3757</v>
      </c>
      <c r="BV1073" s="112">
        <v>9</v>
      </c>
      <c r="BW1073" s="112">
        <v>210000</v>
      </c>
      <c r="BX1073" s="111" t="s">
        <v>3757</v>
      </c>
      <c r="BY1073" s="112">
        <v>7</v>
      </c>
      <c r="BZ1073" s="112">
        <v>26500</v>
      </c>
      <c r="CA1073" s="111" t="s">
        <v>3757</v>
      </c>
      <c r="CB1073" s="112">
        <v>3</v>
      </c>
      <c r="CC1073" s="112">
        <v>60000</v>
      </c>
      <c r="CD1073" s="111">
        <v>0</v>
      </c>
      <c r="CE1073" s="112"/>
      <c r="CF1073" s="112"/>
      <c r="CG1073" s="111" t="s">
        <v>3757</v>
      </c>
      <c r="CH1073" s="112">
        <v>207</v>
      </c>
      <c r="CI1073" s="112">
        <v>4274500</v>
      </c>
      <c r="CJ1073" s="111">
        <v>0</v>
      </c>
      <c r="CK1073" s="120">
        <v>0</v>
      </c>
      <c r="CL1073" s="112"/>
      <c r="CM1073" s="112"/>
      <c r="CN1073" s="166" t="s">
        <v>11316</v>
      </c>
      <c r="CO1073" s="125" t="s">
        <v>11317</v>
      </c>
      <c r="CP1073" s="111" t="s">
        <v>3774</v>
      </c>
      <c r="CQ1073" s="112">
        <v>81000</v>
      </c>
      <c r="CR1073" s="166" t="s">
        <v>11318</v>
      </c>
      <c r="CS1073" s="166" t="s">
        <v>11319</v>
      </c>
      <c r="CT1073" s="111" t="s">
        <v>4016</v>
      </c>
      <c r="CU1073" s="112">
        <v>60000</v>
      </c>
      <c r="CV1073" s="166" t="s">
        <v>11320</v>
      </c>
      <c r="CW1073" s="166" t="s">
        <v>11321</v>
      </c>
      <c r="CX1073" s="111" t="s">
        <v>3870</v>
      </c>
      <c r="CY1073" s="112">
        <v>210000</v>
      </c>
      <c r="CZ1073" s="111" t="s">
        <v>3757</v>
      </c>
      <c r="DA1073" s="111">
        <v>0</v>
      </c>
      <c r="DB1073" s="111">
        <v>0</v>
      </c>
      <c r="DC1073" s="120" t="s">
        <v>11322</v>
      </c>
      <c r="DD1073" s="127" t="s">
        <v>3717</v>
      </c>
      <c r="DE1073" s="109" t="s">
        <v>11323</v>
      </c>
      <c r="DF1073" s="172" t="s">
        <v>3717</v>
      </c>
    </row>
    <row r="1074" spans="1:110" ht="35.15" customHeight="1" x14ac:dyDescent="0.35">
      <c r="A1074" s="140" t="s">
        <v>2200</v>
      </c>
      <c r="B1074" s="136" t="s">
        <v>2094</v>
      </c>
      <c r="C1074" s="136" t="s">
        <v>2201</v>
      </c>
      <c r="D1074" s="112">
        <v>224</v>
      </c>
      <c r="E1074" s="112">
        <v>9736000</v>
      </c>
      <c r="F1074" s="112">
        <v>224</v>
      </c>
      <c r="G1074" s="112">
        <v>9736000</v>
      </c>
      <c r="H1074" s="112">
        <v>49</v>
      </c>
      <c r="I1074" s="112">
        <v>1461000</v>
      </c>
      <c r="J1074" s="112">
        <v>0</v>
      </c>
      <c r="K1074" s="112">
        <v>0</v>
      </c>
      <c r="L1074" s="112">
        <v>2700585</v>
      </c>
      <c r="M1074" s="112">
        <v>153082</v>
      </c>
      <c r="N1074" s="112">
        <v>265000</v>
      </c>
      <c r="O1074" s="112">
        <v>178022</v>
      </c>
      <c r="P1074" s="112">
        <v>860022</v>
      </c>
      <c r="Q1074" s="112">
        <v>0</v>
      </c>
      <c r="R1074" s="112">
        <v>4156711</v>
      </c>
      <c r="S1074" s="421">
        <v>0.27738136811832376</v>
      </c>
      <c r="T1074" s="421">
        <v>1.5723294987674611E-2</v>
      </c>
      <c r="U1074" s="421">
        <v>2.7218570254724732E-2</v>
      </c>
      <c r="V1074" s="421">
        <v>1.8284921939194742E-2</v>
      </c>
      <c r="W1074" s="421">
        <v>8.8334223500410841E-2</v>
      </c>
      <c r="X1074" s="421">
        <v>0</v>
      </c>
      <c r="Y1074" s="421">
        <v>0.4269423788003287</v>
      </c>
      <c r="Z1074" s="120">
        <v>0</v>
      </c>
      <c r="AA1074" s="127" t="s">
        <v>3781</v>
      </c>
      <c r="AB1074" s="127">
        <v>0</v>
      </c>
      <c r="AC1074" s="111" t="s">
        <v>3717</v>
      </c>
      <c r="AD1074" s="127">
        <v>0</v>
      </c>
      <c r="AE1074" s="111">
        <v>0</v>
      </c>
      <c r="AF1074" s="111" t="s">
        <v>3757</v>
      </c>
      <c r="AG1074" s="127" t="s">
        <v>3758</v>
      </c>
      <c r="AH1074" s="127" t="s">
        <v>3758</v>
      </c>
      <c r="AI1074" s="124"/>
      <c r="AJ1074" s="128"/>
      <c r="AK1074" s="109">
        <v>0</v>
      </c>
      <c r="AL1074" s="109">
        <v>0</v>
      </c>
      <c r="AM1074" s="127">
        <v>0</v>
      </c>
      <c r="AN1074" s="127">
        <v>0</v>
      </c>
      <c r="AO1074" s="120">
        <v>0</v>
      </c>
      <c r="AP1074" s="120">
        <v>0</v>
      </c>
      <c r="AQ1074" s="174">
        <v>0</v>
      </c>
      <c r="AR1074" s="109">
        <v>0</v>
      </c>
      <c r="AS1074" s="127">
        <v>0</v>
      </c>
      <c r="AT1074" s="127">
        <v>0</v>
      </c>
      <c r="AU1074" s="120">
        <v>0</v>
      </c>
      <c r="AV1074" s="120">
        <v>0</v>
      </c>
      <c r="AW1074" s="174">
        <v>0</v>
      </c>
      <c r="AX1074" s="109">
        <v>0</v>
      </c>
      <c r="AY1074" s="127">
        <v>0</v>
      </c>
      <c r="AZ1074" s="127">
        <v>0</v>
      </c>
      <c r="BA1074" s="120">
        <v>0</v>
      </c>
      <c r="BB1074" s="120">
        <v>0</v>
      </c>
      <c r="BC1074" s="111" t="s">
        <v>3757</v>
      </c>
      <c r="BD1074" s="112">
        <v>47</v>
      </c>
      <c r="BE1074" s="112">
        <v>1132000</v>
      </c>
      <c r="BF1074" s="111">
        <v>0</v>
      </c>
      <c r="BG1074" s="112"/>
      <c r="BH1074" s="112"/>
      <c r="BI1074" s="111">
        <v>0</v>
      </c>
      <c r="BJ1074" s="112"/>
      <c r="BK1074" s="112"/>
      <c r="BL1074" s="111">
        <v>0</v>
      </c>
      <c r="BM1074" s="112"/>
      <c r="BN1074" s="112"/>
      <c r="BO1074" s="111">
        <v>0</v>
      </c>
      <c r="BP1074" s="112"/>
      <c r="BQ1074" s="112"/>
      <c r="BR1074" s="111" t="s">
        <v>3757</v>
      </c>
      <c r="BS1074" s="112">
        <v>57</v>
      </c>
      <c r="BT1074" s="112">
        <v>1008000</v>
      </c>
      <c r="BU1074" s="111">
        <v>0</v>
      </c>
      <c r="BV1074" s="112"/>
      <c r="BW1074" s="112"/>
      <c r="BX1074" s="111" t="s">
        <v>3757</v>
      </c>
      <c r="BY1074" s="112">
        <v>25</v>
      </c>
      <c r="BZ1074" s="112">
        <v>3556000</v>
      </c>
      <c r="CA1074" s="111">
        <v>0</v>
      </c>
      <c r="CB1074" s="112"/>
      <c r="CC1074" s="112"/>
      <c r="CD1074" s="111">
        <v>0</v>
      </c>
      <c r="CE1074" s="112"/>
      <c r="CF1074" s="112"/>
      <c r="CG1074" s="111" t="s">
        <v>3757</v>
      </c>
      <c r="CH1074" s="112">
        <v>95</v>
      </c>
      <c r="CI1074" s="112">
        <v>4040000</v>
      </c>
      <c r="CJ1074" s="111">
        <v>0</v>
      </c>
      <c r="CK1074" s="120">
        <v>0</v>
      </c>
      <c r="CL1074" s="112"/>
      <c r="CM1074" s="112"/>
      <c r="CN1074" s="166" t="s">
        <v>4787</v>
      </c>
      <c r="CO1074" s="125" t="s">
        <v>11324</v>
      </c>
      <c r="CP1074" s="111" t="s">
        <v>3790</v>
      </c>
      <c r="CQ1074" s="112">
        <v>1008000</v>
      </c>
      <c r="CR1074" s="166" t="s">
        <v>11325</v>
      </c>
      <c r="CS1074" s="166" t="s">
        <v>11326</v>
      </c>
      <c r="CT1074" s="111" t="s">
        <v>3774</v>
      </c>
      <c r="CU1074" s="112">
        <v>3556000</v>
      </c>
      <c r="CV1074" s="166" t="s">
        <v>11327</v>
      </c>
      <c r="CW1074" s="166" t="s">
        <v>11328</v>
      </c>
      <c r="CX1074" s="111" t="s">
        <v>3717</v>
      </c>
      <c r="CY1074" s="112">
        <v>1132000</v>
      </c>
      <c r="CZ1074" s="111" t="s">
        <v>3757</v>
      </c>
      <c r="DA1074" s="111">
        <v>0</v>
      </c>
      <c r="DB1074" s="111">
        <v>0</v>
      </c>
      <c r="DC1074" s="120" t="s">
        <v>11329</v>
      </c>
      <c r="DD1074" s="127" t="s">
        <v>3778</v>
      </c>
      <c r="DE1074" s="109">
        <v>0</v>
      </c>
      <c r="DF1074" s="172" t="s">
        <v>3717</v>
      </c>
    </row>
    <row r="1075" spans="1:110" ht="35.15" customHeight="1" x14ac:dyDescent="0.35">
      <c r="A1075" s="140" t="s">
        <v>2202</v>
      </c>
      <c r="B1075" s="136" t="s">
        <v>2203</v>
      </c>
      <c r="C1075" s="136">
        <v>0</v>
      </c>
      <c r="D1075" s="112">
        <v>808</v>
      </c>
      <c r="E1075" s="112">
        <v>10439168</v>
      </c>
      <c r="F1075" s="112">
        <v>146</v>
      </c>
      <c r="G1075" s="112">
        <v>1356096</v>
      </c>
      <c r="H1075" s="112">
        <v>56</v>
      </c>
      <c r="I1075" s="112">
        <v>677000</v>
      </c>
      <c r="J1075" s="112">
        <v>138</v>
      </c>
      <c r="K1075" s="112">
        <v>2711000</v>
      </c>
      <c r="L1075" s="112">
        <v>87482</v>
      </c>
      <c r="M1075" s="112">
        <v>0</v>
      </c>
      <c r="N1075" s="112">
        <v>0</v>
      </c>
      <c r="O1075" s="112">
        <v>103280</v>
      </c>
      <c r="P1075" s="112">
        <v>863100</v>
      </c>
      <c r="Q1075" s="112">
        <v>0</v>
      </c>
      <c r="R1075" s="112">
        <v>1053862</v>
      </c>
      <c r="S1075" s="421">
        <v>8.3801697606552556E-3</v>
      </c>
      <c r="T1075" s="421">
        <v>0</v>
      </c>
      <c r="U1075" s="421">
        <v>0</v>
      </c>
      <c r="V1075" s="421">
        <v>9.8935087547206823E-3</v>
      </c>
      <c r="W1075" s="421">
        <v>8.2679002771102059E-2</v>
      </c>
      <c r="X1075" s="421">
        <v>0</v>
      </c>
      <c r="Y1075" s="421">
        <v>0.100952681286478</v>
      </c>
      <c r="Z1075" s="120">
        <v>0</v>
      </c>
      <c r="AA1075" s="127" t="s">
        <v>3778</v>
      </c>
      <c r="AB1075" s="127">
        <v>0</v>
      </c>
      <c r="AC1075" s="111" t="s">
        <v>3717</v>
      </c>
      <c r="AD1075" s="127">
        <v>0</v>
      </c>
      <c r="AE1075" s="111" t="s">
        <v>3757</v>
      </c>
      <c r="AF1075" s="111" t="s">
        <v>3757</v>
      </c>
      <c r="AG1075" s="127" t="s">
        <v>3717</v>
      </c>
      <c r="AH1075" s="127" t="s">
        <v>3758</v>
      </c>
      <c r="AI1075" s="128">
        <v>2</v>
      </c>
      <c r="AJ1075" s="128">
        <v>3279000</v>
      </c>
      <c r="AK1075" s="109" t="s">
        <v>11330</v>
      </c>
      <c r="AL1075" s="109" t="s">
        <v>11331</v>
      </c>
      <c r="AM1075" s="127" t="s">
        <v>3761</v>
      </c>
      <c r="AN1075" s="127" t="s">
        <v>3762</v>
      </c>
      <c r="AO1075" s="120">
        <v>2000000</v>
      </c>
      <c r="AP1075" s="120">
        <v>3103000</v>
      </c>
      <c r="AQ1075" s="174" t="s">
        <v>11332</v>
      </c>
      <c r="AR1075" s="109" t="s">
        <v>11333</v>
      </c>
      <c r="AS1075" s="127" t="s">
        <v>3761</v>
      </c>
      <c r="AT1075" s="127" t="s">
        <v>3781</v>
      </c>
      <c r="AU1075" s="120">
        <v>150000</v>
      </c>
      <c r="AV1075" s="120">
        <v>176000</v>
      </c>
      <c r="AW1075" s="174">
        <v>0</v>
      </c>
      <c r="AX1075" s="109">
        <v>0</v>
      </c>
      <c r="AY1075" s="127">
        <v>0</v>
      </c>
      <c r="AZ1075" s="127">
        <v>0</v>
      </c>
      <c r="BA1075" s="120">
        <v>0</v>
      </c>
      <c r="BB1075" s="120">
        <v>0</v>
      </c>
      <c r="BC1075" s="111" t="s">
        <v>3757</v>
      </c>
      <c r="BD1075" s="112">
        <v>45</v>
      </c>
      <c r="BE1075" s="112">
        <v>756000</v>
      </c>
      <c r="BF1075" s="111" t="s">
        <v>3757</v>
      </c>
      <c r="BG1075" s="112">
        <v>4</v>
      </c>
      <c r="BH1075" s="112">
        <v>104000</v>
      </c>
      <c r="BI1075" s="111" t="s">
        <v>3757</v>
      </c>
      <c r="BJ1075" s="112">
        <v>18</v>
      </c>
      <c r="BK1075" s="112">
        <v>176000</v>
      </c>
      <c r="BL1075" s="111" t="s">
        <v>3757</v>
      </c>
      <c r="BM1075" s="112">
        <v>472</v>
      </c>
      <c r="BN1075" s="112">
        <v>5872500</v>
      </c>
      <c r="BO1075" s="111" t="s">
        <v>3757</v>
      </c>
      <c r="BP1075" s="112">
        <v>16</v>
      </c>
      <c r="BQ1075" s="112">
        <v>362000</v>
      </c>
      <c r="BR1075" s="111" t="s">
        <v>3757</v>
      </c>
      <c r="BS1075" s="112">
        <v>4</v>
      </c>
      <c r="BT1075" s="112">
        <v>70000</v>
      </c>
      <c r="BU1075" s="111" t="s">
        <v>3757</v>
      </c>
      <c r="BV1075" s="112">
        <v>3</v>
      </c>
      <c r="BW1075" s="112">
        <v>228000</v>
      </c>
      <c r="BX1075" s="111" t="s">
        <v>3757</v>
      </c>
      <c r="BY1075" s="112">
        <v>105</v>
      </c>
      <c r="BZ1075" s="112">
        <v>48668</v>
      </c>
      <c r="CA1075" s="111" t="s">
        <v>3757</v>
      </c>
      <c r="CB1075" s="112">
        <v>2</v>
      </c>
      <c r="CC1075" s="112">
        <v>11000</v>
      </c>
      <c r="CD1075" s="111">
        <v>0</v>
      </c>
      <c r="CE1075" s="112"/>
      <c r="CF1075" s="112"/>
      <c r="CG1075" s="111" t="s">
        <v>3757</v>
      </c>
      <c r="CH1075" s="112">
        <v>1</v>
      </c>
      <c r="CI1075" s="112">
        <v>100000</v>
      </c>
      <c r="CJ1075" s="111">
        <v>0</v>
      </c>
      <c r="CK1075" s="120">
        <v>0</v>
      </c>
      <c r="CL1075" s="112"/>
      <c r="CM1075" s="112"/>
      <c r="CN1075" s="166" t="s">
        <v>11334</v>
      </c>
      <c r="CO1075" s="125" t="s">
        <v>11335</v>
      </c>
      <c r="CP1075" s="111" t="s">
        <v>3762</v>
      </c>
      <c r="CQ1075" s="112">
        <v>6511424</v>
      </c>
      <c r="CR1075" s="166" t="s">
        <v>11336</v>
      </c>
      <c r="CS1075" s="166" t="s">
        <v>11337</v>
      </c>
      <c r="CT1075" s="111" t="s">
        <v>3790</v>
      </c>
      <c r="CU1075" s="112">
        <v>1321753</v>
      </c>
      <c r="CV1075" s="166" t="s">
        <v>11338</v>
      </c>
      <c r="CW1075" s="166" t="s">
        <v>11337</v>
      </c>
      <c r="CX1075" s="111" t="s">
        <v>3790</v>
      </c>
      <c r="CY1075" s="112">
        <v>1206000</v>
      </c>
      <c r="CZ1075" s="111" t="s">
        <v>3757</v>
      </c>
      <c r="DA1075" s="111" t="s">
        <v>3757</v>
      </c>
      <c r="DB1075" s="111" t="s">
        <v>3757</v>
      </c>
      <c r="DC1075" s="120">
        <v>0</v>
      </c>
      <c r="DD1075" s="127" t="s">
        <v>3717</v>
      </c>
      <c r="DE1075" s="109" t="s">
        <v>11339</v>
      </c>
      <c r="DF1075" s="172" t="s">
        <v>3717</v>
      </c>
    </row>
    <row r="1076" spans="1:110" ht="35.15" customHeight="1" x14ac:dyDescent="0.35">
      <c r="A1076" s="140" t="s">
        <v>2204</v>
      </c>
      <c r="B1076" s="136" t="s">
        <v>2203</v>
      </c>
      <c r="C1076" s="136" t="s">
        <v>2205</v>
      </c>
      <c r="D1076" s="112">
        <v>7618</v>
      </c>
      <c r="E1076" s="112">
        <v>236710000</v>
      </c>
      <c r="F1076" s="112">
        <v>7602</v>
      </c>
      <c r="G1076" s="112">
        <v>235120000</v>
      </c>
      <c r="H1076" s="112">
        <v>1970</v>
      </c>
      <c r="I1076" s="112">
        <v>63858000</v>
      </c>
      <c r="J1076" s="112">
        <v>0</v>
      </c>
      <c r="K1076" s="112">
        <v>0</v>
      </c>
      <c r="L1076" s="112">
        <v>66285025</v>
      </c>
      <c r="M1076" s="112">
        <v>7911616</v>
      </c>
      <c r="N1076" s="112">
        <v>0</v>
      </c>
      <c r="O1076" s="112">
        <v>3531864</v>
      </c>
      <c r="P1076" s="112">
        <v>36958977</v>
      </c>
      <c r="Q1076" s="112">
        <v>0</v>
      </c>
      <c r="R1076" s="112">
        <v>114687482</v>
      </c>
      <c r="S1076" s="421">
        <v>0.28002629800177431</v>
      </c>
      <c r="T1076" s="421">
        <v>3.342324363144776E-2</v>
      </c>
      <c r="U1076" s="421">
        <v>0</v>
      </c>
      <c r="V1076" s="421">
        <v>1.4920637066452622E-2</v>
      </c>
      <c r="W1076" s="421">
        <v>0.15613610324870095</v>
      </c>
      <c r="X1076" s="421">
        <v>0</v>
      </c>
      <c r="Y1076" s="421">
        <v>0.48450628194837564</v>
      </c>
      <c r="Z1076" s="120">
        <v>0</v>
      </c>
      <c r="AA1076" s="127" t="s">
        <v>3717</v>
      </c>
      <c r="AB1076" s="127">
        <v>0</v>
      </c>
      <c r="AC1076" s="111" t="s">
        <v>3717</v>
      </c>
      <c r="AD1076" s="127">
        <v>0</v>
      </c>
      <c r="AE1076" s="111">
        <v>0</v>
      </c>
      <c r="AF1076" s="111" t="s">
        <v>3757</v>
      </c>
      <c r="AG1076" s="127" t="s">
        <v>3758</v>
      </c>
      <c r="AH1076" s="127" t="s">
        <v>3758</v>
      </c>
      <c r="AI1076" s="124"/>
      <c r="AJ1076" s="128"/>
      <c r="AK1076" s="109">
        <v>0</v>
      </c>
      <c r="AL1076" s="109">
        <v>0</v>
      </c>
      <c r="AM1076" s="127">
        <v>0</v>
      </c>
      <c r="AN1076" s="127">
        <v>0</v>
      </c>
      <c r="AO1076" s="120">
        <v>0</v>
      </c>
      <c r="AP1076" s="120">
        <v>0</v>
      </c>
      <c r="AQ1076" s="174">
        <v>0</v>
      </c>
      <c r="AR1076" s="120">
        <v>0</v>
      </c>
      <c r="AS1076" s="127">
        <v>0</v>
      </c>
      <c r="AT1076" s="127">
        <v>0</v>
      </c>
      <c r="AU1076" s="120">
        <v>0</v>
      </c>
      <c r="AV1076" s="120">
        <v>0</v>
      </c>
      <c r="AW1076" s="174">
        <v>0</v>
      </c>
      <c r="AX1076" s="120">
        <v>0</v>
      </c>
      <c r="AY1076" s="127">
        <v>0</v>
      </c>
      <c r="AZ1076" s="127">
        <v>0</v>
      </c>
      <c r="BA1076" s="120">
        <v>0</v>
      </c>
      <c r="BB1076" s="120">
        <v>0</v>
      </c>
      <c r="BC1076" s="111">
        <v>0</v>
      </c>
      <c r="BD1076" s="112"/>
      <c r="BE1076" s="112"/>
      <c r="BF1076" s="111" t="s">
        <v>3757</v>
      </c>
      <c r="BG1076" s="112">
        <v>697</v>
      </c>
      <c r="BH1076" s="112">
        <v>22948000</v>
      </c>
      <c r="BI1076" s="111">
        <v>0</v>
      </c>
      <c r="BJ1076" s="112"/>
      <c r="BK1076" s="112"/>
      <c r="BL1076" s="111" t="s">
        <v>3757</v>
      </c>
      <c r="BM1076" s="112">
        <v>1030</v>
      </c>
      <c r="BN1076" s="112">
        <v>30424000</v>
      </c>
      <c r="BO1076" s="111">
        <v>0</v>
      </c>
      <c r="BP1076" s="112"/>
      <c r="BQ1076" s="112"/>
      <c r="BR1076" s="111" t="s">
        <v>3757</v>
      </c>
      <c r="BS1076" s="112">
        <v>4050</v>
      </c>
      <c r="BT1076" s="112">
        <v>126931000</v>
      </c>
      <c r="BU1076" s="111">
        <v>0</v>
      </c>
      <c r="BV1076" s="112"/>
      <c r="BW1076" s="112"/>
      <c r="BX1076" s="111">
        <v>0</v>
      </c>
      <c r="BY1076" s="112"/>
      <c r="BZ1076" s="112"/>
      <c r="CA1076" s="111">
        <v>0</v>
      </c>
      <c r="CB1076" s="112"/>
      <c r="CC1076" s="112"/>
      <c r="CD1076" s="111">
        <v>0</v>
      </c>
      <c r="CE1076" s="112">
        <v>0</v>
      </c>
      <c r="CF1076" s="112">
        <v>0</v>
      </c>
      <c r="CG1076" s="111" t="s">
        <v>3757</v>
      </c>
      <c r="CH1076" s="112">
        <v>1841</v>
      </c>
      <c r="CI1076" s="112">
        <v>56407000</v>
      </c>
      <c r="CJ1076" s="111">
        <v>0</v>
      </c>
      <c r="CK1076" s="120">
        <v>0</v>
      </c>
      <c r="CL1076" s="112">
        <v>0</v>
      </c>
      <c r="CM1076" s="112">
        <v>0</v>
      </c>
      <c r="CN1076" s="166" t="s">
        <v>11340</v>
      </c>
      <c r="CO1076" s="125" t="s">
        <v>11341</v>
      </c>
      <c r="CP1076" s="111" t="s">
        <v>3790</v>
      </c>
      <c r="CQ1076" s="112">
        <v>119264000</v>
      </c>
      <c r="CR1076" s="166" t="s">
        <v>11342</v>
      </c>
      <c r="CS1076" s="166" t="s">
        <v>11343</v>
      </c>
      <c r="CT1076" s="111" t="s">
        <v>3762</v>
      </c>
      <c r="CU1076" s="112">
        <v>30424000</v>
      </c>
      <c r="CV1076" s="166" t="s">
        <v>11344</v>
      </c>
      <c r="CW1076" s="166" t="s">
        <v>11345</v>
      </c>
      <c r="CX1076" s="111" t="s">
        <v>3778</v>
      </c>
      <c r="CY1076" s="112">
        <v>12303000</v>
      </c>
      <c r="CZ1076" s="111" t="s">
        <v>3757</v>
      </c>
      <c r="DA1076" s="111" t="s">
        <v>3757</v>
      </c>
      <c r="DB1076" s="111">
        <v>0</v>
      </c>
      <c r="DC1076" s="120" t="s">
        <v>11346</v>
      </c>
      <c r="DD1076" s="127" t="s">
        <v>3717</v>
      </c>
      <c r="DE1076" s="109" t="s">
        <v>11347</v>
      </c>
      <c r="DF1076" s="172" t="s">
        <v>3717</v>
      </c>
    </row>
    <row r="1077" spans="1:110" ht="35.15" customHeight="1" x14ac:dyDescent="0.35">
      <c r="A1077" s="140" t="s">
        <v>2206</v>
      </c>
      <c r="B1077" s="136" t="s">
        <v>2203</v>
      </c>
      <c r="C1077" s="136" t="s">
        <v>2207</v>
      </c>
      <c r="D1077" s="112">
        <v>9300</v>
      </c>
      <c r="E1077" s="112">
        <v>326877671</v>
      </c>
      <c r="F1077" s="112">
        <v>9284</v>
      </c>
      <c r="G1077" s="112">
        <v>325029732</v>
      </c>
      <c r="H1077" s="112">
        <v>1951</v>
      </c>
      <c r="I1077" s="112">
        <v>58828024</v>
      </c>
      <c r="J1077" s="112">
        <v>0</v>
      </c>
      <c r="K1077" s="112">
        <v>0</v>
      </c>
      <c r="L1077" s="112">
        <v>91679611</v>
      </c>
      <c r="M1077" s="112">
        <v>10407219</v>
      </c>
      <c r="N1077" s="112">
        <v>4067870</v>
      </c>
      <c r="O1077" s="112">
        <v>2342877</v>
      </c>
      <c r="P1077" s="112">
        <v>54094201</v>
      </c>
      <c r="Q1077" s="112">
        <v>0</v>
      </c>
      <c r="R1077" s="112">
        <v>162591778</v>
      </c>
      <c r="S1077" s="421">
        <v>0.28047070550744346</v>
      </c>
      <c r="T1077" s="421">
        <v>3.1838268328826899E-2</v>
      </c>
      <c r="U1077" s="421">
        <v>1.2444624888434182E-2</v>
      </c>
      <c r="V1077" s="421">
        <v>7.1674427709685923E-3</v>
      </c>
      <c r="W1077" s="421">
        <v>0.16548759918201938</v>
      </c>
      <c r="X1077" s="421">
        <v>0</v>
      </c>
      <c r="Y1077" s="421">
        <v>0.49740864067769253</v>
      </c>
      <c r="Z1077" s="120">
        <v>0</v>
      </c>
      <c r="AA1077" s="127" t="s">
        <v>3717</v>
      </c>
      <c r="AB1077" s="127">
        <v>0</v>
      </c>
      <c r="AC1077" s="111" t="s">
        <v>3717</v>
      </c>
      <c r="AD1077" s="127">
        <v>0</v>
      </c>
      <c r="AE1077" s="111">
        <v>0</v>
      </c>
      <c r="AF1077" s="111" t="s">
        <v>3757</v>
      </c>
      <c r="AG1077" s="127" t="s">
        <v>3758</v>
      </c>
      <c r="AH1077" s="127"/>
      <c r="AI1077" s="124"/>
      <c r="AJ1077" s="128"/>
      <c r="AK1077" s="109">
        <v>0</v>
      </c>
      <c r="AL1077" s="109">
        <v>0</v>
      </c>
      <c r="AM1077" s="127">
        <v>0</v>
      </c>
      <c r="AN1077" s="127">
        <v>0</v>
      </c>
      <c r="AO1077" s="120">
        <v>0</v>
      </c>
      <c r="AP1077" s="120">
        <v>0</v>
      </c>
      <c r="AQ1077" s="174">
        <v>0</v>
      </c>
      <c r="AR1077" s="109">
        <v>0</v>
      </c>
      <c r="AS1077" s="127">
        <v>0</v>
      </c>
      <c r="AT1077" s="127">
        <v>0</v>
      </c>
      <c r="AU1077" s="120">
        <v>0</v>
      </c>
      <c r="AV1077" s="120">
        <v>0</v>
      </c>
      <c r="AW1077" s="174">
        <v>0</v>
      </c>
      <c r="AX1077" s="109">
        <v>0</v>
      </c>
      <c r="AY1077" s="127">
        <v>0</v>
      </c>
      <c r="AZ1077" s="127">
        <v>0</v>
      </c>
      <c r="BA1077" s="120">
        <v>0</v>
      </c>
      <c r="BB1077" s="120">
        <v>0</v>
      </c>
      <c r="BC1077" s="111" t="s">
        <v>3757</v>
      </c>
      <c r="BD1077" s="112">
        <v>692</v>
      </c>
      <c r="BE1077" s="112">
        <v>25183434</v>
      </c>
      <c r="BF1077" s="111">
        <v>0</v>
      </c>
      <c r="BG1077" s="112"/>
      <c r="BH1077" s="112"/>
      <c r="BI1077" s="111" t="s">
        <v>3757</v>
      </c>
      <c r="BJ1077" s="112">
        <v>944</v>
      </c>
      <c r="BK1077" s="112">
        <v>28082720</v>
      </c>
      <c r="BL1077" s="111" t="s">
        <v>3757</v>
      </c>
      <c r="BM1077" s="112">
        <v>1130</v>
      </c>
      <c r="BN1077" s="112">
        <v>38221317</v>
      </c>
      <c r="BO1077" s="111">
        <v>0</v>
      </c>
      <c r="BP1077" s="112"/>
      <c r="BQ1077" s="112"/>
      <c r="BR1077" s="111" t="s">
        <v>3757</v>
      </c>
      <c r="BS1077" s="112">
        <v>3465</v>
      </c>
      <c r="BT1077" s="112">
        <v>119129700</v>
      </c>
      <c r="BU1077" s="111">
        <v>0</v>
      </c>
      <c r="BV1077" s="112"/>
      <c r="BW1077" s="112"/>
      <c r="BX1077" s="111">
        <v>0</v>
      </c>
      <c r="BY1077" s="112"/>
      <c r="BZ1077" s="112"/>
      <c r="CA1077" s="111">
        <v>0</v>
      </c>
      <c r="CB1077" s="112"/>
      <c r="CC1077" s="112"/>
      <c r="CD1077" s="111">
        <v>0</v>
      </c>
      <c r="CE1077" s="112"/>
      <c r="CF1077" s="112"/>
      <c r="CG1077" s="111" t="s">
        <v>3757</v>
      </c>
      <c r="CH1077" s="112">
        <v>3069</v>
      </c>
      <c r="CI1077" s="112">
        <v>116260500</v>
      </c>
      <c r="CJ1077" s="111">
        <v>0</v>
      </c>
      <c r="CK1077" s="120">
        <v>0</v>
      </c>
      <c r="CL1077" s="112"/>
      <c r="CM1077" s="112"/>
      <c r="CN1077" s="166" t="s">
        <v>11348</v>
      </c>
      <c r="CO1077" s="125" t="s">
        <v>11349</v>
      </c>
      <c r="CP1077" s="111" t="s">
        <v>3790</v>
      </c>
      <c r="CQ1077" s="112">
        <v>69089000</v>
      </c>
      <c r="CR1077" s="166" t="s">
        <v>11350</v>
      </c>
      <c r="CS1077" s="166" t="s">
        <v>11351</v>
      </c>
      <c r="CT1077" s="111" t="s">
        <v>3790</v>
      </c>
      <c r="CU1077" s="112">
        <v>63086000</v>
      </c>
      <c r="CV1077" s="166" t="s">
        <v>11352</v>
      </c>
      <c r="CW1077" s="166" t="s">
        <v>11353</v>
      </c>
      <c r="CX1077" s="111" t="s">
        <v>3717</v>
      </c>
      <c r="CY1077" s="112">
        <v>46803000</v>
      </c>
      <c r="CZ1077" s="111" t="s">
        <v>3757</v>
      </c>
      <c r="DA1077" s="111" t="s">
        <v>3757</v>
      </c>
      <c r="DB1077" s="111">
        <v>0</v>
      </c>
      <c r="DC1077" s="120" t="s">
        <v>11354</v>
      </c>
      <c r="DD1077" s="127" t="s">
        <v>3778</v>
      </c>
      <c r="DE1077" s="109">
        <v>0</v>
      </c>
      <c r="DF1077" s="172" t="s">
        <v>3717</v>
      </c>
    </row>
    <row r="1078" spans="1:110" ht="35.15" customHeight="1" x14ac:dyDescent="0.35">
      <c r="A1078" s="140" t="s">
        <v>2208</v>
      </c>
      <c r="B1078" s="136" t="s">
        <v>2203</v>
      </c>
      <c r="C1078" s="136" t="s">
        <v>2209</v>
      </c>
      <c r="D1078" s="112">
        <v>12045</v>
      </c>
      <c r="E1078" s="112">
        <v>455582222</v>
      </c>
      <c r="F1078" s="112">
        <v>11922</v>
      </c>
      <c r="G1078" s="112">
        <v>454056055</v>
      </c>
      <c r="H1078" s="112">
        <v>3442</v>
      </c>
      <c r="I1078" s="112">
        <v>105573700</v>
      </c>
      <c r="J1078" s="112">
        <v>0</v>
      </c>
      <c r="K1078" s="112">
        <v>0</v>
      </c>
      <c r="L1078" s="112">
        <v>132184305</v>
      </c>
      <c r="M1078" s="112">
        <v>9419425</v>
      </c>
      <c r="N1078" s="112">
        <v>2391400</v>
      </c>
      <c r="O1078" s="112">
        <v>6920327</v>
      </c>
      <c r="P1078" s="112">
        <v>76875654</v>
      </c>
      <c r="Q1078" s="112">
        <v>0</v>
      </c>
      <c r="R1078" s="112">
        <v>227791111</v>
      </c>
      <c r="S1078" s="421">
        <v>0.29014368563310622</v>
      </c>
      <c r="T1078" s="421">
        <v>2.0675576317813384E-2</v>
      </c>
      <c r="U1078" s="421">
        <v>5.2491073718851124E-3</v>
      </c>
      <c r="V1078" s="421">
        <v>1.5190072539748928E-2</v>
      </c>
      <c r="W1078" s="421">
        <v>0.16874155813744637</v>
      </c>
      <c r="X1078" s="421">
        <v>0</v>
      </c>
      <c r="Y1078" s="421">
        <v>0.5</v>
      </c>
      <c r="Z1078" s="120">
        <v>0</v>
      </c>
      <c r="AA1078" s="127" t="s">
        <v>3717</v>
      </c>
      <c r="AB1078" s="127">
        <v>0</v>
      </c>
      <c r="AC1078" s="111" t="s">
        <v>3717</v>
      </c>
      <c r="AD1078" s="127">
        <v>0</v>
      </c>
      <c r="AE1078" s="111" t="s">
        <v>3757</v>
      </c>
      <c r="AF1078" s="111" t="s">
        <v>3757</v>
      </c>
      <c r="AG1078" s="127" t="s">
        <v>3717</v>
      </c>
      <c r="AH1078" s="127" t="s">
        <v>3758</v>
      </c>
      <c r="AI1078" s="128">
        <v>3</v>
      </c>
      <c r="AJ1078" s="128">
        <v>4853922</v>
      </c>
      <c r="AK1078" s="109" t="s">
        <v>11355</v>
      </c>
      <c r="AL1078" s="109" t="s">
        <v>11356</v>
      </c>
      <c r="AM1078" s="127" t="s">
        <v>3761</v>
      </c>
      <c r="AN1078" s="127" t="s">
        <v>3762</v>
      </c>
      <c r="AO1078" s="120">
        <v>2000000</v>
      </c>
      <c r="AP1078" s="120">
        <v>1918500</v>
      </c>
      <c r="AQ1078" s="174" t="s">
        <v>11357</v>
      </c>
      <c r="AR1078" s="109" t="s">
        <v>11358</v>
      </c>
      <c r="AS1078" s="127" t="s">
        <v>3761</v>
      </c>
      <c r="AT1078" s="127" t="s">
        <v>3781</v>
      </c>
      <c r="AU1078" s="120">
        <v>2000000</v>
      </c>
      <c r="AV1078" s="120">
        <v>2458534</v>
      </c>
      <c r="AW1078" s="174" t="s">
        <v>11359</v>
      </c>
      <c r="AX1078" s="109" t="s">
        <v>11360</v>
      </c>
      <c r="AY1078" s="127" t="s">
        <v>3761</v>
      </c>
      <c r="AZ1078" s="127" t="s">
        <v>3717</v>
      </c>
      <c r="BA1078" s="120">
        <v>2000000</v>
      </c>
      <c r="BB1078" s="120">
        <v>476888</v>
      </c>
      <c r="BC1078" s="111" t="s">
        <v>3757</v>
      </c>
      <c r="BD1078" s="112">
        <v>227</v>
      </c>
      <c r="BE1078" s="112">
        <v>9824000</v>
      </c>
      <c r="BF1078" s="111" t="s">
        <v>3757</v>
      </c>
      <c r="BG1078" s="112">
        <v>845</v>
      </c>
      <c r="BH1078" s="112">
        <v>29586000</v>
      </c>
      <c r="BI1078" s="111" t="s">
        <v>3757</v>
      </c>
      <c r="BJ1078" s="112">
        <v>488</v>
      </c>
      <c r="BK1078" s="112">
        <v>21967400</v>
      </c>
      <c r="BL1078" s="111">
        <v>0</v>
      </c>
      <c r="BM1078" s="112"/>
      <c r="BN1078" s="112"/>
      <c r="BO1078" s="111" t="s">
        <v>3757</v>
      </c>
      <c r="BP1078" s="112">
        <v>287</v>
      </c>
      <c r="BQ1078" s="112">
        <v>10809000</v>
      </c>
      <c r="BR1078" s="111" t="s">
        <v>3757</v>
      </c>
      <c r="BS1078" s="112">
        <v>2910</v>
      </c>
      <c r="BT1078" s="112">
        <v>113428650</v>
      </c>
      <c r="BU1078" s="111" t="s">
        <v>3757</v>
      </c>
      <c r="BV1078" s="112">
        <v>1011</v>
      </c>
      <c r="BW1078" s="112">
        <v>40077700</v>
      </c>
      <c r="BX1078" s="111">
        <v>0</v>
      </c>
      <c r="BY1078" s="112"/>
      <c r="BZ1078" s="112"/>
      <c r="CA1078" s="111" t="s">
        <v>3757</v>
      </c>
      <c r="CB1078" s="112">
        <v>517</v>
      </c>
      <c r="CC1078" s="112">
        <v>19629000</v>
      </c>
      <c r="CD1078" s="111">
        <v>0</v>
      </c>
      <c r="CE1078" s="112"/>
      <c r="CF1078" s="112"/>
      <c r="CG1078" s="111" t="s">
        <v>3757</v>
      </c>
      <c r="CH1078" s="112">
        <v>5284</v>
      </c>
      <c r="CI1078" s="112">
        <v>195154700</v>
      </c>
      <c r="CJ1078" s="111" t="s">
        <v>3757</v>
      </c>
      <c r="CK1078" s="120" t="s">
        <v>11361</v>
      </c>
      <c r="CL1078" s="112">
        <v>289</v>
      </c>
      <c r="CM1078" s="112">
        <v>14771975</v>
      </c>
      <c r="CN1078" s="166" t="s">
        <v>11362</v>
      </c>
      <c r="CO1078" s="125" t="s">
        <v>11363</v>
      </c>
      <c r="CP1078" s="111" t="s">
        <v>3790</v>
      </c>
      <c r="CQ1078" s="112">
        <v>113428650</v>
      </c>
      <c r="CR1078" s="166" t="s">
        <v>11364</v>
      </c>
      <c r="CS1078" s="166" t="s">
        <v>11365</v>
      </c>
      <c r="CT1078" s="111" t="s">
        <v>3870</v>
      </c>
      <c r="CU1078" s="112">
        <v>40077700</v>
      </c>
      <c r="CV1078" s="166" t="s">
        <v>11366</v>
      </c>
      <c r="CW1078" s="166" t="s">
        <v>11367</v>
      </c>
      <c r="CX1078" s="111" t="s">
        <v>3778</v>
      </c>
      <c r="CY1078" s="112">
        <v>29586000</v>
      </c>
      <c r="CZ1078" s="111" t="s">
        <v>3757</v>
      </c>
      <c r="DA1078" s="111" t="s">
        <v>3757</v>
      </c>
      <c r="DB1078" s="111" t="s">
        <v>3757</v>
      </c>
      <c r="DC1078" s="120">
        <v>0</v>
      </c>
      <c r="DD1078" s="127" t="s">
        <v>3717</v>
      </c>
      <c r="DE1078" s="109" t="s">
        <v>11368</v>
      </c>
      <c r="DF1078" s="172" t="s">
        <v>3717</v>
      </c>
    </row>
    <row r="1079" spans="1:110" ht="35.15" customHeight="1" x14ac:dyDescent="0.35">
      <c r="A1079" s="140" t="s">
        <v>2210</v>
      </c>
      <c r="B1079" s="136" t="s">
        <v>2203</v>
      </c>
      <c r="C1079" s="136" t="s">
        <v>2211</v>
      </c>
      <c r="D1079" s="112">
        <v>58470</v>
      </c>
      <c r="E1079" s="112">
        <v>1706393200</v>
      </c>
      <c r="F1079" s="112">
        <v>58461</v>
      </c>
      <c r="G1079" s="112">
        <v>1706132200</v>
      </c>
      <c r="H1079" s="112">
        <v>18302</v>
      </c>
      <c r="I1079" s="112">
        <v>459033334</v>
      </c>
      <c r="J1079" s="112">
        <v>0</v>
      </c>
      <c r="K1079" s="112">
        <v>0</v>
      </c>
      <c r="L1079" s="112">
        <v>511336260</v>
      </c>
      <c r="M1079" s="112">
        <v>66515818</v>
      </c>
      <c r="N1079" s="112">
        <v>38033675</v>
      </c>
      <c r="O1079" s="112">
        <v>204340780</v>
      </c>
      <c r="P1079" s="112">
        <v>28292770</v>
      </c>
      <c r="Q1079" s="112">
        <v>0</v>
      </c>
      <c r="R1079" s="112">
        <v>848519303</v>
      </c>
      <c r="S1079" s="421">
        <v>0.29965910553323816</v>
      </c>
      <c r="T1079" s="421">
        <v>3.8980358102692861E-2</v>
      </c>
      <c r="U1079" s="421">
        <v>2.2288927897743616E-2</v>
      </c>
      <c r="V1079" s="421">
        <v>0.11975011386590148</v>
      </c>
      <c r="W1079" s="421">
        <v>1.6580451680187191E-2</v>
      </c>
      <c r="X1079" s="421">
        <v>0</v>
      </c>
      <c r="Y1079" s="421">
        <v>0.49725895707976331</v>
      </c>
      <c r="Z1079" s="120">
        <v>0</v>
      </c>
      <c r="AA1079" s="127" t="s">
        <v>3717</v>
      </c>
      <c r="AB1079" s="127">
        <v>0</v>
      </c>
      <c r="AC1079" s="111" t="s">
        <v>3717</v>
      </c>
      <c r="AD1079" s="127">
        <v>0</v>
      </c>
      <c r="AE1079" s="111" t="s">
        <v>3757</v>
      </c>
      <c r="AF1079" s="111" t="s">
        <v>3757</v>
      </c>
      <c r="AG1079" s="127" t="s">
        <v>3717</v>
      </c>
      <c r="AH1079" s="127" t="s">
        <v>3758</v>
      </c>
      <c r="AI1079" s="128">
        <v>1</v>
      </c>
      <c r="AJ1079" s="128">
        <v>1209000</v>
      </c>
      <c r="AK1079" s="109" t="s">
        <v>11369</v>
      </c>
      <c r="AL1079" s="109" t="s">
        <v>11370</v>
      </c>
      <c r="AM1079" s="127" t="s">
        <v>3761</v>
      </c>
      <c r="AN1079" s="127" t="s">
        <v>3783</v>
      </c>
      <c r="AO1079" s="120">
        <v>2000000</v>
      </c>
      <c r="AP1079" s="120">
        <v>1209000</v>
      </c>
      <c r="AQ1079" s="174">
        <v>0</v>
      </c>
      <c r="AR1079" s="109">
        <v>0</v>
      </c>
      <c r="AS1079" s="127">
        <v>0</v>
      </c>
      <c r="AT1079" s="127">
        <v>0</v>
      </c>
      <c r="AU1079" s="120">
        <v>0</v>
      </c>
      <c r="AV1079" s="120">
        <v>0</v>
      </c>
      <c r="AW1079" s="174">
        <v>0</v>
      </c>
      <c r="AX1079" s="109">
        <v>0</v>
      </c>
      <c r="AY1079" s="127">
        <v>0</v>
      </c>
      <c r="AZ1079" s="127">
        <v>0</v>
      </c>
      <c r="BA1079" s="120">
        <v>0</v>
      </c>
      <c r="BB1079" s="120">
        <v>0</v>
      </c>
      <c r="BC1079" s="111" t="s">
        <v>3757</v>
      </c>
      <c r="BD1079" s="112">
        <v>1091</v>
      </c>
      <c r="BE1079" s="112">
        <v>25682000</v>
      </c>
      <c r="BF1079" s="111" t="s">
        <v>3757</v>
      </c>
      <c r="BG1079" s="112">
        <v>19543</v>
      </c>
      <c r="BH1079" s="112">
        <v>485577000</v>
      </c>
      <c r="BI1079" s="111" t="s">
        <v>3757</v>
      </c>
      <c r="BJ1079" s="112">
        <v>3496</v>
      </c>
      <c r="BK1079" s="112">
        <v>101513000</v>
      </c>
      <c r="BL1079" s="111" t="s">
        <v>3757</v>
      </c>
      <c r="BM1079" s="112">
        <v>2330</v>
      </c>
      <c r="BN1079" s="112">
        <v>66943000</v>
      </c>
      <c r="BO1079" s="111">
        <v>0</v>
      </c>
      <c r="BP1079" s="112"/>
      <c r="BQ1079" s="112"/>
      <c r="BR1079" s="111" t="s">
        <v>3757</v>
      </c>
      <c r="BS1079" s="112">
        <v>14862</v>
      </c>
      <c r="BT1079" s="112">
        <v>465106000</v>
      </c>
      <c r="BU1079" s="111">
        <v>0</v>
      </c>
      <c r="BV1079" s="112"/>
      <c r="BW1079" s="112"/>
      <c r="BX1079" s="111" t="s">
        <v>3757</v>
      </c>
      <c r="BY1079" s="112">
        <v>4597</v>
      </c>
      <c r="BZ1079" s="112">
        <v>141897568</v>
      </c>
      <c r="CA1079" s="111" t="s">
        <v>3757</v>
      </c>
      <c r="CB1079" s="112">
        <v>1258</v>
      </c>
      <c r="CC1079" s="112">
        <v>36358000</v>
      </c>
      <c r="CD1079" s="111">
        <v>0</v>
      </c>
      <c r="CE1079" s="112"/>
      <c r="CF1079" s="112"/>
      <c r="CG1079" s="111" t="s">
        <v>3757</v>
      </c>
      <c r="CH1079" s="112">
        <v>11276</v>
      </c>
      <c r="CI1079" s="112">
        <v>382107632</v>
      </c>
      <c r="CJ1079" s="111"/>
      <c r="CK1079" s="120"/>
      <c r="CL1079" s="112"/>
      <c r="CM1079" s="112"/>
      <c r="CN1079" s="166" t="s">
        <v>11371</v>
      </c>
      <c r="CO1079" s="125" t="s">
        <v>11372</v>
      </c>
      <c r="CP1079" s="111" t="s">
        <v>3778</v>
      </c>
      <c r="CQ1079" s="112">
        <v>323914500</v>
      </c>
      <c r="CR1079" s="166" t="s">
        <v>11373</v>
      </c>
      <c r="CS1079" s="166" t="s">
        <v>11374</v>
      </c>
      <c r="CT1079" s="111" t="s">
        <v>3790</v>
      </c>
      <c r="CU1079" s="112">
        <v>600000</v>
      </c>
      <c r="CV1079" s="166" t="s">
        <v>11375</v>
      </c>
      <c r="CW1079" s="166" t="s">
        <v>11376</v>
      </c>
      <c r="CX1079" s="111" t="s">
        <v>3774</v>
      </c>
      <c r="CY1079" s="112">
        <v>2314170</v>
      </c>
      <c r="CZ1079" s="111" t="s">
        <v>3757</v>
      </c>
      <c r="DA1079" s="111" t="s">
        <v>3757</v>
      </c>
      <c r="DB1079" s="111" t="s">
        <v>3757</v>
      </c>
      <c r="DC1079" s="120">
        <v>0</v>
      </c>
      <c r="DD1079" s="127" t="s">
        <v>3717</v>
      </c>
      <c r="DE1079" s="109" t="s">
        <v>11377</v>
      </c>
      <c r="DF1079" s="172" t="s">
        <v>3717</v>
      </c>
    </row>
    <row r="1080" spans="1:110" ht="35.15" customHeight="1" x14ac:dyDescent="0.35">
      <c r="A1080" s="140" t="s">
        <v>2212</v>
      </c>
      <c r="B1080" s="136" t="s">
        <v>2203</v>
      </c>
      <c r="C1080" s="136" t="s">
        <v>2213</v>
      </c>
      <c r="D1080" s="112">
        <v>27038</v>
      </c>
      <c r="E1080" s="112">
        <v>463595700</v>
      </c>
      <c r="F1080" s="112">
        <v>27038</v>
      </c>
      <c r="G1080" s="112">
        <v>463595700</v>
      </c>
      <c r="H1080" s="112">
        <v>2437</v>
      </c>
      <c r="I1080" s="112">
        <v>41826000</v>
      </c>
      <c r="J1080" s="112">
        <v>0</v>
      </c>
      <c r="K1080" s="112">
        <v>0</v>
      </c>
      <c r="L1080" s="112">
        <v>139078710</v>
      </c>
      <c r="M1080" s="112">
        <v>35044488</v>
      </c>
      <c r="N1080" s="112">
        <v>857660</v>
      </c>
      <c r="O1080" s="112">
        <v>16768763</v>
      </c>
      <c r="P1080" s="112">
        <v>38393258</v>
      </c>
      <c r="Q1080" s="112">
        <v>0</v>
      </c>
      <c r="R1080" s="112">
        <v>230142879</v>
      </c>
      <c r="S1080" s="421">
        <v>0.3</v>
      </c>
      <c r="T1080" s="421">
        <v>7.5592780519750297E-2</v>
      </c>
      <c r="U1080" s="421">
        <v>1.8500171593481131E-3</v>
      </c>
      <c r="V1080" s="421">
        <v>3.6171092613671782E-2</v>
      </c>
      <c r="W1080" s="421">
        <v>8.2816251315532052E-2</v>
      </c>
      <c r="X1080" s="421">
        <v>0</v>
      </c>
      <c r="Y1080" s="421">
        <v>0.49643014160830223</v>
      </c>
      <c r="Z1080" s="120">
        <v>0</v>
      </c>
      <c r="AA1080" s="127" t="s">
        <v>3717</v>
      </c>
      <c r="AB1080" s="127">
        <v>0</v>
      </c>
      <c r="AC1080" s="111" t="s">
        <v>3717</v>
      </c>
      <c r="AD1080" s="127">
        <v>0</v>
      </c>
      <c r="AE1080" s="111">
        <v>0</v>
      </c>
      <c r="AF1080" s="111" t="s">
        <v>3757</v>
      </c>
      <c r="AG1080" s="127" t="s">
        <v>3758</v>
      </c>
      <c r="AH1080" s="127" t="s">
        <v>3758</v>
      </c>
      <c r="AI1080" s="124"/>
      <c r="AJ1080" s="128"/>
      <c r="AK1080" s="109">
        <v>0</v>
      </c>
      <c r="AL1080" s="109">
        <v>0</v>
      </c>
      <c r="AM1080" s="127">
        <v>0</v>
      </c>
      <c r="AN1080" s="127">
        <v>0</v>
      </c>
      <c r="AO1080" s="120">
        <v>0</v>
      </c>
      <c r="AP1080" s="120">
        <v>0</v>
      </c>
      <c r="AQ1080" s="174">
        <v>0</v>
      </c>
      <c r="AR1080" s="109">
        <v>0</v>
      </c>
      <c r="AS1080" s="127">
        <v>0</v>
      </c>
      <c r="AT1080" s="127">
        <v>0</v>
      </c>
      <c r="AU1080" s="120">
        <v>0</v>
      </c>
      <c r="AV1080" s="120">
        <v>0</v>
      </c>
      <c r="AW1080" s="174">
        <v>0</v>
      </c>
      <c r="AX1080" s="109">
        <v>0</v>
      </c>
      <c r="AY1080" s="127">
        <v>0</v>
      </c>
      <c r="AZ1080" s="127">
        <v>0</v>
      </c>
      <c r="BA1080" s="120">
        <v>0</v>
      </c>
      <c r="BB1080" s="120">
        <v>0</v>
      </c>
      <c r="BC1080" s="111" t="s">
        <v>3757</v>
      </c>
      <c r="BD1080" s="112">
        <v>2215</v>
      </c>
      <c r="BE1080" s="112">
        <v>35548000</v>
      </c>
      <c r="BF1080" s="111" t="s">
        <v>3757</v>
      </c>
      <c r="BG1080" s="112">
        <v>894</v>
      </c>
      <c r="BH1080" s="112">
        <v>17187000</v>
      </c>
      <c r="BI1080" s="111" t="s">
        <v>3757</v>
      </c>
      <c r="BJ1080" s="112">
        <v>1</v>
      </c>
      <c r="BK1080" s="112">
        <v>12000</v>
      </c>
      <c r="BL1080" s="111" t="s">
        <v>3757</v>
      </c>
      <c r="BM1080" s="112">
        <v>434</v>
      </c>
      <c r="BN1080" s="112">
        <v>6826000</v>
      </c>
      <c r="BO1080" s="111" t="s">
        <v>3757</v>
      </c>
      <c r="BP1080" s="112">
        <v>216</v>
      </c>
      <c r="BQ1080" s="112">
        <v>3174000</v>
      </c>
      <c r="BR1080" s="111" t="s">
        <v>3757</v>
      </c>
      <c r="BS1080" s="112">
        <v>6428</v>
      </c>
      <c r="BT1080" s="112">
        <v>105903000</v>
      </c>
      <c r="BU1080" s="111" t="s">
        <v>3757</v>
      </c>
      <c r="BV1080" s="112">
        <v>321</v>
      </c>
      <c r="BW1080" s="112">
        <v>5225000</v>
      </c>
      <c r="BX1080" s="111" t="s">
        <v>3757</v>
      </c>
      <c r="BY1080" s="112">
        <v>351</v>
      </c>
      <c r="BZ1080" s="112">
        <v>5306000</v>
      </c>
      <c r="CA1080" s="111" t="s">
        <v>3757</v>
      </c>
      <c r="CB1080" s="112">
        <v>2020</v>
      </c>
      <c r="CC1080" s="112">
        <v>34097000</v>
      </c>
      <c r="CD1080" s="111">
        <v>0</v>
      </c>
      <c r="CE1080" s="112"/>
      <c r="CF1080" s="112"/>
      <c r="CG1080" s="111" t="s">
        <v>3757</v>
      </c>
      <c r="CH1080" s="112">
        <v>15390</v>
      </c>
      <c r="CI1080" s="112">
        <v>250317700</v>
      </c>
      <c r="CJ1080" s="111">
        <v>0</v>
      </c>
      <c r="CK1080" s="120">
        <v>0</v>
      </c>
      <c r="CL1080" s="112"/>
      <c r="CM1080" s="112"/>
      <c r="CN1080" s="166" t="s">
        <v>11378</v>
      </c>
      <c r="CO1080" s="125" t="s">
        <v>11379</v>
      </c>
      <c r="CP1080" s="111" t="s">
        <v>3778</v>
      </c>
      <c r="CQ1080" s="112">
        <v>11349056</v>
      </c>
      <c r="CR1080" s="166" t="s">
        <v>11380</v>
      </c>
      <c r="CS1080" s="166" t="s">
        <v>11381</v>
      </c>
      <c r="CT1080" s="111" t="s">
        <v>3778</v>
      </c>
      <c r="CU1080" s="112">
        <v>7273750</v>
      </c>
      <c r="CV1080" s="166" t="s">
        <v>11382</v>
      </c>
      <c r="CW1080" s="166" t="s">
        <v>11383</v>
      </c>
      <c r="CX1080" s="111" t="s">
        <v>3778</v>
      </c>
      <c r="CY1080" s="112">
        <v>3600000</v>
      </c>
      <c r="CZ1080" s="111" t="s">
        <v>3757</v>
      </c>
      <c r="DA1080" s="111" t="s">
        <v>3757</v>
      </c>
      <c r="DB1080" s="111" t="s">
        <v>3757</v>
      </c>
      <c r="DC1080" s="120">
        <v>0</v>
      </c>
      <c r="DD1080" s="127" t="s">
        <v>3717</v>
      </c>
      <c r="DE1080" s="109" t="s">
        <v>11384</v>
      </c>
      <c r="DF1080" s="172" t="s">
        <v>3717</v>
      </c>
    </row>
    <row r="1081" spans="1:110" ht="35.15" customHeight="1" x14ac:dyDescent="0.35">
      <c r="A1081" s="140" t="s">
        <v>2214</v>
      </c>
      <c r="B1081" s="136" t="s">
        <v>2203</v>
      </c>
      <c r="C1081" s="136" t="s">
        <v>2215</v>
      </c>
      <c r="D1081" s="112">
        <v>27721</v>
      </c>
      <c r="E1081" s="112">
        <v>492974500</v>
      </c>
      <c r="F1081" s="112">
        <v>27719</v>
      </c>
      <c r="G1081" s="112">
        <v>492878000</v>
      </c>
      <c r="H1081" s="112">
        <v>6383</v>
      </c>
      <c r="I1081" s="112">
        <v>104485000</v>
      </c>
      <c r="J1081" s="112">
        <v>0</v>
      </c>
      <c r="K1081" s="112">
        <v>0</v>
      </c>
      <c r="L1081" s="112">
        <v>142749840</v>
      </c>
      <c r="M1081" s="112">
        <v>27133109</v>
      </c>
      <c r="N1081" s="112">
        <v>299200</v>
      </c>
      <c r="O1081" s="112">
        <v>9533820</v>
      </c>
      <c r="P1081" s="112">
        <v>58209421</v>
      </c>
      <c r="Q1081" s="112">
        <v>597462</v>
      </c>
      <c r="R1081" s="112">
        <v>238522852</v>
      </c>
      <c r="S1081" s="421">
        <v>0.28956840566804165</v>
      </c>
      <c r="T1081" s="421">
        <v>5.5039579126303695E-2</v>
      </c>
      <c r="U1081" s="421">
        <v>6.0692794454885596E-4</v>
      </c>
      <c r="V1081" s="421">
        <v>1.9339377594581465E-2</v>
      </c>
      <c r="W1081" s="421">
        <v>0.11807795535063173</v>
      </c>
      <c r="X1081" s="421">
        <v>1.2119531537635314E-3</v>
      </c>
      <c r="Y1081" s="421">
        <v>0.48384419883787094</v>
      </c>
      <c r="Z1081" s="120" t="s">
        <v>4757</v>
      </c>
      <c r="AA1081" s="127" t="s">
        <v>3717</v>
      </c>
      <c r="AB1081" s="127">
        <v>0</v>
      </c>
      <c r="AC1081" s="111" t="s">
        <v>3717</v>
      </c>
      <c r="AD1081" s="127">
        <v>0</v>
      </c>
      <c r="AE1081" s="111">
        <v>0</v>
      </c>
      <c r="AF1081" s="111" t="s">
        <v>3757</v>
      </c>
      <c r="AG1081" s="127" t="s">
        <v>3758</v>
      </c>
      <c r="AH1081" s="127" t="s">
        <v>3758</v>
      </c>
      <c r="AI1081" s="124"/>
      <c r="AJ1081" s="128"/>
      <c r="AK1081" s="109">
        <v>0</v>
      </c>
      <c r="AL1081" s="109">
        <v>0</v>
      </c>
      <c r="AM1081" s="127">
        <v>0</v>
      </c>
      <c r="AN1081" s="127">
        <v>0</v>
      </c>
      <c r="AO1081" s="120">
        <v>0</v>
      </c>
      <c r="AP1081" s="120">
        <v>0</v>
      </c>
      <c r="AQ1081" s="174">
        <v>0</v>
      </c>
      <c r="AR1081" s="120">
        <v>0</v>
      </c>
      <c r="AS1081" s="127">
        <v>0</v>
      </c>
      <c r="AT1081" s="127">
        <v>0</v>
      </c>
      <c r="AU1081" s="120">
        <v>0</v>
      </c>
      <c r="AV1081" s="120">
        <v>0</v>
      </c>
      <c r="AW1081" s="174">
        <v>0</v>
      </c>
      <c r="AX1081" s="120">
        <v>0</v>
      </c>
      <c r="AY1081" s="127">
        <v>0</v>
      </c>
      <c r="AZ1081" s="127">
        <v>0</v>
      </c>
      <c r="BA1081" s="120">
        <v>0</v>
      </c>
      <c r="BB1081" s="120">
        <v>0</v>
      </c>
      <c r="BC1081" s="111">
        <v>0</v>
      </c>
      <c r="BD1081" s="112"/>
      <c r="BE1081" s="112"/>
      <c r="BF1081" s="111" t="s">
        <v>3757</v>
      </c>
      <c r="BG1081" s="112">
        <v>284</v>
      </c>
      <c r="BH1081" s="112">
        <v>4790000</v>
      </c>
      <c r="BI1081" s="111" t="s">
        <v>3757</v>
      </c>
      <c r="BJ1081" s="112">
        <v>712</v>
      </c>
      <c r="BK1081" s="112">
        <v>11815000</v>
      </c>
      <c r="BL1081" s="111" t="s">
        <v>3757</v>
      </c>
      <c r="BM1081" s="112">
        <v>1702</v>
      </c>
      <c r="BN1081" s="112">
        <v>27790000</v>
      </c>
      <c r="BO1081" s="111">
        <v>0</v>
      </c>
      <c r="BP1081" s="112"/>
      <c r="BQ1081" s="112"/>
      <c r="BR1081" s="111" t="s">
        <v>3757</v>
      </c>
      <c r="BS1081" s="112">
        <v>3801</v>
      </c>
      <c r="BT1081" s="112">
        <v>71730000</v>
      </c>
      <c r="BU1081" s="111" t="s">
        <v>3757</v>
      </c>
      <c r="BV1081" s="112">
        <v>368</v>
      </c>
      <c r="BW1081" s="112">
        <v>6180000</v>
      </c>
      <c r="BX1081" s="111" t="s">
        <v>3757</v>
      </c>
      <c r="BY1081" s="112">
        <v>2460</v>
      </c>
      <c r="BZ1081" s="112">
        <v>54031000</v>
      </c>
      <c r="CA1081" s="111" t="s">
        <v>3757</v>
      </c>
      <c r="CB1081" s="112">
        <v>661</v>
      </c>
      <c r="CC1081" s="112">
        <v>12756500</v>
      </c>
      <c r="CD1081" s="111">
        <v>0</v>
      </c>
      <c r="CE1081" s="112">
        <v>0</v>
      </c>
      <c r="CF1081" s="112">
        <v>0</v>
      </c>
      <c r="CG1081" s="111" t="s">
        <v>3757</v>
      </c>
      <c r="CH1081" s="112">
        <v>17733</v>
      </c>
      <c r="CI1081" s="112">
        <v>303882000</v>
      </c>
      <c r="CJ1081" s="111">
        <v>0</v>
      </c>
      <c r="CK1081" s="120">
        <v>0</v>
      </c>
      <c r="CL1081" s="112">
        <v>0</v>
      </c>
      <c r="CM1081" s="112">
        <v>0</v>
      </c>
      <c r="CN1081" s="166" t="s">
        <v>11385</v>
      </c>
      <c r="CO1081" s="125" t="s">
        <v>11386</v>
      </c>
      <c r="CP1081" s="111" t="s">
        <v>3774</v>
      </c>
      <c r="CQ1081" s="112">
        <v>1628000</v>
      </c>
      <c r="CR1081" s="166" t="s">
        <v>11387</v>
      </c>
      <c r="CS1081" s="166" t="s">
        <v>11388</v>
      </c>
      <c r="CT1081" s="111" t="s">
        <v>3790</v>
      </c>
      <c r="CU1081" s="112">
        <v>10444000</v>
      </c>
      <c r="CV1081" s="166" t="s">
        <v>7714</v>
      </c>
      <c r="CW1081" s="166" t="s">
        <v>11389</v>
      </c>
      <c r="CX1081" s="111" t="s">
        <v>3875</v>
      </c>
      <c r="CY1081" s="112">
        <v>41649000</v>
      </c>
      <c r="CZ1081" s="111" t="s">
        <v>3757</v>
      </c>
      <c r="DA1081" s="111" t="s">
        <v>3757</v>
      </c>
      <c r="DB1081" s="111">
        <v>0</v>
      </c>
      <c r="DC1081" s="120" t="s">
        <v>11390</v>
      </c>
      <c r="DD1081" s="127" t="s">
        <v>3778</v>
      </c>
      <c r="DE1081" s="109">
        <v>0</v>
      </c>
      <c r="DF1081" s="172" t="s">
        <v>3717</v>
      </c>
    </row>
    <row r="1082" spans="1:110" ht="35.15" customHeight="1" x14ac:dyDescent="0.35">
      <c r="A1082" s="140" t="s">
        <v>2216</v>
      </c>
      <c r="B1082" s="136" t="s">
        <v>2203</v>
      </c>
      <c r="C1082" s="136" t="s">
        <v>2217</v>
      </c>
      <c r="D1082" s="112">
        <v>14680</v>
      </c>
      <c r="E1082" s="112">
        <v>472503000</v>
      </c>
      <c r="F1082" s="112">
        <v>14663</v>
      </c>
      <c r="G1082" s="112">
        <v>472115000</v>
      </c>
      <c r="H1082" s="112">
        <v>2883</v>
      </c>
      <c r="I1082" s="112">
        <v>85131000</v>
      </c>
      <c r="J1082" s="112">
        <v>0</v>
      </c>
      <c r="K1082" s="112">
        <v>0</v>
      </c>
      <c r="L1082" s="112">
        <v>122975968</v>
      </c>
      <c r="M1082" s="112">
        <v>23438358</v>
      </c>
      <c r="N1082" s="112">
        <v>0</v>
      </c>
      <c r="O1082" s="112">
        <v>2267946</v>
      </c>
      <c r="P1082" s="112">
        <v>79285498</v>
      </c>
      <c r="Q1082" s="112">
        <v>0</v>
      </c>
      <c r="R1082" s="112">
        <v>227967770</v>
      </c>
      <c r="S1082" s="421">
        <v>0.26026494646594839</v>
      </c>
      <c r="T1082" s="421">
        <v>4.9604675525869675E-2</v>
      </c>
      <c r="U1082" s="421">
        <v>0</v>
      </c>
      <c r="V1082" s="421">
        <v>4.7998552390143556E-3</v>
      </c>
      <c r="W1082" s="421">
        <v>0.16779893037716162</v>
      </c>
      <c r="X1082" s="421">
        <v>0</v>
      </c>
      <c r="Y1082" s="421">
        <v>0.48246840760799403</v>
      </c>
      <c r="Z1082" s="120">
        <v>0</v>
      </c>
      <c r="AA1082" s="127" t="s">
        <v>3717</v>
      </c>
      <c r="AB1082" s="127">
        <v>0</v>
      </c>
      <c r="AC1082" s="111" t="s">
        <v>3717</v>
      </c>
      <c r="AD1082" s="127">
        <v>0</v>
      </c>
      <c r="AE1082" s="111" t="s">
        <v>3757</v>
      </c>
      <c r="AF1082" s="111" t="s">
        <v>3757</v>
      </c>
      <c r="AG1082" s="127" t="s">
        <v>3717</v>
      </c>
      <c r="AH1082" s="127" t="s">
        <v>3758</v>
      </c>
      <c r="AI1082" s="128">
        <v>1</v>
      </c>
      <c r="AJ1082" s="128">
        <v>137000</v>
      </c>
      <c r="AK1082" s="109" t="s">
        <v>11391</v>
      </c>
      <c r="AL1082" s="109" t="s">
        <v>11392</v>
      </c>
      <c r="AM1082" s="127" t="s">
        <v>3761</v>
      </c>
      <c r="AN1082" s="127" t="s">
        <v>3790</v>
      </c>
      <c r="AO1082" s="120">
        <v>120000</v>
      </c>
      <c r="AP1082" s="120">
        <v>137000</v>
      </c>
      <c r="AQ1082" s="174">
        <v>0</v>
      </c>
      <c r="AR1082" s="109">
        <v>0</v>
      </c>
      <c r="AS1082" s="127">
        <v>0</v>
      </c>
      <c r="AT1082" s="127">
        <v>0</v>
      </c>
      <c r="AU1082" s="120">
        <v>0</v>
      </c>
      <c r="AV1082" s="120">
        <v>0</v>
      </c>
      <c r="AW1082" s="174">
        <v>0</v>
      </c>
      <c r="AX1082" s="109">
        <v>0</v>
      </c>
      <c r="AY1082" s="127">
        <v>0</v>
      </c>
      <c r="AZ1082" s="127">
        <v>0</v>
      </c>
      <c r="BA1082" s="120">
        <v>0</v>
      </c>
      <c r="BB1082" s="120">
        <v>0</v>
      </c>
      <c r="BC1082" s="111" t="s">
        <v>3757</v>
      </c>
      <c r="BD1082" s="112">
        <v>404</v>
      </c>
      <c r="BE1082" s="112">
        <v>13787500</v>
      </c>
      <c r="BF1082" s="111">
        <v>0</v>
      </c>
      <c r="BG1082" s="112"/>
      <c r="BH1082" s="112"/>
      <c r="BI1082" s="111" t="s">
        <v>3757</v>
      </c>
      <c r="BJ1082" s="112">
        <v>2415</v>
      </c>
      <c r="BK1082" s="112">
        <v>80007500</v>
      </c>
      <c r="BL1082" s="111" t="s">
        <v>3757</v>
      </c>
      <c r="BM1082" s="112">
        <v>1101</v>
      </c>
      <c r="BN1082" s="112">
        <v>34339500</v>
      </c>
      <c r="BO1082" s="111">
        <v>0</v>
      </c>
      <c r="BP1082" s="112"/>
      <c r="BQ1082" s="112"/>
      <c r="BR1082" s="111" t="s">
        <v>3757</v>
      </c>
      <c r="BS1082" s="112">
        <v>1861</v>
      </c>
      <c r="BT1082" s="112">
        <v>64959500</v>
      </c>
      <c r="BU1082" s="111" t="s">
        <v>3757</v>
      </c>
      <c r="BV1082" s="112">
        <v>647</v>
      </c>
      <c r="BW1082" s="112">
        <v>21574500</v>
      </c>
      <c r="BX1082" s="111">
        <v>0</v>
      </c>
      <c r="BY1082" s="112"/>
      <c r="BZ1082" s="112"/>
      <c r="CA1082" s="111">
        <v>0</v>
      </c>
      <c r="CB1082" s="112"/>
      <c r="CC1082" s="112"/>
      <c r="CD1082" s="111">
        <v>0</v>
      </c>
      <c r="CE1082" s="112"/>
      <c r="CF1082" s="112"/>
      <c r="CG1082" s="111" t="s">
        <v>3757</v>
      </c>
      <c r="CH1082" s="112">
        <v>6799</v>
      </c>
      <c r="CI1082" s="112">
        <v>207979500</v>
      </c>
      <c r="CJ1082" s="111" t="s">
        <v>3757</v>
      </c>
      <c r="CK1082" s="120" t="s">
        <v>11393</v>
      </c>
      <c r="CL1082" s="112">
        <v>1600</v>
      </c>
      <c r="CM1082" s="112">
        <v>49855000</v>
      </c>
      <c r="CN1082" s="166" t="s">
        <v>11394</v>
      </c>
      <c r="CO1082" s="125" t="s">
        <v>11395</v>
      </c>
      <c r="CP1082" s="111" t="s">
        <v>3875</v>
      </c>
      <c r="CQ1082" s="112">
        <v>1405000</v>
      </c>
      <c r="CR1082" s="166" t="s">
        <v>11391</v>
      </c>
      <c r="CS1082" s="166" t="s">
        <v>11392</v>
      </c>
      <c r="CT1082" s="111" t="s">
        <v>3790</v>
      </c>
      <c r="CU1082" s="112">
        <v>55000</v>
      </c>
      <c r="CV1082" s="166">
        <v>0</v>
      </c>
      <c r="CW1082" s="166">
        <v>0</v>
      </c>
      <c r="CX1082" s="111">
        <v>0</v>
      </c>
      <c r="CY1082" s="112">
        <v>0</v>
      </c>
      <c r="CZ1082" s="111" t="s">
        <v>3757</v>
      </c>
      <c r="DA1082" s="111" t="s">
        <v>3757</v>
      </c>
      <c r="DB1082" s="111">
        <v>0</v>
      </c>
      <c r="DC1082" s="120" t="s">
        <v>11396</v>
      </c>
      <c r="DD1082" s="127" t="s">
        <v>3717</v>
      </c>
      <c r="DE1082" s="109" t="s">
        <v>11397</v>
      </c>
      <c r="DF1082" s="172" t="s">
        <v>3717</v>
      </c>
    </row>
    <row r="1083" spans="1:110" ht="35.15" customHeight="1" x14ac:dyDescent="0.35">
      <c r="A1083" s="140" t="s">
        <v>2218</v>
      </c>
      <c r="B1083" s="136" t="s">
        <v>2203</v>
      </c>
      <c r="C1083" s="136" t="s">
        <v>2219</v>
      </c>
      <c r="D1083" s="112">
        <v>38577</v>
      </c>
      <c r="E1083" s="112">
        <v>530459000</v>
      </c>
      <c r="F1083" s="112">
        <v>38577</v>
      </c>
      <c r="G1083" s="112">
        <v>530459000</v>
      </c>
      <c r="H1083" s="112">
        <v>13956</v>
      </c>
      <c r="I1083" s="112">
        <v>198926000</v>
      </c>
      <c r="J1083" s="112">
        <v>0</v>
      </c>
      <c r="K1083" s="112">
        <v>0</v>
      </c>
      <c r="L1083" s="112">
        <v>159137700</v>
      </c>
      <c r="M1083" s="112">
        <v>32790450</v>
      </c>
      <c r="N1083" s="112">
        <v>0</v>
      </c>
      <c r="O1083" s="112">
        <v>58748767</v>
      </c>
      <c r="P1083" s="112">
        <v>8430966.1999999993</v>
      </c>
      <c r="Q1083" s="112">
        <v>0</v>
      </c>
      <c r="R1083" s="112">
        <v>259107883.19999999</v>
      </c>
      <c r="S1083" s="421">
        <v>0.3</v>
      </c>
      <c r="T1083" s="421">
        <v>6.1815239255060238E-2</v>
      </c>
      <c r="U1083" s="421">
        <v>0</v>
      </c>
      <c r="V1083" s="421">
        <v>0.11075081580291785</v>
      </c>
      <c r="W1083" s="421">
        <v>1.5893718835951504E-2</v>
      </c>
      <c r="X1083" s="421">
        <v>0</v>
      </c>
      <c r="Y1083" s="421">
        <v>0.48845977389392958</v>
      </c>
      <c r="Z1083" s="120">
        <v>0</v>
      </c>
      <c r="AA1083" s="127" t="s">
        <v>3717</v>
      </c>
      <c r="AB1083" s="127">
        <v>0</v>
      </c>
      <c r="AC1083" s="111" t="s">
        <v>3717</v>
      </c>
      <c r="AD1083" s="127">
        <v>0</v>
      </c>
      <c r="AE1083" s="111">
        <v>0</v>
      </c>
      <c r="AF1083" s="111" t="s">
        <v>3757</v>
      </c>
      <c r="AG1083" s="127" t="s">
        <v>3758</v>
      </c>
      <c r="AH1083" s="127" t="s">
        <v>3758</v>
      </c>
      <c r="AI1083" s="124"/>
      <c r="AJ1083" s="128"/>
      <c r="AK1083" s="109">
        <v>0</v>
      </c>
      <c r="AL1083" s="109">
        <v>0</v>
      </c>
      <c r="AM1083" s="127">
        <v>0</v>
      </c>
      <c r="AN1083" s="127">
        <v>0</v>
      </c>
      <c r="AO1083" s="120">
        <v>0</v>
      </c>
      <c r="AP1083" s="120">
        <v>0</v>
      </c>
      <c r="AQ1083" s="174">
        <v>0</v>
      </c>
      <c r="AR1083" s="120">
        <v>0</v>
      </c>
      <c r="AS1083" s="127">
        <v>0</v>
      </c>
      <c r="AT1083" s="127">
        <v>0</v>
      </c>
      <c r="AU1083" s="120">
        <v>0</v>
      </c>
      <c r="AV1083" s="120">
        <v>0</v>
      </c>
      <c r="AW1083" s="174">
        <v>0</v>
      </c>
      <c r="AX1083" s="120">
        <v>0</v>
      </c>
      <c r="AY1083" s="127">
        <v>0</v>
      </c>
      <c r="AZ1083" s="127">
        <v>0</v>
      </c>
      <c r="BA1083" s="120">
        <v>0</v>
      </c>
      <c r="BB1083" s="120">
        <v>0</v>
      </c>
      <c r="BC1083" s="111">
        <v>0</v>
      </c>
      <c r="BD1083" s="112"/>
      <c r="BE1083" s="112"/>
      <c r="BF1083" s="111">
        <v>0</v>
      </c>
      <c r="BG1083" s="112"/>
      <c r="BH1083" s="112"/>
      <c r="BI1083" s="111" t="s">
        <v>3757</v>
      </c>
      <c r="BJ1083" s="112">
        <v>438</v>
      </c>
      <c r="BK1083" s="112">
        <v>5351000</v>
      </c>
      <c r="BL1083" s="111" t="s">
        <v>3757</v>
      </c>
      <c r="BM1083" s="112">
        <v>603</v>
      </c>
      <c r="BN1083" s="112">
        <v>7985000</v>
      </c>
      <c r="BO1083" s="111">
        <v>0</v>
      </c>
      <c r="BP1083" s="112"/>
      <c r="BQ1083" s="112"/>
      <c r="BR1083" s="111" t="s">
        <v>3757</v>
      </c>
      <c r="BS1083" s="112">
        <v>1872</v>
      </c>
      <c r="BT1083" s="112">
        <v>23501000</v>
      </c>
      <c r="BU1083" s="111" t="s">
        <v>3757</v>
      </c>
      <c r="BV1083" s="112">
        <v>397</v>
      </c>
      <c r="BW1083" s="112">
        <v>4963000</v>
      </c>
      <c r="BX1083" s="111">
        <v>0</v>
      </c>
      <c r="BY1083" s="112"/>
      <c r="BZ1083" s="112"/>
      <c r="CA1083" s="111" t="s">
        <v>3757</v>
      </c>
      <c r="CB1083" s="112">
        <v>101</v>
      </c>
      <c r="CC1083" s="112">
        <v>987000</v>
      </c>
      <c r="CD1083" s="111">
        <v>0</v>
      </c>
      <c r="CE1083" s="112">
        <v>0</v>
      </c>
      <c r="CF1083" s="112">
        <v>0</v>
      </c>
      <c r="CG1083" s="111" t="s">
        <v>3757</v>
      </c>
      <c r="CH1083" s="112">
        <v>949</v>
      </c>
      <c r="CI1083" s="112">
        <v>10516000</v>
      </c>
      <c r="CJ1083" s="111">
        <v>0</v>
      </c>
      <c r="CK1083" s="120">
        <v>0</v>
      </c>
      <c r="CL1083" s="112">
        <v>0</v>
      </c>
      <c r="CM1083" s="112">
        <v>0</v>
      </c>
      <c r="CN1083" s="166" t="s">
        <v>11398</v>
      </c>
      <c r="CO1083" s="125" t="s">
        <v>11399</v>
      </c>
      <c r="CP1083" s="111" t="s">
        <v>3790</v>
      </c>
      <c r="CQ1083" s="112">
        <v>10035000</v>
      </c>
      <c r="CR1083" s="166" t="s">
        <v>3972</v>
      </c>
      <c r="CS1083" s="166" t="s">
        <v>11400</v>
      </c>
      <c r="CT1083" s="111" t="s">
        <v>3790</v>
      </c>
      <c r="CU1083" s="112">
        <v>13500000</v>
      </c>
      <c r="CV1083" s="166" t="s">
        <v>11401</v>
      </c>
      <c r="CW1083" s="166" t="s">
        <v>11402</v>
      </c>
      <c r="CX1083" s="111" t="s">
        <v>3870</v>
      </c>
      <c r="CY1083" s="112">
        <v>13561000</v>
      </c>
      <c r="CZ1083" s="111" t="s">
        <v>3757</v>
      </c>
      <c r="DA1083" s="111" t="s">
        <v>3757</v>
      </c>
      <c r="DB1083" s="111" t="s">
        <v>3757</v>
      </c>
      <c r="DC1083" s="120">
        <v>0</v>
      </c>
      <c r="DD1083" s="127" t="s">
        <v>3717</v>
      </c>
      <c r="DE1083" s="109" t="s">
        <v>11403</v>
      </c>
      <c r="DF1083" s="172" t="s">
        <v>3717</v>
      </c>
    </row>
    <row r="1084" spans="1:110" ht="35.15" customHeight="1" x14ac:dyDescent="0.35">
      <c r="A1084" s="140" t="s">
        <v>2220</v>
      </c>
      <c r="B1084" s="136" t="s">
        <v>2203</v>
      </c>
      <c r="C1084" s="136" t="s">
        <v>2221</v>
      </c>
      <c r="D1084" s="112">
        <v>962</v>
      </c>
      <c r="E1084" s="112">
        <v>40960030</v>
      </c>
      <c r="F1084" s="112">
        <v>961</v>
      </c>
      <c r="G1084" s="112">
        <v>40950030</v>
      </c>
      <c r="H1084" s="112">
        <v>310</v>
      </c>
      <c r="I1084" s="112">
        <v>13606000</v>
      </c>
      <c r="J1084" s="112">
        <v>0</v>
      </c>
      <c r="K1084" s="112">
        <v>0</v>
      </c>
      <c r="L1084" s="112">
        <v>11244535</v>
      </c>
      <c r="M1084" s="112">
        <v>1213301</v>
      </c>
      <c r="N1084" s="112">
        <v>81400</v>
      </c>
      <c r="O1084" s="112">
        <v>710735</v>
      </c>
      <c r="P1084" s="112">
        <v>7715931</v>
      </c>
      <c r="Q1084" s="112">
        <v>0</v>
      </c>
      <c r="R1084" s="112">
        <v>20965902</v>
      </c>
      <c r="S1084" s="421">
        <v>0.27452457920563045</v>
      </c>
      <c r="T1084" s="421">
        <v>2.9621584749815858E-2</v>
      </c>
      <c r="U1084" s="421">
        <v>1.9873032319556406E-3</v>
      </c>
      <c r="V1084" s="421">
        <v>1.7351916002014647E-2</v>
      </c>
      <c r="W1084" s="421">
        <v>0.18837708370819065</v>
      </c>
      <c r="X1084" s="421">
        <v>0</v>
      </c>
      <c r="Y1084" s="421">
        <v>0.51186246689760728</v>
      </c>
      <c r="Z1084" s="120">
        <v>0</v>
      </c>
      <c r="AA1084" s="127" t="s">
        <v>3778</v>
      </c>
      <c r="AB1084" s="127">
        <v>0</v>
      </c>
      <c r="AC1084" s="111" t="s">
        <v>3717</v>
      </c>
      <c r="AD1084" s="127">
        <v>0</v>
      </c>
      <c r="AE1084" s="111">
        <v>0</v>
      </c>
      <c r="AF1084" s="111" t="s">
        <v>3757</v>
      </c>
      <c r="AG1084" s="127" t="s">
        <v>3758</v>
      </c>
      <c r="AH1084" s="127" t="s">
        <v>3758</v>
      </c>
      <c r="AI1084" s="124"/>
      <c r="AJ1084" s="128"/>
      <c r="AK1084" s="109">
        <v>0</v>
      </c>
      <c r="AL1084" s="109">
        <v>0</v>
      </c>
      <c r="AM1084" s="127">
        <v>0</v>
      </c>
      <c r="AN1084" s="127">
        <v>0</v>
      </c>
      <c r="AO1084" s="120">
        <v>0</v>
      </c>
      <c r="AP1084" s="120">
        <v>0</v>
      </c>
      <c r="AQ1084" s="174">
        <v>0</v>
      </c>
      <c r="AR1084" s="109">
        <v>0</v>
      </c>
      <c r="AS1084" s="127">
        <v>0</v>
      </c>
      <c r="AT1084" s="127">
        <v>0</v>
      </c>
      <c r="AU1084" s="120">
        <v>0</v>
      </c>
      <c r="AV1084" s="120">
        <v>0</v>
      </c>
      <c r="AW1084" s="174">
        <v>0</v>
      </c>
      <c r="AX1084" s="109">
        <v>0</v>
      </c>
      <c r="AY1084" s="127">
        <v>0</v>
      </c>
      <c r="AZ1084" s="127">
        <v>0</v>
      </c>
      <c r="BA1084" s="120">
        <v>0</v>
      </c>
      <c r="BB1084" s="120">
        <v>0</v>
      </c>
      <c r="BC1084" s="111" t="s">
        <v>3757</v>
      </c>
      <c r="BD1084" s="112">
        <v>71</v>
      </c>
      <c r="BE1084" s="112">
        <v>3368000</v>
      </c>
      <c r="BF1084" s="111" t="s">
        <v>3757</v>
      </c>
      <c r="BG1084" s="112">
        <v>43</v>
      </c>
      <c r="BH1084" s="112">
        <v>1467000</v>
      </c>
      <c r="BI1084" s="111" t="s">
        <v>3757</v>
      </c>
      <c r="BJ1084" s="112">
        <v>146</v>
      </c>
      <c r="BK1084" s="112">
        <v>5956030</v>
      </c>
      <c r="BL1084" s="111" t="s">
        <v>3757</v>
      </c>
      <c r="BM1084" s="112">
        <v>381</v>
      </c>
      <c r="BN1084" s="112">
        <v>16505000</v>
      </c>
      <c r="BO1084" s="111">
        <v>0</v>
      </c>
      <c r="BP1084" s="112"/>
      <c r="BQ1084" s="112"/>
      <c r="BR1084" s="111">
        <v>0</v>
      </c>
      <c r="BS1084" s="112"/>
      <c r="BT1084" s="112"/>
      <c r="BU1084" s="111" t="s">
        <v>3757</v>
      </c>
      <c r="BV1084" s="112">
        <v>272</v>
      </c>
      <c r="BW1084" s="112">
        <v>11390000</v>
      </c>
      <c r="BX1084" s="111" t="s">
        <v>3757</v>
      </c>
      <c r="BY1084" s="112">
        <v>54</v>
      </c>
      <c r="BZ1084" s="112">
        <v>2274000</v>
      </c>
      <c r="CA1084" s="111">
        <v>0</v>
      </c>
      <c r="CB1084" s="112"/>
      <c r="CC1084" s="112"/>
      <c r="CD1084" s="111">
        <v>0</v>
      </c>
      <c r="CE1084" s="112"/>
      <c r="CF1084" s="112"/>
      <c r="CG1084" s="111">
        <v>0</v>
      </c>
      <c r="CH1084" s="112"/>
      <c r="CI1084" s="112"/>
      <c r="CJ1084" s="111">
        <v>0</v>
      </c>
      <c r="CK1084" s="120">
        <v>0</v>
      </c>
      <c r="CL1084" s="112"/>
      <c r="CM1084" s="112"/>
      <c r="CN1084" s="166" t="s">
        <v>11404</v>
      </c>
      <c r="CO1084" s="125" t="s">
        <v>11405</v>
      </c>
      <c r="CP1084" s="111" t="s">
        <v>3870</v>
      </c>
      <c r="CQ1084" s="112">
        <v>2031000</v>
      </c>
      <c r="CR1084" s="166" t="s">
        <v>11406</v>
      </c>
      <c r="CS1084" s="166" t="s">
        <v>11407</v>
      </c>
      <c r="CT1084" s="111" t="s">
        <v>3762</v>
      </c>
      <c r="CU1084" s="112">
        <v>5668000</v>
      </c>
      <c r="CV1084" s="166" t="s">
        <v>11408</v>
      </c>
      <c r="CW1084" s="166" t="s">
        <v>11409</v>
      </c>
      <c r="CX1084" s="111" t="s">
        <v>3717</v>
      </c>
      <c r="CY1084" s="112">
        <v>855000</v>
      </c>
      <c r="CZ1084" s="111" t="s">
        <v>3757</v>
      </c>
      <c r="DA1084" s="111">
        <v>0</v>
      </c>
      <c r="DB1084" s="111">
        <v>0</v>
      </c>
      <c r="DC1084" s="120" t="s">
        <v>11410</v>
      </c>
      <c r="DD1084" s="127" t="s">
        <v>3717</v>
      </c>
      <c r="DE1084" s="109" t="s">
        <v>11411</v>
      </c>
      <c r="DF1084" s="172" t="s">
        <v>3717</v>
      </c>
    </row>
    <row r="1085" spans="1:110" ht="35.15" customHeight="1" x14ac:dyDescent="0.35">
      <c r="A1085" s="140" t="s">
        <v>2222</v>
      </c>
      <c r="B1085" s="136" t="s">
        <v>2203</v>
      </c>
      <c r="C1085" s="136" t="s">
        <v>2223</v>
      </c>
      <c r="D1085" s="112">
        <v>12351</v>
      </c>
      <c r="E1085" s="112">
        <v>817216514</v>
      </c>
      <c r="F1085" s="112">
        <v>12351</v>
      </c>
      <c r="G1085" s="112">
        <v>817216514</v>
      </c>
      <c r="H1085" s="112">
        <v>4257</v>
      </c>
      <c r="I1085" s="112">
        <v>190650900</v>
      </c>
      <c r="J1085" s="112">
        <v>0</v>
      </c>
      <c r="K1085" s="112">
        <v>0</v>
      </c>
      <c r="L1085" s="112">
        <v>239573427</v>
      </c>
      <c r="M1085" s="112">
        <v>9982227</v>
      </c>
      <c r="N1085" s="112">
        <v>148202</v>
      </c>
      <c r="O1085" s="112">
        <v>98451573</v>
      </c>
      <c r="P1085" s="112">
        <v>58557079</v>
      </c>
      <c r="Q1085" s="112">
        <v>0</v>
      </c>
      <c r="R1085" s="112">
        <v>406712508</v>
      </c>
      <c r="S1085" s="421">
        <v>0.2931578387071116</v>
      </c>
      <c r="T1085" s="421">
        <v>1.2214911016837332E-2</v>
      </c>
      <c r="U1085" s="421">
        <v>1.8134973713955076E-4</v>
      </c>
      <c r="V1085" s="421">
        <v>0.12047183495853829</v>
      </c>
      <c r="W1085" s="421">
        <v>7.1654302130267522E-2</v>
      </c>
      <c r="X1085" s="421">
        <v>0</v>
      </c>
      <c r="Y1085" s="421">
        <v>0.49768023654989429</v>
      </c>
      <c r="Z1085" s="120">
        <v>0</v>
      </c>
      <c r="AA1085" s="127" t="s">
        <v>3717</v>
      </c>
      <c r="AB1085" s="127">
        <v>0</v>
      </c>
      <c r="AC1085" s="111" t="s">
        <v>3717</v>
      </c>
      <c r="AD1085" s="127">
        <v>0</v>
      </c>
      <c r="AE1085" s="111">
        <v>0</v>
      </c>
      <c r="AF1085" s="111" t="s">
        <v>3757</v>
      </c>
      <c r="AG1085" s="127" t="s">
        <v>3758</v>
      </c>
      <c r="AH1085" s="127" t="s">
        <v>3758</v>
      </c>
      <c r="AI1085" s="124"/>
      <c r="AJ1085" s="128"/>
      <c r="AK1085" s="109">
        <v>0</v>
      </c>
      <c r="AL1085" s="109">
        <v>0</v>
      </c>
      <c r="AM1085" s="127">
        <v>0</v>
      </c>
      <c r="AN1085" s="127">
        <v>0</v>
      </c>
      <c r="AO1085" s="120">
        <v>0</v>
      </c>
      <c r="AP1085" s="120">
        <v>0</v>
      </c>
      <c r="AQ1085" s="174">
        <v>0</v>
      </c>
      <c r="AR1085" s="120">
        <v>0</v>
      </c>
      <c r="AS1085" s="127">
        <v>0</v>
      </c>
      <c r="AT1085" s="127">
        <v>0</v>
      </c>
      <c r="AU1085" s="120">
        <v>0</v>
      </c>
      <c r="AV1085" s="120">
        <v>0</v>
      </c>
      <c r="AW1085" s="174">
        <v>0</v>
      </c>
      <c r="AX1085" s="120">
        <v>0</v>
      </c>
      <c r="AY1085" s="127">
        <v>0</v>
      </c>
      <c r="AZ1085" s="127">
        <v>0</v>
      </c>
      <c r="BA1085" s="120">
        <v>0</v>
      </c>
      <c r="BB1085" s="120">
        <v>0</v>
      </c>
      <c r="BC1085" s="111">
        <v>0</v>
      </c>
      <c r="BD1085" s="112"/>
      <c r="BE1085" s="112"/>
      <c r="BF1085" s="111">
        <v>0</v>
      </c>
      <c r="BG1085" s="112"/>
      <c r="BH1085" s="112"/>
      <c r="BI1085" s="111" t="s">
        <v>3757</v>
      </c>
      <c r="BJ1085" s="112">
        <v>673</v>
      </c>
      <c r="BK1085" s="112">
        <v>44094200</v>
      </c>
      <c r="BL1085" s="111">
        <v>0</v>
      </c>
      <c r="BM1085" s="112"/>
      <c r="BN1085" s="112"/>
      <c r="BO1085" s="111">
        <v>0</v>
      </c>
      <c r="BP1085" s="112"/>
      <c r="BQ1085" s="112"/>
      <c r="BR1085" s="111" t="s">
        <v>3757</v>
      </c>
      <c r="BS1085" s="112">
        <v>5581</v>
      </c>
      <c r="BT1085" s="112">
        <v>357881914</v>
      </c>
      <c r="BU1085" s="111" t="s">
        <v>3757</v>
      </c>
      <c r="BV1085" s="112">
        <v>2513</v>
      </c>
      <c r="BW1085" s="112">
        <v>175268600</v>
      </c>
      <c r="BX1085" s="111" t="s">
        <v>3757</v>
      </c>
      <c r="BY1085" s="112">
        <v>470</v>
      </c>
      <c r="BZ1085" s="112">
        <v>21874000</v>
      </c>
      <c r="CA1085" s="111">
        <v>0</v>
      </c>
      <c r="CB1085" s="112"/>
      <c r="CC1085" s="112"/>
      <c r="CD1085" s="111">
        <v>0</v>
      </c>
      <c r="CE1085" s="112">
        <v>0</v>
      </c>
      <c r="CF1085" s="112">
        <v>0</v>
      </c>
      <c r="CG1085" s="111" t="s">
        <v>3757</v>
      </c>
      <c r="CH1085" s="112">
        <v>3113</v>
      </c>
      <c r="CI1085" s="112">
        <v>218097800</v>
      </c>
      <c r="CJ1085" s="111"/>
      <c r="CK1085" s="120">
        <v>0</v>
      </c>
      <c r="CL1085" s="112">
        <v>0</v>
      </c>
      <c r="CM1085" s="112">
        <v>0</v>
      </c>
      <c r="CN1085" s="166" t="s">
        <v>11412</v>
      </c>
      <c r="CO1085" s="125" t="s">
        <v>11413</v>
      </c>
      <c r="CP1085" s="111" t="s">
        <v>3790</v>
      </c>
      <c r="CQ1085" s="112">
        <v>1884000</v>
      </c>
      <c r="CR1085" s="166" t="s">
        <v>11414</v>
      </c>
      <c r="CS1085" s="166" t="s">
        <v>11415</v>
      </c>
      <c r="CT1085" s="111" t="s">
        <v>3781</v>
      </c>
      <c r="CU1085" s="112">
        <v>11722000</v>
      </c>
      <c r="CV1085" s="166" t="s">
        <v>5484</v>
      </c>
      <c r="CW1085" s="166" t="s">
        <v>11416</v>
      </c>
      <c r="CX1085" s="111" t="s">
        <v>3790</v>
      </c>
      <c r="CY1085" s="112">
        <v>10262000</v>
      </c>
      <c r="CZ1085" s="111" t="s">
        <v>3757</v>
      </c>
      <c r="DA1085" s="111" t="s">
        <v>3757</v>
      </c>
      <c r="DB1085" s="111" t="s">
        <v>3757</v>
      </c>
      <c r="DC1085" s="120">
        <v>0</v>
      </c>
      <c r="DD1085" s="127" t="s">
        <v>3717</v>
      </c>
      <c r="DE1085" s="109" t="s">
        <v>11417</v>
      </c>
      <c r="DF1085" s="172" t="s">
        <v>3717</v>
      </c>
    </row>
    <row r="1086" spans="1:110" ht="35.15" customHeight="1" x14ac:dyDescent="0.35">
      <c r="A1086" s="140" t="s">
        <v>2224</v>
      </c>
      <c r="B1086" s="136" t="s">
        <v>2203</v>
      </c>
      <c r="C1086" s="136" t="s">
        <v>2225</v>
      </c>
      <c r="D1086" s="112">
        <v>8927</v>
      </c>
      <c r="E1086" s="112">
        <v>199626000</v>
      </c>
      <c r="F1086" s="112">
        <v>8927</v>
      </c>
      <c r="G1086" s="112">
        <v>199626000</v>
      </c>
      <c r="H1086" s="112">
        <v>2191</v>
      </c>
      <c r="I1086" s="112">
        <v>46738000</v>
      </c>
      <c r="J1086" s="112">
        <v>0</v>
      </c>
      <c r="K1086" s="112">
        <v>0</v>
      </c>
      <c r="L1086" s="112">
        <v>59880000</v>
      </c>
      <c r="M1086" s="112">
        <v>11786667</v>
      </c>
      <c r="N1086" s="112">
        <v>611644</v>
      </c>
      <c r="O1086" s="112">
        <v>1151197</v>
      </c>
      <c r="P1086" s="112">
        <v>25867618</v>
      </c>
      <c r="Q1086" s="112">
        <v>30000</v>
      </c>
      <c r="R1086" s="112">
        <v>99327126</v>
      </c>
      <c r="S1086" s="421">
        <v>0.2999609269333654</v>
      </c>
      <c r="T1086" s="421">
        <v>5.9043746806528206E-2</v>
      </c>
      <c r="U1086" s="421">
        <v>3.0639495857253062E-3</v>
      </c>
      <c r="V1086" s="421">
        <v>5.7667688577640189E-3</v>
      </c>
      <c r="W1086" s="421">
        <v>0.12958040535801948</v>
      </c>
      <c r="X1086" s="421">
        <v>1.5028102551771814E-4</v>
      </c>
      <c r="Y1086" s="421">
        <v>0.49756607856692014</v>
      </c>
      <c r="Z1086" s="120" t="s">
        <v>11418</v>
      </c>
      <c r="AA1086" s="127" t="s">
        <v>3717</v>
      </c>
      <c r="AB1086" s="127">
        <v>0</v>
      </c>
      <c r="AC1086" s="111" t="s">
        <v>3717</v>
      </c>
      <c r="AD1086" s="127">
        <v>0</v>
      </c>
      <c r="AE1086" s="111">
        <v>0</v>
      </c>
      <c r="AF1086" s="111" t="s">
        <v>3757</v>
      </c>
      <c r="AG1086" s="127" t="s">
        <v>3758</v>
      </c>
      <c r="AH1086" s="127"/>
      <c r="AI1086" s="124"/>
      <c r="AJ1086" s="128"/>
      <c r="AK1086" s="109">
        <v>0</v>
      </c>
      <c r="AL1086" s="109">
        <v>0</v>
      </c>
      <c r="AM1086" s="127">
        <v>0</v>
      </c>
      <c r="AN1086" s="127">
        <v>0</v>
      </c>
      <c r="AO1086" s="120">
        <v>0</v>
      </c>
      <c r="AP1086" s="120">
        <v>0</v>
      </c>
      <c r="AQ1086" s="174">
        <v>0</v>
      </c>
      <c r="AR1086" s="109">
        <v>0</v>
      </c>
      <c r="AS1086" s="127">
        <v>0</v>
      </c>
      <c r="AT1086" s="127">
        <v>0</v>
      </c>
      <c r="AU1086" s="120">
        <v>0</v>
      </c>
      <c r="AV1086" s="120">
        <v>0</v>
      </c>
      <c r="AW1086" s="174">
        <v>0</v>
      </c>
      <c r="AX1086" s="109">
        <v>0</v>
      </c>
      <c r="AY1086" s="127">
        <v>0</v>
      </c>
      <c r="AZ1086" s="127">
        <v>0</v>
      </c>
      <c r="BA1086" s="120">
        <v>0</v>
      </c>
      <c r="BB1086" s="120">
        <v>0</v>
      </c>
      <c r="BC1086" s="111" t="s">
        <v>3757</v>
      </c>
      <c r="BD1086" s="112">
        <v>406</v>
      </c>
      <c r="BE1086" s="112">
        <v>12335000</v>
      </c>
      <c r="BF1086" s="111">
        <v>0</v>
      </c>
      <c r="BG1086" s="112"/>
      <c r="BH1086" s="112"/>
      <c r="BI1086" s="111" t="s">
        <v>3757</v>
      </c>
      <c r="BJ1086" s="112">
        <v>973</v>
      </c>
      <c r="BK1086" s="112">
        <v>21614000</v>
      </c>
      <c r="BL1086" s="111" t="s">
        <v>3757</v>
      </c>
      <c r="BM1086" s="112">
        <v>1733</v>
      </c>
      <c r="BN1086" s="112">
        <v>36716000</v>
      </c>
      <c r="BO1086" s="111">
        <v>0</v>
      </c>
      <c r="BP1086" s="112"/>
      <c r="BQ1086" s="112"/>
      <c r="BR1086" s="111">
        <v>0</v>
      </c>
      <c r="BS1086" s="112"/>
      <c r="BT1086" s="112"/>
      <c r="BU1086" s="111" t="s">
        <v>3757</v>
      </c>
      <c r="BV1086" s="112">
        <v>819</v>
      </c>
      <c r="BW1086" s="112">
        <v>15590000</v>
      </c>
      <c r="BX1086" s="111">
        <v>0</v>
      </c>
      <c r="BY1086" s="112"/>
      <c r="BZ1086" s="112"/>
      <c r="CA1086" s="111">
        <v>0</v>
      </c>
      <c r="CB1086" s="112"/>
      <c r="CC1086" s="112"/>
      <c r="CD1086" s="111">
        <v>0</v>
      </c>
      <c r="CE1086" s="112"/>
      <c r="CF1086" s="112"/>
      <c r="CG1086" s="111" t="s">
        <v>3757</v>
      </c>
      <c r="CH1086" s="112">
        <v>3521</v>
      </c>
      <c r="CI1086" s="112">
        <v>76789000</v>
      </c>
      <c r="CJ1086" s="111" t="s">
        <v>3757</v>
      </c>
      <c r="CK1086" s="120" t="s">
        <v>11419</v>
      </c>
      <c r="CL1086" s="112">
        <v>1540</v>
      </c>
      <c r="CM1086" s="112">
        <v>36582000</v>
      </c>
      <c r="CN1086" s="166" t="s">
        <v>11420</v>
      </c>
      <c r="CO1086" s="125" t="s">
        <v>11421</v>
      </c>
      <c r="CP1086" s="111" t="s">
        <v>3870</v>
      </c>
      <c r="CQ1086" s="112">
        <v>1212101</v>
      </c>
      <c r="CR1086" s="166" t="s">
        <v>11422</v>
      </c>
      <c r="CS1086" s="166" t="s">
        <v>11423</v>
      </c>
      <c r="CT1086" s="111" t="s">
        <v>3870</v>
      </c>
      <c r="CU1086" s="112">
        <v>750000</v>
      </c>
      <c r="CV1086" s="166" t="s">
        <v>11424</v>
      </c>
      <c r="CW1086" s="166" t="s">
        <v>11425</v>
      </c>
      <c r="CX1086" s="111" t="s">
        <v>3717</v>
      </c>
      <c r="CY1086" s="112">
        <v>110046</v>
      </c>
      <c r="CZ1086" s="111" t="s">
        <v>3757</v>
      </c>
      <c r="DA1086" s="111" t="s">
        <v>3757</v>
      </c>
      <c r="DB1086" s="111">
        <v>0</v>
      </c>
      <c r="DC1086" s="120" t="s">
        <v>11426</v>
      </c>
      <c r="DD1086" s="127" t="s">
        <v>3717</v>
      </c>
      <c r="DE1086" s="109" t="s">
        <v>11427</v>
      </c>
      <c r="DF1086" s="172" t="s">
        <v>3717</v>
      </c>
    </row>
    <row r="1087" spans="1:110" ht="35.15" customHeight="1" x14ac:dyDescent="0.35">
      <c r="A1087" s="140" t="s">
        <v>2226</v>
      </c>
      <c r="B1087" s="136" t="s">
        <v>2203</v>
      </c>
      <c r="C1087" s="136" t="s">
        <v>2227</v>
      </c>
      <c r="D1087" s="112">
        <v>2317</v>
      </c>
      <c r="E1087" s="112">
        <v>63273050</v>
      </c>
      <c r="F1087" s="112">
        <v>2218</v>
      </c>
      <c r="G1087" s="112">
        <v>53573000</v>
      </c>
      <c r="H1087" s="112">
        <v>788</v>
      </c>
      <c r="I1087" s="112">
        <v>21623000</v>
      </c>
      <c r="J1087" s="112">
        <v>0</v>
      </c>
      <c r="K1087" s="112">
        <v>0</v>
      </c>
      <c r="L1087" s="112">
        <v>17507956</v>
      </c>
      <c r="M1087" s="112">
        <v>1963680</v>
      </c>
      <c r="N1087" s="112">
        <v>0</v>
      </c>
      <c r="O1087" s="112">
        <v>274118</v>
      </c>
      <c r="P1087" s="112">
        <v>8126077</v>
      </c>
      <c r="Q1087" s="112">
        <v>0</v>
      </c>
      <c r="R1087" s="112">
        <v>27871831</v>
      </c>
      <c r="S1087" s="421">
        <v>0.27670478979597157</v>
      </c>
      <c r="T1087" s="421">
        <v>3.103501411738489E-2</v>
      </c>
      <c r="U1087" s="421">
        <v>0</v>
      </c>
      <c r="V1087" s="421">
        <v>4.3323026154105104E-3</v>
      </c>
      <c r="W1087" s="421">
        <v>0.12842872281326725</v>
      </c>
      <c r="X1087" s="421">
        <v>0</v>
      </c>
      <c r="Y1087" s="421">
        <v>0.44050082934203427</v>
      </c>
      <c r="Z1087" s="120">
        <v>0</v>
      </c>
      <c r="AA1087" s="127" t="s">
        <v>3717</v>
      </c>
      <c r="AB1087" s="127">
        <v>0</v>
      </c>
      <c r="AC1087" s="111" t="s">
        <v>3717</v>
      </c>
      <c r="AD1087" s="127">
        <v>0</v>
      </c>
      <c r="AE1087" s="111" t="s">
        <v>3757</v>
      </c>
      <c r="AF1087" s="111" t="s">
        <v>3757</v>
      </c>
      <c r="AG1087" s="127" t="s">
        <v>3717</v>
      </c>
      <c r="AH1087" s="127" t="s">
        <v>3758</v>
      </c>
      <c r="AI1087" s="128">
        <v>2</v>
      </c>
      <c r="AJ1087" s="128">
        <v>4210000</v>
      </c>
      <c r="AK1087" s="109" t="s">
        <v>11428</v>
      </c>
      <c r="AL1087" s="109" t="s">
        <v>11429</v>
      </c>
      <c r="AM1087" s="127" t="s">
        <v>3761</v>
      </c>
      <c r="AN1087" s="127" t="s">
        <v>3781</v>
      </c>
      <c r="AO1087" s="120">
        <v>30000000</v>
      </c>
      <c r="AP1087" s="120">
        <v>2913000</v>
      </c>
      <c r="AQ1087" s="174" t="s">
        <v>11430</v>
      </c>
      <c r="AR1087" s="109" t="s">
        <v>11431</v>
      </c>
      <c r="AS1087" s="127" t="s">
        <v>3765</v>
      </c>
      <c r="AT1087" s="127" t="s">
        <v>4041</v>
      </c>
      <c r="AU1087" s="120">
        <v>0</v>
      </c>
      <c r="AV1087" s="120">
        <v>1307000</v>
      </c>
      <c r="AW1087" s="174">
        <v>0</v>
      </c>
      <c r="AX1087" s="109">
        <v>0</v>
      </c>
      <c r="AY1087" s="127">
        <v>0</v>
      </c>
      <c r="AZ1087" s="127">
        <v>0</v>
      </c>
      <c r="BA1087" s="120">
        <v>0</v>
      </c>
      <c r="BB1087" s="120">
        <v>0</v>
      </c>
      <c r="BC1087" s="111" t="s">
        <v>3757</v>
      </c>
      <c r="BD1087" s="112">
        <v>334</v>
      </c>
      <c r="BE1087" s="112">
        <v>9827000</v>
      </c>
      <c r="BF1087" s="111">
        <v>0</v>
      </c>
      <c r="BG1087" s="112"/>
      <c r="BH1087" s="112"/>
      <c r="BI1087" s="111" t="s">
        <v>3757</v>
      </c>
      <c r="BJ1087" s="112">
        <v>333</v>
      </c>
      <c r="BK1087" s="112">
        <v>5093000</v>
      </c>
      <c r="BL1087" s="111">
        <v>0</v>
      </c>
      <c r="BM1087" s="112"/>
      <c r="BN1087" s="112"/>
      <c r="BO1087" s="111" t="s">
        <v>3757</v>
      </c>
      <c r="BP1087" s="112">
        <v>292</v>
      </c>
      <c r="BQ1087" s="112">
        <v>9585000</v>
      </c>
      <c r="BR1087" s="111">
        <v>0</v>
      </c>
      <c r="BS1087" s="112"/>
      <c r="BT1087" s="112"/>
      <c r="BU1087" s="111" t="s">
        <v>3757</v>
      </c>
      <c r="BV1087" s="112">
        <v>50</v>
      </c>
      <c r="BW1087" s="112">
        <v>1235000</v>
      </c>
      <c r="BX1087" s="111" t="s">
        <v>3757</v>
      </c>
      <c r="BY1087" s="112">
        <v>104</v>
      </c>
      <c r="BZ1087" s="112">
        <v>2825000</v>
      </c>
      <c r="CA1087" s="111" t="s">
        <v>3757</v>
      </c>
      <c r="CB1087" s="112">
        <v>73</v>
      </c>
      <c r="CC1087" s="112">
        <v>2145000</v>
      </c>
      <c r="CD1087" s="111" t="s">
        <v>3757</v>
      </c>
      <c r="CE1087" s="112">
        <v>47</v>
      </c>
      <c r="CF1087" s="112">
        <v>1297000</v>
      </c>
      <c r="CG1087" s="111" t="s">
        <v>3757</v>
      </c>
      <c r="CH1087" s="112">
        <v>970</v>
      </c>
      <c r="CI1087" s="112">
        <v>28353000</v>
      </c>
      <c r="CJ1087" s="111" t="s">
        <v>3757</v>
      </c>
      <c r="CK1087" s="120" t="s">
        <v>11432</v>
      </c>
      <c r="CL1087" s="112">
        <v>114</v>
      </c>
      <c r="CM1087" s="112">
        <v>2913050</v>
      </c>
      <c r="CN1087" s="166" t="s">
        <v>11433</v>
      </c>
      <c r="CO1087" s="125" t="s">
        <v>11434</v>
      </c>
      <c r="CP1087" s="111" t="s">
        <v>3717</v>
      </c>
      <c r="CQ1087" s="112">
        <v>29680550</v>
      </c>
      <c r="CR1087" s="166">
        <v>0</v>
      </c>
      <c r="CS1087" s="166">
        <v>0</v>
      </c>
      <c r="CT1087" s="111">
        <v>0</v>
      </c>
      <c r="CU1087" s="112">
        <v>0</v>
      </c>
      <c r="CV1087" s="166">
        <v>0</v>
      </c>
      <c r="CW1087" s="166">
        <v>0</v>
      </c>
      <c r="CX1087" s="111">
        <v>0</v>
      </c>
      <c r="CY1087" s="112">
        <v>0</v>
      </c>
      <c r="CZ1087" s="111" t="s">
        <v>3757</v>
      </c>
      <c r="DA1087" s="111">
        <v>0</v>
      </c>
      <c r="DB1087" s="111">
        <v>0</v>
      </c>
      <c r="DC1087" s="120" t="s">
        <v>11435</v>
      </c>
      <c r="DD1087" s="127" t="s">
        <v>3717</v>
      </c>
      <c r="DE1087" s="109" t="s">
        <v>11436</v>
      </c>
      <c r="DF1087" s="172" t="s">
        <v>3717</v>
      </c>
    </row>
    <row r="1088" spans="1:110" ht="35.15" customHeight="1" x14ac:dyDescent="0.35">
      <c r="A1088" s="140" t="s">
        <v>2228</v>
      </c>
      <c r="B1088" s="136" t="s">
        <v>2203</v>
      </c>
      <c r="C1088" s="136" t="s">
        <v>2229</v>
      </c>
      <c r="D1088" s="112">
        <v>9790</v>
      </c>
      <c r="E1088" s="112">
        <v>981391400</v>
      </c>
      <c r="F1088" s="112">
        <v>9788</v>
      </c>
      <c r="G1088" s="112">
        <v>971291400</v>
      </c>
      <c r="H1088" s="112">
        <v>1990</v>
      </c>
      <c r="I1088" s="112">
        <v>92770400</v>
      </c>
      <c r="J1088" s="112">
        <v>0</v>
      </c>
      <c r="K1088" s="112">
        <v>0</v>
      </c>
      <c r="L1088" s="112">
        <v>295161189</v>
      </c>
      <c r="M1088" s="112">
        <v>5791511</v>
      </c>
      <c r="N1088" s="112">
        <v>4772557</v>
      </c>
      <c r="O1088" s="112">
        <v>12886508</v>
      </c>
      <c r="P1088" s="112">
        <v>115906001</v>
      </c>
      <c r="Q1088" s="112">
        <v>0</v>
      </c>
      <c r="R1088" s="112">
        <v>434517766</v>
      </c>
      <c r="S1088" s="421">
        <v>0.30075787193570269</v>
      </c>
      <c r="T1088" s="421">
        <v>5.9013264228726684E-3</v>
      </c>
      <c r="U1088" s="421">
        <v>4.8630515816625256E-3</v>
      </c>
      <c r="V1088" s="421">
        <v>1.3130854825098324E-2</v>
      </c>
      <c r="W1088" s="421">
        <v>0.11810374637478992</v>
      </c>
      <c r="X1088" s="421">
        <v>0</v>
      </c>
      <c r="Y1088" s="421">
        <v>0.44275685114012614</v>
      </c>
      <c r="Z1088" s="120">
        <v>0</v>
      </c>
      <c r="AA1088" s="127" t="s">
        <v>3717</v>
      </c>
      <c r="AB1088" s="127">
        <v>0</v>
      </c>
      <c r="AC1088" s="111" t="s">
        <v>3717</v>
      </c>
      <c r="AD1088" s="127">
        <v>0</v>
      </c>
      <c r="AE1088" s="111">
        <v>0</v>
      </c>
      <c r="AF1088" s="111" t="s">
        <v>3757</v>
      </c>
      <c r="AG1088" s="127" t="s">
        <v>3758</v>
      </c>
      <c r="AH1088" s="127" t="s">
        <v>3758</v>
      </c>
      <c r="AI1088" s="124"/>
      <c r="AJ1088" s="128"/>
      <c r="AK1088" s="109">
        <v>0</v>
      </c>
      <c r="AL1088" s="109">
        <v>0</v>
      </c>
      <c r="AM1088" s="127">
        <v>0</v>
      </c>
      <c r="AN1088" s="127">
        <v>0</v>
      </c>
      <c r="AO1088" s="120">
        <v>0</v>
      </c>
      <c r="AP1088" s="120">
        <v>0</v>
      </c>
      <c r="AQ1088" s="174">
        <v>0</v>
      </c>
      <c r="AR1088" s="109">
        <v>0</v>
      </c>
      <c r="AS1088" s="127">
        <v>0</v>
      </c>
      <c r="AT1088" s="127">
        <v>0</v>
      </c>
      <c r="AU1088" s="120">
        <v>0</v>
      </c>
      <c r="AV1088" s="120">
        <v>0</v>
      </c>
      <c r="AW1088" s="174">
        <v>0</v>
      </c>
      <c r="AX1088" s="109">
        <v>0</v>
      </c>
      <c r="AY1088" s="127">
        <v>0</v>
      </c>
      <c r="AZ1088" s="127">
        <v>0</v>
      </c>
      <c r="BA1088" s="120">
        <v>0</v>
      </c>
      <c r="BB1088" s="120">
        <v>0</v>
      </c>
      <c r="BC1088" s="111" t="s">
        <v>3757</v>
      </c>
      <c r="BD1088" s="112">
        <v>600</v>
      </c>
      <c r="BE1088" s="112">
        <v>59159000</v>
      </c>
      <c r="BF1088" s="111">
        <v>0</v>
      </c>
      <c r="BG1088" s="112"/>
      <c r="BH1088" s="112"/>
      <c r="BI1088" s="111" t="s">
        <v>3757</v>
      </c>
      <c r="BJ1088" s="112">
        <v>847</v>
      </c>
      <c r="BK1088" s="112">
        <v>84071620</v>
      </c>
      <c r="BL1088" s="111" t="s">
        <v>3757</v>
      </c>
      <c r="BM1088" s="112">
        <v>1169</v>
      </c>
      <c r="BN1088" s="112">
        <v>125234000</v>
      </c>
      <c r="BO1088" s="111" t="s">
        <v>3757</v>
      </c>
      <c r="BP1088" s="112">
        <v>2849</v>
      </c>
      <c r="BQ1088" s="112">
        <v>267423020</v>
      </c>
      <c r="BR1088" s="111">
        <v>0</v>
      </c>
      <c r="BS1088" s="112"/>
      <c r="BT1088" s="112"/>
      <c r="BU1088" s="111" t="s">
        <v>3757</v>
      </c>
      <c r="BV1088" s="112">
        <v>1163</v>
      </c>
      <c r="BW1088" s="112">
        <v>113967500</v>
      </c>
      <c r="BX1088" s="111">
        <v>0</v>
      </c>
      <c r="BY1088" s="112"/>
      <c r="BZ1088" s="112"/>
      <c r="CA1088" s="111" t="s">
        <v>3757</v>
      </c>
      <c r="CB1088" s="112">
        <v>357</v>
      </c>
      <c r="CC1088" s="112">
        <v>30823000</v>
      </c>
      <c r="CD1088" s="111">
        <v>0</v>
      </c>
      <c r="CE1088" s="112"/>
      <c r="CF1088" s="112"/>
      <c r="CG1088" s="111" t="s">
        <v>3757</v>
      </c>
      <c r="CH1088" s="112">
        <v>2805</v>
      </c>
      <c r="CI1088" s="112">
        <v>300713260</v>
      </c>
      <c r="CJ1088" s="111">
        <v>0</v>
      </c>
      <c r="CK1088" s="120">
        <v>0</v>
      </c>
      <c r="CL1088" s="112"/>
      <c r="CM1088" s="112"/>
      <c r="CN1088" s="166" t="s">
        <v>11437</v>
      </c>
      <c r="CO1088" s="125" t="s">
        <v>11438</v>
      </c>
      <c r="CP1088" s="111" t="s">
        <v>3766</v>
      </c>
      <c r="CQ1088" s="112">
        <v>3200000</v>
      </c>
      <c r="CR1088" s="166" t="s">
        <v>11439</v>
      </c>
      <c r="CS1088" s="166" t="s">
        <v>11440</v>
      </c>
      <c r="CT1088" s="111" t="s">
        <v>3870</v>
      </c>
      <c r="CU1088" s="112">
        <v>2500000</v>
      </c>
      <c r="CV1088" s="166" t="s">
        <v>11441</v>
      </c>
      <c r="CW1088" s="166" t="s">
        <v>11442</v>
      </c>
      <c r="CX1088" s="111" t="s">
        <v>4016</v>
      </c>
      <c r="CY1088" s="112">
        <v>11700000</v>
      </c>
      <c r="CZ1088" s="111" t="s">
        <v>3757</v>
      </c>
      <c r="DA1088" s="111" t="s">
        <v>3757</v>
      </c>
      <c r="DB1088" s="111">
        <v>0</v>
      </c>
      <c r="DC1088" s="120" t="s">
        <v>11443</v>
      </c>
      <c r="DD1088" s="127" t="s">
        <v>3778</v>
      </c>
      <c r="DE1088" s="109">
        <v>0</v>
      </c>
      <c r="DF1088" s="172" t="s">
        <v>3717</v>
      </c>
    </row>
    <row r="1089" spans="1:110" ht="35.15" customHeight="1" x14ac:dyDescent="0.35">
      <c r="A1089" s="140" t="s">
        <v>2230</v>
      </c>
      <c r="B1089" s="136" t="s">
        <v>2203</v>
      </c>
      <c r="C1089" s="136" t="s">
        <v>2231</v>
      </c>
      <c r="D1089" s="112">
        <v>15161</v>
      </c>
      <c r="E1089" s="112">
        <v>546648389</v>
      </c>
      <c r="F1089" s="112">
        <v>15157</v>
      </c>
      <c r="G1089" s="112">
        <v>545378389</v>
      </c>
      <c r="H1089" s="112">
        <v>3459</v>
      </c>
      <c r="I1089" s="112">
        <v>132606889</v>
      </c>
      <c r="J1089" s="112">
        <v>0</v>
      </c>
      <c r="K1089" s="112">
        <v>0</v>
      </c>
      <c r="L1089" s="112">
        <v>160545065</v>
      </c>
      <c r="M1089" s="112">
        <v>19267776</v>
      </c>
      <c r="N1089" s="112">
        <v>3960242</v>
      </c>
      <c r="O1089" s="112">
        <v>7418456</v>
      </c>
      <c r="P1089" s="112">
        <v>81955521</v>
      </c>
      <c r="Q1089" s="112">
        <v>0</v>
      </c>
      <c r="R1089" s="112">
        <v>273147060</v>
      </c>
      <c r="S1089" s="421">
        <v>0.29368981639859915</v>
      </c>
      <c r="T1089" s="421">
        <v>3.5247110185849279E-2</v>
      </c>
      <c r="U1089" s="421">
        <v>7.2445873429620592E-3</v>
      </c>
      <c r="V1089" s="421">
        <v>1.3570800077854066E-2</v>
      </c>
      <c r="W1089" s="421">
        <v>0.14992364863623517</v>
      </c>
      <c r="X1089" s="421">
        <v>0</v>
      </c>
      <c r="Y1089" s="421">
        <v>0.49967596264149972</v>
      </c>
      <c r="Z1089" s="120">
        <v>0</v>
      </c>
      <c r="AA1089" s="127" t="s">
        <v>3717</v>
      </c>
      <c r="AB1089" s="127">
        <v>0</v>
      </c>
      <c r="AC1089" s="111" t="s">
        <v>3717</v>
      </c>
      <c r="AD1089" s="127">
        <v>0</v>
      </c>
      <c r="AE1089" s="111">
        <v>0</v>
      </c>
      <c r="AF1089" s="111" t="s">
        <v>3757</v>
      </c>
      <c r="AG1089" s="127" t="s">
        <v>3758</v>
      </c>
      <c r="AH1089" s="127" t="s">
        <v>3758</v>
      </c>
      <c r="AI1089" s="124"/>
      <c r="AJ1089" s="128"/>
      <c r="AK1089" s="109">
        <v>0</v>
      </c>
      <c r="AL1089" s="109">
        <v>0</v>
      </c>
      <c r="AM1089" s="127">
        <v>0</v>
      </c>
      <c r="AN1089" s="127">
        <v>0</v>
      </c>
      <c r="AO1089" s="120">
        <v>0</v>
      </c>
      <c r="AP1089" s="120">
        <v>0</v>
      </c>
      <c r="AQ1089" s="174">
        <v>0</v>
      </c>
      <c r="AR1089" s="120">
        <v>0</v>
      </c>
      <c r="AS1089" s="127">
        <v>0</v>
      </c>
      <c r="AT1089" s="127">
        <v>0</v>
      </c>
      <c r="AU1089" s="120">
        <v>0</v>
      </c>
      <c r="AV1089" s="120">
        <v>0</v>
      </c>
      <c r="AW1089" s="174">
        <v>0</v>
      </c>
      <c r="AX1089" s="120">
        <v>0</v>
      </c>
      <c r="AY1089" s="127">
        <v>0</v>
      </c>
      <c r="AZ1089" s="127">
        <v>0</v>
      </c>
      <c r="BA1089" s="120">
        <v>0</v>
      </c>
      <c r="BB1089" s="120">
        <v>0</v>
      </c>
      <c r="BC1089" s="111">
        <v>0</v>
      </c>
      <c r="BD1089" s="112"/>
      <c r="BE1089" s="112"/>
      <c r="BF1089" s="111">
        <v>0</v>
      </c>
      <c r="BG1089" s="112"/>
      <c r="BH1089" s="112"/>
      <c r="BI1089" s="111">
        <v>0</v>
      </c>
      <c r="BJ1089" s="112"/>
      <c r="BK1089" s="112"/>
      <c r="BL1089" s="111" t="s">
        <v>3757</v>
      </c>
      <c r="BM1089" s="112">
        <v>1757</v>
      </c>
      <c r="BN1089" s="112">
        <v>67851000</v>
      </c>
      <c r="BO1089" s="111">
        <v>0</v>
      </c>
      <c r="BP1089" s="112"/>
      <c r="BQ1089" s="112"/>
      <c r="BR1089" s="111">
        <v>0</v>
      </c>
      <c r="BS1089" s="112"/>
      <c r="BT1089" s="112"/>
      <c r="BU1089" s="111">
        <v>0</v>
      </c>
      <c r="BV1089" s="112"/>
      <c r="BW1089" s="112"/>
      <c r="BX1089" s="111">
        <v>0</v>
      </c>
      <c r="BY1089" s="112"/>
      <c r="BZ1089" s="112"/>
      <c r="CA1089" s="111">
        <v>0</v>
      </c>
      <c r="CB1089" s="112"/>
      <c r="CC1089" s="112"/>
      <c r="CD1089" s="111">
        <v>0</v>
      </c>
      <c r="CE1089" s="112">
        <v>0</v>
      </c>
      <c r="CF1089" s="112">
        <v>0</v>
      </c>
      <c r="CG1089" s="111" t="s">
        <v>3757</v>
      </c>
      <c r="CH1089" s="112">
        <v>6457</v>
      </c>
      <c r="CI1089" s="112">
        <v>224195500</v>
      </c>
      <c r="CJ1089" s="111" t="s">
        <v>3757</v>
      </c>
      <c r="CK1089" s="120" t="s">
        <v>11444</v>
      </c>
      <c r="CL1089" s="112">
        <v>6947</v>
      </c>
      <c r="CM1089" s="112">
        <v>254601889</v>
      </c>
      <c r="CN1089" s="166" t="s">
        <v>11445</v>
      </c>
      <c r="CO1089" s="125" t="s">
        <v>11446</v>
      </c>
      <c r="CP1089" s="111" t="s">
        <v>4016</v>
      </c>
      <c r="CQ1089" s="112">
        <v>69213729</v>
      </c>
      <c r="CR1089" s="166" t="s">
        <v>11447</v>
      </c>
      <c r="CS1089" s="166" t="s">
        <v>11448</v>
      </c>
      <c r="CT1089" s="111" t="s">
        <v>3766</v>
      </c>
      <c r="CU1089" s="112">
        <v>53038201</v>
      </c>
      <c r="CV1089" s="166" t="s">
        <v>11449</v>
      </c>
      <c r="CW1089" s="166" t="s">
        <v>11450</v>
      </c>
      <c r="CX1089" s="111" t="s">
        <v>3766</v>
      </c>
      <c r="CY1089" s="112">
        <v>34991680</v>
      </c>
      <c r="CZ1089" s="111" t="s">
        <v>3757</v>
      </c>
      <c r="DA1089" s="111" t="s">
        <v>3757</v>
      </c>
      <c r="DB1089" s="111" t="s">
        <v>3757</v>
      </c>
      <c r="DC1089" s="120">
        <v>0</v>
      </c>
      <c r="DD1089" s="127" t="s">
        <v>3778</v>
      </c>
      <c r="DE1089" s="109">
        <v>0</v>
      </c>
      <c r="DF1089" s="172" t="s">
        <v>3717</v>
      </c>
    </row>
    <row r="1090" spans="1:110" ht="35.15" customHeight="1" x14ac:dyDescent="0.35">
      <c r="A1090" s="140" t="s">
        <v>2232</v>
      </c>
      <c r="B1090" s="136" t="s">
        <v>2203</v>
      </c>
      <c r="C1090" s="136" t="s">
        <v>2233</v>
      </c>
      <c r="D1090" s="112">
        <v>3654</v>
      </c>
      <c r="E1090" s="112">
        <v>85349000</v>
      </c>
      <c r="F1090" s="112">
        <v>3553</v>
      </c>
      <c r="G1090" s="112">
        <v>83294000</v>
      </c>
      <c r="H1090" s="112">
        <v>1090</v>
      </c>
      <c r="I1090" s="112">
        <v>30492000</v>
      </c>
      <c r="J1090" s="112">
        <v>0</v>
      </c>
      <c r="K1090" s="112">
        <v>0</v>
      </c>
      <c r="L1090" s="112">
        <v>24615171</v>
      </c>
      <c r="M1090" s="112">
        <v>3798996</v>
      </c>
      <c r="N1090" s="112">
        <v>253000</v>
      </c>
      <c r="O1090" s="112">
        <v>290902</v>
      </c>
      <c r="P1090" s="112">
        <v>11737406</v>
      </c>
      <c r="Q1090" s="112">
        <v>0</v>
      </c>
      <c r="R1090" s="112">
        <v>40695475</v>
      </c>
      <c r="S1090" s="421">
        <v>0.28840608560147163</v>
      </c>
      <c r="T1090" s="421">
        <v>4.4511312376243423E-2</v>
      </c>
      <c r="U1090" s="421">
        <v>2.9642995231344243E-3</v>
      </c>
      <c r="V1090" s="421">
        <v>3.408382054857116E-3</v>
      </c>
      <c r="W1090" s="421">
        <v>0.13752247829500053</v>
      </c>
      <c r="X1090" s="421">
        <v>0</v>
      </c>
      <c r="Y1090" s="421">
        <v>0.47681255785070709</v>
      </c>
      <c r="Z1090" s="120">
        <v>0</v>
      </c>
      <c r="AA1090" s="127" t="s">
        <v>3717</v>
      </c>
      <c r="AB1090" s="127">
        <v>0</v>
      </c>
      <c r="AC1090" s="111" t="s">
        <v>3717</v>
      </c>
      <c r="AD1090" s="127">
        <v>0</v>
      </c>
      <c r="AE1090" s="111">
        <v>0</v>
      </c>
      <c r="AF1090" s="111" t="s">
        <v>3757</v>
      </c>
      <c r="AG1090" s="127" t="s">
        <v>3758</v>
      </c>
      <c r="AH1090" s="127" t="s">
        <v>3758</v>
      </c>
      <c r="AI1090" s="124"/>
      <c r="AJ1090" s="128"/>
      <c r="AK1090" s="109">
        <v>0</v>
      </c>
      <c r="AL1090" s="109">
        <v>0</v>
      </c>
      <c r="AM1090" s="127">
        <v>0</v>
      </c>
      <c r="AN1090" s="127">
        <v>0</v>
      </c>
      <c r="AO1090" s="120">
        <v>0</v>
      </c>
      <c r="AP1090" s="120">
        <v>0</v>
      </c>
      <c r="AQ1090" s="174">
        <v>0</v>
      </c>
      <c r="AR1090" s="120">
        <v>0</v>
      </c>
      <c r="AS1090" s="127">
        <v>0</v>
      </c>
      <c r="AT1090" s="127">
        <v>0</v>
      </c>
      <c r="AU1090" s="120">
        <v>0</v>
      </c>
      <c r="AV1090" s="120">
        <v>0</v>
      </c>
      <c r="AW1090" s="174">
        <v>0</v>
      </c>
      <c r="AX1090" s="120">
        <v>0</v>
      </c>
      <c r="AY1090" s="127">
        <v>0</v>
      </c>
      <c r="AZ1090" s="127">
        <v>0</v>
      </c>
      <c r="BA1090" s="120">
        <v>0</v>
      </c>
      <c r="BB1090" s="120">
        <v>0</v>
      </c>
      <c r="BC1090" s="111">
        <v>0</v>
      </c>
      <c r="BD1090" s="112"/>
      <c r="BE1090" s="112"/>
      <c r="BF1090" s="111">
        <v>0</v>
      </c>
      <c r="BG1090" s="112"/>
      <c r="BH1090" s="112"/>
      <c r="BI1090" s="111" t="s">
        <v>3757</v>
      </c>
      <c r="BJ1090" s="112">
        <v>274</v>
      </c>
      <c r="BK1090" s="112">
        <v>5940000</v>
      </c>
      <c r="BL1090" s="111" t="s">
        <v>3757</v>
      </c>
      <c r="BM1090" s="112">
        <v>200</v>
      </c>
      <c r="BN1090" s="112">
        <v>4380000</v>
      </c>
      <c r="BO1090" s="111" t="s">
        <v>3757</v>
      </c>
      <c r="BP1090" s="112">
        <v>426</v>
      </c>
      <c r="BQ1090" s="112">
        <v>10936000</v>
      </c>
      <c r="BR1090" s="111">
        <v>0</v>
      </c>
      <c r="BS1090" s="112"/>
      <c r="BT1090" s="112"/>
      <c r="BU1090" s="111" t="s">
        <v>3757</v>
      </c>
      <c r="BV1090" s="112">
        <v>121</v>
      </c>
      <c r="BW1090" s="112">
        <v>2313000</v>
      </c>
      <c r="BX1090" s="111">
        <v>0</v>
      </c>
      <c r="BY1090" s="112"/>
      <c r="BZ1090" s="112"/>
      <c r="CA1090" s="111" t="s">
        <v>3757</v>
      </c>
      <c r="CB1090" s="112">
        <v>112</v>
      </c>
      <c r="CC1090" s="112">
        <v>2562000</v>
      </c>
      <c r="CD1090" s="111">
        <v>0</v>
      </c>
      <c r="CE1090" s="112">
        <v>0</v>
      </c>
      <c r="CF1090" s="112">
        <v>0</v>
      </c>
      <c r="CG1090" s="111" t="s">
        <v>3757</v>
      </c>
      <c r="CH1090" s="112">
        <v>2384</v>
      </c>
      <c r="CI1090" s="112">
        <v>55571000</v>
      </c>
      <c r="CJ1090" s="111" t="s">
        <v>3757</v>
      </c>
      <c r="CK1090" s="120" t="s">
        <v>11451</v>
      </c>
      <c r="CL1090" s="112">
        <v>137</v>
      </c>
      <c r="CM1090" s="112">
        <v>3647000</v>
      </c>
      <c r="CN1090" s="166" t="s">
        <v>11452</v>
      </c>
      <c r="CO1090" s="125" t="s">
        <v>11453</v>
      </c>
      <c r="CP1090" s="111" t="s">
        <v>3783</v>
      </c>
      <c r="CQ1090" s="112">
        <v>0</v>
      </c>
      <c r="CR1090" s="166" t="s">
        <v>11454</v>
      </c>
      <c r="CS1090" s="166" t="s">
        <v>11455</v>
      </c>
      <c r="CT1090" s="111" t="s">
        <v>3766</v>
      </c>
      <c r="CU1090" s="112">
        <v>0</v>
      </c>
      <c r="CV1090" s="166" t="s">
        <v>11456</v>
      </c>
      <c r="CW1090" s="166" t="s">
        <v>11457</v>
      </c>
      <c r="CX1090" s="111" t="s">
        <v>3781</v>
      </c>
      <c r="CY1090" s="112">
        <v>0</v>
      </c>
      <c r="CZ1090" s="111" t="s">
        <v>3757</v>
      </c>
      <c r="DA1090" s="111" t="s">
        <v>3757</v>
      </c>
      <c r="DB1090" s="111" t="s">
        <v>3757</v>
      </c>
      <c r="DC1090" s="120">
        <v>0</v>
      </c>
      <c r="DD1090" s="127" t="s">
        <v>3778</v>
      </c>
      <c r="DE1090" s="109">
        <v>0</v>
      </c>
      <c r="DF1090" s="172" t="s">
        <v>3717</v>
      </c>
    </row>
    <row r="1091" spans="1:110" ht="35.15" customHeight="1" x14ac:dyDescent="0.35">
      <c r="A1091" s="140" t="s">
        <v>2234</v>
      </c>
      <c r="B1091" s="136" t="s">
        <v>2203</v>
      </c>
      <c r="C1091" s="136" t="s">
        <v>2235</v>
      </c>
      <c r="D1091" s="112">
        <v>153</v>
      </c>
      <c r="E1091" s="112">
        <v>3315000</v>
      </c>
      <c r="F1091" s="112">
        <v>153</v>
      </c>
      <c r="G1091" s="112">
        <v>3315000</v>
      </c>
      <c r="H1091" s="112">
        <v>10</v>
      </c>
      <c r="I1091" s="112">
        <v>129000</v>
      </c>
      <c r="J1091" s="112">
        <v>0</v>
      </c>
      <c r="K1091" s="112">
        <v>0</v>
      </c>
      <c r="L1091" s="112">
        <v>822161</v>
      </c>
      <c r="M1091" s="112">
        <v>189745</v>
      </c>
      <c r="N1091" s="112">
        <v>0</v>
      </c>
      <c r="O1091" s="112">
        <v>17630</v>
      </c>
      <c r="P1091" s="112">
        <v>392865</v>
      </c>
      <c r="Q1091" s="112">
        <v>0</v>
      </c>
      <c r="R1091" s="112">
        <v>1422401</v>
      </c>
      <c r="S1091" s="421">
        <v>0.24801236802413273</v>
      </c>
      <c r="T1091" s="421">
        <v>5.7238310708898947E-2</v>
      </c>
      <c r="U1091" s="421">
        <v>0</v>
      </c>
      <c r="V1091" s="421">
        <v>5.3182503770739069E-3</v>
      </c>
      <c r="W1091" s="421">
        <v>0.11851131221719458</v>
      </c>
      <c r="X1091" s="421">
        <v>0</v>
      </c>
      <c r="Y1091" s="421">
        <v>0.42908024132730016</v>
      </c>
      <c r="Z1091" s="120">
        <v>0</v>
      </c>
      <c r="AA1091" s="127" t="s">
        <v>3717</v>
      </c>
      <c r="AB1091" s="127">
        <v>0</v>
      </c>
      <c r="AC1091" s="111" t="s">
        <v>3717</v>
      </c>
      <c r="AD1091" s="127">
        <v>0</v>
      </c>
      <c r="AE1091" s="111">
        <v>0</v>
      </c>
      <c r="AF1091" s="111" t="s">
        <v>3757</v>
      </c>
      <c r="AG1091" s="127" t="s">
        <v>3758</v>
      </c>
      <c r="AH1091" s="127" t="s">
        <v>3758</v>
      </c>
      <c r="AI1091" s="124"/>
      <c r="AJ1091" s="128"/>
      <c r="AK1091" s="109">
        <v>0</v>
      </c>
      <c r="AL1091" s="109">
        <v>0</v>
      </c>
      <c r="AM1091" s="127">
        <v>0</v>
      </c>
      <c r="AN1091" s="127">
        <v>0</v>
      </c>
      <c r="AO1091" s="120">
        <v>0</v>
      </c>
      <c r="AP1091" s="120">
        <v>0</v>
      </c>
      <c r="AQ1091" s="174">
        <v>0</v>
      </c>
      <c r="AR1091" s="109">
        <v>0</v>
      </c>
      <c r="AS1091" s="127">
        <v>0</v>
      </c>
      <c r="AT1091" s="127">
        <v>0</v>
      </c>
      <c r="AU1091" s="120">
        <v>0</v>
      </c>
      <c r="AV1091" s="120">
        <v>0</v>
      </c>
      <c r="AW1091" s="174">
        <v>0</v>
      </c>
      <c r="AX1091" s="109">
        <v>0</v>
      </c>
      <c r="AY1091" s="127">
        <v>0</v>
      </c>
      <c r="AZ1091" s="127">
        <v>0</v>
      </c>
      <c r="BA1091" s="120">
        <v>0</v>
      </c>
      <c r="BB1091" s="120">
        <v>0</v>
      </c>
      <c r="BC1091" s="111" t="s">
        <v>3757</v>
      </c>
      <c r="BD1091" s="112">
        <v>11</v>
      </c>
      <c r="BE1091" s="112">
        <v>168000</v>
      </c>
      <c r="BF1091" s="111" t="s">
        <v>3757</v>
      </c>
      <c r="BG1091" s="112">
        <v>8</v>
      </c>
      <c r="BH1091" s="112">
        <v>85000</v>
      </c>
      <c r="BI1091" s="111" t="s">
        <v>3757</v>
      </c>
      <c r="BJ1091" s="112">
        <v>4</v>
      </c>
      <c r="BK1091" s="112">
        <v>661000</v>
      </c>
      <c r="BL1091" s="111" t="s">
        <v>3757</v>
      </c>
      <c r="BM1091" s="112">
        <v>2</v>
      </c>
      <c r="BN1091" s="112">
        <v>23000</v>
      </c>
      <c r="BO1091" s="111" t="s">
        <v>3757</v>
      </c>
      <c r="BP1091" s="112">
        <v>9</v>
      </c>
      <c r="BQ1091" s="112">
        <v>156000</v>
      </c>
      <c r="BR1091" s="111" t="s">
        <v>3757</v>
      </c>
      <c r="BS1091" s="112">
        <v>27</v>
      </c>
      <c r="BT1091" s="112">
        <v>391000</v>
      </c>
      <c r="BU1091" s="111" t="s">
        <v>3757</v>
      </c>
      <c r="BV1091" s="112">
        <v>8</v>
      </c>
      <c r="BW1091" s="112">
        <v>97000</v>
      </c>
      <c r="BX1091" s="111">
        <v>0</v>
      </c>
      <c r="BY1091" s="112"/>
      <c r="BZ1091" s="112"/>
      <c r="CA1091" s="111">
        <v>0</v>
      </c>
      <c r="CB1091" s="112"/>
      <c r="CC1091" s="112"/>
      <c r="CD1091" s="111">
        <v>0</v>
      </c>
      <c r="CE1091" s="112"/>
      <c r="CF1091" s="112"/>
      <c r="CG1091" s="111" t="s">
        <v>3757</v>
      </c>
      <c r="CH1091" s="112">
        <v>84</v>
      </c>
      <c r="CI1091" s="112">
        <v>1734000</v>
      </c>
      <c r="CJ1091" s="111">
        <v>0</v>
      </c>
      <c r="CK1091" s="120">
        <v>0</v>
      </c>
      <c r="CL1091" s="112"/>
      <c r="CM1091" s="112"/>
      <c r="CN1091" s="166" t="s">
        <v>5721</v>
      </c>
      <c r="CO1091" s="125">
        <v>0</v>
      </c>
      <c r="CP1091" s="111">
        <v>0</v>
      </c>
      <c r="CQ1091" s="112">
        <v>0</v>
      </c>
      <c r="CR1091" s="166">
        <v>0</v>
      </c>
      <c r="CS1091" s="166">
        <v>0</v>
      </c>
      <c r="CT1091" s="111">
        <v>0</v>
      </c>
      <c r="CU1091" s="112">
        <v>0</v>
      </c>
      <c r="CV1091" s="166">
        <v>0</v>
      </c>
      <c r="CW1091" s="166">
        <v>0</v>
      </c>
      <c r="CX1091" s="111">
        <v>0</v>
      </c>
      <c r="CY1091" s="112">
        <v>0</v>
      </c>
      <c r="CZ1091" s="111">
        <v>0</v>
      </c>
      <c r="DA1091" s="111">
        <v>0</v>
      </c>
      <c r="DB1091" s="111">
        <v>0</v>
      </c>
      <c r="DC1091" s="120" t="s">
        <v>11458</v>
      </c>
      <c r="DD1091" s="127" t="s">
        <v>3778</v>
      </c>
      <c r="DE1091" s="109">
        <v>0</v>
      </c>
      <c r="DF1091" s="172" t="s">
        <v>3717</v>
      </c>
    </row>
    <row r="1092" spans="1:110" ht="35.15" customHeight="1" x14ac:dyDescent="0.35">
      <c r="A1092" s="140" t="s">
        <v>2236</v>
      </c>
      <c r="B1092" s="136" t="s">
        <v>2203</v>
      </c>
      <c r="C1092" s="136" t="s">
        <v>2237</v>
      </c>
      <c r="D1092" s="112">
        <v>460</v>
      </c>
      <c r="E1092" s="112">
        <v>12189000</v>
      </c>
      <c r="F1092" s="112">
        <v>459</v>
      </c>
      <c r="G1092" s="112">
        <v>12089000</v>
      </c>
      <c r="H1092" s="112">
        <v>118</v>
      </c>
      <c r="I1092" s="112">
        <v>2855000</v>
      </c>
      <c r="J1092" s="112">
        <v>0</v>
      </c>
      <c r="K1092" s="112">
        <v>0</v>
      </c>
      <c r="L1092" s="112">
        <v>3291399</v>
      </c>
      <c r="M1092" s="112">
        <v>403662</v>
      </c>
      <c r="N1092" s="112">
        <v>0</v>
      </c>
      <c r="O1092" s="112">
        <v>8805</v>
      </c>
      <c r="P1092" s="112">
        <v>1506891</v>
      </c>
      <c r="Q1092" s="112">
        <v>0</v>
      </c>
      <c r="R1092" s="112">
        <v>5210757</v>
      </c>
      <c r="S1092" s="421">
        <v>0.27003027319714495</v>
      </c>
      <c r="T1092" s="421">
        <v>3.3116908688161459E-2</v>
      </c>
      <c r="U1092" s="421">
        <v>0</v>
      </c>
      <c r="V1092" s="421">
        <v>7.2237263106079248E-4</v>
      </c>
      <c r="W1092" s="421">
        <v>0.12362712281565345</v>
      </c>
      <c r="X1092" s="421">
        <v>0</v>
      </c>
      <c r="Y1092" s="421">
        <v>0.42749667733202068</v>
      </c>
      <c r="Z1092" s="120">
        <v>0</v>
      </c>
      <c r="AA1092" s="127" t="s">
        <v>3717</v>
      </c>
      <c r="AB1092" s="127">
        <v>0</v>
      </c>
      <c r="AC1092" s="111" t="s">
        <v>3717</v>
      </c>
      <c r="AD1092" s="127">
        <v>0</v>
      </c>
      <c r="AE1092" s="111">
        <v>0</v>
      </c>
      <c r="AF1092" s="111" t="s">
        <v>3757</v>
      </c>
      <c r="AG1092" s="127" t="s">
        <v>3758</v>
      </c>
      <c r="AH1092" s="127" t="s">
        <v>3758</v>
      </c>
      <c r="AI1092" s="124"/>
      <c r="AJ1092" s="128"/>
      <c r="AK1092" s="109">
        <v>0</v>
      </c>
      <c r="AL1092" s="109">
        <v>0</v>
      </c>
      <c r="AM1092" s="127">
        <v>0</v>
      </c>
      <c r="AN1092" s="127">
        <v>0</v>
      </c>
      <c r="AO1092" s="120">
        <v>0</v>
      </c>
      <c r="AP1092" s="120">
        <v>0</v>
      </c>
      <c r="AQ1092" s="174">
        <v>0</v>
      </c>
      <c r="AR1092" s="109">
        <v>0</v>
      </c>
      <c r="AS1092" s="127">
        <v>0</v>
      </c>
      <c r="AT1092" s="127">
        <v>0</v>
      </c>
      <c r="AU1092" s="120">
        <v>0</v>
      </c>
      <c r="AV1092" s="120">
        <v>0</v>
      </c>
      <c r="AW1092" s="174">
        <v>0</v>
      </c>
      <c r="AX1092" s="109">
        <v>0</v>
      </c>
      <c r="AY1092" s="127">
        <v>0</v>
      </c>
      <c r="AZ1092" s="127">
        <v>0</v>
      </c>
      <c r="BA1092" s="120">
        <v>0</v>
      </c>
      <c r="BB1092" s="120">
        <v>0</v>
      </c>
      <c r="BC1092" s="111" t="s">
        <v>3757</v>
      </c>
      <c r="BD1092" s="112">
        <v>2</v>
      </c>
      <c r="BE1092" s="112">
        <v>71000</v>
      </c>
      <c r="BF1092" s="111" t="s">
        <v>3757</v>
      </c>
      <c r="BG1092" s="112">
        <v>8</v>
      </c>
      <c r="BH1092" s="112">
        <v>251000</v>
      </c>
      <c r="BI1092" s="111" t="s">
        <v>3757</v>
      </c>
      <c r="BJ1092" s="112">
        <v>30</v>
      </c>
      <c r="BK1092" s="112">
        <v>613000</v>
      </c>
      <c r="BL1092" s="111" t="s">
        <v>3757</v>
      </c>
      <c r="BM1092" s="112">
        <v>81</v>
      </c>
      <c r="BN1092" s="112">
        <v>1844000</v>
      </c>
      <c r="BO1092" s="111" t="s">
        <v>3757</v>
      </c>
      <c r="BP1092" s="112">
        <v>57</v>
      </c>
      <c r="BQ1092" s="112">
        <v>2170000</v>
      </c>
      <c r="BR1092" s="111">
        <v>0</v>
      </c>
      <c r="BS1092" s="112"/>
      <c r="BT1092" s="112"/>
      <c r="BU1092" s="111" t="s">
        <v>3757</v>
      </c>
      <c r="BV1092" s="112">
        <v>236</v>
      </c>
      <c r="BW1092" s="112">
        <v>6043000</v>
      </c>
      <c r="BX1092" s="111">
        <v>0</v>
      </c>
      <c r="BY1092" s="112"/>
      <c r="BZ1092" s="112"/>
      <c r="CA1092" s="111" t="s">
        <v>3757</v>
      </c>
      <c r="CB1092" s="112">
        <v>3</v>
      </c>
      <c r="CC1092" s="112">
        <v>54000</v>
      </c>
      <c r="CD1092" s="111">
        <v>0</v>
      </c>
      <c r="CE1092" s="112"/>
      <c r="CF1092" s="112"/>
      <c r="CG1092" s="111" t="s">
        <v>3757</v>
      </c>
      <c r="CH1092" s="112">
        <v>43</v>
      </c>
      <c r="CI1092" s="112">
        <v>1143000</v>
      </c>
      <c r="CJ1092" s="111">
        <v>0</v>
      </c>
      <c r="CK1092" s="120">
        <v>0</v>
      </c>
      <c r="CL1092" s="112"/>
      <c r="CM1092" s="112"/>
      <c r="CN1092" s="166" t="s">
        <v>11459</v>
      </c>
      <c r="CO1092" s="125" t="s">
        <v>11460</v>
      </c>
      <c r="CP1092" s="111" t="s">
        <v>3870</v>
      </c>
      <c r="CQ1092" s="112">
        <v>699500</v>
      </c>
      <c r="CR1092" s="166" t="s">
        <v>11461</v>
      </c>
      <c r="CS1092" s="166" t="s">
        <v>11462</v>
      </c>
      <c r="CT1092" s="111" t="s">
        <v>3766</v>
      </c>
      <c r="CU1092" s="112">
        <v>785667</v>
      </c>
      <c r="CV1092" s="166" t="s">
        <v>11463</v>
      </c>
      <c r="CW1092" s="166" t="s">
        <v>11464</v>
      </c>
      <c r="CX1092" s="111" t="s">
        <v>3778</v>
      </c>
      <c r="CY1092" s="112">
        <v>104500</v>
      </c>
      <c r="CZ1092" s="111" t="s">
        <v>3757</v>
      </c>
      <c r="DA1092" s="111">
        <v>0</v>
      </c>
      <c r="DB1092" s="111">
        <v>0</v>
      </c>
      <c r="DC1092" s="120" t="s">
        <v>11465</v>
      </c>
      <c r="DD1092" s="127" t="s">
        <v>3778</v>
      </c>
      <c r="DE1092" s="109">
        <v>0</v>
      </c>
      <c r="DF1092" s="172" t="s">
        <v>3717</v>
      </c>
    </row>
    <row r="1093" spans="1:110" ht="35.15" customHeight="1" x14ac:dyDescent="0.35">
      <c r="A1093" s="140">
        <v>243434</v>
      </c>
      <c r="B1093" s="136" t="s">
        <v>2203</v>
      </c>
      <c r="C1093" s="136" t="s">
        <v>768</v>
      </c>
      <c r="D1093" s="112">
        <v>635</v>
      </c>
      <c r="E1093" s="112">
        <v>10169000</v>
      </c>
      <c r="F1093" s="112">
        <v>635</v>
      </c>
      <c r="G1093" s="112">
        <v>10169000</v>
      </c>
      <c r="H1093" s="112">
        <v>71</v>
      </c>
      <c r="I1093" s="112">
        <v>1439000</v>
      </c>
      <c r="J1093" s="112">
        <v>0</v>
      </c>
      <c r="K1093" s="112">
        <v>0</v>
      </c>
      <c r="L1093" s="112">
        <v>2687030</v>
      </c>
      <c r="M1093" s="112">
        <v>683503</v>
      </c>
      <c r="N1093" s="112">
        <v>0</v>
      </c>
      <c r="O1093" s="112">
        <v>74034</v>
      </c>
      <c r="P1093" s="112">
        <v>1627326</v>
      </c>
      <c r="Q1093" s="112">
        <v>0</v>
      </c>
      <c r="R1093" s="112">
        <v>5071893</v>
      </c>
      <c r="S1093" s="421">
        <v>0.2642373881404268</v>
      </c>
      <c r="T1093" s="421">
        <v>6.7214377028223027E-2</v>
      </c>
      <c r="U1093" s="421">
        <v>0</v>
      </c>
      <c r="V1093" s="421">
        <v>7.280361884157734E-3</v>
      </c>
      <c r="W1093" s="421">
        <v>0.16002812469269348</v>
      </c>
      <c r="X1093" s="421">
        <v>0</v>
      </c>
      <c r="Y1093" s="421">
        <v>0.49876025174550104</v>
      </c>
      <c r="Z1093" s="120">
        <v>0</v>
      </c>
      <c r="AA1093" s="127" t="s">
        <v>3781</v>
      </c>
      <c r="AB1093" s="127">
        <v>0</v>
      </c>
      <c r="AC1093" s="111" t="s">
        <v>3717</v>
      </c>
      <c r="AD1093" s="127">
        <v>0</v>
      </c>
      <c r="AE1093" s="111">
        <v>0</v>
      </c>
      <c r="AF1093" s="111" t="s">
        <v>3757</v>
      </c>
      <c r="AG1093" s="127" t="s">
        <v>3758</v>
      </c>
      <c r="AH1093" s="127"/>
      <c r="AI1093" s="124"/>
      <c r="AJ1093" s="128"/>
      <c r="AK1093" s="109">
        <v>0</v>
      </c>
      <c r="AL1093" s="109">
        <v>0</v>
      </c>
      <c r="AM1093" s="127">
        <v>0</v>
      </c>
      <c r="AN1093" s="127">
        <v>0</v>
      </c>
      <c r="AO1093" s="120">
        <v>0</v>
      </c>
      <c r="AP1093" s="120">
        <v>0</v>
      </c>
      <c r="AQ1093" s="174">
        <v>0</v>
      </c>
      <c r="AR1093" s="109">
        <v>0</v>
      </c>
      <c r="AS1093" s="127">
        <v>0</v>
      </c>
      <c r="AT1093" s="127">
        <v>0</v>
      </c>
      <c r="AU1093" s="120">
        <v>0</v>
      </c>
      <c r="AV1093" s="120">
        <v>0</v>
      </c>
      <c r="AW1093" s="174">
        <v>0</v>
      </c>
      <c r="AX1093" s="109">
        <v>0</v>
      </c>
      <c r="AY1093" s="127">
        <v>0</v>
      </c>
      <c r="AZ1093" s="127">
        <v>0</v>
      </c>
      <c r="BA1093" s="120">
        <v>0</v>
      </c>
      <c r="BB1093" s="120">
        <v>0</v>
      </c>
      <c r="BC1093" s="111" t="s">
        <v>3757</v>
      </c>
      <c r="BD1093" s="112">
        <v>36</v>
      </c>
      <c r="BE1093" s="112">
        <v>592000</v>
      </c>
      <c r="BF1093" s="111" t="s">
        <v>3757</v>
      </c>
      <c r="BG1093" s="112">
        <v>15</v>
      </c>
      <c r="BH1093" s="112">
        <v>249000</v>
      </c>
      <c r="BI1093" s="111">
        <v>0</v>
      </c>
      <c r="BJ1093" s="112"/>
      <c r="BK1093" s="112"/>
      <c r="BL1093" s="111">
        <v>0</v>
      </c>
      <c r="BM1093" s="112"/>
      <c r="BN1093" s="112"/>
      <c r="BO1093" s="111" t="s">
        <v>3757</v>
      </c>
      <c r="BP1093" s="112">
        <v>55</v>
      </c>
      <c r="BQ1093" s="112">
        <v>815000</v>
      </c>
      <c r="BR1093" s="111">
        <v>0</v>
      </c>
      <c r="BS1093" s="112"/>
      <c r="BT1093" s="112"/>
      <c r="BU1093" s="111">
        <v>0</v>
      </c>
      <c r="BV1093" s="112"/>
      <c r="BW1093" s="112"/>
      <c r="BX1093" s="111">
        <v>0</v>
      </c>
      <c r="BY1093" s="112"/>
      <c r="BZ1093" s="112"/>
      <c r="CA1093" s="111">
        <v>0</v>
      </c>
      <c r="CB1093" s="112"/>
      <c r="CC1093" s="112"/>
      <c r="CD1093" s="111">
        <v>0</v>
      </c>
      <c r="CE1093" s="112"/>
      <c r="CF1093" s="112"/>
      <c r="CG1093" s="111" t="s">
        <v>3757</v>
      </c>
      <c r="CH1093" s="112">
        <v>515</v>
      </c>
      <c r="CI1093" s="112">
        <v>8325000</v>
      </c>
      <c r="CJ1093" s="111" t="s">
        <v>3757</v>
      </c>
      <c r="CK1093" s="120" t="s">
        <v>11466</v>
      </c>
      <c r="CL1093" s="112">
        <v>14</v>
      </c>
      <c r="CM1093" s="112">
        <v>188000</v>
      </c>
      <c r="CN1093" s="166" t="s">
        <v>11467</v>
      </c>
      <c r="CO1093" s="125" t="s">
        <v>11468</v>
      </c>
      <c r="CP1093" s="111" t="s">
        <v>3766</v>
      </c>
      <c r="CQ1093" s="112">
        <v>723000</v>
      </c>
      <c r="CR1093" s="166" t="s">
        <v>11469</v>
      </c>
      <c r="CS1093" s="166" t="s">
        <v>11470</v>
      </c>
      <c r="CT1093" s="111" t="s">
        <v>3717</v>
      </c>
      <c r="CU1093" s="112">
        <v>476000</v>
      </c>
      <c r="CV1093" s="166" t="s">
        <v>4150</v>
      </c>
      <c r="CW1093" s="166" t="s">
        <v>11471</v>
      </c>
      <c r="CX1093" s="111" t="s">
        <v>3783</v>
      </c>
      <c r="CY1093" s="112">
        <v>171000</v>
      </c>
      <c r="CZ1093" s="111" t="s">
        <v>3757</v>
      </c>
      <c r="DA1093" s="111" t="s">
        <v>3757</v>
      </c>
      <c r="DB1093" s="111" t="s">
        <v>3757</v>
      </c>
      <c r="DC1093" s="120">
        <v>0</v>
      </c>
      <c r="DD1093" s="127" t="s">
        <v>3778</v>
      </c>
      <c r="DE1093" s="109">
        <v>0</v>
      </c>
      <c r="DF1093" s="172" t="s">
        <v>3717</v>
      </c>
    </row>
    <row r="1094" spans="1:110" ht="35.15" customHeight="1" x14ac:dyDescent="0.35">
      <c r="A1094" s="140" t="s">
        <v>2239</v>
      </c>
      <c r="B1094" s="136" t="s">
        <v>2203</v>
      </c>
      <c r="C1094" s="136" t="s">
        <v>2240</v>
      </c>
      <c r="D1094" s="112">
        <v>375</v>
      </c>
      <c r="E1094" s="112">
        <v>6040000</v>
      </c>
      <c r="F1094" s="112">
        <v>375</v>
      </c>
      <c r="G1094" s="112">
        <v>6040000</v>
      </c>
      <c r="H1094" s="112">
        <v>93</v>
      </c>
      <c r="I1094" s="112">
        <v>1610000</v>
      </c>
      <c r="J1094" s="112">
        <v>0</v>
      </c>
      <c r="K1094" s="112">
        <v>0</v>
      </c>
      <c r="L1094" s="112">
        <v>2070000</v>
      </c>
      <c r="M1094" s="112">
        <v>54864</v>
      </c>
      <c r="N1094" s="112">
        <v>0</v>
      </c>
      <c r="O1094" s="112">
        <v>109496</v>
      </c>
      <c r="P1094" s="112">
        <v>49500</v>
      </c>
      <c r="Q1094" s="112">
        <v>0</v>
      </c>
      <c r="R1094" s="112">
        <v>2283860</v>
      </c>
      <c r="S1094" s="421">
        <v>0.34271523178807944</v>
      </c>
      <c r="T1094" s="421">
        <v>9.083443708609272E-3</v>
      </c>
      <c r="U1094" s="421">
        <v>0</v>
      </c>
      <c r="V1094" s="421">
        <v>1.8128476821192053E-2</v>
      </c>
      <c r="W1094" s="421">
        <v>8.1953642384105952E-3</v>
      </c>
      <c r="X1094" s="421">
        <v>0</v>
      </c>
      <c r="Y1094" s="421">
        <v>0.37812251655629137</v>
      </c>
      <c r="Z1094" s="120">
        <v>0</v>
      </c>
      <c r="AA1094" s="127" t="s">
        <v>3762</v>
      </c>
      <c r="AB1094" s="127" t="s">
        <v>11472</v>
      </c>
      <c r="AC1094" s="111" t="s">
        <v>3717</v>
      </c>
      <c r="AD1094" s="127">
        <v>0</v>
      </c>
      <c r="AE1094" s="111">
        <v>0</v>
      </c>
      <c r="AF1094" s="111" t="s">
        <v>3757</v>
      </c>
      <c r="AG1094" s="127" t="s">
        <v>3758</v>
      </c>
      <c r="AH1094" s="127"/>
      <c r="AI1094" s="124"/>
      <c r="AJ1094" s="128"/>
      <c r="AK1094" s="109">
        <v>0</v>
      </c>
      <c r="AL1094" s="109">
        <v>0</v>
      </c>
      <c r="AM1094" s="127">
        <v>0</v>
      </c>
      <c r="AN1094" s="127">
        <v>0</v>
      </c>
      <c r="AO1094" s="120">
        <v>0</v>
      </c>
      <c r="AP1094" s="120">
        <v>0</v>
      </c>
      <c r="AQ1094" s="174">
        <v>0</v>
      </c>
      <c r="AR1094" s="120">
        <v>0</v>
      </c>
      <c r="AS1094" s="127">
        <v>0</v>
      </c>
      <c r="AT1094" s="127">
        <v>0</v>
      </c>
      <c r="AU1094" s="120">
        <v>0</v>
      </c>
      <c r="AV1094" s="120">
        <v>0</v>
      </c>
      <c r="AW1094" s="174">
        <v>0</v>
      </c>
      <c r="AX1094" s="120">
        <v>0</v>
      </c>
      <c r="AY1094" s="127">
        <v>0</v>
      </c>
      <c r="AZ1094" s="127">
        <v>0</v>
      </c>
      <c r="BA1094" s="120">
        <v>0</v>
      </c>
      <c r="BB1094" s="120">
        <v>0</v>
      </c>
      <c r="BC1094" s="111">
        <v>0</v>
      </c>
      <c r="BD1094" s="112"/>
      <c r="BE1094" s="112"/>
      <c r="BF1094" s="111">
        <v>0</v>
      </c>
      <c r="BG1094" s="112"/>
      <c r="BH1094" s="112"/>
      <c r="BI1094" s="111" t="s">
        <v>3757</v>
      </c>
      <c r="BJ1094" s="112">
        <v>37</v>
      </c>
      <c r="BK1094" s="112">
        <v>590000</v>
      </c>
      <c r="BL1094" s="111" t="s">
        <v>3757</v>
      </c>
      <c r="BM1094" s="112">
        <v>48</v>
      </c>
      <c r="BN1094" s="112">
        <v>990000</v>
      </c>
      <c r="BO1094" s="111" t="s">
        <v>3757</v>
      </c>
      <c r="BP1094" s="112">
        <v>15</v>
      </c>
      <c r="BQ1094" s="112">
        <v>190000</v>
      </c>
      <c r="BR1094" s="111" t="s">
        <v>3757</v>
      </c>
      <c r="BS1094" s="112">
        <v>106</v>
      </c>
      <c r="BT1094" s="112">
        <v>1630000</v>
      </c>
      <c r="BU1094" s="111">
        <v>0</v>
      </c>
      <c r="BV1094" s="112"/>
      <c r="BW1094" s="112"/>
      <c r="BX1094" s="111">
        <v>0</v>
      </c>
      <c r="BY1094" s="112"/>
      <c r="BZ1094" s="112"/>
      <c r="CA1094" s="111" t="s">
        <v>3757</v>
      </c>
      <c r="CB1094" s="112">
        <v>29</v>
      </c>
      <c r="CC1094" s="112">
        <v>430000</v>
      </c>
      <c r="CD1094" s="111">
        <v>0</v>
      </c>
      <c r="CE1094" s="112">
        <v>0</v>
      </c>
      <c r="CF1094" s="112">
        <v>0</v>
      </c>
      <c r="CG1094" s="111" t="s">
        <v>3757</v>
      </c>
      <c r="CH1094" s="112">
        <v>12</v>
      </c>
      <c r="CI1094" s="112">
        <v>2210000</v>
      </c>
      <c r="CJ1094" s="111">
        <v>0</v>
      </c>
      <c r="CK1094" s="120">
        <v>0</v>
      </c>
      <c r="CL1094" s="112">
        <v>0</v>
      </c>
      <c r="CM1094" s="112">
        <v>0</v>
      </c>
      <c r="CN1094" s="166" t="s">
        <v>11473</v>
      </c>
      <c r="CO1094" s="125" t="s">
        <v>11474</v>
      </c>
      <c r="CP1094" s="111" t="s">
        <v>3766</v>
      </c>
      <c r="CQ1094" s="112">
        <v>700000</v>
      </c>
      <c r="CR1094" s="166" t="s">
        <v>3972</v>
      </c>
      <c r="CS1094" s="166" t="s">
        <v>11475</v>
      </c>
      <c r="CT1094" s="111" t="s">
        <v>3790</v>
      </c>
      <c r="CU1094" s="112">
        <v>635000</v>
      </c>
      <c r="CV1094" s="166" t="s">
        <v>11476</v>
      </c>
      <c r="CW1094" s="166" t="s">
        <v>11477</v>
      </c>
      <c r="CX1094" s="111" t="s">
        <v>4016</v>
      </c>
      <c r="CY1094" s="112">
        <v>500000</v>
      </c>
      <c r="CZ1094" s="111" t="s">
        <v>3757</v>
      </c>
      <c r="DA1094" s="111" t="s">
        <v>3757</v>
      </c>
      <c r="DB1094" s="111">
        <v>0</v>
      </c>
      <c r="DC1094" s="120" t="s">
        <v>11478</v>
      </c>
      <c r="DD1094" s="127" t="s">
        <v>3778</v>
      </c>
      <c r="DE1094" s="109">
        <v>0</v>
      </c>
      <c r="DF1094" s="172" t="s">
        <v>3717</v>
      </c>
    </row>
    <row r="1095" spans="1:110" ht="35.15" customHeight="1" x14ac:dyDescent="0.35">
      <c r="A1095" s="140" t="s">
        <v>2241</v>
      </c>
      <c r="B1095" s="136" t="s">
        <v>2203</v>
      </c>
      <c r="C1095" s="136" t="s">
        <v>2242</v>
      </c>
      <c r="D1095" s="112">
        <v>31837</v>
      </c>
      <c r="E1095" s="112">
        <v>832173872</v>
      </c>
      <c r="F1095" s="112">
        <v>31837</v>
      </c>
      <c r="G1095" s="112">
        <v>832173872</v>
      </c>
      <c r="H1095" s="112">
        <v>27681</v>
      </c>
      <c r="I1095" s="112">
        <v>761641048</v>
      </c>
      <c r="J1095" s="112">
        <v>2141</v>
      </c>
      <c r="K1095" s="112">
        <v>21870027</v>
      </c>
      <c r="L1095" s="112">
        <v>239503671</v>
      </c>
      <c r="M1095" s="112">
        <v>41476312</v>
      </c>
      <c r="N1095" s="112">
        <v>102982787</v>
      </c>
      <c r="O1095" s="112">
        <v>6004107</v>
      </c>
      <c r="P1095" s="112">
        <v>6393233</v>
      </c>
      <c r="Q1095" s="112">
        <v>0</v>
      </c>
      <c r="R1095" s="112">
        <v>396360110</v>
      </c>
      <c r="S1095" s="421">
        <v>0.28780484350510827</v>
      </c>
      <c r="T1095" s="421">
        <v>4.9840920744505184E-2</v>
      </c>
      <c r="U1095" s="421">
        <v>0.12375152653194572</v>
      </c>
      <c r="V1095" s="421">
        <v>7.2149669702679638E-3</v>
      </c>
      <c r="W1095" s="421">
        <v>7.6825687697149904E-3</v>
      </c>
      <c r="X1095" s="421">
        <v>0</v>
      </c>
      <c r="Y1095" s="421">
        <v>0.47629482652154215</v>
      </c>
      <c r="Z1095" s="120">
        <v>0</v>
      </c>
      <c r="AA1095" s="127" t="s">
        <v>3717</v>
      </c>
      <c r="AB1095" s="127">
        <v>0</v>
      </c>
      <c r="AC1095" s="111" t="s">
        <v>3717</v>
      </c>
      <c r="AD1095" s="127">
        <v>0</v>
      </c>
      <c r="AE1095" s="111">
        <v>0</v>
      </c>
      <c r="AF1095" s="111" t="s">
        <v>3757</v>
      </c>
      <c r="AG1095" s="127" t="s">
        <v>3758</v>
      </c>
      <c r="AH1095" s="127" t="s">
        <v>3758</v>
      </c>
      <c r="AI1095" s="124"/>
      <c r="AJ1095" s="128"/>
      <c r="AK1095" s="109">
        <v>0</v>
      </c>
      <c r="AL1095" s="109">
        <v>0</v>
      </c>
      <c r="AM1095" s="127">
        <v>0</v>
      </c>
      <c r="AN1095" s="127">
        <v>0</v>
      </c>
      <c r="AO1095" s="120">
        <v>0</v>
      </c>
      <c r="AP1095" s="120">
        <v>0</v>
      </c>
      <c r="AQ1095" s="174">
        <v>0</v>
      </c>
      <c r="AR1095" s="120">
        <v>0</v>
      </c>
      <c r="AS1095" s="127">
        <v>0</v>
      </c>
      <c r="AT1095" s="127">
        <v>0</v>
      </c>
      <c r="AU1095" s="120">
        <v>0</v>
      </c>
      <c r="AV1095" s="120">
        <v>0</v>
      </c>
      <c r="AW1095" s="174">
        <v>0</v>
      </c>
      <c r="AX1095" s="120">
        <v>0</v>
      </c>
      <c r="AY1095" s="127">
        <v>0</v>
      </c>
      <c r="AZ1095" s="127">
        <v>0</v>
      </c>
      <c r="BA1095" s="120">
        <v>0</v>
      </c>
      <c r="BB1095" s="120">
        <v>0</v>
      </c>
      <c r="BC1095" s="111">
        <v>0</v>
      </c>
      <c r="BD1095" s="112"/>
      <c r="BE1095" s="112"/>
      <c r="BF1095" s="111">
        <v>0</v>
      </c>
      <c r="BG1095" s="112"/>
      <c r="BH1095" s="112"/>
      <c r="BI1095" s="111" t="s">
        <v>3757</v>
      </c>
      <c r="BJ1095" s="112">
        <v>1495</v>
      </c>
      <c r="BK1095" s="112">
        <v>44659900</v>
      </c>
      <c r="BL1095" s="111">
        <v>0</v>
      </c>
      <c r="BM1095" s="112"/>
      <c r="BN1095" s="112"/>
      <c r="BO1095" s="111" t="s">
        <v>3757</v>
      </c>
      <c r="BP1095" s="112">
        <v>1362</v>
      </c>
      <c r="BQ1095" s="112">
        <v>31324200</v>
      </c>
      <c r="BR1095" s="111" t="s">
        <v>3757</v>
      </c>
      <c r="BS1095" s="112">
        <v>12189</v>
      </c>
      <c r="BT1095" s="112">
        <v>312829600</v>
      </c>
      <c r="BU1095" s="111" t="s">
        <v>3757</v>
      </c>
      <c r="BV1095" s="112">
        <v>2712</v>
      </c>
      <c r="BW1095" s="112">
        <v>73889000</v>
      </c>
      <c r="BX1095" s="111">
        <v>0</v>
      </c>
      <c r="BY1095" s="112"/>
      <c r="BZ1095" s="112"/>
      <c r="CA1095" s="111" t="s">
        <v>3757</v>
      </c>
      <c r="CB1095" s="112">
        <v>1338</v>
      </c>
      <c r="CC1095" s="112">
        <v>32585600</v>
      </c>
      <c r="CD1095" s="111">
        <v>0</v>
      </c>
      <c r="CE1095" s="112">
        <v>0</v>
      </c>
      <c r="CF1095" s="112">
        <v>0</v>
      </c>
      <c r="CG1095" s="111" t="s">
        <v>3757</v>
      </c>
      <c r="CH1095" s="112">
        <v>12523</v>
      </c>
      <c r="CI1095" s="112">
        <v>329337827</v>
      </c>
      <c r="CJ1095" s="111"/>
      <c r="CK1095" s="120"/>
      <c r="CL1095" s="112"/>
      <c r="CM1095" s="112"/>
      <c r="CN1095" s="166" t="s">
        <v>11479</v>
      </c>
      <c r="CO1095" s="125" t="s">
        <v>11480</v>
      </c>
      <c r="CP1095" s="111" t="s">
        <v>3790</v>
      </c>
      <c r="CQ1095" s="112">
        <v>15704000</v>
      </c>
      <c r="CR1095" s="166" t="s">
        <v>11481</v>
      </c>
      <c r="CS1095" s="166" t="s">
        <v>11482</v>
      </c>
      <c r="CT1095" s="111" t="s">
        <v>3790</v>
      </c>
      <c r="CU1095" s="112">
        <v>113412000</v>
      </c>
      <c r="CV1095" s="166" t="s">
        <v>11483</v>
      </c>
      <c r="CW1095" s="166" t="s">
        <v>11484</v>
      </c>
      <c r="CX1095" s="111" t="s">
        <v>3790</v>
      </c>
      <c r="CY1095" s="112">
        <v>5825000</v>
      </c>
      <c r="CZ1095" s="111" t="s">
        <v>3757</v>
      </c>
      <c r="DA1095" s="111" t="s">
        <v>3757</v>
      </c>
      <c r="DB1095" s="111" t="s">
        <v>3757</v>
      </c>
      <c r="DC1095" s="120">
        <v>0</v>
      </c>
      <c r="DD1095" s="127" t="s">
        <v>3717</v>
      </c>
      <c r="DE1095" s="109" t="s">
        <v>11485</v>
      </c>
      <c r="DF1095" s="172" t="s">
        <v>3717</v>
      </c>
    </row>
    <row r="1096" spans="1:110" ht="35.15" customHeight="1" x14ac:dyDescent="0.35">
      <c r="A1096" s="140" t="s">
        <v>2243</v>
      </c>
      <c r="B1096" s="136" t="s">
        <v>2203</v>
      </c>
      <c r="C1096" s="136" t="s">
        <v>1127</v>
      </c>
      <c r="D1096" s="112">
        <v>71230</v>
      </c>
      <c r="E1096" s="112">
        <v>1261360609</v>
      </c>
      <c r="F1096" s="112">
        <v>71230</v>
      </c>
      <c r="G1096" s="112">
        <v>1261360609</v>
      </c>
      <c r="H1096" s="112">
        <v>28659</v>
      </c>
      <c r="I1096" s="112">
        <v>466985100</v>
      </c>
      <c r="J1096" s="112">
        <v>0</v>
      </c>
      <c r="K1096" s="112">
        <v>0</v>
      </c>
      <c r="L1096" s="112">
        <v>359808964</v>
      </c>
      <c r="M1096" s="112">
        <v>107570588</v>
      </c>
      <c r="N1096" s="112">
        <v>0</v>
      </c>
      <c r="O1096" s="112">
        <v>159277304</v>
      </c>
      <c r="P1096" s="112">
        <v>284120</v>
      </c>
      <c r="Q1096" s="112">
        <v>0</v>
      </c>
      <c r="R1096" s="112">
        <v>626940976</v>
      </c>
      <c r="S1096" s="421">
        <v>0.28525463807313173</v>
      </c>
      <c r="T1096" s="421">
        <v>8.528139156436905E-2</v>
      </c>
      <c r="U1096" s="421">
        <v>0</v>
      </c>
      <c r="V1096" s="421">
        <v>0.12627420173385168</v>
      </c>
      <c r="W1096" s="421">
        <v>2.252488289017118E-4</v>
      </c>
      <c r="X1096" s="421">
        <v>0</v>
      </c>
      <c r="Y1096" s="421">
        <v>0.49703548020025412</v>
      </c>
      <c r="Z1096" s="120">
        <v>0</v>
      </c>
      <c r="AA1096" s="127" t="s">
        <v>3717</v>
      </c>
      <c r="AB1096" s="127">
        <v>0</v>
      </c>
      <c r="AC1096" s="111" t="s">
        <v>3717</v>
      </c>
      <c r="AD1096" s="127">
        <v>0</v>
      </c>
      <c r="AE1096" s="111">
        <v>0</v>
      </c>
      <c r="AF1096" s="111" t="s">
        <v>3757</v>
      </c>
      <c r="AG1096" s="127" t="s">
        <v>3758</v>
      </c>
      <c r="AH1096" s="127" t="s">
        <v>3758</v>
      </c>
      <c r="AI1096" s="124"/>
      <c r="AJ1096" s="128"/>
      <c r="AK1096" s="109">
        <v>0</v>
      </c>
      <c r="AL1096" s="109" t="s">
        <v>16717</v>
      </c>
      <c r="AM1096" s="127">
        <v>0</v>
      </c>
      <c r="AN1096" s="127">
        <v>0</v>
      </c>
      <c r="AO1096" s="120">
        <v>0</v>
      </c>
      <c r="AP1096" s="120">
        <v>0</v>
      </c>
      <c r="AQ1096" s="174">
        <v>0</v>
      </c>
      <c r="AR1096" s="109">
        <v>0</v>
      </c>
      <c r="AS1096" s="127">
        <v>0</v>
      </c>
      <c r="AT1096" s="127">
        <v>0</v>
      </c>
      <c r="AU1096" s="120">
        <v>0</v>
      </c>
      <c r="AV1096" s="120">
        <v>0</v>
      </c>
      <c r="AW1096" s="174">
        <v>0</v>
      </c>
      <c r="AX1096" s="109">
        <v>0</v>
      </c>
      <c r="AY1096" s="127">
        <v>0</v>
      </c>
      <c r="AZ1096" s="127">
        <v>0</v>
      </c>
      <c r="BA1096" s="120">
        <v>0</v>
      </c>
      <c r="BB1096" s="120">
        <v>0</v>
      </c>
      <c r="BC1096" s="111" t="s">
        <v>3757</v>
      </c>
      <c r="BD1096" s="112">
        <v>2244</v>
      </c>
      <c r="BE1096" s="112">
        <v>36795500</v>
      </c>
      <c r="BF1096" s="111" t="s">
        <v>3757</v>
      </c>
      <c r="BG1096" s="112">
        <v>8676</v>
      </c>
      <c r="BH1096" s="112">
        <v>147901350</v>
      </c>
      <c r="BI1096" s="111" t="s">
        <v>3757</v>
      </c>
      <c r="BJ1096" s="112">
        <v>12825</v>
      </c>
      <c r="BK1096" s="112">
        <v>252703200</v>
      </c>
      <c r="BL1096" s="111" t="s">
        <v>3757</v>
      </c>
      <c r="BM1096" s="112">
        <v>4948</v>
      </c>
      <c r="BN1096" s="112">
        <v>80469000</v>
      </c>
      <c r="BO1096" s="111" t="s">
        <v>3757</v>
      </c>
      <c r="BP1096" s="112">
        <v>12407</v>
      </c>
      <c r="BQ1096" s="112">
        <v>244620350</v>
      </c>
      <c r="BR1096" s="111">
        <v>0</v>
      </c>
      <c r="BS1096" s="112"/>
      <c r="BT1096" s="112"/>
      <c r="BU1096" s="111" t="s">
        <v>3757</v>
      </c>
      <c r="BV1096" s="112">
        <v>3726</v>
      </c>
      <c r="BW1096" s="112">
        <v>62388800</v>
      </c>
      <c r="BX1096" s="111">
        <v>0</v>
      </c>
      <c r="BY1096" s="112"/>
      <c r="BZ1096" s="112"/>
      <c r="CA1096" s="111">
        <v>0</v>
      </c>
      <c r="CB1096" s="112"/>
      <c r="CC1096" s="112"/>
      <c r="CD1096" s="111">
        <v>0</v>
      </c>
      <c r="CE1096" s="112"/>
      <c r="CF1096" s="112"/>
      <c r="CG1096" s="111" t="s">
        <v>3757</v>
      </c>
      <c r="CH1096" s="112">
        <v>23863</v>
      </c>
      <c r="CI1096" s="112">
        <v>380065100</v>
      </c>
      <c r="CJ1096" s="111" t="s">
        <v>3757</v>
      </c>
      <c r="CK1096" s="120" t="s">
        <v>11486</v>
      </c>
      <c r="CL1096" s="112">
        <v>2541</v>
      </c>
      <c r="CM1096" s="112">
        <v>55962500</v>
      </c>
      <c r="CN1096" s="166" t="s">
        <v>11487</v>
      </c>
      <c r="CO1096" s="125" t="s">
        <v>11488</v>
      </c>
      <c r="CP1096" s="111" t="s">
        <v>3766</v>
      </c>
      <c r="CQ1096" s="112">
        <v>226000000</v>
      </c>
      <c r="CR1096" s="166" t="s">
        <v>11489</v>
      </c>
      <c r="CS1096" s="166" t="s">
        <v>11490</v>
      </c>
      <c r="CT1096" s="111" t="s">
        <v>3783</v>
      </c>
      <c r="CU1096" s="112">
        <v>40000000</v>
      </c>
      <c r="CV1096" s="166" t="s">
        <v>11491</v>
      </c>
      <c r="CW1096" s="166" t="s">
        <v>11492</v>
      </c>
      <c r="CX1096" s="111" t="s">
        <v>3717</v>
      </c>
      <c r="CY1096" s="112">
        <v>15000000</v>
      </c>
      <c r="CZ1096" s="111" t="s">
        <v>3757</v>
      </c>
      <c r="DA1096" s="111" t="s">
        <v>3757</v>
      </c>
      <c r="DB1096" s="111" t="s">
        <v>3757</v>
      </c>
      <c r="DC1096" s="120">
        <v>0</v>
      </c>
      <c r="DD1096" s="127" t="s">
        <v>3717</v>
      </c>
      <c r="DE1096" s="109" t="s">
        <v>11493</v>
      </c>
      <c r="DF1096" s="172" t="s">
        <v>3717</v>
      </c>
    </row>
    <row r="1097" spans="1:110" ht="35.15" customHeight="1" x14ac:dyDescent="0.35">
      <c r="A1097" s="140" t="s">
        <v>2244</v>
      </c>
      <c r="B1097" s="136" t="s">
        <v>2203</v>
      </c>
      <c r="C1097" s="136" t="s">
        <v>2245</v>
      </c>
      <c r="D1097" s="112">
        <v>12428</v>
      </c>
      <c r="E1097" s="112">
        <v>247921121</v>
      </c>
      <c r="F1097" s="112">
        <v>11989</v>
      </c>
      <c r="G1097" s="112">
        <v>235145121</v>
      </c>
      <c r="H1097" s="112">
        <v>3767</v>
      </c>
      <c r="I1097" s="112">
        <v>71221000</v>
      </c>
      <c r="J1097" s="112">
        <v>0</v>
      </c>
      <c r="K1097" s="112">
        <v>0</v>
      </c>
      <c r="L1097" s="112">
        <v>63406328</v>
      </c>
      <c r="M1097" s="112">
        <v>16731185</v>
      </c>
      <c r="N1097" s="112">
        <v>3575000</v>
      </c>
      <c r="O1097" s="112">
        <v>33457962</v>
      </c>
      <c r="P1097" s="112">
        <v>6579700</v>
      </c>
      <c r="Q1097" s="112">
        <v>0</v>
      </c>
      <c r="R1097" s="112">
        <v>123750175</v>
      </c>
      <c r="S1097" s="421">
        <v>0.25575202203123309</v>
      </c>
      <c r="T1097" s="421">
        <v>6.7485920249610365E-2</v>
      </c>
      <c r="U1097" s="421">
        <v>1.4419908983873948E-2</v>
      </c>
      <c r="V1097" s="421">
        <v>0.13495406065060508</v>
      </c>
      <c r="W1097" s="421">
        <v>2.6539489549984731E-2</v>
      </c>
      <c r="X1097" s="421">
        <v>0</v>
      </c>
      <c r="Y1097" s="421">
        <v>0.49915140146530718</v>
      </c>
      <c r="Z1097" s="120">
        <v>0</v>
      </c>
      <c r="AA1097" s="127" t="s">
        <v>3717</v>
      </c>
      <c r="AB1097" s="127">
        <v>0</v>
      </c>
      <c r="AC1097" s="111" t="s">
        <v>3717</v>
      </c>
      <c r="AD1097" s="127">
        <v>0</v>
      </c>
      <c r="AE1097" s="111">
        <v>0</v>
      </c>
      <c r="AF1097" s="111" t="s">
        <v>3757</v>
      </c>
      <c r="AG1097" s="127" t="s">
        <v>3758</v>
      </c>
      <c r="AH1097" s="127"/>
      <c r="AI1097" s="124"/>
      <c r="AJ1097" s="128"/>
      <c r="AK1097" s="109">
        <v>0</v>
      </c>
      <c r="AL1097" s="109">
        <v>0</v>
      </c>
      <c r="AM1097" s="127">
        <v>0</v>
      </c>
      <c r="AN1097" s="127">
        <v>0</v>
      </c>
      <c r="AO1097" s="120">
        <v>0</v>
      </c>
      <c r="AP1097" s="120">
        <v>0</v>
      </c>
      <c r="AQ1097" s="174">
        <v>0</v>
      </c>
      <c r="AR1097" s="120">
        <v>0</v>
      </c>
      <c r="AS1097" s="127">
        <v>0</v>
      </c>
      <c r="AT1097" s="127">
        <v>0</v>
      </c>
      <c r="AU1097" s="120">
        <v>0</v>
      </c>
      <c r="AV1097" s="120">
        <v>0</v>
      </c>
      <c r="AW1097" s="174">
        <v>0</v>
      </c>
      <c r="AX1097" s="120">
        <v>0</v>
      </c>
      <c r="AY1097" s="127">
        <v>0</v>
      </c>
      <c r="AZ1097" s="127">
        <v>0</v>
      </c>
      <c r="BA1097" s="120">
        <v>0</v>
      </c>
      <c r="BB1097" s="120">
        <v>0</v>
      </c>
      <c r="BC1097" s="111">
        <v>0</v>
      </c>
      <c r="BD1097" s="112"/>
      <c r="BE1097" s="112"/>
      <c r="BF1097" s="111">
        <v>0</v>
      </c>
      <c r="BG1097" s="112"/>
      <c r="BH1097" s="112"/>
      <c r="BI1097" s="111">
        <v>0</v>
      </c>
      <c r="BJ1097" s="112"/>
      <c r="BK1097" s="112"/>
      <c r="BL1097" s="111" t="s">
        <v>3757</v>
      </c>
      <c r="BM1097" s="112">
        <v>724</v>
      </c>
      <c r="BN1097" s="112">
        <v>9957000</v>
      </c>
      <c r="BO1097" s="111" t="s">
        <v>3757</v>
      </c>
      <c r="BP1097" s="112">
        <v>5763</v>
      </c>
      <c r="BQ1097" s="112">
        <v>109006100</v>
      </c>
      <c r="BR1097" s="111" t="s">
        <v>3757</v>
      </c>
      <c r="BS1097" s="112">
        <v>1636</v>
      </c>
      <c r="BT1097" s="112">
        <v>32531000</v>
      </c>
      <c r="BU1097" s="111" t="s">
        <v>3757</v>
      </c>
      <c r="BV1097" s="112">
        <v>2090</v>
      </c>
      <c r="BW1097" s="112">
        <v>43773200</v>
      </c>
      <c r="BX1097" s="111" t="s">
        <v>3757</v>
      </c>
      <c r="BY1097" s="112">
        <v>159</v>
      </c>
      <c r="BZ1097" s="112">
        <v>3180000</v>
      </c>
      <c r="CA1097" s="111">
        <v>0</v>
      </c>
      <c r="CB1097" s="112"/>
      <c r="CC1097" s="112"/>
      <c r="CD1097" s="111">
        <v>0</v>
      </c>
      <c r="CE1097" s="112">
        <v>0</v>
      </c>
      <c r="CF1097" s="112">
        <v>0</v>
      </c>
      <c r="CG1097" s="111" t="s">
        <v>3757</v>
      </c>
      <c r="CH1097" s="112">
        <v>2058</v>
      </c>
      <c r="CI1097" s="112">
        <v>49473821</v>
      </c>
      <c r="CJ1097" s="111">
        <v>0</v>
      </c>
      <c r="CK1097" s="120">
        <v>0</v>
      </c>
      <c r="CL1097" s="112">
        <v>0</v>
      </c>
      <c r="CM1097" s="112">
        <v>0</v>
      </c>
      <c r="CN1097" s="166" t="s">
        <v>11494</v>
      </c>
      <c r="CO1097" s="125" t="s">
        <v>11495</v>
      </c>
      <c r="CP1097" s="111" t="s">
        <v>3790</v>
      </c>
      <c r="CQ1097" s="112">
        <v>2500000</v>
      </c>
      <c r="CR1097" s="166" t="s">
        <v>11496</v>
      </c>
      <c r="CS1097" s="166" t="s">
        <v>11497</v>
      </c>
      <c r="CT1097" s="111" t="s">
        <v>3766</v>
      </c>
      <c r="CU1097" s="112">
        <v>11000000</v>
      </c>
      <c r="CV1097" s="166" t="s">
        <v>11498</v>
      </c>
      <c r="CW1097" s="166" t="s">
        <v>11499</v>
      </c>
      <c r="CX1097" s="111" t="s">
        <v>3870</v>
      </c>
      <c r="CY1097" s="112">
        <v>5000000</v>
      </c>
      <c r="CZ1097" s="111" t="s">
        <v>3757</v>
      </c>
      <c r="DA1097" s="111" t="s">
        <v>3757</v>
      </c>
      <c r="DB1097" s="111" t="s">
        <v>3757</v>
      </c>
      <c r="DC1097" s="120">
        <v>0</v>
      </c>
      <c r="DD1097" s="127" t="s">
        <v>3778</v>
      </c>
      <c r="DE1097" s="109">
        <v>0</v>
      </c>
      <c r="DF1097" s="172" t="s">
        <v>3717</v>
      </c>
    </row>
    <row r="1098" spans="1:110" ht="35.15" customHeight="1" x14ac:dyDescent="0.35">
      <c r="A1098" s="140" t="s">
        <v>2246</v>
      </c>
      <c r="B1098" s="136" t="s">
        <v>2203</v>
      </c>
      <c r="C1098" s="136" t="s">
        <v>2247</v>
      </c>
      <c r="D1098" s="112">
        <v>7422</v>
      </c>
      <c r="E1098" s="112">
        <v>176688824</v>
      </c>
      <c r="F1098" s="112">
        <v>7419</v>
      </c>
      <c r="G1098" s="112">
        <v>176166824</v>
      </c>
      <c r="H1098" s="112">
        <v>2886</v>
      </c>
      <c r="I1098" s="112">
        <v>68565000</v>
      </c>
      <c r="J1098" s="112">
        <v>0</v>
      </c>
      <c r="K1098" s="112">
        <v>0</v>
      </c>
      <c r="L1098" s="112">
        <v>47779859</v>
      </c>
      <c r="M1098" s="112">
        <v>9972883</v>
      </c>
      <c r="N1098" s="112">
        <v>0</v>
      </c>
      <c r="O1098" s="112">
        <v>632352</v>
      </c>
      <c r="P1098" s="112">
        <v>28465639</v>
      </c>
      <c r="Q1098" s="112">
        <v>0</v>
      </c>
      <c r="R1098" s="112">
        <v>86850733</v>
      </c>
      <c r="S1098" s="421">
        <v>0.27041811654142878</v>
      </c>
      <c r="T1098" s="421">
        <v>5.6443202089567365E-2</v>
      </c>
      <c r="U1098" s="421">
        <v>0</v>
      </c>
      <c r="V1098" s="421">
        <v>3.5789020815487457E-3</v>
      </c>
      <c r="W1098" s="421">
        <v>0.16110605275181411</v>
      </c>
      <c r="X1098" s="421">
        <v>0</v>
      </c>
      <c r="Y1098" s="421">
        <v>0.49154627346435903</v>
      </c>
      <c r="Z1098" s="120">
        <v>0</v>
      </c>
      <c r="AA1098" s="127" t="s">
        <v>3717</v>
      </c>
      <c r="AB1098" s="127">
        <v>0</v>
      </c>
      <c r="AC1098" s="111" t="s">
        <v>3717</v>
      </c>
      <c r="AD1098" s="127">
        <v>0</v>
      </c>
      <c r="AE1098" s="111">
        <v>0</v>
      </c>
      <c r="AF1098" s="111" t="s">
        <v>3757</v>
      </c>
      <c r="AG1098" s="127" t="s">
        <v>3758</v>
      </c>
      <c r="AH1098" s="127"/>
      <c r="AI1098" s="124"/>
      <c r="AJ1098" s="128"/>
      <c r="AK1098" s="109">
        <v>0</v>
      </c>
      <c r="AL1098" s="109">
        <v>0</v>
      </c>
      <c r="AM1098" s="127">
        <v>0</v>
      </c>
      <c r="AN1098" s="127">
        <v>0</v>
      </c>
      <c r="AO1098" s="120">
        <v>0</v>
      </c>
      <c r="AP1098" s="120">
        <v>0</v>
      </c>
      <c r="AQ1098" s="174">
        <v>0</v>
      </c>
      <c r="AR1098" s="120">
        <v>0</v>
      </c>
      <c r="AS1098" s="127">
        <v>0</v>
      </c>
      <c r="AT1098" s="127">
        <v>0</v>
      </c>
      <c r="AU1098" s="120">
        <v>0</v>
      </c>
      <c r="AV1098" s="120">
        <v>0</v>
      </c>
      <c r="AW1098" s="174">
        <v>0</v>
      </c>
      <c r="AX1098" s="120">
        <v>0</v>
      </c>
      <c r="AY1098" s="127">
        <v>0</v>
      </c>
      <c r="AZ1098" s="127">
        <v>0</v>
      </c>
      <c r="BA1098" s="120">
        <v>0</v>
      </c>
      <c r="BB1098" s="120">
        <v>0</v>
      </c>
      <c r="BC1098" s="111">
        <v>0</v>
      </c>
      <c r="BD1098" s="112"/>
      <c r="BE1098" s="112"/>
      <c r="BF1098" s="111" t="s">
        <v>3757</v>
      </c>
      <c r="BG1098" s="112">
        <v>220</v>
      </c>
      <c r="BH1098" s="112">
        <v>4916500</v>
      </c>
      <c r="BI1098" s="111" t="s">
        <v>3757</v>
      </c>
      <c r="BJ1098" s="112">
        <v>614</v>
      </c>
      <c r="BK1098" s="112">
        <v>13704000</v>
      </c>
      <c r="BL1098" s="111" t="s">
        <v>3757</v>
      </c>
      <c r="BM1098" s="112">
        <v>634</v>
      </c>
      <c r="BN1098" s="112">
        <v>13612324</v>
      </c>
      <c r="BO1098" s="111">
        <v>0</v>
      </c>
      <c r="BP1098" s="112"/>
      <c r="BQ1098" s="112"/>
      <c r="BR1098" s="111" t="s">
        <v>3757</v>
      </c>
      <c r="BS1098" s="112">
        <v>4018</v>
      </c>
      <c r="BT1098" s="112">
        <v>96119500</v>
      </c>
      <c r="BU1098" s="111" t="s">
        <v>3757</v>
      </c>
      <c r="BV1098" s="112">
        <v>305</v>
      </c>
      <c r="BW1098" s="112">
        <v>7217000</v>
      </c>
      <c r="BX1098" s="111">
        <v>0</v>
      </c>
      <c r="BY1098" s="112"/>
      <c r="BZ1098" s="112"/>
      <c r="CA1098" s="111" t="s">
        <v>3757</v>
      </c>
      <c r="CB1098" s="112">
        <v>282</v>
      </c>
      <c r="CC1098" s="112">
        <v>6857000</v>
      </c>
      <c r="CD1098" s="111">
        <v>0</v>
      </c>
      <c r="CE1098" s="112">
        <v>0</v>
      </c>
      <c r="CF1098" s="112">
        <v>0</v>
      </c>
      <c r="CG1098" s="111" t="s">
        <v>3757</v>
      </c>
      <c r="CH1098" s="112">
        <v>1299</v>
      </c>
      <c r="CI1098" s="112">
        <v>32110500</v>
      </c>
      <c r="CJ1098" s="111" t="s">
        <v>3757</v>
      </c>
      <c r="CK1098" s="120" t="s">
        <v>11500</v>
      </c>
      <c r="CL1098" s="112">
        <v>50</v>
      </c>
      <c r="CM1098" s="112">
        <v>2152000</v>
      </c>
      <c r="CN1098" s="166" t="s">
        <v>11501</v>
      </c>
      <c r="CO1098" s="125" t="s">
        <v>11502</v>
      </c>
      <c r="CP1098" s="111" t="s">
        <v>3790</v>
      </c>
      <c r="CQ1098" s="112">
        <v>10000000</v>
      </c>
      <c r="CR1098" s="166" t="s">
        <v>11503</v>
      </c>
      <c r="CS1098" s="166" t="s">
        <v>11504</v>
      </c>
      <c r="CT1098" s="111" t="s">
        <v>3790</v>
      </c>
      <c r="CU1098" s="112">
        <v>10000000</v>
      </c>
      <c r="CV1098" s="166" t="s">
        <v>11505</v>
      </c>
      <c r="CW1098" s="166" t="s">
        <v>11506</v>
      </c>
      <c r="CX1098" s="111" t="s">
        <v>3781</v>
      </c>
      <c r="CY1098" s="112">
        <v>10000000</v>
      </c>
      <c r="CZ1098" s="111" t="s">
        <v>3757</v>
      </c>
      <c r="DA1098" s="111">
        <v>0</v>
      </c>
      <c r="DB1098" s="111">
        <v>0</v>
      </c>
      <c r="DC1098" s="120" t="s">
        <v>11507</v>
      </c>
      <c r="DD1098" s="127" t="s">
        <v>3717</v>
      </c>
      <c r="DE1098" s="109" t="s">
        <v>11508</v>
      </c>
      <c r="DF1098" s="172" t="s">
        <v>3717</v>
      </c>
    </row>
    <row r="1099" spans="1:110" ht="35.15" customHeight="1" x14ac:dyDescent="0.35">
      <c r="A1099" s="140" t="s">
        <v>2248</v>
      </c>
      <c r="B1099" s="136" t="s">
        <v>2203</v>
      </c>
      <c r="C1099" s="136" t="s">
        <v>2249</v>
      </c>
      <c r="D1099" s="112">
        <v>1698</v>
      </c>
      <c r="E1099" s="112">
        <v>84676653</v>
      </c>
      <c r="F1099" s="112">
        <v>1696</v>
      </c>
      <c r="G1099" s="112">
        <v>82752700</v>
      </c>
      <c r="H1099" s="112">
        <v>583</v>
      </c>
      <c r="I1099" s="112">
        <v>27796300</v>
      </c>
      <c r="J1099" s="112">
        <v>2</v>
      </c>
      <c r="K1099" s="112">
        <v>1923953</v>
      </c>
      <c r="L1099" s="112">
        <v>24540511</v>
      </c>
      <c r="M1099" s="112">
        <v>1375373</v>
      </c>
      <c r="N1099" s="112">
        <v>0</v>
      </c>
      <c r="O1099" s="112">
        <v>4552861</v>
      </c>
      <c r="P1099" s="112">
        <v>11538487</v>
      </c>
      <c r="Q1099" s="112">
        <v>0</v>
      </c>
      <c r="R1099" s="112">
        <v>42007232</v>
      </c>
      <c r="S1099" s="421">
        <v>0.28981437185525033</v>
      </c>
      <c r="T1099" s="421">
        <v>1.6242647191074027E-2</v>
      </c>
      <c r="U1099" s="421">
        <v>0</v>
      </c>
      <c r="V1099" s="421">
        <v>5.3767606993157843E-2</v>
      </c>
      <c r="W1099" s="421">
        <v>0.13626527019200912</v>
      </c>
      <c r="X1099" s="421">
        <v>0</v>
      </c>
      <c r="Y1099" s="421">
        <v>0.49608989623149136</v>
      </c>
      <c r="Z1099" s="120">
        <v>0</v>
      </c>
      <c r="AA1099" s="127" t="s">
        <v>3717</v>
      </c>
      <c r="AB1099" s="127">
        <v>0</v>
      </c>
      <c r="AC1099" s="111" t="s">
        <v>3717</v>
      </c>
      <c r="AD1099" s="127">
        <v>0</v>
      </c>
      <c r="AE1099" s="111">
        <v>0</v>
      </c>
      <c r="AF1099" s="111" t="s">
        <v>3757</v>
      </c>
      <c r="AG1099" s="127" t="s">
        <v>3758</v>
      </c>
      <c r="AH1099" s="127" t="s">
        <v>3758</v>
      </c>
      <c r="AI1099" s="124"/>
      <c r="AJ1099" s="128"/>
      <c r="AK1099" s="109">
        <v>0</v>
      </c>
      <c r="AL1099" s="109">
        <v>0</v>
      </c>
      <c r="AM1099" s="127">
        <v>0</v>
      </c>
      <c r="AN1099" s="127">
        <v>0</v>
      </c>
      <c r="AO1099" s="120">
        <v>0</v>
      </c>
      <c r="AP1099" s="120">
        <v>0</v>
      </c>
      <c r="AQ1099" s="174">
        <v>0</v>
      </c>
      <c r="AR1099" s="120">
        <v>0</v>
      </c>
      <c r="AS1099" s="127">
        <v>0</v>
      </c>
      <c r="AT1099" s="127">
        <v>0</v>
      </c>
      <c r="AU1099" s="120">
        <v>0</v>
      </c>
      <c r="AV1099" s="120">
        <v>0</v>
      </c>
      <c r="AW1099" s="174">
        <v>0</v>
      </c>
      <c r="AX1099" s="120">
        <v>0</v>
      </c>
      <c r="AY1099" s="127">
        <v>0</v>
      </c>
      <c r="AZ1099" s="127">
        <v>0</v>
      </c>
      <c r="BA1099" s="120">
        <v>0</v>
      </c>
      <c r="BB1099" s="120">
        <v>0</v>
      </c>
      <c r="BC1099" s="111">
        <v>0</v>
      </c>
      <c r="BD1099" s="112"/>
      <c r="BE1099" s="112"/>
      <c r="BF1099" s="111">
        <v>0</v>
      </c>
      <c r="BG1099" s="112"/>
      <c r="BH1099" s="112"/>
      <c r="BI1099" s="111" t="s">
        <v>3757</v>
      </c>
      <c r="BJ1099" s="112">
        <v>116</v>
      </c>
      <c r="BK1099" s="112">
        <v>3329500</v>
      </c>
      <c r="BL1099" s="111">
        <v>0</v>
      </c>
      <c r="BM1099" s="112"/>
      <c r="BN1099" s="112"/>
      <c r="BO1099" s="111">
        <v>0</v>
      </c>
      <c r="BP1099" s="112"/>
      <c r="BQ1099" s="112"/>
      <c r="BR1099" s="111" t="s">
        <v>3757</v>
      </c>
      <c r="BS1099" s="112">
        <v>641</v>
      </c>
      <c r="BT1099" s="112">
        <v>40128300</v>
      </c>
      <c r="BU1099" s="111" t="s">
        <v>3757</v>
      </c>
      <c r="BV1099" s="112">
        <v>118</v>
      </c>
      <c r="BW1099" s="112">
        <v>6096000</v>
      </c>
      <c r="BX1099" s="111">
        <v>0</v>
      </c>
      <c r="BY1099" s="112"/>
      <c r="BZ1099" s="112"/>
      <c r="CA1099" s="111" t="s">
        <v>3757</v>
      </c>
      <c r="CB1099" s="112">
        <v>247</v>
      </c>
      <c r="CC1099" s="112">
        <v>5633000</v>
      </c>
      <c r="CD1099" s="111">
        <v>0</v>
      </c>
      <c r="CE1099" s="112">
        <v>0</v>
      </c>
      <c r="CF1099" s="112">
        <v>0</v>
      </c>
      <c r="CG1099" s="111" t="s">
        <v>3757</v>
      </c>
      <c r="CH1099" s="112">
        <v>576</v>
      </c>
      <c r="CI1099" s="112">
        <v>27565900</v>
      </c>
      <c r="CJ1099" s="111">
        <v>0</v>
      </c>
      <c r="CK1099" s="120">
        <v>0</v>
      </c>
      <c r="CL1099" s="112">
        <v>0</v>
      </c>
      <c r="CM1099" s="112">
        <v>0</v>
      </c>
      <c r="CN1099" s="166" t="s">
        <v>11509</v>
      </c>
      <c r="CO1099" s="125" t="s">
        <v>11510</v>
      </c>
      <c r="CP1099" s="111" t="s">
        <v>3870</v>
      </c>
      <c r="CQ1099" s="112">
        <v>3954000</v>
      </c>
      <c r="CR1099" s="166" t="s">
        <v>11511</v>
      </c>
      <c r="CS1099" s="166" t="s">
        <v>11512</v>
      </c>
      <c r="CT1099" s="111" t="s">
        <v>3790</v>
      </c>
      <c r="CU1099" s="112">
        <v>1187000</v>
      </c>
      <c r="CV1099" s="166" t="s">
        <v>11513</v>
      </c>
      <c r="CW1099" s="166" t="s">
        <v>11514</v>
      </c>
      <c r="CX1099" s="111" t="s">
        <v>3870</v>
      </c>
      <c r="CY1099" s="112">
        <v>1021000</v>
      </c>
      <c r="CZ1099" s="111" t="s">
        <v>3757</v>
      </c>
      <c r="DA1099" s="111">
        <v>0</v>
      </c>
      <c r="DB1099" s="111">
        <v>0</v>
      </c>
      <c r="DC1099" s="120" t="s">
        <v>11515</v>
      </c>
      <c r="DD1099" s="127" t="s">
        <v>3778</v>
      </c>
      <c r="DE1099" s="109">
        <v>0</v>
      </c>
      <c r="DF1099" s="172" t="s">
        <v>3717</v>
      </c>
    </row>
    <row r="1100" spans="1:110" ht="35.15" customHeight="1" x14ac:dyDescent="0.35">
      <c r="A1100" s="140" t="s">
        <v>2250</v>
      </c>
      <c r="B1100" s="136" t="s">
        <v>2203</v>
      </c>
      <c r="C1100" s="136" t="s">
        <v>2251</v>
      </c>
      <c r="D1100" s="112">
        <v>14396</v>
      </c>
      <c r="E1100" s="112">
        <v>185064699</v>
      </c>
      <c r="F1100" s="112">
        <v>14382</v>
      </c>
      <c r="G1100" s="112">
        <v>183344699</v>
      </c>
      <c r="H1100" s="112">
        <v>6011</v>
      </c>
      <c r="I1100" s="112">
        <v>74040222</v>
      </c>
      <c r="J1100" s="112">
        <v>349</v>
      </c>
      <c r="K1100" s="112">
        <v>5045699</v>
      </c>
      <c r="L1100" s="112">
        <v>54236199</v>
      </c>
      <c r="M1100" s="112">
        <v>15491037</v>
      </c>
      <c r="N1100" s="112">
        <v>513520</v>
      </c>
      <c r="O1100" s="112">
        <v>4333284</v>
      </c>
      <c r="P1100" s="112">
        <v>17556633</v>
      </c>
      <c r="Q1100" s="112">
        <v>0</v>
      </c>
      <c r="R1100" s="112">
        <v>92130673</v>
      </c>
      <c r="S1100" s="421">
        <v>0.29306615088164384</v>
      </c>
      <c r="T1100" s="421">
        <v>8.370606108947877E-2</v>
      </c>
      <c r="U1100" s="421">
        <v>2.7748133640549135E-3</v>
      </c>
      <c r="V1100" s="421">
        <v>2.3414967972903357E-2</v>
      </c>
      <c r="W1100" s="421">
        <v>9.4867541432091265E-2</v>
      </c>
      <c r="X1100" s="421">
        <v>0</v>
      </c>
      <c r="Y1100" s="421">
        <v>0.49782953474017216</v>
      </c>
      <c r="Z1100" s="120">
        <v>0</v>
      </c>
      <c r="AA1100" s="127" t="s">
        <v>3717</v>
      </c>
      <c r="AB1100" s="127">
        <v>0</v>
      </c>
      <c r="AC1100" s="111" t="s">
        <v>3717</v>
      </c>
      <c r="AD1100" s="127">
        <v>0</v>
      </c>
      <c r="AE1100" s="111">
        <v>0</v>
      </c>
      <c r="AF1100" s="111" t="s">
        <v>3757</v>
      </c>
      <c r="AG1100" s="127" t="s">
        <v>3758</v>
      </c>
      <c r="AH1100" s="127" t="s">
        <v>3758</v>
      </c>
      <c r="AI1100" s="124"/>
      <c r="AJ1100" s="128"/>
      <c r="AK1100" s="109">
        <v>0</v>
      </c>
      <c r="AL1100" s="109">
        <v>0</v>
      </c>
      <c r="AM1100" s="127">
        <v>0</v>
      </c>
      <c r="AN1100" s="127">
        <v>0</v>
      </c>
      <c r="AO1100" s="120">
        <v>0</v>
      </c>
      <c r="AP1100" s="120">
        <v>0</v>
      </c>
      <c r="AQ1100" s="174">
        <v>0</v>
      </c>
      <c r="AR1100" s="109">
        <v>0</v>
      </c>
      <c r="AS1100" s="127">
        <v>0</v>
      </c>
      <c r="AT1100" s="127">
        <v>0</v>
      </c>
      <c r="AU1100" s="120">
        <v>0</v>
      </c>
      <c r="AV1100" s="120">
        <v>0</v>
      </c>
      <c r="AW1100" s="174">
        <v>0</v>
      </c>
      <c r="AX1100" s="109">
        <v>0</v>
      </c>
      <c r="AY1100" s="127">
        <v>0</v>
      </c>
      <c r="AZ1100" s="127">
        <v>0</v>
      </c>
      <c r="BA1100" s="120">
        <v>0</v>
      </c>
      <c r="BB1100" s="120">
        <v>0</v>
      </c>
      <c r="BC1100" s="111" t="s">
        <v>3757</v>
      </c>
      <c r="BD1100" s="112">
        <v>369</v>
      </c>
      <c r="BE1100" s="112">
        <v>5344000</v>
      </c>
      <c r="BF1100" s="111">
        <v>0</v>
      </c>
      <c r="BG1100" s="112"/>
      <c r="BH1100" s="112"/>
      <c r="BI1100" s="111">
        <v>0</v>
      </c>
      <c r="BJ1100" s="112"/>
      <c r="BK1100" s="112"/>
      <c r="BL1100" s="111" t="s">
        <v>3757</v>
      </c>
      <c r="BM1100" s="112">
        <v>5761</v>
      </c>
      <c r="BN1100" s="112">
        <v>75703000</v>
      </c>
      <c r="BO1100" s="111" t="s">
        <v>3757</v>
      </c>
      <c r="BP1100" s="112">
        <v>2221</v>
      </c>
      <c r="BQ1100" s="112">
        <v>27190000</v>
      </c>
      <c r="BR1100" s="111">
        <v>0</v>
      </c>
      <c r="BS1100" s="112"/>
      <c r="BT1100" s="112"/>
      <c r="BU1100" s="111">
        <v>0</v>
      </c>
      <c r="BV1100" s="112"/>
      <c r="BW1100" s="112"/>
      <c r="BX1100" s="111">
        <v>0</v>
      </c>
      <c r="BY1100" s="112"/>
      <c r="BZ1100" s="112"/>
      <c r="CA1100" s="111" t="s">
        <v>3757</v>
      </c>
      <c r="CB1100" s="112">
        <v>1394</v>
      </c>
      <c r="CC1100" s="112">
        <v>17770000</v>
      </c>
      <c r="CD1100" s="111">
        <v>0</v>
      </c>
      <c r="CE1100" s="112"/>
      <c r="CF1100" s="112"/>
      <c r="CG1100" s="111" t="s">
        <v>3757</v>
      </c>
      <c r="CH1100" s="112">
        <v>3869</v>
      </c>
      <c r="CI1100" s="112">
        <v>48317000</v>
      </c>
      <c r="CJ1100" s="111" t="s">
        <v>3757</v>
      </c>
      <c r="CK1100" s="120" t="s">
        <v>11516</v>
      </c>
      <c r="CL1100" s="112">
        <v>395</v>
      </c>
      <c r="CM1100" s="112">
        <v>4695000</v>
      </c>
      <c r="CN1100" s="166">
        <v>0</v>
      </c>
      <c r="CO1100" s="125">
        <v>0</v>
      </c>
      <c r="CP1100" s="111">
        <v>0</v>
      </c>
      <c r="CQ1100" s="112">
        <v>0</v>
      </c>
      <c r="CR1100" s="166">
        <v>0</v>
      </c>
      <c r="CS1100" s="166">
        <v>0</v>
      </c>
      <c r="CT1100" s="111">
        <v>0</v>
      </c>
      <c r="CU1100" s="112">
        <v>0</v>
      </c>
      <c r="CV1100" s="166">
        <v>0</v>
      </c>
      <c r="CW1100" s="166">
        <v>0</v>
      </c>
      <c r="CX1100" s="111">
        <v>0</v>
      </c>
      <c r="CY1100" s="112">
        <v>0</v>
      </c>
      <c r="CZ1100" s="111" t="s">
        <v>3757</v>
      </c>
      <c r="DA1100" s="111">
        <v>0</v>
      </c>
      <c r="DB1100" s="111">
        <v>0</v>
      </c>
      <c r="DC1100" s="120" t="s">
        <v>11517</v>
      </c>
      <c r="DD1100" s="127" t="s">
        <v>3778</v>
      </c>
      <c r="DE1100" s="109">
        <v>0</v>
      </c>
      <c r="DF1100" s="172" t="s">
        <v>3717</v>
      </c>
    </row>
    <row r="1101" spans="1:110" ht="35.15" customHeight="1" x14ac:dyDescent="0.35">
      <c r="A1101" s="140" t="s">
        <v>2252</v>
      </c>
      <c r="B1101" s="136" t="s">
        <v>2203</v>
      </c>
      <c r="C1101" s="136" t="s">
        <v>2253</v>
      </c>
      <c r="D1101" s="112">
        <v>5724</v>
      </c>
      <c r="E1101" s="112">
        <v>156842000</v>
      </c>
      <c r="F1101" s="112">
        <v>5724</v>
      </c>
      <c r="G1101" s="112">
        <v>156842000</v>
      </c>
      <c r="H1101" s="112">
        <v>1357</v>
      </c>
      <c r="I1101" s="112">
        <v>24044000</v>
      </c>
      <c r="J1101" s="112">
        <v>0</v>
      </c>
      <c r="K1101" s="112">
        <v>0</v>
      </c>
      <c r="L1101" s="112">
        <v>45958883</v>
      </c>
      <c r="M1101" s="112">
        <v>5116732</v>
      </c>
      <c r="N1101" s="112">
        <v>0</v>
      </c>
      <c r="O1101" s="112">
        <v>2276623</v>
      </c>
      <c r="P1101" s="112">
        <v>27713738</v>
      </c>
      <c r="Q1101" s="112">
        <v>0</v>
      </c>
      <c r="R1101" s="112">
        <v>81065976</v>
      </c>
      <c r="S1101" s="421">
        <v>0.2930266318970684</v>
      </c>
      <c r="T1101" s="421">
        <v>3.2623480955356346E-2</v>
      </c>
      <c r="U1101" s="421">
        <v>0</v>
      </c>
      <c r="V1101" s="421">
        <v>1.4515391285497507E-2</v>
      </c>
      <c r="W1101" s="421">
        <v>0.17669844811976385</v>
      </c>
      <c r="X1101" s="421">
        <v>0</v>
      </c>
      <c r="Y1101" s="421">
        <v>0.51686395225768611</v>
      </c>
      <c r="Z1101" s="120">
        <v>0</v>
      </c>
      <c r="AA1101" s="127" t="s">
        <v>3717</v>
      </c>
      <c r="AB1101" s="127">
        <v>0</v>
      </c>
      <c r="AC1101" s="111" t="s">
        <v>3717</v>
      </c>
      <c r="AD1101" s="127">
        <v>0</v>
      </c>
      <c r="AE1101" s="111">
        <v>0</v>
      </c>
      <c r="AF1101" s="111" t="s">
        <v>3757</v>
      </c>
      <c r="AG1101" s="127" t="s">
        <v>3758</v>
      </c>
      <c r="AH1101" s="127"/>
      <c r="AI1101" s="124"/>
      <c r="AJ1101" s="128"/>
      <c r="AK1101" s="109">
        <v>0</v>
      </c>
      <c r="AL1101" s="109">
        <v>0</v>
      </c>
      <c r="AM1101" s="127">
        <v>0</v>
      </c>
      <c r="AN1101" s="127">
        <v>0</v>
      </c>
      <c r="AO1101" s="120">
        <v>0</v>
      </c>
      <c r="AP1101" s="120">
        <v>0</v>
      </c>
      <c r="AQ1101" s="174">
        <v>0</v>
      </c>
      <c r="AR1101" s="120">
        <v>0</v>
      </c>
      <c r="AS1101" s="127">
        <v>0</v>
      </c>
      <c r="AT1101" s="127">
        <v>0</v>
      </c>
      <c r="AU1101" s="120">
        <v>0</v>
      </c>
      <c r="AV1101" s="120">
        <v>0</v>
      </c>
      <c r="AW1101" s="174">
        <v>0</v>
      </c>
      <c r="AX1101" s="120">
        <v>0</v>
      </c>
      <c r="AY1101" s="127">
        <v>0</v>
      </c>
      <c r="AZ1101" s="127">
        <v>0</v>
      </c>
      <c r="BA1101" s="120">
        <v>0</v>
      </c>
      <c r="BB1101" s="120">
        <v>0</v>
      </c>
      <c r="BC1101" s="111">
        <v>0</v>
      </c>
      <c r="BD1101" s="112"/>
      <c r="BE1101" s="112"/>
      <c r="BF1101" s="111">
        <v>0</v>
      </c>
      <c r="BG1101" s="112"/>
      <c r="BH1101" s="112"/>
      <c r="BI1101" s="111" t="s">
        <v>3757</v>
      </c>
      <c r="BJ1101" s="112">
        <v>364</v>
      </c>
      <c r="BK1101" s="112">
        <v>11696300</v>
      </c>
      <c r="BL1101" s="111" t="s">
        <v>3757</v>
      </c>
      <c r="BM1101" s="112">
        <v>533</v>
      </c>
      <c r="BN1101" s="112">
        <v>17232300</v>
      </c>
      <c r="BO1101" s="111" t="s">
        <v>3757</v>
      </c>
      <c r="BP1101" s="112">
        <v>1288</v>
      </c>
      <c r="BQ1101" s="112">
        <v>36933300</v>
      </c>
      <c r="BR1101" s="111" t="s">
        <v>3757</v>
      </c>
      <c r="BS1101" s="112">
        <v>1122</v>
      </c>
      <c r="BT1101" s="112">
        <v>26545300</v>
      </c>
      <c r="BU1101" s="111" t="s">
        <v>3757</v>
      </c>
      <c r="BV1101" s="112">
        <v>364</v>
      </c>
      <c r="BW1101" s="112">
        <v>9151600</v>
      </c>
      <c r="BX1101" s="111" t="s">
        <v>3757</v>
      </c>
      <c r="BY1101" s="112">
        <v>231</v>
      </c>
      <c r="BZ1101" s="112">
        <v>5217300</v>
      </c>
      <c r="CA1101" s="111" t="s">
        <v>3757</v>
      </c>
      <c r="CB1101" s="112">
        <v>154</v>
      </c>
      <c r="CC1101" s="112">
        <v>2495300</v>
      </c>
      <c r="CD1101" s="111">
        <v>0</v>
      </c>
      <c r="CE1101" s="112">
        <v>0</v>
      </c>
      <c r="CF1101" s="112">
        <v>0</v>
      </c>
      <c r="CG1101" s="111" t="s">
        <v>3757</v>
      </c>
      <c r="CH1101" s="112">
        <v>1645</v>
      </c>
      <c r="CI1101" s="112">
        <v>46051300</v>
      </c>
      <c r="CJ1101" s="111" t="s">
        <v>3757</v>
      </c>
      <c r="CK1101" s="120" t="s">
        <v>11518</v>
      </c>
      <c r="CL1101" s="112">
        <v>80</v>
      </c>
      <c r="CM1101" s="112">
        <v>1519300</v>
      </c>
      <c r="CN1101" s="166" t="s">
        <v>11519</v>
      </c>
      <c r="CO1101" s="125" t="s">
        <v>11520</v>
      </c>
      <c r="CP1101" s="111" t="s">
        <v>3766</v>
      </c>
      <c r="CQ1101" s="112">
        <v>27000000</v>
      </c>
      <c r="CR1101" s="166" t="s">
        <v>11521</v>
      </c>
      <c r="CS1101" s="166" t="s">
        <v>11522</v>
      </c>
      <c r="CT1101" s="111" t="s">
        <v>3790</v>
      </c>
      <c r="CU1101" s="112">
        <v>25000000</v>
      </c>
      <c r="CV1101" s="166" t="s">
        <v>11523</v>
      </c>
      <c r="CW1101" s="166" t="s">
        <v>11524</v>
      </c>
      <c r="CX1101" s="111" t="s">
        <v>3870</v>
      </c>
      <c r="CY1101" s="112">
        <v>3500000</v>
      </c>
      <c r="CZ1101" s="111" t="s">
        <v>3757</v>
      </c>
      <c r="DA1101" s="111" t="s">
        <v>3757</v>
      </c>
      <c r="DB1101" s="111">
        <v>0</v>
      </c>
      <c r="DC1101" s="120" t="s">
        <v>11525</v>
      </c>
      <c r="DD1101" s="127" t="s">
        <v>3778</v>
      </c>
      <c r="DE1101" s="109">
        <v>0</v>
      </c>
      <c r="DF1101" s="172" t="s">
        <v>3717</v>
      </c>
    </row>
    <row r="1102" spans="1:110" ht="35.15" customHeight="1" x14ac:dyDescent="0.35">
      <c r="A1102" s="140" t="s">
        <v>2254</v>
      </c>
      <c r="B1102" s="136" t="s">
        <v>2203</v>
      </c>
      <c r="C1102" s="136" t="s">
        <v>2255</v>
      </c>
      <c r="D1102" s="112">
        <v>6278</v>
      </c>
      <c r="E1102" s="112">
        <v>121141367</v>
      </c>
      <c r="F1102" s="112">
        <v>6278</v>
      </c>
      <c r="G1102" s="112">
        <v>121141367</v>
      </c>
      <c r="H1102" s="112">
        <v>1476</v>
      </c>
      <c r="I1102" s="112">
        <v>23349867</v>
      </c>
      <c r="J1102" s="112">
        <v>0</v>
      </c>
      <c r="K1102" s="112">
        <v>0</v>
      </c>
      <c r="L1102" s="112">
        <v>35406718</v>
      </c>
      <c r="M1102" s="112">
        <v>7679708</v>
      </c>
      <c r="N1102" s="112">
        <v>300000</v>
      </c>
      <c r="O1102" s="112">
        <v>792215</v>
      </c>
      <c r="P1102" s="112">
        <v>16292722</v>
      </c>
      <c r="Q1102" s="112">
        <v>0</v>
      </c>
      <c r="R1102" s="112">
        <v>60471363</v>
      </c>
      <c r="S1102" s="421">
        <v>0.29227603152274151</v>
      </c>
      <c r="T1102" s="421">
        <v>6.3394595836119297E-2</v>
      </c>
      <c r="U1102" s="421">
        <v>2.4764455563721683E-3</v>
      </c>
      <c r="V1102" s="421">
        <v>6.5395910548045905E-3</v>
      </c>
      <c r="W1102" s="421">
        <v>0.13449346332702355</v>
      </c>
      <c r="X1102" s="421">
        <v>0</v>
      </c>
      <c r="Y1102" s="421">
        <v>0.49918012729706113</v>
      </c>
      <c r="Z1102" s="120">
        <v>0</v>
      </c>
      <c r="AA1102" s="127" t="s">
        <v>3717</v>
      </c>
      <c r="AB1102" s="127">
        <v>0</v>
      </c>
      <c r="AC1102" s="111" t="s">
        <v>3717</v>
      </c>
      <c r="AD1102" s="127">
        <v>0</v>
      </c>
      <c r="AE1102" s="111">
        <v>0</v>
      </c>
      <c r="AF1102" s="111" t="s">
        <v>3757</v>
      </c>
      <c r="AG1102" s="127" t="s">
        <v>3758</v>
      </c>
      <c r="AH1102" s="127"/>
      <c r="AI1102" s="124"/>
      <c r="AJ1102" s="128"/>
      <c r="AK1102" s="109">
        <v>0</v>
      </c>
      <c r="AL1102" s="109">
        <v>0</v>
      </c>
      <c r="AM1102" s="127">
        <v>0</v>
      </c>
      <c r="AN1102" s="127">
        <v>0</v>
      </c>
      <c r="AO1102" s="120">
        <v>0</v>
      </c>
      <c r="AP1102" s="120">
        <v>0</v>
      </c>
      <c r="AQ1102" s="174">
        <v>0</v>
      </c>
      <c r="AR1102" s="109">
        <v>0</v>
      </c>
      <c r="AS1102" s="127">
        <v>0</v>
      </c>
      <c r="AT1102" s="127">
        <v>0</v>
      </c>
      <c r="AU1102" s="120">
        <v>0</v>
      </c>
      <c r="AV1102" s="120">
        <v>0</v>
      </c>
      <c r="AW1102" s="174">
        <v>0</v>
      </c>
      <c r="AX1102" s="109">
        <v>0</v>
      </c>
      <c r="AY1102" s="127">
        <v>0</v>
      </c>
      <c r="AZ1102" s="127">
        <v>0</v>
      </c>
      <c r="BA1102" s="120">
        <v>0</v>
      </c>
      <c r="BB1102" s="120">
        <v>0</v>
      </c>
      <c r="BC1102" s="111" t="s">
        <v>3757</v>
      </c>
      <c r="BD1102" s="112">
        <v>26</v>
      </c>
      <c r="BE1102" s="112">
        <v>389000</v>
      </c>
      <c r="BF1102" s="111" t="s">
        <v>3757</v>
      </c>
      <c r="BG1102" s="112">
        <v>442</v>
      </c>
      <c r="BH1102" s="112">
        <v>8122250</v>
      </c>
      <c r="BI1102" s="111" t="s">
        <v>3757</v>
      </c>
      <c r="BJ1102" s="112">
        <v>268</v>
      </c>
      <c r="BK1102" s="112">
        <v>4717933.5</v>
      </c>
      <c r="BL1102" s="111" t="s">
        <v>3757</v>
      </c>
      <c r="BM1102" s="112">
        <v>1857</v>
      </c>
      <c r="BN1102" s="112">
        <v>36234000</v>
      </c>
      <c r="BO1102" s="111" t="s">
        <v>3757</v>
      </c>
      <c r="BP1102" s="112">
        <v>442</v>
      </c>
      <c r="BQ1102" s="112">
        <v>8122250</v>
      </c>
      <c r="BR1102" s="111" t="s">
        <v>3757</v>
      </c>
      <c r="BS1102" s="112">
        <v>268</v>
      </c>
      <c r="BT1102" s="112">
        <v>4717933.5</v>
      </c>
      <c r="BU1102" s="111" t="s">
        <v>3757</v>
      </c>
      <c r="BV1102" s="112">
        <v>211.5</v>
      </c>
      <c r="BW1102" s="112">
        <v>4880250</v>
      </c>
      <c r="BX1102" s="111" t="s">
        <v>3757</v>
      </c>
      <c r="BY1102" s="112">
        <v>211.5</v>
      </c>
      <c r="BZ1102" s="112">
        <v>4880250</v>
      </c>
      <c r="CA1102" s="111" t="s">
        <v>3757</v>
      </c>
      <c r="CB1102" s="112">
        <v>322</v>
      </c>
      <c r="CC1102" s="112">
        <v>5809000</v>
      </c>
      <c r="CD1102" s="111">
        <v>0</v>
      </c>
      <c r="CE1102" s="112"/>
      <c r="CF1102" s="112"/>
      <c r="CG1102" s="111" t="s">
        <v>3757</v>
      </c>
      <c r="CH1102" s="112">
        <v>2230</v>
      </c>
      <c r="CI1102" s="112">
        <v>43268500</v>
      </c>
      <c r="CJ1102" s="111">
        <v>0</v>
      </c>
      <c r="CK1102" s="120">
        <v>0</v>
      </c>
      <c r="CL1102" s="112"/>
      <c r="CM1102" s="112"/>
      <c r="CN1102" s="166" t="s">
        <v>11526</v>
      </c>
      <c r="CO1102" s="125" t="s">
        <v>11527</v>
      </c>
      <c r="CP1102" s="111" t="s">
        <v>3766</v>
      </c>
      <c r="CQ1102" s="112">
        <v>19866150</v>
      </c>
      <c r="CR1102" s="166" t="s">
        <v>11528</v>
      </c>
      <c r="CS1102" s="166" t="s">
        <v>11529</v>
      </c>
      <c r="CT1102" s="111" t="s">
        <v>3766</v>
      </c>
      <c r="CU1102" s="112">
        <v>6354381</v>
      </c>
      <c r="CV1102" s="166" t="s">
        <v>11530</v>
      </c>
      <c r="CW1102" s="166" t="s">
        <v>11531</v>
      </c>
      <c r="CX1102" s="111" t="s">
        <v>3766</v>
      </c>
      <c r="CY1102" s="112">
        <v>2245100</v>
      </c>
      <c r="CZ1102" s="111" t="s">
        <v>3757</v>
      </c>
      <c r="DA1102" s="111" t="s">
        <v>3757</v>
      </c>
      <c r="DB1102" s="111" t="s">
        <v>3757</v>
      </c>
      <c r="DC1102" s="120">
        <v>0</v>
      </c>
      <c r="DD1102" s="127" t="s">
        <v>3778</v>
      </c>
      <c r="DE1102" s="109">
        <v>0</v>
      </c>
      <c r="DF1102" s="172" t="s">
        <v>3717</v>
      </c>
    </row>
    <row r="1103" spans="1:110" ht="35.15" customHeight="1" x14ac:dyDescent="0.35">
      <c r="A1103" s="140" t="s">
        <v>2256</v>
      </c>
      <c r="B1103" s="136" t="s">
        <v>2203</v>
      </c>
      <c r="C1103" s="136" t="s">
        <v>2257</v>
      </c>
      <c r="D1103" s="112">
        <v>8216</v>
      </c>
      <c r="E1103" s="112">
        <v>160486000</v>
      </c>
      <c r="F1103" s="112">
        <v>8212</v>
      </c>
      <c r="G1103" s="112">
        <v>159086000</v>
      </c>
      <c r="H1103" s="112">
        <v>2211</v>
      </c>
      <c r="I1103" s="112">
        <v>42202000</v>
      </c>
      <c r="J1103" s="112">
        <v>0</v>
      </c>
      <c r="K1103" s="112">
        <v>0</v>
      </c>
      <c r="L1103" s="112">
        <v>36282880</v>
      </c>
      <c r="M1103" s="112">
        <v>13000114</v>
      </c>
      <c r="N1103" s="112">
        <v>0</v>
      </c>
      <c r="O1103" s="112">
        <v>8306121</v>
      </c>
      <c r="P1103" s="112">
        <v>1148985</v>
      </c>
      <c r="Q1103" s="112">
        <v>0</v>
      </c>
      <c r="R1103" s="112">
        <v>58738100</v>
      </c>
      <c r="S1103" s="421">
        <v>0.22608127811771744</v>
      </c>
      <c r="T1103" s="421">
        <v>8.1004660842690326E-2</v>
      </c>
      <c r="U1103" s="421">
        <v>0</v>
      </c>
      <c r="V1103" s="421">
        <v>5.1756047256458507E-2</v>
      </c>
      <c r="W1103" s="421">
        <v>7.1594095435115832E-3</v>
      </c>
      <c r="X1103" s="421">
        <v>0</v>
      </c>
      <c r="Y1103" s="421">
        <v>0.36600139576037788</v>
      </c>
      <c r="Z1103" s="120">
        <v>0</v>
      </c>
      <c r="AA1103" s="127" t="s">
        <v>3778</v>
      </c>
      <c r="AB1103" s="127">
        <v>0</v>
      </c>
      <c r="AC1103" s="111" t="s">
        <v>3717</v>
      </c>
      <c r="AD1103" s="127">
        <v>0</v>
      </c>
      <c r="AE1103" s="111">
        <v>0</v>
      </c>
      <c r="AF1103" s="111" t="s">
        <v>3757</v>
      </c>
      <c r="AG1103" s="127" t="s">
        <v>3758</v>
      </c>
      <c r="AH1103" s="127" t="s">
        <v>3758</v>
      </c>
      <c r="AI1103" s="124"/>
      <c r="AJ1103" s="128"/>
      <c r="AK1103" s="109"/>
      <c r="AL1103" s="109">
        <v>0</v>
      </c>
      <c r="AM1103" s="127">
        <v>0</v>
      </c>
      <c r="AN1103" s="127">
        <v>0</v>
      </c>
      <c r="AO1103" s="120">
        <v>0</v>
      </c>
      <c r="AP1103" s="120">
        <v>0</v>
      </c>
      <c r="AQ1103" s="174">
        <v>0</v>
      </c>
      <c r="AR1103" s="120">
        <v>0</v>
      </c>
      <c r="AS1103" s="127">
        <v>0</v>
      </c>
      <c r="AT1103" s="127">
        <v>0</v>
      </c>
      <c r="AU1103" s="120">
        <v>0</v>
      </c>
      <c r="AV1103" s="120">
        <v>0</v>
      </c>
      <c r="AW1103" s="174">
        <v>0</v>
      </c>
      <c r="AX1103" s="120">
        <v>0</v>
      </c>
      <c r="AY1103" s="127">
        <v>0</v>
      </c>
      <c r="AZ1103" s="127">
        <v>0</v>
      </c>
      <c r="BA1103" s="120">
        <v>0</v>
      </c>
      <c r="BB1103" s="120">
        <v>0</v>
      </c>
      <c r="BC1103" s="111">
        <v>0</v>
      </c>
      <c r="BD1103" s="112"/>
      <c r="BE1103" s="112"/>
      <c r="BF1103" s="111">
        <v>0</v>
      </c>
      <c r="BG1103" s="112"/>
      <c r="BH1103" s="112"/>
      <c r="BI1103" s="111" t="s">
        <v>3757</v>
      </c>
      <c r="BJ1103" s="112">
        <v>1226</v>
      </c>
      <c r="BK1103" s="112">
        <v>23228000</v>
      </c>
      <c r="BL1103" s="111" t="s">
        <v>3757</v>
      </c>
      <c r="BM1103" s="112">
        <v>1304</v>
      </c>
      <c r="BN1103" s="112">
        <v>27285000</v>
      </c>
      <c r="BO1103" s="111" t="s">
        <v>3757</v>
      </c>
      <c r="BP1103" s="112">
        <v>2076</v>
      </c>
      <c r="BQ1103" s="112">
        <v>38816000</v>
      </c>
      <c r="BR1103" s="111">
        <v>0</v>
      </c>
      <c r="BS1103" s="112"/>
      <c r="BT1103" s="112"/>
      <c r="BU1103" s="111" t="s">
        <v>3757</v>
      </c>
      <c r="BV1103" s="112">
        <v>1536</v>
      </c>
      <c r="BW1103" s="112">
        <v>30291000</v>
      </c>
      <c r="BX1103" s="111">
        <v>0</v>
      </c>
      <c r="BY1103" s="112"/>
      <c r="BZ1103" s="112"/>
      <c r="CA1103" s="111">
        <v>0</v>
      </c>
      <c r="CB1103" s="112"/>
      <c r="CC1103" s="112"/>
      <c r="CD1103" s="111">
        <v>0</v>
      </c>
      <c r="CE1103" s="112">
        <v>0</v>
      </c>
      <c r="CF1103" s="112">
        <v>0</v>
      </c>
      <c r="CG1103" s="111" t="s">
        <v>3757</v>
      </c>
      <c r="CH1103" s="112">
        <v>2076</v>
      </c>
      <c r="CI1103" s="112">
        <v>39403000</v>
      </c>
      <c r="CJ1103" s="111"/>
      <c r="CK1103" s="120"/>
      <c r="CL1103" s="112"/>
      <c r="CM1103" s="112"/>
      <c r="CN1103" s="166">
        <v>0</v>
      </c>
      <c r="CO1103" s="125">
        <v>0</v>
      </c>
      <c r="CP1103" s="111">
        <v>0</v>
      </c>
      <c r="CQ1103" s="112">
        <v>0</v>
      </c>
      <c r="CR1103" s="166">
        <v>0</v>
      </c>
      <c r="CS1103" s="166">
        <v>0</v>
      </c>
      <c r="CT1103" s="111">
        <v>0</v>
      </c>
      <c r="CU1103" s="112">
        <v>0</v>
      </c>
      <c r="CV1103" s="166">
        <v>0</v>
      </c>
      <c r="CW1103" s="166">
        <v>0</v>
      </c>
      <c r="CX1103" s="111">
        <v>0</v>
      </c>
      <c r="CY1103" s="112">
        <v>0</v>
      </c>
      <c r="CZ1103" s="111" t="s">
        <v>3757</v>
      </c>
      <c r="DA1103" s="111">
        <v>0</v>
      </c>
      <c r="DB1103" s="111">
        <v>0</v>
      </c>
      <c r="DC1103" s="120" t="s">
        <v>11532</v>
      </c>
      <c r="DD1103" s="127" t="s">
        <v>3778</v>
      </c>
      <c r="DE1103" s="109">
        <v>0</v>
      </c>
      <c r="DF1103" s="172" t="s">
        <v>3717</v>
      </c>
    </row>
    <row r="1104" spans="1:110" ht="35.15" customHeight="1" x14ac:dyDescent="0.35">
      <c r="A1104" s="140" t="s">
        <v>2258</v>
      </c>
      <c r="B1104" s="136" t="s">
        <v>2203</v>
      </c>
      <c r="C1104" s="136" t="s">
        <v>2259</v>
      </c>
      <c r="D1104" s="112">
        <v>16636</v>
      </c>
      <c r="E1104" s="112">
        <v>176399497</v>
      </c>
      <c r="F1104" s="112">
        <v>16623</v>
      </c>
      <c r="G1104" s="112">
        <v>176133497</v>
      </c>
      <c r="H1104" s="112">
        <v>4119</v>
      </c>
      <c r="I1104" s="112">
        <v>44339000</v>
      </c>
      <c r="J1104" s="112">
        <v>93</v>
      </c>
      <c r="K1104" s="112">
        <v>1839000</v>
      </c>
      <c r="L1104" s="112">
        <v>46496875</v>
      </c>
      <c r="M1104" s="112">
        <v>12996192</v>
      </c>
      <c r="N1104" s="112">
        <v>2500000</v>
      </c>
      <c r="O1104" s="112">
        <v>2304785</v>
      </c>
      <c r="P1104" s="112">
        <v>22240112</v>
      </c>
      <c r="Q1104" s="112">
        <v>0</v>
      </c>
      <c r="R1104" s="112">
        <v>86537964</v>
      </c>
      <c r="S1104" s="421">
        <v>0.26358847837304206</v>
      </c>
      <c r="T1104" s="421">
        <v>7.3674767904808702E-2</v>
      </c>
      <c r="U1104" s="421">
        <v>1.4172376013067657E-2</v>
      </c>
      <c r="V1104" s="421">
        <v>1.3065711859711256E-2</v>
      </c>
      <c r="W1104" s="421">
        <v>0.12607809193469527</v>
      </c>
      <c r="X1104" s="421">
        <v>0</v>
      </c>
      <c r="Y1104" s="421">
        <v>0.49057942608532495</v>
      </c>
      <c r="Z1104" s="120">
        <v>0</v>
      </c>
      <c r="AA1104" s="127" t="s">
        <v>3717</v>
      </c>
      <c r="AB1104" s="127">
        <v>0</v>
      </c>
      <c r="AC1104" s="111" t="s">
        <v>3717</v>
      </c>
      <c r="AD1104" s="127">
        <v>0</v>
      </c>
      <c r="AE1104" s="111">
        <v>0</v>
      </c>
      <c r="AF1104" s="111" t="s">
        <v>3757</v>
      </c>
      <c r="AG1104" s="127" t="s">
        <v>3758</v>
      </c>
      <c r="AH1104" s="127" t="s">
        <v>3778</v>
      </c>
      <c r="AI1104" s="124"/>
      <c r="AJ1104" s="128"/>
      <c r="AK1104" s="109">
        <v>0</v>
      </c>
      <c r="AL1104" s="109">
        <v>0</v>
      </c>
      <c r="AM1104" s="127">
        <v>0</v>
      </c>
      <c r="AN1104" s="127">
        <v>0</v>
      </c>
      <c r="AO1104" s="120">
        <v>0</v>
      </c>
      <c r="AP1104" s="120">
        <v>0</v>
      </c>
      <c r="AQ1104" s="174">
        <v>0</v>
      </c>
      <c r="AR1104" s="120">
        <v>0</v>
      </c>
      <c r="AS1104" s="127">
        <v>0</v>
      </c>
      <c r="AT1104" s="127">
        <v>0</v>
      </c>
      <c r="AU1104" s="120">
        <v>0</v>
      </c>
      <c r="AV1104" s="120">
        <v>0</v>
      </c>
      <c r="AW1104" s="174">
        <v>0</v>
      </c>
      <c r="AX1104" s="120">
        <v>0</v>
      </c>
      <c r="AY1104" s="127">
        <v>0</v>
      </c>
      <c r="AZ1104" s="127">
        <v>0</v>
      </c>
      <c r="BA1104" s="120">
        <v>0</v>
      </c>
      <c r="BB1104" s="120">
        <v>0</v>
      </c>
      <c r="BC1104" s="111">
        <v>0</v>
      </c>
      <c r="BD1104" s="112"/>
      <c r="BE1104" s="112"/>
      <c r="BF1104" s="111">
        <v>0</v>
      </c>
      <c r="BG1104" s="112"/>
      <c r="BH1104" s="112"/>
      <c r="BI1104" s="111" t="s">
        <v>3757</v>
      </c>
      <c r="BJ1104" s="112">
        <v>1078</v>
      </c>
      <c r="BK1104" s="112">
        <v>10855500</v>
      </c>
      <c r="BL1104" s="111">
        <v>0</v>
      </c>
      <c r="BM1104" s="112"/>
      <c r="BN1104" s="112"/>
      <c r="BO1104" s="111" t="s">
        <v>3757</v>
      </c>
      <c r="BP1104" s="112">
        <v>872</v>
      </c>
      <c r="BQ1104" s="112">
        <v>8895000</v>
      </c>
      <c r="BR1104" s="111" t="s">
        <v>3757</v>
      </c>
      <c r="BS1104" s="112">
        <v>6822</v>
      </c>
      <c r="BT1104" s="112">
        <v>71270997</v>
      </c>
      <c r="BU1104" s="111" t="s">
        <v>3757</v>
      </c>
      <c r="BV1104" s="112">
        <v>1833</v>
      </c>
      <c r="BW1104" s="112">
        <v>18951500</v>
      </c>
      <c r="BX1104" s="111">
        <v>0</v>
      </c>
      <c r="BY1104" s="112"/>
      <c r="BZ1104" s="112"/>
      <c r="CA1104" s="111">
        <v>0</v>
      </c>
      <c r="CB1104" s="112"/>
      <c r="CC1104" s="112"/>
      <c r="CD1104" s="111">
        <v>0</v>
      </c>
      <c r="CE1104" s="112">
        <v>0</v>
      </c>
      <c r="CF1104" s="112">
        <v>0</v>
      </c>
      <c r="CG1104" s="111" t="s">
        <v>3757</v>
      </c>
      <c r="CH1104" s="112">
        <v>5542</v>
      </c>
      <c r="CI1104" s="112">
        <v>59672000</v>
      </c>
      <c r="CJ1104" s="111" t="s">
        <v>3757</v>
      </c>
      <c r="CK1104" s="120" t="s">
        <v>11533</v>
      </c>
      <c r="CL1104" s="112">
        <v>499</v>
      </c>
      <c r="CM1104" s="112">
        <v>6547500</v>
      </c>
      <c r="CN1104" s="166" t="s">
        <v>3972</v>
      </c>
      <c r="CO1104" s="125" t="s">
        <v>11534</v>
      </c>
      <c r="CP1104" s="111" t="s">
        <v>3790</v>
      </c>
      <c r="CQ1104" s="112">
        <v>17453000</v>
      </c>
      <c r="CR1104" s="166" t="s">
        <v>11535</v>
      </c>
      <c r="CS1104" s="166" t="s">
        <v>11536</v>
      </c>
      <c r="CT1104" s="111" t="s">
        <v>3790</v>
      </c>
      <c r="CU1104" s="112">
        <v>3300000</v>
      </c>
      <c r="CV1104" s="166" t="s">
        <v>5413</v>
      </c>
      <c r="CW1104" s="166" t="s">
        <v>11537</v>
      </c>
      <c r="CX1104" s="111" t="s">
        <v>3781</v>
      </c>
      <c r="CY1104" s="112">
        <v>10855500</v>
      </c>
      <c r="CZ1104" s="111" t="s">
        <v>3757</v>
      </c>
      <c r="DA1104" s="111" t="s">
        <v>3757</v>
      </c>
      <c r="DB1104" s="111">
        <v>0</v>
      </c>
      <c r="DC1104" s="120" t="s">
        <v>11538</v>
      </c>
      <c r="DD1104" s="127" t="s">
        <v>3778</v>
      </c>
      <c r="DE1104" s="109">
        <v>0</v>
      </c>
      <c r="DF1104" s="172" t="s">
        <v>3717</v>
      </c>
    </row>
    <row r="1105" spans="1:110" ht="35.15" customHeight="1" x14ac:dyDescent="0.35">
      <c r="A1105" s="140" t="s">
        <v>2260</v>
      </c>
      <c r="B1105" s="136" t="s">
        <v>2261</v>
      </c>
      <c r="C1105" s="136">
        <v>0</v>
      </c>
      <c r="D1105" s="112">
        <v>4172</v>
      </c>
      <c r="E1105" s="112">
        <v>202384917</v>
      </c>
      <c r="F1105" s="112">
        <v>3540</v>
      </c>
      <c r="G1105" s="112">
        <v>174712286</v>
      </c>
      <c r="H1105" s="112">
        <v>643</v>
      </c>
      <c r="I1105" s="112">
        <v>20303000</v>
      </c>
      <c r="J1105" s="112">
        <v>594</v>
      </c>
      <c r="K1105" s="112">
        <v>11052191</v>
      </c>
      <c r="L1105" s="112">
        <v>28858745</v>
      </c>
      <c r="M1105" s="112">
        <v>2761943</v>
      </c>
      <c r="N1105" s="112">
        <v>72600</v>
      </c>
      <c r="O1105" s="112">
        <v>378663</v>
      </c>
      <c r="P1105" s="112">
        <v>23988802</v>
      </c>
      <c r="Q1105" s="112">
        <v>0</v>
      </c>
      <c r="R1105" s="112">
        <v>56060753</v>
      </c>
      <c r="S1105" s="421">
        <v>0.14259335837759096</v>
      </c>
      <c r="T1105" s="421">
        <v>1.3646980421964943E-2</v>
      </c>
      <c r="U1105" s="421">
        <v>3.5872238443539743E-4</v>
      </c>
      <c r="V1105" s="421">
        <v>1.8710040531330701E-3</v>
      </c>
      <c r="W1105" s="421">
        <v>0.1185305819998434</v>
      </c>
      <c r="X1105" s="421">
        <v>0</v>
      </c>
      <c r="Y1105" s="421">
        <v>0.27700064723696777</v>
      </c>
      <c r="Z1105" s="120"/>
      <c r="AA1105" s="127" t="s">
        <v>3717</v>
      </c>
      <c r="AB1105" s="127">
        <v>0</v>
      </c>
      <c r="AC1105" s="111" t="s">
        <v>3717</v>
      </c>
      <c r="AD1105" s="127">
        <v>0</v>
      </c>
      <c r="AE1105" s="111" t="s">
        <v>3757</v>
      </c>
      <c r="AF1105" s="111" t="s">
        <v>3757</v>
      </c>
      <c r="AG1105" s="127" t="s">
        <v>3717</v>
      </c>
      <c r="AH1105" s="127" t="s">
        <v>3758</v>
      </c>
      <c r="AI1105" s="128">
        <v>1</v>
      </c>
      <c r="AJ1105" s="128">
        <v>10523000</v>
      </c>
      <c r="AK1105" s="109" t="s">
        <v>11539</v>
      </c>
      <c r="AL1105" s="109" t="s">
        <v>11540</v>
      </c>
      <c r="AM1105" s="127" t="s">
        <v>3765</v>
      </c>
      <c r="AN1105" s="127" t="s">
        <v>3766</v>
      </c>
      <c r="AO1105" s="120">
        <v>5000000</v>
      </c>
      <c r="AP1105" s="120">
        <v>10523000</v>
      </c>
      <c r="AQ1105" s="174"/>
      <c r="AR1105" s="120">
        <v>0</v>
      </c>
      <c r="AS1105" s="127">
        <v>0</v>
      </c>
      <c r="AT1105" s="127">
        <v>0</v>
      </c>
      <c r="AU1105" s="120">
        <v>0</v>
      </c>
      <c r="AV1105" s="120">
        <v>0</v>
      </c>
      <c r="AW1105" s="174"/>
      <c r="AX1105" s="120">
        <v>0</v>
      </c>
      <c r="AY1105" s="127">
        <v>0</v>
      </c>
      <c r="AZ1105" s="127">
        <v>0</v>
      </c>
      <c r="BA1105" s="120">
        <v>0</v>
      </c>
      <c r="BB1105" s="120">
        <v>0</v>
      </c>
      <c r="BC1105" s="111">
        <v>0</v>
      </c>
      <c r="BD1105" s="112"/>
      <c r="BE1105" s="112"/>
      <c r="BF1105" s="111" t="s">
        <v>3757</v>
      </c>
      <c r="BG1105" s="112">
        <v>90</v>
      </c>
      <c r="BH1105" s="112">
        <v>13593500</v>
      </c>
      <c r="BI1105" s="111" t="s">
        <v>3757</v>
      </c>
      <c r="BJ1105" s="112">
        <v>72</v>
      </c>
      <c r="BK1105" s="112">
        <v>2343500</v>
      </c>
      <c r="BL1105" s="111" t="s">
        <v>3757</v>
      </c>
      <c r="BM1105" s="112">
        <v>476</v>
      </c>
      <c r="BN1105" s="112">
        <v>17325500</v>
      </c>
      <c r="BO1105" s="111" t="s">
        <v>3757</v>
      </c>
      <c r="BP1105" s="112">
        <v>318</v>
      </c>
      <c r="BQ1105" s="112">
        <v>11542000</v>
      </c>
      <c r="BR1105" s="111" t="s">
        <v>3757</v>
      </c>
      <c r="BS1105" s="112">
        <v>768</v>
      </c>
      <c r="BT1105" s="112">
        <v>26980500</v>
      </c>
      <c r="BU1105" s="111" t="s">
        <v>3757</v>
      </c>
      <c r="BV1105" s="112">
        <v>112</v>
      </c>
      <c r="BW1105" s="112">
        <v>4523500</v>
      </c>
      <c r="BX1105" s="111">
        <v>0</v>
      </c>
      <c r="BY1105" s="112"/>
      <c r="BZ1105" s="112"/>
      <c r="CA1105" s="111" t="s">
        <v>3757</v>
      </c>
      <c r="CB1105" s="112">
        <v>14</v>
      </c>
      <c r="CC1105" s="112">
        <v>363000</v>
      </c>
      <c r="CD1105" s="111" t="s">
        <v>3757</v>
      </c>
      <c r="CE1105" s="112">
        <v>634</v>
      </c>
      <c r="CF1105" s="112">
        <v>11481286</v>
      </c>
      <c r="CG1105" s="111" t="s">
        <v>3757</v>
      </c>
      <c r="CH1105" s="112">
        <v>856</v>
      </c>
      <c r="CI1105" s="112">
        <v>33490500</v>
      </c>
      <c r="CJ1105" s="111" t="s">
        <v>3757</v>
      </c>
      <c r="CK1105" s="120" t="s">
        <v>11541</v>
      </c>
      <c r="CL1105" s="112">
        <v>11</v>
      </c>
      <c r="CM1105" s="112">
        <v>366000</v>
      </c>
      <c r="CN1105" s="166" t="s">
        <v>11542</v>
      </c>
      <c r="CO1105" s="125" t="s">
        <v>11543</v>
      </c>
      <c r="CP1105" s="111" t="s">
        <v>3762</v>
      </c>
      <c r="CQ1105" s="112">
        <v>2211851</v>
      </c>
      <c r="CR1105" s="166" t="s">
        <v>11544</v>
      </c>
      <c r="CS1105" s="166" t="s">
        <v>11545</v>
      </c>
      <c r="CT1105" s="111" t="s">
        <v>3762</v>
      </c>
      <c r="CU1105" s="112">
        <v>8481077</v>
      </c>
      <c r="CV1105" s="166" t="s">
        <v>11546</v>
      </c>
      <c r="CW1105" s="166" t="s">
        <v>11547</v>
      </c>
      <c r="CX1105" s="111" t="s">
        <v>3790</v>
      </c>
      <c r="CY1105" s="112">
        <v>7635278</v>
      </c>
      <c r="CZ1105" s="111" t="s">
        <v>3757</v>
      </c>
      <c r="DA1105" s="111" t="s">
        <v>3757</v>
      </c>
      <c r="DB1105" s="111" t="s">
        <v>3757</v>
      </c>
      <c r="DC1105" s="120">
        <v>0</v>
      </c>
      <c r="DD1105" s="127" t="s">
        <v>3717</v>
      </c>
      <c r="DE1105" s="109" t="s">
        <v>11548</v>
      </c>
      <c r="DF1105" s="172" t="s">
        <v>3717</v>
      </c>
    </row>
    <row r="1106" spans="1:110" ht="35.15" customHeight="1" x14ac:dyDescent="0.35">
      <c r="A1106" s="140" t="s">
        <v>2262</v>
      </c>
      <c r="B1106" s="136" t="s">
        <v>2261</v>
      </c>
      <c r="C1106" s="136" t="s">
        <v>2263</v>
      </c>
      <c r="D1106" s="112">
        <v>11030</v>
      </c>
      <c r="E1106" s="112">
        <v>337315000</v>
      </c>
      <c r="F1106" s="112">
        <v>11018</v>
      </c>
      <c r="G1106" s="112">
        <v>337005000</v>
      </c>
      <c r="H1106" s="112">
        <v>3672</v>
      </c>
      <c r="I1106" s="112">
        <v>99480000</v>
      </c>
      <c r="J1106" s="112">
        <v>0</v>
      </c>
      <c r="K1106" s="112">
        <v>0</v>
      </c>
      <c r="L1106" s="112">
        <v>99691560</v>
      </c>
      <c r="M1106" s="112">
        <v>11502537</v>
      </c>
      <c r="N1106" s="112">
        <v>1573523</v>
      </c>
      <c r="O1106" s="112">
        <v>13696413</v>
      </c>
      <c r="P1106" s="112">
        <v>41830721</v>
      </c>
      <c r="Q1106" s="112">
        <v>0</v>
      </c>
      <c r="R1106" s="112">
        <v>168294754</v>
      </c>
      <c r="S1106" s="421">
        <v>0.29554440211671584</v>
      </c>
      <c r="T1106" s="421">
        <v>3.4100283118153656E-2</v>
      </c>
      <c r="U1106" s="421">
        <v>4.6648473978328862E-3</v>
      </c>
      <c r="V1106" s="421">
        <v>4.0604221573306849E-2</v>
      </c>
      <c r="W1106" s="421">
        <v>0.12401085335665477</v>
      </c>
      <c r="X1106" s="421">
        <v>0</v>
      </c>
      <c r="Y1106" s="421">
        <v>0.49892460756266399</v>
      </c>
      <c r="Z1106" s="120">
        <v>0</v>
      </c>
      <c r="AA1106" s="127" t="s">
        <v>3717</v>
      </c>
      <c r="AB1106" s="127">
        <v>0</v>
      </c>
      <c r="AC1106" s="111" t="s">
        <v>3717</v>
      </c>
      <c r="AD1106" s="127">
        <v>0</v>
      </c>
      <c r="AE1106" s="111" t="s">
        <v>3757</v>
      </c>
      <c r="AF1106" s="111" t="s">
        <v>3757</v>
      </c>
      <c r="AG1106" s="127" t="s">
        <v>3717</v>
      </c>
      <c r="AH1106" s="127" t="s">
        <v>3758</v>
      </c>
      <c r="AI1106" s="128">
        <v>1</v>
      </c>
      <c r="AJ1106" s="128">
        <v>60000</v>
      </c>
      <c r="AK1106" s="109" t="s">
        <v>11549</v>
      </c>
      <c r="AL1106" s="109" t="s">
        <v>11550</v>
      </c>
      <c r="AM1106" s="127" t="s">
        <v>3765</v>
      </c>
      <c r="AN1106" s="127" t="s">
        <v>3766</v>
      </c>
      <c r="AO1106" s="120" t="s">
        <v>5721</v>
      </c>
      <c r="AP1106" s="120">
        <v>4163000</v>
      </c>
      <c r="AQ1106" s="174" t="s">
        <v>11551</v>
      </c>
      <c r="AR1106" s="109" t="s">
        <v>11552</v>
      </c>
      <c r="AS1106" s="127" t="s">
        <v>3765</v>
      </c>
      <c r="AT1106" s="127" t="s">
        <v>3774</v>
      </c>
      <c r="AU1106" s="120" t="s">
        <v>5721</v>
      </c>
      <c r="AV1106" s="120">
        <v>5961000</v>
      </c>
      <c r="AW1106" s="174" t="s">
        <v>11553</v>
      </c>
      <c r="AX1106" s="109" t="s">
        <v>11554</v>
      </c>
      <c r="AY1106" s="127" t="s">
        <v>3765</v>
      </c>
      <c r="AZ1106" s="127" t="s">
        <v>3778</v>
      </c>
      <c r="BA1106" s="120" t="s">
        <v>5721</v>
      </c>
      <c r="BB1106" s="120">
        <v>1404000</v>
      </c>
      <c r="BC1106" s="111" t="s">
        <v>3757</v>
      </c>
      <c r="BD1106" s="112">
        <v>516</v>
      </c>
      <c r="BE1106" s="112">
        <v>18903000</v>
      </c>
      <c r="BF1106" s="111" t="s">
        <v>3757</v>
      </c>
      <c r="BG1106" s="112">
        <v>124</v>
      </c>
      <c r="BH1106" s="112">
        <v>3391000</v>
      </c>
      <c r="BI1106" s="111" t="s">
        <v>3757</v>
      </c>
      <c r="BJ1106" s="112">
        <v>702</v>
      </c>
      <c r="BK1106" s="112">
        <v>20622000</v>
      </c>
      <c r="BL1106" s="111" t="s">
        <v>3757</v>
      </c>
      <c r="BM1106" s="112">
        <v>107</v>
      </c>
      <c r="BN1106" s="112">
        <v>3173000</v>
      </c>
      <c r="BO1106" s="111" t="s">
        <v>3757</v>
      </c>
      <c r="BP1106" s="112">
        <v>691</v>
      </c>
      <c r="BQ1106" s="112">
        <v>23008000</v>
      </c>
      <c r="BR1106" s="111" t="s">
        <v>3757</v>
      </c>
      <c r="BS1106" s="112">
        <v>2222</v>
      </c>
      <c r="BT1106" s="112">
        <v>68461000</v>
      </c>
      <c r="BU1106" s="111" t="s">
        <v>3757</v>
      </c>
      <c r="BV1106" s="112">
        <v>59</v>
      </c>
      <c r="BW1106" s="112">
        <v>2156000</v>
      </c>
      <c r="BX1106" s="111" t="s">
        <v>3757</v>
      </c>
      <c r="BY1106" s="112">
        <v>227</v>
      </c>
      <c r="BZ1106" s="112">
        <v>5961000</v>
      </c>
      <c r="CA1106" s="111" t="s">
        <v>3757</v>
      </c>
      <c r="CB1106" s="112">
        <v>358</v>
      </c>
      <c r="CC1106" s="112">
        <v>9506000</v>
      </c>
      <c r="CD1106" s="111">
        <v>0</v>
      </c>
      <c r="CE1106" s="112"/>
      <c r="CF1106" s="112"/>
      <c r="CG1106" s="111" t="s">
        <v>3757</v>
      </c>
      <c r="CH1106" s="112">
        <v>6088</v>
      </c>
      <c r="CI1106" s="112">
        <v>182134000</v>
      </c>
      <c r="CJ1106" s="111"/>
      <c r="CK1106" s="120"/>
      <c r="CL1106" s="112"/>
      <c r="CM1106" s="112"/>
      <c r="CN1106" s="166" t="s">
        <v>4091</v>
      </c>
      <c r="CO1106" s="125" t="s">
        <v>11555</v>
      </c>
      <c r="CP1106" s="111" t="s">
        <v>3870</v>
      </c>
      <c r="CQ1106" s="112">
        <v>8880000</v>
      </c>
      <c r="CR1106" s="166" t="s">
        <v>11556</v>
      </c>
      <c r="CS1106" s="166" t="s">
        <v>11557</v>
      </c>
      <c r="CT1106" s="111" t="s">
        <v>3766</v>
      </c>
      <c r="CU1106" s="112">
        <v>5011000</v>
      </c>
      <c r="CV1106" s="166" t="s">
        <v>11558</v>
      </c>
      <c r="CW1106" s="166" t="s">
        <v>11559</v>
      </c>
      <c r="CX1106" s="111" t="s">
        <v>3870</v>
      </c>
      <c r="CY1106" s="112">
        <v>500000</v>
      </c>
      <c r="CZ1106" s="111" t="s">
        <v>3757</v>
      </c>
      <c r="DA1106" s="111" t="s">
        <v>3757</v>
      </c>
      <c r="DB1106" s="111" t="s">
        <v>3757</v>
      </c>
      <c r="DC1106" s="120">
        <v>0</v>
      </c>
      <c r="DD1106" s="127" t="s">
        <v>3717</v>
      </c>
      <c r="DE1106" s="109" t="s">
        <v>4801</v>
      </c>
      <c r="DF1106" s="172" t="s">
        <v>3717</v>
      </c>
    </row>
    <row r="1107" spans="1:110" ht="35.15" customHeight="1" x14ac:dyDescent="0.35">
      <c r="A1107" s="140" t="s">
        <v>2264</v>
      </c>
      <c r="B1107" s="136" t="s">
        <v>2261</v>
      </c>
      <c r="C1107" s="136" t="s">
        <v>3640</v>
      </c>
      <c r="D1107" s="112">
        <v>32496</v>
      </c>
      <c r="E1107" s="112">
        <v>1076106678</v>
      </c>
      <c r="F1107" s="112">
        <v>32465</v>
      </c>
      <c r="G1107" s="112">
        <v>1070911678</v>
      </c>
      <c r="H1107" s="112">
        <v>11156</v>
      </c>
      <c r="I1107" s="112">
        <v>361840000</v>
      </c>
      <c r="J1107" s="112">
        <v>0</v>
      </c>
      <c r="K1107" s="112">
        <v>0</v>
      </c>
      <c r="L1107" s="112">
        <v>287327380</v>
      </c>
      <c r="M1107" s="112">
        <v>33223397</v>
      </c>
      <c r="N1107" s="112">
        <v>997825</v>
      </c>
      <c r="O1107" s="112">
        <v>24056279</v>
      </c>
      <c r="P1107" s="112">
        <v>191872544</v>
      </c>
      <c r="Q1107" s="112">
        <v>0</v>
      </c>
      <c r="R1107" s="112">
        <v>537477425</v>
      </c>
      <c r="S1107" s="421">
        <v>0.26700640919171026</v>
      </c>
      <c r="T1107" s="421">
        <v>3.087370209591804E-2</v>
      </c>
      <c r="U1107" s="421">
        <v>9.2725472334630372E-4</v>
      </c>
      <c r="V1107" s="421">
        <v>2.2354920280496578E-2</v>
      </c>
      <c r="W1107" s="421">
        <v>0.17830253070876306</v>
      </c>
      <c r="X1107" s="421">
        <v>0</v>
      </c>
      <c r="Y1107" s="421">
        <v>0.49946481700023426</v>
      </c>
      <c r="Z1107" s="120">
        <v>0</v>
      </c>
      <c r="AA1107" s="127" t="s">
        <v>3717</v>
      </c>
      <c r="AB1107" s="127">
        <v>0</v>
      </c>
      <c r="AC1107" s="111" t="s">
        <v>3717</v>
      </c>
      <c r="AD1107" s="127">
        <v>0</v>
      </c>
      <c r="AE1107" s="111">
        <v>0</v>
      </c>
      <c r="AF1107" s="111" t="s">
        <v>3757</v>
      </c>
      <c r="AG1107" s="127" t="s">
        <v>3758</v>
      </c>
      <c r="AH1107" s="127" t="s">
        <v>3758</v>
      </c>
      <c r="AI1107" s="124"/>
      <c r="AJ1107" s="128"/>
      <c r="AK1107" s="109">
        <v>0</v>
      </c>
      <c r="AL1107" s="109">
        <v>0</v>
      </c>
      <c r="AM1107" s="127">
        <v>0</v>
      </c>
      <c r="AN1107" s="127">
        <v>0</v>
      </c>
      <c r="AO1107" s="120">
        <v>0</v>
      </c>
      <c r="AP1107" s="120">
        <v>0</v>
      </c>
      <c r="AQ1107" s="174">
        <v>0</v>
      </c>
      <c r="AR1107" s="109">
        <v>0</v>
      </c>
      <c r="AS1107" s="127">
        <v>0</v>
      </c>
      <c r="AT1107" s="127">
        <v>0</v>
      </c>
      <c r="AU1107" s="120">
        <v>0</v>
      </c>
      <c r="AV1107" s="120">
        <v>0</v>
      </c>
      <c r="AW1107" s="174">
        <v>0</v>
      </c>
      <c r="AX1107" s="109">
        <v>0</v>
      </c>
      <c r="AY1107" s="127">
        <v>0</v>
      </c>
      <c r="AZ1107" s="127">
        <v>0</v>
      </c>
      <c r="BA1107" s="120">
        <v>0</v>
      </c>
      <c r="BB1107" s="120">
        <v>0</v>
      </c>
      <c r="BC1107" s="111" t="s">
        <v>3757</v>
      </c>
      <c r="BD1107" s="112">
        <v>2379</v>
      </c>
      <c r="BE1107" s="112">
        <v>78870000</v>
      </c>
      <c r="BF1107" s="111">
        <v>0</v>
      </c>
      <c r="BG1107" s="112"/>
      <c r="BH1107" s="112"/>
      <c r="BI1107" s="111" t="s">
        <v>3757</v>
      </c>
      <c r="BJ1107" s="112">
        <v>2269</v>
      </c>
      <c r="BK1107" s="112">
        <v>80381000</v>
      </c>
      <c r="BL1107" s="111">
        <v>0</v>
      </c>
      <c r="BM1107" s="112"/>
      <c r="BN1107" s="112"/>
      <c r="BO1107" s="111">
        <v>0</v>
      </c>
      <c r="BP1107" s="112"/>
      <c r="BQ1107" s="112"/>
      <c r="BR1107" s="111">
        <v>0</v>
      </c>
      <c r="BS1107" s="112"/>
      <c r="BT1107" s="112"/>
      <c r="BU1107" s="111">
        <v>0</v>
      </c>
      <c r="BV1107" s="112"/>
      <c r="BW1107" s="112"/>
      <c r="BX1107" s="111" t="s">
        <v>3757</v>
      </c>
      <c r="BY1107" s="112">
        <v>3622</v>
      </c>
      <c r="BZ1107" s="112">
        <v>93051660</v>
      </c>
      <c r="CA1107" s="111">
        <v>0</v>
      </c>
      <c r="CB1107" s="112"/>
      <c r="CC1107" s="112"/>
      <c r="CD1107" s="111">
        <v>0</v>
      </c>
      <c r="CE1107" s="112"/>
      <c r="CF1107" s="112"/>
      <c r="CG1107" s="111">
        <v>0</v>
      </c>
      <c r="CH1107" s="112"/>
      <c r="CI1107" s="112"/>
      <c r="CJ1107" s="111" t="s">
        <v>3757</v>
      </c>
      <c r="CK1107" s="120" t="s">
        <v>11560</v>
      </c>
      <c r="CL1107" s="112">
        <v>24226</v>
      </c>
      <c r="CM1107" s="112">
        <v>823804018</v>
      </c>
      <c r="CN1107" s="166" t="s">
        <v>11561</v>
      </c>
      <c r="CO1107" s="125" t="s">
        <v>11562</v>
      </c>
      <c r="CP1107" s="111" t="s">
        <v>3783</v>
      </c>
      <c r="CQ1107" s="112">
        <v>55789018</v>
      </c>
      <c r="CR1107" s="166" t="s">
        <v>11563</v>
      </c>
      <c r="CS1107" s="166" t="s">
        <v>11564</v>
      </c>
      <c r="CT1107" s="111" t="s">
        <v>3783</v>
      </c>
      <c r="CU1107" s="112">
        <v>179978000</v>
      </c>
      <c r="CV1107" s="166" t="s">
        <v>11565</v>
      </c>
      <c r="CW1107" s="166" t="s">
        <v>11566</v>
      </c>
      <c r="CX1107" s="111" t="s">
        <v>3783</v>
      </c>
      <c r="CY1107" s="112">
        <v>80381000</v>
      </c>
      <c r="CZ1107" s="111" t="s">
        <v>3757</v>
      </c>
      <c r="DA1107" s="111" t="s">
        <v>3757</v>
      </c>
      <c r="DB1107" s="111" t="s">
        <v>3757</v>
      </c>
      <c r="DC1107" s="120">
        <v>0</v>
      </c>
      <c r="DD1107" s="127" t="s">
        <v>3778</v>
      </c>
      <c r="DE1107" s="109">
        <v>0</v>
      </c>
      <c r="DF1107" s="172" t="s">
        <v>3717</v>
      </c>
    </row>
    <row r="1108" spans="1:110" ht="35.15" customHeight="1" x14ac:dyDescent="0.35">
      <c r="A1108" s="140" t="s">
        <v>2265</v>
      </c>
      <c r="B1108" s="136" t="s">
        <v>2261</v>
      </c>
      <c r="C1108" s="136" t="s">
        <v>2266</v>
      </c>
      <c r="D1108" s="112">
        <v>16053</v>
      </c>
      <c r="E1108" s="112">
        <v>411498500</v>
      </c>
      <c r="F1108" s="112">
        <v>16053</v>
      </c>
      <c r="G1108" s="112">
        <v>411498500</v>
      </c>
      <c r="H1108" s="112">
        <v>4559</v>
      </c>
      <c r="I1108" s="112">
        <v>125024000</v>
      </c>
      <c r="J1108" s="112">
        <v>0</v>
      </c>
      <c r="K1108" s="112">
        <v>0</v>
      </c>
      <c r="L1108" s="112">
        <v>120631030</v>
      </c>
      <c r="M1108" s="112">
        <v>14611847</v>
      </c>
      <c r="N1108" s="112">
        <v>16695</v>
      </c>
      <c r="O1108" s="112">
        <v>26477439</v>
      </c>
      <c r="P1108" s="112">
        <v>31181391</v>
      </c>
      <c r="Q1108" s="112">
        <v>0</v>
      </c>
      <c r="R1108" s="112">
        <v>192918402</v>
      </c>
      <c r="S1108" s="421">
        <v>0.29315059471662713</v>
      </c>
      <c r="T1108" s="421">
        <v>3.5508870627717966E-2</v>
      </c>
      <c r="U1108" s="421">
        <v>4.0571229299742281E-5</v>
      </c>
      <c r="V1108" s="421">
        <v>6.4343950220960705E-2</v>
      </c>
      <c r="W1108" s="421">
        <v>7.5775223968009606E-2</v>
      </c>
      <c r="X1108" s="421">
        <v>0</v>
      </c>
      <c r="Y1108" s="421">
        <v>0.46881921076261518</v>
      </c>
      <c r="Z1108" s="120">
        <v>0</v>
      </c>
      <c r="AA1108" s="127" t="s">
        <v>3717</v>
      </c>
      <c r="AB1108" s="127">
        <v>0</v>
      </c>
      <c r="AC1108" s="111" t="s">
        <v>3717</v>
      </c>
      <c r="AD1108" s="127">
        <v>0</v>
      </c>
      <c r="AE1108" s="111">
        <v>0</v>
      </c>
      <c r="AF1108" s="111" t="s">
        <v>3757</v>
      </c>
      <c r="AG1108" s="127" t="s">
        <v>3758</v>
      </c>
      <c r="AH1108" s="127" t="s">
        <v>3758</v>
      </c>
      <c r="AI1108" s="124"/>
      <c r="AJ1108" s="128"/>
      <c r="AK1108" s="109">
        <v>0</v>
      </c>
      <c r="AL1108" s="109">
        <v>0</v>
      </c>
      <c r="AM1108" s="127">
        <v>0</v>
      </c>
      <c r="AN1108" s="127">
        <v>0</v>
      </c>
      <c r="AO1108" s="120">
        <v>0</v>
      </c>
      <c r="AP1108" s="120">
        <v>0</v>
      </c>
      <c r="AQ1108" s="174">
        <v>0</v>
      </c>
      <c r="AR1108" s="120">
        <v>0</v>
      </c>
      <c r="AS1108" s="127">
        <v>0</v>
      </c>
      <c r="AT1108" s="127">
        <v>0</v>
      </c>
      <c r="AU1108" s="120">
        <v>0</v>
      </c>
      <c r="AV1108" s="120">
        <v>0</v>
      </c>
      <c r="AW1108" s="174">
        <v>0</v>
      </c>
      <c r="AX1108" s="120">
        <v>0</v>
      </c>
      <c r="AY1108" s="127">
        <v>0</v>
      </c>
      <c r="AZ1108" s="127">
        <v>0</v>
      </c>
      <c r="BA1108" s="120">
        <v>0</v>
      </c>
      <c r="BB1108" s="120">
        <v>0</v>
      </c>
      <c r="BC1108" s="111">
        <v>0</v>
      </c>
      <c r="BD1108" s="112"/>
      <c r="BE1108" s="112"/>
      <c r="BF1108" s="111" t="s">
        <v>3757</v>
      </c>
      <c r="BG1108" s="112">
        <v>864</v>
      </c>
      <c r="BH1108" s="112">
        <v>23411000</v>
      </c>
      <c r="BI1108" s="111">
        <v>0</v>
      </c>
      <c r="BJ1108" s="112"/>
      <c r="BK1108" s="112"/>
      <c r="BL1108" s="111" t="s">
        <v>3757</v>
      </c>
      <c r="BM1108" s="112">
        <v>1374</v>
      </c>
      <c r="BN1108" s="112">
        <v>35365000</v>
      </c>
      <c r="BO1108" s="111" t="s">
        <v>3757</v>
      </c>
      <c r="BP1108" s="112">
        <v>5304</v>
      </c>
      <c r="BQ1108" s="112">
        <v>154562000</v>
      </c>
      <c r="BR1108" s="111" t="s">
        <v>3757</v>
      </c>
      <c r="BS1108" s="112">
        <v>1384</v>
      </c>
      <c r="BT1108" s="112">
        <v>33742000</v>
      </c>
      <c r="BU1108" s="111" t="s">
        <v>3757</v>
      </c>
      <c r="BV1108" s="112">
        <v>916</v>
      </c>
      <c r="BW1108" s="112">
        <v>25902000</v>
      </c>
      <c r="BX1108" s="111">
        <v>0</v>
      </c>
      <c r="BY1108" s="112"/>
      <c r="BZ1108" s="112"/>
      <c r="CA1108" s="111">
        <v>0</v>
      </c>
      <c r="CB1108" s="112"/>
      <c r="CC1108" s="112"/>
      <c r="CD1108" s="111">
        <v>0</v>
      </c>
      <c r="CE1108" s="112">
        <v>0</v>
      </c>
      <c r="CF1108" s="112">
        <v>0</v>
      </c>
      <c r="CG1108" s="111" t="s">
        <v>3757</v>
      </c>
      <c r="CH1108" s="112">
        <v>6211</v>
      </c>
      <c r="CI1108" s="112">
        <v>138516500</v>
      </c>
      <c r="CJ1108" s="111"/>
      <c r="CK1108" s="120"/>
      <c r="CL1108" s="112">
        <v>0</v>
      </c>
      <c r="CM1108" s="112">
        <v>0</v>
      </c>
      <c r="CN1108" s="166" t="s">
        <v>11567</v>
      </c>
      <c r="CO1108" s="125" t="s">
        <v>11568</v>
      </c>
      <c r="CP1108" s="111" t="s">
        <v>3766</v>
      </c>
      <c r="CQ1108" s="112">
        <v>47656950</v>
      </c>
      <c r="CR1108" s="166" t="s">
        <v>11569</v>
      </c>
      <c r="CS1108" s="166" t="s">
        <v>11570</v>
      </c>
      <c r="CT1108" s="111" t="s">
        <v>3778</v>
      </c>
      <c r="CU1108" s="112">
        <v>44932000</v>
      </c>
      <c r="CV1108" s="166" t="s">
        <v>11571</v>
      </c>
      <c r="CW1108" s="166" t="s">
        <v>11572</v>
      </c>
      <c r="CX1108" s="111" t="s">
        <v>3790</v>
      </c>
      <c r="CY1108" s="112">
        <v>19200000</v>
      </c>
      <c r="CZ1108" s="111" t="s">
        <v>3757</v>
      </c>
      <c r="DA1108" s="111" t="s">
        <v>3757</v>
      </c>
      <c r="DB1108" s="111">
        <v>0</v>
      </c>
      <c r="DC1108" s="120" t="s">
        <v>11573</v>
      </c>
      <c r="DD1108" s="127" t="s">
        <v>3717</v>
      </c>
      <c r="DE1108" s="109" t="s">
        <v>11574</v>
      </c>
      <c r="DF1108" s="172" t="s">
        <v>3717</v>
      </c>
    </row>
    <row r="1109" spans="1:110" ht="35.15" customHeight="1" x14ac:dyDescent="0.35">
      <c r="A1109" s="140" t="s">
        <v>2267</v>
      </c>
      <c r="B1109" s="136" t="s">
        <v>2261</v>
      </c>
      <c r="C1109" s="136" t="s">
        <v>2268</v>
      </c>
      <c r="D1109" s="112">
        <v>170501</v>
      </c>
      <c r="E1109" s="112">
        <v>5628007200</v>
      </c>
      <c r="F1109" s="112">
        <v>170495</v>
      </c>
      <c r="G1109" s="112">
        <v>5627839200</v>
      </c>
      <c r="H1109" s="112">
        <v>64382</v>
      </c>
      <c r="I1109" s="112">
        <v>1755566300</v>
      </c>
      <c r="J1109" s="112">
        <v>0</v>
      </c>
      <c r="K1109" s="112">
        <v>0</v>
      </c>
      <c r="L1109" s="112">
        <v>1673046690</v>
      </c>
      <c r="M1109" s="112">
        <v>208442043</v>
      </c>
      <c r="N1109" s="112">
        <v>30472822</v>
      </c>
      <c r="O1109" s="112">
        <v>96169975</v>
      </c>
      <c r="P1109" s="112">
        <v>694566453</v>
      </c>
      <c r="Q1109" s="112">
        <v>33497699</v>
      </c>
      <c r="R1109" s="112">
        <v>2736195682</v>
      </c>
      <c r="S1109" s="421">
        <v>0.29727159730712499</v>
      </c>
      <c r="T1109" s="421">
        <v>3.7036562959620947E-2</v>
      </c>
      <c r="U1109" s="421">
        <v>5.4144959160677695E-3</v>
      </c>
      <c r="V1109" s="421">
        <v>1.7087749105935756E-2</v>
      </c>
      <c r="W1109" s="421">
        <v>0.12341250256396261</v>
      </c>
      <c r="X1109" s="421">
        <v>5.9519644893133751E-3</v>
      </c>
      <c r="Y1109" s="421">
        <v>0.48617487234202544</v>
      </c>
      <c r="Z1109" s="120" t="s">
        <v>11575</v>
      </c>
      <c r="AA1109" s="127" t="s">
        <v>3717</v>
      </c>
      <c r="AB1109" s="127">
        <v>0</v>
      </c>
      <c r="AC1109" s="111" t="s">
        <v>3717</v>
      </c>
      <c r="AD1109" s="127">
        <v>0</v>
      </c>
      <c r="AE1109" s="111">
        <v>0</v>
      </c>
      <c r="AF1109" s="111" t="s">
        <v>3757</v>
      </c>
      <c r="AG1109" s="127" t="s">
        <v>3758</v>
      </c>
      <c r="AH1109" s="127"/>
      <c r="AI1109" s="124"/>
      <c r="AJ1109" s="128"/>
      <c r="AK1109" s="109">
        <v>0</v>
      </c>
      <c r="AL1109" s="109">
        <v>0</v>
      </c>
      <c r="AM1109" s="127">
        <v>0</v>
      </c>
      <c r="AN1109" s="127">
        <v>0</v>
      </c>
      <c r="AO1109" s="120">
        <v>0</v>
      </c>
      <c r="AP1109" s="120">
        <v>0</v>
      </c>
      <c r="AQ1109" s="174">
        <v>0</v>
      </c>
      <c r="AR1109" s="120">
        <v>0</v>
      </c>
      <c r="AS1109" s="127">
        <v>0</v>
      </c>
      <c r="AT1109" s="127">
        <v>0</v>
      </c>
      <c r="AU1109" s="120">
        <v>0</v>
      </c>
      <c r="AV1109" s="120">
        <v>0</v>
      </c>
      <c r="AW1109" s="174">
        <v>0</v>
      </c>
      <c r="AX1109" s="120">
        <v>0</v>
      </c>
      <c r="AY1109" s="127">
        <v>0</v>
      </c>
      <c r="AZ1109" s="127">
        <v>0</v>
      </c>
      <c r="BA1109" s="120">
        <v>0</v>
      </c>
      <c r="BB1109" s="120">
        <v>0</v>
      </c>
      <c r="BC1109" s="111">
        <v>0</v>
      </c>
      <c r="BD1109" s="112"/>
      <c r="BE1109" s="112"/>
      <c r="BF1109" s="111">
        <v>0</v>
      </c>
      <c r="BG1109" s="112"/>
      <c r="BH1109" s="112"/>
      <c r="BI1109" s="111" t="s">
        <v>3757</v>
      </c>
      <c r="BJ1109" s="112">
        <v>17272</v>
      </c>
      <c r="BK1109" s="112">
        <v>597495600</v>
      </c>
      <c r="BL1109" s="111" t="s">
        <v>3757</v>
      </c>
      <c r="BM1109" s="112">
        <v>30697</v>
      </c>
      <c r="BN1109" s="112">
        <v>1043206900</v>
      </c>
      <c r="BO1109" s="111" t="s">
        <v>3757</v>
      </c>
      <c r="BP1109" s="112">
        <v>32517</v>
      </c>
      <c r="BQ1109" s="112">
        <v>1047547800</v>
      </c>
      <c r="BR1109" s="111">
        <v>0</v>
      </c>
      <c r="BS1109" s="112"/>
      <c r="BT1109" s="112"/>
      <c r="BU1109" s="111" t="s">
        <v>3757</v>
      </c>
      <c r="BV1109" s="112">
        <v>7577</v>
      </c>
      <c r="BW1109" s="112">
        <v>250925000</v>
      </c>
      <c r="BX1109" s="111">
        <v>0</v>
      </c>
      <c r="BY1109" s="112"/>
      <c r="BZ1109" s="112"/>
      <c r="CA1109" s="111" t="s">
        <v>3757</v>
      </c>
      <c r="CB1109" s="112">
        <v>6044</v>
      </c>
      <c r="CC1109" s="112">
        <v>188446500</v>
      </c>
      <c r="CD1109" s="111">
        <v>0</v>
      </c>
      <c r="CE1109" s="112">
        <v>0</v>
      </c>
      <c r="CF1109" s="112">
        <v>0</v>
      </c>
      <c r="CG1109" s="111" t="s">
        <v>3757</v>
      </c>
      <c r="CH1109" s="112">
        <v>76659</v>
      </c>
      <c r="CI1109" s="112">
        <v>2500385400</v>
      </c>
      <c r="CJ1109" s="111">
        <v>0</v>
      </c>
      <c r="CK1109" s="120">
        <v>0</v>
      </c>
      <c r="CL1109" s="112">
        <v>0</v>
      </c>
      <c r="CM1109" s="112">
        <v>0</v>
      </c>
      <c r="CN1109" s="166" t="s">
        <v>11576</v>
      </c>
      <c r="CO1109" s="125" t="s">
        <v>11577</v>
      </c>
      <c r="CP1109" s="111" t="s">
        <v>3781</v>
      </c>
      <c r="CQ1109" s="112">
        <v>5820850</v>
      </c>
      <c r="CR1109" s="166" t="s">
        <v>11578</v>
      </c>
      <c r="CS1109" s="166" t="s">
        <v>11579</v>
      </c>
      <c r="CT1109" s="111" t="s">
        <v>3766</v>
      </c>
      <c r="CU1109" s="112">
        <v>8776395</v>
      </c>
      <c r="CV1109" s="166" t="s">
        <v>11580</v>
      </c>
      <c r="CW1109" s="166" t="s">
        <v>11581</v>
      </c>
      <c r="CX1109" s="111" t="s">
        <v>3870</v>
      </c>
      <c r="CY1109" s="112">
        <v>5791778</v>
      </c>
      <c r="CZ1109" s="111" t="s">
        <v>3757</v>
      </c>
      <c r="DA1109" s="111" t="s">
        <v>3757</v>
      </c>
      <c r="DB1109" s="111" t="s">
        <v>3757</v>
      </c>
      <c r="DC1109" s="120">
        <v>0</v>
      </c>
      <c r="DD1109" s="127" t="s">
        <v>3717</v>
      </c>
      <c r="DE1109" s="109" t="s">
        <v>11582</v>
      </c>
      <c r="DF1109" s="172" t="s">
        <v>3717</v>
      </c>
    </row>
    <row r="1110" spans="1:110" ht="35.15" customHeight="1" x14ac:dyDescent="0.35">
      <c r="A1110" s="140" t="s">
        <v>2269</v>
      </c>
      <c r="B1110" s="136" t="s">
        <v>2261</v>
      </c>
      <c r="C1110" s="136" t="s">
        <v>2270</v>
      </c>
      <c r="D1110" s="112">
        <v>18185</v>
      </c>
      <c r="E1110" s="112">
        <v>756236000</v>
      </c>
      <c r="F1110" s="112">
        <v>18185</v>
      </c>
      <c r="G1110" s="112">
        <v>756236000</v>
      </c>
      <c r="H1110" s="112">
        <v>5542</v>
      </c>
      <c r="I1110" s="112">
        <v>150379000</v>
      </c>
      <c r="J1110" s="112">
        <v>0</v>
      </c>
      <c r="K1110" s="112">
        <v>0</v>
      </c>
      <c r="L1110" s="112">
        <v>218219446</v>
      </c>
      <c r="M1110" s="112">
        <v>20951505</v>
      </c>
      <c r="N1110" s="112">
        <v>3384698</v>
      </c>
      <c r="O1110" s="112">
        <v>3577012</v>
      </c>
      <c r="P1110" s="112">
        <v>104179362</v>
      </c>
      <c r="Q1110" s="112">
        <v>0</v>
      </c>
      <c r="R1110" s="112">
        <v>350312023</v>
      </c>
      <c r="S1110" s="421">
        <v>0.28855998127568644</v>
      </c>
      <c r="T1110" s="421">
        <v>2.7704982307110479E-2</v>
      </c>
      <c r="U1110" s="421">
        <v>4.4757165752489962E-3</v>
      </c>
      <c r="V1110" s="421">
        <v>4.7300207871616793E-3</v>
      </c>
      <c r="W1110" s="421">
        <v>0.13776038432447013</v>
      </c>
      <c r="X1110" s="421">
        <v>0</v>
      </c>
      <c r="Y1110" s="421">
        <v>0.46323108526967771</v>
      </c>
      <c r="Z1110" s="120">
        <v>0</v>
      </c>
      <c r="AA1110" s="127" t="s">
        <v>3717</v>
      </c>
      <c r="AB1110" s="127">
        <v>0</v>
      </c>
      <c r="AC1110" s="111" t="s">
        <v>3717</v>
      </c>
      <c r="AD1110" s="127">
        <v>0</v>
      </c>
      <c r="AE1110" s="111">
        <v>0</v>
      </c>
      <c r="AF1110" s="111" t="s">
        <v>3757</v>
      </c>
      <c r="AG1110" s="127" t="s">
        <v>3758</v>
      </c>
      <c r="AH1110" s="127"/>
      <c r="AI1110" s="124"/>
      <c r="AJ1110" s="128"/>
      <c r="AK1110" s="109">
        <v>0</v>
      </c>
      <c r="AL1110" s="109">
        <v>0</v>
      </c>
      <c r="AM1110" s="127">
        <v>0</v>
      </c>
      <c r="AN1110" s="127">
        <v>0</v>
      </c>
      <c r="AO1110" s="120">
        <v>0</v>
      </c>
      <c r="AP1110" s="120">
        <v>0</v>
      </c>
      <c r="AQ1110" s="174">
        <v>0</v>
      </c>
      <c r="AR1110" s="120">
        <v>0</v>
      </c>
      <c r="AS1110" s="127">
        <v>0</v>
      </c>
      <c r="AT1110" s="127">
        <v>0</v>
      </c>
      <c r="AU1110" s="120">
        <v>0</v>
      </c>
      <c r="AV1110" s="120">
        <v>0</v>
      </c>
      <c r="AW1110" s="174">
        <v>0</v>
      </c>
      <c r="AX1110" s="120">
        <v>0</v>
      </c>
      <c r="AY1110" s="127">
        <v>0</v>
      </c>
      <c r="AZ1110" s="127">
        <v>0</v>
      </c>
      <c r="BA1110" s="120">
        <v>0</v>
      </c>
      <c r="BB1110" s="120">
        <v>0</v>
      </c>
      <c r="BC1110" s="111">
        <v>0</v>
      </c>
      <c r="BD1110" s="112"/>
      <c r="BE1110" s="112"/>
      <c r="BF1110" s="111" t="s">
        <v>3757</v>
      </c>
      <c r="BG1110" s="112">
        <v>490</v>
      </c>
      <c r="BH1110" s="112">
        <v>22815000</v>
      </c>
      <c r="BI1110" s="111" t="s">
        <v>3757</v>
      </c>
      <c r="BJ1110" s="112">
        <v>2029</v>
      </c>
      <c r="BK1110" s="112">
        <v>167340000</v>
      </c>
      <c r="BL1110" s="111" t="s">
        <v>3757</v>
      </c>
      <c r="BM1110" s="112">
        <v>939</v>
      </c>
      <c r="BN1110" s="112">
        <v>52001000</v>
      </c>
      <c r="BO1110" s="111" t="s">
        <v>3757</v>
      </c>
      <c r="BP1110" s="112">
        <v>627</v>
      </c>
      <c r="BQ1110" s="112">
        <v>26473000</v>
      </c>
      <c r="BR1110" s="111" t="s">
        <v>3757</v>
      </c>
      <c r="BS1110" s="112">
        <v>2589</v>
      </c>
      <c r="BT1110" s="112">
        <v>139675000</v>
      </c>
      <c r="BU1110" s="111">
        <v>0</v>
      </c>
      <c r="BV1110" s="112"/>
      <c r="BW1110" s="112"/>
      <c r="BX1110" s="111" t="s">
        <v>3757</v>
      </c>
      <c r="BY1110" s="112">
        <v>160</v>
      </c>
      <c r="BZ1110" s="112">
        <v>6012000</v>
      </c>
      <c r="CA1110" s="111" t="s">
        <v>3757</v>
      </c>
      <c r="CB1110" s="112">
        <v>157</v>
      </c>
      <c r="CC1110" s="112">
        <v>6572000</v>
      </c>
      <c r="CD1110" s="111">
        <v>0</v>
      </c>
      <c r="CE1110" s="112">
        <v>0</v>
      </c>
      <c r="CF1110" s="112">
        <v>0</v>
      </c>
      <c r="CG1110" s="111" t="s">
        <v>3757</v>
      </c>
      <c r="CH1110" s="112">
        <v>11199</v>
      </c>
      <c r="CI1110" s="112">
        <v>335348000</v>
      </c>
      <c r="CJ1110" s="111">
        <v>0</v>
      </c>
      <c r="CK1110" s="120">
        <v>0</v>
      </c>
      <c r="CL1110" s="112">
        <v>0</v>
      </c>
      <c r="CM1110" s="112">
        <v>0</v>
      </c>
      <c r="CN1110" s="166" t="s">
        <v>11583</v>
      </c>
      <c r="CO1110" s="125" t="s">
        <v>11584</v>
      </c>
      <c r="CP1110" s="111" t="s">
        <v>3778</v>
      </c>
      <c r="CQ1110" s="112">
        <v>5448000</v>
      </c>
      <c r="CR1110" s="166" t="s">
        <v>11585</v>
      </c>
      <c r="CS1110" s="166" t="s">
        <v>11586</v>
      </c>
      <c r="CT1110" s="111" t="s">
        <v>3762</v>
      </c>
      <c r="CU1110" s="112">
        <v>15963000</v>
      </c>
      <c r="CV1110" s="166" t="s">
        <v>11587</v>
      </c>
      <c r="CW1110" s="166" t="s">
        <v>11588</v>
      </c>
      <c r="CX1110" s="111" t="s">
        <v>3875</v>
      </c>
      <c r="CY1110" s="112">
        <v>44155000</v>
      </c>
      <c r="CZ1110" s="111" t="s">
        <v>3757</v>
      </c>
      <c r="DA1110" s="111" t="s">
        <v>3757</v>
      </c>
      <c r="DB1110" s="111">
        <v>0</v>
      </c>
      <c r="DC1110" s="120" t="s">
        <v>11589</v>
      </c>
      <c r="DD1110" s="127" t="s">
        <v>3717</v>
      </c>
      <c r="DE1110" s="109" t="s">
        <v>11590</v>
      </c>
      <c r="DF1110" s="172" t="s">
        <v>3717</v>
      </c>
    </row>
    <row r="1111" spans="1:110" ht="35.15" customHeight="1" x14ac:dyDescent="0.35">
      <c r="A1111" s="140" t="s">
        <v>2271</v>
      </c>
      <c r="B1111" s="136" t="s">
        <v>2261</v>
      </c>
      <c r="C1111" s="136" t="s">
        <v>2272</v>
      </c>
      <c r="D1111" s="112">
        <v>10120</v>
      </c>
      <c r="E1111" s="112">
        <v>273103899</v>
      </c>
      <c r="F1111" s="112">
        <v>10113</v>
      </c>
      <c r="G1111" s="112">
        <v>273013649</v>
      </c>
      <c r="H1111" s="112">
        <v>2603</v>
      </c>
      <c r="I1111" s="112">
        <v>70355149</v>
      </c>
      <c r="J1111" s="112">
        <v>0</v>
      </c>
      <c r="K1111" s="112">
        <v>0</v>
      </c>
      <c r="L1111" s="112">
        <v>79866687</v>
      </c>
      <c r="M1111" s="112">
        <v>15592844</v>
      </c>
      <c r="N1111" s="112">
        <v>0</v>
      </c>
      <c r="O1111" s="112">
        <v>4907214</v>
      </c>
      <c r="P1111" s="112">
        <v>35231775</v>
      </c>
      <c r="Q1111" s="112">
        <v>0</v>
      </c>
      <c r="R1111" s="112">
        <v>135598520</v>
      </c>
      <c r="S1111" s="421">
        <v>0.29244066925606216</v>
      </c>
      <c r="T1111" s="421">
        <v>5.7094915367722376E-2</v>
      </c>
      <c r="U1111" s="421">
        <v>0</v>
      </c>
      <c r="V1111" s="421">
        <v>1.7968304436400594E-2</v>
      </c>
      <c r="W1111" s="421">
        <v>0.12900502383526938</v>
      </c>
      <c r="X1111" s="421">
        <v>0</v>
      </c>
      <c r="Y1111" s="421">
        <v>0.49650891289545451</v>
      </c>
      <c r="Z1111" s="120">
        <v>0</v>
      </c>
      <c r="AA1111" s="127" t="s">
        <v>3717</v>
      </c>
      <c r="AB1111" s="127">
        <v>0</v>
      </c>
      <c r="AC1111" s="111" t="s">
        <v>3717</v>
      </c>
      <c r="AD1111" s="127">
        <v>0</v>
      </c>
      <c r="AE1111" s="111" t="s">
        <v>3757</v>
      </c>
      <c r="AF1111" s="111">
        <v>0</v>
      </c>
      <c r="AG1111" s="127" t="s">
        <v>3758</v>
      </c>
      <c r="AH1111" s="127" t="s">
        <v>3778</v>
      </c>
      <c r="AI1111" s="124"/>
      <c r="AJ1111" s="128"/>
      <c r="AK1111" s="109" t="s">
        <v>11591</v>
      </c>
      <c r="AL1111" s="109" t="s">
        <v>11592</v>
      </c>
      <c r="AM1111" s="127" t="s">
        <v>3765</v>
      </c>
      <c r="AN1111" s="127" t="s">
        <v>3717</v>
      </c>
      <c r="AO1111" s="120">
        <v>0</v>
      </c>
      <c r="AP1111" s="120">
        <v>9877000</v>
      </c>
      <c r="AQ1111" s="174" t="s">
        <v>11593</v>
      </c>
      <c r="AR1111" s="120" t="s">
        <v>11594</v>
      </c>
      <c r="AS1111" s="127" t="s">
        <v>3765</v>
      </c>
      <c r="AT1111" s="127" t="s">
        <v>3778</v>
      </c>
      <c r="AU1111" s="120">
        <v>0</v>
      </c>
      <c r="AV1111" s="120">
        <v>4301000</v>
      </c>
      <c r="AW1111" s="174" t="s">
        <v>11595</v>
      </c>
      <c r="AX1111" s="120" t="s">
        <v>11596</v>
      </c>
      <c r="AY1111" s="127" t="s">
        <v>3765</v>
      </c>
      <c r="AZ1111" s="127" t="s">
        <v>3766</v>
      </c>
      <c r="BA1111" s="120">
        <v>0</v>
      </c>
      <c r="BB1111" s="120">
        <v>14506250</v>
      </c>
      <c r="BC1111" s="111">
        <v>0</v>
      </c>
      <c r="BD1111" s="112"/>
      <c r="BE1111" s="112"/>
      <c r="BF1111" s="111">
        <v>0</v>
      </c>
      <c r="BG1111" s="112"/>
      <c r="BH1111" s="112"/>
      <c r="BI1111" s="111">
        <v>0</v>
      </c>
      <c r="BJ1111" s="112"/>
      <c r="BK1111" s="112"/>
      <c r="BL1111" s="111">
        <v>0</v>
      </c>
      <c r="BM1111" s="112"/>
      <c r="BN1111" s="112"/>
      <c r="BO1111" s="111">
        <v>0</v>
      </c>
      <c r="BP1111" s="112"/>
      <c r="BQ1111" s="112"/>
      <c r="BR1111" s="111">
        <v>0</v>
      </c>
      <c r="BS1111" s="112"/>
      <c r="BT1111" s="112"/>
      <c r="BU1111" s="111">
        <v>0</v>
      </c>
      <c r="BV1111" s="112"/>
      <c r="BW1111" s="112"/>
      <c r="BX1111" s="111">
        <v>0</v>
      </c>
      <c r="BY1111" s="112"/>
      <c r="BZ1111" s="112"/>
      <c r="CA1111" s="111">
        <v>0</v>
      </c>
      <c r="CB1111" s="112"/>
      <c r="CC1111" s="112"/>
      <c r="CD1111" s="111">
        <v>0</v>
      </c>
      <c r="CE1111" s="112">
        <v>0</v>
      </c>
      <c r="CF1111" s="112">
        <v>0</v>
      </c>
      <c r="CG1111" s="111">
        <v>0</v>
      </c>
      <c r="CH1111" s="112">
        <v>0</v>
      </c>
      <c r="CI1111" s="112">
        <v>0</v>
      </c>
      <c r="CJ1111" s="111">
        <v>0</v>
      </c>
      <c r="CK1111" s="120">
        <v>0</v>
      </c>
      <c r="CL1111" s="112">
        <v>0</v>
      </c>
      <c r="CM1111" s="112">
        <v>0</v>
      </c>
      <c r="CN1111" s="166">
        <v>0</v>
      </c>
      <c r="CO1111" s="125">
        <v>0</v>
      </c>
      <c r="CP1111" s="111">
        <v>0</v>
      </c>
      <c r="CQ1111" s="112">
        <v>0</v>
      </c>
      <c r="CR1111" s="166">
        <v>0</v>
      </c>
      <c r="CS1111" s="166">
        <v>0</v>
      </c>
      <c r="CT1111" s="111">
        <v>0</v>
      </c>
      <c r="CU1111" s="112">
        <v>0</v>
      </c>
      <c r="CV1111" s="166">
        <v>0</v>
      </c>
      <c r="CW1111" s="166">
        <v>0</v>
      </c>
      <c r="CX1111" s="111">
        <v>0</v>
      </c>
      <c r="CY1111" s="112">
        <v>0</v>
      </c>
      <c r="CZ1111" s="111" t="s">
        <v>3757</v>
      </c>
      <c r="DA1111" s="111" t="s">
        <v>3757</v>
      </c>
      <c r="DB1111" s="111">
        <v>0</v>
      </c>
      <c r="DC1111" s="120" t="s">
        <v>11597</v>
      </c>
      <c r="DD1111" s="127" t="s">
        <v>3717</v>
      </c>
      <c r="DE1111" s="109" t="s">
        <v>11598</v>
      </c>
      <c r="DF1111" s="172" t="s">
        <v>3717</v>
      </c>
    </row>
    <row r="1112" spans="1:110" ht="35.15" customHeight="1" x14ac:dyDescent="0.35">
      <c r="A1112" s="140" t="s">
        <v>2273</v>
      </c>
      <c r="B1112" s="136" t="s">
        <v>2261</v>
      </c>
      <c r="C1112" s="136" t="s">
        <v>2274</v>
      </c>
      <c r="D1112" s="112">
        <v>4082</v>
      </c>
      <c r="E1112" s="112">
        <v>92849000</v>
      </c>
      <c r="F1112" s="112">
        <v>4034</v>
      </c>
      <c r="G1112" s="112">
        <v>88479000</v>
      </c>
      <c r="H1112" s="112">
        <v>893</v>
      </c>
      <c r="I1112" s="112">
        <v>17591000</v>
      </c>
      <c r="J1112" s="112">
        <v>0</v>
      </c>
      <c r="K1112" s="112">
        <v>0</v>
      </c>
      <c r="L1112" s="112">
        <v>20780990</v>
      </c>
      <c r="M1112" s="112">
        <v>4987323</v>
      </c>
      <c r="N1112" s="112">
        <v>273580</v>
      </c>
      <c r="O1112" s="112">
        <v>1393338</v>
      </c>
      <c r="P1112" s="112">
        <v>13038031</v>
      </c>
      <c r="Q1112" s="112">
        <v>0</v>
      </c>
      <c r="R1112" s="112">
        <v>40473262</v>
      </c>
      <c r="S1112" s="421">
        <v>0.22381490376848431</v>
      </c>
      <c r="T1112" s="421">
        <v>5.3714342642354793E-2</v>
      </c>
      <c r="U1112" s="421">
        <v>2.9465045396288598E-3</v>
      </c>
      <c r="V1112" s="421">
        <v>1.5006494415664142E-2</v>
      </c>
      <c r="W1112" s="421">
        <v>0.14042187853396373</v>
      </c>
      <c r="X1112" s="421">
        <v>0</v>
      </c>
      <c r="Y1112" s="421">
        <v>0.43590412390009586</v>
      </c>
      <c r="Z1112" s="120">
        <v>0</v>
      </c>
      <c r="AA1112" s="127" t="s">
        <v>3717</v>
      </c>
      <c r="AB1112" s="127">
        <v>0</v>
      </c>
      <c r="AC1112" s="111" t="s">
        <v>3717</v>
      </c>
      <c r="AD1112" s="127">
        <v>0</v>
      </c>
      <c r="AE1112" s="111" t="s">
        <v>3757</v>
      </c>
      <c r="AF1112" s="111" t="s">
        <v>3757</v>
      </c>
      <c r="AG1112" s="127" t="s">
        <v>3717</v>
      </c>
      <c r="AH1112" s="127" t="s">
        <v>3758</v>
      </c>
      <c r="AI1112" s="128">
        <v>2</v>
      </c>
      <c r="AJ1112" s="128">
        <v>2092000</v>
      </c>
      <c r="AK1112" s="109" t="s">
        <v>11599</v>
      </c>
      <c r="AL1112" s="109" t="s">
        <v>11600</v>
      </c>
      <c r="AM1112" s="127" t="s">
        <v>3765</v>
      </c>
      <c r="AN1112" s="127" t="s">
        <v>3870</v>
      </c>
      <c r="AO1112" s="120">
        <v>1280000</v>
      </c>
      <c r="AP1112" s="120">
        <v>1111000</v>
      </c>
      <c r="AQ1112" s="174" t="s">
        <v>11601</v>
      </c>
      <c r="AR1112" s="109" t="s">
        <v>11602</v>
      </c>
      <c r="AS1112" s="127" t="s">
        <v>3765</v>
      </c>
      <c r="AT1112" s="127" t="s">
        <v>3781</v>
      </c>
      <c r="AU1112" s="120">
        <v>905000</v>
      </c>
      <c r="AV1112" s="120">
        <v>981000</v>
      </c>
      <c r="AW1112" s="174">
        <v>0</v>
      </c>
      <c r="AX1112" s="109">
        <v>0</v>
      </c>
      <c r="AY1112" s="127">
        <v>0</v>
      </c>
      <c r="AZ1112" s="127">
        <v>0</v>
      </c>
      <c r="BA1112" s="120">
        <v>0</v>
      </c>
      <c r="BB1112" s="120">
        <v>0</v>
      </c>
      <c r="BC1112" s="111" t="s">
        <v>3757</v>
      </c>
      <c r="BD1112" s="112">
        <v>70</v>
      </c>
      <c r="BE1112" s="112">
        <v>4070000</v>
      </c>
      <c r="BF1112" s="111">
        <v>0</v>
      </c>
      <c r="BG1112" s="112"/>
      <c r="BH1112" s="112"/>
      <c r="BI1112" s="111" t="s">
        <v>3757</v>
      </c>
      <c r="BJ1112" s="112">
        <v>652</v>
      </c>
      <c r="BK1112" s="112">
        <v>12291000</v>
      </c>
      <c r="BL1112" s="111" t="s">
        <v>3757</v>
      </c>
      <c r="BM1112" s="112">
        <v>238</v>
      </c>
      <c r="BN1112" s="112">
        <v>4773000</v>
      </c>
      <c r="BO1112" s="111">
        <v>0</v>
      </c>
      <c r="BP1112" s="112"/>
      <c r="BQ1112" s="112"/>
      <c r="BR1112" s="111" t="s">
        <v>3757</v>
      </c>
      <c r="BS1112" s="112">
        <v>1169</v>
      </c>
      <c r="BT1112" s="112">
        <v>22133000</v>
      </c>
      <c r="BU1112" s="111" t="s">
        <v>3757</v>
      </c>
      <c r="BV1112" s="112">
        <v>301</v>
      </c>
      <c r="BW1112" s="112">
        <v>6321000</v>
      </c>
      <c r="BX1112" s="111" t="s">
        <v>3757</v>
      </c>
      <c r="BY1112" s="112">
        <v>92</v>
      </c>
      <c r="BZ1112" s="112">
        <v>1818000</v>
      </c>
      <c r="CA1112" s="111" t="s">
        <v>3757</v>
      </c>
      <c r="CB1112" s="112">
        <v>210</v>
      </c>
      <c r="CC1112" s="112">
        <v>3319000</v>
      </c>
      <c r="CD1112" s="111">
        <v>0</v>
      </c>
      <c r="CE1112" s="112"/>
      <c r="CF1112" s="112"/>
      <c r="CG1112" s="111" t="s">
        <v>3757</v>
      </c>
      <c r="CH1112" s="112">
        <v>1350</v>
      </c>
      <c r="CI1112" s="112">
        <v>38124000</v>
      </c>
      <c r="CJ1112" s="111">
        <v>0</v>
      </c>
      <c r="CK1112" s="120">
        <v>0</v>
      </c>
      <c r="CL1112" s="112"/>
      <c r="CM1112" s="112"/>
      <c r="CN1112" s="166" t="s">
        <v>11603</v>
      </c>
      <c r="CO1112" s="125" t="s">
        <v>11604</v>
      </c>
      <c r="CP1112" s="111" t="s">
        <v>3875</v>
      </c>
      <c r="CQ1112" s="112">
        <v>15200000</v>
      </c>
      <c r="CR1112" s="166" t="s">
        <v>11605</v>
      </c>
      <c r="CS1112" s="166" t="s">
        <v>11606</v>
      </c>
      <c r="CT1112" s="111" t="s">
        <v>3790</v>
      </c>
      <c r="CU1112" s="112">
        <v>5000000</v>
      </c>
      <c r="CV1112" s="166" t="s">
        <v>11607</v>
      </c>
      <c r="CW1112" s="166" t="s">
        <v>11608</v>
      </c>
      <c r="CX1112" s="111" t="s">
        <v>3790</v>
      </c>
      <c r="CY1112" s="112">
        <v>5000000</v>
      </c>
      <c r="CZ1112" s="111" t="s">
        <v>3757</v>
      </c>
      <c r="DA1112" s="111" t="s">
        <v>3757</v>
      </c>
      <c r="DB1112" s="111" t="s">
        <v>3757</v>
      </c>
      <c r="DC1112" s="120">
        <v>0</v>
      </c>
      <c r="DD1112" s="127" t="s">
        <v>3778</v>
      </c>
      <c r="DE1112" s="109">
        <v>0</v>
      </c>
      <c r="DF1112" s="172" t="s">
        <v>3717</v>
      </c>
    </row>
    <row r="1113" spans="1:110" ht="35.15" customHeight="1" x14ac:dyDescent="0.35">
      <c r="A1113" s="140" t="s">
        <v>2275</v>
      </c>
      <c r="B1113" s="136" t="s">
        <v>2261</v>
      </c>
      <c r="C1113" s="136" t="s">
        <v>2276</v>
      </c>
      <c r="D1113" s="112">
        <v>10181</v>
      </c>
      <c r="E1113" s="112">
        <v>300821800</v>
      </c>
      <c r="F1113" s="112">
        <v>10178</v>
      </c>
      <c r="G1113" s="112">
        <v>300749800</v>
      </c>
      <c r="H1113" s="112">
        <v>3048</v>
      </c>
      <c r="I1113" s="112">
        <v>76054000</v>
      </c>
      <c r="J1113" s="112">
        <v>0</v>
      </c>
      <c r="K1113" s="112">
        <v>0</v>
      </c>
      <c r="L1113" s="112">
        <v>89496385</v>
      </c>
      <c r="M1113" s="112">
        <v>11477821</v>
      </c>
      <c r="N1113" s="112">
        <v>1632111</v>
      </c>
      <c r="O1113" s="112">
        <v>21259558</v>
      </c>
      <c r="P1113" s="112">
        <v>26437027</v>
      </c>
      <c r="Q1113" s="112">
        <v>32560</v>
      </c>
      <c r="R1113" s="112">
        <v>150335462</v>
      </c>
      <c r="S1113" s="421">
        <v>0.29750631436950381</v>
      </c>
      <c r="T1113" s="421">
        <v>3.8154884386703357E-2</v>
      </c>
      <c r="U1113" s="421">
        <v>5.4255077258363593E-3</v>
      </c>
      <c r="V1113" s="421">
        <v>7.0671600263012849E-2</v>
      </c>
      <c r="W1113" s="421">
        <v>8.7882683369356882E-2</v>
      </c>
      <c r="X1113" s="421">
        <v>1.0823683655905257E-4</v>
      </c>
      <c r="Y1113" s="421">
        <v>0.49974922695097229</v>
      </c>
      <c r="Z1113" s="120" t="s">
        <v>11609</v>
      </c>
      <c r="AA1113" s="127" t="s">
        <v>3717</v>
      </c>
      <c r="AB1113" s="127">
        <v>0</v>
      </c>
      <c r="AC1113" s="111" t="s">
        <v>3717</v>
      </c>
      <c r="AD1113" s="127">
        <v>0</v>
      </c>
      <c r="AE1113" s="111">
        <v>0</v>
      </c>
      <c r="AF1113" s="111" t="s">
        <v>3757</v>
      </c>
      <c r="AG1113" s="127" t="s">
        <v>3758</v>
      </c>
      <c r="AH1113" s="127"/>
      <c r="AI1113" s="124"/>
      <c r="AJ1113" s="128"/>
      <c r="AK1113" s="109">
        <v>0</v>
      </c>
      <c r="AL1113" s="109">
        <v>0</v>
      </c>
      <c r="AM1113" s="127">
        <v>0</v>
      </c>
      <c r="AN1113" s="127">
        <v>0</v>
      </c>
      <c r="AO1113" s="120">
        <v>0</v>
      </c>
      <c r="AP1113" s="120">
        <v>0</v>
      </c>
      <c r="AQ1113" s="174">
        <v>0</v>
      </c>
      <c r="AR1113" s="120">
        <v>0</v>
      </c>
      <c r="AS1113" s="127">
        <v>0</v>
      </c>
      <c r="AT1113" s="127">
        <v>0</v>
      </c>
      <c r="AU1113" s="120">
        <v>0</v>
      </c>
      <c r="AV1113" s="120">
        <v>0</v>
      </c>
      <c r="AW1113" s="174">
        <v>0</v>
      </c>
      <c r="AX1113" s="120">
        <v>0</v>
      </c>
      <c r="AY1113" s="127">
        <v>0</v>
      </c>
      <c r="AZ1113" s="127">
        <v>0</v>
      </c>
      <c r="BA1113" s="120">
        <v>0</v>
      </c>
      <c r="BB1113" s="120">
        <v>0</v>
      </c>
      <c r="BC1113" s="111">
        <v>0</v>
      </c>
      <c r="BD1113" s="112"/>
      <c r="BE1113" s="112"/>
      <c r="BF1113" s="111" t="s">
        <v>3757</v>
      </c>
      <c r="BG1113" s="112">
        <v>254</v>
      </c>
      <c r="BH1113" s="112">
        <v>7206000</v>
      </c>
      <c r="BI1113" s="111" t="s">
        <v>3757</v>
      </c>
      <c r="BJ1113" s="112">
        <v>1080</v>
      </c>
      <c r="BK1113" s="112">
        <v>34532000</v>
      </c>
      <c r="BL1113" s="111" t="s">
        <v>3757</v>
      </c>
      <c r="BM1113" s="112">
        <v>869</v>
      </c>
      <c r="BN1113" s="112">
        <v>24534000</v>
      </c>
      <c r="BO1113" s="111" t="s">
        <v>3757</v>
      </c>
      <c r="BP1113" s="112">
        <v>1276</v>
      </c>
      <c r="BQ1113" s="112">
        <v>38366500</v>
      </c>
      <c r="BR1113" s="111" t="s">
        <v>3757</v>
      </c>
      <c r="BS1113" s="112">
        <v>1276</v>
      </c>
      <c r="BT1113" s="112">
        <v>38366500</v>
      </c>
      <c r="BU1113" s="111" t="s">
        <v>3757</v>
      </c>
      <c r="BV1113" s="112">
        <v>308</v>
      </c>
      <c r="BW1113" s="112">
        <v>8445000</v>
      </c>
      <c r="BX1113" s="111" t="s">
        <v>3757</v>
      </c>
      <c r="BY1113" s="112">
        <v>308</v>
      </c>
      <c r="BZ1113" s="112">
        <v>8445000</v>
      </c>
      <c r="CA1113" s="111" t="s">
        <v>3757</v>
      </c>
      <c r="CB1113" s="112">
        <v>216</v>
      </c>
      <c r="CC1113" s="112">
        <v>5609000</v>
      </c>
      <c r="CD1113" s="111">
        <v>0</v>
      </c>
      <c r="CE1113" s="112">
        <v>0</v>
      </c>
      <c r="CF1113" s="112">
        <v>0</v>
      </c>
      <c r="CG1113" s="111" t="s">
        <v>3757</v>
      </c>
      <c r="CH1113" s="112">
        <v>1748</v>
      </c>
      <c r="CI1113" s="112">
        <v>52324800</v>
      </c>
      <c r="CJ1113" s="111" t="s">
        <v>3757</v>
      </c>
      <c r="CK1113" s="120" t="s">
        <v>11610</v>
      </c>
      <c r="CL1113" s="112">
        <v>2846</v>
      </c>
      <c r="CM1113" s="112">
        <v>82993000</v>
      </c>
      <c r="CN1113" s="166" t="s">
        <v>11611</v>
      </c>
      <c r="CO1113" s="125" t="s">
        <v>11612</v>
      </c>
      <c r="CP1113" s="111" t="s">
        <v>3783</v>
      </c>
      <c r="CQ1113" s="112">
        <v>6904000</v>
      </c>
      <c r="CR1113" s="166" t="s">
        <v>11613</v>
      </c>
      <c r="CS1113" s="166" t="s">
        <v>11614</v>
      </c>
      <c r="CT1113" s="111" t="s">
        <v>3875</v>
      </c>
      <c r="CU1113" s="112">
        <v>11394000</v>
      </c>
      <c r="CV1113" s="166" t="s">
        <v>11615</v>
      </c>
      <c r="CW1113" s="166" t="s">
        <v>11616</v>
      </c>
      <c r="CX1113" s="111" t="s">
        <v>3875</v>
      </c>
      <c r="CY1113" s="112">
        <v>49503000</v>
      </c>
      <c r="CZ1113" s="111" t="s">
        <v>3757</v>
      </c>
      <c r="DA1113" s="111" t="s">
        <v>3757</v>
      </c>
      <c r="DB1113" s="111">
        <v>0</v>
      </c>
      <c r="DC1113" s="120" t="s">
        <v>11617</v>
      </c>
      <c r="DD1113" s="127" t="s">
        <v>3778</v>
      </c>
      <c r="DE1113" s="109">
        <v>0</v>
      </c>
      <c r="DF1113" s="172" t="s">
        <v>3717</v>
      </c>
    </row>
    <row r="1114" spans="1:110" ht="35.15" customHeight="1" x14ac:dyDescent="0.35">
      <c r="A1114" s="140" t="s">
        <v>2277</v>
      </c>
      <c r="B1114" s="136" t="s">
        <v>2261</v>
      </c>
      <c r="C1114" s="136" t="s">
        <v>2278</v>
      </c>
      <c r="D1114" s="112">
        <v>17138</v>
      </c>
      <c r="E1114" s="112">
        <v>1572125952</v>
      </c>
      <c r="F1114" s="112">
        <v>17137</v>
      </c>
      <c r="G1114" s="112">
        <v>1572102000</v>
      </c>
      <c r="H1114" s="112">
        <v>3941</v>
      </c>
      <c r="I1114" s="112">
        <v>249558000</v>
      </c>
      <c r="J1114" s="112">
        <v>0</v>
      </c>
      <c r="K1114" s="112">
        <v>0</v>
      </c>
      <c r="L1114" s="112">
        <v>432842183</v>
      </c>
      <c r="M1114" s="112">
        <v>16336554</v>
      </c>
      <c r="N1114" s="112">
        <v>969000</v>
      </c>
      <c r="O1114" s="112">
        <v>6210357</v>
      </c>
      <c r="P1114" s="112">
        <v>297559974</v>
      </c>
      <c r="Q1114" s="112">
        <v>0</v>
      </c>
      <c r="R1114" s="112">
        <v>753918068</v>
      </c>
      <c r="S1114" s="421">
        <v>0.27532284067275548</v>
      </c>
      <c r="T1114" s="421">
        <v>1.0391377344300718E-2</v>
      </c>
      <c r="U1114" s="421">
        <v>6.1636282943314713E-4</v>
      </c>
      <c r="V1114" s="421">
        <v>3.950292272765687E-3</v>
      </c>
      <c r="W1114" s="421">
        <v>0.18927235036191298</v>
      </c>
      <c r="X1114" s="421">
        <v>0</v>
      </c>
      <c r="Y1114" s="421">
        <v>0.47955322348116802</v>
      </c>
      <c r="Z1114" s="120">
        <v>0</v>
      </c>
      <c r="AA1114" s="127" t="s">
        <v>3717</v>
      </c>
      <c r="AB1114" s="127">
        <v>0</v>
      </c>
      <c r="AC1114" s="111" t="s">
        <v>3717</v>
      </c>
      <c r="AD1114" s="127">
        <v>0</v>
      </c>
      <c r="AE1114" s="111">
        <v>0</v>
      </c>
      <c r="AF1114" s="111" t="s">
        <v>3757</v>
      </c>
      <c r="AG1114" s="127" t="s">
        <v>3758</v>
      </c>
      <c r="AH1114" s="127" t="s">
        <v>3758</v>
      </c>
      <c r="AI1114" s="124"/>
      <c r="AJ1114" s="128"/>
      <c r="AK1114" s="109">
        <v>0</v>
      </c>
      <c r="AL1114" s="109">
        <v>0</v>
      </c>
      <c r="AM1114" s="127">
        <v>0</v>
      </c>
      <c r="AN1114" s="127">
        <v>0</v>
      </c>
      <c r="AO1114" s="120">
        <v>0</v>
      </c>
      <c r="AP1114" s="120">
        <v>0</v>
      </c>
      <c r="AQ1114" s="174">
        <v>0</v>
      </c>
      <c r="AR1114" s="109">
        <v>0</v>
      </c>
      <c r="AS1114" s="127">
        <v>0</v>
      </c>
      <c r="AT1114" s="127">
        <v>0</v>
      </c>
      <c r="AU1114" s="120">
        <v>0</v>
      </c>
      <c r="AV1114" s="120">
        <v>0</v>
      </c>
      <c r="AW1114" s="174">
        <v>0</v>
      </c>
      <c r="AX1114" s="109">
        <v>0</v>
      </c>
      <c r="AY1114" s="127">
        <v>0</v>
      </c>
      <c r="AZ1114" s="127">
        <v>0</v>
      </c>
      <c r="BA1114" s="120">
        <v>0</v>
      </c>
      <c r="BB1114" s="120">
        <v>0</v>
      </c>
      <c r="BC1114" s="111" t="s">
        <v>3757</v>
      </c>
      <c r="BD1114" s="112">
        <v>340</v>
      </c>
      <c r="BE1114" s="112">
        <v>31289000</v>
      </c>
      <c r="BF1114" s="111">
        <v>0</v>
      </c>
      <c r="BG1114" s="112"/>
      <c r="BH1114" s="112"/>
      <c r="BI1114" s="111" t="s">
        <v>3757</v>
      </c>
      <c r="BJ1114" s="112">
        <v>1025</v>
      </c>
      <c r="BK1114" s="112">
        <v>89070000</v>
      </c>
      <c r="BL1114" s="111" t="s">
        <v>3757</v>
      </c>
      <c r="BM1114" s="112">
        <v>2301</v>
      </c>
      <c r="BN1114" s="112">
        <v>202077000</v>
      </c>
      <c r="BO1114" s="111">
        <v>0</v>
      </c>
      <c r="BP1114" s="112"/>
      <c r="BQ1114" s="112"/>
      <c r="BR1114" s="111">
        <v>0</v>
      </c>
      <c r="BS1114" s="112"/>
      <c r="BT1114" s="112"/>
      <c r="BU1114" s="111">
        <v>0</v>
      </c>
      <c r="BV1114" s="112"/>
      <c r="BW1114" s="112"/>
      <c r="BX1114" s="111">
        <v>0</v>
      </c>
      <c r="BY1114" s="112"/>
      <c r="BZ1114" s="112"/>
      <c r="CA1114" s="111" t="s">
        <v>3757</v>
      </c>
      <c r="CB1114" s="112">
        <v>1222</v>
      </c>
      <c r="CC1114" s="112">
        <v>94286000</v>
      </c>
      <c r="CD1114" s="111">
        <v>0</v>
      </c>
      <c r="CE1114" s="112"/>
      <c r="CF1114" s="112"/>
      <c r="CG1114" s="111" t="s">
        <v>3757</v>
      </c>
      <c r="CH1114" s="112">
        <v>8273</v>
      </c>
      <c r="CI1114" s="112">
        <v>786599952</v>
      </c>
      <c r="CJ1114" s="111" t="s">
        <v>3757</v>
      </c>
      <c r="CK1114" s="120" t="s">
        <v>11618</v>
      </c>
      <c r="CL1114" s="112">
        <v>3977</v>
      </c>
      <c r="CM1114" s="112">
        <v>368804000</v>
      </c>
      <c r="CN1114" s="166" t="s">
        <v>11619</v>
      </c>
      <c r="CO1114" s="125" t="s">
        <v>11620</v>
      </c>
      <c r="CP1114" s="111" t="s">
        <v>3717</v>
      </c>
      <c r="CQ1114" s="112">
        <v>48000000</v>
      </c>
      <c r="CR1114" s="166" t="s">
        <v>11621</v>
      </c>
      <c r="CS1114" s="166" t="s">
        <v>11622</v>
      </c>
      <c r="CT1114" s="111" t="s">
        <v>3717</v>
      </c>
      <c r="CU1114" s="112">
        <v>1200000</v>
      </c>
      <c r="CV1114" s="166" t="s">
        <v>11623</v>
      </c>
      <c r="CW1114" s="166" t="s">
        <v>11624</v>
      </c>
      <c r="CX1114" s="111" t="s">
        <v>3875</v>
      </c>
      <c r="CY1114" s="112">
        <v>10500000</v>
      </c>
      <c r="CZ1114" s="111" t="s">
        <v>3757</v>
      </c>
      <c r="DA1114" s="111" t="s">
        <v>3757</v>
      </c>
      <c r="DB1114" s="111">
        <v>0</v>
      </c>
      <c r="DC1114" s="120" t="s">
        <v>11625</v>
      </c>
      <c r="DD1114" s="127" t="s">
        <v>3778</v>
      </c>
      <c r="DE1114" s="109">
        <v>0</v>
      </c>
      <c r="DF1114" s="172" t="s">
        <v>3717</v>
      </c>
    </row>
    <row r="1115" spans="1:110" ht="35.15" customHeight="1" x14ac:dyDescent="0.35">
      <c r="A1115" s="140" t="s">
        <v>2279</v>
      </c>
      <c r="B1115" s="136" t="s">
        <v>2261</v>
      </c>
      <c r="C1115" s="136" t="s">
        <v>2280</v>
      </c>
      <c r="D1115" s="112">
        <v>7174</v>
      </c>
      <c r="E1115" s="112">
        <v>246003000</v>
      </c>
      <c r="F1115" s="112">
        <v>7174</v>
      </c>
      <c r="G1115" s="112">
        <v>246003000</v>
      </c>
      <c r="H1115" s="112">
        <v>1659</v>
      </c>
      <c r="I1115" s="112">
        <v>45958000</v>
      </c>
      <c r="J1115" s="112">
        <v>0</v>
      </c>
      <c r="K1115" s="112">
        <v>0</v>
      </c>
      <c r="L1115" s="112">
        <v>71023182</v>
      </c>
      <c r="M1115" s="112">
        <v>9733858</v>
      </c>
      <c r="N1115" s="112">
        <v>2439591</v>
      </c>
      <c r="O1115" s="112">
        <v>1418428</v>
      </c>
      <c r="P1115" s="112">
        <v>37608490</v>
      </c>
      <c r="Q1115" s="112">
        <v>0</v>
      </c>
      <c r="R1115" s="112">
        <v>122223549</v>
      </c>
      <c r="S1115" s="421">
        <v>0.28870860111462054</v>
      </c>
      <c r="T1115" s="421">
        <v>3.9568045918139207E-2</v>
      </c>
      <c r="U1115" s="421">
        <v>9.9169156473701541E-3</v>
      </c>
      <c r="V1115" s="421">
        <v>5.7658971638557257E-3</v>
      </c>
      <c r="W1115" s="421">
        <v>0.15287817628240305</v>
      </c>
      <c r="X1115" s="421">
        <v>0</v>
      </c>
      <c r="Y1115" s="421">
        <v>0.4968376361263887</v>
      </c>
      <c r="Z1115" s="120">
        <v>0</v>
      </c>
      <c r="AA1115" s="127" t="s">
        <v>3717</v>
      </c>
      <c r="AB1115" s="127">
        <v>0</v>
      </c>
      <c r="AC1115" s="111" t="s">
        <v>3717</v>
      </c>
      <c r="AD1115" s="127">
        <v>0</v>
      </c>
      <c r="AE1115" s="111">
        <v>0</v>
      </c>
      <c r="AF1115" s="111" t="s">
        <v>3757</v>
      </c>
      <c r="AG1115" s="127" t="s">
        <v>3758</v>
      </c>
      <c r="AH1115" s="127"/>
      <c r="AI1115" s="124"/>
      <c r="AJ1115" s="128"/>
      <c r="AK1115" s="109">
        <v>0</v>
      </c>
      <c r="AL1115" s="109">
        <v>0</v>
      </c>
      <c r="AM1115" s="127">
        <v>0</v>
      </c>
      <c r="AN1115" s="127">
        <v>0</v>
      </c>
      <c r="AO1115" s="120">
        <v>0</v>
      </c>
      <c r="AP1115" s="120">
        <v>0</v>
      </c>
      <c r="AQ1115" s="174">
        <v>0</v>
      </c>
      <c r="AR1115" s="120">
        <v>0</v>
      </c>
      <c r="AS1115" s="127">
        <v>0</v>
      </c>
      <c r="AT1115" s="127">
        <v>0</v>
      </c>
      <c r="AU1115" s="120">
        <v>0</v>
      </c>
      <c r="AV1115" s="120">
        <v>0</v>
      </c>
      <c r="AW1115" s="174">
        <v>0</v>
      </c>
      <c r="AX1115" s="120">
        <v>0</v>
      </c>
      <c r="AY1115" s="127">
        <v>0</v>
      </c>
      <c r="AZ1115" s="127">
        <v>0</v>
      </c>
      <c r="BA1115" s="120">
        <v>0</v>
      </c>
      <c r="BB1115" s="120">
        <v>0</v>
      </c>
      <c r="BC1115" s="111">
        <v>0</v>
      </c>
      <c r="BD1115" s="112"/>
      <c r="BE1115" s="112"/>
      <c r="BF1115" s="111" t="s">
        <v>3757</v>
      </c>
      <c r="BG1115" s="112">
        <v>269</v>
      </c>
      <c r="BH1115" s="112">
        <v>10582000</v>
      </c>
      <c r="BI1115" s="111" t="s">
        <v>3757</v>
      </c>
      <c r="BJ1115" s="112">
        <v>768</v>
      </c>
      <c r="BK1115" s="112">
        <v>24100000</v>
      </c>
      <c r="BL1115" s="111" t="s">
        <v>3757</v>
      </c>
      <c r="BM1115" s="112">
        <v>354</v>
      </c>
      <c r="BN1115" s="112">
        <v>11818000</v>
      </c>
      <c r="BO1115" s="111" t="s">
        <v>3757</v>
      </c>
      <c r="BP1115" s="112">
        <v>381</v>
      </c>
      <c r="BQ1115" s="112">
        <v>11414000</v>
      </c>
      <c r="BR1115" s="111" t="s">
        <v>3757</v>
      </c>
      <c r="BS1115" s="112">
        <v>1</v>
      </c>
      <c r="BT1115" s="112">
        <v>1000000</v>
      </c>
      <c r="BU1115" s="111" t="s">
        <v>3757</v>
      </c>
      <c r="BV1115" s="112">
        <v>329</v>
      </c>
      <c r="BW1115" s="112">
        <v>13065000</v>
      </c>
      <c r="BX1115" s="111" t="s">
        <v>3757</v>
      </c>
      <c r="BY1115" s="112">
        <v>520</v>
      </c>
      <c r="BZ1115" s="112">
        <v>17499000</v>
      </c>
      <c r="CA1115" s="111">
        <v>0</v>
      </c>
      <c r="CB1115" s="112"/>
      <c r="CC1115" s="112"/>
      <c r="CD1115" s="111">
        <v>0</v>
      </c>
      <c r="CE1115" s="112">
        <v>0</v>
      </c>
      <c r="CF1115" s="112">
        <v>0</v>
      </c>
      <c r="CG1115" s="111" t="s">
        <v>3757</v>
      </c>
      <c r="CH1115" s="112">
        <v>4571</v>
      </c>
      <c r="CI1115" s="112">
        <v>156525000</v>
      </c>
      <c r="CJ1115" s="111">
        <v>0</v>
      </c>
      <c r="CK1115" s="120">
        <v>0</v>
      </c>
      <c r="CL1115" s="112">
        <v>0</v>
      </c>
      <c r="CM1115" s="112">
        <v>0</v>
      </c>
      <c r="CN1115" s="166" t="s">
        <v>11626</v>
      </c>
      <c r="CO1115" s="125" t="s">
        <v>11627</v>
      </c>
      <c r="CP1115" s="111" t="s">
        <v>3762</v>
      </c>
      <c r="CQ1115" s="112">
        <v>2914000</v>
      </c>
      <c r="CR1115" s="166" t="s">
        <v>11628</v>
      </c>
      <c r="CS1115" s="166" t="s">
        <v>11629</v>
      </c>
      <c r="CT1115" s="111" t="s">
        <v>3766</v>
      </c>
      <c r="CU1115" s="112">
        <v>10330000</v>
      </c>
      <c r="CV1115" s="166" t="s">
        <v>11630</v>
      </c>
      <c r="CW1115" s="166" t="s">
        <v>11631</v>
      </c>
      <c r="CX1115" s="111" t="s">
        <v>3781</v>
      </c>
      <c r="CY1115" s="112">
        <v>25196000</v>
      </c>
      <c r="CZ1115" s="111" t="s">
        <v>3757</v>
      </c>
      <c r="DA1115" s="111" t="s">
        <v>3757</v>
      </c>
      <c r="DB1115" s="111" t="s">
        <v>3757</v>
      </c>
      <c r="DC1115" s="120">
        <v>0</v>
      </c>
      <c r="DD1115" s="127" t="s">
        <v>3778</v>
      </c>
      <c r="DE1115" s="109">
        <v>0</v>
      </c>
      <c r="DF1115" s="172" t="s">
        <v>3717</v>
      </c>
    </row>
    <row r="1116" spans="1:110" ht="35.15" customHeight="1" x14ac:dyDescent="0.35">
      <c r="A1116" s="140" t="s">
        <v>2281</v>
      </c>
      <c r="B1116" s="136" t="s">
        <v>2261</v>
      </c>
      <c r="C1116" s="136" t="s">
        <v>2282</v>
      </c>
      <c r="D1116" s="112">
        <v>12369</v>
      </c>
      <c r="E1116" s="112">
        <v>623640000</v>
      </c>
      <c r="F1116" s="112">
        <v>12363</v>
      </c>
      <c r="G1116" s="112">
        <v>623480000</v>
      </c>
      <c r="H1116" s="112">
        <v>2473</v>
      </c>
      <c r="I1116" s="112">
        <v>91522000</v>
      </c>
      <c r="J1116" s="112">
        <v>0</v>
      </c>
      <c r="K1116" s="112">
        <v>0</v>
      </c>
      <c r="L1116" s="112">
        <v>187264326</v>
      </c>
      <c r="M1116" s="112">
        <v>5904904</v>
      </c>
      <c r="N1116" s="112">
        <v>2222000</v>
      </c>
      <c r="O1116" s="112">
        <v>3652215</v>
      </c>
      <c r="P1116" s="112">
        <v>112292224</v>
      </c>
      <c r="Q1116" s="112">
        <v>479270</v>
      </c>
      <c r="R1116" s="112">
        <v>311814939</v>
      </c>
      <c r="S1116" s="421">
        <v>0.3002763228785838</v>
      </c>
      <c r="T1116" s="421">
        <v>9.4684497466487084E-3</v>
      </c>
      <c r="U1116" s="421">
        <v>3.5629529856968764E-3</v>
      </c>
      <c r="V1116" s="421">
        <v>5.8562872811237249E-3</v>
      </c>
      <c r="W1116" s="421">
        <v>0.18005936758386248</v>
      </c>
      <c r="X1116" s="421">
        <v>7.6850426528125198E-4</v>
      </c>
      <c r="Y1116" s="421">
        <v>0.49999188474119682</v>
      </c>
      <c r="Z1116" s="120" t="s">
        <v>11632</v>
      </c>
      <c r="AA1116" s="127" t="s">
        <v>3717</v>
      </c>
      <c r="AB1116" s="127">
        <v>0</v>
      </c>
      <c r="AC1116" s="111" t="s">
        <v>3717</v>
      </c>
      <c r="AD1116" s="127">
        <v>0</v>
      </c>
      <c r="AE1116" s="111">
        <v>0</v>
      </c>
      <c r="AF1116" s="111" t="s">
        <v>3757</v>
      </c>
      <c r="AG1116" s="127" t="s">
        <v>3758</v>
      </c>
      <c r="AH1116" s="127" t="s">
        <v>3758</v>
      </c>
      <c r="AI1116" s="124"/>
      <c r="AJ1116" s="128"/>
      <c r="AK1116" s="109">
        <v>0</v>
      </c>
      <c r="AL1116" s="109">
        <v>0</v>
      </c>
      <c r="AM1116" s="127">
        <v>0</v>
      </c>
      <c r="AN1116" s="127">
        <v>0</v>
      </c>
      <c r="AO1116" s="120">
        <v>0</v>
      </c>
      <c r="AP1116" s="120">
        <v>0</v>
      </c>
      <c r="AQ1116" s="174">
        <v>0</v>
      </c>
      <c r="AR1116" s="120">
        <v>0</v>
      </c>
      <c r="AS1116" s="127">
        <v>0</v>
      </c>
      <c r="AT1116" s="127">
        <v>0</v>
      </c>
      <c r="AU1116" s="120">
        <v>0</v>
      </c>
      <c r="AV1116" s="120">
        <v>0</v>
      </c>
      <c r="AW1116" s="174">
        <v>0</v>
      </c>
      <c r="AX1116" s="120">
        <v>0</v>
      </c>
      <c r="AY1116" s="127">
        <v>0</v>
      </c>
      <c r="AZ1116" s="127">
        <v>0</v>
      </c>
      <c r="BA1116" s="120">
        <v>0</v>
      </c>
      <c r="BB1116" s="120">
        <v>0</v>
      </c>
      <c r="BC1116" s="111">
        <v>0</v>
      </c>
      <c r="BD1116" s="112"/>
      <c r="BE1116" s="112"/>
      <c r="BF1116" s="111">
        <v>0</v>
      </c>
      <c r="BG1116" s="112"/>
      <c r="BH1116" s="112"/>
      <c r="BI1116" s="111">
        <v>0</v>
      </c>
      <c r="BJ1116" s="112"/>
      <c r="BK1116" s="112"/>
      <c r="BL1116" s="111">
        <v>0</v>
      </c>
      <c r="BM1116" s="112"/>
      <c r="BN1116" s="112"/>
      <c r="BO1116" s="111">
        <v>0</v>
      </c>
      <c r="BP1116" s="112"/>
      <c r="BQ1116" s="112"/>
      <c r="BR1116" s="111">
        <v>0</v>
      </c>
      <c r="BS1116" s="112"/>
      <c r="BT1116" s="112"/>
      <c r="BU1116" s="111">
        <v>0</v>
      </c>
      <c r="BV1116" s="112"/>
      <c r="BW1116" s="112"/>
      <c r="BX1116" s="111">
        <v>0</v>
      </c>
      <c r="BY1116" s="112"/>
      <c r="BZ1116" s="112"/>
      <c r="CA1116" s="111">
        <v>0</v>
      </c>
      <c r="CB1116" s="112"/>
      <c r="CC1116" s="112"/>
      <c r="CD1116" s="111">
        <v>0</v>
      </c>
      <c r="CE1116" s="112">
        <v>0</v>
      </c>
      <c r="CF1116" s="112">
        <v>0</v>
      </c>
      <c r="CG1116" s="111">
        <v>0</v>
      </c>
      <c r="CH1116" s="112">
        <v>0</v>
      </c>
      <c r="CI1116" s="112">
        <v>0</v>
      </c>
      <c r="CJ1116" s="111" t="s">
        <v>3757</v>
      </c>
      <c r="CK1116" s="120" t="s">
        <v>11633</v>
      </c>
      <c r="CL1116" s="112">
        <v>12369</v>
      </c>
      <c r="CM1116" s="112">
        <v>623640000</v>
      </c>
      <c r="CN1116" s="166" t="s">
        <v>11634</v>
      </c>
      <c r="CO1116" s="125" t="s">
        <v>11635</v>
      </c>
      <c r="CP1116" s="111" t="s">
        <v>3790</v>
      </c>
      <c r="CQ1116" s="112">
        <v>141433000</v>
      </c>
      <c r="CR1116" s="166" t="s">
        <v>11636</v>
      </c>
      <c r="CS1116" s="166" t="s">
        <v>11637</v>
      </c>
      <c r="CT1116" s="111" t="s">
        <v>3790</v>
      </c>
      <c r="CU1116" s="112">
        <v>100000000</v>
      </c>
      <c r="CV1116" s="166" t="s">
        <v>11638</v>
      </c>
      <c r="CW1116" s="166" t="s">
        <v>11639</v>
      </c>
      <c r="CX1116" s="111" t="s">
        <v>3766</v>
      </c>
      <c r="CY1116" s="112">
        <v>40000000</v>
      </c>
      <c r="CZ1116" s="111" t="s">
        <v>3757</v>
      </c>
      <c r="DA1116" s="111" t="s">
        <v>3757</v>
      </c>
      <c r="DB1116" s="111">
        <v>0</v>
      </c>
      <c r="DC1116" s="120" t="s">
        <v>11640</v>
      </c>
      <c r="DD1116" s="127" t="s">
        <v>3717</v>
      </c>
      <c r="DE1116" s="109" t="s">
        <v>11641</v>
      </c>
      <c r="DF1116" s="172" t="s">
        <v>3717</v>
      </c>
    </row>
    <row r="1117" spans="1:110" ht="35.15" customHeight="1" x14ac:dyDescent="0.35">
      <c r="A1117" s="140" t="s">
        <v>2283</v>
      </c>
      <c r="B1117" s="136" t="s">
        <v>2261</v>
      </c>
      <c r="C1117" s="136" t="s">
        <v>2284</v>
      </c>
      <c r="D1117" s="112">
        <v>11064</v>
      </c>
      <c r="E1117" s="112">
        <v>1000975400</v>
      </c>
      <c r="F1117" s="112">
        <v>11061</v>
      </c>
      <c r="G1117" s="112">
        <v>998190000</v>
      </c>
      <c r="H1117" s="112">
        <v>0</v>
      </c>
      <c r="I1117" s="112">
        <v>0</v>
      </c>
      <c r="J1117" s="112">
        <v>0</v>
      </c>
      <c r="K1117" s="112">
        <v>0</v>
      </c>
      <c r="L1117" s="112">
        <v>278391458</v>
      </c>
      <c r="M1117" s="112">
        <v>7708500</v>
      </c>
      <c r="N1117" s="112">
        <v>6000000</v>
      </c>
      <c r="O1117" s="112">
        <v>2075280</v>
      </c>
      <c r="P1117" s="112">
        <v>169917273</v>
      </c>
      <c r="Q1117" s="112">
        <v>0</v>
      </c>
      <c r="R1117" s="112">
        <v>464092511</v>
      </c>
      <c r="S1117" s="421">
        <v>0.27812017957684076</v>
      </c>
      <c r="T1117" s="421">
        <v>7.7009884558601541E-3</v>
      </c>
      <c r="U1117" s="421">
        <v>5.9941533028683826E-3</v>
      </c>
      <c r="V1117" s="421">
        <v>2.0732577443961162E-3</v>
      </c>
      <c r="W1117" s="421">
        <v>0.16975169719455643</v>
      </c>
      <c r="X1117" s="421">
        <v>0</v>
      </c>
      <c r="Y1117" s="421">
        <v>0.46364027627452181</v>
      </c>
      <c r="Z1117" s="120">
        <v>0</v>
      </c>
      <c r="AA1117" s="127" t="s">
        <v>3717</v>
      </c>
      <c r="AB1117" s="127">
        <v>0</v>
      </c>
      <c r="AC1117" s="111" t="s">
        <v>16678</v>
      </c>
      <c r="AD1117" s="127">
        <v>0</v>
      </c>
      <c r="AE1117" s="111" t="s">
        <v>3757</v>
      </c>
      <c r="AF1117" s="111" t="s">
        <v>3757</v>
      </c>
      <c r="AG1117" s="127" t="s">
        <v>16678</v>
      </c>
      <c r="AH1117" s="127" t="s">
        <v>3758</v>
      </c>
      <c r="AI1117" s="128">
        <v>3</v>
      </c>
      <c r="AJ1117" s="128">
        <v>38019000</v>
      </c>
      <c r="AK1117" s="109" t="s">
        <v>11642</v>
      </c>
      <c r="AL1117" s="109" t="s">
        <v>11643</v>
      </c>
      <c r="AM1117" s="127" t="s">
        <v>3765</v>
      </c>
      <c r="AN1117" s="127" t="s">
        <v>3870</v>
      </c>
      <c r="AO1117" s="120">
        <v>1000000</v>
      </c>
      <c r="AP1117" s="120">
        <v>603000</v>
      </c>
      <c r="AQ1117" s="174" t="s">
        <v>11644</v>
      </c>
      <c r="AR1117" s="109" t="s">
        <v>11645</v>
      </c>
      <c r="AS1117" s="127" t="s">
        <v>3765</v>
      </c>
      <c r="AT1117" s="127" t="s">
        <v>3870</v>
      </c>
      <c r="AU1117" s="120">
        <v>10000000</v>
      </c>
      <c r="AV1117" s="120">
        <v>7502000</v>
      </c>
      <c r="AW1117" s="174" t="s">
        <v>11646</v>
      </c>
      <c r="AX1117" s="109" t="s">
        <v>11647</v>
      </c>
      <c r="AY1117" s="127" t="s">
        <v>3765</v>
      </c>
      <c r="AZ1117" s="127" t="s">
        <v>3870</v>
      </c>
      <c r="BA1117" s="120">
        <v>50000000</v>
      </c>
      <c r="BB1117" s="120">
        <v>29914000</v>
      </c>
      <c r="BC1117" s="111" t="s">
        <v>3757</v>
      </c>
      <c r="BD1117" s="112">
        <v>2549</v>
      </c>
      <c r="BE1117" s="112">
        <v>212250000</v>
      </c>
      <c r="BF1117" s="111">
        <v>0</v>
      </c>
      <c r="BG1117" s="112"/>
      <c r="BH1117" s="112"/>
      <c r="BI1117" s="111">
        <v>0</v>
      </c>
      <c r="BJ1117" s="112"/>
      <c r="BK1117" s="112"/>
      <c r="BL1117" s="111">
        <v>0</v>
      </c>
      <c r="BM1117" s="112"/>
      <c r="BN1117" s="112"/>
      <c r="BO1117" s="111" t="s">
        <v>16675</v>
      </c>
      <c r="BP1117" s="112">
        <v>2623</v>
      </c>
      <c r="BQ1117" s="112">
        <v>235163000</v>
      </c>
      <c r="BR1117" s="111">
        <v>0</v>
      </c>
      <c r="BS1117" s="112"/>
      <c r="BT1117" s="112"/>
      <c r="BU1117" s="111">
        <v>0</v>
      </c>
      <c r="BV1117" s="112"/>
      <c r="BW1117" s="112"/>
      <c r="BX1117" s="111">
        <v>0</v>
      </c>
      <c r="BY1117" s="112"/>
      <c r="BZ1117" s="112"/>
      <c r="CA1117" s="111" t="s">
        <v>16675</v>
      </c>
      <c r="CB1117" s="112">
        <v>1036</v>
      </c>
      <c r="CC1117" s="112">
        <v>91353000</v>
      </c>
      <c r="CD1117" s="111">
        <v>0</v>
      </c>
      <c r="CE1117" s="112"/>
      <c r="CF1117" s="112"/>
      <c r="CG1117" s="111" t="s">
        <v>16675</v>
      </c>
      <c r="CH1117" s="112">
        <v>4809</v>
      </c>
      <c r="CI1117" s="112">
        <v>460834400</v>
      </c>
      <c r="CJ1117" s="111" t="s">
        <v>16675</v>
      </c>
      <c r="CK1117" s="120" t="s">
        <v>11648</v>
      </c>
      <c r="CL1117" s="112">
        <v>47</v>
      </c>
      <c r="CM1117" s="112">
        <v>1375000</v>
      </c>
      <c r="CN1117" s="166" t="s">
        <v>11649</v>
      </c>
      <c r="CO1117" s="125" t="s">
        <v>11650</v>
      </c>
      <c r="CP1117" s="111" t="s">
        <v>3717</v>
      </c>
      <c r="CQ1117" s="112">
        <v>50000000</v>
      </c>
      <c r="CR1117" s="166" t="s">
        <v>11651</v>
      </c>
      <c r="CS1117" s="166" t="s">
        <v>11652</v>
      </c>
      <c r="CT1117" s="111" t="s">
        <v>3717</v>
      </c>
      <c r="CU1117" s="112">
        <v>20000000</v>
      </c>
      <c r="CV1117" s="166" t="s">
        <v>11653</v>
      </c>
      <c r="CW1117" s="166" t="s">
        <v>11654</v>
      </c>
      <c r="CX1117" s="111" t="s">
        <v>3870</v>
      </c>
      <c r="CY1117" s="112">
        <v>10000000</v>
      </c>
      <c r="CZ1117" s="111" t="s">
        <v>3757</v>
      </c>
      <c r="DA1117" s="111" t="s">
        <v>3757</v>
      </c>
      <c r="DB1117" s="111" t="s">
        <v>3757</v>
      </c>
      <c r="DC1117" s="120">
        <v>0</v>
      </c>
      <c r="DD1117" s="127" t="s">
        <v>3717</v>
      </c>
      <c r="DE1117" s="109" t="s">
        <v>11655</v>
      </c>
      <c r="DF1117" s="172" t="s">
        <v>3717</v>
      </c>
    </row>
    <row r="1118" spans="1:110" ht="35.15" customHeight="1" x14ac:dyDescent="0.35">
      <c r="A1118" s="140" t="s">
        <v>2285</v>
      </c>
      <c r="B1118" s="136" t="s">
        <v>2261</v>
      </c>
      <c r="C1118" s="136" t="s">
        <v>2286</v>
      </c>
      <c r="D1118" s="112">
        <v>6888</v>
      </c>
      <c r="E1118" s="112">
        <v>565572000</v>
      </c>
      <c r="F1118" s="112">
        <v>6862</v>
      </c>
      <c r="G1118" s="112">
        <v>565231000</v>
      </c>
      <c r="H1118" s="112">
        <v>2692</v>
      </c>
      <c r="I1118" s="112">
        <v>179672000</v>
      </c>
      <c r="J1118" s="112">
        <v>0</v>
      </c>
      <c r="K1118" s="112">
        <v>0</v>
      </c>
      <c r="L1118" s="112">
        <v>148500562</v>
      </c>
      <c r="M1118" s="112">
        <v>11753446</v>
      </c>
      <c r="N1118" s="112">
        <v>6109173</v>
      </c>
      <c r="O1118" s="112">
        <v>11406753</v>
      </c>
      <c r="P1118" s="112">
        <v>88207373</v>
      </c>
      <c r="Q1118" s="112">
        <v>2707870</v>
      </c>
      <c r="R1118" s="112">
        <v>268685177</v>
      </c>
      <c r="S1118" s="421">
        <v>0.26256703302143669</v>
      </c>
      <c r="T1118" s="421">
        <v>2.0781520301570801E-2</v>
      </c>
      <c r="U1118" s="421">
        <v>1.0801759988118224E-2</v>
      </c>
      <c r="V1118" s="421">
        <v>2.0168524962339014E-2</v>
      </c>
      <c r="W1118" s="421">
        <v>0.15596135063263386</v>
      </c>
      <c r="X1118" s="421">
        <v>4.7878431039726152E-3</v>
      </c>
      <c r="Y1118" s="421">
        <v>0.4750680320100712</v>
      </c>
      <c r="Z1118" s="120" t="s">
        <v>11656</v>
      </c>
      <c r="AA1118" s="127" t="s">
        <v>3717</v>
      </c>
      <c r="AB1118" s="127">
        <v>0</v>
      </c>
      <c r="AC1118" s="111" t="s">
        <v>3717</v>
      </c>
      <c r="AD1118" s="127">
        <v>0</v>
      </c>
      <c r="AE1118" s="111" t="s">
        <v>3757</v>
      </c>
      <c r="AF1118" s="111" t="s">
        <v>3757</v>
      </c>
      <c r="AG1118" s="127" t="s">
        <v>3717</v>
      </c>
      <c r="AH1118" s="127" t="s">
        <v>3758</v>
      </c>
      <c r="AI1118" s="128">
        <v>3</v>
      </c>
      <c r="AJ1118" s="128">
        <v>14084500</v>
      </c>
      <c r="AK1118" s="109" t="s">
        <v>11657</v>
      </c>
      <c r="AL1118" s="109" t="s">
        <v>11658</v>
      </c>
      <c r="AM1118" s="127" t="s">
        <v>3765</v>
      </c>
      <c r="AN1118" s="127" t="s">
        <v>4041</v>
      </c>
      <c r="AO1118" s="120">
        <v>3000000</v>
      </c>
      <c r="AP1118" s="120">
        <v>7115500</v>
      </c>
      <c r="AQ1118" s="174" t="s">
        <v>11659</v>
      </c>
      <c r="AR1118" s="109" t="s">
        <v>11660</v>
      </c>
      <c r="AS1118" s="127" t="s">
        <v>3765</v>
      </c>
      <c r="AT1118" s="127" t="s">
        <v>3774</v>
      </c>
      <c r="AU1118" s="120">
        <v>1000000</v>
      </c>
      <c r="AV1118" s="120">
        <v>1896000</v>
      </c>
      <c r="AW1118" s="174" t="s">
        <v>11661</v>
      </c>
      <c r="AX1118" s="109" t="s">
        <v>11662</v>
      </c>
      <c r="AY1118" s="127" t="s">
        <v>3765</v>
      </c>
      <c r="AZ1118" s="127" t="s">
        <v>3790</v>
      </c>
      <c r="BA1118" s="120">
        <v>1000000</v>
      </c>
      <c r="BB1118" s="120">
        <v>5073000</v>
      </c>
      <c r="BC1118" s="111" t="s">
        <v>3757</v>
      </c>
      <c r="BD1118" s="112">
        <v>138</v>
      </c>
      <c r="BE1118" s="112">
        <v>10307000</v>
      </c>
      <c r="BF1118" s="111">
        <v>0</v>
      </c>
      <c r="BG1118" s="112"/>
      <c r="BH1118" s="112"/>
      <c r="BI1118" s="111" t="s">
        <v>3757</v>
      </c>
      <c r="BJ1118" s="112">
        <v>900</v>
      </c>
      <c r="BK1118" s="112">
        <v>81403500</v>
      </c>
      <c r="BL1118" s="111" t="s">
        <v>16675</v>
      </c>
      <c r="BM1118" s="112">
        <v>530</v>
      </c>
      <c r="BN1118" s="112">
        <v>28348000</v>
      </c>
      <c r="BO1118" s="111" t="s">
        <v>16675</v>
      </c>
      <c r="BP1118" s="112">
        <v>327</v>
      </c>
      <c r="BQ1118" s="112">
        <v>29105000</v>
      </c>
      <c r="BR1118" s="111" t="s">
        <v>3757</v>
      </c>
      <c r="BS1118" s="112">
        <v>921</v>
      </c>
      <c r="BT1118" s="112">
        <v>84580500</v>
      </c>
      <c r="BU1118" s="111" t="s">
        <v>16675</v>
      </c>
      <c r="BV1118" s="112">
        <v>326</v>
      </c>
      <c r="BW1118" s="112">
        <v>29051000</v>
      </c>
      <c r="BX1118" s="111">
        <v>0</v>
      </c>
      <c r="BY1118" s="112"/>
      <c r="BZ1118" s="112"/>
      <c r="CA1118" s="111" t="s">
        <v>16675</v>
      </c>
      <c r="CB1118" s="112">
        <v>277</v>
      </c>
      <c r="CC1118" s="112">
        <v>21232500</v>
      </c>
      <c r="CD1118" s="111" t="s">
        <v>16675</v>
      </c>
      <c r="CE1118" s="112">
        <v>544</v>
      </c>
      <c r="CF1118" s="112">
        <v>5920500</v>
      </c>
      <c r="CG1118" s="111" t="s">
        <v>16675</v>
      </c>
      <c r="CH1118" s="112">
        <v>2925</v>
      </c>
      <c r="CI1118" s="112">
        <v>275624000</v>
      </c>
      <c r="CJ1118" s="111"/>
      <c r="CK1118" s="120"/>
      <c r="CL1118" s="112"/>
      <c r="CM1118" s="112"/>
      <c r="CN1118" s="166" t="s">
        <v>11663</v>
      </c>
      <c r="CO1118" s="125" t="s">
        <v>11664</v>
      </c>
      <c r="CP1118" s="111" t="s">
        <v>3790</v>
      </c>
      <c r="CQ1118" s="112">
        <v>79507500</v>
      </c>
      <c r="CR1118" s="166" t="s">
        <v>11665</v>
      </c>
      <c r="CS1118" s="166" t="s">
        <v>11666</v>
      </c>
      <c r="CT1118" s="111" t="s">
        <v>3766</v>
      </c>
      <c r="CU1118" s="112">
        <v>29105000</v>
      </c>
      <c r="CV1118" s="166" t="s">
        <v>11667</v>
      </c>
      <c r="CW1118" s="166" t="s">
        <v>11668</v>
      </c>
      <c r="CX1118" s="111" t="s">
        <v>3870</v>
      </c>
      <c r="CY1118" s="112">
        <v>29051000</v>
      </c>
      <c r="CZ1118" s="111" t="s">
        <v>3757</v>
      </c>
      <c r="DA1118" s="111" t="s">
        <v>3757</v>
      </c>
      <c r="DB1118" s="111" t="s">
        <v>3757</v>
      </c>
      <c r="DC1118" s="120">
        <v>0</v>
      </c>
      <c r="DD1118" s="127" t="s">
        <v>3717</v>
      </c>
      <c r="DE1118" s="109" t="s">
        <v>11669</v>
      </c>
      <c r="DF1118" s="172" t="s">
        <v>3717</v>
      </c>
    </row>
    <row r="1119" spans="1:110" ht="35.15" customHeight="1" x14ac:dyDescent="0.35">
      <c r="A1119" s="140" t="s">
        <v>2287</v>
      </c>
      <c r="B1119" s="136" t="s">
        <v>2261</v>
      </c>
      <c r="C1119" s="136" t="s">
        <v>2288</v>
      </c>
      <c r="D1119" s="112">
        <v>1951</v>
      </c>
      <c r="E1119" s="112">
        <v>67596000</v>
      </c>
      <c r="F1119" s="112">
        <v>1934</v>
      </c>
      <c r="G1119" s="112">
        <v>64451000</v>
      </c>
      <c r="H1119" s="112">
        <v>413</v>
      </c>
      <c r="I1119" s="112">
        <v>10672000</v>
      </c>
      <c r="J1119" s="112">
        <v>158</v>
      </c>
      <c r="K1119" s="112">
        <v>6292000</v>
      </c>
      <c r="L1119" s="112">
        <v>12931242</v>
      </c>
      <c r="M1119" s="112">
        <v>2371592</v>
      </c>
      <c r="N1119" s="112">
        <v>648098</v>
      </c>
      <c r="O1119" s="112">
        <v>601415</v>
      </c>
      <c r="P1119" s="112">
        <v>7922979</v>
      </c>
      <c r="Q1119" s="112">
        <v>6320504</v>
      </c>
      <c r="R1119" s="112">
        <v>30795830</v>
      </c>
      <c r="S1119" s="421">
        <v>0.19130188176815197</v>
      </c>
      <c r="T1119" s="421">
        <v>3.508479791703651E-2</v>
      </c>
      <c r="U1119" s="421">
        <v>9.587815847091544E-3</v>
      </c>
      <c r="V1119" s="421">
        <v>8.8971980590567493E-3</v>
      </c>
      <c r="W1119" s="421">
        <v>0.11721076690928457</v>
      </c>
      <c r="X1119" s="421">
        <v>9.3504112669388725E-2</v>
      </c>
      <c r="Y1119" s="421">
        <v>0.45558657317001006</v>
      </c>
      <c r="Z1119" s="120" t="s">
        <v>11670</v>
      </c>
      <c r="AA1119" s="127" t="s">
        <v>3717</v>
      </c>
      <c r="AB1119" s="127">
        <v>0</v>
      </c>
      <c r="AC1119" s="111" t="s">
        <v>3717</v>
      </c>
      <c r="AD1119" s="127">
        <v>0</v>
      </c>
      <c r="AE1119" s="111">
        <v>0</v>
      </c>
      <c r="AF1119" s="111" t="s">
        <v>3757</v>
      </c>
      <c r="AG1119" s="127" t="s">
        <v>3758</v>
      </c>
      <c r="AH1119" s="127" t="s">
        <v>3758</v>
      </c>
      <c r="AI1119" s="124"/>
      <c r="AJ1119" s="128"/>
      <c r="AK1119" s="109">
        <v>0</v>
      </c>
      <c r="AL1119" s="109">
        <v>0</v>
      </c>
      <c r="AM1119" s="127">
        <v>0</v>
      </c>
      <c r="AN1119" s="127">
        <v>0</v>
      </c>
      <c r="AO1119" s="120">
        <v>0</v>
      </c>
      <c r="AP1119" s="120">
        <v>0</v>
      </c>
      <c r="AQ1119" s="174">
        <v>0</v>
      </c>
      <c r="AR1119" s="109">
        <v>0</v>
      </c>
      <c r="AS1119" s="127">
        <v>0</v>
      </c>
      <c r="AT1119" s="127">
        <v>0</v>
      </c>
      <c r="AU1119" s="120">
        <v>0</v>
      </c>
      <c r="AV1119" s="120">
        <v>0</v>
      </c>
      <c r="AW1119" s="174">
        <v>0</v>
      </c>
      <c r="AX1119" s="109">
        <v>0</v>
      </c>
      <c r="AY1119" s="127">
        <v>0</v>
      </c>
      <c r="AZ1119" s="127">
        <v>0</v>
      </c>
      <c r="BA1119" s="120">
        <v>0</v>
      </c>
      <c r="BB1119" s="120">
        <v>0</v>
      </c>
      <c r="BC1119" s="111" t="s">
        <v>3757</v>
      </c>
      <c r="BD1119" s="112">
        <v>437</v>
      </c>
      <c r="BE1119" s="112">
        <v>13480000</v>
      </c>
      <c r="BF1119" s="111">
        <v>0</v>
      </c>
      <c r="BG1119" s="112"/>
      <c r="BH1119" s="112"/>
      <c r="BI1119" s="111">
        <v>0</v>
      </c>
      <c r="BJ1119" s="112"/>
      <c r="BK1119" s="112"/>
      <c r="BL1119" s="111" t="s">
        <v>3757</v>
      </c>
      <c r="BM1119" s="112">
        <v>541</v>
      </c>
      <c r="BN1119" s="112">
        <v>22498000</v>
      </c>
      <c r="BO1119" s="111">
        <v>0</v>
      </c>
      <c r="BP1119" s="112"/>
      <c r="BQ1119" s="112"/>
      <c r="BR1119" s="111" t="s">
        <v>3757</v>
      </c>
      <c r="BS1119" s="112">
        <v>674</v>
      </c>
      <c r="BT1119" s="112">
        <v>20680000</v>
      </c>
      <c r="BU1119" s="111" t="s">
        <v>3757</v>
      </c>
      <c r="BV1119" s="112">
        <v>135</v>
      </c>
      <c r="BW1119" s="112">
        <v>4527000</v>
      </c>
      <c r="BX1119" s="111">
        <v>0</v>
      </c>
      <c r="BY1119" s="112"/>
      <c r="BZ1119" s="112"/>
      <c r="CA1119" s="111">
        <v>0</v>
      </c>
      <c r="CB1119" s="112"/>
      <c r="CC1119" s="112"/>
      <c r="CD1119" s="111" t="s">
        <v>3757</v>
      </c>
      <c r="CE1119" s="112">
        <v>158</v>
      </c>
      <c r="CF1119" s="112">
        <v>6292000</v>
      </c>
      <c r="CG1119" s="111">
        <v>0</v>
      </c>
      <c r="CH1119" s="112"/>
      <c r="CI1119" s="112"/>
      <c r="CJ1119" s="111" t="s">
        <v>3757</v>
      </c>
      <c r="CK1119" s="120" t="s">
        <v>11671</v>
      </c>
      <c r="CL1119" s="112">
        <v>6</v>
      </c>
      <c r="CM1119" s="112">
        <v>119000</v>
      </c>
      <c r="CN1119" s="166" t="s">
        <v>11672</v>
      </c>
      <c r="CO1119" s="125" t="s">
        <v>11673</v>
      </c>
      <c r="CP1119" s="111" t="s">
        <v>3790</v>
      </c>
      <c r="CQ1119" s="112">
        <v>3845000</v>
      </c>
      <c r="CR1119" s="166" t="s">
        <v>5413</v>
      </c>
      <c r="CS1119" s="166" t="s">
        <v>11674</v>
      </c>
      <c r="CT1119" s="111" t="s">
        <v>3790</v>
      </c>
      <c r="CU1119" s="112">
        <v>1673000</v>
      </c>
      <c r="CV1119" s="166" t="s">
        <v>11675</v>
      </c>
      <c r="CW1119" s="166" t="s">
        <v>11676</v>
      </c>
      <c r="CX1119" s="111" t="s">
        <v>3870</v>
      </c>
      <c r="CY1119" s="112">
        <v>2223000</v>
      </c>
      <c r="CZ1119" s="111" t="s">
        <v>3757</v>
      </c>
      <c r="DA1119" s="111" t="s">
        <v>3757</v>
      </c>
      <c r="DB1119" s="111" t="s">
        <v>3757</v>
      </c>
      <c r="DC1119" s="120">
        <v>0</v>
      </c>
      <c r="DD1119" s="127" t="s">
        <v>3717</v>
      </c>
      <c r="DE1119" s="109" t="s">
        <v>11677</v>
      </c>
      <c r="DF1119" s="172" t="s">
        <v>3717</v>
      </c>
    </row>
    <row r="1120" spans="1:110" ht="35.15" customHeight="1" x14ac:dyDescent="0.35">
      <c r="A1120" s="140" t="s">
        <v>2289</v>
      </c>
      <c r="B1120" s="136" t="s">
        <v>2261</v>
      </c>
      <c r="C1120" s="136" t="s">
        <v>2290</v>
      </c>
      <c r="D1120" s="112">
        <v>21800</v>
      </c>
      <c r="E1120" s="112">
        <v>480212500</v>
      </c>
      <c r="F1120" s="112">
        <v>21798</v>
      </c>
      <c r="G1120" s="112">
        <v>480062500</v>
      </c>
      <c r="H1120" s="112">
        <v>5368</v>
      </c>
      <c r="I1120" s="112">
        <v>103041500</v>
      </c>
      <c r="J1120" s="112">
        <v>0</v>
      </c>
      <c r="K1120" s="112">
        <v>0</v>
      </c>
      <c r="L1120" s="112">
        <v>135053133</v>
      </c>
      <c r="M1120" s="112">
        <v>29377782</v>
      </c>
      <c r="N1120" s="112">
        <v>3793476</v>
      </c>
      <c r="O1120" s="112">
        <v>5050787</v>
      </c>
      <c r="P1120" s="112">
        <v>63898358</v>
      </c>
      <c r="Q1120" s="112">
        <v>0</v>
      </c>
      <c r="R1120" s="112">
        <v>237173536</v>
      </c>
      <c r="S1120" s="421">
        <v>0.28123618814587292</v>
      </c>
      <c r="T1120" s="421">
        <v>6.117662909649374E-2</v>
      </c>
      <c r="U1120" s="421">
        <v>7.8995777910820728E-3</v>
      </c>
      <c r="V1120" s="421">
        <v>1.0517816591613088E-2</v>
      </c>
      <c r="W1120" s="421">
        <v>0.13306267121326495</v>
      </c>
      <c r="X1120" s="421">
        <v>0</v>
      </c>
      <c r="Y1120" s="421">
        <v>0.49389288283832677</v>
      </c>
      <c r="Z1120" s="120">
        <v>0</v>
      </c>
      <c r="AA1120" s="127" t="s">
        <v>3717</v>
      </c>
      <c r="AB1120" s="127">
        <v>0</v>
      </c>
      <c r="AC1120" s="111" t="s">
        <v>3717</v>
      </c>
      <c r="AD1120" s="127">
        <v>0</v>
      </c>
      <c r="AE1120" s="111">
        <v>0</v>
      </c>
      <c r="AF1120" s="111" t="s">
        <v>3757</v>
      </c>
      <c r="AG1120" s="127" t="s">
        <v>3758</v>
      </c>
      <c r="AH1120" s="127" t="s">
        <v>3758</v>
      </c>
      <c r="AI1120" s="124"/>
      <c r="AJ1120" s="128"/>
      <c r="AK1120" s="109">
        <v>0</v>
      </c>
      <c r="AL1120" s="109">
        <v>0</v>
      </c>
      <c r="AM1120" s="127">
        <v>0</v>
      </c>
      <c r="AN1120" s="127">
        <v>0</v>
      </c>
      <c r="AO1120" s="120">
        <v>0</v>
      </c>
      <c r="AP1120" s="120">
        <v>0</v>
      </c>
      <c r="AQ1120" s="174">
        <v>0</v>
      </c>
      <c r="AR1120" s="109">
        <v>0</v>
      </c>
      <c r="AS1120" s="127">
        <v>0</v>
      </c>
      <c r="AT1120" s="127">
        <v>0</v>
      </c>
      <c r="AU1120" s="120">
        <v>0</v>
      </c>
      <c r="AV1120" s="120">
        <v>0</v>
      </c>
      <c r="AW1120" s="174">
        <v>0</v>
      </c>
      <c r="AX1120" s="109">
        <v>0</v>
      </c>
      <c r="AY1120" s="127">
        <v>0</v>
      </c>
      <c r="AZ1120" s="127">
        <v>0</v>
      </c>
      <c r="BA1120" s="120">
        <v>0</v>
      </c>
      <c r="BB1120" s="120">
        <v>0</v>
      </c>
      <c r="BC1120" s="111" t="s">
        <v>3757</v>
      </c>
      <c r="BD1120" s="112">
        <v>774</v>
      </c>
      <c r="BE1120" s="112">
        <v>13777000</v>
      </c>
      <c r="BF1120" s="111">
        <v>0</v>
      </c>
      <c r="BG1120" s="112"/>
      <c r="BH1120" s="112"/>
      <c r="BI1120" s="111" t="s">
        <v>3757</v>
      </c>
      <c r="BJ1120" s="112">
        <v>1445</v>
      </c>
      <c r="BK1120" s="112">
        <v>31938000</v>
      </c>
      <c r="BL1120" s="111" t="s">
        <v>3757</v>
      </c>
      <c r="BM1120" s="112">
        <v>7696</v>
      </c>
      <c r="BN1120" s="112">
        <v>163112000</v>
      </c>
      <c r="BO1120" s="111" t="s">
        <v>3757</v>
      </c>
      <c r="BP1120" s="112">
        <v>6003</v>
      </c>
      <c r="BQ1120" s="112">
        <v>134347500</v>
      </c>
      <c r="BR1120" s="111">
        <v>0</v>
      </c>
      <c r="BS1120" s="112"/>
      <c r="BT1120" s="112"/>
      <c r="BU1120" s="111" t="s">
        <v>3757</v>
      </c>
      <c r="BV1120" s="112">
        <v>1296</v>
      </c>
      <c r="BW1120" s="112">
        <v>28145000</v>
      </c>
      <c r="BX1120" s="111">
        <v>0</v>
      </c>
      <c r="BY1120" s="112"/>
      <c r="BZ1120" s="112"/>
      <c r="CA1120" s="111">
        <v>0</v>
      </c>
      <c r="CB1120" s="112"/>
      <c r="CC1120" s="112"/>
      <c r="CD1120" s="111">
        <v>0</v>
      </c>
      <c r="CE1120" s="112"/>
      <c r="CF1120" s="112"/>
      <c r="CG1120" s="111" t="s">
        <v>3757</v>
      </c>
      <c r="CH1120" s="112">
        <v>4586</v>
      </c>
      <c r="CI1120" s="112">
        <v>108893000</v>
      </c>
      <c r="CJ1120" s="111">
        <v>0</v>
      </c>
      <c r="CK1120" s="120">
        <v>0</v>
      </c>
      <c r="CL1120" s="112"/>
      <c r="CM1120" s="112"/>
      <c r="CN1120" s="166" t="s">
        <v>10521</v>
      </c>
      <c r="CO1120" s="125" t="s">
        <v>11678</v>
      </c>
      <c r="CP1120" s="111" t="s">
        <v>3781</v>
      </c>
      <c r="CQ1120" s="112">
        <v>41010000</v>
      </c>
      <c r="CR1120" s="166" t="s">
        <v>11679</v>
      </c>
      <c r="CS1120" s="166" t="s">
        <v>11680</v>
      </c>
      <c r="CT1120" s="111" t="s">
        <v>3870</v>
      </c>
      <c r="CU1120" s="112">
        <v>27000000</v>
      </c>
      <c r="CV1120" s="166" t="s">
        <v>11681</v>
      </c>
      <c r="CW1120" s="166" t="s">
        <v>11682</v>
      </c>
      <c r="CX1120" s="111" t="s">
        <v>3717</v>
      </c>
      <c r="CY1120" s="112">
        <v>10459000</v>
      </c>
      <c r="CZ1120" s="111" t="s">
        <v>3757</v>
      </c>
      <c r="DA1120" s="111" t="s">
        <v>3757</v>
      </c>
      <c r="DB1120" s="111">
        <v>0</v>
      </c>
      <c r="DC1120" s="120" t="s">
        <v>11683</v>
      </c>
      <c r="DD1120" s="127" t="s">
        <v>3778</v>
      </c>
      <c r="DE1120" s="109">
        <v>0</v>
      </c>
      <c r="DF1120" s="172" t="s">
        <v>3717</v>
      </c>
    </row>
    <row r="1121" spans="1:110" ht="35.15" customHeight="1" x14ac:dyDescent="0.35">
      <c r="A1121" s="140" t="s">
        <v>2291</v>
      </c>
      <c r="B1121" s="136" t="s">
        <v>2261</v>
      </c>
      <c r="C1121" s="136" t="s">
        <v>2292</v>
      </c>
      <c r="D1121" s="112">
        <v>4513</v>
      </c>
      <c r="E1121" s="112">
        <v>88082000</v>
      </c>
      <c r="F1121" s="112">
        <v>4512</v>
      </c>
      <c r="G1121" s="112">
        <v>88072000</v>
      </c>
      <c r="H1121" s="112">
        <v>812</v>
      </c>
      <c r="I1121" s="112">
        <v>14006000</v>
      </c>
      <c r="J1121" s="112">
        <v>0</v>
      </c>
      <c r="K1121" s="112">
        <v>0</v>
      </c>
      <c r="L1121" s="112">
        <v>24671603</v>
      </c>
      <c r="M1121" s="112">
        <v>4829511</v>
      </c>
      <c r="N1121" s="112">
        <v>0</v>
      </c>
      <c r="O1121" s="112">
        <v>479303</v>
      </c>
      <c r="P1121" s="112">
        <v>14898665</v>
      </c>
      <c r="Q1121" s="112">
        <v>0</v>
      </c>
      <c r="R1121" s="112">
        <v>44879082</v>
      </c>
      <c r="S1121" s="421">
        <v>0.28009812447492111</v>
      </c>
      <c r="T1121" s="421">
        <v>5.4829715492382101E-2</v>
      </c>
      <c r="U1121" s="421">
        <v>0</v>
      </c>
      <c r="V1121" s="421">
        <v>5.4415544606162443E-3</v>
      </c>
      <c r="W1121" s="421">
        <v>0.16914539860584454</v>
      </c>
      <c r="X1121" s="421">
        <v>0</v>
      </c>
      <c r="Y1121" s="421">
        <v>0.50951479303376401</v>
      </c>
      <c r="Z1121" s="120">
        <v>0</v>
      </c>
      <c r="AA1121" s="127" t="s">
        <v>3717</v>
      </c>
      <c r="AB1121" s="127">
        <v>0</v>
      </c>
      <c r="AC1121" s="111" t="s">
        <v>3717</v>
      </c>
      <c r="AD1121" s="127">
        <v>0</v>
      </c>
      <c r="AE1121" s="111">
        <v>0</v>
      </c>
      <c r="AF1121" s="111" t="s">
        <v>3757</v>
      </c>
      <c r="AG1121" s="127" t="s">
        <v>3758</v>
      </c>
      <c r="AH1121" s="127" t="s">
        <v>3758</v>
      </c>
      <c r="AI1121" s="124"/>
      <c r="AJ1121" s="128"/>
      <c r="AK1121" s="109">
        <v>0</v>
      </c>
      <c r="AL1121" s="109">
        <v>0</v>
      </c>
      <c r="AM1121" s="127">
        <v>0</v>
      </c>
      <c r="AN1121" s="127">
        <v>0</v>
      </c>
      <c r="AO1121" s="120">
        <v>0</v>
      </c>
      <c r="AP1121" s="120">
        <v>0</v>
      </c>
      <c r="AQ1121" s="174">
        <v>0</v>
      </c>
      <c r="AR1121" s="109">
        <v>0</v>
      </c>
      <c r="AS1121" s="127">
        <v>0</v>
      </c>
      <c r="AT1121" s="127">
        <v>0</v>
      </c>
      <c r="AU1121" s="120">
        <v>0</v>
      </c>
      <c r="AV1121" s="120">
        <v>0</v>
      </c>
      <c r="AW1121" s="174">
        <v>0</v>
      </c>
      <c r="AX1121" s="109">
        <v>0</v>
      </c>
      <c r="AY1121" s="127">
        <v>0</v>
      </c>
      <c r="AZ1121" s="127">
        <v>0</v>
      </c>
      <c r="BA1121" s="120">
        <v>0</v>
      </c>
      <c r="BB1121" s="120">
        <v>0</v>
      </c>
      <c r="BC1121" s="111" t="s">
        <v>3757</v>
      </c>
      <c r="BD1121" s="112">
        <v>17</v>
      </c>
      <c r="BE1121" s="112">
        <v>247000</v>
      </c>
      <c r="BF1121" s="111" t="s">
        <v>3757</v>
      </c>
      <c r="BG1121" s="112">
        <v>96</v>
      </c>
      <c r="BH1121" s="112">
        <v>1806000</v>
      </c>
      <c r="BI1121" s="111" t="s">
        <v>3757</v>
      </c>
      <c r="BJ1121" s="112">
        <v>138</v>
      </c>
      <c r="BK1121" s="112">
        <v>2397000</v>
      </c>
      <c r="BL1121" s="111" t="s">
        <v>3757</v>
      </c>
      <c r="BM1121" s="112">
        <v>142</v>
      </c>
      <c r="BN1121" s="112">
        <v>2909000</v>
      </c>
      <c r="BO1121" s="111" t="s">
        <v>3757</v>
      </c>
      <c r="BP1121" s="112">
        <v>335</v>
      </c>
      <c r="BQ1121" s="112">
        <v>6547000</v>
      </c>
      <c r="BR1121" s="111" t="s">
        <v>3757</v>
      </c>
      <c r="BS1121" s="112">
        <v>1017</v>
      </c>
      <c r="BT1121" s="112">
        <v>25035000</v>
      </c>
      <c r="BU1121" s="111" t="s">
        <v>3757</v>
      </c>
      <c r="BV1121" s="112">
        <v>62</v>
      </c>
      <c r="BW1121" s="112">
        <v>1051000</v>
      </c>
      <c r="BX1121" s="111" t="s">
        <v>3757</v>
      </c>
      <c r="BY1121" s="112">
        <v>557</v>
      </c>
      <c r="BZ1121" s="112">
        <v>11422000</v>
      </c>
      <c r="CA1121" s="111" t="s">
        <v>3757</v>
      </c>
      <c r="CB1121" s="112">
        <v>188</v>
      </c>
      <c r="CC1121" s="112">
        <v>3774000</v>
      </c>
      <c r="CD1121" s="111">
        <v>0</v>
      </c>
      <c r="CE1121" s="112"/>
      <c r="CF1121" s="112"/>
      <c r="CG1121" s="111" t="s">
        <v>3757</v>
      </c>
      <c r="CH1121" s="112">
        <v>1961</v>
      </c>
      <c r="CI1121" s="112">
        <v>32894000</v>
      </c>
      <c r="CJ1121" s="111">
        <v>0</v>
      </c>
      <c r="CK1121" s="120">
        <v>0</v>
      </c>
      <c r="CL1121" s="112"/>
      <c r="CM1121" s="112"/>
      <c r="CN1121" s="166" t="s">
        <v>11636</v>
      </c>
      <c r="CO1121" s="125" t="s">
        <v>11684</v>
      </c>
      <c r="CP1121" s="111" t="s">
        <v>3781</v>
      </c>
      <c r="CQ1121" s="112">
        <v>13200000</v>
      </c>
      <c r="CR1121" s="166" t="s">
        <v>11685</v>
      </c>
      <c r="CS1121" s="166" t="s">
        <v>11686</v>
      </c>
      <c r="CT1121" s="111" t="s">
        <v>3766</v>
      </c>
      <c r="CU1121" s="112">
        <v>34800000</v>
      </c>
      <c r="CV1121" s="166" t="s">
        <v>4091</v>
      </c>
      <c r="CW1121" s="166" t="s">
        <v>11687</v>
      </c>
      <c r="CX1121" s="111" t="s">
        <v>3774</v>
      </c>
      <c r="CY1121" s="112">
        <v>4900000</v>
      </c>
      <c r="CZ1121" s="111" t="s">
        <v>3757</v>
      </c>
      <c r="DA1121" s="111">
        <v>0</v>
      </c>
      <c r="DB1121" s="111">
        <v>0</v>
      </c>
      <c r="DC1121" s="120" t="s">
        <v>11688</v>
      </c>
      <c r="DD1121" s="127" t="s">
        <v>3778</v>
      </c>
      <c r="DE1121" s="109">
        <v>0</v>
      </c>
      <c r="DF1121" s="172" t="s">
        <v>3717</v>
      </c>
    </row>
    <row r="1122" spans="1:110" ht="35.15" customHeight="1" x14ac:dyDescent="0.35">
      <c r="A1122" s="140" t="s">
        <v>2293</v>
      </c>
      <c r="B1122" s="136" t="s">
        <v>2261</v>
      </c>
      <c r="C1122" s="136" t="s">
        <v>2294</v>
      </c>
      <c r="D1122" s="112">
        <v>21270</v>
      </c>
      <c r="E1122" s="112">
        <v>432842400</v>
      </c>
      <c r="F1122" s="112">
        <v>20623</v>
      </c>
      <c r="G1122" s="112">
        <v>415945400</v>
      </c>
      <c r="H1122" s="112">
        <v>7214</v>
      </c>
      <c r="I1122" s="112">
        <v>151684100</v>
      </c>
      <c r="J1122" s="112">
        <v>0</v>
      </c>
      <c r="K1122" s="112">
        <v>0</v>
      </c>
      <c r="L1122" s="112">
        <v>122927241</v>
      </c>
      <c r="M1122" s="112">
        <v>31266900</v>
      </c>
      <c r="N1122" s="112">
        <v>4151900</v>
      </c>
      <c r="O1122" s="112">
        <v>4646324</v>
      </c>
      <c r="P1122" s="112">
        <v>52185098</v>
      </c>
      <c r="Q1122" s="112">
        <v>0</v>
      </c>
      <c r="R1122" s="112">
        <v>215177463</v>
      </c>
      <c r="S1122" s="421">
        <v>0.2839999986138142</v>
      </c>
      <c r="T1122" s="421">
        <v>7.2236222699070152E-2</v>
      </c>
      <c r="U1122" s="421">
        <v>9.5921748885968664E-3</v>
      </c>
      <c r="V1122" s="421">
        <v>1.0734447457088308E-2</v>
      </c>
      <c r="W1122" s="421">
        <v>0.12056373867255149</v>
      </c>
      <c r="X1122" s="421">
        <v>0</v>
      </c>
      <c r="Y1122" s="421">
        <v>0.497126582331121</v>
      </c>
      <c r="Z1122" s="120">
        <v>0</v>
      </c>
      <c r="AA1122" s="127" t="s">
        <v>3717</v>
      </c>
      <c r="AB1122" s="127">
        <v>0</v>
      </c>
      <c r="AC1122" s="111" t="s">
        <v>3717</v>
      </c>
      <c r="AD1122" s="127">
        <v>0</v>
      </c>
      <c r="AE1122" s="111">
        <v>0</v>
      </c>
      <c r="AF1122" s="111" t="s">
        <v>3757</v>
      </c>
      <c r="AG1122" s="127" t="s">
        <v>3758</v>
      </c>
      <c r="AH1122" s="127" t="s">
        <v>3758</v>
      </c>
      <c r="AI1122" s="124"/>
      <c r="AJ1122" s="128"/>
      <c r="AK1122" s="109">
        <v>0</v>
      </c>
      <c r="AL1122" s="109">
        <v>0</v>
      </c>
      <c r="AM1122" s="127">
        <v>0</v>
      </c>
      <c r="AN1122" s="127">
        <v>0</v>
      </c>
      <c r="AO1122" s="120">
        <v>0</v>
      </c>
      <c r="AP1122" s="120">
        <v>0</v>
      </c>
      <c r="AQ1122" s="174">
        <v>0</v>
      </c>
      <c r="AR1122" s="120">
        <v>0</v>
      </c>
      <c r="AS1122" s="127">
        <v>0</v>
      </c>
      <c r="AT1122" s="127">
        <v>0</v>
      </c>
      <c r="AU1122" s="120">
        <v>0</v>
      </c>
      <c r="AV1122" s="120">
        <v>0</v>
      </c>
      <c r="AW1122" s="174">
        <v>0</v>
      </c>
      <c r="AX1122" s="120">
        <v>0</v>
      </c>
      <c r="AY1122" s="127">
        <v>0</v>
      </c>
      <c r="AZ1122" s="127">
        <v>0</v>
      </c>
      <c r="BA1122" s="120">
        <v>0</v>
      </c>
      <c r="BB1122" s="120">
        <v>0</v>
      </c>
      <c r="BC1122" s="111">
        <v>0</v>
      </c>
      <c r="BD1122" s="112"/>
      <c r="BE1122" s="112"/>
      <c r="BF1122" s="111">
        <v>0</v>
      </c>
      <c r="BG1122" s="112"/>
      <c r="BH1122" s="112"/>
      <c r="BI1122" s="111">
        <v>0</v>
      </c>
      <c r="BJ1122" s="112"/>
      <c r="BK1122" s="112"/>
      <c r="BL1122" s="111">
        <v>0</v>
      </c>
      <c r="BM1122" s="112"/>
      <c r="BN1122" s="112"/>
      <c r="BO1122" s="111">
        <v>0</v>
      </c>
      <c r="BP1122" s="112"/>
      <c r="BQ1122" s="112"/>
      <c r="BR1122" s="111">
        <v>0</v>
      </c>
      <c r="BS1122" s="112"/>
      <c r="BT1122" s="112"/>
      <c r="BU1122" s="111">
        <v>0</v>
      </c>
      <c r="BV1122" s="112"/>
      <c r="BW1122" s="112"/>
      <c r="BX1122" s="111">
        <v>0</v>
      </c>
      <c r="BY1122" s="112"/>
      <c r="BZ1122" s="112"/>
      <c r="CA1122" s="111" t="s">
        <v>3757</v>
      </c>
      <c r="CB1122" s="112">
        <v>385</v>
      </c>
      <c r="CC1122" s="112">
        <v>7313000</v>
      </c>
      <c r="CD1122" s="111">
        <v>0</v>
      </c>
      <c r="CE1122" s="112">
        <v>0</v>
      </c>
      <c r="CF1122" s="112">
        <v>0</v>
      </c>
      <c r="CG1122" s="111" t="s">
        <v>3757</v>
      </c>
      <c r="CH1122" s="112">
        <v>11996</v>
      </c>
      <c r="CI1122" s="112">
        <v>234638300</v>
      </c>
      <c r="CJ1122" s="111" t="s">
        <v>3757</v>
      </c>
      <c r="CK1122" s="120" t="s">
        <v>11689</v>
      </c>
      <c r="CL1122" s="112">
        <v>8889</v>
      </c>
      <c r="CM1122" s="112">
        <v>190891100</v>
      </c>
      <c r="CN1122" s="166" t="s">
        <v>10521</v>
      </c>
      <c r="CO1122" s="125" t="s">
        <v>11690</v>
      </c>
      <c r="CP1122" s="111" t="s">
        <v>3783</v>
      </c>
      <c r="CQ1122" s="112">
        <v>14000000</v>
      </c>
      <c r="CR1122" s="166" t="s">
        <v>11691</v>
      </c>
      <c r="CS1122" s="166" t="s">
        <v>11692</v>
      </c>
      <c r="CT1122" s="111" t="s">
        <v>3783</v>
      </c>
      <c r="CU1122" s="112">
        <v>80500000</v>
      </c>
      <c r="CV1122" s="166" t="s">
        <v>11693</v>
      </c>
      <c r="CW1122" s="166" t="s">
        <v>11694</v>
      </c>
      <c r="CX1122" s="111" t="s">
        <v>3783</v>
      </c>
      <c r="CY1122" s="112">
        <v>24000000</v>
      </c>
      <c r="CZ1122" s="111" t="s">
        <v>3757</v>
      </c>
      <c r="DA1122" s="111" t="s">
        <v>3757</v>
      </c>
      <c r="DB1122" s="111" t="s">
        <v>3757</v>
      </c>
      <c r="DC1122" s="120">
        <v>0</v>
      </c>
      <c r="DD1122" s="127" t="s">
        <v>3778</v>
      </c>
      <c r="DE1122" s="109">
        <v>0</v>
      </c>
      <c r="DF1122" s="172" t="s">
        <v>3717</v>
      </c>
    </row>
    <row r="1123" spans="1:110" ht="35.15" customHeight="1" x14ac:dyDescent="0.35">
      <c r="A1123" s="140" t="s">
        <v>2295</v>
      </c>
      <c r="B1123" s="136" t="s">
        <v>2261</v>
      </c>
      <c r="C1123" s="136" t="s">
        <v>2296</v>
      </c>
      <c r="D1123" s="112">
        <v>635</v>
      </c>
      <c r="E1123" s="112">
        <v>22147400</v>
      </c>
      <c r="F1123" s="112">
        <v>607</v>
      </c>
      <c r="G1123" s="112">
        <v>21370150</v>
      </c>
      <c r="H1123" s="112">
        <v>212</v>
      </c>
      <c r="I1123" s="112">
        <v>7958400</v>
      </c>
      <c r="J1123" s="112">
        <v>0</v>
      </c>
      <c r="K1123" s="112">
        <v>0</v>
      </c>
      <c r="L1123" s="112">
        <v>6529720</v>
      </c>
      <c r="M1123" s="112">
        <v>1129935</v>
      </c>
      <c r="N1123" s="112">
        <v>0</v>
      </c>
      <c r="O1123" s="112">
        <v>297312</v>
      </c>
      <c r="P1123" s="112">
        <v>2433201</v>
      </c>
      <c r="Q1123" s="112">
        <v>0</v>
      </c>
      <c r="R1123" s="112">
        <v>10390168</v>
      </c>
      <c r="S1123" s="421">
        <v>0.29483009292287132</v>
      </c>
      <c r="T1123" s="421">
        <v>5.1018855486422786E-2</v>
      </c>
      <c r="U1123" s="421">
        <v>0</v>
      </c>
      <c r="V1123" s="421">
        <v>1.34242394141073E-2</v>
      </c>
      <c r="W1123" s="421">
        <v>0.10986395694302717</v>
      </c>
      <c r="X1123" s="421">
        <v>0</v>
      </c>
      <c r="Y1123" s="421">
        <v>0.46913714476642854</v>
      </c>
      <c r="Z1123" s="120">
        <v>0</v>
      </c>
      <c r="AA1123" s="127" t="s">
        <v>3781</v>
      </c>
      <c r="AB1123" s="127">
        <v>0</v>
      </c>
      <c r="AC1123" s="111" t="s">
        <v>3717</v>
      </c>
      <c r="AD1123" s="127">
        <v>0</v>
      </c>
      <c r="AE1123" s="111">
        <v>0</v>
      </c>
      <c r="AF1123" s="111" t="s">
        <v>3757</v>
      </c>
      <c r="AG1123" s="127" t="s">
        <v>3758</v>
      </c>
      <c r="AH1123" s="127"/>
      <c r="AI1123" s="124"/>
      <c r="AJ1123" s="128"/>
      <c r="AK1123" s="109">
        <v>0</v>
      </c>
      <c r="AL1123" s="109">
        <v>0</v>
      </c>
      <c r="AM1123" s="127">
        <v>0</v>
      </c>
      <c r="AN1123" s="127">
        <v>0</v>
      </c>
      <c r="AO1123" s="120">
        <v>0</v>
      </c>
      <c r="AP1123" s="120">
        <v>0</v>
      </c>
      <c r="AQ1123" s="174">
        <v>0</v>
      </c>
      <c r="AR1123" s="109">
        <v>0</v>
      </c>
      <c r="AS1123" s="127">
        <v>0</v>
      </c>
      <c r="AT1123" s="127">
        <v>0</v>
      </c>
      <c r="AU1123" s="120">
        <v>0</v>
      </c>
      <c r="AV1123" s="120">
        <v>0</v>
      </c>
      <c r="AW1123" s="174">
        <v>0</v>
      </c>
      <c r="AX1123" s="109">
        <v>0</v>
      </c>
      <c r="AY1123" s="127">
        <v>0</v>
      </c>
      <c r="AZ1123" s="127">
        <v>0</v>
      </c>
      <c r="BA1123" s="120">
        <v>0</v>
      </c>
      <c r="BB1123" s="120">
        <v>0</v>
      </c>
      <c r="BC1123" s="111" t="s">
        <v>3757</v>
      </c>
      <c r="BD1123" s="112">
        <v>32</v>
      </c>
      <c r="BE1123" s="112">
        <v>1842750</v>
      </c>
      <c r="BF1123" s="111">
        <v>0</v>
      </c>
      <c r="BG1123" s="112"/>
      <c r="BH1123" s="112"/>
      <c r="BI1123" s="111" t="s">
        <v>3757</v>
      </c>
      <c r="BJ1123" s="112">
        <v>106</v>
      </c>
      <c r="BK1123" s="112">
        <v>3468350</v>
      </c>
      <c r="BL1123" s="111" t="s">
        <v>3757</v>
      </c>
      <c r="BM1123" s="112">
        <v>42</v>
      </c>
      <c r="BN1123" s="112">
        <v>1053900</v>
      </c>
      <c r="BO1123" s="111" t="s">
        <v>3757</v>
      </c>
      <c r="BP1123" s="112">
        <v>255</v>
      </c>
      <c r="BQ1123" s="112">
        <v>9572650</v>
      </c>
      <c r="BR1123" s="111">
        <v>0</v>
      </c>
      <c r="BS1123" s="112"/>
      <c r="BT1123" s="112"/>
      <c r="BU1123" s="111" t="s">
        <v>3757</v>
      </c>
      <c r="BV1123" s="112">
        <v>59</v>
      </c>
      <c r="BW1123" s="112">
        <v>1846900</v>
      </c>
      <c r="BX1123" s="111">
        <v>0</v>
      </c>
      <c r="BY1123" s="112"/>
      <c r="BZ1123" s="112"/>
      <c r="CA1123" s="111">
        <v>0</v>
      </c>
      <c r="CB1123" s="112"/>
      <c r="CC1123" s="112"/>
      <c r="CD1123" s="111">
        <v>0</v>
      </c>
      <c r="CE1123" s="112"/>
      <c r="CF1123" s="112"/>
      <c r="CG1123" s="111" t="s">
        <v>3757</v>
      </c>
      <c r="CH1123" s="112">
        <v>141</v>
      </c>
      <c r="CI1123" s="112">
        <v>4362850</v>
      </c>
      <c r="CJ1123" s="111"/>
      <c r="CK1123" s="120"/>
      <c r="CL1123" s="112"/>
      <c r="CM1123" s="112"/>
      <c r="CN1123" s="166" t="s">
        <v>11695</v>
      </c>
      <c r="CO1123" s="125" t="s">
        <v>11696</v>
      </c>
      <c r="CP1123" s="111" t="s">
        <v>3766</v>
      </c>
      <c r="CQ1123" s="112">
        <v>23843800</v>
      </c>
      <c r="CR1123" s="166" t="s">
        <v>4889</v>
      </c>
      <c r="CS1123" s="166" t="s">
        <v>11697</v>
      </c>
      <c r="CT1123" s="111" t="s">
        <v>3781</v>
      </c>
      <c r="CU1123" s="112">
        <v>8934571</v>
      </c>
      <c r="CV1123" s="166" t="s">
        <v>11698</v>
      </c>
      <c r="CW1123" s="166" t="s">
        <v>11699</v>
      </c>
      <c r="CX1123" s="111" t="s">
        <v>3766</v>
      </c>
      <c r="CY1123" s="112">
        <v>2997700</v>
      </c>
      <c r="CZ1123" s="111" t="s">
        <v>3757</v>
      </c>
      <c r="DA1123" s="111" t="s">
        <v>3757</v>
      </c>
      <c r="DB1123" s="111" t="s">
        <v>3757</v>
      </c>
      <c r="DC1123" s="120">
        <v>0</v>
      </c>
      <c r="DD1123" s="127" t="s">
        <v>3778</v>
      </c>
      <c r="DE1123" s="109">
        <v>0</v>
      </c>
      <c r="DF1123" s="172" t="s">
        <v>3717</v>
      </c>
    </row>
    <row r="1124" spans="1:110" ht="35.15" customHeight="1" x14ac:dyDescent="0.35">
      <c r="A1124" s="140" t="s">
        <v>2297</v>
      </c>
      <c r="B1124" s="136" t="s">
        <v>2261</v>
      </c>
      <c r="C1124" s="136" t="s">
        <v>2298</v>
      </c>
      <c r="D1124" s="112">
        <v>9195</v>
      </c>
      <c r="E1124" s="112">
        <v>271601600</v>
      </c>
      <c r="F1124" s="112">
        <v>8823</v>
      </c>
      <c r="G1124" s="112">
        <v>260568200</v>
      </c>
      <c r="H1124" s="112">
        <v>2610</v>
      </c>
      <c r="I1124" s="112">
        <v>85925800</v>
      </c>
      <c r="J1124" s="112">
        <v>0</v>
      </c>
      <c r="K1124" s="112">
        <v>0</v>
      </c>
      <c r="L1124" s="112">
        <v>68062314</v>
      </c>
      <c r="M1124" s="112">
        <v>14357403</v>
      </c>
      <c r="N1124" s="112">
        <v>1416581</v>
      </c>
      <c r="O1124" s="112">
        <v>1720660</v>
      </c>
      <c r="P1124" s="112">
        <v>49820075</v>
      </c>
      <c r="Q1124" s="112">
        <v>0</v>
      </c>
      <c r="R1124" s="112">
        <v>135377033</v>
      </c>
      <c r="S1124" s="421">
        <v>0.25059614523625784</v>
      </c>
      <c r="T1124" s="421">
        <v>5.2861997131092013E-2</v>
      </c>
      <c r="U1124" s="421">
        <v>5.2156577869938913E-3</v>
      </c>
      <c r="V1124" s="421">
        <v>6.3352351385264297E-3</v>
      </c>
      <c r="W1124" s="421">
        <v>0.18343071248475709</v>
      </c>
      <c r="X1124" s="421">
        <v>0</v>
      </c>
      <c r="Y1124" s="421">
        <v>0.49843974777762723</v>
      </c>
      <c r="Z1124" s="120">
        <v>0</v>
      </c>
      <c r="AA1124" s="127" t="s">
        <v>3717</v>
      </c>
      <c r="AB1124" s="127">
        <v>0</v>
      </c>
      <c r="AC1124" s="111" t="s">
        <v>3717</v>
      </c>
      <c r="AD1124" s="127">
        <v>0</v>
      </c>
      <c r="AE1124" s="111">
        <v>0</v>
      </c>
      <c r="AF1124" s="111" t="s">
        <v>3757</v>
      </c>
      <c r="AG1124" s="127" t="s">
        <v>3758</v>
      </c>
      <c r="AH1124" s="127" t="s">
        <v>3758</v>
      </c>
      <c r="AI1124" s="124"/>
      <c r="AJ1124" s="128"/>
      <c r="AK1124" s="109">
        <v>0</v>
      </c>
      <c r="AL1124" s="109">
        <v>0</v>
      </c>
      <c r="AM1124" s="127">
        <v>0</v>
      </c>
      <c r="AN1124" s="127">
        <v>0</v>
      </c>
      <c r="AO1124" s="120">
        <v>0</v>
      </c>
      <c r="AP1124" s="120">
        <v>0</v>
      </c>
      <c r="AQ1124" s="174">
        <v>0</v>
      </c>
      <c r="AR1124" s="120">
        <v>0</v>
      </c>
      <c r="AS1124" s="127">
        <v>0</v>
      </c>
      <c r="AT1124" s="127">
        <v>0</v>
      </c>
      <c r="AU1124" s="120">
        <v>0</v>
      </c>
      <c r="AV1124" s="120">
        <v>0</v>
      </c>
      <c r="AW1124" s="174">
        <v>0</v>
      </c>
      <c r="AX1124" s="120">
        <v>0</v>
      </c>
      <c r="AY1124" s="127">
        <v>0</v>
      </c>
      <c r="AZ1124" s="127">
        <v>0</v>
      </c>
      <c r="BA1124" s="120">
        <v>0</v>
      </c>
      <c r="BB1124" s="120">
        <v>0</v>
      </c>
      <c r="BC1124" s="111">
        <v>0</v>
      </c>
      <c r="BD1124" s="112"/>
      <c r="BE1124" s="112"/>
      <c r="BF1124" s="111" t="s">
        <v>3757</v>
      </c>
      <c r="BG1124" s="112">
        <v>283</v>
      </c>
      <c r="BH1124" s="112">
        <v>8143400</v>
      </c>
      <c r="BI1124" s="111">
        <v>0</v>
      </c>
      <c r="BJ1124" s="112"/>
      <c r="BK1124" s="112"/>
      <c r="BL1124" s="111" t="s">
        <v>16675</v>
      </c>
      <c r="BM1124" s="112">
        <v>1830</v>
      </c>
      <c r="BN1124" s="112">
        <v>56027900</v>
      </c>
      <c r="BO1124" s="111" t="s">
        <v>16675</v>
      </c>
      <c r="BP1124" s="112">
        <v>218</v>
      </c>
      <c r="BQ1124" s="112">
        <v>6664500</v>
      </c>
      <c r="BR1124" s="111" t="s">
        <v>3757</v>
      </c>
      <c r="BS1124" s="112">
        <v>3421</v>
      </c>
      <c r="BT1124" s="112">
        <v>101607600</v>
      </c>
      <c r="BU1124" s="111" t="s">
        <v>16675</v>
      </c>
      <c r="BV1124" s="112">
        <v>473</v>
      </c>
      <c r="BW1124" s="112">
        <v>14102600</v>
      </c>
      <c r="BX1124" s="111">
        <v>0</v>
      </c>
      <c r="BY1124" s="112"/>
      <c r="BZ1124" s="112"/>
      <c r="CA1124" s="111">
        <v>0</v>
      </c>
      <c r="CB1124" s="112"/>
      <c r="CC1124" s="112"/>
      <c r="CD1124" s="111">
        <v>0</v>
      </c>
      <c r="CE1124" s="112">
        <v>0</v>
      </c>
      <c r="CF1124" s="112">
        <v>0</v>
      </c>
      <c r="CG1124" s="111" t="s">
        <v>16675</v>
      </c>
      <c r="CH1124" s="112">
        <v>2408</v>
      </c>
      <c r="CI1124" s="112">
        <v>67784200</v>
      </c>
      <c r="CJ1124" s="111"/>
      <c r="CK1124" s="120"/>
      <c r="CL1124" s="112"/>
      <c r="CM1124" s="112"/>
      <c r="CN1124" s="166">
        <v>0</v>
      </c>
      <c r="CO1124" s="125">
        <v>0</v>
      </c>
      <c r="CP1124" s="111">
        <v>0</v>
      </c>
      <c r="CQ1124" s="112">
        <v>0</v>
      </c>
      <c r="CR1124" s="166">
        <v>0</v>
      </c>
      <c r="CS1124" s="166">
        <v>0</v>
      </c>
      <c r="CT1124" s="111">
        <v>0</v>
      </c>
      <c r="CU1124" s="112">
        <v>0</v>
      </c>
      <c r="CV1124" s="166">
        <v>0</v>
      </c>
      <c r="CW1124" s="166">
        <v>0</v>
      </c>
      <c r="CX1124" s="111">
        <v>0</v>
      </c>
      <c r="CY1124" s="112">
        <v>0</v>
      </c>
      <c r="CZ1124" s="111" t="s">
        <v>3757</v>
      </c>
      <c r="DA1124" s="111">
        <v>0</v>
      </c>
      <c r="DB1124" s="111">
        <v>0</v>
      </c>
      <c r="DC1124" s="120" t="s">
        <v>11700</v>
      </c>
      <c r="DD1124" s="127" t="s">
        <v>3717</v>
      </c>
      <c r="DE1124" s="109" t="s">
        <v>11701</v>
      </c>
      <c r="DF1124" s="172" t="s">
        <v>3717</v>
      </c>
    </row>
    <row r="1125" spans="1:110" ht="35.15" customHeight="1" x14ac:dyDescent="0.35">
      <c r="A1125" s="140" t="s">
        <v>2299</v>
      </c>
      <c r="B1125" s="136" t="s">
        <v>2300</v>
      </c>
      <c r="C1125" s="136">
        <v>0</v>
      </c>
      <c r="D1125" s="112">
        <v>4778</v>
      </c>
      <c r="E1125" s="112">
        <v>261969918</v>
      </c>
      <c r="F1125" s="112">
        <v>4225</v>
      </c>
      <c r="G1125" s="112">
        <v>125707486</v>
      </c>
      <c r="H1125" s="112">
        <v>906</v>
      </c>
      <c r="I1125" s="112">
        <v>19008000</v>
      </c>
      <c r="J1125" s="112">
        <v>0</v>
      </c>
      <c r="K1125" s="112">
        <v>0</v>
      </c>
      <c r="L1125" s="112">
        <v>16176975</v>
      </c>
      <c r="M1125" s="112">
        <v>3520312</v>
      </c>
      <c r="N1125" s="112">
        <v>165000</v>
      </c>
      <c r="O1125" s="112">
        <v>4241706</v>
      </c>
      <c r="P1125" s="112">
        <v>29977839</v>
      </c>
      <c r="Q1125" s="112">
        <v>231402</v>
      </c>
      <c r="R1125" s="112">
        <v>54313234</v>
      </c>
      <c r="S1125" s="421">
        <v>6.1751269472092592E-2</v>
      </c>
      <c r="T1125" s="421">
        <v>1.343784823416252E-2</v>
      </c>
      <c r="U1125" s="421">
        <v>6.2984330895580153E-4</v>
      </c>
      <c r="V1125" s="421">
        <v>1.619157662216774E-2</v>
      </c>
      <c r="W1125" s="421">
        <v>0.11443237158245016</v>
      </c>
      <c r="X1125" s="421">
        <v>8.83315159872669E-4</v>
      </c>
      <c r="Y1125" s="421">
        <v>0.2073262243797015</v>
      </c>
      <c r="Z1125" s="120" t="s">
        <v>11702</v>
      </c>
      <c r="AA1125" s="127" t="s">
        <v>3717</v>
      </c>
      <c r="AB1125" s="127">
        <v>0</v>
      </c>
      <c r="AC1125" s="111" t="s">
        <v>3717</v>
      </c>
      <c r="AD1125" s="127">
        <v>0</v>
      </c>
      <c r="AE1125" s="111" t="s">
        <v>3757</v>
      </c>
      <c r="AF1125" s="111" t="s">
        <v>3757</v>
      </c>
      <c r="AG1125" s="127" t="s">
        <v>3758</v>
      </c>
      <c r="AH1125" s="127" t="s">
        <v>3778</v>
      </c>
      <c r="AI1125" s="124"/>
      <c r="AJ1125" s="128"/>
      <c r="AK1125" s="109" t="s">
        <v>11703</v>
      </c>
      <c r="AL1125" s="109" t="s">
        <v>11704</v>
      </c>
      <c r="AM1125" s="127" t="s">
        <v>3765</v>
      </c>
      <c r="AN1125" s="127" t="s">
        <v>3778</v>
      </c>
      <c r="AO1125" s="120" t="s">
        <v>3756</v>
      </c>
      <c r="AP1125" s="120">
        <v>979000</v>
      </c>
      <c r="AQ1125" s="174" t="s">
        <v>11705</v>
      </c>
      <c r="AR1125" s="120" t="s">
        <v>11706</v>
      </c>
      <c r="AS1125" s="127" t="s">
        <v>3761</v>
      </c>
      <c r="AT1125" s="127" t="s">
        <v>3766</v>
      </c>
      <c r="AU1125" s="120">
        <v>0</v>
      </c>
      <c r="AV1125" s="120">
        <v>0</v>
      </c>
      <c r="AW1125" s="174">
        <v>0</v>
      </c>
      <c r="AX1125" s="120">
        <v>0</v>
      </c>
      <c r="AY1125" s="127">
        <v>0</v>
      </c>
      <c r="AZ1125" s="127">
        <v>0</v>
      </c>
      <c r="BA1125" s="120">
        <v>0</v>
      </c>
      <c r="BB1125" s="120">
        <v>0</v>
      </c>
      <c r="BC1125" s="111">
        <v>0</v>
      </c>
      <c r="BD1125" s="112"/>
      <c r="BE1125" s="112"/>
      <c r="BF1125" s="111" t="s">
        <v>3757</v>
      </c>
      <c r="BG1125" s="112">
        <v>451</v>
      </c>
      <c r="BH1125" s="112">
        <v>10193000</v>
      </c>
      <c r="BI1125" s="111" t="s">
        <v>3757</v>
      </c>
      <c r="BJ1125" s="112">
        <v>1611</v>
      </c>
      <c r="BK1125" s="112">
        <v>34356000</v>
      </c>
      <c r="BL1125" s="111" t="s">
        <v>3757</v>
      </c>
      <c r="BM1125" s="112">
        <v>176</v>
      </c>
      <c r="BN1125" s="112">
        <v>2689000</v>
      </c>
      <c r="BO1125" s="111" t="s">
        <v>3757</v>
      </c>
      <c r="BP1125" s="112">
        <v>67</v>
      </c>
      <c r="BQ1125" s="112">
        <v>975000</v>
      </c>
      <c r="BR1125" s="111" t="s">
        <v>3757</v>
      </c>
      <c r="BS1125" s="112">
        <v>879</v>
      </c>
      <c r="BT1125" s="112">
        <v>16637000</v>
      </c>
      <c r="BU1125" s="111" t="s">
        <v>3757</v>
      </c>
      <c r="BV1125" s="112">
        <v>181</v>
      </c>
      <c r="BW1125" s="112">
        <v>3021000</v>
      </c>
      <c r="BX1125" s="111" t="s">
        <v>3757</v>
      </c>
      <c r="BY1125" s="112">
        <v>56</v>
      </c>
      <c r="BZ1125" s="112">
        <v>1219000</v>
      </c>
      <c r="CA1125" s="111" t="s">
        <v>3757</v>
      </c>
      <c r="CB1125" s="112">
        <v>155</v>
      </c>
      <c r="CC1125" s="112">
        <v>2998000</v>
      </c>
      <c r="CD1125" s="111">
        <v>0</v>
      </c>
      <c r="CE1125" s="112">
        <v>0</v>
      </c>
      <c r="CF1125" s="112">
        <v>0</v>
      </c>
      <c r="CG1125" s="111">
        <v>0</v>
      </c>
      <c r="CH1125" s="112">
        <v>0</v>
      </c>
      <c r="CI1125" s="112">
        <v>0</v>
      </c>
      <c r="CJ1125" s="111" t="s">
        <v>3757</v>
      </c>
      <c r="CK1125" s="120" t="s">
        <v>11707</v>
      </c>
      <c r="CL1125" s="112">
        <v>347</v>
      </c>
      <c r="CM1125" s="112">
        <v>8898094</v>
      </c>
      <c r="CN1125" s="166" t="s">
        <v>11708</v>
      </c>
      <c r="CO1125" s="125" t="s">
        <v>4095</v>
      </c>
      <c r="CP1125" s="111" t="s">
        <v>3783</v>
      </c>
      <c r="CQ1125" s="112" t="s">
        <v>4095</v>
      </c>
      <c r="CR1125" s="166" t="s">
        <v>11709</v>
      </c>
      <c r="CS1125" s="166" t="s">
        <v>4095</v>
      </c>
      <c r="CT1125" s="111" t="s">
        <v>3783</v>
      </c>
      <c r="CU1125" s="112" t="s">
        <v>4095</v>
      </c>
      <c r="CV1125" s="166" t="s">
        <v>11710</v>
      </c>
      <c r="CW1125" s="166" t="s">
        <v>4095</v>
      </c>
      <c r="CX1125" s="111" t="s">
        <v>3783</v>
      </c>
      <c r="CY1125" s="112" t="s">
        <v>4095</v>
      </c>
      <c r="CZ1125" s="111" t="s">
        <v>3757</v>
      </c>
      <c r="DA1125" s="111" t="s">
        <v>3757</v>
      </c>
      <c r="DB1125" s="111" t="s">
        <v>3757</v>
      </c>
      <c r="DC1125" s="120">
        <v>0</v>
      </c>
      <c r="DD1125" s="127" t="s">
        <v>3717</v>
      </c>
      <c r="DE1125" s="109" t="s">
        <v>11711</v>
      </c>
      <c r="DF1125" s="172" t="s">
        <v>3717</v>
      </c>
    </row>
    <row r="1126" spans="1:110" ht="35.15" customHeight="1" x14ac:dyDescent="0.35">
      <c r="A1126" s="140" t="s">
        <v>2301</v>
      </c>
      <c r="B1126" s="136" t="s">
        <v>2300</v>
      </c>
      <c r="C1126" s="136" t="s">
        <v>2302</v>
      </c>
      <c r="D1126" s="112">
        <v>217224</v>
      </c>
      <c r="E1126" s="112">
        <v>10005974572</v>
      </c>
      <c r="F1126" s="112">
        <v>215644</v>
      </c>
      <c r="G1126" s="112">
        <v>9319774990</v>
      </c>
      <c r="H1126" s="112">
        <v>52054</v>
      </c>
      <c r="I1126" s="112">
        <v>1516608148</v>
      </c>
      <c r="J1126" s="112">
        <v>0</v>
      </c>
      <c r="K1126" s="112">
        <v>0</v>
      </c>
      <c r="L1126" s="112">
        <v>2686738307.9880004</v>
      </c>
      <c r="M1126" s="112">
        <v>256502612</v>
      </c>
      <c r="N1126" s="112">
        <v>21848265</v>
      </c>
      <c r="O1126" s="112">
        <v>129807356</v>
      </c>
      <c r="P1126" s="112">
        <v>1665414390</v>
      </c>
      <c r="Q1126" s="112">
        <v>0</v>
      </c>
      <c r="R1126" s="112">
        <v>4760310930.9880009</v>
      </c>
      <c r="S1126" s="421">
        <v>0.26851340553136882</v>
      </c>
      <c r="T1126" s="421">
        <v>2.5634945417288835E-2</v>
      </c>
      <c r="U1126" s="421">
        <v>2.1835219390961289E-3</v>
      </c>
      <c r="V1126" s="421">
        <v>1.2972984796827645E-2</v>
      </c>
      <c r="W1126" s="421">
        <v>0.16644199703049176</v>
      </c>
      <c r="X1126" s="421">
        <v>0</v>
      </c>
      <c r="Y1126" s="421">
        <v>0.47574685471507322</v>
      </c>
      <c r="Z1126" s="120">
        <v>0</v>
      </c>
      <c r="AA1126" s="127" t="s">
        <v>3717</v>
      </c>
      <c r="AB1126" s="127">
        <v>0</v>
      </c>
      <c r="AC1126" s="111" t="s">
        <v>3717</v>
      </c>
      <c r="AD1126" s="127">
        <v>0</v>
      </c>
      <c r="AE1126" s="111" t="s">
        <v>3757</v>
      </c>
      <c r="AF1126" s="111" t="s">
        <v>3757</v>
      </c>
      <c r="AG1126" s="127" t="s">
        <v>3717</v>
      </c>
      <c r="AH1126" s="127" t="s">
        <v>3758</v>
      </c>
      <c r="AI1126" s="128">
        <v>15</v>
      </c>
      <c r="AJ1126" s="128">
        <v>38684700</v>
      </c>
      <c r="AK1126" s="109" t="s">
        <v>11712</v>
      </c>
      <c r="AL1126" s="109" t="s">
        <v>11713</v>
      </c>
      <c r="AM1126" s="127" t="s">
        <v>3761</v>
      </c>
      <c r="AN1126" s="127" t="s">
        <v>3781</v>
      </c>
      <c r="AO1126" s="120">
        <v>22000000</v>
      </c>
      <c r="AP1126" s="120">
        <v>27547700</v>
      </c>
      <c r="AQ1126" s="174" t="s">
        <v>11714</v>
      </c>
      <c r="AR1126" s="109" t="s">
        <v>11715</v>
      </c>
      <c r="AS1126" s="127" t="s">
        <v>3765</v>
      </c>
      <c r="AT1126" s="127" t="s">
        <v>3778</v>
      </c>
      <c r="AU1126" s="120" t="s">
        <v>4095</v>
      </c>
      <c r="AV1126" s="120">
        <v>21910000</v>
      </c>
      <c r="AW1126" s="174" t="s">
        <v>11716</v>
      </c>
      <c r="AX1126" s="109" t="s">
        <v>11717</v>
      </c>
      <c r="AY1126" s="127" t="s">
        <v>3765</v>
      </c>
      <c r="AZ1126" s="127" t="s">
        <v>3778</v>
      </c>
      <c r="BA1126" s="120" t="s">
        <v>4095</v>
      </c>
      <c r="BB1126" s="120">
        <v>5999000</v>
      </c>
      <c r="BC1126" s="111" t="s">
        <v>3757</v>
      </c>
      <c r="BD1126" s="112">
        <v>30158</v>
      </c>
      <c r="BE1126" s="112">
        <v>1627060390</v>
      </c>
      <c r="BF1126" s="111" t="s">
        <v>3757</v>
      </c>
      <c r="BG1126" s="112">
        <v>5905</v>
      </c>
      <c r="BH1126" s="112">
        <v>86999100</v>
      </c>
      <c r="BI1126" s="111" t="s">
        <v>3757</v>
      </c>
      <c r="BJ1126" s="112">
        <v>234</v>
      </c>
      <c r="BK1126" s="112">
        <v>30547700</v>
      </c>
      <c r="BL1126" s="111" t="s">
        <v>3757</v>
      </c>
      <c r="BM1126" s="112">
        <v>176</v>
      </c>
      <c r="BN1126" s="112">
        <v>4590136</v>
      </c>
      <c r="BO1126" s="111" t="s">
        <v>3757</v>
      </c>
      <c r="BP1126" s="112">
        <v>51066</v>
      </c>
      <c r="BQ1126" s="112">
        <v>2191154200</v>
      </c>
      <c r="BR1126" s="111" t="s">
        <v>3757</v>
      </c>
      <c r="BS1126" s="112">
        <v>101</v>
      </c>
      <c r="BT1126" s="112">
        <v>2936000</v>
      </c>
      <c r="BU1126" s="111" t="s">
        <v>3757</v>
      </c>
      <c r="BV1126" s="112">
        <v>289</v>
      </c>
      <c r="BW1126" s="112">
        <v>4693000</v>
      </c>
      <c r="BX1126" s="111" t="s">
        <v>3757</v>
      </c>
      <c r="BY1126" s="112">
        <v>7078</v>
      </c>
      <c r="BZ1126" s="112">
        <v>279973900</v>
      </c>
      <c r="CA1126" s="111" t="s">
        <v>3757</v>
      </c>
      <c r="CB1126" s="112">
        <v>2</v>
      </c>
      <c r="CC1126" s="112">
        <v>82000000</v>
      </c>
      <c r="CD1126" s="111">
        <v>0</v>
      </c>
      <c r="CE1126" s="112"/>
      <c r="CF1126" s="112"/>
      <c r="CG1126" s="111" t="s">
        <v>3757</v>
      </c>
      <c r="CH1126" s="112">
        <v>103772</v>
      </c>
      <c r="CI1126" s="112">
        <v>4561142666</v>
      </c>
      <c r="CJ1126" s="111" t="s">
        <v>3757</v>
      </c>
      <c r="CK1126" s="120" t="s">
        <v>11718</v>
      </c>
      <c r="CL1126" s="112">
        <v>18443</v>
      </c>
      <c r="CM1126" s="112">
        <v>1134877480</v>
      </c>
      <c r="CN1126" s="166" t="s">
        <v>11719</v>
      </c>
      <c r="CO1126" s="125" t="s">
        <v>11720</v>
      </c>
      <c r="CP1126" s="111" t="s">
        <v>3766</v>
      </c>
      <c r="CQ1126" s="112">
        <v>636963000</v>
      </c>
      <c r="CR1126" s="166" t="s">
        <v>11721</v>
      </c>
      <c r="CS1126" s="166" t="s">
        <v>11722</v>
      </c>
      <c r="CT1126" s="111" t="s">
        <v>3766</v>
      </c>
      <c r="CU1126" s="112">
        <v>225215100</v>
      </c>
      <c r="CV1126" s="166" t="s">
        <v>11723</v>
      </c>
      <c r="CW1126" s="166" t="s">
        <v>11724</v>
      </c>
      <c r="CX1126" s="111" t="s">
        <v>3778</v>
      </c>
      <c r="CY1126" s="112">
        <v>145588530</v>
      </c>
      <c r="CZ1126" s="111" t="s">
        <v>3757</v>
      </c>
      <c r="DA1126" s="111" t="s">
        <v>3757</v>
      </c>
      <c r="DB1126" s="111" t="s">
        <v>3757</v>
      </c>
      <c r="DC1126" s="120">
        <v>0</v>
      </c>
      <c r="DD1126" s="127" t="s">
        <v>3717</v>
      </c>
      <c r="DE1126" s="109" t="s">
        <v>11725</v>
      </c>
      <c r="DF1126" s="172" t="s">
        <v>3717</v>
      </c>
    </row>
    <row r="1127" spans="1:110" ht="35.15" customHeight="1" x14ac:dyDescent="0.35">
      <c r="A1127" s="140" t="s">
        <v>2303</v>
      </c>
      <c r="B1127" s="136" t="s">
        <v>2300</v>
      </c>
      <c r="C1127" s="136" t="s">
        <v>2304</v>
      </c>
      <c r="D1127" s="112">
        <v>14866</v>
      </c>
      <c r="E1127" s="112">
        <v>297835100</v>
      </c>
      <c r="F1127" s="112">
        <v>14860</v>
      </c>
      <c r="G1127" s="112">
        <v>297545100</v>
      </c>
      <c r="H1127" s="112">
        <v>3093</v>
      </c>
      <c r="I1127" s="112">
        <v>59430700</v>
      </c>
      <c r="J1127" s="112">
        <v>0</v>
      </c>
      <c r="K1127" s="112">
        <v>0</v>
      </c>
      <c r="L1127" s="112">
        <v>78225736</v>
      </c>
      <c r="M1127" s="112">
        <v>18503299</v>
      </c>
      <c r="N1127" s="112">
        <v>1992947</v>
      </c>
      <c r="O1127" s="112">
        <v>3107730</v>
      </c>
      <c r="P1127" s="112">
        <v>47073236</v>
      </c>
      <c r="Q1127" s="112">
        <v>0</v>
      </c>
      <c r="R1127" s="112">
        <v>148902948</v>
      </c>
      <c r="S1127" s="421">
        <v>0.26264780746124283</v>
      </c>
      <c r="T1127" s="421">
        <v>6.2125985150843541E-2</v>
      </c>
      <c r="U1127" s="421">
        <v>6.6914443596473349E-3</v>
      </c>
      <c r="V1127" s="421">
        <v>1.0434398094784664E-2</v>
      </c>
      <c r="W1127" s="421">
        <v>0.15805133780403988</v>
      </c>
      <c r="X1127" s="421">
        <v>0</v>
      </c>
      <c r="Y1127" s="421">
        <v>0.49995097287055823</v>
      </c>
      <c r="Z1127" s="120">
        <v>0</v>
      </c>
      <c r="AA1127" s="127" t="s">
        <v>3717</v>
      </c>
      <c r="AB1127" s="127">
        <v>0</v>
      </c>
      <c r="AC1127" s="111" t="s">
        <v>3717</v>
      </c>
      <c r="AD1127" s="127">
        <v>0</v>
      </c>
      <c r="AE1127" s="111" t="s">
        <v>3757</v>
      </c>
      <c r="AF1127" s="111" t="s">
        <v>3757</v>
      </c>
      <c r="AG1127" s="127" t="s">
        <v>3758</v>
      </c>
      <c r="AH1127" s="127" t="s">
        <v>3778</v>
      </c>
      <c r="AI1127" s="124"/>
      <c r="AJ1127" s="128"/>
      <c r="AK1127" s="109" t="s">
        <v>11726</v>
      </c>
      <c r="AL1127" s="109" t="s">
        <v>11727</v>
      </c>
      <c r="AM1127" s="127" t="s">
        <v>3765</v>
      </c>
      <c r="AN1127" s="127" t="s">
        <v>3774</v>
      </c>
      <c r="AO1127" s="120">
        <v>0</v>
      </c>
      <c r="AP1127" s="120">
        <v>237000</v>
      </c>
      <c r="AQ1127" s="174">
        <v>0</v>
      </c>
      <c r="AR1127" s="120">
        <v>0</v>
      </c>
      <c r="AS1127" s="127">
        <v>0</v>
      </c>
      <c r="AT1127" s="127">
        <v>0</v>
      </c>
      <c r="AU1127" s="120">
        <v>0</v>
      </c>
      <c r="AV1127" s="120">
        <v>0</v>
      </c>
      <c r="AW1127" s="174">
        <v>0</v>
      </c>
      <c r="AX1127" s="120">
        <v>0</v>
      </c>
      <c r="AY1127" s="127">
        <v>0</v>
      </c>
      <c r="AZ1127" s="127">
        <v>0</v>
      </c>
      <c r="BA1127" s="120">
        <v>0</v>
      </c>
      <c r="BB1127" s="120">
        <v>0</v>
      </c>
      <c r="BC1127" s="111">
        <v>0</v>
      </c>
      <c r="BD1127" s="112"/>
      <c r="BE1127" s="112"/>
      <c r="BF1127" s="111" t="s">
        <v>3757</v>
      </c>
      <c r="BG1127" s="112">
        <v>1299</v>
      </c>
      <c r="BH1127" s="112">
        <v>28353250</v>
      </c>
      <c r="BI1127" s="111" t="s">
        <v>3757</v>
      </c>
      <c r="BJ1127" s="112">
        <v>864</v>
      </c>
      <c r="BK1127" s="112">
        <v>17507150</v>
      </c>
      <c r="BL1127" s="111" t="s">
        <v>3757</v>
      </c>
      <c r="BM1127" s="112">
        <v>1053</v>
      </c>
      <c r="BN1127" s="112">
        <v>20403450</v>
      </c>
      <c r="BO1127" s="111" t="s">
        <v>3757</v>
      </c>
      <c r="BP1127" s="112">
        <v>1839</v>
      </c>
      <c r="BQ1127" s="112">
        <v>39946150</v>
      </c>
      <c r="BR1127" s="111" t="s">
        <v>3757</v>
      </c>
      <c r="BS1127" s="112">
        <v>864</v>
      </c>
      <c r="BT1127" s="112">
        <v>17507150</v>
      </c>
      <c r="BU1127" s="111" t="s">
        <v>3757</v>
      </c>
      <c r="BV1127" s="112">
        <v>583</v>
      </c>
      <c r="BW1127" s="112">
        <v>12148050</v>
      </c>
      <c r="BX1127" s="111" t="s">
        <v>3757</v>
      </c>
      <c r="BY1127" s="112">
        <v>596</v>
      </c>
      <c r="BZ1127" s="112">
        <v>12385050</v>
      </c>
      <c r="CA1127" s="111" t="s">
        <v>3757</v>
      </c>
      <c r="CB1127" s="112">
        <v>1053</v>
      </c>
      <c r="CC1127" s="112">
        <v>20403450</v>
      </c>
      <c r="CD1127" s="111" t="s">
        <v>3757</v>
      </c>
      <c r="CE1127" s="112">
        <v>150</v>
      </c>
      <c r="CF1127" s="112">
        <v>2121000</v>
      </c>
      <c r="CG1127" s="111" t="s">
        <v>3757</v>
      </c>
      <c r="CH1127" s="112">
        <v>6565</v>
      </c>
      <c r="CI1127" s="112">
        <v>127060400</v>
      </c>
      <c r="CJ1127" s="111">
        <v>0</v>
      </c>
      <c r="CK1127" s="120">
        <v>0</v>
      </c>
      <c r="CL1127" s="112">
        <v>0</v>
      </c>
      <c r="CM1127" s="112">
        <v>0</v>
      </c>
      <c r="CN1127" s="166" t="s">
        <v>11728</v>
      </c>
      <c r="CO1127" s="125" t="s">
        <v>11729</v>
      </c>
      <c r="CP1127" s="111" t="s">
        <v>3875</v>
      </c>
      <c r="CQ1127" s="112">
        <v>17379000</v>
      </c>
      <c r="CR1127" s="166" t="s">
        <v>11730</v>
      </c>
      <c r="CS1127" s="166" t="s">
        <v>11731</v>
      </c>
      <c r="CT1127" s="111" t="s">
        <v>3870</v>
      </c>
      <c r="CU1127" s="112">
        <v>5145000</v>
      </c>
      <c r="CV1127" s="166" t="s">
        <v>11732</v>
      </c>
      <c r="CW1127" s="166" t="s">
        <v>11733</v>
      </c>
      <c r="CX1127" s="111" t="s">
        <v>3875</v>
      </c>
      <c r="CY1127" s="112">
        <v>56212000</v>
      </c>
      <c r="CZ1127" s="111" t="s">
        <v>3757</v>
      </c>
      <c r="DA1127" s="111" t="s">
        <v>3757</v>
      </c>
      <c r="DB1127" s="111" t="s">
        <v>3757</v>
      </c>
      <c r="DC1127" s="120">
        <v>0</v>
      </c>
      <c r="DD1127" s="127" t="s">
        <v>3717</v>
      </c>
      <c r="DE1127" s="109" t="s">
        <v>11734</v>
      </c>
      <c r="DF1127" s="172" t="s">
        <v>3717</v>
      </c>
    </row>
    <row r="1128" spans="1:110" ht="35.15" customHeight="1" x14ac:dyDescent="0.35">
      <c r="A1128" s="140" t="s">
        <v>2305</v>
      </c>
      <c r="B1128" s="136" t="s">
        <v>2300</v>
      </c>
      <c r="C1128" s="136" t="s">
        <v>2306</v>
      </c>
      <c r="D1128" s="112">
        <v>18782</v>
      </c>
      <c r="E1128" s="112">
        <v>385969585</v>
      </c>
      <c r="F1128" s="112">
        <v>18769</v>
      </c>
      <c r="G1128" s="112">
        <v>381173395</v>
      </c>
      <c r="H1128" s="112">
        <v>4987</v>
      </c>
      <c r="I1128" s="112">
        <v>101370600</v>
      </c>
      <c r="J1128" s="112">
        <v>0</v>
      </c>
      <c r="K1128" s="112">
        <v>0</v>
      </c>
      <c r="L1128" s="112">
        <v>111283885</v>
      </c>
      <c r="M1128" s="112">
        <v>20875680</v>
      </c>
      <c r="N1128" s="112">
        <v>1004338</v>
      </c>
      <c r="O1128" s="112">
        <v>4901279</v>
      </c>
      <c r="P1128" s="112">
        <v>54795492</v>
      </c>
      <c r="Q1128" s="112">
        <v>0</v>
      </c>
      <c r="R1128" s="112">
        <v>192860674</v>
      </c>
      <c r="S1128" s="421">
        <v>0.28832293871031317</v>
      </c>
      <c r="T1128" s="421">
        <v>5.408633428978607E-2</v>
      </c>
      <c r="U1128" s="421">
        <v>2.6021169517800218E-3</v>
      </c>
      <c r="V1128" s="421">
        <v>1.269861458124997E-2</v>
      </c>
      <c r="W1128" s="421">
        <v>0.14196841961005813</v>
      </c>
      <c r="X1128" s="421">
        <v>0</v>
      </c>
      <c r="Y1128" s="421">
        <v>0.49967842414318736</v>
      </c>
      <c r="Z1128" s="120">
        <v>0</v>
      </c>
      <c r="AA1128" s="127" t="s">
        <v>3717</v>
      </c>
      <c r="AB1128" s="127">
        <v>0</v>
      </c>
      <c r="AC1128" s="111" t="s">
        <v>3717</v>
      </c>
      <c r="AD1128" s="127">
        <v>0</v>
      </c>
      <c r="AE1128" s="111">
        <v>0</v>
      </c>
      <c r="AF1128" s="111" t="s">
        <v>3757</v>
      </c>
      <c r="AG1128" s="127" t="s">
        <v>3758</v>
      </c>
      <c r="AH1128" s="127" t="s">
        <v>3758</v>
      </c>
      <c r="AI1128" s="124"/>
      <c r="AJ1128" s="128"/>
      <c r="AK1128" s="109">
        <v>0</v>
      </c>
      <c r="AL1128" s="109">
        <v>0</v>
      </c>
      <c r="AM1128" s="127">
        <v>0</v>
      </c>
      <c r="AN1128" s="127">
        <v>0</v>
      </c>
      <c r="AO1128" s="120">
        <v>0</v>
      </c>
      <c r="AP1128" s="120">
        <v>0</v>
      </c>
      <c r="AQ1128" s="174">
        <v>0</v>
      </c>
      <c r="AR1128" s="120">
        <v>0</v>
      </c>
      <c r="AS1128" s="127">
        <v>0</v>
      </c>
      <c r="AT1128" s="127">
        <v>0</v>
      </c>
      <c r="AU1128" s="120">
        <v>0</v>
      </c>
      <c r="AV1128" s="120">
        <v>0</v>
      </c>
      <c r="AW1128" s="174">
        <v>0</v>
      </c>
      <c r="AX1128" s="120">
        <v>0</v>
      </c>
      <c r="AY1128" s="127">
        <v>0</v>
      </c>
      <c r="AZ1128" s="127">
        <v>0</v>
      </c>
      <c r="BA1128" s="120">
        <v>0</v>
      </c>
      <c r="BB1128" s="120">
        <v>0</v>
      </c>
      <c r="BC1128" s="111">
        <v>0</v>
      </c>
      <c r="BD1128" s="112"/>
      <c r="BE1128" s="112"/>
      <c r="BF1128" s="111" t="s">
        <v>3757</v>
      </c>
      <c r="BG1128" s="112">
        <v>1432</v>
      </c>
      <c r="BH1128" s="112">
        <v>29920000</v>
      </c>
      <c r="BI1128" s="111">
        <v>0</v>
      </c>
      <c r="BJ1128" s="112"/>
      <c r="BK1128" s="112"/>
      <c r="BL1128" s="111">
        <v>0</v>
      </c>
      <c r="BM1128" s="112"/>
      <c r="BN1128" s="112"/>
      <c r="BO1128" s="111">
        <v>0</v>
      </c>
      <c r="BP1128" s="112"/>
      <c r="BQ1128" s="112"/>
      <c r="BR1128" s="111" t="s">
        <v>3757</v>
      </c>
      <c r="BS1128" s="112">
        <v>4327</v>
      </c>
      <c r="BT1128" s="112">
        <v>94717810</v>
      </c>
      <c r="BU1128" s="111" t="s">
        <v>3757</v>
      </c>
      <c r="BV1128" s="112">
        <v>851</v>
      </c>
      <c r="BW1128" s="112">
        <v>15665000</v>
      </c>
      <c r="BX1128" s="111">
        <v>0</v>
      </c>
      <c r="BY1128" s="112"/>
      <c r="BZ1128" s="112"/>
      <c r="CA1128" s="111">
        <v>0</v>
      </c>
      <c r="CB1128" s="112"/>
      <c r="CC1128" s="112"/>
      <c r="CD1128" s="111" t="s">
        <v>3757</v>
      </c>
      <c r="CE1128" s="112">
        <v>169</v>
      </c>
      <c r="CF1128" s="112">
        <v>2554395</v>
      </c>
      <c r="CG1128" s="111" t="s">
        <v>3757</v>
      </c>
      <c r="CH1128" s="112">
        <v>11670</v>
      </c>
      <c r="CI1128" s="112">
        <v>236260000</v>
      </c>
      <c r="CJ1128" s="111" t="s">
        <v>3757</v>
      </c>
      <c r="CK1128" s="120" t="s">
        <v>11735</v>
      </c>
      <c r="CL1128" s="112">
        <v>333</v>
      </c>
      <c r="CM1128" s="112">
        <v>6852380</v>
      </c>
      <c r="CN1128" s="166" t="s">
        <v>11736</v>
      </c>
      <c r="CO1128" s="125" t="s">
        <v>11737</v>
      </c>
      <c r="CP1128" s="111" t="s">
        <v>3783</v>
      </c>
      <c r="CQ1128" s="112">
        <v>3000000</v>
      </c>
      <c r="CR1128" s="166" t="s">
        <v>11738</v>
      </c>
      <c r="CS1128" s="166" t="s">
        <v>11739</v>
      </c>
      <c r="CT1128" s="111" t="s">
        <v>3790</v>
      </c>
      <c r="CU1128" s="112">
        <v>4300000</v>
      </c>
      <c r="CV1128" s="166" t="s">
        <v>11740</v>
      </c>
      <c r="CW1128" s="166" t="s">
        <v>11741</v>
      </c>
      <c r="CX1128" s="111" t="s">
        <v>3870</v>
      </c>
      <c r="CY1128" s="112">
        <v>1100000</v>
      </c>
      <c r="CZ1128" s="111" t="s">
        <v>3757</v>
      </c>
      <c r="DA1128" s="111" t="s">
        <v>3757</v>
      </c>
      <c r="DB1128" s="111" t="s">
        <v>3757</v>
      </c>
      <c r="DC1128" s="120">
        <v>0</v>
      </c>
      <c r="DD1128" s="127" t="s">
        <v>3717</v>
      </c>
      <c r="DE1128" s="109" t="s">
        <v>4801</v>
      </c>
      <c r="DF1128" s="172" t="s">
        <v>3717</v>
      </c>
    </row>
    <row r="1129" spans="1:110" ht="35.15" customHeight="1" x14ac:dyDescent="0.35">
      <c r="A1129" s="140" t="s">
        <v>2307</v>
      </c>
      <c r="B1129" s="136" t="s">
        <v>2300</v>
      </c>
      <c r="C1129" s="136" t="s">
        <v>2308</v>
      </c>
      <c r="D1129" s="112">
        <v>3184</v>
      </c>
      <c r="E1129" s="112">
        <v>136010000</v>
      </c>
      <c r="F1129" s="112">
        <v>3182</v>
      </c>
      <c r="G1129" s="112">
        <v>136003000</v>
      </c>
      <c r="H1129" s="112">
        <v>726</v>
      </c>
      <c r="I1129" s="112">
        <v>15319000</v>
      </c>
      <c r="J1129" s="112">
        <v>0</v>
      </c>
      <c r="K1129" s="112">
        <v>0</v>
      </c>
      <c r="L1129" s="112">
        <v>19549508</v>
      </c>
      <c r="M1129" s="112">
        <v>3470105</v>
      </c>
      <c r="N1129" s="112">
        <v>1367205</v>
      </c>
      <c r="O1129" s="112">
        <v>1027640</v>
      </c>
      <c r="P1129" s="112">
        <v>24389306</v>
      </c>
      <c r="Q1129" s="112">
        <v>0</v>
      </c>
      <c r="R1129" s="112">
        <v>49803764</v>
      </c>
      <c r="S1129" s="421">
        <v>0.14373581354312184</v>
      </c>
      <c r="T1129" s="421">
        <v>2.5513601941033748E-2</v>
      </c>
      <c r="U1129" s="421">
        <v>1.005223880597015E-2</v>
      </c>
      <c r="V1129" s="421">
        <v>7.5556209102271895E-3</v>
      </c>
      <c r="W1129" s="421">
        <v>0.17931994706271598</v>
      </c>
      <c r="X1129" s="421">
        <v>0</v>
      </c>
      <c r="Y1129" s="421">
        <v>0.36617722226306887</v>
      </c>
      <c r="Z1129" s="120">
        <v>0</v>
      </c>
      <c r="AA1129" s="127" t="s">
        <v>3717</v>
      </c>
      <c r="AB1129" s="127">
        <v>0</v>
      </c>
      <c r="AC1129" s="111" t="s">
        <v>3717</v>
      </c>
      <c r="AD1129" s="127">
        <v>0</v>
      </c>
      <c r="AE1129" s="111">
        <v>0</v>
      </c>
      <c r="AF1129" s="111" t="s">
        <v>3757</v>
      </c>
      <c r="AG1129" s="127" t="s">
        <v>3758</v>
      </c>
      <c r="AH1129" s="127" t="s">
        <v>3758</v>
      </c>
      <c r="AI1129" s="124"/>
      <c r="AJ1129" s="128"/>
      <c r="AK1129" s="109">
        <v>0</v>
      </c>
      <c r="AL1129" s="109">
        <v>0</v>
      </c>
      <c r="AM1129" s="127">
        <v>0</v>
      </c>
      <c r="AN1129" s="127">
        <v>0</v>
      </c>
      <c r="AO1129" s="120">
        <v>0</v>
      </c>
      <c r="AP1129" s="120">
        <v>0</v>
      </c>
      <c r="AQ1129" s="174">
        <v>0</v>
      </c>
      <c r="AR1129" s="120">
        <v>0</v>
      </c>
      <c r="AS1129" s="127">
        <v>0</v>
      </c>
      <c r="AT1129" s="127">
        <v>0</v>
      </c>
      <c r="AU1129" s="120">
        <v>0</v>
      </c>
      <c r="AV1129" s="120">
        <v>0</v>
      </c>
      <c r="AW1129" s="174">
        <v>0</v>
      </c>
      <c r="AX1129" s="120">
        <v>0</v>
      </c>
      <c r="AY1129" s="127">
        <v>0</v>
      </c>
      <c r="AZ1129" s="127">
        <v>0</v>
      </c>
      <c r="BA1129" s="120">
        <v>0</v>
      </c>
      <c r="BB1129" s="120">
        <v>0</v>
      </c>
      <c r="BC1129" s="111">
        <v>0</v>
      </c>
      <c r="BD1129" s="112"/>
      <c r="BE1129" s="112"/>
      <c r="BF1129" s="111">
        <v>0</v>
      </c>
      <c r="BG1129" s="112"/>
      <c r="BH1129" s="112"/>
      <c r="BI1129" s="111" t="s">
        <v>3757</v>
      </c>
      <c r="BJ1129" s="112">
        <v>298</v>
      </c>
      <c r="BK1129" s="112">
        <v>6659000</v>
      </c>
      <c r="BL1129" s="111">
        <v>0</v>
      </c>
      <c r="BM1129" s="112"/>
      <c r="BN1129" s="112"/>
      <c r="BO1129" s="111" t="s">
        <v>3757</v>
      </c>
      <c r="BP1129" s="112">
        <v>743</v>
      </c>
      <c r="BQ1129" s="112">
        <v>17835000</v>
      </c>
      <c r="BR1129" s="111">
        <v>0</v>
      </c>
      <c r="BS1129" s="112"/>
      <c r="BT1129" s="112"/>
      <c r="BU1129" s="111" t="s">
        <v>3757</v>
      </c>
      <c r="BV1129" s="112">
        <v>1565</v>
      </c>
      <c r="BW1129" s="112">
        <v>99677000</v>
      </c>
      <c r="BX1129" s="111" t="s">
        <v>3757</v>
      </c>
      <c r="BY1129" s="112">
        <v>407</v>
      </c>
      <c r="BZ1129" s="112">
        <v>9013000</v>
      </c>
      <c r="CA1129" s="111">
        <v>0</v>
      </c>
      <c r="CB1129" s="112"/>
      <c r="CC1129" s="112"/>
      <c r="CD1129" s="111" t="s">
        <v>3757</v>
      </c>
      <c r="CE1129" s="112">
        <v>141</v>
      </c>
      <c r="CF1129" s="112">
        <v>1744000</v>
      </c>
      <c r="CG1129" s="111">
        <v>0</v>
      </c>
      <c r="CH1129" s="112">
        <v>0</v>
      </c>
      <c r="CI1129" s="112">
        <v>0</v>
      </c>
      <c r="CJ1129" s="111" t="s">
        <v>3757</v>
      </c>
      <c r="CK1129" s="120" t="s">
        <v>11742</v>
      </c>
      <c r="CL1129" s="112">
        <v>63</v>
      </c>
      <c r="CM1129" s="112">
        <v>1082000</v>
      </c>
      <c r="CN1129" s="166" t="s">
        <v>11743</v>
      </c>
      <c r="CO1129" s="125" t="s">
        <v>11744</v>
      </c>
      <c r="CP1129" s="111" t="s">
        <v>3870</v>
      </c>
      <c r="CQ1129" s="112">
        <v>11409384</v>
      </c>
      <c r="CR1129" s="166" t="s">
        <v>11745</v>
      </c>
      <c r="CS1129" s="166" t="s">
        <v>11746</v>
      </c>
      <c r="CT1129" s="111" t="s">
        <v>3783</v>
      </c>
      <c r="CU1129" s="112">
        <v>702334</v>
      </c>
      <c r="CV1129" s="166" t="s">
        <v>11747</v>
      </c>
      <c r="CW1129" s="166" t="s">
        <v>11748</v>
      </c>
      <c r="CX1129" s="111" t="s">
        <v>3774</v>
      </c>
      <c r="CY1129" s="112">
        <v>2205626</v>
      </c>
      <c r="CZ1129" s="111" t="s">
        <v>3757</v>
      </c>
      <c r="DA1129" s="111" t="s">
        <v>3757</v>
      </c>
      <c r="DB1129" s="111" t="s">
        <v>3757</v>
      </c>
      <c r="DC1129" s="120">
        <v>0</v>
      </c>
      <c r="DD1129" s="127" t="s">
        <v>3717</v>
      </c>
      <c r="DE1129" s="109" t="s">
        <v>11749</v>
      </c>
      <c r="DF1129" s="172" t="s">
        <v>3717</v>
      </c>
    </row>
    <row r="1130" spans="1:110" ht="35.15" customHeight="1" x14ac:dyDescent="0.35">
      <c r="A1130" s="140" t="s">
        <v>2309</v>
      </c>
      <c r="B1130" s="136" t="s">
        <v>2300</v>
      </c>
      <c r="C1130" s="136" t="s">
        <v>2310</v>
      </c>
      <c r="D1130" s="112">
        <v>8812</v>
      </c>
      <c r="E1130" s="112">
        <v>143359600</v>
      </c>
      <c r="F1130" s="112">
        <v>8810</v>
      </c>
      <c r="G1130" s="112">
        <v>143319600</v>
      </c>
      <c r="H1130" s="112">
        <v>2753</v>
      </c>
      <c r="I1130" s="112">
        <v>45624000</v>
      </c>
      <c r="J1130" s="112">
        <v>0</v>
      </c>
      <c r="K1130" s="112">
        <v>0</v>
      </c>
      <c r="L1130" s="112">
        <v>42534493</v>
      </c>
      <c r="M1130" s="112">
        <v>9552466</v>
      </c>
      <c r="N1130" s="112">
        <v>136498</v>
      </c>
      <c r="O1130" s="112">
        <v>1469976</v>
      </c>
      <c r="P1130" s="112">
        <v>17371037</v>
      </c>
      <c r="Q1130" s="112">
        <v>0</v>
      </c>
      <c r="R1130" s="112">
        <v>71064470</v>
      </c>
      <c r="S1130" s="421">
        <v>0.29669790512808353</v>
      </c>
      <c r="T1130" s="421">
        <v>6.6632900761441863E-2</v>
      </c>
      <c r="U1130" s="421">
        <v>9.5213714323979701E-4</v>
      </c>
      <c r="V1130" s="421">
        <v>1.0253767449127928E-2</v>
      </c>
      <c r="W1130" s="421">
        <v>0.12117107609117213</v>
      </c>
      <c r="X1130" s="421">
        <v>0</v>
      </c>
      <c r="Y1130" s="421">
        <v>0.49570778657306519</v>
      </c>
      <c r="Z1130" s="120">
        <v>0</v>
      </c>
      <c r="AA1130" s="127" t="s">
        <v>3717</v>
      </c>
      <c r="AB1130" s="127">
        <v>0</v>
      </c>
      <c r="AC1130" s="111" t="s">
        <v>3717</v>
      </c>
      <c r="AD1130" s="127">
        <v>0</v>
      </c>
      <c r="AE1130" s="111">
        <v>0</v>
      </c>
      <c r="AF1130" s="111" t="s">
        <v>3757</v>
      </c>
      <c r="AG1130" s="127" t="s">
        <v>3758</v>
      </c>
      <c r="AH1130" s="127" t="s">
        <v>3758</v>
      </c>
      <c r="AI1130" s="124"/>
      <c r="AJ1130" s="128"/>
      <c r="AK1130" s="109">
        <v>0</v>
      </c>
      <c r="AL1130" s="109">
        <v>0</v>
      </c>
      <c r="AM1130" s="127">
        <v>0</v>
      </c>
      <c r="AN1130" s="127">
        <v>0</v>
      </c>
      <c r="AO1130" s="120">
        <v>0</v>
      </c>
      <c r="AP1130" s="120">
        <v>0</v>
      </c>
      <c r="AQ1130" s="174">
        <v>0</v>
      </c>
      <c r="AR1130" s="109">
        <v>0</v>
      </c>
      <c r="AS1130" s="127">
        <v>0</v>
      </c>
      <c r="AT1130" s="127">
        <v>0</v>
      </c>
      <c r="AU1130" s="120">
        <v>0</v>
      </c>
      <c r="AV1130" s="120">
        <v>0</v>
      </c>
      <c r="AW1130" s="174">
        <v>0</v>
      </c>
      <c r="AX1130" s="109">
        <v>0</v>
      </c>
      <c r="AY1130" s="127">
        <v>0</v>
      </c>
      <c r="AZ1130" s="127">
        <v>0</v>
      </c>
      <c r="BA1130" s="120">
        <v>0</v>
      </c>
      <c r="BB1130" s="120">
        <v>0</v>
      </c>
      <c r="BC1130" s="111" t="s">
        <v>3757</v>
      </c>
      <c r="BD1130" s="112">
        <v>929</v>
      </c>
      <c r="BE1130" s="112">
        <v>15400800</v>
      </c>
      <c r="BF1130" s="111" t="s">
        <v>3757</v>
      </c>
      <c r="BG1130" s="112">
        <v>834</v>
      </c>
      <c r="BH1130" s="112">
        <v>15501400</v>
      </c>
      <c r="BI1130" s="111">
        <v>0</v>
      </c>
      <c r="BJ1130" s="112"/>
      <c r="BK1130" s="112"/>
      <c r="BL1130" s="111">
        <v>0</v>
      </c>
      <c r="BM1130" s="112"/>
      <c r="BN1130" s="112"/>
      <c r="BO1130" s="111">
        <v>0</v>
      </c>
      <c r="BP1130" s="112"/>
      <c r="BQ1130" s="112"/>
      <c r="BR1130" s="111" t="s">
        <v>3757</v>
      </c>
      <c r="BS1130" s="112">
        <v>1762</v>
      </c>
      <c r="BT1130" s="112">
        <v>29380800</v>
      </c>
      <c r="BU1130" s="111" t="s">
        <v>3757</v>
      </c>
      <c r="BV1130" s="112">
        <v>659</v>
      </c>
      <c r="BW1130" s="112">
        <v>10763000</v>
      </c>
      <c r="BX1130" s="111" t="s">
        <v>3757</v>
      </c>
      <c r="BY1130" s="112">
        <v>325</v>
      </c>
      <c r="BZ1130" s="112">
        <v>5737000</v>
      </c>
      <c r="CA1130" s="111">
        <v>0</v>
      </c>
      <c r="CB1130" s="112"/>
      <c r="CC1130" s="112"/>
      <c r="CD1130" s="111">
        <v>0</v>
      </c>
      <c r="CE1130" s="112"/>
      <c r="CF1130" s="112"/>
      <c r="CG1130" s="111" t="s">
        <v>3757</v>
      </c>
      <c r="CH1130" s="112">
        <v>4218</v>
      </c>
      <c r="CI1130" s="112">
        <v>64981400</v>
      </c>
      <c r="CJ1130" s="111" t="s">
        <v>3757</v>
      </c>
      <c r="CK1130" s="120" t="s">
        <v>11750</v>
      </c>
      <c r="CL1130" s="112">
        <v>85</v>
      </c>
      <c r="CM1130" s="112">
        <v>1595200</v>
      </c>
      <c r="CN1130" s="166" t="s">
        <v>11751</v>
      </c>
      <c r="CO1130" s="125" t="s">
        <v>11752</v>
      </c>
      <c r="CP1130" s="111" t="s">
        <v>3774</v>
      </c>
      <c r="CQ1130" s="112">
        <v>27200000</v>
      </c>
      <c r="CR1130" s="166" t="s">
        <v>11753</v>
      </c>
      <c r="CS1130" s="166" t="s">
        <v>11754</v>
      </c>
      <c r="CT1130" s="111" t="s">
        <v>3790</v>
      </c>
      <c r="CU1130" s="112">
        <v>2900000</v>
      </c>
      <c r="CV1130" s="166" t="s">
        <v>11755</v>
      </c>
      <c r="CW1130" s="166" t="s">
        <v>11756</v>
      </c>
      <c r="CX1130" s="111" t="s">
        <v>3717</v>
      </c>
      <c r="CY1130" s="112">
        <v>1500000</v>
      </c>
      <c r="CZ1130" s="111" t="s">
        <v>3757</v>
      </c>
      <c r="DA1130" s="111" t="s">
        <v>3757</v>
      </c>
      <c r="DB1130" s="111" t="s">
        <v>3757</v>
      </c>
      <c r="DC1130" s="120">
        <v>0</v>
      </c>
      <c r="DD1130" s="127" t="s">
        <v>3778</v>
      </c>
      <c r="DE1130" s="109">
        <v>0</v>
      </c>
      <c r="DF1130" s="172" t="s">
        <v>3717</v>
      </c>
    </row>
    <row r="1131" spans="1:110" ht="35.15" customHeight="1" x14ac:dyDescent="0.35">
      <c r="A1131" s="140" t="s">
        <v>2311</v>
      </c>
      <c r="B1131" s="136" t="s">
        <v>2300</v>
      </c>
      <c r="C1131" s="136" t="s">
        <v>2312</v>
      </c>
      <c r="D1131" s="112">
        <v>8639</v>
      </c>
      <c r="E1131" s="112">
        <v>222103300</v>
      </c>
      <c r="F1131" s="112">
        <v>8636</v>
      </c>
      <c r="G1131" s="112">
        <v>222023300</v>
      </c>
      <c r="H1131" s="112">
        <v>2508</v>
      </c>
      <c r="I1131" s="112">
        <v>43417000</v>
      </c>
      <c r="J1131" s="112">
        <v>0</v>
      </c>
      <c r="K1131" s="112">
        <v>0</v>
      </c>
      <c r="L1131" s="112">
        <v>59687931</v>
      </c>
      <c r="M1131" s="112">
        <v>10201512</v>
      </c>
      <c r="N1131" s="112">
        <v>692985</v>
      </c>
      <c r="O1131" s="112">
        <v>3253638</v>
      </c>
      <c r="P1131" s="112">
        <v>33151735</v>
      </c>
      <c r="Q1131" s="112">
        <v>0</v>
      </c>
      <c r="R1131" s="112">
        <v>106987801</v>
      </c>
      <c r="S1131" s="421">
        <v>0.26873950544633962</v>
      </c>
      <c r="T1131" s="421">
        <v>4.5931384180244055E-2</v>
      </c>
      <c r="U1131" s="421">
        <v>3.1201022227044803E-3</v>
      </c>
      <c r="V1131" s="421">
        <v>1.464921052501246E-2</v>
      </c>
      <c r="W1131" s="421">
        <v>0.14926268542610577</v>
      </c>
      <c r="X1131" s="421">
        <v>0</v>
      </c>
      <c r="Y1131" s="421">
        <v>0.48170288780040638</v>
      </c>
      <c r="Z1131" s="120">
        <v>0</v>
      </c>
      <c r="AA1131" s="127" t="s">
        <v>3717</v>
      </c>
      <c r="AB1131" s="127">
        <v>0</v>
      </c>
      <c r="AC1131" s="111" t="s">
        <v>3717</v>
      </c>
      <c r="AD1131" s="127">
        <v>0</v>
      </c>
      <c r="AE1131" s="111">
        <v>0</v>
      </c>
      <c r="AF1131" s="111" t="s">
        <v>3757</v>
      </c>
      <c r="AG1131" s="127" t="s">
        <v>3758</v>
      </c>
      <c r="AH1131" s="127" t="s">
        <v>3758</v>
      </c>
      <c r="AI1131" s="124"/>
      <c r="AJ1131" s="128"/>
      <c r="AK1131" s="109">
        <v>0</v>
      </c>
      <c r="AL1131" s="109">
        <v>0</v>
      </c>
      <c r="AM1131" s="127">
        <v>0</v>
      </c>
      <c r="AN1131" s="127">
        <v>0</v>
      </c>
      <c r="AO1131" s="120">
        <v>0</v>
      </c>
      <c r="AP1131" s="120">
        <v>0</v>
      </c>
      <c r="AQ1131" s="174">
        <v>0</v>
      </c>
      <c r="AR1131" s="109">
        <v>0</v>
      </c>
      <c r="AS1131" s="127">
        <v>0</v>
      </c>
      <c r="AT1131" s="127">
        <v>0</v>
      </c>
      <c r="AU1131" s="120">
        <v>0</v>
      </c>
      <c r="AV1131" s="120">
        <v>0</v>
      </c>
      <c r="AW1131" s="174">
        <v>0</v>
      </c>
      <c r="AX1131" s="109">
        <v>0</v>
      </c>
      <c r="AY1131" s="127">
        <v>0</v>
      </c>
      <c r="AZ1131" s="127">
        <v>0</v>
      </c>
      <c r="BA1131" s="120">
        <v>0</v>
      </c>
      <c r="BB1131" s="120">
        <v>0</v>
      </c>
      <c r="BC1131" s="111" t="s">
        <v>3757</v>
      </c>
      <c r="BD1131" s="112">
        <v>974</v>
      </c>
      <c r="BE1131" s="112">
        <v>36265000</v>
      </c>
      <c r="BF1131" s="111">
        <v>0</v>
      </c>
      <c r="BG1131" s="112"/>
      <c r="BH1131" s="112"/>
      <c r="BI1131" s="111" t="s">
        <v>3757</v>
      </c>
      <c r="BJ1131" s="112">
        <v>622</v>
      </c>
      <c r="BK1131" s="112">
        <v>14824000</v>
      </c>
      <c r="BL1131" s="111" t="s">
        <v>3757</v>
      </c>
      <c r="BM1131" s="112">
        <v>1484</v>
      </c>
      <c r="BN1131" s="112">
        <v>39034000</v>
      </c>
      <c r="BO1131" s="111" t="s">
        <v>3757</v>
      </c>
      <c r="BP1131" s="112">
        <v>636</v>
      </c>
      <c r="BQ1131" s="112">
        <v>15220000</v>
      </c>
      <c r="BR1131" s="111" t="s">
        <v>3757</v>
      </c>
      <c r="BS1131" s="112">
        <v>4923</v>
      </c>
      <c r="BT1131" s="112">
        <v>116760300</v>
      </c>
      <c r="BU1131" s="111">
        <v>0</v>
      </c>
      <c r="BV1131" s="112"/>
      <c r="BW1131" s="112"/>
      <c r="BX1131" s="111">
        <v>0</v>
      </c>
      <c r="BY1131" s="112"/>
      <c r="BZ1131" s="112"/>
      <c r="CA1131" s="111">
        <v>0</v>
      </c>
      <c r="CB1131" s="112"/>
      <c r="CC1131" s="112"/>
      <c r="CD1131" s="111">
        <v>0</v>
      </c>
      <c r="CE1131" s="112"/>
      <c r="CF1131" s="112"/>
      <c r="CG1131" s="111">
        <v>0</v>
      </c>
      <c r="CH1131" s="112"/>
      <c r="CI1131" s="112"/>
      <c r="CJ1131" s="111">
        <v>0</v>
      </c>
      <c r="CK1131" s="120">
        <v>0</v>
      </c>
      <c r="CL1131" s="112"/>
      <c r="CM1131" s="112"/>
      <c r="CN1131" s="166" t="s">
        <v>11757</v>
      </c>
      <c r="CO1131" s="125" t="s">
        <v>11758</v>
      </c>
      <c r="CP1131" s="111" t="s">
        <v>3790</v>
      </c>
      <c r="CQ1131" s="112">
        <v>2600000</v>
      </c>
      <c r="CR1131" s="166" t="s">
        <v>11759</v>
      </c>
      <c r="CS1131" s="166" t="s">
        <v>11760</v>
      </c>
      <c r="CT1131" s="111" t="s">
        <v>3790</v>
      </c>
      <c r="CU1131" s="112">
        <v>3900000</v>
      </c>
      <c r="CV1131" s="166" t="s">
        <v>11761</v>
      </c>
      <c r="CW1131" s="166" t="s">
        <v>11762</v>
      </c>
      <c r="CX1131" s="111" t="s">
        <v>3717</v>
      </c>
      <c r="CY1131" s="112">
        <v>2500000</v>
      </c>
      <c r="CZ1131" s="111" t="s">
        <v>3757</v>
      </c>
      <c r="DA1131" s="111" t="s">
        <v>3757</v>
      </c>
      <c r="DB1131" s="111" t="s">
        <v>3757</v>
      </c>
      <c r="DC1131" s="120">
        <v>0</v>
      </c>
      <c r="DD1131" s="127" t="s">
        <v>3717</v>
      </c>
      <c r="DE1131" s="109" t="s">
        <v>11763</v>
      </c>
      <c r="DF1131" s="172" t="s">
        <v>3717</v>
      </c>
    </row>
    <row r="1132" spans="1:110" ht="35.15" customHeight="1" x14ac:dyDescent="0.35">
      <c r="A1132" s="140" t="s">
        <v>2313</v>
      </c>
      <c r="B1132" s="136" t="s">
        <v>2300</v>
      </c>
      <c r="C1132" s="136" t="s">
        <v>2314</v>
      </c>
      <c r="D1132" s="112">
        <v>115684</v>
      </c>
      <c r="E1132" s="112">
        <v>4206462700</v>
      </c>
      <c r="F1132" s="112">
        <v>115586</v>
      </c>
      <c r="G1132" s="112">
        <v>4201168805</v>
      </c>
      <c r="H1132" s="112">
        <v>36610</v>
      </c>
      <c r="I1132" s="112">
        <v>1167680700</v>
      </c>
      <c r="J1132" s="112">
        <v>0</v>
      </c>
      <c r="K1132" s="112">
        <v>0</v>
      </c>
      <c r="L1132" s="112">
        <v>1194394317</v>
      </c>
      <c r="M1132" s="112">
        <v>247303935</v>
      </c>
      <c r="N1132" s="112">
        <v>28973531</v>
      </c>
      <c r="O1132" s="112">
        <v>19679339</v>
      </c>
      <c r="P1132" s="112">
        <v>606538261</v>
      </c>
      <c r="Q1132" s="112">
        <v>0</v>
      </c>
      <c r="R1132" s="112">
        <v>2096889383</v>
      </c>
      <c r="S1132" s="421">
        <v>0.28394268585812016</v>
      </c>
      <c r="T1132" s="421">
        <v>5.879142468088449E-2</v>
      </c>
      <c r="U1132" s="421">
        <v>6.8878611475622978E-3</v>
      </c>
      <c r="V1132" s="421">
        <v>4.6783581368735304E-3</v>
      </c>
      <c r="W1132" s="421">
        <v>0.14419199794639806</v>
      </c>
      <c r="X1132" s="421">
        <v>0</v>
      </c>
      <c r="Y1132" s="421">
        <v>0.49849232776983854</v>
      </c>
      <c r="Z1132" s="120">
        <v>0</v>
      </c>
      <c r="AA1132" s="127" t="s">
        <v>3717</v>
      </c>
      <c r="AB1132" s="127">
        <v>0</v>
      </c>
      <c r="AC1132" s="111" t="s">
        <v>3717</v>
      </c>
      <c r="AD1132" s="127">
        <v>0</v>
      </c>
      <c r="AE1132" s="111" t="s">
        <v>3757</v>
      </c>
      <c r="AF1132" s="111" t="s">
        <v>3757</v>
      </c>
      <c r="AG1132" s="127" t="s">
        <v>3717</v>
      </c>
      <c r="AH1132" s="127" t="s">
        <v>3758</v>
      </c>
      <c r="AI1132" s="128">
        <v>1</v>
      </c>
      <c r="AJ1132" s="128">
        <v>60739000</v>
      </c>
      <c r="AK1132" s="109" t="s">
        <v>11764</v>
      </c>
      <c r="AL1132" s="109" t="s">
        <v>11765</v>
      </c>
      <c r="AM1132" s="127" t="s">
        <v>3765</v>
      </c>
      <c r="AN1132" s="127" t="s">
        <v>3774</v>
      </c>
      <c r="AO1132" s="120">
        <v>20000000</v>
      </c>
      <c r="AP1132" s="120">
        <v>60739000</v>
      </c>
      <c r="AQ1132" s="174">
        <v>0</v>
      </c>
      <c r="AR1132" s="120">
        <v>0</v>
      </c>
      <c r="AS1132" s="127">
        <v>0</v>
      </c>
      <c r="AT1132" s="127">
        <v>0</v>
      </c>
      <c r="AU1132" s="120">
        <v>0</v>
      </c>
      <c r="AV1132" s="120">
        <v>0</v>
      </c>
      <c r="AW1132" s="174">
        <v>0</v>
      </c>
      <c r="AX1132" s="120">
        <v>0</v>
      </c>
      <c r="AY1132" s="127">
        <v>0</v>
      </c>
      <c r="AZ1132" s="127">
        <v>0</v>
      </c>
      <c r="BA1132" s="120">
        <v>0</v>
      </c>
      <c r="BB1132" s="120">
        <v>0</v>
      </c>
      <c r="BC1132" s="111">
        <v>0</v>
      </c>
      <c r="BD1132" s="112"/>
      <c r="BE1132" s="112"/>
      <c r="BF1132" s="111" t="s">
        <v>3757</v>
      </c>
      <c r="BG1132" s="112">
        <v>10402</v>
      </c>
      <c r="BH1132" s="112">
        <v>400097000</v>
      </c>
      <c r="BI1132" s="111">
        <v>0</v>
      </c>
      <c r="BJ1132" s="112"/>
      <c r="BK1132" s="112"/>
      <c r="BL1132" s="111" t="s">
        <v>3757</v>
      </c>
      <c r="BM1132" s="112">
        <v>7499</v>
      </c>
      <c r="BN1132" s="112">
        <v>271303200</v>
      </c>
      <c r="BO1132" s="111">
        <v>0</v>
      </c>
      <c r="BP1132" s="112"/>
      <c r="BQ1132" s="112"/>
      <c r="BR1132" s="111" t="s">
        <v>3757</v>
      </c>
      <c r="BS1132" s="112">
        <v>35569</v>
      </c>
      <c r="BT1132" s="112">
        <v>1273358000</v>
      </c>
      <c r="BU1132" s="111" t="s">
        <v>3757</v>
      </c>
      <c r="BV1132" s="112">
        <v>4693</v>
      </c>
      <c r="BW1132" s="112">
        <v>175047000</v>
      </c>
      <c r="BX1132" s="111">
        <v>0</v>
      </c>
      <c r="BY1132" s="112"/>
      <c r="BZ1132" s="112"/>
      <c r="CA1132" s="111" t="s">
        <v>3757</v>
      </c>
      <c r="CB1132" s="112">
        <v>10544</v>
      </c>
      <c r="CC1132" s="112">
        <v>345062000</v>
      </c>
      <c r="CD1132" s="111">
        <v>0</v>
      </c>
      <c r="CE1132" s="112">
        <v>0</v>
      </c>
      <c r="CF1132" s="112">
        <v>0</v>
      </c>
      <c r="CG1132" s="111" t="s">
        <v>3757</v>
      </c>
      <c r="CH1132" s="112">
        <v>43241</v>
      </c>
      <c r="CI1132" s="112">
        <v>1602977819</v>
      </c>
      <c r="CJ1132" s="111" t="s">
        <v>3757</v>
      </c>
      <c r="CK1132" s="120" t="s">
        <v>11766</v>
      </c>
      <c r="CL1132" s="112">
        <v>2255</v>
      </c>
      <c r="CM1132" s="112">
        <v>77878681</v>
      </c>
      <c r="CN1132" s="166" t="s">
        <v>11767</v>
      </c>
      <c r="CO1132" s="125" t="s">
        <v>11768</v>
      </c>
      <c r="CP1132" s="111" t="s">
        <v>3790</v>
      </c>
      <c r="CQ1132" s="112">
        <v>109989803</v>
      </c>
      <c r="CR1132" s="166" t="s">
        <v>11769</v>
      </c>
      <c r="CS1132" s="166" t="s">
        <v>11770</v>
      </c>
      <c r="CT1132" s="111" t="s">
        <v>3790</v>
      </c>
      <c r="CU1132" s="112">
        <v>93186289</v>
      </c>
      <c r="CV1132" s="166" t="s">
        <v>11771</v>
      </c>
      <c r="CW1132" s="166" t="s">
        <v>11772</v>
      </c>
      <c r="CX1132" s="111" t="s">
        <v>3790</v>
      </c>
      <c r="CY1132" s="112">
        <v>71139377</v>
      </c>
      <c r="CZ1132" s="111" t="s">
        <v>3757</v>
      </c>
      <c r="DA1132" s="111" t="s">
        <v>3757</v>
      </c>
      <c r="DB1132" s="111" t="s">
        <v>3757</v>
      </c>
      <c r="DC1132" s="120">
        <v>0</v>
      </c>
      <c r="DD1132" s="127" t="s">
        <v>3717</v>
      </c>
      <c r="DE1132" s="109" t="s">
        <v>11773</v>
      </c>
      <c r="DF1132" s="172" t="s">
        <v>3717</v>
      </c>
    </row>
    <row r="1133" spans="1:110" ht="35.15" customHeight="1" x14ac:dyDescent="0.35">
      <c r="A1133" s="140" t="s">
        <v>2315</v>
      </c>
      <c r="B1133" s="136" t="s">
        <v>2300</v>
      </c>
      <c r="C1133" s="136" t="s">
        <v>2316</v>
      </c>
      <c r="D1133" s="112">
        <v>12633</v>
      </c>
      <c r="E1133" s="112">
        <v>140539337</v>
      </c>
      <c r="F1133" s="112">
        <v>12631</v>
      </c>
      <c r="G1133" s="112">
        <v>140526000</v>
      </c>
      <c r="H1133" s="112">
        <v>2569</v>
      </c>
      <c r="I1133" s="112">
        <v>34632000</v>
      </c>
      <c r="J1133" s="112">
        <v>0</v>
      </c>
      <c r="K1133" s="112">
        <v>0</v>
      </c>
      <c r="L1133" s="112">
        <v>39054338</v>
      </c>
      <c r="M1133" s="112">
        <v>14555504</v>
      </c>
      <c r="N1133" s="112">
        <v>0</v>
      </c>
      <c r="O1133" s="112">
        <v>1837871</v>
      </c>
      <c r="P1133" s="112">
        <v>16418697</v>
      </c>
      <c r="Q1133" s="112">
        <v>0</v>
      </c>
      <c r="R1133" s="112">
        <v>71866410</v>
      </c>
      <c r="S1133" s="421">
        <v>0.27788901551456729</v>
      </c>
      <c r="T1133" s="421">
        <v>0.10356889615894517</v>
      </c>
      <c r="U1133" s="421">
        <v>0</v>
      </c>
      <c r="V1133" s="421">
        <v>1.3077271027683872E-2</v>
      </c>
      <c r="W1133" s="421">
        <v>0.11682634449883594</v>
      </c>
      <c r="X1133" s="421">
        <v>0</v>
      </c>
      <c r="Y1133" s="421">
        <v>0.51136152720003225</v>
      </c>
      <c r="Z1133" s="120">
        <v>0</v>
      </c>
      <c r="AA1133" s="127" t="s">
        <v>3717</v>
      </c>
      <c r="AB1133" s="127">
        <v>0</v>
      </c>
      <c r="AC1133" s="111" t="s">
        <v>3717</v>
      </c>
      <c r="AD1133" s="127">
        <v>0</v>
      </c>
      <c r="AE1133" s="111">
        <v>0</v>
      </c>
      <c r="AF1133" s="111" t="s">
        <v>3757</v>
      </c>
      <c r="AG1133" s="127" t="s">
        <v>3758</v>
      </c>
      <c r="AH1133" s="127" t="s">
        <v>3758</v>
      </c>
      <c r="AI1133" s="124"/>
      <c r="AJ1133" s="128"/>
      <c r="AK1133" s="109">
        <v>0</v>
      </c>
      <c r="AL1133" s="109">
        <v>0</v>
      </c>
      <c r="AM1133" s="127">
        <v>0</v>
      </c>
      <c r="AN1133" s="127">
        <v>0</v>
      </c>
      <c r="AO1133" s="120">
        <v>0</v>
      </c>
      <c r="AP1133" s="120">
        <v>0</v>
      </c>
      <c r="AQ1133" s="174">
        <v>0</v>
      </c>
      <c r="AR1133" s="109">
        <v>0</v>
      </c>
      <c r="AS1133" s="127">
        <v>0</v>
      </c>
      <c r="AT1133" s="127">
        <v>0</v>
      </c>
      <c r="AU1133" s="120">
        <v>0</v>
      </c>
      <c r="AV1133" s="120">
        <v>0</v>
      </c>
      <c r="AW1133" s="174">
        <v>0</v>
      </c>
      <c r="AX1133" s="109">
        <v>0</v>
      </c>
      <c r="AY1133" s="127">
        <v>0</v>
      </c>
      <c r="AZ1133" s="127">
        <v>0</v>
      </c>
      <c r="BA1133" s="120">
        <v>0</v>
      </c>
      <c r="BB1133" s="120">
        <v>0</v>
      </c>
      <c r="BC1133" s="111" t="s">
        <v>3757</v>
      </c>
      <c r="BD1133" s="112">
        <v>308</v>
      </c>
      <c r="BE1133" s="112">
        <v>3746125</v>
      </c>
      <c r="BF1133" s="111" t="s">
        <v>3757</v>
      </c>
      <c r="BG1133" s="112">
        <v>109</v>
      </c>
      <c r="BH1133" s="112">
        <v>1430000</v>
      </c>
      <c r="BI1133" s="111" t="s">
        <v>3757</v>
      </c>
      <c r="BJ1133" s="112">
        <v>866</v>
      </c>
      <c r="BK1133" s="112">
        <v>9887419</v>
      </c>
      <c r="BL1133" s="111" t="s">
        <v>3757</v>
      </c>
      <c r="BM1133" s="112">
        <v>197</v>
      </c>
      <c r="BN1133" s="112">
        <v>2316125</v>
      </c>
      <c r="BO1133" s="111" t="s">
        <v>3757</v>
      </c>
      <c r="BP1133" s="112">
        <v>1643</v>
      </c>
      <c r="BQ1133" s="112">
        <v>18835500</v>
      </c>
      <c r="BR1133" s="111" t="s">
        <v>3757</v>
      </c>
      <c r="BS1133" s="112">
        <v>1643</v>
      </c>
      <c r="BT1133" s="112">
        <v>18835500</v>
      </c>
      <c r="BU1133" s="111" t="s">
        <v>3757</v>
      </c>
      <c r="BV1133" s="112">
        <v>197</v>
      </c>
      <c r="BW1133" s="112">
        <v>2316125</v>
      </c>
      <c r="BX1133" s="111" t="s">
        <v>3757</v>
      </c>
      <c r="BY1133" s="112">
        <v>197</v>
      </c>
      <c r="BZ1133" s="112">
        <v>2316125</v>
      </c>
      <c r="CA1133" s="111" t="s">
        <v>3757</v>
      </c>
      <c r="CB1133" s="112">
        <v>244</v>
      </c>
      <c r="CC1133" s="112">
        <v>2426918</v>
      </c>
      <c r="CD1133" s="111">
        <v>0</v>
      </c>
      <c r="CE1133" s="112"/>
      <c r="CF1133" s="112"/>
      <c r="CG1133" s="111" t="s">
        <v>3757</v>
      </c>
      <c r="CH1133" s="112">
        <v>6677</v>
      </c>
      <c r="CI1133" s="112">
        <v>71004000</v>
      </c>
      <c r="CJ1133" s="111" t="s">
        <v>3757</v>
      </c>
      <c r="CK1133" s="120" t="s">
        <v>11774</v>
      </c>
      <c r="CL1133" s="112">
        <v>583</v>
      </c>
      <c r="CM1133" s="112">
        <v>7425500</v>
      </c>
      <c r="CN1133" s="166" t="s">
        <v>11775</v>
      </c>
      <c r="CO1133" s="125" t="s">
        <v>11776</v>
      </c>
      <c r="CP1133" s="111" t="s">
        <v>3790</v>
      </c>
      <c r="CQ1133" s="112">
        <v>2727900</v>
      </c>
      <c r="CR1133" s="166" t="s">
        <v>11777</v>
      </c>
      <c r="CS1133" s="166" t="s">
        <v>11778</v>
      </c>
      <c r="CT1133" s="111" t="s">
        <v>4016</v>
      </c>
      <c r="CU1133" s="112">
        <v>5363600</v>
      </c>
      <c r="CV1133" s="166" t="s">
        <v>11779</v>
      </c>
      <c r="CW1133" s="166" t="s">
        <v>11780</v>
      </c>
      <c r="CX1133" s="111" t="s">
        <v>3783</v>
      </c>
      <c r="CY1133" s="112">
        <v>891226</v>
      </c>
      <c r="CZ1133" s="111" t="s">
        <v>3757</v>
      </c>
      <c r="DA1133" s="111" t="s">
        <v>3757</v>
      </c>
      <c r="DB1133" s="111">
        <v>0</v>
      </c>
      <c r="DC1133" s="120" t="s">
        <v>11781</v>
      </c>
      <c r="DD1133" s="127" t="s">
        <v>3778</v>
      </c>
      <c r="DE1133" s="109">
        <v>0</v>
      </c>
      <c r="DF1133" s="172" t="s">
        <v>3717</v>
      </c>
    </row>
    <row r="1134" spans="1:110" ht="35.15" customHeight="1" x14ac:dyDescent="0.35">
      <c r="A1134" s="140" t="s">
        <v>2317</v>
      </c>
      <c r="B1134" s="136" t="s">
        <v>2300</v>
      </c>
      <c r="C1134" s="136" t="s">
        <v>2318</v>
      </c>
      <c r="D1134" s="112">
        <v>6762</v>
      </c>
      <c r="E1134" s="112">
        <v>313410171</v>
      </c>
      <c r="F1134" s="112">
        <v>6758</v>
      </c>
      <c r="G1134" s="112">
        <v>313114000</v>
      </c>
      <c r="H1134" s="112">
        <v>2022</v>
      </c>
      <c r="I1134" s="112">
        <v>85967000</v>
      </c>
      <c r="J1134" s="112">
        <v>0</v>
      </c>
      <c r="K1134" s="112">
        <v>0</v>
      </c>
      <c r="L1134" s="112">
        <v>85313410</v>
      </c>
      <c r="M1134" s="112">
        <v>6168912</v>
      </c>
      <c r="N1134" s="112">
        <v>0</v>
      </c>
      <c r="O1134" s="112">
        <v>34532981</v>
      </c>
      <c r="P1134" s="112">
        <v>18900270</v>
      </c>
      <c r="Q1134" s="112">
        <v>0</v>
      </c>
      <c r="R1134" s="112">
        <v>144915573</v>
      </c>
      <c r="S1134" s="421">
        <v>0.27221008727250273</v>
      </c>
      <c r="T1134" s="421">
        <v>1.9683190179555467E-2</v>
      </c>
      <c r="U1134" s="421">
        <v>0</v>
      </c>
      <c r="V1134" s="421">
        <v>0.11018462128977939</v>
      </c>
      <c r="W1134" s="421">
        <v>6.0305222193953623E-2</v>
      </c>
      <c r="X1134" s="421">
        <v>0</v>
      </c>
      <c r="Y1134" s="421">
        <v>0.4623831209357912</v>
      </c>
      <c r="Z1134" s="120">
        <v>0</v>
      </c>
      <c r="AA1134" s="127" t="s">
        <v>3717</v>
      </c>
      <c r="AB1134" s="127">
        <v>0</v>
      </c>
      <c r="AC1134" s="111" t="s">
        <v>3717</v>
      </c>
      <c r="AD1134" s="127">
        <v>0</v>
      </c>
      <c r="AE1134" s="111">
        <v>0</v>
      </c>
      <c r="AF1134" s="111" t="s">
        <v>3757</v>
      </c>
      <c r="AG1134" s="127" t="s">
        <v>3758</v>
      </c>
      <c r="AH1134" s="127" t="s">
        <v>3758</v>
      </c>
      <c r="AI1134" s="124"/>
      <c r="AJ1134" s="128"/>
      <c r="AK1134" s="109">
        <v>0</v>
      </c>
      <c r="AL1134" s="109">
        <v>0</v>
      </c>
      <c r="AM1134" s="127">
        <v>0</v>
      </c>
      <c r="AN1134" s="127">
        <v>0</v>
      </c>
      <c r="AO1134" s="120">
        <v>0</v>
      </c>
      <c r="AP1134" s="120">
        <v>0</v>
      </c>
      <c r="AQ1134" s="174">
        <v>0</v>
      </c>
      <c r="AR1134" s="109">
        <v>0</v>
      </c>
      <c r="AS1134" s="127">
        <v>0</v>
      </c>
      <c r="AT1134" s="127">
        <v>0</v>
      </c>
      <c r="AU1134" s="120">
        <v>0</v>
      </c>
      <c r="AV1134" s="120">
        <v>0</v>
      </c>
      <c r="AW1134" s="174">
        <v>0</v>
      </c>
      <c r="AX1134" s="109">
        <v>0</v>
      </c>
      <c r="AY1134" s="127">
        <v>0</v>
      </c>
      <c r="AZ1134" s="127">
        <v>0</v>
      </c>
      <c r="BA1134" s="120">
        <v>0</v>
      </c>
      <c r="BB1134" s="120">
        <v>0</v>
      </c>
      <c r="BC1134" s="111" t="s">
        <v>3757</v>
      </c>
      <c r="BD1134" s="112">
        <v>570</v>
      </c>
      <c r="BE1134" s="112">
        <v>25263000</v>
      </c>
      <c r="BF1134" s="111" t="s">
        <v>3757</v>
      </c>
      <c r="BG1134" s="112">
        <v>958</v>
      </c>
      <c r="BH1134" s="112">
        <v>44828000</v>
      </c>
      <c r="BI1134" s="111" t="s">
        <v>3757</v>
      </c>
      <c r="BJ1134" s="112">
        <v>1429</v>
      </c>
      <c r="BK1134" s="112">
        <v>66635171</v>
      </c>
      <c r="BL1134" s="111">
        <v>0</v>
      </c>
      <c r="BM1134" s="112"/>
      <c r="BN1134" s="112"/>
      <c r="BO1134" s="111">
        <v>0</v>
      </c>
      <c r="BP1134" s="112"/>
      <c r="BQ1134" s="112"/>
      <c r="BR1134" s="111">
        <v>0</v>
      </c>
      <c r="BS1134" s="112"/>
      <c r="BT1134" s="112"/>
      <c r="BU1134" s="111" t="s">
        <v>3757</v>
      </c>
      <c r="BV1134" s="112">
        <v>537</v>
      </c>
      <c r="BW1134" s="112">
        <v>24924000</v>
      </c>
      <c r="BX1134" s="111">
        <v>0</v>
      </c>
      <c r="BY1134" s="112"/>
      <c r="BZ1134" s="112"/>
      <c r="CA1134" s="111">
        <v>0</v>
      </c>
      <c r="CB1134" s="112"/>
      <c r="CC1134" s="112"/>
      <c r="CD1134" s="111">
        <v>0</v>
      </c>
      <c r="CE1134" s="112"/>
      <c r="CF1134" s="112"/>
      <c r="CG1134" s="111" t="s">
        <v>3757</v>
      </c>
      <c r="CH1134" s="112">
        <v>3268</v>
      </c>
      <c r="CI1134" s="112">
        <v>151760000</v>
      </c>
      <c r="CJ1134" s="111">
        <v>0</v>
      </c>
      <c r="CK1134" s="120">
        <v>0</v>
      </c>
      <c r="CL1134" s="112"/>
      <c r="CM1134" s="112"/>
      <c r="CN1134" s="166" t="s">
        <v>11782</v>
      </c>
      <c r="CO1134" s="125" t="s">
        <v>11783</v>
      </c>
      <c r="CP1134" s="111" t="s">
        <v>3870</v>
      </c>
      <c r="CQ1134" s="112">
        <v>4528700</v>
      </c>
      <c r="CR1134" s="166" t="s">
        <v>11784</v>
      </c>
      <c r="CS1134" s="166" t="s">
        <v>11785</v>
      </c>
      <c r="CT1134" s="111" t="s">
        <v>3875</v>
      </c>
      <c r="CU1134" s="112">
        <v>3000000</v>
      </c>
      <c r="CV1134" s="166" t="s">
        <v>11786</v>
      </c>
      <c r="CW1134" s="166" t="s">
        <v>11787</v>
      </c>
      <c r="CX1134" s="111" t="s">
        <v>3875</v>
      </c>
      <c r="CY1134" s="112">
        <v>1000000</v>
      </c>
      <c r="CZ1134" s="111" t="s">
        <v>3757</v>
      </c>
      <c r="DA1134" s="111" t="s">
        <v>3757</v>
      </c>
      <c r="DB1134" s="111" t="s">
        <v>3757</v>
      </c>
      <c r="DC1134" s="120">
        <v>0</v>
      </c>
      <c r="DD1134" s="127" t="s">
        <v>3778</v>
      </c>
      <c r="DE1134" s="109">
        <v>0</v>
      </c>
      <c r="DF1134" s="172" t="s">
        <v>3717</v>
      </c>
    </row>
    <row r="1135" spans="1:110" ht="35.15" customHeight="1" x14ac:dyDescent="0.35">
      <c r="A1135" s="140" t="s">
        <v>2319</v>
      </c>
      <c r="B1135" s="136" t="s">
        <v>2300</v>
      </c>
      <c r="C1135" s="136" t="s">
        <v>2320</v>
      </c>
      <c r="D1135" s="112">
        <v>15167</v>
      </c>
      <c r="E1135" s="112">
        <v>304953800</v>
      </c>
      <c r="F1135" s="112">
        <v>15158</v>
      </c>
      <c r="G1135" s="112">
        <v>304573800</v>
      </c>
      <c r="H1135" s="112">
        <v>3817</v>
      </c>
      <c r="I1135" s="112">
        <v>84278000</v>
      </c>
      <c r="J1135" s="112">
        <v>0</v>
      </c>
      <c r="K1135" s="112">
        <v>0</v>
      </c>
      <c r="L1135" s="112">
        <v>80876026</v>
      </c>
      <c r="M1135" s="112">
        <v>18833987</v>
      </c>
      <c r="N1135" s="112">
        <v>0</v>
      </c>
      <c r="O1135" s="112">
        <v>2930983</v>
      </c>
      <c r="P1135" s="112">
        <v>42913078</v>
      </c>
      <c r="Q1135" s="112">
        <v>0</v>
      </c>
      <c r="R1135" s="112">
        <v>145554074</v>
      </c>
      <c r="S1135" s="421">
        <v>0.26520747077098233</v>
      </c>
      <c r="T1135" s="421">
        <v>6.1760132190515418E-2</v>
      </c>
      <c r="U1135" s="421">
        <v>0</v>
      </c>
      <c r="V1135" s="421">
        <v>9.6112361938103415E-3</v>
      </c>
      <c r="W1135" s="421">
        <v>0.14071993200281485</v>
      </c>
      <c r="X1135" s="421">
        <v>0</v>
      </c>
      <c r="Y1135" s="421">
        <v>0.47729877115812297</v>
      </c>
      <c r="Z1135" s="120">
        <v>0</v>
      </c>
      <c r="AA1135" s="127" t="s">
        <v>3717</v>
      </c>
      <c r="AB1135" s="127">
        <v>0</v>
      </c>
      <c r="AC1135" s="111" t="s">
        <v>3717</v>
      </c>
      <c r="AD1135" s="127">
        <v>0</v>
      </c>
      <c r="AE1135" s="111" t="s">
        <v>3757</v>
      </c>
      <c r="AF1135" s="111" t="s">
        <v>3757</v>
      </c>
      <c r="AG1135" s="127" t="s">
        <v>3758</v>
      </c>
      <c r="AH1135" s="127" t="s">
        <v>3778</v>
      </c>
      <c r="AI1135" s="124"/>
      <c r="AJ1135" s="128"/>
      <c r="AK1135" s="109" t="s">
        <v>11788</v>
      </c>
      <c r="AL1135" s="109" t="s">
        <v>11789</v>
      </c>
      <c r="AM1135" s="127" t="s">
        <v>3761</v>
      </c>
      <c r="AN1135" s="127" t="s">
        <v>3762</v>
      </c>
      <c r="AO1135" s="120">
        <v>0</v>
      </c>
      <c r="AP1135" s="120">
        <v>397000</v>
      </c>
      <c r="AQ1135" s="174" t="s">
        <v>11790</v>
      </c>
      <c r="AR1135" s="120" t="s">
        <v>11791</v>
      </c>
      <c r="AS1135" s="127" t="s">
        <v>3761</v>
      </c>
      <c r="AT1135" s="127" t="s">
        <v>3870</v>
      </c>
      <c r="AU1135" s="120">
        <v>0</v>
      </c>
      <c r="AV1135" s="120">
        <v>22000</v>
      </c>
      <c r="AW1135" s="174" t="s">
        <v>11792</v>
      </c>
      <c r="AX1135" s="120" t="s">
        <v>11793</v>
      </c>
      <c r="AY1135" s="127" t="s">
        <v>3761</v>
      </c>
      <c r="AZ1135" s="127" t="s">
        <v>4041</v>
      </c>
      <c r="BA1135" s="120">
        <v>0</v>
      </c>
      <c r="BB1135" s="120">
        <v>37000</v>
      </c>
      <c r="BC1135" s="111">
        <v>0</v>
      </c>
      <c r="BD1135" s="112"/>
      <c r="BE1135" s="112"/>
      <c r="BF1135" s="111">
        <v>0</v>
      </c>
      <c r="BG1135" s="112"/>
      <c r="BH1135" s="112"/>
      <c r="BI1135" s="111">
        <v>0</v>
      </c>
      <c r="BJ1135" s="112"/>
      <c r="BK1135" s="112"/>
      <c r="BL1135" s="111">
        <v>0</v>
      </c>
      <c r="BM1135" s="112"/>
      <c r="BN1135" s="112"/>
      <c r="BO1135" s="111">
        <v>0</v>
      </c>
      <c r="BP1135" s="112"/>
      <c r="BQ1135" s="112"/>
      <c r="BR1135" s="111">
        <v>0</v>
      </c>
      <c r="BS1135" s="112"/>
      <c r="BT1135" s="112"/>
      <c r="BU1135" s="111">
        <v>0</v>
      </c>
      <c r="BV1135" s="112"/>
      <c r="BW1135" s="112"/>
      <c r="BX1135" s="111">
        <v>0</v>
      </c>
      <c r="BY1135" s="112"/>
      <c r="BZ1135" s="112"/>
      <c r="CA1135" s="111">
        <v>0</v>
      </c>
      <c r="CB1135" s="112"/>
      <c r="CC1135" s="112"/>
      <c r="CD1135" s="111">
        <v>0</v>
      </c>
      <c r="CE1135" s="112">
        <v>0</v>
      </c>
      <c r="CF1135" s="112">
        <v>0</v>
      </c>
      <c r="CG1135" s="111" t="s">
        <v>3757</v>
      </c>
      <c r="CH1135" s="112">
        <v>15147</v>
      </c>
      <c r="CI1135" s="112">
        <v>304347800</v>
      </c>
      <c r="CJ1135" s="111">
        <v>0</v>
      </c>
      <c r="CK1135" s="120">
        <v>0</v>
      </c>
      <c r="CL1135" s="112">
        <v>0</v>
      </c>
      <c r="CM1135" s="112">
        <v>0</v>
      </c>
      <c r="CN1135" s="166" t="s">
        <v>11794</v>
      </c>
      <c r="CO1135" s="125" t="s">
        <v>11795</v>
      </c>
      <c r="CP1135" s="111" t="s">
        <v>3790</v>
      </c>
      <c r="CQ1135" s="112">
        <v>32780000</v>
      </c>
      <c r="CR1135" s="166" t="s">
        <v>11796</v>
      </c>
      <c r="CS1135" s="166" t="s">
        <v>11797</v>
      </c>
      <c r="CT1135" s="111" t="s">
        <v>3717</v>
      </c>
      <c r="CU1135" s="112">
        <v>8840000</v>
      </c>
      <c r="CV1135" s="166" t="s">
        <v>7669</v>
      </c>
      <c r="CW1135" s="166" t="s">
        <v>11798</v>
      </c>
      <c r="CX1135" s="111" t="s">
        <v>3774</v>
      </c>
      <c r="CY1135" s="112">
        <v>8761000</v>
      </c>
      <c r="CZ1135" s="111" t="s">
        <v>3757</v>
      </c>
      <c r="DA1135" s="111" t="s">
        <v>3757</v>
      </c>
      <c r="DB1135" s="111" t="s">
        <v>3757</v>
      </c>
      <c r="DC1135" s="120">
        <v>0</v>
      </c>
      <c r="DD1135" s="127" t="s">
        <v>3717</v>
      </c>
      <c r="DE1135" s="109" t="s">
        <v>11799</v>
      </c>
      <c r="DF1135" s="172" t="s">
        <v>3717</v>
      </c>
    </row>
    <row r="1136" spans="1:110" ht="35.15" customHeight="1" x14ac:dyDescent="0.35">
      <c r="A1136" s="140" t="s">
        <v>2321</v>
      </c>
      <c r="B1136" s="136" t="s">
        <v>2300</v>
      </c>
      <c r="C1136" s="136" t="s">
        <v>2322</v>
      </c>
      <c r="D1136" s="112">
        <v>125</v>
      </c>
      <c r="E1136" s="112">
        <v>3060000</v>
      </c>
      <c r="F1136" s="112">
        <v>83</v>
      </c>
      <c r="G1136" s="112">
        <v>1730000</v>
      </c>
      <c r="H1136" s="112">
        <v>45</v>
      </c>
      <c r="I1136" s="112">
        <v>1240000</v>
      </c>
      <c r="J1136" s="112">
        <v>0</v>
      </c>
      <c r="K1136" s="112">
        <v>0</v>
      </c>
      <c r="L1136" s="112">
        <v>80580</v>
      </c>
      <c r="M1136" s="112">
        <v>20794</v>
      </c>
      <c r="N1136" s="112">
        <v>0</v>
      </c>
      <c r="O1136" s="112">
        <v>0</v>
      </c>
      <c r="P1136" s="112">
        <v>545500</v>
      </c>
      <c r="Q1136" s="112">
        <v>0</v>
      </c>
      <c r="R1136" s="112">
        <v>646874</v>
      </c>
      <c r="S1136" s="421">
        <v>2.6333333333333334E-2</v>
      </c>
      <c r="T1136" s="421">
        <v>6.7954248366013069E-3</v>
      </c>
      <c r="U1136" s="421">
        <v>0</v>
      </c>
      <c r="V1136" s="421">
        <v>0</v>
      </c>
      <c r="W1136" s="421">
        <v>0.17826797385620916</v>
      </c>
      <c r="X1136" s="421">
        <v>0</v>
      </c>
      <c r="Y1136" s="421">
        <v>0.21139673202614379</v>
      </c>
      <c r="Z1136" s="120">
        <v>0</v>
      </c>
      <c r="AA1136" s="127" t="s">
        <v>3762</v>
      </c>
      <c r="AB1136" s="127" t="s">
        <v>11800</v>
      </c>
      <c r="AC1136" s="111" t="s">
        <v>3717</v>
      </c>
      <c r="AD1136" s="127">
        <v>0</v>
      </c>
      <c r="AE1136" s="111" t="s">
        <v>3757</v>
      </c>
      <c r="AF1136" s="111">
        <v>0</v>
      </c>
      <c r="AG1136" s="127" t="s">
        <v>3717</v>
      </c>
      <c r="AH1136" s="127" t="s">
        <v>3758</v>
      </c>
      <c r="AI1136" s="128">
        <v>1</v>
      </c>
      <c r="AJ1136" s="128">
        <v>2500000</v>
      </c>
      <c r="AK1136" s="109" t="s">
        <v>11801</v>
      </c>
      <c r="AL1136" s="109" t="s">
        <v>11802</v>
      </c>
      <c r="AM1136" s="127" t="s">
        <v>3761</v>
      </c>
      <c r="AN1136" s="127" t="s">
        <v>4041</v>
      </c>
      <c r="AO1136" s="120">
        <v>7690000</v>
      </c>
      <c r="AP1136" s="120">
        <v>2500000</v>
      </c>
      <c r="AQ1136" s="174">
        <v>0</v>
      </c>
      <c r="AR1136" s="120">
        <v>0</v>
      </c>
      <c r="AS1136" s="127">
        <v>0</v>
      </c>
      <c r="AT1136" s="127">
        <v>0</v>
      </c>
      <c r="AU1136" s="120">
        <v>0</v>
      </c>
      <c r="AV1136" s="120">
        <v>0</v>
      </c>
      <c r="AW1136" s="174">
        <v>0</v>
      </c>
      <c r="AX1136" s="120">
        <v>0</v>
      </c>
      <c r="AY1136" s="127">
        <v>0</v>
      </c>
      <c r="AZ1136" s="127">
        <v>0</v>
      </c>
      <c r="BA1136" s="120">
        <v>0</v>
      </c>
      <c r="BB1136" s="120">
        <v>0</v>
      </c>
      <c r="BC1136" s="111">
        <v>0</v>
      </c>
      <c r="BD1136" s="112"/>
      <c r="BE1136" s="112"/>
      <c r="BF1136" s="111">
        <v>0</v>
      </c>
      <c r="BG1136" s="112"/>
      <c r="BH1136" s="112"/>
      <c r="BI1136" s="111">
        <v>0</v>
      </c>
      <c r="BJ1136" s="112"/>
      <c r="BK1136" s="112"/>
      <c r="BL1136" s="111">
        <v>0</v>
      </c>
      <c r="BM1136" s="112"/>
      <c r="BN1136" s="112"/>
      <c r="BO1136" s="111">
        <v>0</v>
      </c>
      <c r="BP1136" s="112"/>
      <c r="BQ1136" s="112"/>
      <c r="BR1136" s="111">
        <v>0</v>
      </c>
      <c r="BS1136" s="112"/>
      <c r="BT1136" s="112"/>
      <c r="BU1136" s="111">
        <v>0</v>
      </c>
      <c r="BV1136" s="112"/>
      <c r="BW1136" s="112"/>
      <c r="BX1136" s="111">
        <v>0</v>
      </c>
      <c r="BY1136" s="112"/>
      <c r="BZ1136" s="112"/>
      <c r="CA1136" s="111">
        <v>0</v>
      </c>
      <c r="CB1136" s="112"/>
      <c r="CC1136" s="112"/>
      <c r="CD1136" s="111">
        <v>0</v>
      </c>
      <c r="CE1136" s="112">
        <v>0</v>
      </c>
      <c r="CF1136" s="112">
        <v>0</v>
      </c>
      <c r="CG1136" s="111">
        <v>0</v>
      </c>
      <c r="CH1136" s="112">
        <v>0</v>
      </c>
      <c r="CI1136" s="112">
        <v>0</v>
      </c>
      <c r="CJ1136" s="111">
        <v>0</v>
      </c>
      <c r="CK1136" s="120">
        <v>0</v>
      </c>
      <c r="CL1136" s="112">
        <v>0</v>
      </c>
      <c r="CM1136" s="112">
        <v>0</v>
      </c>
      <c r="CN1136" s="166">
        <v>0</v>
      </c>
      <c r="CO1136" s="125">
        <v>0</v>
      </c>
      <c r="CP1136" s="111">
        <v>0</v>
      </c>
      <c r="CQ1136" s="112">
        <v>0</v>
      </c>
      <c r="CR1136" s="166">
        <v>0</v>
      </c>
      <c r="CS1136" s="166">
        <v>0</v>
      </c>
      <c r="CT1136" s="111">
        <v>0</v>
      </c>
      <c r="CU1136" s="112">
        <v>0</v>
      </c>
      <c r="CV1136" s="166">
        <v>0</v>
      </c>
      <c r="CW1136" s="166">
        <v>0</v>
      </c>
      <c r="CX1136" s="111">
        <v>0</v>
      </c>
      <c r="CY1136" s="112">
        <v>0</v>
      </c>
      <c r="CZ1136" s="111" t="s">
        <v>3757</v>
      </c>
      <c r="DA1136" s="111">
        <v>0</v>
      </c>
      <c r="DB1136" s="111">
        <v>0</v>
      </c>
      <c r="DC1136" s="120" t="s">
        <v>11803</v>
      </c>
      <c r="DD1136" s="127" t="s">
        <v>3778</v>
      </c>
      <c r="DE1136" s="109">
        <v>0</v>
      </c>
      <c r="DF1136" s="172" t="s">
        <v>3717</v>
      </c>
    </row>
    <row r="1137" spans="1:110" ht="35.15" customHeight="1" x14ac:dyDescent="0.35">
      <c r="A1137" s="140" t="s">
        <v>2323</v>
      </c>
      <c r="B1137" s="136" t="s">
        <v>2300</v>
      </c>
      <c r="C1137" s="136" t="s">
        <v>2324</v>
      </c>
      <c r="D1137" s="112">
        <v>10888</v>
      </c>
      <c r="E1137" s="112">
        <v>254616500</v>
      </c>
      <c r="F1137" s="112">
        <v>10876</v>
      </c>
      <c r="G1137" s="112">
        <v>253408500</v>
      </c>
      <c r="H1137" s="112">
        <v>1897</v>
      </c>
      <c r="I1137" s="112">
        <v>51917500</v>
      </c>
      <c r="J1137" s="112">
        <v>0</v>
      </c>
      <c r="K1137" s="112">
        <v>0</v>
      </c>
      <c r="L1137" s="112">
        <v>64857181</v>
      </c>
      <c r="M1137" s="112">
        <v>19276848</v>
      </c>
      <c r="N1137" s="112">
        <v>330000</v>
      </c>
      <c r="O1137" s="112">
        <v>2775315</v>
      </c>
      <c r="P1137" s="112">
        <v>35452410</v>
      </c>
      <c r="Q1137" s="112">
        <v>0</v>
      </c>
      <c r="R1137" s="112">
        <v>122691754</v>
      </c>
      <c r="S1137" s="421">
        <v>0.25472497265495364</v>
      </c>
      <c r="T1137" s="421">
        <v>7.5709343267227378E-2</v>
      </c>
      <c r="U1137" s="421">
        <v>1.296066829918721E-3</v>
      </c>
      <c r="V1137" s="421">
        <v>1.0899980951745075E-2</v>
      </c>
      <c r="W1137" s="421">
        <v>0.1392384625505417</v>
      </c>
      <c r="X1137" s="421">
        <v>0</v>
      </c>
      <c r="Y1137" s="421">
        <v>0.48186882625438648</v>
      </c>
      <c r="Z1137" s="120">
        <v>0</v>
      </c>
      <c r="AA1137" s="127" t="s">
        <v>3717</v>
      </c>
      <c r="AB1137" s="127">
        <v>0</v>
      </c>
      <c r="AC1137" s="111" t="s">
        <v>3717</v>
      </c>
      <c r="AD1137" s="127">
        <v>0</v>
      </c>
      <c r="AE1137" s="111">
        <v>0</v>
      </c>
      <c r="AF1137" s="111" t="s">
        <v>3757</v>
      </c>
      <c r="AG1137" s="127" t="s">
        <v>3758</v>
      </c>
      <c r="AH1137" s="127" t="s">
        <v>3758</v>
      </c>
      <c r="AI1137" s="124"/>
      <c r="AJ1137" s="128"/>
      <c r="AK1137" s="109">
        <v>0</v>
      </c>
      <c r="AL1137" s="109">
        <v>0</v>
      </c>
      <c r="AM1137" s="127">
        <v>0</v>
      </c>
      <c r="AN1137" s="127">
        <v>0</v>
      </c>
      <c r="AO1137" s="120">
        <v>0</v>
      </c>
      <c r="AP1137" s="120">
        <v>0</v>
      </c>
      <c r="AQ1137" s="174">
        <v>0</v>
      </c>
      <c r="AR1137" s="109">
        <v>0</v>
      </c>
      <c r="AS1137" s="127">
        <v>0</v>
      </c>
      <c r="AT1137" s="127">
        <v>0</v>
      </c>
      <c r="AU1137" s="120">
        <v>0</v>
      </c>
      <c r="AV1137" s="120">
        <v>0</v>
      </c>
      <c r="AW1137" s="174">
        <v>0</v>
      </c>
      <c r="AX1137" s="109">
        <v>0</v>
      </c>
      <c r="AY1137" s="127">
        <v>0</v>
      </c>
      <c r="AZ1137" s="127">
        <v>0</v>
      </c>
      <c r="BA1137" s="120">
        <v>0</v>
      </c>
      <c r="BB1137" s="120">
        <v>0</v>
      </c>
      <c r="BC1137" s="111" t="s">
        <v>3757</v>
      </c>
      <c r="BD1137" s="112">
        <v>169</v>
      </c>
      <c r="BE1137" s="112">
        <v>3978000</v>
      </c>
      <c r="BF1137" s="111" t="s">
        <v>3757</v>
      </c>
      <c r="BG1137" s="112">
        <v>528</v>
      </c>
      <c r="BH1137" s="112">
        <v>12215000</v>
      </c>
      <c r="BI1137" s="111" t="s">
        <v>3757</v>
      </c>
      <c r="BJ1137" s="112">
        <v>350</v>
      </c>
      <c r="BK1137" s="112">
        <v>8007000</v>
      </c>
      <c r="BL1137" s="111" t="s">
        <v>3757</v>
      </c>
      <c r="BM1137" s="112">
        <v>405</v>
      </c>
      <c r="BN1137" s="112">
        <v>9453500</v>
      </c>
      <c r="BO1137" s="111" t="s">
        <v>3757</v>
      </c>
      <c r="BP1137" s="112">
        <v>78</v>
      </c>
      <c r="BQ1137" s="112">
        <v>1631500</v>
      </c>
      <c r="BR1137" s="111" t="s">
        <v>3757</v>
      </c>
      <c r="BS1137" s="112">
        <v>4099</v>
      </c>
      <c r="BT1137" s="112">
        <v>96013500</v>
      </c>
      <c r="BU1137" s="111">
        <v>0</v>
      </c>
      <c r="BV1137" s="112"/>
      <c r="BW1137" s="112"/>
      <c r="BX1137" s="111">
        <v>0</v>
      </c>
      <c r="BY1137" s="112"/>
      <c r="BZ1137" s="112"/>
      <c r="CA1137" s="111">
        <v>0</v>
      </c>
      <c r="CB1137" s="112"/>
      <c r="CC1137" s="112"/>
      <c r="CD1137" s="111">
        <v>0</v>
      </c>
      <c r="CE1137" s="112"/>
      <c r="CF1137" s="112"/>
      <c r="CG1137" s="111" t="s">
        <v>3757</v>
      </c>
      <c r="CH1137" s="112">
        <v>5259</v>
      </c>
      <c r="CI1137" s="112">
        <v>123318000</v>
      </c>
      <c r="CJ1137" s="111">
        <v>0</v>
      </c>
      <c r="CK1137" s="120">
        <v>0</v>
      </c>
      <c r="CL1137" s="112"/>
      <c r="CM1137" s="112"/>
      <c r="CN1137" s="166" t="s">
        <v>11804</v>
      </c>
      <c r="CO1137" s="125" t="s">
        <v>11805</v>
      </c>
      <c r="CP1137" s="111" t="s">
        <v>3778</v>
      </c>
      <c r="CQ1137" s="112">
        <v>1000000</v>
      </c>
      <c r="CR1137" s="166" t="s">
        <v>11806</v>
      </c>
      <c r="CS1137" s="166" t="s">
        <v>11807</v>
      </c>
      <c r="CT1137" s="111" t="s">
        <v>3790</v>
      </c>
      <c r="CU1137" s="112">
        <v>20000000</v>
      </c>
      <c r="CV1137" s="166" t="s">
        <v>11808</v>
      </c>
      <c r="CW1137" s="166" t="s">
        <v>11809</v>
      </c>
      <c r="CX1137" s="111" t="s">
        <v>3790</v>
      </c>
      <c r="CY1137" s="112">
        <v>1000000</v>
      </c>
      <c r="CZ1137" s="111" t="s">
        <v>3757</v>
      </c>
      <c r="DA1137" s="111" t="s">
        <v>3757</v>
      </c>
      <c r="DB1137" s="111">
        <v>0</v>
      </c>
      <c r="DC1137" s="120" t="s">
        <v>11810</v>
      </c>
      <c r="DD1137" s="127" t="s">
        <v>3778</v>
      </c>
      <c r="DE1137" s="109">
        <v>0</v>
      </c>
      <c r="DF1137" s="172" t="s">
        <v>3717</v>
      </c>
    </row>
    <row r="1138" spans="1:110" ht="35.15" customHeight="1" x14ac:dyDescent="0.35">
      <c r="A1138" s="140" t="s">
        <v>2325</v>
      </c>
      <c r="B1138" s="136" t="s">
        <v>2300</v>
      </c>
      <c r="C1138" s="136" t="s">
        <v>2326</v>
      </c>
      <c r="D1138" s="112">
        <v>76487</v>
      </c>
      <c r="E1138" s="112">
        <v>1800423902</v>
      </c>
      <c r="F1138" s="112">
        <v>76435</v>
      </c>
      <c r="G1138" s="112">
        <v>1800018400</v>
      </c>
      <c r="H1138" s="112">
        <v>21128</v>
      </c>
      <c r="I1138" s="112">
        <v>402896500</v>
      </c>
      <c r="J1138" s="112">
        <v>0</v>
      </c>
      <c r="K1138" s="112">
        <v>0</v>
      </c>
      <c r="L1138" s="112">
        <v>479942258</v>
      </c>
      <c r="M1138" s="112">
        <v>97744378</v>
      </c>
      <c r="N1138" s="112">
        <v>20208509</v>
      </c>
      <c r="O1138" s="112">
        <v>26620692</v>
      </c>
      <c r="P1138" s="112">
        <v>274420592</v>
      </c>
      <c r="Q1138" s="112">
        <v>0</v>
      </c>
      <c r="R1138" s="112">
        <v>898936429</v>
      </c>
      <c r="S1138" s="421">
        <v>0.26657180982037421</v>
      </c>
      <c r="T1138" s="421">
        <v>5.4289646950043659E-2</v>
      </c>
      <c r="U1138" s="421">
        <v>1.1224306107884587E-2</v>
      </c>
      <c r="V1138" s="421">
        <v>1.4785791263062226E-2</v>
      </c>
      <c r="W1138" s="421">
        <v>0.15241998936759282</v>
      </c>
      <c r="X1138" s="421">
        <v>0</v>
      </c>
      <c r="Y1138" s="421">
        <v>0.49929154350895749</v>
      </c>
      <c r="Z1138" s="120">
        <v>0</v>
      </c>
      <c r="AA1138" s="127" t="s">
        <v>3717</v>
      </c>
      <c r="AB1138" s="127">
        <v>0</v>
      </c>
      <c r="AC1138" s="111" t="s">
        <v>3717</v>
      </c>
      <c r="AD1138" s="127">
        <v>0</v>
      </c>
      <c r="AE1138" s="111" t="s">
        <v>3757</v>
      </c>
      <c r="AF1138" s="111" t="s">
        <v>3757</v>
      </c>
      <c r="AG1138" s="127" t="s">
        <v>3717</v>
      </c>
      <c r="AH1138" s="127" t="s">
        <v>3758</v>
      </c>
      <c r="AI1138" s="128">
        <v>12</v>
      </c>
      <c r="AJ1138" s="128">
        <v>187491000</v>
      </c>
      <c r="AK1138" s="109" t="s">
        <v>11811</v>
      </c>
      <c r="AL1138" s="109" t="s">
        <v>11812</v>
      </c>
      <c r="AM1138" s="127" t="s">
        <v>3765</v>
      </c>
      <c r="AN1138" s="127" t="s">
        <v>3783</v>
      </c>
      <c r="AO1138" s="120">
        <v>33071000</v>
      </c>
      <c r="AP1138" s="120">
        <v>63107000</v>
      </c>
      <c r="AQ1138" s="174" t="s">
        <v>11813</v>
      </c>
      <c r="AR1138" s="109" t="s">
        <v>11814</v>
      </c>
      <c r="AS1138" s="127" t="s">
        <v>3765</v>
      </c>
      <c r="AT1138" s="127" t="s">
        <v>3783</v>
      </c>
      <c r="AU1138" s="120">
        <v>71908000</v>
      </c>
      <c r="AV1138" s="120">
        <v>120380000</v>
      </c>
      <c r="AW1138" s="174" t="s">
        <v>11815</v>
      </c>
      <c r="AX1138" s="109" t="s">
        <v>11816</v>
      </c>
      <c r="AY1138" s="127" t="s">
        <v>3765</v>
      </c>
      <c r="AZ1138" s="127" t="s">
        <v>3778</v>
      </c>
      <c r="BA1138" s="120">
        <v>1000000</v>
      </c>
      <c r="BB1138" s="120">
        <v>3632000</v>
      </c>
      <c r="BC1138" s="111" t="s">
        <v>3757</v>
      </c>
      <c r="BD1138" s="112">
        <v>1004</v>
      </c>
      <c r="BE1138" s="112">
        <v>15833000</v>
      </c>
      <c r="BF1138" s="111" t="s">
        <v>3757</v>
      </c>
      <c r="BG1138" s="112">
        <v>1216</v>
      </c>
      <c r="BH1138" s="112">
        <v>28217000</v>
      </c>
      <c r="BI1138" s="111" t="s">
        <v>3757</v>
      </c>
      <c r="BJ1138" s="112">
        <v>4257</v>
      </c>
      <c r="BK1138" s="112">
        <v>95555001</v>
      </c>
      <c r="BL1138" s="111" t="s">
        <v>3757</v>
      </c>
      <c r="BM1138" s="112">
        <v>5916</v>
      </c>
      <c r="BN1138" s="112">
        <v>138024001</v>
      </c>
      <c r="BO1138" s="111" t="s">
        <v>3757</v>
      </c>
      <c r="BP1138" s="112">
        <v>29</v>
      </c>
      <c r="BQ1138" s="112">
        <v>1572000</v>
      </c>
      <c r="BR1138" s="111">
        <v>0</v>
      </c>
      <c r="BS1138" s="112"/>
      <c r="BT1138" s="112"/>
      <c r="BU1138" s="111" t="s">
        <v>3757</v>
      </c>
      <c r="BV1138" s="112">
        <v>48</v>
      </c>
      <c r="BW1138" s="112">
        <v>421000</v>
      </c>
      <c r="BX1138" s="111" t="s">
        <v>3757</v>
      </c>
      <c r="BY1138" s="112">
        <v>4</v>
      </c>
      <c r="BZ1138" s="112">
        <v>9400000</v>
      </c>
      <c r="CA1138" s="111" t="s">
        <v>3757</v>
      </c>
      <c r="CB1138" s="112">
        <v>1246</v>
      </c>
      <c r="CC1138" s="112">
        <v>21315000</v>
      </c>
      <c r="CD1138" s="111">
        <v>0</v>
      </c>
      <c r="CE1138" s="112"/>
      <c r="CF1138" s="112"/>
      <c r="CG1138" s="111" t="s">
        <v>3757</v>
      </c>
      <c r="CH1138" s="112">
        <v>30403</v>
      </c>
      <c r="CI1138" s="112">
        <v>734254000</v>
      </c>
      <c r="CJ1138" s="111" t="s">
        <v>3757</v>
      </c>
      <c r="CK1138" s="120" t="s">
        <v>11817</v>
      </c>
      <c r="CL1138" s="112">
        <v>32364</v>
      </c>
      <c r="CM1138" s="112">
        <v>755832900</v>
      </c>
      <c r="CN1138" s="166" t="s">
        <v>11818</v>
      </c>
      <c r="CO1138" s="125" t="s">
        <v>11819</v>
      </c>
      <c r="CP1138" s="111" t="s">
        <v>3774</v>
      </c>
      <c r="CQ1138" s="112">
        <v>25000000</v>
      </c>
      <c r="CR1138" s="166" t="s">
        <v>11820</v>
      </c>
      <c r="CS1138" s="166" t="s">
        <v>11821</v>
      </c>
      <c r="CT1138" s="111" t="s">
        <v>3781</v>
      </c>
      <c r="CU1138" s="112">
        <v>60000000</v>
      </c>
      <c r="CV1138" s="166" t="s">
        <v>11822</v>
      </c>
      <c r="CW1138" s="166" t="s">
        <v>11823</v>
      </c>
      <c r="CX1138" s="111" t="s">
        <v>4016</v>
      </c>
      <c r="CY1138" s="112">
        <v>140000000</v>
      </c>
      <c r="CZ1138" s="111" t="s">
        <v>3757</v>
      </c>
      <c r="DA1138" s="111" t="s">
        <v>3757</v>
      </c>
      <c r="DB1138" s="111">
        <v>0</v>
      </c>
      <c r="DC1138" s="120" t="s">
        <v>11824</v>
      </c>
      <c r="DD1138" s="127" t="s">
        <v>3778</v>
      </c>
      <c r="DE1138" s="109">
        <v>0</v>
      </c>
      <c r="DF1138" s="172" t="s">
        <v>3717</v>
      </c>
    </row>
    <row r="1139" spans="1:110" ht="35.15" customHeight="1" x14ac:dyDescent="0.35">
      <c r="A1139" s="140" t="s">
        <v>2327</v>
      </c>
      <c r="B1139" s="136" t="s">
        <v>2300</v>
      </c>
      <c r="C1139" s="136" t="s">
        <v>2328</v>
      </c>
      <c r="D1139" s="112">
        <v>9631</v>
      </c>
      <c r="E1139" s="112">
        <v>218710000</v>
      </c>
      <c r="F1139" s="112">
        <v>9630</v>
      </c>
      <c r="G1139" s="112">
        <v>218610000</v>
      </c>
      <c r="H1139" s="112">
        <v>1443</v>
      </c>
      <c r="I1139" s="112">
        <v>33014400</v>
      </c>
      <c r="J1139" s="112">
        <v>0</v>
      </c>
      <c r="K1139" s="112">
        <v>0</v>
      </c>
      <c r="L1139" s="112">
        <v>61059443</v>
      </c>
      <c r="M1139" s="112">
        <v>14138327</v>
      </c>
      <c r="N1139" s="112">
        <v>4476104</v>
      </c>
      <c r="O1139" s="112">
        <v>2734041</v>
      </c>
      <c r="P1139" s="112">
        <v>26788811</v>
      </c>
      <c r="Q1139" s="112">
        <v>0</v>
      </c>
      <c r="R1139" s="112">
        <v>109196726</v>
      </c>
      <c r="S1139" s="421">
        <v>0.27917993233048327</v>
      </c>
      <c r="T1139" s="421">
        <v>6.4644172648712903E-2</v>
      </c>
      <c r="U1139" s="421">
        <v>2.0465932056147409E-2</v>
      </c>
      <c r="V1139" s="421">
        <v>1.2500758995930684E-2</v>
      </c>
      <c r="W1139" s="421">
        <v>0.12248553335467056</v>
      </c>
      <c r="X1139" s="421">
        <v>0</v>
      </c>
      <c r="Y1139" s="421">
        <v>0.49927632938594485</v>
      </c>
      <c r="Z1139" s="120">
        <v>0</v>
      </c>
      <c r="AA1139" s="127" t="s">
        <v>3717</v>
      </c>
      <c r="AB1139" s="127">
        <v>0</v>
      </c>
      <c r="AC1139" s="111" t="s">
        <v>3717</v>
      </c>
      <c r="AD1139" s="127">
        <v>0</v>
      </c>
      <c r="AE1139" s="111">
        <v>0</v>
      </c>
      <c r="AF1139" s="111" t="s">
        <v>3757</v>
      </c>
      <c r="AG1139" s="127" t="s">
        <v>3758</v>
      </c>
      <c r="AH1139" s="127" t="s">
        <v>3758</v>
      </c>
      <c r="AI1139" s="124"/>
      <c r="AJ1139" s="128"/>
      <c r="AK1139" s="109">
        <v>0</v>
      </c>
      <c r="AL1139" s="109">
        <v>0</v>
      </c>
      <c r="AM1139" s="127">
        <v>0</v>
      </c>
      <c r="AN1139" s="127">
        <v>0</v>
      </c>
      <c r="AO1139" s="120">
        <v>0</v>
      </c>
      <c r="AP1139" s="120">
        <v>0</v>
      </c>
      <c r="AQ1139" s="174">
        <v>0</v>
      </c>
      <c r="AR1139" s="109">
        <v>0</v>
      </c>
      <c r="AS1139" s="127">
        <v>0</v>
      </c>
      <c r="AT1139" s="127">
        <v>0</v>
      </c>
      <c r="AU1139" s="120">
        <v>0</v>
      </c>
      <c r="AV1139" s="120">
        <v>0</v>
      </c>
      <c r="AW1139" s="174">
        <v>0</v>
      </c>
      <c r="AX1139" s="109">
        <v>0</v>
      </c>
      <c r="AY1139" s="127">
        <v>0</v>
      </c>
      <c r="AZ1139" s="127">
        <v>0</v>
      </c>
      <c r="BA1139" s="120">
        <v>0</v>
      </c>
      <c r="BB1139" s="120">
        <v>0</v>
      </c>
      <c r="BC1139" s="111" t="s">
        <v>3757</v>
      </c>
      <c r="BD1139" s="112">
        <v>644</v>
      </c>
      <c r="BE1139" s="112">
        <v>20091400</v>
      </c>
      <c r="BF1139" s="111" t="s">
        <v>3757</v>
      </c>
      <c r="BG1139" s="112">
        <v>644</v>
      </c>
      <c r="BH1139" s="112">
        <v>16124000</v>
      </c>
      <c r="BI1139" s="111" t="s">
        <v>3757</v>
      </c>
      <c r="BJ1139" s="112">
        <v>539</v>
      </c>
      <c r="BK1139" s="112">
        <v>11745000</v>
      </c>
      <c r="BL1139" s="111" t="s">
        <v>3757</v>
      </c>
      <c r="BM1139" s="112">
        <v>1068</v>
      </c>
      <c r="BN1139" s="112">
        <v>21291200</v>
      </c>
      <c r="BO1139" s="111">
        <v>0</v>
      </c>
      <c r="BP1139" s="112"/>
      <c r="BQ1139" s="112"/>
      <c r="BR1139" s="111" t="s">
        <v>3757</v>
      </c>
      <c r="BS1139" s="112">
        <v>2750</v>
      </c>
      <c r="BT1139" s="112">
        <v>58613400</v>
      </c>
      <c r="BU1139" s="111">
        <v>0</v>
      </c>
      <c r="BV1139" s="112"/>
      <c r="BW1139" s="112"/>
      <c r="BX1139" s="111">
        <v>0</v>
      </c>
      <c r="BY1139" s="112"/>
      <c r="BZ1139" s="112"/>
      <c r="CA1139" s="111">
        <v>0</v>
      </c>
      <c r="CB1139" s="112"/>
      <c r="CC1139" s="112"/>
      <c r="CD1139" s="111">
        <v>0</v>
      </c>
      <c r="CE1139" s="112"/>
      <c r="CF1139" s="112"/>
      <c r="CG1139" s="111" t="s">
        <v>3757</v>
      </c>
      <c r="CH1139" s="112">
        <v>3687</v>
      </c>
      <c r="CI1139" s="112">
        <v>84730000</v>
      </c>
      <c r="CJ1139" s="111" t="s">
        <v>3757</v>
      </c>
      <c r="CK1139" s="120" t="s">
        <v>11825</v>
      </c>
      <c r="CL1139" s="112">
        <v>299</v>
      </c>
      <c r="CM1139" s="112">
        <v>6115000</v>
      </c>
      <c r="CN1139" s="166" t="s">
        <v>11826</v>
      </c>
      <c r="CO1139" s="125" t="s">
        <v>11827</v>
      </c>
      <c r="CP1139" s="111" t="s">
        <v>3790</v>
      </c>
      <c r="CQ1139" s="112">
        <v>15300000</v>
      </c>
      <c r="CR1139" s="166" t="s">
        <v>11828</v>
      </c>
      <c r="CS1139" s="166" t="s">
        <v>11829</v>
      </c>
      <c r="CT1139" s="111" t="s">
        <v>3783</v>
      </c>
      <c r="CU1139" s="112">
        <v>444000</v>
      </c>
      <c r="CV1139" s="166" t="s">
        <v>11830</v>
      </c>
      <c r="CW1139" s="166" t="s">
        <v>11831</v>
      </c>
      <c r="CX1139" s="111" t="s">
        <v>3717</v>
      </c>
      <c r="CY1139" s="112">
        <v>2077750</v>
      </c>
      <c r="CZ1139" s="111" t="s">
        <v>3757</v>
      </c>
      <c r="DA1139" s="111" t="s">
        <v>3757</v>
      </c>
      <c r="DB1139" s="111" t="s">
        <v>3757</v>
      </c>
      <c r="DC1139" s="120">
        <v>0</v>
      </c>
      <c r="DD1139" s="127" t="s">
        <v>3717</v>
      </c>
      <c r="DE1139" s="109" t="s">
        <v>11832</v>
      </c>
      <c r="DF1139" s="172" t="s">
        <v>3717</v>
      </c>
    </row>
    <row r="1140" spans="1:110" ht="35.15" customHeight="1" x14ac:dyDescent="0.35">
      <c r="A1140" s="140" t="s">
        <v>2329</v>
      </c>
      <c r="B1140" s="136" t="s">
        <v>2300</v>
      </c>
      <c r="C1140" s="136" t="s">
        <v>2330</v>
      </c>
      <c r="D1140" s="112">
        <v>6769</v>
      </c>
      <c r="E1140" s="112">
        <v>101631000</v>
      </c>
      <c r="F1140" s="112">
        <v>6762</v>
      </c>
      <c r="G1140" s="112">
        <v>101544000</v>
      </c>
      <c r="H1140" s="112">
        <v>1914</v>
      </c>
      <c r="I1140" s="112">
        <v>24820000</v>
      </c>
      <c r="J1140" s="112">
        <v>0</v>
      </c>
      <c r="K1140" s="112">
        <v>0</v>
      </c>
      <c r="L1140" s="112">
        <v>27250389</v>
      </c>
      <c r="M1140" s="112">
        <v>5889715</v>
      </c>
      <c r="N1140" s="112">
        <v>1948729</v>
      </c>
      <c r="O1140" s="112">
        <v>637568</v>
      </c>
      <c r="P1140" s="112">
        <v>14954148</v>
      </c>
      <c r="Q1140" s="112">
        <v>124200</v>
      </c>
      <c r="R1140" s="112">
        <v>50804749</v>
      </c>
      <c r="S1140" s="421">
        <v>0.2681306786315199</v>
      </c>
      <c r="T1140" s="421">
        <v>5.7951953636193682E-2</v>
      </c>
      <c r="U1140" s="421">
        <v>1.9174553039918923E-2</v>
      </c>
      <c r="V1140" s="421">
        <v>6.2733614743532978E-3</v>
      </c>
      <c r="W1140" s="421">
        <v>0.14714160049591168</v>
      </c>
      <c r="X1140" s="421">
        <v>1.2220680697818578E-3</v>
      </c>
      <c r="Y1140" s="421">
        <v>0.49989421534767936</v>
      </c>
      <c r="Z1140" s="120" t="s">
        <v>11833</v>
      </c>
      <c r="AA1140" s="127" t="s">
        <v>3717</v>
      </c>
      <c r="AB1140" s="127">
        <v>0</v>
      </c>
      <c r="AC1140" s="111" t="s">
        <v>3717</v>
      </c>
      <c r="AD1140" s="127">
        <v>0</v>
      </c>
      <c r="AE1140" s="111" t="s">
        <v>3757</v>
      </c>
      <c r="AF1140" s="111" t="s">
        <v>3757</v>
      </c>
      <c r="AG1140" s="127" t="s">
        <v>3717</v>
      </c>
      <c r="AH1140" s="127" t="s">
        <v>3758</v>
      </c>
      <c r="AI1140" s="128">
        <v>1</v>
      </c>
      <c r="AJ1140" s="128">
        <v>152000</v>
      </c>
      <c r="AK1140" s="109" t="s">
        <v>11834</v>
      </c>
      <c r="AL1140" s="109" t="s">
        <v>11835</v>
      </c>
      <c r="AM1140" s="127" t="s">
        <v>3761</v>
      </c>
      <c r="AN1140" s="127" t="s">
        <v>3774</v>
      </c>
      <c r="AO1140" s="120">
        <v>1000000</v>
      </c>
      <c r="AP1140" s="120">
        <v>152000</v>
      </c>
      <c r="AQ1140" s="174">
        <v>0</v>
      </c>
      <c r="AR1140" s="120">
        <v>0</v>
      </c>
      <c r="AS1140" s="127">
        <v>0</v>
      </c>
      <c r="AT1140" s="127">
        <v>0</v>
      </c>
      <c r="AU1140" s="120">
        <v>0</v>
      </c>
      <c r="AV1140" s="120">
        <v>0</v>
      </c>
      <c r="AW1140" s="174">
        <v>0</v>
      </c>
      <c r="AX1140" s="120">
        <v>0</v>
      </c>
      <c r="AY1140" s="127">
        <v>0</v>
      </c>
      <c r="AZ1140" s="127">
        <v>0</v>
      </c>
      <c r="BA1140" s="120">
        <v>0</v>
      </c>
      <c r="BB1140" s="120">
        <v>0</v>
      </c>
      <c r="BC1140" s="111">
        <v>0</v>
      </c>
      <c r="BD1140" s="112"/>
      <c r="BE1140" s="112"/>
      <c r="BF1140" s="111">
        <v>0</v>
      </c>
      <c r="BG1140" s="112"/>
      <c r="BH1140" s="112"/>
      <c r="BI1140" s="111">
        <v>0</v>
      </c>
      <c r="BJ1140" s="112"/>
      <c r="BK1140" s="112"/>
      <c r="BL1140" s="111" t="s">
        <v>3757</v>
      </c>
      <c r="BM1140" s="112">
        <v>304</v>
      </c>
      <c r="BN1140" s="112">
        <v>5014000</v>
      </c>
      <c r="BO1140" s="111" t="s">
        <v>3757</v>
      </c>
      <c r="BP1140" s="112">
        <v>2140</v>
      </c>
      <c r="BQ1140" s="112">
        <v>32122000</v>
      </c>
      <c r="BR1140" s="111">
        <v>0</v>
      </c>
      <c r="BS1140" s="112"/>
      <c r="BT1140" s="112"/>
      <c r="BU1140" s="111">
        <v>0</v>
      </c>
      <c r="BV1140" s="112"/>
      <c r="BW1140" s="112"/>
      <c r="BX1140" s="111" t="s">
        <v>3757</v>
      </c>
      <c r="BY1140" s="112">
        <v>383</v>
      </c>
      <c r="BZ1140" s="112">
        <v>5638000</v>
      </c>
      <c r="CA1140" s="111">
        <v>0</v>
      </c>
      <c r="CB1140" s="112"/>
      <c r="CC1140" s="112"/>
      <c r="CD1140" s="111">
        <v>0</v>
      </c>
      <c r="CE1140" s="112">
        <v>0</v>
      </c>
      <c r="CF1140" s="112">
        <v>0</v>
      </c>
      <c r="CG1140" s="111" t="s">
        <v>3757</v>
      </c>
      <c r="CH1140" s="112">
        <v>2724</v>
      </c>
      <c r="CI1140" s="112">
        <v>38233000</v>
      </c>
      <c r="CJ1140" s="111" t="s">
        <v>3757</v>
      </c>
      <c r="CK1140" s="120" t="s">
        <v>11836</v>
      </c>
      <c r="CL1140" s="112">
        <v>1210</v>
      </c>
      <c r="CM1140" s="112">
        <v>20472000</v>
      </c>
      <c r="CN1140" s="166" t="s">
        <v>11837</v>
      </c>
      <c r="CO1140" s="125" t="s">
        <v>11838</v>
      </c>
      <c r="CP1140" s="111" t="s">
        <v>3875</v>
      </c>
      <c r="CQ1140" s="112">
        <v>4000000</v>
      </c>
      <c r="CR1140" s="166" t="s">
        <v>11839</v>
      </c>
      <c r="CS1140" s="166" t="s">
        <v>11840</v>
      </c>
      <c r="CT1140" s="111" t="s">
        <v>3766</v>
      </c>
      <c r="CU1140" s="112">
        <v>1500000</v>
      </c>
      <c r="CV1140" s="166" t="s">
        <v>11841</v>
      </c>
      <c r="CW1140" s="166" t="s">
        <v>11842</v>
      </c>
      <c r="CX1140" s="111" t="s">
        <v>3766</v>
      </c>
      <c r="CY1140" s="112">
        <v>1500000</v>
      </c>
      <c r="CZ1140" s="111" t="s">
        <v>3757</v>
      </c>
      <c r="DA1140" s="111" t="s">
        <v>3757</v>
      </c>
      <c r="DB1140" s="111" t="s">
        <v>3757</v>
      </c>
      <c r="DC1140" s="120">
        <v>0</v>
      </c>
      <c r="DD1140" s="127" t="s">
        <v>3717</v>
      </c>
      <c r="DE1140" s="109" t="s">
        <v>11843</v>
      </c>
      <c r="DF1140" s="172" t="s">
        <v>3717</v>
      </c>
    </row>
    <row r="1141" spans="1:110" ht="35.15" customHeight="1" x14ac:dyDescent="0.35">
      <c r="A1141" s="140" t="s">
        <v>2331</v>
      </c>
      <c r="B1141" s="136" t="s">
        <v>2300</v>
      </c>
      <c r="C1141" s="136" t="s">
        <v>2332</v>
      </c>
      <c r="D1141" s="112">
        <v>1051</v>
      </c>
      <c r="E1141" s="112">
        <v>43387500</v>
      </c>
      <c r="F1141" s="112">
        <v>1051</v>
      </c>
      <c r="G1141" s="112">
        <v>43387500</v>
      </c>
      <c r="H1141" s="112">
        <v>263</v>
      </c>
      <c r="I1141" s="112">
        <v>9046000</v>
      </c>
      <c r="J1141" s="112">
        <v>0</v>
      </c>
      <c r="K1141" s="112">
        <v>0</v>
      </c>
      <c r="L1141" s="112">
        <v>13603162</v>
      </c>
      <c r="M1141" s="112">
        <v>2880101</v>
      </c>
      <c r="N1141" s="112">
        <v>0</v>
      </c>
      <c r="O1141" s="112">
        <v>394300</v>
      </c>
      <c r="P1141" s="112">
        <v>5220005</v>
      </c>
      <c r="Q1141" s="112">
        <v>0</v>
      </c>
      <c r="R1141" s="112">
        <v>22097568</v>
      </c>
      <c r="S1141" s="421">
        <v>0.31352721405934891</v>
      </c>
      <c r="T1141" s="421">
        <v>6.6380893114376255E-2</v>
      </c>
      <c r="U1141" s="421">
        <v>0</v>
      </c>
      <c r="V1141" s="421">
        <v>9.0878709305675601E-3</v>
      </c>
      <c r="W1141" s="421">
        <v>0.12031126476519735</v>
      </c>
      <c r="X1141" s="421">
        <v>0</v>
      </c>
      <c r="Y1141" s="421">
        <v>0.50930724286949003</v>
      </c>
      <c r="Z1141" s="120">
        <v>0</v>
      </c>
      <c r="AA1141" s="127" t="s">
        <v>3717</v>
      </c>
      <c r="AB1141" s="127">
        <v>0</v>
      </c>
      <c r="AC1141" s="111" t="s">
        <v>3717</v>
      </c>
      <c r="AD1141" s="127">
        <v>0</v>
      </c>
      <c r="AE1141" s="111">
        <v>0</v>
      </c>
      <c r="AF1141" s="111" t="s">
        <v>3757</v>
      </c>
      <c r="AG1141" s="127" t="s">
        <v>3758</v>
      </c>
      <c r="AH1141" s="127" t="s">
        <v>3758</v>
      </c>
      <c r="AI1141" s="124"/>
      <c r="AJ1141" s="128"/>
      <c r="AK1141" s="109">
        <v>0</v>
      </c>
      <c r="AL1141" s="109">
        <v>0</v>
      </c>
      <c r="AM1141" s="127">
        <v>0</v>
      </c>
      <c r="AN1141" s="127">
        <v>0</v>
      </c>
      <c r="AO1141" s="120">
        <v>0</v>
      </c>
      <c r="AP1141" s="120">
        <v>0</v>
      </c>
      <c r="AQ1141" s="174">
        <v>0</v>
      </c>
      <c r="AR1141" s="120">
        <v>0</v>
      </c>
      <c r="AS1141" s="127">
        <v>0</v>
      </c>
      <c r="AT1141" s="127">
        <v>0</v>
      </c>
      <c r="AU1141" s="120">
        <v>0</v>
      </c>
      <c r="AV1141" s="120">
        <v>0</v>
      </c>
      <c r="AW1141" s="174">
        <v>0</v>
      </c>
      <c r="AX1141" s="120">
        <v>0</v>
      </c>
      <c r="AY1141" s="127">
        <v>0</v>
      </c>
      <c r="AZ1141" s="127">
        <v>0</v>
      </c>
      <c r="BA1141" s="120">
        <v>0</v>
      </c>
      <c r="BB1141" s="120">
        <v>0</v>
      </c>
      <c r="BC1141" s="111">
        <v>0</v>
      </c>
      <c r="BD1141" s="112"/>
      <c r="BE1141" s="112"/>
      <c r="BF1141" s="111">
        <v>0</v>
      </c>
      <c r="BG1141" s="112"/>
      <c r="BH1141" s="112"/>
      <c r="BI1141" s="111">
        <v>0</v>
      </c>
      <c r="BJ1141" s="112"/>
      <c r="BK1141" s="112"/>
      <c r="BL1141" s="111">
        <v>0</v>
      </c>
      <c r="BM1141" s="112"/>
      <c r="BN1141" s="112"/>
      <c r="BO1141" s="111">
        <v>0</v>
      </c>
      <c r="BP1141" s="112"/>
      <c r="BQ1141" s="112"/>
      <c r="BR1141" s="111">
        <v>0</v>
      </c>
      <c r="BS1141" s="112"/>
      <c r="BT1141" s="112"/>
      <c r="BU1141" s="111">
        <v>0</v>
      </c>
      <c r="BV1141" s="112"/>
      <c r="BW1141" s="112"/>
      <c r="BX1141" s="111">
        <v>0</v>
      </c>
      <c r="BY1141" s="112"/>
      <c r="BZ1141" s="112"/>
      <c r="CA1141" s="111">
        <v>0</v>
      </c>
      <c r="CB1141" s="112"/>
      <c r="CC1141" s="112"/>
      <c r="CD1141" s="111">
        <v>0</v>
      </c>
      <c r="CE1141" s="112">
        <v>0</v>
      </c>
      <c r="CF1141" s="112">
        <v>0</v>
      </c>
      <c r="CG1141" s="111">
        <v>0</v>
      </c>
      <c r="CH1141" s="112">
        <v>0</v>
      </c>
      <c r="CI1141" s="112">
        <v>0</v>
      </c>
      <c r="CJ1141" s="111" t="s">
        <v>3757</v>
      </c>
      <c r="CK1141" s="120" t="s">
        <v>11844</v>
      </c>
      <c r="CL1141" s="112">
        <v>1051</v>
      </c>
      <c r="CM1141" s="112">
        <v>43387500</v>
      </c>
      <c r="CN1141" s="166"/>
      <c r="CO1141" s="125">
        <v>0</v>
      </c>
      <c r="CP1141" s="111">
        <v>0</v>
      </c>
      <c r="CQ1141" s="112">
        <v>0</v>
      </c>
      <c r="CR1141" s="166">
        <v>0</v>
      </c>
      <c r="CS1141" s="166">
        <v>0</v>
      </c>
      <c r="CT1141" s="111">
        <v>0</v>
      </c>
      <c r="CU1141" s="112">
        <v>0</v>
      </c>
      <c r="CV1141" s="166">
        <v>0</v>
      </c>
      <c r="CW1141" s="166">
        <v>0</v>
      </c>
      <c r="CX1141" s="111">
        <v>0</v>
      </c>
      <c r="CY1141" s="112">
        <v>0</v>
      </c>
      <c r="CZ1141" s="111" t="s">
        <v>3757</v>
      </c>
      <c r="DA1141" s="111">
        <v>0</v>
      </c>
      <c r="DB1141" s="111">
        <v>0</v>
      </c>
      <c r="DC1141" s="120" t="s">
        <v>11845</v>
      </c>
      <c r="DD1141" s="127" t="s">
        <v>3778</v>
      </c>
      <c r="DE1141" s="109">
        <v>0</v>
      </c>
      <c r="DF1141" s="172" t="s">
        <v>3717</v>
      </c>
    </row>
    <row r="1142" spans="1:110" ht="35.15" customHeight="1" x14ac:dyDescent="0.35">
      <c r="A1142" s="140" t="s">
        <v>2333</v>
      </c>
      <c r="B1142" s="136" t="s">
        <v>2300</v>
      </c>
      <c r="C1142" s="136" t="s">
        <v>2334</v>
      </c>
      <c r="D1142" s="112">
        <v>5063</v>
      </c>
      <c r="E1142" s="112">
        <v>124276000</v>
      </c>
      <c r="F1142" s="112">
        <v>5063</v>
      </c>
      <c r="G1142" s="112">
        <v>124276000</v>
      </c>
      <c r="H1142" s="112">
        <v>1103</v>
      </c>
      <c r="I1142" s="112">
        <v>19856000</v>
      </c>
      <c r="J1142" s="112">
        <v>0</v>
      </c>
      <c r="K1142" s="112">
        <v>0</v>
      </c>
      <c r="L1142" s="112">
        <v>34680036</v>
      </c>
      <c r="M1142" s="112">
        <v>5375432</v>
      </c>
      <c r="N1142" s="112">
        <v>288942</v>
      </c>
      <c r="O1142" s="112">
        <v>8025951</v>
      </c>
      <c r="P1142" s="112">
        <v>11089904</v>
      </c>
      <c r="Q1142" s="112">
        <v>0</v>
      </c>
      <c r="R1142" s="112">
        <v>59460265</v>
      </c>
      <c r="S1142" s="421">
        <v>0.27905658373298142</v>
      </c>
      <c r="T1142" s="421">
        <v>4.3253983069941097E-2</v>
      </c>
      <c r="U1142" s="421">
        <v>2.3250024139817825E-3</v>
      </c>
      <c r="V1142" s="421">
        <v>6.4581665003701438E-2</v>
      </c>
      <c r="W1142" s="421">
        <v>8.9236087418326948E-2</v>
      </c>
      <c r="X1142" s="421">
        <v>0</v>
      </c>
      <c r="Y1142" s="421">
        <v>0.47845332163893267</v>
      </c>
      <c r="Z1142" s="120">
        <v>0</v>
      </c>
      <c r="AA1142" s="127" t="s">
        <v>3717</v>
      </c>
      <c r="AB1142" s="127">
        <v>0</v>
      </c>
      <c r="AC1142" s="111" t="s">
        <v>3717</v>
      </c>
      <c r="AD1142" s="127">
        <v>0</v>
      </c>
      <c r="AE1142" s="111">
        <v>0</v>
      </c>
      <c r="AF1142" s="111" t="s">
        <v>3757</v>
      </c>
      <c r="AG1142" s="127" t="s">
        <v>3758</v>
      </c>
      <c r="AH1142" s="127" t="s">
        <v>3758</v>
      </c>
      <c r="AI1142" s="124"/>
      <c r="AJ1142" s="128"/>
      <c r="AK1142" s="109">
        <v>0</v>
      </c>
      <c r="AL1142" s="109">
        <v>0</v>
      </c>
      <c r="AM1142" s="127">
        <v>0</v>
      </c>
      <c r="AN1142" s="127">
        <v>0</v>
      </c>
      <c r="AO1142" s="120">
        <v>0</v>
      </c>
      <c r="AP1142" s="120">
        <v>0</v>
      </c>
      <c r="AQ1142" s="174">
        <v>0</v>
      </c>
      <c r="AR1142" s="109">
        <v>0</v>
      </c>
      <c r="AS1142" s="127">
        <v>0</v>
      </c>
      <c r="AT1142" s="127">
        <v>0</v>
      </c>
      <c r="AU1142" s="120">
        <v>0</v>
      </c>
      <c r="AV1142" s="120">
        <v>0</v>
      </c>
      <c r="AW1142" s="174">
        <v>0</v>
      </c>
      <c r="AX1142" s="109">
        <v>0</v>
      </c>
      <c r="AY1142" s="127">
        <v>0</v>
      </c>
      <c r="AZ1142" s="127">
        <v>0</v>
      </c>
      <c r="BA1142" s="120">
        <v>0</v>
      </c>
      <c r="BB1142" s="120">
        <v>0</v>
      </c>
      <c r="BC1142" s="111" t="s">
        <v>3757</v>
      </c>
      <c r="BD1142" s="112">
        <v>3226</v>
      </c>
      <c r="BE1142" s="112">
        <v>73434000</v>
      </c>
      <c r="BF1142" s="111" t="s">
        <v>3757</v>
      </c>
      <c r="BG1142" s="112">
        <v>116</v>
      </c>
      <c r="BH1142" s="112">
        <v>3024000</v>
      </c>
      <c r="BI1142" s="111" t="s">
        <v>3757</v>
      </c>
      <c r="BJ1142" s="112">
        <v>168</v>
      </c>
      <c r="BK1142" s="112">
        <v>5129000</v>
      </c>
      <c r="BL1142" s="111" t="s">
        <v>3757</v>
      </c>
      <c r="BM1142" s="112">
        <v>165</v>
      </c>
      <c r="BN1142" s="112">
        <v>4349000</v>
      </c>
      <c r="BO1142" s="111" t="s">
        <v>3757</v>
      </c>
      <c r="BP1142" s="112">
        <v>282</v>
      </c>
      <c r="BQ1142" s="112">
        <v>9165000</v>
      </c>
      <c r="BR1142" s="111" t="s">
        <v>3757</v>
      </c>
      <c r="BS1142" s="112">
        <v>354</v>
      </c>
      <c r="BT1142" s="112">
        <v>7724000</v>
      </c>
      <c r="BU1142" s="111" t="s">
        <v>3757</v>
      </c>
      <c r="BV1142" s="112">
        <v>449</v>
      </c>
      <c r="BW1142" s="112">
        <v>12418000</v>
      </c>
      <c r="BX1142" s="111" t="s">
        <v>3757</v>
      </c>
      <c r="BY1142" s="112">
        <v>29</v>
      </c>
      <c r="BZ1142" s="112">
        <v>969000</v>
      </c>
      <c r="CA1142" s="111" t="s">
        <v>3757</v>
      </c>
      <c r="CB1142" s="112">
        <v>166</v>
      </c>
      <c r="CC1142" s="112">
        <v>4860000</v>
      </c>
      <c r="CD1142" s="111">
        <v>0</v>
      </c>
      <c r="CE1142" s="112"/>
      <c r="CF1142" s="112"/>
      <c r="CG1142" s="111">
        <v>0</v>
      </c>
      <c r="CH1142" s="112"/>
      <c r="CI1142" s="112"/>
      <c r="CJ1142" s="111" t="s">
        <v>3757</v>
      </c>
      <c r="CK1142" s="120" t="s">
        <v>11846</v>
      </c>
      <c r="CL1142" s="112">
        <v>108</v>
      </c>
      <c r="CM1142" s="112">
        <v>3204000</v>
      </c>
      <c r="CN1142" s="166" t="s">
        <v>11847</v>
      </c>
      <c r="CO1142" s="125" t="s">
        <v>11848</v>
      </c>
      <c r="CP1142" s="111" t="s">
        <v>3717</v>
      </c>
      <c r="CQ1142" s="112">
        <v>2475000</v>
      </c>
      <c r="CR1142" s="166" t="s">
        <v>11849</v>
      </c>
      <c r="CS1142" s="166" t="s">
        <v>11850</v>
      </c>
      <c r="CT1142" s="111" t="s">
        <v>3870</v>
      </c>
      <c r="CU1142" s="112">
        <v>0</v>
      </c>
      <c r="CV1142" s="166" t="s">
        <v>11851</v>
      </c>
      <c r="CW1142" s="166" t="s">
        <v>11852</v>
      </c>
      <c r="CX1142" s="111" t="s">
        <v>3870</v>
      </c>
      <c r="CY1142" s="112">
        <v>478000</v>
      </c>
      <c r="CZ1142" s="111" t="s">
        <v>3757</v>
      </c>
      <c r="DA1142" s="111" t="s">
        <v>3757</v>
      </c>
      <c r="DB1142" s="111" t="s">
        <v>3757</v>
      </c>
      <c r="DC1142" s="120"/>
      <c r="DD1142" s="127" t="s">
        <v>3717</v>
      </c>
      <c r="DE1142" s="109" t="s">
        <v>11853</v>
      </c>
      <c r="DF1142" s="172" t="s">
        <v>3717</v>
      </c>
    </row>
    <row r="1143" spans="1:110" ht="35.15" customHeight="1" x14ac:dyDescent="0.35">
      <c r="A1143" s="140" t="s">
        <v>2335</v>
      </c>
      <c r="B1143" s="136" t="s">
        <v>2300</v>
      </c>
      <c r="C1143" s="136" t="s">
        <v>2336</v>
      </c>
      <c r="D1143" s="112">
        <v>430</v>
      </c>
      <c r="E1143" s="112">
        <v>6262000</v>
      </c>
      <c r="F1143" s="112">
        <v>429</v>
      </c>
      <c r="G1143" s="112">
        <v>6242000</v>
      </c>
      <c r="H1143" s="112">
        <v>58</v>
      </c>
      <c r="I1143" s="112">
        <v>962000</v>
      </c>
      <c r="J1143" s="112">
        <v>0</v>
      </c>
      <c r="K1143" s="112">
        <v>0</v>
      </c>
      <c r="L1143" s="112">
        <v>1827750</v>
      </c>
      <c r="M1143" s="112">
        <v>426283</v>
      </c>
      <c r="N1143" s="112">
        <v>0</v>
      </c>
      <c r="O1143" s="112">
        <v>175864</v>
      </c>
      <c r="P1143" s="112">
        <v>595417</v>
      </c>
      <c r="Q1143" s="112">
        <v>0</v>
      </c>
      <c r="R1143" s="112">
        <v>3025314</v>
      </c>
      <c r="S1143" s="421">
        <v>0.29187959118492496</v>
      </c>
      <c r="T1143" s="421">
        <v>6.8074576812519966E-2</v>
      </c>
      <c r="U1143" s="421">
        <v>0</v>
      </c>
      <c r="V1143" s="421">
        <v>2.8084318109230278E-2</v>
      </c>
      <c r="W1143" s="421">
        <v>9.5084158415841585E-2</v>
      </c>
      <c r="X1143" s="421">
        <v>0</v>
      </c>
      <c r="Y1143" s="421">
        <v>0.48312264452251674</v>
      </c>
      <c r="Z1143" s="120">
        <v>0</v>
      </c>
      <c r="AA1143" s="127" t="s">
        <v>3717</v>
      </c>
      <c r="AB1143" s="127">
        <v>0</v>
      </c>
      <c r="AC1143" s="111" t="s">
        <v>3717</v>
      </c>
      <c r="AD1143" s="127">
        <v>0</v>
      </c>
      <c r="AE1143" s="111">
        <v>0</v>
      </c>
      <c r="AF1143" s="111" t="s">
        <v>3757</v>
      </c>
      <c r="AG1143" s="127" t="s">
        <v>3758</v>
      </c>
      <c r="AH1143" s="127"/>
      <c r="AI1143" s="124"/>
      <c r="AJ1143" s="128"/>
      <c r="AK1143" s="109">
        <v>0</v>
      </c>
      <c r="AL1143" s="109">
        <v>0</v>
      </c>
      <c r="AM1143" s="127">
        <v>0</v>
      </c>
      <c r="AN1143" s="127">
        <v>0</v>
      </c>
      <c r="AO1143" s="120">
        <v>0</v>
      </c>
      <c r="AP1143" s="120">
        <v>0</v>
      </c>
      <c r="AQ1143" s="174">
        <v>0</v>
      </c>
      <c r="AR1143" s="120">
        <v>0</v>
      </c>
      <c r="AS1143" s="127">
        <v>0</v>
      </c>
      <c r="AT1143" s="127">
        <v>0</v>
      </c>
      <c r="AU1143" s="120">
        <v>0</v>
      </c>
      <c r="AV1143" s="120">
        <v>0</v>
      </c>
      <c r="AW1143" s="174">
        <v>0</v>
      </c>
      <c r="AX1143" s="120">
        <v>0</v>
      </c>
      <c r="AY1143" s="127">
        <v>0</v>
      </c>
      <c r="AZ1143" s="127">
        <v>0</v>
      </c>
      <c r="BA1143" s="120">
        <v>0</v>
      </c>
      <c r="BB1143" s="120">
        <v>0</v>
      </c>
      <c r="BC1143" s="111">
        <v>0</v>
      </c>
      <c r="BD1143" s="112"/>
      <c r="BE1143" s="112"/>
      <c r="BF1143" s="111" t="s">
        <v>3757</v>
      </c>
      <c r="BG1143" s="112">
        <v>68</v>
      </c>
      <c r="BH1143" s="112">
        <v>1066000</v>
      </c>
      <c r="BI1143" s="111">
        <v>0</v>
      </c>
      <c r="BJ1143" s="112"/>
      <c r="BK1143" s="112"/>
      <c r="BL1143" s="111" t="s">
        <v>3757</v>
      </c>
      <c r="BM1143" s="112">
        <v>174</v>
      </c>
      <c r="BN1143" s="112">
        <v>2459000</v>
      </c>
      <c r="BO1143" s="111">
        <v>0</v>
      </c>
      <c r="BP1143" s="112"/>
      <c r="BQ1143" s="112"/>
      <c r="BR1143" s="111">
        <v>0</v>
      </c>
      <c r="BS1143" s="112"/>
      <c r="BT1143" s="112"/>
      <c r="BU1143" s="111" t="s">
        <v>3757</v>
      </c>
      <c r="BV1143" s="112">
        <v>107</v>
      </c>
      <c r="BW1143" s="112">
        <v>1583000</v>
      </c>
      <c r="BX1143" s="111">
        <v>0</v>
      </c>
      <c r="BY1143" s="112"/>
      <c r="BZ1143" s="112"/>
      <c r="CA1143" s="111" t="s">
        <v>3757</v>
      </c>
      <c r="CB1143" s="112">
        <v>81</v>
      </c>
      <c r="CC1143" s="112">
        <v>1154000</v>
      </c>
      <c r="CD1143" s="111">
        <v>0</v>
      </c>
      <c r="CE1143" s="112">
        <v>0</v>
      </c>
      <c r="CF1143" s="112">
        <v>0</v>
      </c>
      <c r="CG1143" s="111">
        <v>0</v>
      </c>
      <c r="CH1143" s="112">
        <v>0</v>
      </c>
      <c r="CI1143" s="112">
        <v>0</v>
      </c>
      <c r="CJ1143" s="111">
        <v>0</v>
      </c>
      <c r="CK1143" s="120">
        <v>0</v>
      </c>
      <c r="CL1143" s="112">
        <v>0</v>
      </c>
      <c r="CM1143" s="112">
        <v>0</v>
      </c>
      <c r="CN1143" s="166" t="s">
        <v>11854</v>
      </c>
      <c r="CO1143" s="125" t="s">
        <v>11855</v>
      </c>
      <c r="CP1143" s="111" t="s">
        <v>3762</v>
      </c>
      <c r="CQ1143" s="112">
        <v>1000000</v>
      </c>
      <c r="CR1143" s="166" t="s">
        <v>11856</v>
      </c>
      <c r="CS1143" s="166" t="s">
        <v>11857</v>
      </c>
      <c r="CT1143" s="111" t="s">
        <v>3762</v>
      </c>
      <c r="CU1143" s="112">
        <v>100000</v>
      </c>
      <c r="CV1143" s="166" t="s">
        <v>11858</v>
      </c>
      <c r="CW1143" s="166" t="s">
        <v>11859</v>
      </c>
      <c r="CX1143" s="111" t="s">
        <v>3870</v>
      </c>
      <c r="CY1143" s="112">
        <v>300000</v>
      </c>
      <c r="CZ1143" s="111" t="s">
        <v>3757</v>
      </c>
      <c r="DA1143" s="111" t="s">
        <v>3757</v>
      </c>
      <c r="DB1143" s="111" t="s">
        <v>3757</v>
      </c>
      <c r="DC1143" s="120">
        <v>0</v>
      </c>
      <c r="DD1143" s="127" t="s">
        <v>3778</v>
      </c>
      <c r="DE1143" s="109">
        <v>0</v>
      </c>
      <c r="DF1143" s="172" t="s">
        <v>3717</v>
      </c>
    </row>
    <row r="1144" spans="1:110" ht="35.15" customHeight="1" x14ac:dyDescent="0.35">
      <c r="A1144" s="140" t="s">
        <v>2337</v>
      </c>
      <c r="B1144" s="136" t="s">
        <v>2300</v>
      </c>
      <c r="C1144" s="136" t="s">
        <v>2338</v>
      </c>
      <c r="D1144" s="112">
        <v>11078</v>
      </c>
      <c r="E1144" s="112">
        <v>218288500</v>
      </c>
      <c r="F1144" s="112">
        <v>11078</v>
      </c>
      <c r="G1144" s="112">
        <v>218288500</v>
      </c>
      <c r="H1144" s="112">
        <v>2309</v>
      </c>
      <c r="I1144" s="112">
        <v>51240000</v>
      </c>
      <c r="J1144" s="112">
        <v>0</v>
      </c>
      <c r="K1144" s="112">
        <v>0</v>
      </c>
      <c r="L1144" s="112">
        <v>64782671</v>
      </c>
      <c r="M1144" s="112">
        <v>11812422</v>
      </c>
      <c r="N1144" s="112">
        <v>1210000</v>
      </c>
      <c r="O1144" s="112">
        <v>1355858</v>
      </c>
      <c r="P1144" s="112">
        <v>28851932</v>
      </c>
      <c r="Q1144" s="112">
        <v>0</v>
      </c>
      <c r="R1144" s="112">
        <v>108012883</v>
      </c>
      <c r="S1144" s="421">
        <v>0.29677546458013132</v>
      </c>
      <c r="T1144" s="421">
        <v>5.411380810257984E-2</v>
      </c>
      <c r="U1144" s="421">
        <v>5.5431229771609591E-3</v>
      </c>
      <c r="V1144" s="421">
        <v>6.211312093857441E-3</v>
      </c>
      <c r="W1144" s="421">
        <v>0.13217339438403763</v>
      </c>
      <c r="X1144" s="421">
        <v>0</v>
      </c>
      <c r="Y1144" s="421">
        <v>0.4948171021377672</v>
      </c>
      <c r="Z1144" s="120">
        <v>0</v>
      </c>
      <c r="AA1144" s="127" t="s">
        <v>3717</v>
      </c>
      <c r="AB1144" s="127">
        <v>0</v>
      </c>
      <c r="AC1144" s="111" t="s">
        <v>3717</v>
      </c>
      <c r="AD1144" s="127">
        <v>0</v>
      </c>
      <c r="AE1144" s="111">
        <v>0</v>
      </c>
      <c r="AF1144" s="111" t="s">
        <v>3757</v>
      </c>
      <c r="AG1144" s="127" t="s">
        <v>3758</v>
      </c>
      <c r="AH1144" s="127" t="s">
        <v>3758</v>
      </c>
      <c r="AI1144" s="124"/>
      <c r="AJ1144" s="128"/>
      <c r="AK1144" s="109">
        <v>0</v>
      </c>
      <c r="AL1144" s="109">
        <v>0</v>
      </c>
      <c r="AM1144" s="127">
        <v>0</v>
      </c>
      <c r="AN1144" s="127">
        <v>0</v>
      </c>
      <c r="AO1144" s="120">
        <v>0</v>
      </c>
      <c r="AP1144" s="120">
        <v>0</v>
      </c>
      <c r="AQ1144" s="174">
        <v>0</v>
      </c>
      <c r="AR1144" s="120">
        <v>0</v>
      </c>
      <c r="AS1144" s="127">
        <v>0</v>
      </c>
      <c r="AT1144" s="127">
        <v>0</v>
      </c>
      <c r="AU1144" s="120">
        <v>0</v>
      </c>
      <c r="AV1144" s="120">
        <v>0</v>
      </c>
      <c r="AW1144" s="174">
        <v>0</v>
      </c>
      <c r="AX1144" s="120">
        <v>0</v>
      </c>
      <c r="AY1144" s="127">
        <v>0</v>
      </c>
      <c r="AZ1144" s="127">
        <v>0</v>
      </c>
      <c r="BA1144" s="120">
        <v>0</v>
      </c>
      <c r="BB1144" s="120">
        <v>0</v>
      </c>
      <c r="BC1144" s="111">
        <v>0</v>
      </c>
      <c r="BD1144" s="112"/>
      <c r="BE1144" s="112"/>
      <c r="BF1144" s="111">
        <v>0</v>
      </c>
      <c r="BG1144" s="112"/>
      <c r="BH1144" s="112"/>
      <c r="BI1144" s="111">
        <v>0</v>
      </c>
      <c r="BJ1144" s="112"/>
      <c r="BK1144" s="112"/>
      <c r="BL1144" s="111">
        <v>0</v>
      </c>
      <c r="BM1144" s="112"/>
      <c r="BN1144" s="112"/>
      <c r="BO1144" s="111">
        <v>0</v>
      </c>
      <c r="BP1144" s="112"/>
      <c r="BQ1144" s="112"/>
      <c r="BR1144" s="111">
        <v>0</v>
      </c>
      <c r="BS1144" s="112"/>
      <c r="BT1144" s="112"/>
      <c r="BU1144" s="111">
        <v>0</v>
      </c>
      <c r="BV1144" s="112"/>
      <c r="BW1144" s="112"/>
      <c r="BX1144" s="111">
        <v>0</v>
      </c>
      <c r="BY1144" s="112"/>
      <c r="BZ1144" s="112"/>
      <c r="CA1144" s="111">
        <v>0</v>
      </c>
      <c r="CB1144" s="112"/>
      <c r="CC1144" s="112"/>
      <c r="CD1144" s="111">
        <v>0</v>
      </c>
      <c r="CE1144" s="112">
        <v>0</v>
      </c>
      <c r="CF1144" s="112">
        <v>0</v>
      </c>
      <c r="CG1144" s="111">
        <v>0</v>
      </c>
      <c r="CH1144" s="112">
        <v>0</v>
      </c>
      <c r="CI1144" s="112">
        <v>0</v>
      </c>
      <c r="CJ1144" s="111" t="s">
        <v>3757</v>
      </c>
      <c r="CK1144" s="120" t="s">
        <v>11860</v>
      </c>
      <c r="CL1144" s="112">
        <v>11078</v>
      </c>
      <c r="CM1144" s="112">
        <v>218288500</v>
      </c>
      <c r="CN1144" s="166" t="s">
        <v>11861</v>
      </c>
      <c r="CO1144" s="125" t="s">
        <v>11862</v>
      </c>
      <c r="CP1144" s="111" t="s">
        <v>3783</v>
      </c>
      <c r="CQ1144" s="112">
        <v>6185000</v>
      </c>
      <c r="CR1144" s="166" t="s">
        <v>11863</v>
      </c>
      <c r="CS1144" s="166" t="s">
        <v>11864</v>
      </c>
      <c r="CT1144" s="111" t="s">
        <v>3783</v>
      </c>
      <c r="CU1144" s="112">
        <v>756000</v>
      </c>
      <c r="CV1144" s="166" t="s">
        <v>11865</v>
      </c>
      <c r="CW1144" s="166" t="s">
        <v>11866</v>
      </c>
      <c r="CX1144" s="111" t="s">
        <v>3783</v>
      </c>
      <c r="CY1144" s="112">
        <v>796000</v>
      </c>
      <c r="CZ1144" s="111" t="s">
        <v>3757</v>
      </c>
      <c r="DA1144" s="111" t="s">
        <v>3757</v>
      </c>
      <c r="DB1144" s="111" t="s">
        <v>3757</v>
      </c>
      <c r="DC1144" s="120">
        <v>0</v>
      </c>
      <c r="DD1144" s="127" t="s">
        <v>3717</v>
      </c>
      <c r="DE1144" s="109" t="s">
        <v>11867</v>
      </c>
      <c r="DF1144" s="172" t="s">
        <v>3717</v>
      </c>
    </row>
    <row r="1145" spans="1:110" ht="35.15" customHeight="1" x14ac:dyDescent="0.35">
      <c r="A1145" s="140" t="s">
        <v>2339</v>
      </c>
      <c r="B1145" s="136" t="s">
        <v>2300</v>
      </c>
      <c r="C1145" s="136" t="s">
        <v>2340</v>
      </c>
      <c r="D1145" s="112">
        <v>246</v>
      </c>
      <c r="E1145" s="112">
        <v>5220000</v>
      </c>
      <c r="F1145" s="112">
        <v>245</v>
      </c>
      <c r="G1145" s="112">
        <v>4420000</v>
      </c>
      <c r="H1145" s="112">
        <v>62</v>
      </c>
      <c r="I1145" s="112">
        <v>783000</v>
      </c>
      <c r="J1145" s="112">
        <v>0</v>
      </c>
      <c r="K1145" s="112">
        <v>0</v>
      </c>
      <c r="L1145" s="112">
        <v>1212190</v>
      </c>
      <c r="M1145" s="112">
        <v>173007</v>
      </c>
      <c r="N1145" s="112">
        <v>0</v>
      </c>
      <c r="O1145" s="112">
        <v>0</v>
      </c>
      <c r="P1145" s="112">
        <v>737244</v>
      </c>
      <c r="Q1145" s="112">
        <v>0</v>
      </c>
      <c r="R1145" s="112">
        <v>2122441</v>
      </c>
      <c r="S1145" s="421">
        <v>0.23222030651340997</v>
      </c>
      <c r="T1145" s="421">
        <v>3.3143103448275861E-2</v>
      </c>
      <c r="U1145" s="421">
        <v>0</v>
      </c>
      <c r="V1145" s="421">
        <v>0</v>
      </c>
      <c r="W1145" s="421">
        <v>0.14123448275862069</v>
      </c>
      <c r="X1145" s="421">
        <v>0</v>
      </c>
      <c r="Y1145" s="421">
        <v>0.4065978927203065</v>
      </c>
      <c r="Z1145" s="120">
        <v>0</v>
      </c>
      <c r="AA1145" s="127" t="s">
        <v>3778</v>
      </c>
      <c r="AB1145" s="127">
        <v>0</v>
      </c>
      <c r="AC1145" s="111" t="s">
        <v>3717</v>
      </c>
      <c r="AD1145" s="127">
        <v>0</v>
      </c>
      <c r="AE1145" s="111">
        <v>0</v>
      </c>
      <c r="AF1145" s="111" t="s">
        <v>3757</v>
      </c>
      <c r="AG1145" s="127" t="s">
        <v>3758</v>
      </c>
      <c r="AH1145" s="127" t="s">
        <v>3758</v>
      </c>
      <c r="AI1145" s="124"/>
      <c r="AJ1145" s="128"/>
      <c r="AK1145" s="109">
        <v>0</v>
      </c>
      <c r="AL1145" s="109">
        <v>0</v>
      </c>
      <c r="AM1145" s="127">
        <v>0</v>
      </c>
      <c r="AN1145" s="127">
        <v>0</v>
      </c>
      <c r="AO1145" s="120">
        <v>0</v>
      </c>
      <c r="AP1145" s="120">
        <v>0</v>
      </c>
      <c r="AQ1145" s="174">
        <v>0</v>
      </c>
      <c r="AR1145" s="120">
        <v>0</v>
      </c>
      <c r="AS1145" s="127">
        <v>0</v>
      </c>
      <c r="AT1145" s="127">
        <v>0</v>
      </c>
      <c r="AU1145" s="120">
        <v>0</v>
      </c>
      <c r="AV1145" s="120">
        <v>0</v>
      </c>
      <c r="AW1145" s="174">
        <v>0</v>
      </c>
      <c r="AX1145" s="120">
        <v>0</v>
      </c>
      <c r="AY1145" s="127">
        <v>0</v>
      </c>
      <c r="AZ1145" s="127">
        <v>0</v>
      </c>
      <c r="BA1145" s="120">
        <v>0</v>
      </c>
      <c r="BB1145" s="120">
        <v>0</v>
      </c>
      <c r="BC1145" s="111">
        <v>0</v>
      </c>
      <c r="BD1145" s="112"/>
      <c r="BE1145" s="112"/>
      <c r="BF1145" s="111">
        <v>0</v>
      </c>
      <c r="BG1145" s="112"/>
      <c r="BH1145" s="112"/>
      <c r="BI1145" s="111" t="s">
        <v>3757</v>
      </c>
      <c r="BJ1145" s="112">
        <v>7</v>
      </c>
      <c r="BK1145" s="112">
        <v>538000</v>
      </c>
      <c r="BL1145" s="111">
        <v>0</v>
      </c>
      <c r="BM1145" s="112"/>
      <c r="BN1145" s="112"/>
      <c r="BO1145" s="111">
        <v>0</v>
      </c>
      <c r="BP1145" s="112"/>
      <c r="BQ1145" s="112"/>
      <c r="BR1145" s="111" t="s">
        <v>3757</v>
      </c>
      <c r="BS1145" s="112">
        <v>48</v>
      </c>
      <c r="BT1145" s="112">
        <v>1231000</v>
      </c>
      <c r="BU1145" s="111">
        <v>0</v>
      </c>
      <c r="BV1145" s="112"/>
      <c r="BW1145" s="112"/>
      <c r="BX1145" s="111" t="s">
        <v>3757</v>
      </c>
      <c r="BY1145" s="112">
        <v>2</v>
      </c>
      <c r="BZ1145" s="112">
        <v>10000</v>
      </c>
      <c r="CA1145" s="111">
        <v>0</v>
      </c>
      <c r="CB1145" s="112"/>
      <c r="CC1145" s="112"/>
      <c r="CD1145" s="111">
        <v>0</v>
      </c>
      <c r="CE1145" s="112">
        <v>0</v>
      </c>
      <c r="CF1145" s="112">
        <v>0</v>
      </c>
      <c r="CG1145" s="111" t="s">
        <v>3757</v>
      </c>
      <c r="CH1145" s="112">
        <v>166</v>
      </c>
      <c r="CI1145" s="112">
        <v>2823000</v>
      </c>
      <c r="CJ1145" s="111" t="s">
        <v>3757</v>
      </c>
      <c r="CK1145" s="120" t="s">
        <v>11868</v>
      </c>
      <c r="CL1145" s="112">
        <v>31</v>
      </c>
      <c r="CM1145" s="112">
        <v>620000</v>
      </c>
      <c r="CN1145" s="166" t="s">
        <v>11869</v>
      </c>
      <c r="CO1145" s="125" t="s">
        <v>11870</v>
      </c>
      <c r="CP1145" s="111" t="s">
        <v>3783</v>
      </c>
      <c r="CQ1145" s="112">
        <v>1329173</v>
      </c>
      <c r="CR1145" s="166" t="s">
        <v>11871</v>
      </c>
      <c r="CS1145" s="166" t="s">
        <v>11872</v>
      </c>
      <c r="CT1145" s="111" t="s">
        <v>3790</v>
      </c>
      <c r="CU1145" s="112">
        <v>492184</v>
      </c>
      <c r="CV1145" s="166">
        <v>0</v>
      </c>
      <c r="CW1145" s="166">
        <v>0</v>
      </c>
      <c r="CX1145" s="111">
        <v>0</v>
      </c>
      <c r="CY1145" s="112">
        <v>0</v>
      </c>
      <c r="CZ1145" s="111" t="s">
        <v>3757</v>
      </c>
      <c r="DA1145" s="111">
        <v>0</v>
      </c>
      <c r="DB1145" s="111">
        <v>0</v>
      </c>
      <c r="DC1145" s="120" t="s">
        <v>11873</v>
      </c>
      <c r="DD1145" s="127" t="s">
        <v>3778</v>
      </c>
      <c r="DE1145" s="109">
        <v>0</v>
      </c>
      <c r="DF1145" s="172" t="s">
        <v>3717</v>
      </c>
    </row>
    <row r="1146" spans="1:110" ht="35.15" customHeight="1" x14ac:dyDescent="0.35">
      <c r="A1146" s="140" t="s">
        <v>2341</v>
      </c>
      <c r="B1146" s="136" t="s">
        <v>2300</v>
      </c>
      <c r="C1146" s="136" t="s">
        <v>2342</v>
      </c>
      <c r="D1146" s="112">
        <v>351</v>
      </c>
      <c r="E1146" s="112">
        <v>4526000</v>
      </c>
      <c r="F1146" s="112">
        <v>351</v>
      </c>
      <c r="G1146" s="112">
        <v>4526000</v>
      </c>
      <c r="H1146" s="112">
        <v>129</v>
      </c>
      <c r="I1146" s="112">
        <v>1596000</v>
      </c>
      <c r="J1146" s="112">
        <v>0</v>
      </c>
      <c r="K1146" s="112">
        <v>0</v>
      </c>
      <c r="L1146" s="112">
        <v>1150703</v>
      </c>
      <c r="M1146" s="112">
        <v>348949</v>
      </c>
      <c r="N1146" s="112">
        <v>0</v>
      </c>
      <c r="O1146" s="112">
        <v>159658</v>
      </c>
      <c r="P1146" s="112">
        <v>491920</v>
      </c>
      <c r="Q1146" s="112">
        <v>0</v>
      </c>
      <c r="R1146" s="112">
        <v>2151230</v>
      </c>
      <c r="S1146" s="421">
        <v>0.25424281926646047</v>
      </c>
      <c r="T1146" s="421">
        <v>7.7098762704374726E-2</v>
      </c>
      <c r="U1146" s="421">
        <v>0</v>
      </c>
      <c r="V1146" s="421">
        <v>3.5275740167918693E-2</v>
      </c>
      <c r="W1146" s="421">
        <v>0.10868758285461777</v>
      </c>
      <c r="X1146" s="421">
        <v>0</v>
      </c>
      <c r="Y1146" s="421">
        <v>0.47530490499337164</v>
      </c>
      <c r="Z1146" s="120">
        <v>0</v>
      </c>
      <c r="AA1146" s="127" t="s">
        <v>3717</v>
      </c>
      <c r="AB1146" s="127">
        <v>0</v>
      </c>
      <c r="AC1146" s="111" t="s">
        <v>3717</v>
      </c>
      <c r="AD1146" s="127">
        <v>0</v>
      </c>
      <c r="AE1146" s="111">
        <v>0</v>
      </c>
      <c r="AF1146" s="111" t="s">
        <v>3757</v>
      </c>
      <c r="AG1146" s="127" t="s">
        <v>3758</v>
      </c>
      <c r="AH1146" s="127" t="s">
        <v>3758</v>
      </c>
      <c r="AI1146" s="124"/>
      <c r="AJ1146" s="128"/>
      <c r="AK1146" s="109">
        <v>0</v>
      </c>
      <c r="AL1146" s="109">
        <v>0</v>
      </c>
      <c r="AM1146" s="127">
        <v>0</v>
      </c>
      <c r="AN1146" s="127">
        <v>0</v>
      </c>
      <c r="AO1146" s="120">
        <v>0</v>
      </c>
      <c r="AP1146" s="120">
        <v>0</v>
      </c>
      <c r="AQ1146" s="174">
        <v>0</v>
      </c>
      <c r="AR1146" s="109">
        <v>0</v>
      </c>
      <c r="AS1146" s="127">
        <v>0</v>
      </c>
      <c r="AT1146" s="127">
        <v>0</v>
      </c>
      <c r="AU1146" s="120">
        <v>0</v>
      </c>
      <c r="AV1146" s="120">
        <v>0</v>
      </c>
      <c r="AW1146" s="174">
        <v>0</v>
      </c>
      <c r="AX1146" s="109">
        <v>0</v>
      </c>
      <c r="AY1146" s="127">
        <v>0</v>
      </c>
      <c r="AZ1146" s="127">
        <v>0</v>
      </c>
      <c r="BA1146" s="120">
        <v>0</v>
      </c>
      <c r="BB1146" s="120">
        <v>0</v>
      </c>
      <c r="BC1146" s="111" t="s">
        <v>3757</v>
      </c>
      <c r="BD1146" s="112">
        <v>121</v>
      </c>
      <c r="BE1146" s="112">
        <v>1564000</v>
      </c>
      <c r="BF1146" s="111">
        <v>0</v>
      </c>
      <c r="BG1146" s="112"/>
      <c r="BH1146" s="112"/>
      <c r="BI1146" s="111">
        <v>0</v>
      </c>
      <c r="BJ1146" s="112"/>
      <c r="BK1146" s="112"/>
      <c r="BL1146" s="111">
        <v>0</v>
      </c>
      <c r="BM1146" s="112"/>
      <c r="BN1146" s="112"/>
      <c r="BO1146" s="111">
        <v>0</v>
      </c>
      <c r="BP1146" s="112"/>
      <c r="BQ1146" s="112"/>
      <c r="BR1146" s="111">
        <v>0</v>
      </c>
      <c r="BS1146" s="112"/>
      <c r="BT1146" s="112"/>
      <c r="BU1146" s="111" t="s">
        <v>3757</v>
      </c>
      <c r="BV1146" s="112">
        <v>230</v>
      </c>
      <c r="BW1146" s="112">
        <v>2962000</v>
      </c>
      <c r="BX1146" s="111">
        <v>0</v>
      </c>
      <c r="BY1146" s="112"/>
      <c r="BZ1146" s="112"/>
      <c r="CA1146" s="111">
        <v>0</v>
      </c>
      <c r="CB1146" s="112"/>
      <c r="CC1146" s="112"/>
      <c r="CD1146" s="111">
        <v>0</v>
      </c>
      <c r="CE1146" s="112"/>
      <c r="CF1146" s="112"/>
      <c r="CG1146" s="111">
        <v>0</v>
      </c>
      <c r="CH1146" s="112"/>
      <c r="CI1146" s="112"/>
      <c r="CJ1146" s="111">
        <v>0</v>
      </c>
      <c r="CK1146" s="120">
        <v>0</v>
      </c>
      <c r="CL1146" s="112"/>
      <c r="CM1146" s="112"/>
      <c r="CN1146" s="166" t="s">
        <v>11874</v>
      </c>
      <c r="CO1146" s="125" t="s">
        <v>11875</v>
      </c>
      <c r="CP1146" s="111" t="s">
        <v>3717</v>
      </c>
      <c r="CQ1146" s="112">
        <v>0</v>
      </c>
      <c r="CR1146" s="166" t="s">
        <v>11876</v>
      </c>
      <c r="CS1146" s="166" t="s">
        <v>11877</v>
      </c>
      <c r="CT1146" s="111" t="s">
        <v>3870</v>
      </c>
      <c r="CU1146" s="112">
        <v>0</v>
      </c>
      <c r="CV1146" s="166">
        <v>0</v>
      </c>
      <c r="CW1146" s="166">
        <v>0</v>
      </c>
      <c r="CX1146" s="111">
        <v>0</v>
      </c>
      <c r="CY1146" s="112">
        <v>0</v>
      </c>
      <c r="CZ1146" s="111" t="s">
        <v>3757</v>
      </c>
      <c r="DA1146" s="111" t="s">
        <v>3757</v>
      </c>
      <c r="DB1146" s="111" t="s">
        <v>3757</v>
      </c>
      <c r="DC1146" s="120">
        <v>0</v>
      </c>
      <c r="DD1146" s="127" t="s">
        <v>3778</v>
      </c>
      <c r="DE1146" s="109">
        <v>0</v>
      </c>
      <c r="DF1146" s="172" t="s">
        <v>3717</v>
      </c>
    </row>
    <row r="1147" spans="1:110" ht="35.15" customHeight="1" x14ac:dyDescent="0.35">
      <c r="A1147" s="140" t="s">
        <v>2343</v>
      </c>
      <c r="B1147" s="136" t="s">
        <v>2300</v>
      </c>
      <c r="C1147" s="136" t="s">
        <v>2344</v>
      </c>
      <c r="D1147" s="112">
        <v>5676</v>
      </c>
      <c r="E1147" s="112">
        <v>97160000</v>
      </c>
      <c r="F1147" s="112">
        <v>5672</v>
      </c>
      <c r="G1147" s="112">
        <v>97110000</v>
      </c>
      <c r="H1147" s="112">
        <v>1647</v>
      </c>
      <c r="I1147" s="112">
        <v>25526000</v>
      </c>
      <c r="J1147" s="112">
        <v>0</v>
      </c>
      <c r="K1147" s="112">
        <v>0</v>
      </c>
      <c r="L1147" s="112">
        <v>26320642</v>
      </c>
      <c r="M1147" s="112">
        <v>4702992</v>
      </c>
      <c r="N1147" s="112">
        <v>154000</v>
      </c>
      <c r="O1147" s="112">
        <v>742692</v>
      </c>
      <c r="P1147" s="112">
        <v>13202805</v>
      </c>
      <c r="Q1147" s="112">
        <v>0</v>
      </c>
      <c r="R1147" s="112">
        <v>45123131</v>
      </c>
      <c r="S1147" s="421">
        <v>0.27089997941539729</v>
      </c>
      <c r="T1147" s="421">
        <v>4.8404610951008648E-2</v>
      </c>
      <c r="U1147" s="421">
        <v>1.5850144092219021E-3</v>
      </c>
      <c r="V1147" s="421">
        <v>7.6440098806093044E-3</v>
      </c>
      <c r="W1147" s="421">
        <v>0.13588724783861672</v>
      </c>
      <c r="X1147" s="421">
        <v>0</v>
      </c>
      <c r="Y1147" s="421">
        <v>0.46442086249485387</v>
      </c>
      <c r="Z1147" s="120">
        <v>0</v>
      </c>
      <c r="AA1147" s="127" t="s">
        <v>3717</v>
      </c>
      <c r="AB1147" s="127">
        <v>0</v>
      </c>
      <c r="AC1147" s="111" t="s">
        <v>3717</v>
      </c>
      <c r="AD1147" s="127">
        <v>0</v>
      </c>
      <c r="AE1147" s="111">
        <v>0</v>
      </c>
      <c r="AF1147" s="111" t="s">
        <v>3757</v>
      </c>
      <c r="AG1147" s="127" t="s">
        <v>3758</v>
      </c>
      <c r="AH1147" s="127" t="s">
        <v>3758</v>
      </c>
      <c r="AI1147" s="124"/>
      <c r="AJ1147" s="128"/>
      <c r="AK1147" s="109">
        <v>0</v>
      </c>
      <c r="AL1147" s="109">
        <v>0</v>
      </c>
      <c r="AM1147" s="127">
        <v>0</v>
      </c>
      <c r="AN1147" s="127">
        <v>0</v>
      </c>
      <c r="AO1147" s="120">
        <v>0</v>
      </c>
      <c r="AP1147" s="120">
        <v>0</v>
      </c>
      <c r="AQ1147" s="174">
        <v>0</v>
      </c>
      <c r="AR1147" s="109">
        <v>0</v>
      </c>
      <c r="AS1147" s="127">
        <v>0</v>
      </c>
      <c r="AT1147" s="127">
        <v>0</v>
      </c>
      <c r="AU1147" s="120">
        <v>0</v>
      </c>
      <c r="AV1147" s="120">
        <v>0</v>
      </c>
      <c r="AW1147" s="174">
        <v>0</v>
      </c>
      <c r="AX1147" s="109">
        <v>0</v>
      </c>
      <c r="AY1147" s="127">
        <v>0</v>
      </c>
      <c r="AZ1147" s="127">
        <v>0</v>
      </c>
      <c r="BA1147" s="120">
        <v>0</v>
      </c>
      <c r="BB1147" s="120">
        <v>0</v>
      </c>
      <c r="BC1147" s="111" t="s">
        <v>3757</v>
      </c>
      <c r="BD1147" s="112">
        <v>406</v>
      </c>
      <c r="BE1147" s="112">
        <v>7355000</v>
      </c>
      <c r="BF1147" s="111">
        <v>0</v>
      </c>
      <c r="BG1147" s="112"/>
      <c r="BH1147" s="112"/>
      <c r="BI1147" s="111" t="s">
        <v>3757</v>
      </c>
      <c r="BJ1147" s="112">
        <v>134</v>
      </c>
      <c r="BK1147" s="112">
        <v>2647000</v>
      </c>
      <c r="BL1147" s="111" t="s">
        <v>3757</v>
      </c>
      <c r="BM1147" s="112">
        <v>171</v>
      </c>
      <c r="BN1147" s="112">
        <v>2930500</v>
      </c>
      <c r="BO1147" s="111" t="s">
        <v>3757</v>
      </c>
      <c r="BP1147" s="112">
        <v>255</v>
      </c>
      <c r="BQ1147" s="112">
        <v>4504000</v>
      </c>
      <c r="BR1147" s="111" t="s">
        <v>3757</v>
      </c>
      <c r="BS1147" s="112">
        <v>829</v>
      </c>
      <c r="BT1147" s="112">
        <v>15320000</v>
      </c>
      <c r="BU1147" s="111" t="s">
        <v>3757</v>
      </c>
      <c r="BV1147" s="112">
        <v>190</v>
      </c>
      <c r="BW1147" s="112">
        <v>3643500</v>
      </c>
      <c r="BX1147" s="111">
        <v>0</v>
      </c>
      <c r="BY1147" s="112"/>
      <c r="BZ1147" s="112"/>
      <c r="CA1147" s="111">
        <v>0</v>
      </c>
      <c r="CB1147" s="112"/>
      <c r="CC1147" s="112"/>
      <c r="CD1147" s="111">
        <v>0</v>
      </c>
      <c r="CE1147" s="112"/>
      <c r="CF1147" s="112"/>
      <c r="CG1147" s="111" t="s">
        <v>3757</v>
      </c>
      <c r="CH1147" s="112">
        <v>3691</v>
      </c>
      <c r="CI1147" s="112">
        <v>60760000</v>
      </c>
      <c r="CJ1147" s="111">
        <v>0</v>
      </c>
      <c r="CK1147" s="120">
        <v>0</v>
      </c>
      <c r="CL1147" s="112"/>
      <c r="CM1147" s="112"/>
      <c r="CN1147" s="166" t="s">
        <v>11878</v>
      </c>
      <c r="CO1147" s="125" t="s">
        <v>11879</v>
      </c>
      <c r="CP1147" s="111" t="s">
        <v>3717</v>
      </c>
      <c r="CQ1147" s="112">
        <v>7000000</v>
      </c>
      <c r="CR1147" s="166" t="s">
        <v>11880</v>
      </c>
      <c r="CS1147" s="166" t="s">
        <v>11881</v>
      </c>
      <c r="CT1147" s="111" t="s">
        <v>3790</v>
      </c>
      <c r="CU1147" s="112">
        <v>7322045</v>
      </c>
      <c r="CV1147" s="166" t="s">
        <v>11882</v>
      </c>
      <c r="CW1147" s="166" t="s">
        <v>11883</v>
      </c>
      <c r="CX1147" s="111" t="s">
        <v>3762</v>
      </c>
      <c r="CY1147" s="112">
        <v>286000</v>
      </c>
      <c r="CZ1147" s="111" t="s">
        <v>3757</v>
      </c>
      <c r="DA1147" s="111" t="s">
        <v>3757</v>
      </c>
      <c r="DB1147" s="111">
        <v>0</v>
      </c>
      <c r="DC1147" s="120" t="s">
        <v>11884</v>
      </c>
      <c r="DD1147" s="127" t="s">
        <v>3717</v>
      </c>
      <c r="DE1147" s="109" t="s">
        <v>11885</v>
      </c>
      <c r="DF1147" s="172" t="s">
        <v>3717</v>
      </c>
    </row>
    <row r="1148" spans="1:110" ht="35.15" customHeight="1" x14ac:dyDescent="0.35">
      <c r="A1148" s="140" t="s">
        <v>2345</v>
      </c>
      <c r="B1148" s="136" t="s">
        <v>2300</v>
      </c>
      <c r="C1148" s="136" t="s">
        <v>2346</v>
      </c>
      <c r="D1148" s="112">
        <v>787</v>
      </c>
      <c r="E1148" s="112">
        <v>12297000</v>
      </c>
      <c r="F1148" s="112">
        <v>786</v>
      </c>
      <c r="G1148" s="112">
        <v>12267000</v>
      </c>
      <c r="H1148" s="112">
        <v>197</v>
      </c>
      <c r="I1148" s="112">
        <v>3160000</v>
      </c>
      <c r="J1148" s="112">
        <v>0</v>
      </c>
      <c r="K1148" s="112">
        <v>0</v>
      </c>
      <c r="L1148" s="112">
        <v>2966866</v>
      </c>
      <c r="M1148" s="112">
        <v>896666</v>
      </c>
      <c r="N1148" s="112">
        <v>653428</v>
      </c>
      <c r="O1148" s="112">
        <v>289650</v>
      </c>
      <c r="P1148" s="112">
        <v>1321267</v>
      </c>
      <c r="Q1148" s="112">
        <v>0</v>
      </c>
      <c r="R1148" s="112">
        <v>6127877</v>
      </c>
      <c r="S1148" s="421">
        <v>0.24126746360901033</v>
      </c>
      <c r="T1148" s="421">
        <v>7.2917459542977958E-2</v>
      </c>
      <c r="U1148" s="421">
        <v>5.3137187932015939E-2</v>
      </c>
      <c r="V1148" s="421">
        <v>2.3554525494022933E-2</v>
      </c>
      <c r="W1148" s="421">
        <v>0.1074462877124502</v>
      </c>
      <c r="X1148" s="421">
        <v>0</v>
      </c>
      <c r="Y1148" s="421">
        <v>0.49832292429047736</v>
      </c>
      <c r="Z1148" s="120">
        <v>0</v>
      </c>
      <c r="AA1148" s="127" t="s">
        <v>3778</v>
      </c>
      <c r="AB1148" s="127">
        <v>0</v>
      </c>
      <c r="AC1148" s="111" t="s">
        <v>3717</v>
      </c>
      <c r="AD1148" s="127">
        <v>0</v>
      </c>
      <c r="AE1148" s="111">
        <v>0</v>
      </c>
      <c r="AF1148" s="111" t="s">
        <v>3757</v>
      </c>
      <c r="AG1148" s="127" t="s">
        <v>3758</v>
      </c>
      <c r="AH1148" s="127"/>
      <c r="AI1148" s="124"/>
      <c r="AJ1148" s="128"/>
      <c r="AK1148" s="109">
        <v>0</v>
      </c>
      <c r="AL1148" s="109">
        <v>0</v>
      </c>
      <c r="AM1148" s="127">
        <v>0</v>
      </c>
      <c r="AN1148" s="127">
        <v>0</v>
      </c>
      <c r="AO1148" s="120">
        <v>0</v>
      </c>
      <c r="AP1148" s="120">
        <v>0</v>
      </c>
      <c r="AQ1148" s="174">
        <v>0</v>
      </c>
      <c r="AR1148" s="109">
        <v>0</v>
      </c>
      <c r="AS1148" s="127">
        <v>0</v>
      </c>
      <c r="AT1148" s="127">
        <v>0</v>
      </c>
      <c r="AU1148" s="120">
        <v>0</v>
      </c>
      <c r="AV1148" s="120">
        <v>0</v>
      </c>
      <c r="AW1148" s="174">
        <v>0</v>
      </c>
      <c r="AX1148" s="109">
        <v>0</v>
      </c>
      <c r="AY1148" s="127">
        <v>0</v>
      </c>
      <c r="AZ1148" s="127">
        <v>0</v>
      </c>
      <c r="BA1148" s="120">
        <v>0</v>
      </c>
      <c r="BB1148" s="120">
        <v>0</v>
      </c>
      <c r="BC1148" s="111" t="s">
        <v>3757</v>
      </c>
      <c r="BD1148" s="112">
        <v>233</v>
      </c>
      <c r="BE1148" s="112">
        <v>3458000</v>
      </c>
      <c r="BF1148" s="111">
        <v>0</v>
      </c>
      <c r="BG1148" s="112"/>
      <c r="BH1148" s="112"/>
      <c r="BI1148" s="111">
        <v>0</v>
      </c>
      <c r="BJ1148" s="112"/>
      <c r="BK1148" s="112"/>
      <c r="BL1148" s="111">
        <v>0</v>
      </c>
      <c r="BM1148" s="112"/>
      <c r="BN1148" s="112"/>
      <c r="BO1148" s="111">
        <v>0</v>
      </c>
      <c r="BP1148" s="112"/>
      <c r="BQ1148" s="112"/>
      <c r="BR1148" s="111" t="s">
        <v>3757</v>
      </c>
      <c r="BS1148" s="112">
        <v>94</v>
      </c>
      <c r="BT1148" s="112">
        <v>1514000</v>
      </c>
      <c r="BU1148" s="111" t="s">
        <v>3757</v>
      </c>
      <c r="BV1148" s="112">
        <v>67</v>
      </c>
      <c r="BW1148" s="112">
        <v>885000</v>
      </c>
      <c r="BX1148" s="111" t="s">
        <v>3757</v>
      </c>
      <c r="BY1148" s="112">
        <v>86</v>
      </c>
      <c r="BZ1148" s="112">
        <v>1257000</v>
      </c>
      <c r="CA1148" s="111">
        <v>0</v>
      </c>
      <c r="CB1148" s="112"/>
      <c r="CC1148" s="112"/>
      <c r="CD1148" s="111">
        <v>0</v>
      </c>
      <c r="CE1148" s="112"/>
      <c r="CF1148" s="112"/>
      <c r="CG1148" s="111" t="s">
        <v>3757</v>
      </c>
      <c r="CH1148" s="112">
        <v>229</v>
      </c>
      <c r="CI1148" s="112">
        <v>3870000</v>
      </c>
      <c r="CJ1148" s="111">
        <v>0</v>
      </c>
      <c r="CK1148" s="120">
        <v>0</v>
      </c>
      <c r="CL1148" s="112"/>
      <c r="CM1148" s="112"/>
      <c r="CN1148" s="166" t="s">
        <v>11886</v>
      </c>
      <c r="CO1148" s="125" t="s">
        <v>11887</v>
      </c>
      <c r="CP1148" s="111" t="s">
        <v>3783</v>
      </c>
      <c r="CQ1148" s="112">
        <v>12297000</v>
      </c>
      <c r="CR1148" s="166">
        <v>0</v>
      </c>
      <c r="CS1148" s="166">
        <v>0</v>
      </c>
      <c r="CT1148" s="111">
        <v>0</v>
      </c>
      <c r="CU1148" s="112">
        <v>0</v>
      </c>
      <c r="CV1148" s="166">
        <v>0</v>
      </c>
      <c r="CW1148" s="166">
        <v>0</v>
      </c>
      <c r="CX1148" s="111">
        <v>0</v>
      </c>
      <c r="CY1148" s="112">
        <v>0</v>
      </c>
      <c r="CZ1148" s="111" t="s">
        <v>3757</v>
      </c>
      <c r="DA1148" s="111">
        <v>0</v>
      </c>
      <c r="DB1148" s="111">
        <v>0</v>
      </c>
      <c r="DC1148" s="120" t="s">
        <v>11888</v>
      </c>
      <c r="DD1148" s="127" t="s">
        <v>3778</v>
      </c>
      <c r="DE1148" s="109">
        <v>0</v>
      </c>
      <c r="DF1148" s="172" t="s">
        <v>3717</v>
      </c>
    </row>
    <row r="1149" spans="1:110" ht="35.15" customHeight="1" x14ac:dyDescent="0.35">
      <c r="A1149" s="140" t="s">
        <v>2347</v>
      </c>
      <c r="B1149" s="136" t="s">
        <v>2300</v>
      </c>
      <c r="C1149" s="136" t="s">
        <v>2348</v>
      </c>
      <c r="D1149" s="112">
        <v>18465</v>
      </c>
      <c r="E1149" s="112">
        <v>357025100</v>
      </c>
      <c r="F1149" s="112">
        <v>18465</v>
      </c>
      <c r="G1149" s="112">
        <v>357025100</v>
      </c>
      <c r="H1149" s="112">
        <v>3498</v>
      </c>
      <c r="I1149" s="112">
        <v>65222100</v>
      </c>
      <c r="J1149" s="112">
        <v>0</v>
      </c>
      <c r="K1149" s="112">
        <v>0</v>
      </c>
      <c r="L1149" s="112">
        <v>85407503</v>
      </c>
      <c r="M1149" s="112">
        <v>22385287</v>
      </c>
      <c r="N1149" s="112">
        <v>7106209</v>
      </c>
      <c r="O1149" s="112">
        <v>2186683</v>
      </c>
      <c r="P1149" s="112">
        <v>51207774</v>
      </c>
      <c r="Q1149" s="112">
        <v>0</v>
      </c>
      <c r="R1149" s="112">
        <v>168293456</v>
      </c>
      <c r="S1149" s="421">
        <v>0.23921988398014593</v>
      </c>
      <c r="T1149" s="421">
        <v>6.2699476871514073E-2</v>
      </c>
      <c r="U1149" s="421">
        <v>1.9903947929711386E-2</v>
      </c>
      <c r="V1149" s="421">
        <v>6.1247318465844558E-3</v>
      </c>
      <c r="W1149" s="421">
        <v>0.14342905862921124</v>
      </c>
      <c r="X1149" s="421">
        <v>0</v>
      </c>
      <c r="Y1149" s="421">
        <v>0.47137709925716709</v>
      </c>
      <c r="Z1149" s="120">
        <v>0</v>
      </c>
      <c r="AA1149" s="127" t="s">
        <v>3717</v>
      </c>
      <c r="AB1149" s="127">
        <v>0</v>
      </c>
      <c r="AC1149" s="111" t="s">
        <v>3717</v>
      </c>
      <c r="AD1149" s="127">
        <v>0</v>
      </c>
      <c r="AE1149" s="111" t="s">
        <v>3757</v>
      </c>
      <c r="AF1149" s="111" t="s">
        <v>3757</v>
      </c>
      <c r="AG1149" s="127" t="s">
        <v>3717</v>
      </c>
      <c r="AH1149" s="127" t="s">
        <v>3758</v>
      </c>
      <c r="AI1149" s="128">
        <v>1</v>
      </c>
      <c r="AJ1149" s="128">
        <v>40003000</v>
      </c>
      <c r="AK1149" s="109" t="s">
        <v>11889</v>
      </c>
      <c r="AL1149" s="109" t="s">
        <v>11890</v>
      </c>
      <c r="AM1149" s="127" t="s">
        <v>3765</v>
      </c>
      <c r="AN1149" s="127" t="s">
        <v>3870</v>
      </c>
      <c r="AO1149" s="120">
        <v>15000000</v>
      </c>
      <c r="AP1149" s="120">
        <v>40003000</v>
      </c>
      <c r="AQ1149" s="174">
        <v>0</v>
      </c>
      <c r="AR1149" s="109">
        <v>0</v>
      </c>
      <c r="AS1149" s="127">
        <v>0</v>
      </c>
      <c r="AT1149" s="127">
        <v>0</v>
      </c>
      <c r="AU1149" s="120">
        <v>0</v>
      </c>
      <c r="AV1149" s="120">
        <v>0</v>
      </c>
      <c r="AW1149" s="174">
        <v>0</v>
      </c>
      <c r="AX1149" s="109">
        <v>0</v>
      </c>
      <c r="AY1149" s="127">
        <v>0</v>
      </c>
      <c r="AZ1149" s="127">
        <v>0</v>
      </c>
      <c r="BA1149" s="120">
        <v>0</v>
      </c>
      <c r="BB1149" s="120">
        <v>0</v>
      </c>
      <c r="BC1149" s="111" t="s">
        <v>3757</v>
      </c>
      <c r="BD1149" s="112">
        <v>120</v>
      </c>
      <c r="BE1149" s="112">
        <v>3025000</v>
      </c>
      <c r="BF1149" s="111" t="s">
        <v>3757</v>
      </c>
      <c r="BG1149" s="112">
        <v>9</v>
      </c>
      <c r="BH1149" s="112">
        <v>135000</v>
      </c>
      <c r="BI1149" s="111">
        <v>0</v>
      </c>
      <c r="BJ1149" s="112"/>
      <c r="BK1149" s="112"/>
      <c r="BL1149" s="111" t="s">
        <v>3757</v>
      </c>
      <c r="BM1149" s="112">
        <v>2421</v>
      </c>
      <c r="BN1149" s="112">
        <v>44981100</v>
      </c>
      <c r="BO1149" s="111" t="s">
        <v>3757</v>
      </c>
      <c r="BP1149" s="112">
        <v>4</v>
      </c>
      <c r="BQ1149" s="112">
        <v>4036000</v>
      </c>
      <c r="BR1149" s="111" t="s">
        <v>3757</v>
      </c>
      <c r="BS1149" s="112">
        <v>5148</v>
      </c>
      <c r="BT1149" s="112">
        <v>97456000</v>
      </c>
      <c r="BU1149" s="111" t="s">
        <v>3757</v>
      </c>
      <c r="BV1149" s="112">
        <v>2428</v>
      </c>
      <c r="BW1149" s="112">
        <v>59976000</v>
      </c>
      <c r="BX1149" s="111" t="s">
        <v>3757</v>
      </c>
      <c r="BY1149" s="112">
        <v>3123</v>
      </c>
      <c r="BZ1149" s="112">
        <v>47465000</v>
      </c>
      <c r="CA1149" s="111" t="s">
        <v>3757</v>
      </c>
      <c r="CB1149" s="112">
        <v>1064</v>
      </c>
      <c r="CC1149" s="112">
        <v>19510000</v>
      </c>
      <c r="CD1149" s="111">
        <v>0</v>
      </c>
      <c r="CE1149" s="112"/>
      <c r="CF1149" s="112"/>
      <c r="CG1149" s="111" t="s">
        <v>3757</v>
      </c>
      <c r="CH1149" s="112">
        <v>4148</v>
      </c>
      <c r="CI1149" s="112">
        <v>80441000</v>
      </c>
      <c r="CJ1149" s="111">
        <v>0</v>
      </c>
      <c r="CK1149" s="120">
        <v>0</v>
      </c>
      <c r="CL1149" s="112"/>
      <c r="CM1149" s="112"/>
      <c r="CN1149" s="166" t="s">
        <v>11891</v>
      </c>
      <c r="CO1149" s="125" t="s">
        <v>11892</v>
      </c>
      <c r="CP1149" s="111" t="s">
        <v>3790</v>
      </c>
      <c r="CQ1149" s="112">
        <v>5000000</v>
      </c>
      <c r="CR1149" s="166" t="s">
        <v>11893</v>
      </c>
      <c r="CS1149" s="166" t="s">
        <v>11894</v>
      </c>
      <c r="CT1149" s="111" t="s">
        <v>3870</v>
      </c>
      <c r="CU1149" s="112">
        <v>20125000</v>
      </c>
      <c r="CV1149" s="166" t="s">
        <v>11895</v>
      </c>
      <c r="CW1149" s="166" t="s">
        <v>11896</v>
      </c>
      <c r="CX1149" s="111" t="s">
        <v>3766</v>
      </c>
      <c r="CY1149" s="112">
        <v>12000000</v>
      </c>
      <c r="CZ1149" s="111" t="s">
        <v>3757</v>
      </c>
      <c r="DA1149" s="111" t="s">
        <v>3757</v>
      </c>
      <c r="DB1149" s="111" t="s">
        <v>3757</v>
      </c>
      <c r="DC1149" s="120">
        <v>0</v>
      </c>
      <c r="DD1149" s="127" t="s">
        <v>3778</v>
      </c>
      <c r="DE1149" s="109">
        <v>0</v>
      </c>
      <c r="DF1149" s="172" t="s">
        <v>3717</v>
      </c>
    </row>
    <row r="1150" spans="1:110" ht="35.15" customHeight="1" x14ac:dyDescent="0.35">
      <c r="A1150" s="140" t="s">
        <v>2349</v>
      </c>
      <c r="B1150" s="136" t="s">
        <v>2300</v>
      </c>
      <c r="C1150" s="136" t="s">
        <v>2350</v>
      </c>
      <c r="D1150" s="112">
        <v>681</v>
      </c>
      <c r="E1150" s="112">
        <v>20001000</v>
      </c>
      <c r="F1150" s="112">
        <v>681</v>
      </c>
      <c r="G1150" s="112">
        <v>20001000</v>
      </c>
      <c r="H1150" s="112">
        <v>67</v>
      </c>
      <c r="I1150" s="112">
        <v>1889000</v>
      </c>
      <c r="J1150" s="112">
        <v>0</v>
      </c>
      <c r="K1150" s="112">
        <v>0</v>
      </c>
      <c r="L1150" s="112">
        <v>5975640</v>
      </c>
      <c r="M1150" s="112">
        <v>788172</v>
      </c>
      <c r="N1150" s="112">
        <v>0</v>
      </c>
      <c r="O1150" s="112">
        <v>103250</v>
      </c>
      <c r="P1150" s="112">
        <v>2681875</v>
      </c>
      <c r="Q1150" s="112">
        <v>0</v>
      </c>
      <c r="R1150" s="112">
        <v>9548937</v>
      </c>
      <c r="S1150" s="421">
        <v>0.29876706164691763</v>
      </c>
      <c r="T1150" s="421">
        <v>3.9406629668516574E-2</v>
      </c>
      <c r="U1150" s="421">
        <v>0</v>
      </c>
      <c r="V1150" s="421">
        <v>5.1622418879056046E-3</v>
      </c>
      <c r="W1150" s="421">
        <v>0.13408704564771762</v>
      </c>
      <c r="X1150" s="421">
        <v>0</v>
      </c>
      <c r="Y1150" s="421">
        <v>0.47742297885105744</v>
      </c>
      <c r="Z1150" s="120">
        <v>0</v>
      </c>
      <c r="AA1150" s="127" t="s">
        <v>3717</v>
      </c>
      <c r="AB1150" s="127">
        <v>0</v>
      </c>
      <c r="AC1150" s="111" t="s">
        <v>3717</v>
      </c>
      <c r="AD1150" s="127">
        <v>0</v>
      </c>
      <c r="AE1150" s="111">
        <v>0</v>
      </c>
      <c r="AF1150" s="111" t="s">
        <v>3757</v>
      </c>
      <c r="AG1150" s="127" t="s">
        <v>3758</v>
      </c>
      <c r="AH1150" s="127" t="s">
        <v>3758</v>
      </c>
      <c r="AI1150" s="124"/>
      <c r="AJ1150" s="128"/>
      <c r="AK1150" s="109">
        <v>0</v>
      </c>
      <c r="AL1150" s="109">
        <v>0</v>
      </c>
      <c r="AM1150" s="127">
        <v>0</v>
      </c>
      <c r="AN1150" s="127">
        <v>0</v>
      </c>
      <c r="AO1150" s="120">
        <v>0</v>
      </c>
      <c r="AP1150" s="120">
        <v>0</v>
      </c>
      <c r="AQ1150" s="174">
        <v>0</v>
      </c>
      <c r="AR1150" s="109">
        <v>0</v>
      </c>
      <c r="AS1150" s="127">
        <v>0</v>
      </c>
      <c r="AT1150" s="127">
        <v>0</v>
      </c>
      <c r="AU1150" s="120">
        <v>0</v>
      </c>
      <c r="AV1150" s="120">
        <v>0</v>
      </c>
      <c r="AW1150" s="174">
        <v>0</v>
      </c>
      <c r="AX1150" s="109">
        <v>0</v>
      </c>
      <c r="AY1150" s="127">
        <v>0</v>
      </c>
      <c r="AZ1150" s="127">
        <v>0</v>
      </c>
      <c r="BA1150" s="120">
        <v>0</v>
      </c>
      <c r="BB1150" s="120">
        <v>0</v>
      </c>
      <c r="BC1150" s="111" t="s">
        <v>3757</v>
      </c>
      <c r="BD1150" s="112">
        <v>30</v>
      </c>
      <c r="BE1150" s="112">
        <v>1074000</v>
      </c>
      <c r="BF1150" s="111">
        <v>0</v>
      </c>
      <c r="BG1150" s="112"/>
      <c r="BH1150" s="112"/>
      <c r="BI1150" s="111" t="s">
        <v>3757</v>
      </c>
      <c r="BJ1150" s="112">
        <v>66</v>
      </c>
      <c r="BK1150" s="112">
        <v>1699000</v>
      </c>
      <c r="BL1150" s="111">
        <v>0</v>
      </c>
      <c r="BM1150" s="112"/>
      <c r="BN1150" s="112"/>
      <c r="BO1150" s="111">
        <v>0</v>
      </c>
      <c r="BP1150" s="112"/>
      <c r="BQ1150" s="112"/>
      <c r="BR1150" s="111">
        <v>0</v>
      </c>
      <c r="BS1150" s="112"/>
      <c r="BT1150" s="112"/>
      <c r="BU1150" s="111" t="s">
        <v>3757</v>
      </c>
      <c r="BV1150" s="112">
        <v>34</v>
      </c>
      <c r="BW1150" s="112">
        <v>542000</v>
      </c>
      <c r="BX1150" s="111" t="s">
        <v>3757</v>
      </c>
      <c r="BY1150" s="112">
        <v>28</v>
      </c>
      <c r="BZ1150" s="112">
        <v>1168000</v>
      </c>
      <c r="CA1150" s="111">
        <v>0</v>
      </c>
      <c r="CB1150" s="112"/>
      <c r="CC1150" s="112"/>
      <c r="CD1150" s="111">
        <v>0</v>
      </c>
      <c r="CE1150" s="112"/>
      <c r="CF1150" s="112"/>
      <c r="CG1150" s="111" t="s">
        <v>3757</v>
      </c>
      <c r="CH1150" s="112">
        <v>383</v>
      </c>
      <c r="CI1150" s="112">
        <v>9794000</v>
      </c>
      <c r="CJ1150" s="111" t="s">
        <v>3757</v>
      </c>
      <c r="CK1150" s="120" t="s">
        <v>11897</v>
      </c>
      <c r="CL1150" s="112">
        <v>140</v>
      </c>
      <c r="CM1150" s="112">
        <v>5724000</v>
      </c>
      <c r="CN1150" s="166" t="s">
        <v>11898</v>
      </c>
      <c r="CO1150" s="125" t="s">
        <v>11899</v>
      </c>
      <c r="CP1150" s="111" t="s">
        <v>3774</v>
      </c>
      <c r="CQ1150" s="112">
        <v>2734000</v>
      </c>
      <c r="CR1150" s="166" t="s">
        <v>11900</v>
      </c>
      <c r="CS1150" s="166" t="s">
        <v>11901</v>
      </c>
      <c r="CT1150" s="111" t="s">
        <v>3774</v>
      </c>
      <c r="CU1150" s="112">
        <v>2038000</v>
      </c>
      <c r="CV1150" s="166">
        <v>0</v>
      </c>
      <c r="CW1150" s="166">
        <v>0</v>
      </c>
      <c r="CX1150" s="111">
        <v>0</v>
      </c>
      <c r="CY1150" s="112">
        <v>0</v>
      </c>
      <c r="CZ1150" s="111" t="s">
        <v>3757</v>
      </c>
      <c r="DA1150" s="111" t="s">
        <v>3757</v>
      </c>
      <c r="DB1150" s="111" t="s">
        <v>3757</v>
      </c>
      <c r="DC1150" s="120">
        <v>0</v>
      </c>
      <c r="DD1150" s="127" t="s">
        <v>3778</v>
      </c>
      <c r="DE1150" s="109">
        <v>0</v>
      </c>
      <c r="DF1150" s="172" t="s">
        <v>3717</v>
      </c>
    </row>
    <row r="1151" spans="1:110" ht="35.15" customHeight="1" x14ac:dyDescent="0.35">
      <c r="A1151" s="140" t="s">
        <v>2351</v>
      </c>
      <c r="B1151" s="136" t="s">
        <v>2300</v>
      </c>
      <c r="C1151" s="136" t="s">
        <v>2352</v>
      </c>
      <c r="D1151" s="112">
        <v>1799</v>
      </c>
      <c r="E1151" s="112">
        <v>46516000</v>
      </c>
      <c r="F1151" s="112">
        <v>1787</v>
      </c>
      <c r="G1151" s="112">
        <v>46306000</v>
      </c>
      <c r="H1151" s="112">
        <v>484</v>
      </c>
      <c r="I1151" s="112">
        <v>10227000</v>
      </c>
      <c r="J1151" s="112">
        <v>0</v>
      </c>
      <c r="K1151" s="112">
        <v>0</v>
      </c>
      <c r="L1151" s="112">
        <v>13349585</v>
      </c>
      <c r="M1151" s="112">
        <v>1587503</v>
      </c>
      <c r="N1151" s="112">
        <v>25780</v>
      </c>
      <c r="O1151" s="112">
        <v>1283506</v>
      </c>
      <c r="P1151" s="112">
        <v>6992533</v>
      </c>
      <c r="Q1151" s="112">
        <v>0</v>
      </c>
      <c r="R1151" s="112">
        <v>23238907</v>
      </c>
      <c r="S1151" s="421">
        <v>0.28698910052455068</v>
      </c>
      <c r="T1151" s="421">
        <v>3.4128106457992947E-2</v>
      </c>
      <c r="U1151" s="421">
        <v>5.542179035170694E-4</v>
      </c>
      <c r="V1151" s="421">
        <v>2.7592785278183849E-2</v>
      </c>
      <c r="W1151" s="421">
        <v>0.1503253289190816</v>
      </c>
      <c r="X1151" s="421">
        <v>0</v>
      </c>
      <c r="Y1151" s="421">
        <v>0.49958953908332615</v>
      </c>
      <c r="Z1151" s="120">
        <v>0</v>
      </c>
      <c r="AA1151" s="127" t="s">
        <v>3717</v>
      </c>
      <c r="AB1151" s="127">
        <v>0</v>
      </c>
      <c r="AC1151" s="111" t="s">
        <v>3717</v>
      </c>
      <c r="AD1151" s="127">
        <v>0</v>
      </c>
      <c r="AE1151" s="111" t="s">
        <v>3757</v>
      </c>
      <c r="AF1151" s="111" t="s">
        <v>3757</v>
      </c>
      <c r="AG1151" s="127" t="s">
        <v>3717</v>
      </c>
      <c r="AH1151" s="127" t="s">
        <v>3758</v>
      </c>
      <c r="AI1151" s="128">
        <v>1</v>
      </c>
      <c r="AJ1151" s="128">
        <v>704000</v>
      </c>
      <c r="AK1151" s="109" t="s">
        <v>11902</v>
      </c>
      <c r="AL1151" s="109" t="s">
        <v>11903</v>
      </c>
      <c r="AM1151" s="127" t="s">
        <v>3765</v>
      </c>
      <c r="AN1151" s="127" t="s">
        <v>3762</v>
      </c>
      <c r="AO1151" s="120">
        <v>1500000</v>
      </c>
      <c r="AP1151" s="120">
        <v>704000</v>
      </c>
      <c r="AQ1151" s="174">
        <v>0</v>
      </c>
      <c r="AR1151" s="109">
        <v>0</v>
      </c>
      <c r="AS1151" s="127">
        <v>0</v>
      </c>
      <c r="AT1151" s="127">
        <v>0</v>
      </c>
      <c r="AU1151" s="120">
        <v>0</v>
      </c>
      <c r="AV1151" s="120">
        <v>0</v>
      </c>
      <c r="AW1151" s="174">
        <v>0</v>
      </c>
      <c r="AX1151" s="109">
        <v>0</v>
      </c>
      <c r="AY1151" s="127">
        <v>0</v>
      </c>
      <c r="AZ1151" s="127">
        <v>0</v>
      </c>
      <c r="BA1151" s="120">
        <v>0</v>
      </c>
      <c r="BB1151" s="120">
        <v>0</v>
      </c>
      <c r="BC1151" s="111" t="s">
        <v>3757</v>
      </c>
      <c r="BD1151" s="112">
        <v>93</v>
      </c>
      <c r="BE1151" s="112">
        <v>2856000</v>
      </c>
      <c r="BF1151" s="111" t="s">
        <v>3757</v>
      </c>
      <c r="BG1151" s="112">
        <v>16</v>
      </c>
      <c r="BH1151" s="112">
        <v>315000</v>
      </c>
      <c r="BI1151" s="111" t="s">
        <v>3757</v>
      </c>
      <c r="BJ1151" s="112">
        <v>69</v>
      </c>
      <c r="BK1151" s="112">
        <v>2012000</v>
      </c>
      <c r="BL1151" s="111" t="s">
        <v>3757</v>
      </c>
      <c r="BM1151" s="112">
        <v>145</v>
      </c>
      <c r="BN1151" s="112">
        <v>3322000</v>
      </c>
      <c r="BO1151" s="111" t="s">
        <v>3757</v>
      </c>
      <c r="BP1151" s="112">
        <v>213</v>
      </c>
      <c r="BQ1151" s="112">
        <v>5572000</v>
      </c>
      <c r="BR1151" s="111" t="s">
        <v>3757</v>
      </c>
      <c r="BS1151" s="112">
        <v>123</v>
      </c>
      <c r="BT1151" s="112">
        <v>3835000</v>
      </c>
      <c r="BU1151" s="111" t="s">
        <v>3757</v>
      </c>
      <c r="BV1151" s="112">
        <v>418</v>
      </c>
      <c r="BW1151" s="112">
        <v>9371000</v>
      </c>
      <c r="BX1151" s="111" t="s">
        <v>3757</v>
      </c>
      <c r="BY1151" s="112">
        <v>59</v>
      </c>
      <c r="BZ1151" s="112">
        <v>1037000</v>
      </c>
      <c r="CA1151" s="111">
        <v>0</v>
      </c>
      <c r="CB1151" s="112"/>
      <c r="CC1151" s="112"/>
      <c r="CD1151" s="111">
        <v>0</v>
      </c>
      <c r="CE1151" s="112"/>
      <c r="CF1151" s="112"/>
      <c r="CG1151" s="111" t="s">
        <v>3757</v>
      </c>
      <c r="CH1151" s="112">
        <v>625</v>
      </c>
      <c r="CI1151" s="112">
        <v>17492000</v>
      </c>
      <c r="CJ1151" s="111">
        <v>0</v>
      </c>
      <c r="CK1151" s="120">
        <v>0</v>
      </c>
      <c r="CL1151" s="112"/>
      <c r="CM1151" s="112"/>
      <c r="CN1151" s="166" t="s">
        <v>11904</v>
      </c>
      <c r="CO1151" s="125" t="s">
        <v>11905</v>
      </c>
      <c r="CP1151" s="111" t="s">
        <v>3717</v>
      </c>
      <c r="CQ1151" s="112">
        <v>269400</v>
      </c>
      <c r="CR1151" s="166">
        <v>0</v>
      </c>
      <c r="CS1151" s="166">
        <v>0</v>
      </c>
      <c r="CT1151" s="111">
        <v>0</v>
      </c>
      <c r="CU1151" s="112">
        <v>0</v>
      </c>
      <c r="CV1151" s="166">
        <v>0</v>
      </c>
      <c r="CW1151" s="166">
        <v>0</v>
      </c>
      <c r="CX1151" s="111">
        <v>0</v>
      </c>
      <c r="CY1151" s="112">
        <v>0</v>
      </c>
      <c r="CZ1151" s="111" t="s">
        <v>3757</v>
      </c>
      <c r="DA1151" s="111">
        <v>0</v>
      </c>
      <c r="DB1151" s="111" t="s">
        <v>3757</v>
      </c>
      <c r="DC1151" s="120" t="s">
        <v>11906</v>
      </c>
      <c r="DD1151" s="127" t="s">
        <v>3717</v>
      </c>
      <c r="DE1151" s="109" t="s">
        <v>11907</v>
      </c>
      <c r="DF1151" s="172" t="s">
        <v>3717</v>
      </c>
    </row>
    <row r="1152" spans="1:110" ht="35.15" customHeight="1" x14ac:dyDescent="0.35">
      <c r="A1152" s="140" t="s">
        <v>2353</v>
      </c>
      <c r="B1152" s="136" t="s">
        <v>2354</v>
      </c>
      <c r="C1152" s="136">
        <v>0</v>
      </c>
      <c r="D1152" s="112">
        <v>1219</v>
      </c>
      <c r="E1152" s="112">
        <v>159821855</v>
      </c>
      <c r="F1152" s="112">
        <v>396</v>
      </c>
      <c r="G1152" s="112">
        <v>59620146</v>
      </c>
      <c r="H1152" s="112">
        <v>193</v>
      </c>
      <c r="I1152" s="112">
        <v>8859079</v>
      </c>
      <c r="J1152" s="112">
        <v>0</v>
      </c>
      <c r="K1152" s="112">
        <v>0</v>
      </c>
      <c r="L1152" s="112">
        <v>0</v>
      </c>
      <c r="M1152" s="112">
        <v>0</v>
      </c>
      <c r="N1152" s="112">
        <v>513525</v>
      </c>
      <c r="O1152" s="112">
        <v>273902</v>
      </c>
      <c r="P1152" s="112">
        <v>2367231</v>
      </c>
      <c r="Q1152" s="112">
        <v>0</v>
      </c>
      <c r="R1152" s="112">
        <v>3154658</v>
      </c>
      <c r="S1152" s="421">
        <v>0</v>
      </c>
      <c r="T1152" s="421">
        <v>0</v>
      </c>
      <c r="U1152" s="421">
        <v>3.2131087453590125E-3</v>
      </c>
      <c r="V1152" s="421">
        <v>1.713795650788811E-3</v>
      </c>
      <c r="W1152" s="421">
        <v>1.4811685172844478E-2</v>
      </c>
      <c r="X1152" s="421">
        <v>0</v>
      </c>
      <c r="Y1152" s="421">
        <v>1.9738589568992302E-2</v>
      </c>
      <c r="Z1152" s="120">
        <v>0</v>
      </c>
      <c r="AA1152" s="127" t="s">
        <v>3781</v>
      </c>
      <c r="AB1152" s="127">
        <v>0</v>
      </c>
      <c r="AC1152" s="111" t="s">
        <v>3717</v>
      </c>
      <c r="AD1152" s="127">
        <v>0</v>
      </c>
      <c r="AE1152" s="111">
        <v>0</v>
      </c>
      <c r="AF1152" s="111" t="s">
        <v>3757</v>
      </c>
      <c r="AG1152" s="127" t="s">
        <v>3758</v>
      </c>
      <c r="AH1152" s="127" t="s">
        <v>3758</v>
      </c>
      <c r="AI1152" s="124"/>
      <c r="AJ1152" s="128"/>
      <c r="AK1152" s="109">
        <v>0</v>
      </c>
      <c r="AL1152" s="109">
        <v>0</v>
      </c>
      <c r="AM1152" s="127">
        <v>0</v>
      </c>
      <c r="AN1152" s="127">
        <v>0</v>
      </c>
      <c r="AO1152" s="120">
        <v>0</v>
      </c>
      <c r="AP1152" s="120">
        <v>0</v>
      </c>
      <c r="AQ1152" s="174">
        <v>0</v>
      </c>
      <c r="AR1152" s="120">
        <v>0</v>
      </c>
      <c r="AS1152" s="127">
        <v>0</v>
      </c>
      <c r="AT1152" s="127">
        <v>0</v>
      </c>
      <c r="AU1152" s="120">
        <v>0</v>
      </c>
      <c r="AV1152" s="120">
        <v>0</v>
      </c>
      <c r="AW1152" s="174">
        <v>0</v>
      </c>
      <c r="AX1152" s="120">
        <v>0</v>
      </c>
      <c r="AY1152" s="127">
        <v>0</v>
      </c>
      <c r="AZ1152" s="127">
        <v>0</v>
      </c>
      <c r="BA1152" s="120">
        <v>0</v>
      </c>
      <c r="BB1152" s="120">
        <v>0</v>
      </c>
      <c r="BC1152" s="111">
        <v>0</v>
      </c>
      <c r="BD1152" s="112"/>
      <c r="BE1152" s="112"/>
      <c r="BF1152" s="111" t="s">
        <v>3757</v>
      </c>
      <c r="BG1152" s="112">
        <v>52</v>
      </c>
      <c r="BH1152" s="112">
        <v>5236590</v>
      </c>
      <c r="BI1152" s="111" t="s">
        <v>3757</v>
      </c>
      <c r="BJ1152" s="112">
        <v>202</v>
      </c>
      <c r="BK1152" s="112">
        <v>22253278</v>
      </c>
      <c r="BL1152" s="111" t="s">
        <v>3757</v>
      </c>
      <c r="BM1152" s="112">
        <v>9</v>
      </c>
      <c r="BN1152" s="112">
        <v>239500</v>
      </c>
      <c r="BO1152" s="111" t="s">
        <v>3757</v>
      </c>
      <c r="BP1152" s="112">
        <v>618</v>
      </c>
      <c r="BQ1152" s="112">
        <v>78924944</v>
      </c>
      <c r="BR1152" s="111" t="s">
        <v>3757</v>
      </c>
      <c r="BS1152" s="112">
        <v>104</v>
      </c>
      <c r="BT1152" s="112">
        <v>45233543</v>
      </c>
      <c r="BU1152" s="111">
        <v>0</v>
      </c>
      <c r="BV1152" s="112"/>
      <c r="BW1152" s="112"/>
      <c r="BX1152" s="111" t="s">
        <v>3757</v>
      </c>
      <c r="BY1152" s="112">
        <v>154</v>
      </c>
      <c r="BZ1152" s="112">
        <v>3479700</v>
      </c>
      <c r="CA1152" s="111" t="s">
        <v>3757</v>
      </c>
      <c r="CB1152" s="112">
        <v>0</v>
      </c>
      <c r="CC1152" s="112">
        <v>0</v>
      </c>
      <c r="CD1152" s="111">
        <v>0</v>
      </c>
      <c r="CE1152" s="112">
        <v>0</v>
      </c>
      <c r="CF1152" s="112">
        <v>0</v>
      </c>
      <c r="CG1152" s="111">
        <v>0</v>
      </c>
      <c r="CH1152" s="112">
        <v>0</v>
      </c>
      <c r="CI1152" s="112">
        <v>0</v>
      </c>
      <c r="CJ1152" s="111" t="s">
        <v>3757</v>
      </c>
      <c r="CK1152" s="120" t="s">
        <v>11969</v>
      </c>
      <c r="CL1152" s="112">
        <v>80</v>
      </c>
      <c r="CM1152" s="112">
        <v>4454300</v>
      </c>
      <c r="CN1152" s="166" t="s">
        <v>11970</v>
      </c>
      <c r="CO1152" s="125" t="s">
        <v>11971</v>
      </c>
      <c r="CP1152" s="111" t="s">
        <v>3790</v>
      </c>
      <c r="CQ1152" s="112">
        <v>5057320</v>
      </c>
      <c r="CR1152" s="166" t="s">
        <v>11972</v>
      </c>
      <c r="CS1152" s="166" t="s">
        <v>11973</v>
      </c>
      <c r="CT1152" s="111" t="s">
        <v>3783</v>
      </c>
      <c r="CU1152" s="112">
        <v>6386622</v>
      </c>
      <c r="CV1152" s="166" t="s">
        <v>11974</v>
      </c>
      <c r="CW1152" s="166" t="s">
        <v>11975</v>
      </c>
      <c r="CX1152" s="111" t="s">
        <v>3781</v>
      </c>
      <c r="CY1152" s="112">
        <v>2999978</v>
      </c>
      <c r="CZ1152" s="111" t="s">
        <v>3757</v>
      </c>
      <c r="DA1152" s="111" t="s">
        <v>3757</v>
      </c>
      <c r="DB1152" s="111" t="s">
        <v>3757</v>
      </c>
      <c r="DC1152" s="120">
        <v>0</v>
      </c>
      <c r="DD1152" s="127" t="s">
        <v>3717</v>
      </c>
      <c r="DE1152" s="109" t="s">
        <v>11976</v>
      </c>
      <c r="DF1152" s="172" t="s">
        <v>3778</v>
      </c>
    </row>
    <row r="1153" spans="1:110" ht="35.15" customHeight="1" x14ac:dyDescent="0.35">
      <c r="A1153" s="140" t="s">
        <v>2355</v>
      </c>
      <c r="B1153" s="136" t="s">
        <v>2354</v>
      </c>
      <c r="C1153" s="136" t="s">
        <v>2356</v>
      </c>
      <c r="D1153" s="112">
        <v>3988</v>
      </c>
      <c r="E1153" s="112">
        <v>997815054</v>
      </c>
      <c r="F1153" s="112">
        <v>3255</v>
      </c>
      <c r="G1153" s="112">
        <v>103980376</v>
      </c>
      <c r="H1153" s="112">
        <v>735</v>
      </c>
      <c r="I1153" s="112">
        <v>13264500</v>
      </c>
      <c r="J1153" s="112">
        <v>143</v>
      </c>
      <c r="K1153" s="112">
        <v>11199706</v>
      </c>
      <c r="L1153" s="112">
        <v>6311427</v>
      </c>
      <c r="M1153" s="112">
        <v>3441119</v>
      </c>
      <c r="N1153" s="112">
        <v>1120600</v>
      </c>
      <c r="O1153" s="112">
        <v>537541</v>
      </c>
      <c r="P1153" s="112">
        <v>42486274</v>
      </c>
      <c r="Q1153" s="112">
        <v>0</v>
      </c>
      <c r="R1153" s="112">
        <v>53896961</v>
      </c>
      <c r="S1153" s="421">
        <v>6.3252473238392332E-3</v>
      </c>
      <c r="T1153" s="421">
        <v>3.448654123031501E-3</v>
      </c>
      <c r="U1153" s="421">
        <v>1.1230538119341702E-3</v>
      </c>
      <c r="V1153" s="421">
        <v>5.3871806989193814E-4</v>
      </c>
      <c r="W1153" s="421">
        <v>4.2579307487577753E-2</v>
      </c>
      <c r="X1153" s="421">
        <v>0</v>
      </c>
      <c r="Y1153" s="421">
        <v>5.4014980816274594E-2</v>
      </c>
      <c r="Z1153" s="120">
        <v>0</v>
      </c>
      <c r="AA1153" s="127" t="s">
        <v>3778</v>
      </c>
      <c r="AB1153" s="127">
        <v>0</v>
      </c>
      <c r="AC1153" s="111" t="s">
        <v>3717</v>
      </c>
      <c r="AD1153" s="127">
        <v>0</v>
      </c>
      <c r="AE1153" s="111" t="s">
        <v>3757</v>
      </c>
      <c r="AF1153" s="111" t="s">
        <v>3757</v>
      </c>
      <c r="AG1153" s="127" t="s">
        <v>3758</v>
      </c>
      <c r="AH1153" s="127" t="s">
        <v>3778</v>
      </c>
      <c r="AI1153" s="124"/>
      <c r="AJ1153" s="128"/>
      <c r="AK1153" s="109" t="s">
        <v>11977</v>
      </c>
      <c r="AL1153" s="109" t="s">
        <v>11978</v>
      </c>
      <c r="AM1153" s="127" t="s">
        <v>3765</v>
      </c>
      <c r="AN1153" s="127" t="s">
        <v>3774</v>
      </c>
      <c r="AO1153" s="120" t="s">
        <v>3756</v>
      </c>
      <c r="AP1153" s="120">
        <v>24090485</v>
      </c>
      <c r="AQ1153" s="174" t="s">
        <v>11979</v>
      </c>
      <c r="AR1153" s="109" t="s">
        <v>11980</v>
      </c>
      <c r="AS1153" s="127" t="s">
        <v>3761</v>
      </c>
      <c r="AT1153" s="127" t="s">
        <v>3783</v>
      </c>
      <c r="AU1153" s="120" t="s">
        <v>3756</v>
      </c>
      <c r="AV1153" s="120">
        <v>7338000</v>
      </c>
      <c r="AW1153" s="174" t="s">
        <v>11981</v>
      </c>
      <c r="AX1153" s="109" t="s">
        <v>11982</v>
      </c>
      <c r="AY1153" s="127" t="s">
        <v>3765</v>
      </c>
      <c r="AZ1153" s="127" t="s">
        <v>3783</v>
      </c>
      <c r="BA1153" s="120" t="s">
        <v>3756</v>
      </c>
      <c r="BB1153" s="120">
        <v>4185000</v>
      </c>
      <c r="BC1153" s="111" t="s">
        <v>3757</v>
      </c>
      <c r="BD1153" s="112">
        <v>95</v>
      </c>
      <c r="BE1153" s="112">
        <v>99198728</v>
      </c>
      <c r="BF1153" s="111" t="s">
        <v>3757</v>
      </c>
      <c r="BG1153" s="112">
        <v>229</v>
      </c>
      <c r="BH1153" s="112">
        <v>19502000</v>
      </c>
      <c r="BI1153" s="111" t="s">
        <v>3757</v>
      </c>
      <c r="BJ1153" s="112">
        <v>14</v>
      </c>
      <c r="BK1153" s="112">
        <v>377200</v>
      </c>
      <c r="BL1153" s="111" t="s">
        <v>3757</v>
      </c>
      <c r="BM1153" s="112">
        <v>121</v>
      </c>
      <c r="BN1153" s="112">
        <v>3610631</v>
      </c>
      <c r="BO1153" s="111" t="s">
        <v>3757</v>
      </c>
      <c r="BP1153" s="112">
        <v>28</v>
      </c>
      <c r="BQ1153" s="112">
        <v>9178795</v>
      </c>
      <c r="BR1153" s="111" t="s">
        <v>3757</v>
      </c>
      <c r="BS1153" s="112">
        <v>46</v>
      </c>
      <c r="BT1153" s="112">
        <v>253800986</v>
      </c>
      <c r="BU1153" s="111" t="s">
        <v>3757</v>
      </c>
      <c r="BV1153" s="112">
        <v>2803</v>
      </c>
      <c r="BW1153" s="112">
        <v>40131781</v>
      </c>
      <c r="BX1153" s="111" t="s">
        <v>3757</v>
      </c>
      <c r="BY1153" s="112">
        <v>332</v>
      </c>
      <c r="BZ1153" s="112">
        <v>24090485</v>
      </c>
      <c r="CA1153" s="111" t="s">
        <v>3757</v>
      </c>
      <c r="CB1153" s="112">
        <v>32</v>
      </c>
      <c r="CC1153" s="112">
        <v>506601000</v>
      </c>
      <c r="CD1153" s="111" t="s">
        <v>3757</v>
      </c>
      <c r="CE1153" s="112">
        <v>27</v>
      </c>
      <c r="CF1153" s="112">
        <v>823050</v>
      </c>
      <c r="CG1153" s="111" t="s">
        <v>3757</v>
      </c>
      <c r="CH1153" s="112">
        <v>2</v>
      </c>
      <c r="CI1153" s="112">
        <v>721797</v>
      </c>
      <c r="CJ1153" s="111" t="s">
        <v>3757</v>
      </c>
      <c r="CK1153" s="120" t="s">
        <v>11983</v>
      </c>
      <c r="CL1153" s="112">
        <v>116</v>
      </c>
      <c r="CM1153" s="112">
        <v>28578895</v>
      </c>
      <c r="CN1153" s="166" t="s">
        <v>11984</v>
      </c>
      <c r="CO1153" s="125" t="s">
        <v>11985</v>
      </c>
      <c r="CP1153" s="111" t="s">
        <v>3781</v>
      </c>
      <c r="CQ1153" s="112">
        <v>21809000</v>
      </c>
      <c r="CR1153" s="166" t="s">
        <v>11986</v>
      </c>
      <c r="CS1153" s="166" t="s">
        <v>11987</v>
      </c>
      <c r="CT1153" s="111" t="s">
        <v>3766</v>
      </c>
      <c r="CU1153" s="112">
        <v>9276333</v>
      </c>
      <c r="CV1153" s="166" t="s">
        <v>11988</v>
      </c>
      <c r="CW1153" s="166" t="s">
        <v>11989</v>
      </c>
      <c r="CX1153" s="111" t="s">
        <v>3717</v>
      </c>
      <c r="CY1153" s="112">
        <v>7863660</v>
      </c>
      <c r="CZ1153" s="111" t="s">
        <v>3757</v>
      </c>
      <c r="DA1153" s="111" t="s">
        <v>3757</v>
      </c>
      <c r="DB1153" s="111" t="s">
        <v>3757</v>
      </c>
      <c r="DC1153" s="120">
        <v>0</v>
      </c>
      <c r="DD1153" s="127" t="s">
        <v>3717</v>
      </c>
      <c r="DE1153" s="109" t="s">
        <v>11990</v>
      </c>
      <c r="DF1153" s="172" t="s">
        <v>3717</v>
      </c>
    </row>
    <row r="1154" spans="1:110" ht="35.15" customHeight="1" x14ac:dyDescent="0.35">
      <c r="A1154" s="140" t="s">
        <v>2357</v>
      </c>
      <c r="B1154" s="136" t="s">
        <v>2354</v>
      </c>
      <c r="C1154" s="136" t="s">
        <v>2358</v>
      </c>
      <c r="D1154" s="112">
        <v>31302</v>
      </c>
      <c r="E1154" s="112">
        <v>1554088116</v>
      </c>
      <c r="F1154" s="112">
        <v>31258</v>
      </c>
      <c r="G1154" s="112">
        <v>1546792452</v>
      </c>
      <c r="H1154" s="112">
        <v>8465</v>
      </c>
      <c r="I1154" s="112">
        <v>225232600</v>
      </c>
      <c r="J1154" s="112">
        <v>1403</v>
      </c>
      <c r="K1154" s="112">
        <v>28989936</v>
      </c>
      <c r="L1154" s="112">
        <v>426406793</v>
      </c>
      <c r="M1154" s="112">
        <v>46801828</v>
      </c>
      <c r="N1154" s="112">
        <v>0</v>
      </c>
      <c r="O1154" s="112">
        <v>165492617</v>
      </c>
      <c r="P1154" s="112">
        <v>83932857</v>
      </c>
      <c r="Q1154" s="112">
        <v>0</v>
      </c>
      <c r="R1154" s="112">
        <v>722634095</v>
      </c>
      <c r="S1154" s="421">
        <v>0.27437748774342985</v>
      </c>
      <c r="T1154" s="421">
        <v>3.0115298816170859E-2</v>
      </c>
      <c r="U1154" s="421">
        <v>0</v>
      </c>
      <c r="V1154" s="421">
        <v>0.10648856734453016</v>
      </c>
      <c r="W1154" s="421">
        <v>5.4007785102965167E-2</v>
      </c>
      <c r="X1154" s="421">
        <v>0</v>
      </c>
      <c r="Y1154" s="421">
        <v>0.46498913900709604</v>
      </c>
      <c r="Z1154" s="120">
        <v>0</v>
      </c>
      <c r="AA1154" s="127" t="s">
        <v>3717</v>
      </c>
      <c r="AB1154" s="127">
        <v>0</v>
      </c>
      <c r="AC1154" s="111" t="s">
        <v>3717</v>
      </c>
      <c r="AD1154" s="127">
        <v>0</v>
      </c>
      <c r="AE1154" s="111" t="s">
        <v>3757</v>
      </c>
      <c r="AF1154" s="111" t="s">
        <v>3757</v>
      </c>
      <c r="AG1154" s="127" t="s">
        <v>3717</v>
      </c>
      <c r="AH1154" s="127"/>
      <c r="AI1154" s="128">
        <v>6</v>
      </c>
      <c r="AJ1154" s="128">
        <v>18981022</v>
      </c>
      <c r="AK1154" s="109" t="s">
        <v>11991</v>
      </c>
      <c r="AL1154" s="109" t="s">
        <v>11992</v>
      </c>
      <c r="AM1154" s="127" t="s">
        <v>3765</v>
      </c>
      <c r="AN1154" s="127" t="s">
        <v>3790</v>
      </c>
      <c r="AO1154" s="120">
        <v>5000000</v>
      </c>
      <c r="AP1154" s="120">
        <v>11937000</v>
      </c>
      <c r="AQ1154" s="174" t="s">
        <v>11993</v>
      </c>
      <c r="AR1154" s="109" t="s">
        <v>11994</v>
      </c>
      <c r="AS1154" s="127" t="s">
        <v>3765</v>
      </c>
      <c r="AT1154" s="127" t="s">
        <v>3762</v>
      </c>
      <c r="AU1154" s="120">
        <v>10000000</v>
      </c>
      <c r="AV1154" s="120">
        <v>4737022</v>
      </c>
      <c r="AW1154" s="174" t="s">
        <v>11995</v>
      </c>
      <c r="AX1154" s="109" t="s">
        <v>11996</v>
      </c>
      <c r="AY1154" s="127" t="s">
        <v>3765</v>
      </c>
      <c r="AZ1154" s="127" t="s">
        <v>3774</v>
      </c>
      <c r="BA1154" s="120">
        <v>4000000</v>
      </c>
      <c r="BB1154" s="120">
        <v>335000</v>
      </c>
      <c r="BC1154" s="111" t="s">
        <v>3757</v>
      </c>
      <c r="BD1154" s="112">
        <v>50</v>
      </c>
      <c r="BE1154" s="112">
        <v>620000</v>
      </c>
      <c r="BF1154" s="111" t="s">
        <v>3757</v>
      </c>
      <c r="BG1154" s="112">
        <v>4866</v>
      </c>
      <c r="BH1154" s="112">
        <v>288130000</v>
      </c>
      <c r="BI1154" s="111" t="s">
        <v>3757</v>
      </c>
      <c r="BJ1154" s="112">
        <v>1956</v>
      </c>
      <c r="BK1154" s="112">
        <v>95066000</v>
      </c>
      <c r="BL1154" s="111" t="s">
        <v>3757</v>
      </c>
      <c r="BM1154" s="112">
        <v>1274</v>
      </c>
      <c r="BN1154" s="112">
        <v>72564000</v>
      </c>
      <c r="BO1154" s="111" t="s">
        <v>3757</v>
      </c>
      <c r="BP1154" s="112">
        <v>8714</v>
      </c>
      <c r="BQ1154" s="112">
        <v>425797200</v>
      </c>
      <c r="BR1154" s="111" t="s">
        <v>3757</v>
      </c>
      <c r="BS1154" s="112">
        <v>2179</v>
      </c>
      <c r="BT1154" s="112">
        <v>106449300</v>
      </c>
      <c r="BU1154" s="111" t="s">
        <v>3757</v>
      </c>
      <c r="BV1154" s="112">
        <v>97</v>
      </c>
      <c r="BW1154" s="112">
        <v>7245000</v>
      </c>
      <c r="BX1154" s="111">
        <v>0</v>
      </c>
      <c r="BY1154" s="112"/>
      <c r="BZ1154" s="112"/>
      <c r="CA1154" s="111">
        <v>0</v>
      </c>
      <c r="CB1154" s="112"/>
      <c r="CC1154" s="112"/>
      <c r="CD1154" s="111" t="s">
        <v>3757</v>
      </c>
      <c r="CE1154" s="112">
        <v>1403</v>
      </c>
      <c r="CF1154" s="112">
        <v>28989936</v>
      </c>
      <c r="CG1154" s="111" t="s">
        <v>3757</v>
      </c>
      <c r="CH1154" s="112">
        <v>8106</v>
      </c>
      <c r="CI1154" s="112">
        <v>382800026</v>
      </c>
      <c r="CJ1154" s="111">
        <v>0</v>
      </c>
      <c r="CK1154" s="120">
        <v>0</v>
      </c>
      <c r="CL1154" s="112"/>
      <c r="CM1154" s="112"/>
      <c r="CN1154" s="166" t="s">
        <v>11997</v>
      </c>
      <c r="CO1154" s="125" t="s">
        <v>11998</v>
      </c>
      <c r="CP1154" s="111" t="s">
        <v>3790</v>
      </c>
      <c r="CQ1154" s="112">
        <v>362568000</v>
      </c>
      <c r="CR1154" s="166" t="s">
        <v>11999</v>
      </c>
      <c r="CS1154" s="166" t="s">
        <v>12000</v>
      </c>
      <c r="CT1154" s="111" t="s">
        <v>3717</v>
      </c>
      <c r="CU1154" s="112">
        <v>58123000</v>
      </c>
      <c r="CV1154" s="166" t="s">
        <v>12001</v>
      </c>
      <c r="CW1154" s="166" t="s">
        <v>12002</v>
      </c>
      <c r="CX1154" s="111" t="s">
        <v>3783</v>
      </c>
      <c r="CY1154" s="112">
        <v>1157000</v>
      </c>
      <c r="CZ1154" s="111" t="s">
        <v>3757</v>
      </c>
      <c r="DA1154" s="111" t="s">
        <v>3757</v>
      </c>
      <c r="DB1154" s="111" t="s">
        <v>3757</v>
      </c>
      <c r="DC1154" s="120">
        <v>0</v>
      </c>
      <c r="DD1154" s="127" t="s">
        <v>3778</v>
      </c>
      <c r="DE1154" s="109">
        <v>0</v>
      </c>
      <c r="DF1154" s="172" t="s">
        <v>3717</v>
      </c>
    </row>
    <row r="1155" spans="1:110" ht="35.15" customHeight="1" x14ac:dyDescent="0.35">
      <c r="A1155" s="140" t="s">
        <v>2359</v>
      </c>
      <c r="B1155" s="136" t="s">
        <v>2354</v>
      </c>
      <c r="C1155" s="136" t="s">
        <v>2360</v>
      </c>
      <c r="D1155" s="112">
        <v>10822</v>
      </c>
      <c r="E1155" s="112">
        <v>547783064</v>
      </c>
      <c r="F1155" s="112">
        <v>10793</v>
      </c>
      <c r="G1155" s="112">
        <v>546987434</v>
      </c>
      <c r="H1155" s="112">
        <v>2990</v>
      </c>
      <c r="I1155" s="112">
        <v>165784000</v>
      </c>
      <c r="J1155" s="112">
        <v>0</v>
      </c>
      <c r="K1155" s="112">
        <v>0</v>
      </c>
      <c r="L1155" s="112">
        <v>158999015</v>
      </c>
      <c r="M1155" s="112">
        <v>15029310</v>
      </c>
      <c r="N1155" s="112">
        <v>3285341</v>
      </c>
      <c r="O1155" s="112">
        <v>6022446</v>
      </c>
      <c r="P1155" s="112">
        <v>65670284</v>
      </c>
      <c r="Q1155" s="112">
        <v>0</v>
      </c>
      <c r="R1155" s="112">
        <v>249006396</v>
      </c>
      <c r="S1155" s="421">
        <v>0.2902590924205718</v>
      </c>
      <c r="T1155" s="421">
        <v>2.7436609467721695E-2</v>
      </c>
      <c r="U1155" s="421">
        <v>5.9975220409515979E-3</v>
      </c>
      <c r="V1155" s="421">
        <v>1.0994217229030651E-2</v>
      </c>
      <c r="W1155" s="421">
        <v>0.11988374288256565</v>
      </c>
      <c r="X1155" s="421">
        <v>0</v>
      </c>
      <c r="Y1155" s="421">
        <v>0.4545711840408414</v>
      </c>
      <c r="Z1155" s="120">
        <v>0</v>
      </c>
      <c r="AA1155" s="127" t="s">
        <v>3717</v>
      </c>
      <c r="AB1155" s="127">
        <v>0</v>
      </c>
      <c r="AC1155" s="111" t="s">
        <v>3717</v>
      </c>
      <c r="AD1155" s="127">
        <v>0</v>
      </c>
      <c r="AE1155" s="111" t="s">
        <v>3757</v>
      </c>
      <c r="AF1155" s="111" t="s">
        <v>3757</v>
      </c>
      <c r="AG1155" s="127" t="s">
        <v>3717</v>
      </c>
      <c r="AH1155" s="127" t="s">
        <v>3758</v>
      </c>
      <c r="AI1155" s="128">
        <v>2</v>
      </c>
      <c r="AJ1155" s="128">
        <v>220000</v>
      </c>
      <c r="AK1155" s="109" t="s">
        <v>12003</v>
      </c>
      <c r="AL1155" s="109" t="s">
        <v>12004</v>
      </c>
      <c r="AM1155" s="127" t="s">
        <v>3761</v>
      </c>
      <c r="AN1155" s="127" t="s">
        <v>3783</v>
      </c>
      <c r="AO1155" s="120">
        <v>2500000</v>
      </c>
      <c r="AP1155" s="120">
        <v>210000</v>
      </c>
      <c r="AQ1155" s="174" t="s">
        <v>12005</v>
      </c>
      <c r="AR1155" s="120" t="s">
        <v>12006</v>
      </c>
      <c r="AS1155" s="127" t="s">
        <v>3765</v>
      </c>
      <c r="AT1155" s="127" t="s">
        <v>3783</v>
      </c>
      <c r="AU1155" s="120">
        <v>3600000</v>
      </c>
      <c r="AV1155" s="120">
        <v>10000</v>
      </c>
      <c r="AW1155" s="174">
        <v>0</v>
      </c>
      <c r="AX1155" s="120">
        <v>0</v>
      </c>
      <c r="AY1155" s="127">
        <v>0</v>
      </c>
      <c r="AZ1155" s="127">
        <v>0</v>
      </c>
      <c r="BA1155" s="120">
        <v>0</v>
      </c>
      <c r="BB1155" s="120">
        <v>0</v>
      </c>
      <c r="BC1155" s="111">
        <v>0</v>
      </c>
      <c r="BD1155" s="112"/>
      <c r="BE1155" s="112"/>
      <c r="BF1155" s="111" t="s">
        <v>3757</v>
      </c>
      <c r="BG1155" s="112">
        <v>227</v>
      </c>
      <c r="BH1155" s="112">
        <v>10767000</v>
      </c>
      <c r="BI1155" s="111">
        <v>0</v>
      </c>
      <c r="BJ1155" s="112"/>
      <c r="BK1155" s="112"/>
      <c r="BL1155" s="111" t="s">
        <v>3757</v>
      </c>
      <c r="BM1155" s="112">
        <v>425</v>
      </c>
      <c r="BN1155" s="112">
        <v>16862000</v>
      </c>
      <c r="BO1155" s="111">
        <v>0</v>
      </c>
      <c r="BP1155" s="112"/>
      <c r="BQ1155" s="112"/>
      <c r="BR1155" s="111">
        <v>0</v>
      </c>
      <c r="BS1155" s="112"/>
      <c r="BT1155" s="112"/>
      <c r="BU1155" s="111">
        <v>0</v>
      </c>
      <c r="BV1155" s="112"/>
      <c r="BW1155" s="112"/>
      <c r="BX1155" s="111">
        <v>0</v>
      </c>
      <c r="BY1155" s="112"/>
      <c r="BZ1155" s="112"/>
      <c r="CA1155" s="111" t="s">
        <v>3757</v>
      </c>
      <c r="CB1155" s="112">
        <v>270</v>
      </c>
      <c r="CC1155" s="112">
        <v>11516000</v>
      </c>
      <c r="CD1155" s="111">
        <v>0</v>
      </c>
      <c r="CE1155" s="112">
        <v>0</v>
      </c>
      <c r="CF1155" s="112">
        <v>0</v>
      </c>
      <c r="CG1155" s="111" t="s">
        <v>3757</v>
      </c>
      <c r="CH1155" s="112">
        <v>6553</v>
      </c>
      <c r="CI1155" s="112">
        <v>323858000</v>
      </c>
      <c r="CJ1155" s="111" t="s">
        <v>3757</v>
      </c>
      <c r="CK1155" s="120" t="s">
        <v>12007</v>
      </c>
      <c r="CL1155" s="112">
        <v>3457</v>
      </c>
      <c r="CM1155" s="112">
        <v>173385000</v>
      </c>
      <c r="CN1155" s="166" t="s">
        <v>12008</v>
      </c>
      <c r="CO1155" s="125" t="s">
        <v>12009</v>
      </c>
      <c r="CP1155" s="111" t="s">
        <v>3875</v>
      </c>
      <c r="CQ1155" s="112">
        <v>33530478</v>
      </c>
      <c r="CR1155" s="166" t="s">
        <v>3962</v>
      </c>
      <c r="CS1155" s="166" t="s">
        <v>12010</v>
      </c>
      <c r="CT1155" s="111" t="s">
        <v>3875</v>
      </c>
      <c r="CU1155" s="112">
        <v>43500000</v>
      </c>
      <c r="CV1155" s="166" t="s">
        <v>10465</v>
      </c>
      <c r="CW1155" s="166" t="s">
        <v>12011</v>
      </c>
      <c r="CX1155" s="111" t="s">
        <v>3783</v>
      </c>
      <c r="CY1155" s="112">
        <v>37908704</v>
      </c>
      <c r="CZ1155" s="111" t="s">
        <v>3757</v>
      </c>
      <c r="DA1155" s="111" t="s">
        <v>3757</v>
      </c>
      <c r="DB1155" s="111" t="s">
        <v>3757</v>
      </c>
      <c r="DC1155" s="120">
        <v>0</v>
      </c>
      <c r="DD1155" s="127" t="s">
        <v>3778</v>
      </c>
      <c r="DE1155" s="109">
        <v>0</v>
      </c>
      <c r="DF1155" s="172" t="s">
        <v>3717</v>
      </c>
    </row>
    <row r="1156" spans="1:110" ht="35.15" customHeight="1" x14ac:dyDescent="0.35">
      <c r="A1156" s="140" t="s">
        <v>2361</v>
      </c>
      <c r="B1156" s="136" t="s">
        <v>2354</v>
      </c>
      <c r="C1156" s="136" t="s">
        <v>2362</v>
      </c>
      <c r="D1156" s="112">
        <v>8695</v>
      </c>
      <c r="E1156" s="112">
        <v>322465341</v>
      </c>
      <c r="F1156" s="112">
        <v>8443</v>
      </c>
      <c r="G1156" s="112">
        <v>203383511</v>
      </c>
      <c r="H1156" s="112">
        <v>2731</v>
      </c>
      <c r="I1156" s="112">
        <v>48204511</v>
      </c>
      <c r="J1156" s="112">
        <v>0</v>
      </c>
      <c r="K1156" s="112">
        <v>0</v>
      </c>
      <c r="L1156" s="112">
        <v>45971439</v>
      </c>
      <c r="M1156" s="112">
        <v>10912744</v>
      </c>
      <c r="N1156" s="112">
        <v>0</v>
      </c>
      <c r="O1156" s="112">
        <v>553077</v>
      </c>
      <c r="P1156" s="112">
        <v>37480717</v>
      </c>
      <c r="Q1156" s="112">
        <v>155650</v>
      </c>
      <c r="R1156" s="112">
        <v>95073627</v>
      </c>
      <c r="S1156" s="421">
        <v>0.14256241882441562</v>
      </c>
      <c r="T1156" s="421">
        <v>3.3841602840660012E-2</v>
      </c>
      <c r="U1156" s="421">
        <v>0</v>
      </c>
      <c r="V1156" s="421">
        <v>1.715151768822188E-3</v>
      </c>
      <c r="W1156" s="421">
        <v>0.11623176892055509</v>
      </c>
      <c r="X1156" s="421">
        <v>4.8268753323167218E-4</v>
      </c>
      <c r="Y1156" s="421">
        <v>0.29483362988768458</v>
      </c>
      <c r="Z1156" s="120" t="s">
        <v>12012</v>
      </c>
      <c r="AA1156" s="127" t="s">
        <v>3717</v>
      </c>
      <c r="AB1156" s="127">
        <v>0</v>
      </c>
      <c r="AC1156" s="111" t="s">
        <v>3717</v>
      </c>
      <c r="AD1156" s="127">
        <v>0</v>
      </c>
      <c r="AE1156" s="111" t="s">
        <v>3757</v>
      </c>
      <c r="AF1156" s="111" t="s">
        <v>3757</v>
      </c>
      <c r="AG1156" s="127" t="s">
        <v>3717</v>
      </c>
      <c r="AH1156" s="127" t="s">
        <v>3758</v>
      </c>
      <c r="AI1156" s="128">
        <v>3</v>
      </c>
      <c r="AJ1156" s="128">
        <v>3657000</v>
      </c>
      <c r="AK1156" s="109" t="s">
        <v>12013</v>
      </c>
      <c r="AL1156" s="109" t="s">
        <v>12014</v>
      </c>
      <c r="AM1156" s="127" t="s">
        <v>3761</v>
      </c>
      <c r="AN1156" s="127" t="s">
        <v>3778</v>
      </c>
      <c r="AO1156" s="120">
        <v>1773000</v>
      </c>
      <c r="AP1156" s="120">
        <v>1587000</v>
      </c>
      <c r="AQ1156" s="174" t="s">
        <v>12015</v>
      </c>
      <c r="AR1156" s="109" t="s">
        <v>12016</v>
      </c>
      <c r="AS1156" s="127" t="s">
        <v>3761</v>
      </c>
      <c r="AT1156" s="127" t="s">
        <v>3762</v>
      </c>
      <c r="AU1156" s="120">
        <v>1000000</v>
      </c>
      <c r="AV1156" s="120">
        <v>1540000</v>
      </c>
      <c r="AW1156" s="174" t="s">
        <v>12017</v>
      </c>
      <c r="AX1156" s="109" t="s">
        <v>12018</v>
      </c>
      <c r="AY1156" s="127" t="s">
        <v>3761</v>
      </c>
      <c r="AZ1156" s="127" t="s">
        <v>3778</v>
      </c>
      <c r="BA1156" s="120">
        <v>1425000</v>
      </c>
      <c r="BB1156" s="120">
        <v>530000</v>
      </c>
      <c r="BC1156" s="111" t="s">
        <v>3757</v>
      </c>
      <c r="BD1156" s="112">
        <v>95</v>
      </c>
      <c r="BE1156" s="112">
        <v>3203704</v>
      </c>
      <c r="BF1156" s="111" t="s">
        <v>3757</v>
      </c>
      <c r="BG1156" s="112">
        <v>356</v>
      </c>
      <c r="BH1156" s="112">
        <v>30477750</v>
      </c>
      <c r="BI1156" s="111" t="s">
        <v>3757</v>
      </c>
      <c r="BJ1156" s="112">
        <v>657</v>
      </c>
      <c r="BK1156" s="112">
        <v>125844705</v>
      </c>
      <c r="BL1156" s="111" t="s">
        <v>3757</v>
      </c>
      <c r="BM1156" s="112">
        <v>751</v>
      </c>
      <c r="BN1156" s="112">
        <v>16791000</v>
      </c>
      <c r="BO1156" s="111" t="s">
        <v>3757</v>
      </c>
      <c r="BP1156" s="112">
        <v>1977</v>
      </c>
      <c r="BQ1156" s="112">
        <v>46447850</v>
      </c>
      <c r="BR1156" s="111">
        <v>0</v>
      </c>
      <c r="BS1156" s="112"/>
      <c r="BT1156" s="112"/>
      <c r="BU1156" s="111">
        <v>0</v>
      </c>
      <c r="BV1156" s="112"/>
      <c r="BW1156" s="112"/>
      <c r="BX1156" s="111">
        <v>0</v>
      </c>
      <c r="BY1156" s="112"/>
      <c r="BZ1156" s="112"/>
      <c r="CA1156" s="111" t="s">
        <v>3757</v>
      </c>
      <c r="CB1156" s="112">
        <v>356</v>
      </c>
      <c r="CC1156" s="112">
        <v>9124029</v>
      </c>
      <c r="CD1156" s="111">
        <v>0</v>
      </c>
      <c r="CE1156" s="112"/>
      <c r="CF1156" s="112"/>
      <c r="CG1156" s="111" t="s">
        <v>3757</v>
      </c>
      <c r="CH1156" s="112">
        <v>773</v>
      </c>
      <c r="CI1156" s="112">
        <v>18045000</v>
      </c>
      <c r="CJ1156" s="111" t="s">
        <v>3757</v>
      </c>
      <c r="CK1156" s="120" t="s">
        <v>12019</v>
      </c>
      <c r="CL1156" s="112">
        <v>3490</v>
      </c>
      <c r="CM1156" s="112">
        <v>68814303</v>
      </c>
      <c r="CN1156" s="166" t="s">
        <v>12020</v>
      </c>
      <c r="CO1156" s="125" t="s">
        <v>12021</v>
      </c>
      <c r="CP1156" s="111" t="s">
        <v>3778</v>
      </c>
      <c r="CQ1156" s="112">
        <v>26111000</v>
      </c>
      <c r="CR1156" s="166" t="s">
        <v>12022</v>
      </c>
      <c r="CS1156" s="166" t="s">
        <v>12023</v>
      </c>
      <c r="CT1156" s="111" t="s">
        <v>3766</v>
      </c>
      <c r="CU1156" s="112">
        <v>15242000</v>
      </c>
      <c r="CV1156" s="166" t="s">
        <v>12024</v>
      </c>
      <c r="CW1156" s="166" t="s">
        <v>12025</v>
      </c>
      <c r="CX1156" s="111" t="s">
        <v>3781</v>
      </c>
      <c r="CY1156" s="112">
        <v>4800000</v>
      </c>
      <c r="CZ1156" s="111" t="s">
        <v>3757</v>
      </c>
      <c r="DA1156" s="111" t="s">
        <v>3757</v>
      </c>
      <c r="DB1156" s="111" t="s">
        <v>3757</v>
      </c>
      <c r="DC1156" s="120">
        <v>0</v>
      </c>
      <c r="DD1156" s="127" t="s">
        <v>3778</v>
      </c>
      <c r="DE1156" s="109">
        <v>0</v>
      </c>
      <c r="DF1156" s="172" t="s">
        <v>3717</v>
      </c>
    </row>
    <row r="1157" spans="1:110" ht="35.15" customHeight="1" x14ac:dyDescent="0.35">
      <c r="A1157" s="140" t="s">
        <v>2363</v>
      </c>
      <c r="B1157" s="136" t="s">
        <v>2354</v>
      </c>
      <c r="C1157" s="136" t="s">
        <v>2364</v>
      </c>
      <c r="D1157" s="112">
        <v>6501</v>
      </c>
      <c r="E1157" s="112">
        <v>194282100</v>
      </c>
      <c r="F1157" s="112">
        <v>6477</v>
      </c>
      <c r="G1157" s="112">
        <v>153491992</v>
      </c>
      <c r="H1157" s="112">
        <v>1688</v>
      </c>
      <c r="I1157" s="112">
        <v>36796100</v>
      </c>
      <c r="J1157" s="112">
        <v>0</v>
      </c>
      <c r="K1157" s="112">
        <v>0</v>
      </c>
      <c r="L1157" s="112">
        <v>45624514</v>
      </c>
      <c r="M1157" s="112">
        <v>7604086</v>
      </c>
      <c r="N1157" s="112">
        <v>770000</v>
      </c>
      <c r="O1157" s="112">
        <v>17371967</v>
      </c>
      <c r="P1157" s="112">
        <v>5011362</v>
      </c>
      <c r="Q1157" s="112">
        <v>0</v>
      </c>
      <c r="R1157" s="112">
        <v>76381929</v>
      </c>
      <c r="S1157" s="421">
        <v>0.23483642600116017</v>
      </c>
      <c r="T1157" s="421">
        <v>3.9139406049244888E-2</v>
      </c>
      <c r="U1157" s="421">
        <v>3.963309023322272E-3</v>
      </c>
      <c r="V1157" s="421">
        <v>8.9416199433710056E-2</v>
      </c>
      <c r="W1157" s="421">
        <v>2.5794254849005646E-2</v>
      </c>
      <c r="X1157" s="421">
        <v>0</v>
      </c>
      <c r="Y1157" s="421">
        <v>0.393149595356443</v>
      </c>
      <c r="Z1157" s="120">
        <v>0</v>
      </c>
      <c r="AA1157" s="127" t="s">
        <v>3717</v>
      </c>
      <c r="AB1157" s="127">
        <v>0</v>
      </c>
      <c r="AC1157" s="111" t="s">
        <v>3717</v>
      </c>
      <c r="AD1157" s="127">
        <v>0</v>
      </c>
      <c r="AE1157" s="111" t="s">
        <v>3757</v>
      </c>
      <c r="AF1157" s="111" t="s">
        <v>3757</v>
      </c>
      <c r="AG1157" s="127" t="s">
        <v>3758</v>
      </c>
      <c r="AH1157" s="127" t="s">
        <v>3778</v>
      </c>
      <c r="AI1157" s="124"/>
      <c r="AJ1157" s="128"/>
      <c r="AK1157" s="109" t="s">
        <v>12026</v>
      </c>
      <c r="AL1157" s="109" t="s">
        <v>12027</v>
      </c>
      <c r="AM1157" s="127" t="s">
        <v>3765</v>
      </c>
      <c r="AN1157" s="127" t="s">
        <v>3774</v>
      </c>
      <c r="AO1157" s="120">
        <v>0</v>
      </c>
      <c r="AP1157" s="120">
        <v>2000000</v>
      </c>
      <c r="AQ1157" s="174">
        <v>0</v>
      </c>
      <c r="AR1157" s="109">
        <v>0</v>
      </c>
      <c r="AS1157" s="127">
        <v>0</v>
      </c>
      <c r="AT1157" s="127">
        <v>0</v>
      </c>
      <c r="AU1157" s="120">
        <v>0</v>
      </c>
      <c r="AV1157" s="120">
        <v>0</v>
      </c>
      <c r="AW1157" s="174">
        <v>0</v>
      </c>
      <c r="AX1157" s="109">
        <v>0</v>
      </c>
      <c r="AY1157" s="127">
        <v>0</v>
      </c>
      <c r="AZ1157" s="127">
        <v>0</v>
      </c>
      <c r="BA1157" s="120">
        <v>0</v>
      </c>
      <c r="BB1157" s="120">
        <v>0</v>
      </c>
      <c r="BC1157" s="111" t="s">
        <v>3757</v>
      </c>
      <c r="BD1157" s="112">
        <v>759</v>
      </c>
      <c r="BE1157" s="112">
        <v>16812000</v>
      </c>
      <c r="BF1157" s="111" t="s">
        <v>3757</v>
      </c>
      <c r="BG1157" s="112">
        <v>238</v>
      </c>
      <c r="BH1157" s="112">
        <v>6011000</v>
      </c>
      <c r="BI1157" s="111" t="s">
        <v>3757</v>
      </c>
      <c r="BJ1157" s="112">
        <v>250</v>
      </c>
      <c r="BK1157" s="112">
        <v>5712100</v>
      </c>
      <c r="BL1157" s="111" t="s">
        <v>3757</v>
      </c>
      <c r="BM1157" s="112">
        <v>155</v>
      </c>
      <c r="BN1157" s="112">
        <v>3644000</v>
      </c>
      <c r="BO1157" s="111" t="s">
        <v>3757</v>
      </c>
      <c r="BP1157" s="112">
        <v>169</v>
      </c>
      <c r="BQ1157" s="112">
        <v>4391000</v>
      </c>
      <c r="BR1157" s="111" t="s">
        <v>3757</v>
      </c>
      <c r="BS1157" s="112">
        <v>1322</v>
      </c>
      <c r="BT1157" s="112">
        <v>30789000</v>
      </c>
      <c r="BU1157" s="111" t="s">
        <v>3757</v>
      </c>
      <c r="BV1157" s="112">
        <v>92</v>
      </c>
      <c r="BW1157" s="112">
        <v>1807000</v>
      </c>
      <c r="BX1157" s="111" t="s">
        <v>3757</v>
      </c>
      <c r="BY1157" s="112">
        <v>248</v>
      </c>
      <c r="BZ1157" s="112">
        <v>7742000</v>
      </c>
      <c r="CA1157" s="111" t="s">
        <v>3757</v>
      </c>
      <c r="CB1157" s="112">
        <v>879</v>
      </c>
      <c r="CC1157" s="112">
        <v>61567000</v>
      </c>
      <c r="CD1157" s="111">
        <v>0</v>
      </c>
      <c r="CE1157" s="112"/>
      <c r="CF1157" s="112"/>
      <c r="CG1157" s="111" t="s">
        <v>3757</v>
      </c>
      <c r="CH1157" s="112">
        <v>2389</v>
      </c>
      <c r="CI1157" s="112">
        <v>55807000</v>
      </c>
      <c r="CJ1157" s="111">
        <v>0</v>
      </c>
      <c r="CK1157" s="120">
        <v>0</v>
      </c>
      <c r="CL1157" s="112"/>
      <c r="CM1157" s="112"/>
      <c r="CN1157" s="166" t="s">
        <v>12026</v>
      </c>
      <c r="CO1157" s="125" t="s">
        <v>12027</v>
      </c>
      <c r="CP1157" s="111" t="s">
        <v>3774</v>
      </c>
      <c r="CQ1157" s="112">
        <v>2000000</v>
      </c>
      <c r="CR1157" s="166">
        <v>0</v>
      </c>
      <c r="CS1157" s="166">
        <v>0</v>
      </c>
      <c r="CT1157" s="111">
        <v>0</v>
      </c>
      <c r="CU1157" s="112">
        <v>0</v>
      </c>
      <c r="CV1157" s="166">
        <v>0</v>
      </c>
      <c r="CW1157" s="166">
        <v>0</v>
      </c>
      <c r="CX1157" s="111">
        <v>0</v>
      </c>
      <c r="CY1157" s="112">
        <v>0</v>
      </c>
      <c r="CZ1157" s="111" t="s">
        <v>3757</v>
      </c>
      <c r="DA1157" s="111" t="s">
        <v>3757</v>
      </c>
      <c r="DB1157" s="111" t="s">
        <v>3757</v>
      </c>
      <c r="DC1157" s="120">
        <v>0</v>
      </c>
      <c r="DD1157" s="127" t="s">
        <v>3778</v>
      </c>
      <c r="DE1157" s="109">
        <v>0</v>
      </c>
      <c r="DF1157" s="172" t="s">
        <v>3717</v>
      </c>
    </row>
    <row r="1158" spans="1:110" ht="35.15" customHeight="1" x14ac:dyDescent="0.35">
      <c r="A1158" s="140" t="s">
        <v>2365</v>
      </c>
      <c r="B1158" s="136" t="s">
        <v>2354</v>
      </c>
      <c r="C1158" s="136" t="s">
        <v>2366</v>
      </c>
      <c r="D1158" s="112">
        <v>72042</v>
      </c>
      <c r="E1158" s="112">
        <v>1457930957</v>
      </c>
      <c r="F1158" s="112">
        <v>72004</v>
      </c>
      <c r="G1158" s="112">
        <v>1455805257</v>
      </c>
      <c r="H1158" s="112">
        <v>25009</v>
      </c>
      <c r="I1158" s="112">
        <v>494922700</v>
      </c>
      <c r="J1158" s="112">
        <v>0</v>
      </c>
      <c r="K1158" s="112">
        <v>0</v>
      </c>
      <c r="L1158" s="112">
        <v>419578137</v>
      </c>
      <c r="M1158" s="112">
        <v>88384152</v>
      </c>
      <c r="N1158" s="112">
        <v>932218</v>
      </c>
      <c r="O1158" s="112">
        <v>10459978</v>
      </c>
      <c r="P1158" s="112">
        <v>203287672</v>
      </c>
      <c r="Q1158" s="112">
        <v>0</v>
      </c>
      <c r="R1158" s="112">
        <v>722642157</v>
      </c>
      <c r="S1158" s="421">
        <v>0.28779012818506194</v>
      </c>
      <c r="T1158" s="421">
        <v>6.0623002464992588E-2</v>
      </c>
      <c r="U1158" s="421">
        <v>6.3941162338594887E-4</v>
      </c>
      <c r="V1158" s="421">
        <v>7.1745359063666555E-3</v>
      </c>
      <c r="W1158" s="421">
        <v>0.13943573323822356</v>
      </c>
      <c r="X1158" s="421">
        <v>0</v>
      </c>
      <c r="Y1158" s="421">
        <v>0.4956628114180307</v>
      </c>
      <c r="Z1158" s="120">
        <v>0</v>
      </c>
      <c r="AA1158" s="127" t="s">
        <v>3717</v>
      </c>
      <c r="AB1158" s="127">
        <v>0</v>
      </c>
      <c r="AC1158" s="111" t="s">
        <v>3717</v>
      </c>
      <c r="AD1158" s="127">
        <v>0</v>
      </c>
      <c r="AE1158" s="111">
        <v>0</v>
      </c>
      <c r="AF1158" s="111" t="s">
        <v>3757</v>
      </c>
      <c r="AG1158" s="127" t="s">
        <v>3758</v>
      </c>
      <c r="AH1158" s="127" t="s">
        <v>3758</v>
      </c>
      <c r="AI1158" s="124"/>
      <c r="AJ1158" s="128"/>
      <c r="AK1158" s="109">
        <v>0</v>
      </c>
      <c r="AL1158" s="109">
        <v>0</v>
      </c>
      <c r="AM1158" s="127">
        <v>0</v>
      </c>
      <c r="AN1158" s="127">
        <v>0</v>
      </c>
      <c r="AO1158" s="120">
        <v>0</v>
      </c>
      <c r="AP1158" s="120">
        <v>0</v>
      </c>
      <c r="AQ1158" s="174">
        <v>0</v>
      </c>
      <c r="AR1158" s="109">
        <v>0</v>
      </c>
      <c r="AS1158" s="127">
        <v>0</v>
      </c>
      <c r="AT1158" s="127">
        <v>0</v>
      </c>
      <c r="AU1158" s="120">
        <v>0</v>
      </c>
      <c r="AV1158" s="120">
        <v>0</v>
      </c>
      <c r="AW1158" s="174">
        <v>0</v>
      </c>
      <c r="AX1158" s="109">
        <v>0</v>
      </c>
      <c r="AY1158" s="127">
        <v>0</v>
      </c>
      <c r="AZ1158" s="127">
        <v>0</v>
      </c>
      <c r="BA1158" s="120">
        <v>0</v>
      </c>
      <c r="BB1158" s="120">
        <v>0</v>
      </c>
      <c r="BC1158" s="111" t="s">
        <v>3757</v>
      </c>
      <c r="BD1158" s="112">
        <v>4164</v>
      </c>
      <c r="BE1158" s="112">
        <v>109446800</v>
      </c>
      <c r="BF1158" s="111" t="s">
        <v>3757</v>
      </c>
      <c r="BG1158" s="112"/>
      <c r="BH1158" s="112"/>
      <c r="BI1158" s="111" t="s">
        <v>3757</v>
      </c>
      <c r="BJ1158" s="112">
        <v>2853</v>
      </c>
      <c r="BK1158" s="112">
        <v>59987100</v>
      </c>
      <c r="BL1158" s="111" t="s">
        <v>3757</v>
      </c>
      <c r="BM1158" s="112">
        <v>1804</v>
      </c>
      <c r="BN1158" s="112">
        <v>38218500</v>
      </c>
      <c r="BO1158" s="111" t="s">
        <v>3757</v>
      </c>
      <c r="BP1158" s="112">
        <v>12928</v>
      </c>
      <c r="BQ1158" s="112">
        <v>311522700</v>
      </c>
      <c r="BR1158" s="111" t="s">
        <v>3757</v>
      </c>
      <c r="BS1158" s="112"/>
      <c r="BT1158" s="112">
        <v>0</v>
      </c>
      <c r="BU1158" s="111" t="s">
        <v>3757</v>
      </c>
      <c r="BV1158" s="112">
        <v>1133</v>
      </c>
      <c r="BW1158" s="112">
        <v>23297000</v>
      </c>
      <c r="BX1158" s="111" t="s">
        <v>3757</v>
      </c>
      <c r="BY1158" s="112">
        <v>0</v>
      </c>
      <c r="BZ1158" s="112">
        <v>0</v>
      </c>
      <c r="CA1158" s="111" t="s">
        <v>3757</v>
      </c>
      <c r="CB1158" s="112">
        <v>1619</v>
      </c>
      <c r="CC1158" s="112">
        <v>32788500</v>
      </c>
      <c r="CD1158" s="111">
        <v>0</v>
      </c>
      <c r="CE1158" s="112"/>
      <c r="CF1158" s="112"/>
      <c r="CG1158" s="111" t="s">
        <v>3757</v>
      </c>
      <c r="CH1158" s="112">
        <v>46433</v>
      </c>
      <c r="CI1158" s="112">
        <v>852600844</v>
      </c>
      <c r="CJ1158" s="111" t="s">
        <v>3757</v>
      </c>
      <c r="CK1158" s="120" t="s">
        <v>12028</v>
      </c>
      <c r="CL1158" s="112">
        <v>1057</v>
      </c>
      <c r="CM1158" s="112">
        <v>22935600</v>
      </c>
      <c r="CN1158" s="166" t="s">
        <v>12029</v>
      </c>
      <c r="CO1158" s="125" t="s">
        <v>12030</v>
      </c>
      <c r="CP1158" s="111" t="s">
        <v>3766</v>
      </c>
      <c r="CQ1158" s="112">
        <v>769318895</v>
      </c>
      <c r="CR1158" s="166" t="s">
        <v>12031</v>
      </c>
      <c r="CS1158" s="166" t="s">
        <v>12032</v>
      </c>
      <c r="CT1158" s="111" t="s">
        <v>3717</v>
      </c>
      <c r="CU1158" s="112">
        <v>219463649</v>
      </c>
      <c r="CV1158" s="166" t="s">
        <v>12033</v>
      </c>
      <c r="CW1158" s="166" t="s">
        <v>12034</v>
      </c>
      <c r="CX1158" s="111" t="s">
        <v>3781</v>
      </c>
      <c r="CY1158" s="112">
        <v>148140760</v>
      </c>
      <c r="CZ1158" s="111" t="s">
        <v>3757</v>
      </c>
      <c r="DA1158" s="111" t="s">
        <v>3757</v>
      </c>
      <c r="DB1158" s="111">
        <v>0</v>
      </c>
      <c r="DC1158" s="120" t="s">
        <v>12035</v>
      </c>
      <c r="DD1158" s="127" t="s">
        <v>3778</v>
      </c>
      <c r="DE1158" s="109">
        <v>0</v>
      </c>
      <c r="DF1158" s="172" t="s">
        <v>3717</v>
      </c>
    </row>
    <row r="1159" spans="1:110" ht="35.15" customHeight="1" x14ac:dyDescent="0.35">
      <c r="A1159" s="140">
        <v>272060</v>
      </c>
      <c r="B1159" s="136" t="s">
        <v>2354</v>
      </c>
      <c r="C1159" s="136" t="s">
        <v>2368</v>
      </c>
      <c r="D1159" s="112">
        <v>17540</v>
      </c>
      <c r="E1159" s="112">
        <v>675469100</v>
      </c>
      <c r="F1159" s="112">
        <v>17540</v>
      </c>
      <c r="G1159" s="112">
        <v>675469100</v>
      </c>
      <c r="H1159" s="112">
        <v>4298</v>
      </c>
      <c r="I1159" s="112">
        <v>134949600</v>
      </c>
      <c r="J1159" s="112">
        <v>0</v>
      </c>
      <c r="K1159" s="112">
        <v>0</v>
      </c>
      <c r="L1159" s="112">
        <v>196984749</v>
      </c>
      <c r="M1159" s="112">
        <v>18075332</v>
      </c>
      <c r="N1159" s="112">
        <v>2390146</v>
      </c>
      <c r="O1159" s="112">
        <v>4236787</v>
      </c>
      <c r="P1159" s="112">
        <v>92295342</v>
      </c>
      <c r="Q1159" s="112">
        <v>0</v>
      </c>
      <c r="R1159" s="112">
        <v>313982356</v>
      </c>
      <c r="S1159" s="421">
        <v>0.291626588100033</v>
      </c>
      <c r="T1159" s="421">
        <v>2.675967264823809E-2</v>
      </c>
      <c r="U1159" s="421">
        <v>3.5384979120436449E-3</v>
      </c>
      <c r="V1159" s="421">
        <v>6.2723624219079748E-3</v>
      </c>
      <c r="W1159" s="421">
        <v>0.13663888103837762</v>
      </c>
      <c r="X1159" s="421">
        <v>0</v>
      </c>
      <c r="Y1159" s="421">
        <v>0.46483600212060033</v>
      </c>
      <c r="Z1159" s="120">
        <v>0</v>
      </c>
      <c r="AA1159" s="127" t="s">
        <v>3717</v>
      </c>
      <c r="AB1159" s="127">
        <v>0</v>
      </c>
      <c r="AC1159" s="111" t="s">
        <v>3717</v>
      </c>
      <c r="AD1159" s="127">
        <v>0</v>
      </c>
      <c r="AE1159" s="111">
        <v>0</v>
      </c>
      <c r="AF1159" s="111" t="s">
        <v>3757</v>
      </c>
      <c r="AG1159" s="127" t="s">
        <v>3758</v>
      </c>
      <c r="AH1159" s="127" t="s">
        <v>3758</v>
      </c>
      <c r="AI1159" s="124"/>
      <c r="AJ1159" s="128"/>
      <c r="AK1159" s="109">
        <v>0</v>
      </c>
      <c r="AL1159" s="109">
        <v>0</v>
      </c>
      <c r="AM1159" s="127">
        <v>0</v>
      </c>
      <c r="AN1159" s="127">
        <v>0</v>
      </c>
      <c r="AO1159" s="120">
        <v>0</v>
      </c>
      <c r="AP1159" s="120">
        <v>0</v>
      </c>
      <c r="AQ1159" s="174">
        <v>0</v>
      </c>
      <c r="AR1159" s="109">
        <v>0</v>
      </c>
      <c r="AS1159" s="127">
        <v>0</v>
      </c>
      <c r="AT1159" s="127">
        <v>0</v>
      </c>
      <c r="AU1159" s="120">
        <v>0</v>
      </c>
      <c r="AV1159" s="120">
        <v>0</v>
      </c>
      <c r="AW1159" s="174">
        <v>0</v>
      </c>
      <c r="AX1159" s="109">
        <v>0</v>
      </c>
      <c r="AY1159" s="127">
        <v>0</v>
      </c>
      <c r="AZ1159" s="127">
        <v>0</v>
      </c>
      <c r="BA1159" s="120">
        <v>0</v>
      </c>
      <c r="BB1159" s="120">
        <v>0</v>
      </c>
      <c r="BC1159" s="111" t="s">
        <v>3757</v>
      </c>
      <c r="BD1159" s="112">
        <v>77</v>
      </c>
      <c r="BE1159" s="112">
        <v>2838000</v>
      </c>
      <c r="BF1159" s="111" t="s">
        <v>3757</v>
      </c>
      <c r="BG1159" s="112">
        <v>521</v>
      </c>
      <c r="BH1159" s="112">
        <v>22332000</v>
      </c>
      <c r="BI1159" s="111" t="s">
        <v>3757</v>
      </c>
      <c r="BJ1159" s="112">
        <v>710</v>
      </c>
      <c r="BK1159" s="112">
        <v>27173000</v>
      </c>
      <c r="BL1159" s="111" t="s">
        <v>3757</v>
      </c>
      <c r="BM1159" s="112">
        <v>1003</v>
      </c>
      <c r="BN1159" s="112">
        <v>37871100</v>
      </c>
      <c r="BO1159" s="111" t="s">
        <v>3757</v>
      </c>
      <c r="BP1159" s="112">
        <v>844</v>
      </c>
      <c r="BQ1159" s="112">
        <v>34105000</v>
      </c>
      <c r="BR1159" s="111" t="s">
        <v>3757</v>
      </c>
      <c r="BS1159" s="112">
        <v>5049</v>
      </c>
      <c r="BT1159" s="112">
        <v>196136500</v>
      </c>
      <c r="BU1159" s="111" t="s">
        <v>3757</v>
      </c>
      <c r="BV1159" s="112">
        <v>633</v>
      </c>
      <c r="BW1159" s="112">
        <v>25633500</v>
      </c>
      <c r="BX1159" s="111" t="s">
        <v>3757</v>
      </c>
      <c r="BY1159" s="112">
        <v>51</v>
      </c>
      <c r="BZ1159" s="112">
        <v>2073000</v>
      </c>
      <c r="CA1159" s="111" t="s">
        <v>3757</v>
      </c>
      <c r="CB1159" s="112">
        <v>428</v>
      </c>
      <c r="CC1159" s="112">
        <v>14885000</v>
      </c>
      <c r="CD1159" s="111">
        <v>0</v>
      </c>
      <c r="CE1159" s="112"/>
      <c r="CF1159" s="112"/>
      <c r="CG1159" s="111" t="s">
        <v>3757</v>
      </c>
      <c r="CH1159" s="112">
        <v>8241</v>
      </c>
      <c r="CI1159" s="112">
        <v>312422000</v>
      </c>
      <c r="CJ1159" s="111">
        <v>0</v>
      </c>
      <c r="CK1159" s="120">
        <v>0</v>
      </c>
      <c r="CL1159" s="112"/>
      <c r="CM1159" s="112"/>
      <c r="CN1159" s="166" t="s">
        <v>12036</v>
      </c>
      <c r="CO1159" s="125" t="s">
        <v>12037</v>
      </c>
      <c r="CP1159" s="111" t="s">
        <v>3875</v>
      </c>
      <c r="CQ1159" s="112">
        <v>64510816</v>
      </c>
      <c r="CR1159" s="166" t="s">
        <v>12038</v>
      </c>
      <c r="CS1159" s="166" t="s">
        <v>12039</v>
      </c>
      <c r="CT1159" s="111" t="s">
        <v>3875</v>
      </c>
      <c r="CU1159" s="112">
        <v>25300000</v>
      </c>
      <c r="CV1159" s="166" t="s">
        <v>12040</v>
      </c>
      <c r="CW1159" s="166" t="s">
        <v>12041</v>
      </c>
      <c r="CX1159" s="111" t="s">
        <v>3781</v>
      </c>
      <c r="CY1159" s="112">
        <v>2330000</v>
      </c>
      <c r="CZ1159" s="111" t="s">
        <v>3757</v>
      </c>
      <c r="DA1159" s="111" t="s">
        <v>3757</v>
      </c>
      <c r="DB1159" s="111">
        <v>0</v>
      </c>
      <c r="DC1159" s="120" t="s">
        <v>12042</v>
      </c>
      <c r="DD1159" s="127" t="s">
        <v>3717</v>
      </c>
      <c r="DE1159" s="109" t="s">
        <v>12043</v>
      </c>
      <c r="DF1159" s="172" t="s">
        <v>3717</v>
      </c>
    </row>
    <row r="1160" spans="1:110" ht="35.15" customHeight="1" x14ac:dyDescent="0.35">
      <c r="A1160" s="140" t="s">
        <v>2369</v>
      </c>
      <c r="B1160" s="136" t="s">
        <v>2354</v>
      </c>
      <c r="C1160" s="136" t="s">
        <v>2370</v>
      </c>
      <c r="D1160" s="112">
        <v>14037</v>
      </c>
      <c r="E1160" s="112">
        <v>677817857</v>
      </c>
      <c r="F1160" s="112">
        <v>13948</v>
      </c>
      <c r="G1160" s="112">
        <v>637229071</v>
      </c>
      <c r="H1160" s="112">
        <v>3754</v>
      </c>
      <c r="I1160" s="112">
        <v>144166000</v>
      </c>
      <c r="J1160" s="112">
        <v>0</v>
      </c>
      <c r="K1160" s="112">
        <v>0</v>
      </c>
      <c r="L1160" s="112">
        <v>170436554</v>
      </c>
      <c r="M1160" s="112">
        <v>17080475</v>
      </c>
      <c r="N1160" s="112">
        <v>1478400</v>
      </c>
      <c r="O1160" s="112">
        <v>57230341</v>
      </c>
      <c r="P1160" s="112">
        <v>65748198</v>
      </c>
      <c r="Q1160" s="112">
        <v>44636</v>
      </c>
      <c r="R1160" s="112">
        <v>312018604</v>
      </c>
      <c r="S1160" s="421">
        <v>0.25144889919888908</v>
      </c>
      <c r="T1160" s="421">
        <v>2.519921070772262E-2</v>
      </c>
      <c r="U1160" s="421">
        <v>2.1811169250443635E-3</v>
      </c>
      <c r="V1160" s="421">
        <v>8.443321521994071E-2</v>
      </c>
      <c r="W1160" s="421">
        <v>9.6999802116455605E-2</v>
      </c>
      <c r="X1160" s="421">
        <v>6.5852499368425468E-5</v>
      </c>
      <c r="Y1160" s="421">
        <v>0.46032809666742081</v>
      </c>
      <c r="Z1160" s="120" t="s">
        <v>12044</v>
      </c>
      <c r="AA1160" s="127" t="s">
        <v>3717</v>
      </c>
      <c r="AB1160" s="127">
        <v>0</v>
      </c>
      <c r="AC1160" s="111" t="s">
        <v>3717</v>
      </c>
      <c r="AD1160" s="127">
        <v>0</v>
      </c>
      <c r="AE1160" s="111" t="s">
        <v>3757</v>
      </c>
      <c r="AF1160" s="111" t="s">
        <v>3757</v>
      </c>
      <c r="AG1160" s="127" t="s">
        <v>3717</v>
      </c>
      <c r="AH1160" s="127" t="s">
        <v>3758</v>
      </c>
      <c r="AI1160" s="128">
        <v>1</v>
      </c>
      <c r="AJ1160" s="128">
        <v>65111774</v>
      </c>
      <c r="AK1160" s="109" t="s">
        <v>12045</v>
      </c>
      <c r="AL1160" s="109" t="s">
        <v>12046</v>
      </c>
      <c r="AM1160" s="127" t="s">
        <v>3765</v>
      </c>
      <c r="AN1160" s="127" t="s">
        <v>3778</v>
      </c>
      <c r="AO1160" s="120">
        <v>120000000</v>
      </c>
      <c r="AP1160" s="120">
        <v>65111774</v>
      </c>
      <c r="AQ1160" s="174">
        <v>0</v>
      </c>
      <c r="AR1160" s="109">
        <v>0</v>
      </c>
      <c r="AS1160" s="127">
        <v>0</v>
      </c>
      <c r="AT1160" s="127">
        <v>0</v>
      </c>
      <c r="AU1160" s="120">
        <v>0</v>
      </c>
      <c r="AV1160" s="120">
        <v>0</v>
      </c>
      <c r="AW1160" s="174">
        <v>0</v>
      </c>
      <c r="AX1160" s="109">
        <v>0</v>
      </c>
      <c r="AY1160" s="127">
        <v>0</v>
      </c>
      <c r="AZ1160" s="127">
        <v>0</v>
      </c>
      <c r="BA1160" s="120">
        <v>0</v>
      </c>
      <c r="BB1160" s="120">
        <v>0</v>
      </c>
      <c r="BC1160" s="111" t="s">
        <v>3757</v>
      </c>
      <c r="BD1160" s="112">
        <v>3134</v>
      </c>
      <c r="BE1160" s="112">
        <v>140478000</v>
      </c>
      <c r="BF1160" s="111" t="s">
        <v>3757</v>
      </c>
      <c r="BG1160" s="112">
        <v>571</v>
      </c>
      <c r="BH1160" s="112">
        <v>25836500</v>
      </c>
      <c r="BI1160" s="111" t="s">
        <v>3757</v>
      </c>
      <c r="BJ1160" s="112">
        <v>990</v>
      </c>
      <c r="BK1160" s="112">
        <v>46064000</v>
      </c>
      <c r="BL1160" s="111" t="s">
        <v>3757</v>
      </c>
      <c r="BM1160" s="112">
        <v>537</v>
      </c>
      <c r="BN1160" s="112">
        <v>21059000</v>
      </c>
      <c r="BO1160" s="111">
        <v>0</v>
      </c>
      <c r="BP1160" s="112"/>
      <c r="BQ1160" s="112"/>
      <c r="BR1160" s="111">
        <v>0</v>
      </c>
      <c r="BS1160" s="112"/>
      <c r="BT1160" s="112"/>
      <c r="BU1160" s="111">
        <v>0</v>
      </c>
      <c r="BV1160" s="112"/>
      <c r="BW1160" s="112"/>
      <c r="BX1160" s="111">
        <v>0</v>
      </c>
      <c r="BY1160" s="112"/>
      <c r="BZ1160" s="112"/>
      <c r="CA1160" s="111" t="s">
        <v>3757</v>
      </c>
      <c r="CB1160" s="112">
        <v>540</v>
      </c>
      <c r="CC1160" s="112">
        <v>55235090</v>
      </c>
      <c r="CD1160" s="111">
        <v>0</v>
      </c>
      <c r="CE1160" s="112"/>
      <c r="CF1160" s="112"/>
      <c r="CG1160" s="111" t="s">
        <v>3757</v>
      </c>
      <c r="CH1160" s="112">
        <v>4036</v>
      </c>
      <c r="CI1160" s="112">
        <v>181199293</v>
      </c>
      <c r="CJ1160" s="111" t="s">
        <v>3757</v>
      </c>
      <c r="CK1160" s="120" t="s">
        <v>12047</v>
      </c>
      <c r="CL1160" s="112">
        <v>3208</v>
      </c>
      <c r="CM1160" s="112">
        <v>142834200</v>
      </c>
      <c r="CN1160" s="166" t="s">
        <v>12048</v>
      </c>
      <c r="CO1160" s="125" t="s">
        <v>12049</v>
      </c>
      <c r="CP1160" s="111" t="s">
        <v>3875</v>
      </c>
      <c r="CQ1160" s="112">
        <v>224700824</v>
      </c>
      <c r="CR1160" s="166" t="s">
        <v>12050</v>
      </c>
      <c r="CS1160" s="166" t="s">
        <v>12051</v>
      </c>
      <c r="CT1160" s="111" t="s">
        <v>3717</v>
      </c>
      <c r="CU1160" s="112">
        <v>150058000</v>
      </c>
      <c r="CV1160" s="166" t="s">
        <v>11927</v>
      </c>
      <c r="CW1160" s="166" t="s">
        <v>12052</v>
      </c>
      <c r="CX1160" s="111" t="s">
        <v>3783</v>
      </c>
      <c r="CY1160" s="112">
        <v>120344968</v>
      </c>
      <c r="CZ1160" s="111" t="s">
        <v>3757</v>
      </c>
      <c r="DA1160" s="111" t="s">
        <v>3757</v>
      </c>
      <c r="DB1160" s="111" t="s">
        <v>3757</v>
      </c>
      <c r="DC1160" s="120">
        <v>0</v>
      </c>
      <c r="DD1160" s="127" t="s">
        <v>3778</v>
      </c>
      <c r="DE1160" s="109">
        <v>0</v>
      </c>
      <c r="DF1160" s="172" t="s">
        <v>3717</v>
      </c>
    </row>
    <row r="1161" spans="1:110" ht="35.15" customHeight="1" x14ac:dyDescent="0.35">
      <c r="A1161" s="140" t="s">
        <v>2371</v>
      </c>
      <c r="B1161" s="136" t="s">
        <v>2354</v>
      </c>
      <c r="C1161" s="136" t="s">
        <v>2372</v>
      </c>
      <c r="D1161" s="112">
        <v>26890</v>
      </c>
      <c r="E1161" s="112">
        <v>560679033</v>
      </c>
      <c r="F1161" s="112">
        <v>26863</v>
      </c>
      <c r="G1161" s="112">
        <v>559259033</v>
      </c>
      <c r="H1161" s="112">
        <v>7538</v>
      </c>
      <c r="I1161" s="112">
        <v>132740855</v>
      </c>
      <c r="J1161" s="112">
        <v>0</v>
      </c>
      <c r="K1161" s="112">
        <v>0</v>
      </c>
      <c r="L1161" s="112">
        <v>156624529</v>
      </c>
      <c r="M1161" s="112">
        <v>34778210</v>
      </c>
      <c r="N1161" s="112">
        <v>3162704</v>
      </c>
      <c r="O1161" s="112">
        <v>9231243</v>
      </c>
      <c r="P1161" s="112">
        <v>70407133</v>
      </c>
      <c r="Q1161" s="112">
        <v>0</v>
      </c>
      <c r="R1161" s="112">
        <v>274203819</v>
      </c>
      <c r="S1161" s="421">
        <v>0.27934793309811534</v>
      </c>
      <c r="T1161" s="421">
        <v>6.2028732934623576E-2</v>
      </c>
      <c r="U1161" s="421">
        <v>5.6408458562779889E-3</v>
      </c>
      <c r="V1161" s="421">
        <v>1.6464398446659943E-2</v>
      </c>
      <c r="W1161" s="421">
        <v>0.12557475642218283</v>
      </c>
      <c r="X1161" s="421">
        <v>0</v>
      </c>
      <c r="Y1161" s="421">
        <v>0.48905666675785964</v>
      </c>
      <c r="Z1161" s="120">
        <v>0</v>
      </c>
      <c r="AA1161" s="127" t="s">
        <v>3717</v>
      </c>
      <c r="AB1161" s="127">
        <v>0</v>
      </c>
      <c r="AC1161" s="111" t="s">
        <v>3717</v>
      </c>
      <c r="AD1161" s="127">
        <v>0</v>
      </c>
      <c r="AE1161" s="111" t="s">
        <v>3757</v>
      </c>
      <c r="AF1161" s="111" t="s">
        <v>3757</v>
      </c>
      <c r="AG1161" s="127" t="s">
        <v>3717</v>
      </c>
      <c r="AH1161" s="127" t="s">
        <v>3758</v>
      </c>
      <c r="AI1161" s="128">
        <v>3</v>
      </c>
      <c r="AJ1161" s="128">
        <v>1919600</v>
      </c>
      <c r="AK1161" s="109" t="s">
        <v>12053</v>
      </c>
      <c r="AL1161" s="109" t="s">
        <v>12054</v>
      </c>
      <c r="AM1161" s="127" t="s">
        <v>3761</v>
      </c>
      <c r="AN1161" s="127" t="s">
        <v>3870</v>
      </c>
      <c r="AO1161" s="120">
        <v>1000000</v>
      </c>
      <c r="AP1161" s="120">
        <v>425000</v>
      </c>
      <c r="AQ1161" s="174" t="s">
        <v>12055</v>
      </c>
      <c r="AR1161" s="120" t="s">
        <v>12056</v>
      </c>
      <c r="AS1161" s="127" t="s">
        <v>3761</v>
      </c>
      <c r="AT1161" s="127" t="s">
        <v>3762</v>
      </c>
      <c r="AU1161" s="120">
        <v>1000000</v>
      </c>
      <c r="AV1161" s="120">
        <v>1063000</v>
      </c>
      <c r="AW1161" s="174" t="s">
        <v>12057</v>
      </c>
      <c r="AX1161" s="120" t="s">
        <v>12058</v>
      </c>
      <c r="AY1161" s="127" t="s">
        <v>3761</v>
      </c>
      <c r="AZ1161" s="127" t="s">
        <v>3766</v>
      </c>
      <c r="BA1161" s="120">
        <v>1000000</v>
      </c>
      <c r="BB1161" s="120">
        <v>431600</v>
      </c>
      <c r="BC1161" s="111">
        <v>0</v>
      </c>
      <c r="BD1161" s="112"/>
      <c r="BE1161" s="112"/>
      <c r="BF1161" s="111" t="s">
        <v>3757</v>
      </c>
      <c r="BG1161" s="112">
        <v>1059</v>
      </c>
      <c r="BH1161" s="112">
        <v>18886000</v>
      </c>
      <c r="BI1161" s="111" t="s">
        <v>3757</v>
      </c>
      <c r="BJ1161" s="112">
        <v>1881</v>
      </c>
      <c r="BK1161" s="112">
        <v>34484000</v>
      </c>
      <c r="BL1161" s="111" t="s">
        <v>3757</v>
      </c>
      <c r="BM1161" s="112">
        <v>1665</v>
      </c>
      <c r="BN1161" s="112">
        <v>27746000</v>
      </c>
      <c r="BO1161" s="111" t="s">
        <v>3757</v>
      </c>
      <c r="BP1161" s="112">
        <v>13692</v>
      </c>
      <c r="BQ1161" s="112">
        <v>214432600</v>
      </c>
      <c r="BR1161" s="111">
        <v>0</v>
      </c>
      <c r="BS1161" s="112"/>
      <c r="BT1161" s="112"/>
      <c r="BU1161" s="111">
        <v>0</v>
      </c>
      <c r="BV1161" s="112"/>
      <c r="BW1161" s="112"/>
      <c r="BX1161" s="111">
        <v>0</v>
      </c>
      <c r="BY1161" s="112"/>
      <c r="BZ1161" s="112"/>
      <c r="CA1161" s="111" t="s">
        <v>3757</v>
      </c>
      <c r="CB1161" s="112">
        <v>571</v>
      </c>
      <c r="CC1161" s="112">
        <v>8895000</v>
      </c>
      <c r="CD1161" s="111">
        <v>0</v>
      </c>
      <c r="CE1161" s="112">
        <v>0</v>
      </c>
      <c r="CF1161" s="112">
        <v>0</v>
      </c>
      <c r="CG1161" s="111" t="s">
        <v>3757</v>
      </c>
      <c r="CH1161" s="112">
        <v>7425</v>
      </c>
      <c r="CI1161" s="112">
        <v>129364833</v>
      </c>
      <c r="CJ1161" s="111" t="s">
        <v>3757</v>
      </c>
      <c r="CK1161" s="120" t="s">
        <v>12059</v>
      </c>
      <c r="CL1161" s="112">
        <v>523</v>
      </c>
      <c r="CM1161" s="112">
        <v>8827000</v>
      </c>
      <c r="CN1161" s="166" t="s">
        <v>3962</v>
      </c>
      <c r="CO1161" s="125" t="s">
        <v>12060</v>
      </c>
      <c r="CP1161" s="111" t="s">
        <v>3875</v>
      </c>
      <c r="CQ1161" s="112">
        <v>188862936</v>
      </c>
      <c r="CR1161" s="166" t="s">
        <v>12061</v>
      </c>
      <c r="CS1161" s="166" t="s">
        <v>12062</v>
      </c>
      <c r="CT1161" s="111" t="s">
        <v>3762</v>
      </c>
      <c r="CU1161" s="112">
        <v>43265000</v>
      </c>
      <c r="CV1161" s="166" t="s">
        <v>12063</v>
      </c>
      <c r="CW1161" s="166" t="s">
        <v>12064</v>
      </c>
      <c r="CX1161" s="111" t="s">
        <v>3766</v>
      </c>
      <c r="CY1161" s="112">
        <v>14909752</v>
      </c>
      <c r="CZ1161" s="111" t="s">
        <v>3757</v>
      </c>
      <c r="DA1161" s="111" t="s">
        <v>3757</v>
      </c>
      <c r="DB1161" s="111" t="s">
        <v>3757</v>
      </c>
      <c r="DC1161" s="120">
        <v>0</v>
      </c>
      <c r="DD1161" s="127" t="s">
        <v>3717</v>
      </c>
      <c r="DE1161" s="109" t="s">
        <v>12065</v>
      </c>
      <c r="DF1161" s="172" t="s">
        <v>3717</v>
      </c>
    </row>
    <row r="1162" spans="1:110" ht="35.15" customHeight="1" x14ac:dyDescent="0.35">
      <c r="A1162" s="140" t="s">
        <v>2373</v>
      </c>
      <c r="B1162" s="136" t="s">
        <v>2354</v>
      </c>
      <c r="C1162" s="136" t="s">
        <v>2374</v>
      </c>
      <c r="D1162" s="112">
        <v>8102</v>
      </c>
      <c r="E1162" s="112">
        <v>148988501</v>
      </c>
      <c r="F1162" s="112">
        <v>8101</v>
      </c>
      <c r="G1162" s="112">
        <v>148888501</v>
      </c>
      <c r="H1162" s="112">
        <v>1987</v>
      </c>
      <c r="I1162" s="112">
        <v>39817501</v>
      </c>
      <c r="J1162" s="112">
        <v>0</v>
      </c>
      <c r="K1162" s="112">
        <v>0</v>
      </c>
      <c r="L1162" s="112">
        <v>39746210</v>
      </c>
      <c r="M1162" s="112">
        <v>9428751</v>
      </c>
      <c r="N1162" s="112">
        <v>0</v>
      </c>
      <c r="O1162" s="112">
        <v>8905131</v>
      </c>
      <c r="P1162" s="112">
        <v>13694045</v>
      </c>
      <c r="Q1162" s="112">
        <v>101972</v>
      </c>
      <c r="R1162" s="112">
        <v>71876109</v>
      </c>
      <c r="S1162" s="421">
        <v>0.26677367537243696</v>
      </c>
      <c r="T1162" s="421">
        <v>6.3285092048815231E-2</v>
      </c>
      <c r="U1162" s="421">
        <v>0</v>
      </c>
      <c r="V1162" s="421">
        <v>5.9770592631172251E-2</v>
      </c>
      <c r="W1162" s="421">
        <v>9.1913435655010714E-2</v>
      </c>
      <c r="X1162" s="421">
        <v>6.8442865936344985E-4</v>
      </c>
      <c r="Y1162" s="421">
        <v>0.48242722436679863</v>
      </c>
      <c r="Z1162" s="120" t="s">
        <v>12066</v>
      </c>
      <c r="AA1162" s="127" t="s">
        <v>3717</v>
      </c>
      <c r="AB1162" s="127">
        <v>0</v>
      </c>
      <c r="AC1162" s="111" t="s">
        <v>3717</v>
      </c>
      <c r="AD1162" s="127">
        <v>0</v>
      </c>
      <c r="AE1162" s="111">
        <v>0</v>
      </c>
      <c r="AF1162" s="111" t="s">
        <v>3757</v>
      </c>
      <c r="AG1162" s="127"/>
      <c r="AH1162" s="127"/>
      <c r="AI1162" s="124"/>
      <c r="AJ1162" s="128"/>
      <c r="AK1162" s="109">
        <v>0</v>
      </c>
      <c r="AL1162" s="109">
        <v>0</v>
      </c>
      <c r="AM1162" s="127">
        <v>0</v>
      </c>
      <c r="AN1162" s="127">
        <v>0</v>
      </c>
      <c r="AO1162" s="120">
        <v>0</v>
      </c>
      <c r="AP1162" s="120">
        <v>0</v>
      </c>
      <c r="AQ1162" s="174">
        <v>0</v>
      </c>
      <c r="AR1162" s="120">
        <v>0</v>
      </c>
      <c r="AS1162" s="127">
        <v>0</v>
      </c>
      <c r="AT1162" s="127">
        <v>0</v>
      </c>
      <c r="AU1162" s="120">
        <v>0</v>
      </c>
      <c r="AV1162" s="120">
        <v>0</v>
      </c>
      <c r="AW1162" s="174">
        <v>0</v>
      </c>
      <c r="AX1162" s="120">
        <v>0</v>
      </c>
      <c r="AY1162" s="127">
        <v>0</v>
      </c>
      <c r="AZ1162" s="127">
        <v>0</v>
      </c>
      <c r="BA1162" s="120">
        <v>0</v>
      </c>
      <c r="BB1162" s="120">
        <v>0</v>
      </c>
      <c r="BC1162" s="111">
        <v>0</v>
      </c>
      <c r="BD1162" s="112"/>
      <c r="BE1162" s="112"/>
      <c r="BF1162" s="111">
        <v>0</v>
      </c>
      <c r="BG1162" s="112"/>
      <c r="BH1162" s="112"/>
      <c r="BI1162" s="111" t="s">
        <v>3757</v>
      </c>
      <c r="BJ1162" s="112">
        <v>502</v>
      </c>
      <c r="BK1162" s="112">
        <v>8694000</v>
      </c>
      <c r="BL1162" s="111">
        <v>0</v>
      </c>
      <c r="BM1162" s="112"/>
      <c r="BN1162" s="112"/>
      <c r="BO1162" s="111" t="s">
        <v>3757</v>
      </c>
      <c r="BP1162" s="112">
        <v>2597</v>
      </c>
      <c r="BQ1162" s="112">
        <v>47732000</v>
      </c>
      <c r="BR1162" s="111">
        <v>0</v>
      </c>
      <c r="BS1162" s="112"/>
      <c r="BT1162" s="112"/>
      <c r="BU1162" s="111">
        <v>0</v>
      </c>
      <c r="BV1162" s="112"/>
      <c r="BW1162" s="112"/>
      <c r="BX1162" s="111">
        <v>0</v>
      </c>
      <c r="BY1162" s="112"/>
      <c r="BZ1162" s="112"/>
      <c r="CA1162" s="111">
        <v>0</v>
      </c>
      <c r="CB1162" s="112"/>
      <c r="CC1162" s="112"/>
      <c r="CD1162" s="111" t="s">
        <v>3757</v>
      </c>
      <c r="CE1162" s="112">
        <v>1872</v>
      </c>
      <c r="CF1162" s="112">
        <v>30764500</v>
      </c>
      <c r="CG1162" s="111" t="s">
        <v>3757</v>
      </c>
      <c r="CH1162" s="112">
        <v>3131</v>
      </c>
      <c r="CI1162" s="112">
        <v>61798001</v>
      </c>
      <c r="CJ1162" s="111">
        <v>0</v>
      </c>
      <c r="CK1162" s="120">
        <v>0</v>
      </c>
      <c r="CL1162" s="112">
        <v>0</v>
      </c>
      <c r="CM1162" s="112">
        <v>0</v>
      </c>
      <c r="CN1162" s="166" t="s">
        <v>12067</v>
      </c>
      <c r="CO1162" s="125" t="s">
        <v>12068</v>
      </c>
      <c r="CP1162" s="111" t="s">
        <v>3766</v>
      </c>
      <c r="CQ1162" s="112">
        <v>47732000</v>
      </c>
      <c r="CR1162" s="166" t="s">
        <v>12069</v>
      </c>
      <c r="CS1162" s="166" t="s">
        <v>12070</v>
      </c>
      <c r="CT1162" s="111" t="s">
        <v>4041</v>
      </c>
      <c r="CU1162" s="112">
        <v>30764500</v>
      </c>
      <c r="CV1162" s="166" t="s">
        <v>12071</v>
      </c>
      <c r="CW1162" s="166" t="s">
        <v>12072</v>
      </c>
      <c r="CX1162" s="111" t="s">
        <v>3781</v>
      </c>
      <c r="CY1162" s="112">
        <v>8694000</v>
      </c>
      <c r="CZ1162" s="111" t="s">
        <v>3757</v>
      </c>
      <c r="DA1162" s="111" t="s">
        <v>3757</v>
      </c>
      <c r="DB1162" s="111">
        <v>0</v>
      </c>
      <c r="DC1162" s="120" t="s">
        <v>12073</v>
      </c>
      <c r="DD1162" s="127" t="s">
        <v>3717</v>
      </c>
      <c r="DE1162" s="109" t="s">
        <v>12074</v>
      </c>
      <c r="DF1162" s="172" t="s">
        <v>3717</v>
      </c>
    </row>
    <row r="1163" spans="1:110" ht="35.15" customHeight="1" x14ac:dyDescent="0.35">
      <c r="A1163" s="140" t="s">
        <v>2375</v>
      </c>
      <c r="B1163" s="136" t="s">
        <v>2354</v>
      </c>
      <c r="C1163" s="136" t="s">
        <v>2376</v>
      </c>
      <c r="D1163" s="112">
        <v>8925</v>
      </c>
      <c r="E1163" s="112">
        <v>224415595</v>
      </c>
      <c r="F1163" s="112">
        <v>8912</v>
      </c>
      <c r="G1163" s="112">
        <v>212771000</v>
      </c>
      <c r="H1163" s="112">
        <v>2474</v>
      </c>
      <c r="I1163" s="112">
        <v>42377000</v>
      </c>
      <c r="J1163" s="112">
        <v>0</v>
      </c>
      <c r="K1163" s="112">
        <v>0</v>
      </c>
      <c r="L1163" s="112">
        <v>58357169</v>
      </c>
      <c r="M1163" s="112">
        <v>6255962</v>
      </c>
      <c r="N1163" s="112">
        <v>831000</v>
      </c>
      <c r="O1163" s="112">
        <v>588781</v>
      </c>
      <c r="P1163" s="112">
        <v>29224371</v>
      </c>
      <c r="Q1163" s="112">
        <v>0</v>
      </c>
      <c r="R1163" s="112">
        <v>95257283</v>
      </c>
      <c r="S1163" s="421">
        <v>0.26004061348766783</v>
      </c>
      <c r="T1163" s="421">
        <v>2.7876681208362546E-2</v>
      </c>
      <c r="U1163" s="421">
        <v>3.7029512142415948E-3</v>
      </c>
      <c r="V1163" s="421">
        <v>2.6236189156105664E-3</v>
      </c>
      <c r="W1163" s="421">
        <v>0.13022433222610932</v>
      </c>
      <c r="X1163" s="421">
        <v>0</v>
      </c>
      <c r="Y1163" s="421">
        <v>0.42446819705199185</v>
      </c>
      <c r="Z1163" s="120">
        <v>0</v>
      </c>
      <c r="AA1163" s="127" t="s">
        <v>3778</v>
      </c>
      <c r="AB1163" s="127">
        <v>0</v>
      </c>
      <c r="AC1163" s="111" t="s">
        <v>3717</v>
      </c>
      <c r="AD1163" s="127">
        <v>0</v>
      </c>
      <c r="AE1163" s="111">
        <v>0</v>
      </c>
      <c r="AF1163" s="111" t="s">
        <v>3757</v>
      </c>
      <c r="AG1163" s="127" t="s">
        <v>3758</v>
      </c>
      <c r="AH1163" s="127" t="s">
        <v>3758</v>
      </c>
      <c r="AI1163" s="124"/>
      <c r="AJ1163" s="128"/>
      <c r="AK1163" s="109">
        <v>0</v>
      </c>
      <c r="AL1163" s="109">
        <v>0</v>
      </c>
      <c r="AM1163" s="127">
        <v>0</v>
      </c>
      <c r="AN1163" s="127">
        <v>0</v>
      </c>
      <c r="AO1163" s="120">
        <v>0</v>
      </c>
      <c r="AP1163" s="120">
        <v>0</v>
      </c>
      <c r="AQ1163" s="174">
        <v>0</v>
      </c>
      <c r="AR1163" s="109">
        <v>0</v>
      </c>
      <c r="AS1163" s="127">
        <v>0</v>
      </c>
      <c r="AT1163" s="127">
        <v>0</v>
      </c>
      <c r="AU1163" s="120">
        <v>0</v>
      </c>
      <c r="AV1163" s="120">
        <v>0</v>
      </c>
      <c r="AW1163" s="174">
        <v>0</v>
      </c>
      <c r="AX1163" s="109">
        <v>0</v>
      </c>
      <c r="AY1163" s="127">
        <v>0</v>
      </c>
      <c r="AZ1163" s="127">
        <v>0</v>
      </c>
      <c r="BA1163" s="120">
        <v>0</v>
      </c>
      <c r="BB1163" s="120">
        <v>0</v>
      </c>
      <c r="BC1163" s="111" t="s">
        <v>3757</v>
      </c>
      <c r="BD1163" s="112">
        <v>427</v>
      </c>
      <c r="BE1163" s="112">
        <v>10549000</v>
      </c>
      <c r="BF1163" s="111">
        <v>0</v>
      </c>
      <c r="BG1163" s="112"/>
      <c r="BH1163" s="112"/>
      <c r="BI1163" s="111" t="s">
        <v>3757</v>
      </c>
      <c r="BJ1163" s="112">
        <v>516</v>
      </c>
      <c r="BK1163" s="112">
        <v>11516595</v>
      </c>
      <c r="BL1163" s="111" t="s">
        <v>3757</v>
      </c>
      <c r="BM1163" s="112">
        <v>469</v>
      </c>
      <c r="BN1163" s="112">
        <v>10711000</v>
      </c>
      <c r="BO1163" s="111">
        <v>0</v>
      </c>
      <c r="BP1163" s="112"/>
      <c r="BQ1163" s="112"/>
      <c r="BR1163" s="111" t="s">
        <v>3757</v>
      </c>
      <c r="BS1163" s="112">
        <v>2183</v>
      </c>
      <c r="BT1163" s="112">
        <v>56476000</v>
      </c>
      <c r="BU1163" s="111" t="s">
        <v>3757</v>
      </c>
      <c r="BV1163" s="112">
        <v>90</v>
      </c>
      <c r="BW1163" s="112">
        <v>1973000</v>
      </c>
      <c r="BX1163" s="111" t="s">
        <v>3757</v>
      </c>
      <c r="BY1163" s="112">
        <v>30</v>
      </c>
      <c r="BZ1163" s="112">
        <v>620000</v>
      </c>
      <c r="CA1163" s="111" t="s">
        <v>3757</v>
      </c>
      <c r="CB1163" s="112">
        <v>379</v>
      </c>
      <c r="CC1163" s="112">
        <v>10232000</v>
      </c>
      <c r="CD1163" s="111">
        <v>0</v>
      </c>
      <c r="CE1163" s="112"/>
      <c r="CF1163" s="112"/>
      <c r="CG1163" s="111" t="s">
        <v>3757</v>
      </c>
      <c r="CH1163" s="112">
        <v>3186</v>
      </c>
      <c r="CI1163" s="112">
        <v>79006000</v>
      </c>
      <c r="CJ1163" s="111" t="s">
        <v>3757</v>
      </c>
      <c r="CK1163" s="120" t="s">
        <v>12075</v>
      </c>
      <c r="CL1163" s="112">
        <v>1645</v>
      </c>
      <c r="CM1163" s="112">
        <v>43332000</v>
      </c>
      <c r="CN1163" s="166" t="s">
        <v>12076</v>
      </c>
      <c r="CO1163" s="125" t="s">
        <v>12077</v>
      </c>
      <c r="CP1163" s="111" t="s">
        <v>16719</v>
      </c>
      <c r="CQ1163" s="112">
        <v>4359000</v>
      </c>
      <c r="CR1163" s="166" t="s">
        <v>12078</v>
      </c>
      <c r="CS1163" s="166" t="s">
        <v>12079</v>
      </c>
      <c r="CT1163" s="111" t="s">
        <v>16720</v>
      </c>
      <c r="CU1163" s="112">
        <v>20955700</v>
      </c>
      <c r="CV1163" s="166" t="s">
        <v>12080</v>
      </c>
      <c r="CW1163" s="166" t="s">
        <v>12081</v>
      </c>
      <c r="CX1163" s="111" t="s">
        <v>16721</v>
      </c>
      <c r="CY1163" s="112">
        <v>4742202</v>
      </c>
      <c r="CZ1163" s="111" t="s">
        <v>3757</v>
      </c>
      <c r="DA1163" s="111" t="s">
        <v>3757</v>
      </c>
      <c r="DB1163" s="111" t="s">
        <v>3757</v>
      </c>
      <c r="DC1163" s="120">
        <v>0</v>
      </c>
      <c r="DD1163" s="127" t="s">
        <v>3778</v>
      </c>
      <c r="DE1163" s="109">
        <v>0</v>
      </c>
      <c r="DF1163" s="172" t="s">
        <v>3717</v>
      </c>
    </row>
    <row r="1164" spans="1:110" ht="35.15" customHeight="1" x14ac:dyDescent="0.35">
      <c r="A1164" s="140" t="s">
        <v>2377</v>
      </c>
      <c r="B1164" s="136" t="s">
        <v>2354</v>
      </c>
      <c r="C1164" s="136" t="s">
        <v>2378</v>
      </c>
      <c r="D1164" s="112">
        <v>8394</v>
      </c>
      <c r="E1164" s="112">
        <v>135262698</v>
      </c>
      <c r="F1164" s="112">
        <v>8148</v>
      </c>
      <c r="G1164" s="112">
        <v>130804698</v>
      </c>
      <c r="H1164" s="112">
        <v>2013</v>
      </c>
      <c r="I1164" s="112">
        <v>32416000</v>
      </c>
      <c r="J1164" s="112">
        <v>0</v>
      </c>
      <c r="K1164" s="112">
        <v>0</v>
      </c>
      <c r="L1164" s="112">
        <v>37005412</v>
      </c>
      <c r="M1164" s="112">
        <v>9105595</v>
      </c>
      <c r="N1164" s="112">
        <v>1373698</v>
      </c>
      <c r="O1164" s="112">
        <v>1276176</v>
      </c>
      <c r="P1164" s="112">
        <v>16801823</v>
      </c>
      <c r="Q1164" s="112">
        <v>494004</v>
      </c>
      <c r="R1164" s="112">
        <v>66056708</v>
      </c>
      <c r="S1164" s="421">
        <v>0.27358179710418018</v>
      </c>
      <c r="T1164" s="421">
        <v>6.7317857285384031E-2</v>
      </c>
      <c r="U1164" s="421">
        <v>1.0155778498518491E-2</v>
      </c>
      <c r="V1164" s="421">
        <v>9.39145099708125E-3</v>
      </c>
      <c r="W1164" s="421">
        <v>0.12421623439745376</v>
      </c>
      <c r="X1164" s="421">
        <v>3.6521820672244759E-3</v>
      </c>
      <c r="Y1164" s="421">
        <v>0.48831530034984222</v>
      </c>
      <c r="Z1164" s="120" t="s">
        <v>12082</v>
      </c>
      <c r="AA1164" s="127" t="s">
        <v>3717</v>
      </c>
      <c r="AB1164" s="127">
        <v>0</v>
      </c>
      <c r="AC1164" s="111" t="s">
        <v>3717</v>
      </c>
      <c r="AD1164" s="127">
        <v>0</v>
      </c>
      <c r="AE1164" s="111" t="s">
        <v>3757</v>
      </c>
      <c r="AF1164" s="111" t="s">
        <v>3757</v>
      </c>
      <c r="AG1164" s="127" t="s">
        <v>3717</v>
      </c>
      <c r="AH1164" s="127" t="s">
        <v>3758</v>
      </c>
      <c r="AI1164" s="128">
        <v>2</v>
      </c>
      <c r="AJ1164" s="128">
        <v>2875606</v>
      </c>
      <c r="AK1164" s="109" t="s">
        <v>12083</v>
      </c>
      <c r="AL1164" s="109" t="s">
        <v>12084</v>
      </c>
      <c r="AM1164" s="127" t="s">
        <v>3765</v>
      </c>
      <c r="AN1164" s="127" t="s">
        <v>3783</v>
      </c>
      <c r="AO1164" s="120">
        <v>1500000</v>
      </c>
      <c r="AP1164" s="120">
        <v>1624000</v>
      </c>
      <c r="AQ1164" s="174" t="s">
        <v>12085</v>
      </c>
      <c r="AR1164" s="109" t="s">
        <v>12086</v>
      </c>
      <c r="AS1164" s="127" t="s">
        <v>3765</v>
      </c>
      <c r="AT1164" s="127" t="s">
        <v>3783</v>
      </c>
      <c r="AU1164" s="120">
        <v>1000000</v>
      </c>
      <c r="AV1164" s="120">
        <v>1251606</v>
      </c>
      <c r="AW1164" s="174">
        <v>0</v>
      </c>
      <c r="AX1164" s="109">
        <v>0</v>
      </c>
      <c r="AY1164" s="127">
        <v>0</v>
      </c>
      <c r="AZ1164" s="127">
        <v>0</v>
      </c>
      <c r="BA1164" s="120">
        <v>0</v>
      </c>
      <c r="BB1164" s="120">
        <v>0</v>
      </c>
      <c r="BC1164" s="111" t="s">
        <v>3757</v>
      </c>
      <c r="BD1164" s="112">
        <v>377</v>
      </c>
      <c r="BE1164" s="112">
        <v>5921000</v>
      </c>
      <c r="BF1164" s="111">
        <v>0</v>
      </c>
      <c r="BG1164" s="112"/>
      <c r="BH1164" s="112"/>
      <c r="BI1164" s="111" t="s">
        <v>3757</v>
      </c>
      <c r="BJ1164" s="112">
        <v>512</v>
      </c>
      <c r="BK1164" s="112">
        <v>8822000</v>
      </c>
      <c r="BL1164" s="111">
        <v>0</v>
      </c>
      <c r="BM1164" s="112"/>
      <c r="BN1164" s="112"/>
      <c r="BO1164" s="111" t="s">
        <v>3757</v>
      </c>
      <c r="BP1164" s="112">
        <v>1390</v>
      </c>
      <c r="BQ1164" s="112">
        <v>23576000</v>
      </c>
      <c r="BR1164" s="111">
        <v>0</v>
      </c>
      <c r="BS1164" s="112"/>
      <c r="BT1164" s="112"/>
      <c r="BU1164" s="111" t="s">
        <v>3757</v>
      </c>
      <c r="BV1164" s="112">
        <v>161</v>
      </c>
      <c r="BW1164" s="112">
        <v>2702000</v>
      </c>
      <c r="BX1164" s="111">
        <v>0</v>
      </c>
      <c r="BY1164" s="112"/>
      <c r="BZ1164" s="112"/>
      <c r="CA1164" s="111" t="s">
        <v>3757</v>
      </c>
      <c r="CB1164" s="112">
        <v>214</v>
      </c>
      <c r="CC1164" s="112">
        <v>3154000</v>
      </c>
      <c r="CD1164" s="111">
        <v>0</v>
      </c>
      <c r="CE1164" s="112"/>
      <c r="CF1164" s="112"/>
      <c r="CG1164" s="111" t="s">
        <v>3757</v>
      </c>
      <c r="CH1164" s="112">
        <v>5102</v>
      </c>
      <c r="CI1164" s="112">
        <v>81020000</v>
      </c>
      <c r="CJ1164" s="111" t="s">
        <v>3757</v>
      </c>
      <c r="CK1164" s="120" t="s">
        <v>12087</v>
      </c>
      <c r="CL1164" s="112">
        <v>638</v>
      </c>
      <c r="CM1164" s="112">
        <v>10067698</v>
      </c>
      <c r="CN1164" s="166" t="s">
        <v>12088</v>
      </c>
      <c r="CO1164" s="125" t="s">
        <v>12089</v>
      </c>
      <c r="CP1164" s="111" t="s">
        <v>3717</v>
      </c>
      <c r="CQ1164" s="112">
        <v>0</v>
      </c>
      <c r="CR1164" s="166" t="s">
        <v>12090</v>
      </c>
      <c r="CS1164" s="166" t="s">
        <v>12091</v>
      </c>
      <c r="CT1164" s="111" t="s">
        <v>3766</v>
      </c>
      <c r="CU1164" s="112">
        <v>0</v>
      </c>
      <c r="CV1164" s="166" t="s">
        <v>12092</v>
      </c>
      <c r="CW1164" s="166" t="s">
        <v>12093</v>
      </c>
      <c r="CX1164" s="111" t="s">
        <v>3717</v>
      </c>
      <c r="CY1164" s="112">
        <v>0</v>
      </c>
      <c r="CZ1164" s="111" t="s">
        <v>3757</v>
      </c>
      <c r="DA1164" s="111" t="s">
        <v>3757</v>
      </c>
      <c r="DB1164" s="111" t="s">
        <v>3757</v>
      </c>
      <c r="DC1164" s="120">
        <v>0</v>
      </c>
      <c r="DD1164" s="127" t="s">
        <v>3717</v>
      </c>
      <c r="DE1164" s="109" t="s">
        <v>12094</v>
      </c>
      <c r="DF1164" s="172" t="s">
        <v>3717</v>
      </c>
    </row>
    <row r="1165" spans="1:110" ht="35.15" customHeight="1" x14ac:dyDescent="0.35">
      <c r="A1165" s="140" t="s">
        <v>2379</v>
      </c>
      <c r="B1165" s="136" t="s">
        <v>2354</v>
      </c>
      <c r="C1165" s="136" t="s">
        <v>2380</v>
      </c>
      <c r="D1165" s="112">
        <v>20492</v>
      </c>
      <c r="E1165" s="112">
        <v>1700236474</v>
      </c>
      <c r="F1165" s="112">
        <v>20413</v>
      </c>
      <c r="G1165" s="112">
        <v>1679798000</v>
      </c>
      <c r="H1165" s="112">
        <v>6018</v>
      </c>
      <c r="I1165" s="112">
        <v>400622000</v>
      </c>
      <c r="J1165" s="112">
        <v>0</v>
      </c>
      <c r="K1165" s="112">
        <v>0</v>
      </c>
      <c r="L1165" s="112">
        <v>456626000</v>
      </c>
      <c r="M1165" s="112">
        <v>18548034</v>
      </c>
      <c r="N1165" s="112">
        <v>0</v>
      </c>
      <c r="O1165" s="112">
        <v>36630138</v>
      </c>
      <c r="P1165" s="112">
        <v>182072106</v>
      </c>
      <c r="Q1165" s="112">
        <v>0</v>
      </c>
      <c r="R1165" s="112">
        <v>693876278</v>
      </c>
      <c r="S1165" s="421">
        <v>0.26856617122542686</v>
      </c>
      <c r="T1165" s="421">
        <v>1.0909090755101634E-2</v>
      </c>
      <c r="U1165" s="421">
        <v>0</v>
      </c>
      <c r="V1165" s="421">
        <v>2.1544143158994482E-2</v>
      </c>
      <c r="W1165" s="421">
        <v>0.10708634286126954</v>
      </c>
      <c r="X1165" s="421">
        <v>0</v>
      </c>
      <c r="Y1165" s="421">
        <v>0.40810574800079252</v>
      </c>
      <c r="Z1165" s="120">
        <v>0</v>
      </c>
      <c r="AA1165" s="127" t="s">
        <v>3717</v>
      </c>
      <c r="AB1165" s="127">
        <v>0</v>
      </c>
      <c r="AC1165" s="111" t="s">
        <v>3717</v>
      </c>
      <c r="AD1165" s="127">
        <v>0</v>
      </c>
      <c r="AE1165" s="111" t="s">
        <v>3757</v>
      </c>
      <c r="AF1165" s="111" t="s">
        <v>3757</v>
      </c>
      <c r="AG1165" s="127" t="s">
        <v>3717</v>
      </c>
      <c r="AH1165" s="127" t="s">
        <v>3758</v>
      </c>
      <c r="AI1165" s="128">
        <v>1</v>
      </c>
      <c r="AJ1165" s="128">
        <v>1795000</v>
      </c>
      <c r="AK1165" s="109" t="s">
        <v>12095</v>
      </c>
      <c r="AL1165" s="109" t="s">
        <v>12096</v>
      </c>
      <c r="AM1165" s="127" t="s">
        <v>3765</v>
      </c>
      <c r="AN1165" s="127" t="s">
        <v>3870</v>
      </c>
      <c r="AO1165" s="120">
        <v>1320000</v>
      </c>
      <c r="AP1165" s="120">
        <v>1795000</v>
      </c>
      <c r="AQ1165" s="174">
        <v>0</v>
      </c>
      <c r="AR1165" s="109">
        <v>0</v>
      </c>
      <c r="AS1165" s="127">
        <v>0</v>
      </c>
      <c r="AT1165" s="127">
        <v>0</v>
      </c>
      <c r="AU1165" s="120">
        <v>0</v>
      </c>
      <c r="AV1165" s="120">
        <v>0</v>
      </c>
      <c r="AW1165" s="174">
        <v>0</v>
      </c>
      <c r="AX1165" s="109">
        <v>0</v>
      </c>
      <c r="AY1165" s="127">
        <v>0</v>
      </c>
      <c r="AZ1165" s="127">
        <v>0</v>
      </c>
      <c r="BA1165" s="120">
        <v>0</v>
      </c>
      <c r="BB1165" s="120">
        <v>0</v>
      </c>
      <c r="BC1165" s="111" t="s">
        <v>3757</v>
      </c>
      <c r="BD1165" s="112">
        <v>119</v>
      </c>
      <c r="BE1165" s="112">
        <v>8165000</v>
      </c>
      <c r="BF1165" s="111" t="s">
        <v>3757</v>
      </c>
      <c r="BG1165" s="112">
        <v>366</v>
      </c>
      <c r="BH1165" s="112">
        <v>27380000</v>
      </c>
      <c r="BI1165" s="111" t="s">
        <v>3757</v>
      </c>
      <c r="BJ1165" s="112">
        <v>625</v>
      </c>
      <c r="BK1165" s="112">
        <v>47600000</v>
      </c>
      <c r="BL1165" s="111">
        <v>0</v>
      </c>
      <c r="BM1165" s="112"/>
      <c r="BN1165" s="112"/>
      <c r="BO1165" s="111" t="s">
        <v>3757</v>
      </c>
      <c r="BP1165" s="112">
        <v>1040</v>
      </c>
      <c r="BQ1165" s="112">
        <v>84985000</v>
      </c>
      <c r="BR1165" s="111" t="s">
        <v>3757</v>
      </c>
      <c r="BS1165" s="112">
        <v>7298</v>
      </c>
      <c r="BT1165" s="112">
        <v>584790773</v>
      </c>
      <c r="BU1165" s="111" t="s">
        <v>3757</v>
      </c>
      <c r="BV1165" s="112">
        <v>1728</v>
      </c>
      <c r="BW1165" s="112">
        <v>135499704</v>
      </c>
      <c r="BX1165" s="111" t="s">
        <v>3757</v>
      </c>
      <c r="BY1165" s="112">
        <v>521</v>
      </c>
      <c r="BZ1165" s="112">
        <v>38592000</v>
      </c>
      <c r="CA1165" s="111" t="s">
        <v>3757</v>
      </c>
      <c r="CB1165" s="112">
        <v>3808</v>
      </c>
      <c r="CC1165" s="112">
        <v>359890000</v>
      </c>
      <c r="CD1165" s="111" t="s">
        <v>3757</v>
      </c>
      <c r="CE1165" s="112">
        <v>720</v>
      </c>
      <c r="CF1165" s="112">
        <v>51275000</v>
      </c>
      <c r="CG1165" s="111" t="s">
        <v>3757</v>
      </c>
      <c r="CH1165" s="112">
        <v>4104</v>
      </c>
      <c r="CI1165" s="112">
        <v>334690000</v>
      </c>
      <c r="CJ1165" s="111" t="s">
        <v>3757</v>
      </c>
      <c r="CK1165" s="120" t="s">
        <v>8617</v>
      </c>
      <c r="CL1165" s="112">
        <v>242</v>
      </c>
      <c r="CM1165" s="112">
        <v>18805000</v>
      </c>
      <c r="CN1165" s="166" t="s">
        <v>12097</v>
      </c>
      <c r="CO1165" s="125" t="s">
        <v>12098</v>
      </c>
      <c r="CP1165" s="111" t="s">
        <v>3790</v>
      </c>
      <c r="CQ1165" s="112">
        <v>63689231</v>
      </c>
      <c r="CR1165" s="166" t="s">
        <v>12099</v>
      </c>
      <c r="CS1165" s="166" t="s">
        <v>12100</v>
      </c>
      <c r="CT1165" s="111" t="s">
        <v>4016</v>
      </c>
      <c r="CU1165" s="112">
        <v>41789798</v>
      </c>
      <c r="CV1165" s="166" t="s">
        <v>12101</v>
      </c>
      <c r="CW1165" s="166" t="s">
        <v>12102</v>
      </c>
      <c r="CX1165" s="111" t="s">
        <v>3790</v>
      </c>
      <c r="CY1165" s="112">
        <v>18000000</v>
      </c>
      <c r="CZ1165" s="111" t="s">
        <v>3757</v>
      </c>
      <c r="DA1165" s="111" t="s">
        <v>3757</v>
      </c>
      <c r="DB1165" s="111">
        <v>0</v>
      </c>
      <c r="DC1165" s="120" t="s">
        <v>12103</v>
      </c>
      <c r="DD1165" s="127" t="s">
        <v>3778</v>
      </c>
      <c r="DE1165" s="109">
        <v>0</v>
      </c>
      <c r="DF1165" s="172" t="s">
        <v>3717</v>
      </c>
    </row>
    <row r="1166" spans="1:110" ht="35.15" customHeight="1" x14ac:dyDescent="0.35">
      <c r="A1166" s="140" t="s">
        <v>2381</v>
      </c>
      <c r="B1166" s="136" t="s">
        <v>2354</v>
      </c>
      <c r="C1166" s="136" t="s">
        <v>2382</v>
      </c>
      <c r="D1166" s="112">
        <v>1174877</v>
      </c>
      <c r="E1166" s="112">
        <v>17514090327</v>
      </c>
      <c r="F1166" s="112">
        <v>1174738</v>
      </c>
      <c r="G1166" s="112">
        <v>17510023440</v>
      </c>
      <c r="H1166" s="112">
        <v>539379</v>
      </c>
      <c r="I1166" s="112">
        <v>7908282085</v>
      </c>
      <c r="J1166" s="112">
        <v>0</v>
      </c>
      <c r="K1166" s="112">
        <v>0</v>
      </c>
      <c r="L1166" s="112">
        <v>5032574120</v>
      </c>
      <c r="M1166" s="112">
        <v>1317142825</v>
      </c>
      <c r="N1166" s="112">
        <v>138771997</v>
      </c>
      <c r="O1166" s="112">
        <v>331210845</v>
      </c>
      <c r="P1166" s="112">
        <v>1721801182</v>
      </c>
      <c r="Q1166" s="112">
        <v>0</v>
      </c>
      <c r="R1166" s="112">
        <v>8541500969</v>
      </c>
      <c r="S1166" s="421">
        <v>0.28734430541572026</v>
      </c>
      <c r="T1166" s="421">
        <v>7.5204752311313114E-2</v>
      </c>
      <c r="U1166" s="421">
        <v>7.9234487437847053E-3</v>
      </c>
      <c r="V1166" s="421">
        <v>1.8911107503505342E-2</v>
      </c>
      <c r="W1166" s="421">
        <v>9.8309483955649354E-2</v>
      </c>
      <c r="X1166" s="421">
        <v>0</v>
      </c>
      <c r="Y1166" s="421">
        <v>0.48769309792997279</v>
      </c>
      <c r="Z1166" s="120">
        <v>0</v>
      </c>
      <c r="AA1166" s="127" t="s">
        <v>3717</v>
      </c>
      <c r="AB1166" s="127">
        <v>0</v>
      </c>
      <c r="AC1166" s="111" t="s">
        <v>3717</v>
      </c>
      <c r="AD1166" s="127">
        <v>0</v>
      </c>
      <c r="AE1166" s="111" t="s">
        <v>3757</v>
      </c>
      <c r="AF1166" s="111" t="s">
        <v>3757</v>
      </c>
      <c r="AG1166" s="127" t="s">
        <v>3717</v>
      </c>
      <c r="AH1166" s="127" t="s">
        <v>3758</v>
      </c>
      <c r="AI1166" s="128">
        <v>40</v>
      </c>
      <c r="AJ1166" s="128">
        <v>5187719870</v>
      </c>
      <c r="AK1166" s="109" t="s">
        <v>12104</v>
      </c>
      <c r="AL1166" s="109" t="s">
        <v>12105</v>
      </c>
      <c r="AM1166" s="127" t="s">
        <v>3761</v>
      </c>
      <c r="AN1166" s="127" t="s">
        <v>4041</v>
      </c>
      <c r="AO1166" s="120">
        <v>8276542</v>
      </c>
      <c r="AP1166" s="120">
        <v>8276542</v>
      </c>
      <c r="AQ1166" s="174" t="s">
        <v>12106</v>
      </c>
      <c r="AR1166" s="109" t="s">
        <v>12107</v>
      </c>
      <c r="AS1166" s="127" t="s">
        <v>3761</v>
      </c>
      <c r="AT1166" s="127" t="s">
        <v>3781</v>
      </c>
      <c r="AU1166" s="120">
        <v>263000</v>
      </c>
      <c r="AV1166" s="120">
        <v>263000</v>
      </c>
      <c r="AW1166" s="174" t="s">
        <v>12108</v>
      </c>
      <c r="AX1166" s="109" t="s">
        <v>12109</v>
      </c>
      <c r="AY1166" s="127" t="s">
        <v>3765</v>
      </c>
      <c r="AZ1166" s="127" t="s">
        <v>3870</v>
      </c>
      <c r="BA1166" s="120">
        <v>13875000</v>
      </c>
      <c r="BB1166" s="120">
        <v>8336000</v>
      </c>
      <c r="BC1166" s="111" t="s">
        <v>3757</v>
      </c>
      <c r="BD1166" s="112">
        <v>9439</v>
      </c>
      <c r="BE1166" s="112">
        <v>140943943</v>
      </c>
      <c r="BF1166" s="111" t="s">
        <v>3757</v>
      </c>
      <c r="BG1166" s="112">
        <v>29042</v>
      </c>
      <c r="BH1166" s="112">
        <v>438916069</v>
      </c>
      <c r="BI1166" s="111" t="s">
        <v>3757</v>
      </c>
      <c r="BJ1166" s="112">
        <v>24534</v>
      </c>
      <c r="BK1166" s="112">
        <v>375360871</v>
      </c>
      <c r="BL1166" s="111" t="s">
        <v>3757</v>
      </c>
      <c r="BM1166" s="112">
        <v>12914</v>
      </c>
      <c r="BN1166" s="112">
        <v>187973478</v>
      </c>
      <c r="BO1166" s="111" t="s">
        <v>3757</v>
      </c>
      <c r="BP1166" s="112">
        <v>93391</v>
      </c>
      <c r="BQ1166" s="112">
        <v>1448751734</v>
      </c>
      <c r="BR1166" s="111" t="s">
        <v>3757</v>
      </c>
      <c r="BS1166" s="112">
        <v>146805</v>
      </c>
      <c r="BT1166" s="112">
        <v>2158358833</v>
      </c>
      <c r="BU1166" s="111" t="s">
        <v>3757</v>
      </c>
      <c r="BV1166" s="112">
        <v>210059</v>
      </c>
      <c r="BW1166" s="112">
        <v>2623472746</v>
      </c>
      <c r="BX1166" s="111" t="s">
        <v>3757</v>
      </c>
      <c r="BY1166" s="112">
        <v>23997</v>
      </c>
      <c r="BZ1166" s="112">
        <v>487815777</v>
      </c>
      <c r="CA1166" s="111" t="s">
        <v>3757</v>
      </c>
      <c r="CB1166" s="112">
        <v>15664</v>
      </c>
      <c r="CC1166" s="112">
        <v>220642496</v>
      </c>
      <c r="CD1166" s="111">
        <v>0</v>
      </c>
      <c r="CE1166" s="112"/>
      <c r="CF1166" s="112"/>
      <c r="CG1166" s="111" t="s">
        <v>3757</v>
      </c>
      <c r="CH1166" s="112">
        <v>282009</v>
      </c>
      <c r="CI1166" s="112">
        <v>4244134510</v>
      </c>
      <c r="CJ1166" s="111">
        <v>0</v>
      </c>
      <c r="CK1166" s="120">
        <v>0</v>
      </c>
      <c r="CL1166" s="112"/>
      <c r="CM1166" s="112"/>
      <c r="CN1166" s="166" t="s">
        <v>12110</v>
      </c>
      <c r="CO1166" s="125" t="s">
        <v>12111</v>
      </c>
      <c r="CP1166" s="111" t="s">
        <v>3766</v>
      </c>
      <c r="CQ1166" s="112">
        <v>104476338</v>
      </c>
      <c r="CR1166" s="166" t="s">
        <v>12112</v>
      </c>
      <c r="CS1166" s="166" t="s">
        <v>12113</v>
      </c>
      <c r="CT1166" s="111" t="s">
        <v>3766</v>
      </c>
      <c r="CU1166" s="112">
        <v>157572460</v>
      </c>
      <c r="CV1166" s="166" t="s">
        <v>12114</v>
      </c>
      <c r="CW1166" s="166" t="s">
        <v>12115</v>
      </c>
      <c r="CX1166" s="111" t="s">
        <v>3870</v>
      </c>
      <c r="CY1166" s="112">
        <v>244094000</v>
      </c>
      <c r="CZ1166" s="111" t="s">
        <v>3757</v>
      </c>
      <c r="DA1166" s="111" t="s">
        <v>3757</v>
      </c>
      <c r="DB1166" s="111" t="s">
        <v>3757</v>
      </c>
      <c r="DC1166" s="120">
        <v>0</v>
      </c>
      <c r="DD1166" s="127" t="s">
        <v>3717</v>
      </c>
      <c r="DE1166" s="109" t="s">
        <v>12116</v>
      </c>
      <c r="DF1166" s="172" t="s">
        <v>3717</v>
      </c>
    </row>
    <row r="1167" spans="1:110" ht="35.15" customHeight="1" x14ac:dyDescent="0.35">
      <c r="A1167" s="140" t="s">
        <v>2383</v>
      </c>
      <c r="B1167" s="136" t="s">
        <v>2354</v>
      </c>
      <c r="C1167" s="136" t="s">
        <v>2384</v>
      </c>
      <c r="D1167" s="112">
        <v>5055</v>
      </c>
      <c r="E1167" s="112">
        <v>106259787</v>
      </c>
      <c r="F1167" s="112">
        <v>5048</v>
      </c>
      <c r="G1167" s="112">
        <v>105952000</v>
      </c>
      <c r="H1167" s="112">
        <v>1183</v>
      </c>
      <c r="I1167" s="112">
        <v>21427000</v>
      </c>
      <c r="J1167" s="112">
        <v>0</v>
      </c>
      <c r="K1167" s="112">
        <v>0</v>
      </c>
      <c r="L1167" s="112">
        <v>28630013</v>
      </c>
      <c r="M1167" s="112">
        <v>4902149</v>
      </c>
      <c r="N1167" s="112">
        <v>6362940</v>
      </c>
      <c r="O1167" s="112">
        <v>1234208</v>
      </c>
      <c r="P1167" s="112">
        <v>9445006</v>
      </c>
      <c r="Q1167" s="112">
        <v>446050</v>
      </c>
      <c r="R1167" s="112">
        <v>51020366</v>
      </c>
      <c r="S1167" s="421">
        <v>0.26943412751241447</v>
      </c>
      <c r="T1167" s="421">
        <v>4.6133623437434518E-2</v>
      </c>
      <c r="U1167" s="421">
        <v>5.9880978304614897E-2</v>
      </c>
      <c r="V1167" s="421">
        <v>1.1615005401808307E-2</v>
      </c>
      <c r="W1167" s="421">
        <v>8.8885986567994915E-2</v>
      </c>
      <c r="X1167" s="421">
        <v>4.1977309817118301E-3</v>
      </c>
      <c r="Y1167" s="421">
        <v>0.48014745220597893</v>
      </c>
      <c r="Z1167" s="120" t="s">
        <v>12117</v>
      </c>
      <c r="AA1167" s="127" t="s">
        <v>3717</v>
      </c>
      <c r="AB1167" s="127">
        <v>0</v>
      </c>
      <c r="AC1167" s="111" t="s">
        <v>3717</v>
      </c>
      <c r="AD1167" s="127">
        <v>0</v>
      </c>
      <c r="AE1167" s="111" t="s">
        <v>3757</v>
      </c>
      <c r="AF1167" s="111" t="s">
        <v>3757</v>
      </c>
      <c r="AG1167" s="127" t="s">
        <v>3717</v>
      </c>
      <c r="AH1167" s="127"/>
      <c r="AI1167" s="128">
        <v>1</v>
      </c>
      <c r="AJ1167" s="128">
        <v>62000</v>
      </c>
      <c r="AK1167" s="109" t="s">
        <v>12118</v>
      </c>
      <c r="AL1167" s="109" t="s">
        <v>12119</v>
      </c>
      <c r="AM1167" s="127" t="s">
        <v>3761</v>
      </c>
      <c r="AN1167" s="127" t="s">
        <v>3766</v>
      </c>
      <c r="AO1167" s="120">
        <v>1000000</v>
      </c>
      <c r="AP1167" s="120">
        <v>62000</v>
      </c>
      <c r="AQ1167" s="174">
        <v>0</v>
      </c>
      <c r="AR1167" s="120">
        <v>0</v>
      </c>
      <c r="AS1167" s="127">
        <v>0</v>
      </c>
      <c r="AT1167" s="127">
        <v>0</v>
      </c>
      <c r="AU1167" s="120">
        <v>0</v>
      </c>
      <c r="AV1167" s="120">
        <v>0</v>
      </c>
      <c r="AW1167" s="174">
        <v>0</v>
      </c>
      <c r="AX1167" s="120">
        <v>0</v>
      </c>
      <c r="AY1167" s="127">
        <v>0</v>
      </c>
      <c r="AZ1167" s="127">
        <v>0</v>
      </c>
      <c r="BA1167" s="120">
        <v>0</v>
      </c>
      <c r="BB1167" s="120">
        <v>0</v>
      </c>
      <c r="BC1167" s="111">
        <v>0</v>
      </c>
      <c r="BD1167" s="112"/>
      <c r="BE1167" s="112"/>
      <c r="BF1167" s="111" t="s">
        <v>3757</v>
      </c>
      <c r="BG1167" s="112">
        <v>122</v>
      </c>
      <c r="BH1167" s="112">
        <v>2921500</v>
      </c>
      <c r="BI1167" s="111" t="s">
        <v>3757</v>
      </c>
      <c r="BJ1167" s="112">
        <v>197</v>
      </c>
      <c r="BK1167" s="112">
        <v>4534000</v>
      </c>
      <c r="BL1167" s="111" t="s">
        <v>3757</v>
      </c>
      <c r="BM1167" s="112">
        <v>940</v>
      </c>
      <c r="BN1167" s="112">
        <v>25076000</v>
      </c>
      <c r="BO1167" s="111" t="s">
        <v>3757</v>
      </c>
      <c r="BP1167" s="112">
        <v>7</v>
      </c>
      <c r="BQ1167" s="112">
        <v>62000</v>
      </c>
      <c r="BR1167" s="111" t="s">
        <v>3757</v>
      </c>
      <c r="BS1167" s="112">
        <v>1077</v>
      </c>
      <c r="BT1167" s="112">
        <v>23261500</v>
      </c>
      <c r="BU1167" s="111">
        <v>0</v>
      </c>
      <c r="BV1167" s="112"/>
      <c r="BW1167" s="112"/>
      <c r="BX1167" s="111" t="s">
        <v>3757</v>
      </c>
      <c r="BY1167" s="112">
        <v>239</v>
      </c>
      <c r="BZ1167" s="112">
        <v>4367000</v>
      </c>
      <c r="CA1167" s="111" t="s">
        <v>3757</v>
      </c>
      <c r="CB1167" s="112">
        <v>165</v>
      </c>
      <c r="CC1167" s="112">
        <v>3423000</v>
      </c>
      <c r="CD1167" s="111">
        <v>0</v>
      </c>
      <c r="CE1167" s="112">
        <v>0</v>
      </c>
      <c r="CF1167" s="112">
        <v>0</v>
      </c>
      <c r="CG1167" s="111" t="s">
        <v>3757</v>
      </c>
      <c r="CH1167" s="112">
        <v>2313</v>
      </c>
      <c r="CI1167" s="112">
        <v>42614787</v>
      </c>
      <c r="CJ1167" s="111">
        <v>0</v>
      </c>
      <c r="CK1167" s="120">
        <v>0</v>
      </c>
      <c r="CL1167" s="112">
        <v>0</v>
      </c>
      <c r="CM1167" s="112">
        <v>0</v>
      </c>
      <c r="CN1167" s="166" t="s">
        <v>12120</v>
      </c>
      <c r="CO1167" s="125" t="s">
        <v>12121</v>
      </c>
      <c r="CP1167" s="111" t="s">
        <v>3778</v>
      </c>
      <c r="CQ1167" s="112">
        <v>1600000</v>
      </c>
      <c r="CR1167" s="166" t="s">
        <v>4091</v>
      </c>
      <c r="CS1167" s="166" t="s">
        <v>12122</v>
      </c>
      <c r="CT1167" s="111" t="s">
        <v>3774</v>
      </c>
      <c r="CU1167" s="112">
        <v>2600000</v>
      </c>
      <c r="CV1167" s="166" t="s">
        <v>12123</v>
      </c>
      <c r="CW1167" s="166" t="s">
        <v>12124</v>
      </c>
      <c r="CX1167" s="111" t="s">
        <v>3766</v>
      </c>
      <c r="CY1167" s="112">
        <v>4500000</v>
      </c>
      <c r="CZ1167" s="111" t="s">
        <v>3757</v>
      </c>
      <c r="DA1167" s="111" t="s">
        <v>3757</v>
      </c>
      <c r="DB1167" s="111" t="s">
        <v>3757</v>
      </c>
      <c r="DC1167" s="120">
        <v>0</v>
      </c>
      <c r="DD1167" s="127" t="s">
        <v>3717</v>
      </c>
      <c r="DE1167" s="109" t="s">
        <v>12125</v>
      </c>
      <c r="DF1167" s="172" t="s">
        <v>3717</v>
      </c>
    </row>
    <row r="1168" spans="1:110" ht="35.15" customHeight="1" x14ac:dyDescent="0.35">
      <c r="A1168" s="140" t="s">
        <v>2385</v>
      </c>
      <c r="B1168" s="136" t="s">
        <v>2354</v>
      </c>
      <c r="C1168" s="136" t="s">
        <v>2386</v>
      </c>
      <c r="D1168" s="112">
        <v>2826</v>
      </c>
      <c r="E1168" s="112">
        <v>134619101</v>
      </c>
      <c r="F1168" s="112">
        <v>2811</v>
      </c>
      <c r="G1168" s="112">
        <v>133928101</v>
      </c>
      <c r="H1168" s="112">
        <v>490</v>
      </c>
      <c r="I1168" s="112">
        <v>19224000</v>
      </c>
      <c r="J1168" s="112">
        <v>0</v>
      </c>
      <c r="K1168" s="112">
        <v>0</v>
      </c>
      <c r="L1168" s="112">
        <v>39485073</v>
      </c>
      <c r="M1168" s="112">
        <v>3355351</v>
      </c>
      <c r="N1168" s="112">
        <v>329985</v>
      </c>
      <c r="O1168" s="112">
        <v>1867418</v>
      </c>
      <c r="P1168" s="112">
        <v>19826174</v>
      </c>
      <c r="Q1168" s="112">
        <v>0</v>
      </c>
      <c r="R1168" s="112">
        <v>64864001</v>
      </c>
      <c r="S1168" s="421">
        <v>0.29330958761936765</v>
      </c>
      <c r="T1168" s="421">
        <v>2.4924776462442726E-2</v>
      </c>
      <c r="U1168" s="421">
        <v>2.4512494701624844E-3</v>
      </c>
      <c r="V1168" s="421">
        <v>1.3871865033476935E-2</v>
      </c>
      <c r="W1168" s="421">
        <v>0.14727608380032192</v>
      </c>
      <c r="X1168" s="421">
        <v>0</v>
      </c>
      <c r="Y1168" s="421">
        <v>0.48183356238577169</v>
      </c>
      <c r="Z1168" s="120">
        <v>0</v>
      </c>
      <c r="AA1168" s="127" t="s">
        <v>3717</v>
      </c>
      <c r="AB1168" s="127">
        <v>0</v>
      </c>
      <c r="AC1168" s="111" t="s">
        <v>3717</v>
      </c>
      <c r="AD1168" s="127">
        <v>0</v>
      </c>
      <c r="AE1168" s="111">
        <v>0</v>
      </c>
      <c r="AF1168" s="111" t="s">
        <v>3757</v>
      </c>
      <c r="AG1168" s="127" t="s">
        <v>3758</v>
      </c>
      <c r="AH1168" s="127" t="s">
        <v>3758</v>
      </c>
      <c r="AI1168" s="124"/>
      <c r="AJ1168" s="128"/>
      <c r="AK1168" s="109">
        <v>0</v>
      </c>
      <c r="AL1168" s="109">
        <v>0</v>
      </c>
      <c r="AM1168" s="127">
        <v>0</v>
      </c>
      <c r="AN1168" s="127">
        <v>0</v>
      </c>
      <c r="AO1168" s="120">
        <v>0</v>
      </c>
      <c r="AP1168" s="120">
        <v>0</v>
      </c>
      <c r="AQ1168" s="174">
        <v>0</v>
      </c>
      <c r="AR1168" s="109">
        <v>0</v>
      </c>
      <c r="AS1168" s="127">
        <v>0</v>
      </c>
      <c r="AT1168" s="127">
        <v>0</v>
      </c>
      <c r="AU1168" s="120">
        <v>0</v>
      </c>
      <c r="AV1168" s="120">
        <v>0</v>
      </c>
      <c r="AW1168" s="174">
        <v>0</v>
      </c>
      <c r="AX1168" s="109">
        <v>0</v>
      </c>
      <c r="AY1168" s="127">
        <v>0</v>
      </c>
      <c r="AZ1168" s="127">
        <v>0</v>
      </c>
      <c r="BA1168" s="120">
        <v>0</v>
      </c>
      <c r="BB1168" s="120">
        <v>0</v>
      </c>
      <c r="BC1168" s="111" t="s">
        <v>3757</v>
      </c>
      <c r="BD1168" s="112">
        <v>85</v>
      </c>
      <c r="BE1168" s="112">
        <v>3815000</v>
      </c>
      <c r="BF1168" s="111" t="s">
        <v>3757</v>
      </c>
      <c r="BG1168" s="112">
        <v>49</v>
      </c>
      <c r="BH1168" s="112">
        <v>1942000</v>
      </c>
      <c r="BI1168" s="111" t="s">
        <v>3757</v>
      </c>
      <c r="BJ1168" s="112">
        <v>609</v>
      </c>
      <c r="BK1168" s="112">
        <v>29765000</v>
      </c>
      <c r="BL1168" s="111" t="s">
        <v>3757</v>
      </c>
      <c r="BM1168" s="112">
        <v>189</v>
      </c>
      <c r="BN1168" s="112">
        <v>8550000</v>
      </c>
      <c r="BO1168" s="111" t="s">
        <v>3757</v>
      </c>
      <c r="BP1168" s="112">
        <v>476</v>
      </c>
      <c r="BQ1168" s="112">
        <v>22662000</v>
      </c>
      <c r="BR1168" s="111">
        <v>0</v>
      </c>
      <c r="BS1168" s="112"/>
      <c r="BT1168" s="112"/>
      <c r="BU1168" s="111">
        <v>0</v>
      </c>
      <c r="BV1168" s="112"/>
      <c r="BW1168" s="112"/>
      <c r="BX1168" s="111" t="s">
        <v>3757</v>
      </c>
      <c r="BY1168" s="112">
        <v>21</v>
      </c>
      <c r="BZ1168" s="112">
        <v>1487000</v>
      </c>
      <c r="CA1168" s="111" t="s">
        <v>3757</v>
      </c>
      <c r="CB1168" s="112">
        <v>100</v>
      </c>
      <c r="CC1168" s="112">
        <v>4990000</v>
      </c>
      <c r="CD1168" s="111">
        <v>0</v>
      </c>
      <c r="CE1168" s="112"/>
      <c r="CF1168" s="112"/>
      <c r="CG1168" s="111" t="s">
        <v>3757</v>
      </c>
      <c r="CH1168" s="112">
        <v>500</v>
      </c>
      <c r="CI1168" s="112">
        <v>24799000</v>
      </c>
      <c r="CJ1168" s="111" t="s">
        <v>3757</v>
      </c>
      <c r="CK1168" s="120" t="s">
        <v>12126</v>
      </c>
      <c r="CL1168" s="112">
        <v>797</v>
      </c>
      <c r="CM1168" s="112">
        <v>36609101</v>
      </c>
      <c r="CN1168" s="166" t="s">
        <v>12127</v>
      </c>
      <c r="CO1168" s="125" t="s">
        <v>12128</v>
      </c>
      <c r="CP1168" s="111" t="s">
        <v>3783</v>
      </c>
      <c r="CQ1168" s="112">
        <v>455909011</v>
      </c>
      <c r="CR1168" s="166" t="s">
        <v>12129</v>
      </c>
      <c r="CS1168" s="166" t="s">
        <v>12130</v>
      </c>
      <c r="CT1168" s="111" t="s">
        <v>3783</v>
      </c>
      <c r="CU1168" s="112">
        <v>26991640</v>
      </c>
      <c r="CV1168" s="166" t="s">
        <v>12131</v>
      </c>
      <c r="CW1168" s="166" t="s">
        <v>12132</v>
      </c>
      <c r="CX1168" s="111" t="s">
        <v>4016</v>
      </c>
      <c r="CY1168" s="112">
        <v>56492538</v>
      </c>
      <c r="CZ1168" s="111" t="s">
        <v>3757</v>
      </c>
      <c r="DA1168" s="111" t="s">
        <v>3757</v>
      </c>
      <c r="DB1168" s="111" t="s">
        <v>3757</v>
      </c>
      <c r="DC1168" s="120">
        <v>0</v>
      </c>
      <c r="DD1168" s="127" t="s">
        <v>3778</v>
      </c>
      <c r="DE1168" s="109">
        <v>0</v>
      </c>
      <c r="DF1168" s="172" t="s">
        <v>3717</v>
      </c>
    </row>
    <row r="1169" spans="1:110" ht="35.15" customHeight="1" x14ac:dyDescent="0.35">
      <c r="A1169" s="140" t="s">
        <v>2387</v>
      </c>
      <c r="B1169" s="136" t="s">
        <v>2354</v>
      </c>
      <c r="C1169" s="136" t="s">
        <v>2388</v>
      </c>
      <c r="D1169" s="112">
        <v>11344</v>
      </c>
      <c r="E1169" s="112">
        <v>321684283</v>
      </c>
      <c r="F1169" s="112">
        <v>11331</v>
      </c>
      <c r="G1169" s="112">
        <v>321259500</v>
      </c>
      <c r="H1169" s="112">
        <v>3903</v>
      </c>
      <c r="I1169" s="112">
        <v>111707000</v>
      </c>
      <c r="J1169" s="112">
        <v>0</v>
      </c>
      <c r="K1169" s="112">
        <v>0</v>
      </c>
      <c r="L1169" s="112">
        <v>108610428</v>
      </c>
      <c r="M1169" s="112">
        <v>16939928</v>
      </c>
      <c r="N1169" s="112">
        <v>2035299</v>
      </c>
      <c r="O1169" s="112">
        <v>2095912</v>
      </c>
      <c r="P1169" s="112">
        <v>45594985</v>
      </c>
      <c r="Q1169" s="112">
        <v>317544</v>
      </c>
      <c r="R1169" s="112">
        <v>175594096</v>
      </c>
      <c r="S1169" s="421">
        <v>0.3376305083577863</v>
      </c>
      <c r="T1169" s="421">
        <v>5.2660104628114518E-2</v>
      </c>
      <c r="U1169" s="421">
        <v>6.327007900476132E-3</v>
      </c>
      <c r="V1169" s="421">
        <v>6.5154317781823366E-3</v>
      </c>
      <c r="W1169" s="421">
        <v>0.14173830494541134</v>
      </c>
      <c r="X1169" s="421">
        <v>9.8712935875701455E-4</v>
      </c>
      <c r="Y1169" s="421">
        <v>0.54585848696872763</v>
      </c>
      <c r="Z1169" s="120" t="s">
        <v>12133</v>
      </c>
      <c r="AA1169" s="127" t="s">
        <v>3717</v>
      </c>
      <c r="AB1169" s="127">
        <v>0</v>
      </c>
      <c r="AC1169" s="111" t="s">
        <v>3717</v>
      </c>
      <c r="AD1169" s="127">
        <v>0</v>
      </c>
      <c r="AE1169" s="111">
        <v>0</v>
      </c>
      <c r="AF1169" s="111" t="s">
        <v>3757</v>
      </c>
      <c r="AG1169" s="127" t="s">
        <v>3758</v>
      </c>
      <c r="AH1169" s="127" t="s">
        <v>3758</v>
      </c>
      <c r="AI1169" s="124"/>
      <c r="AJ1169" s="128"/>
      <c r="AK1169" s="109">
        <v>0</v>
      </c>
      <c r="AL1169" s="109">
        <v>0</v>
      </c>
      <c r="AM1169" s="127">
        <v>0</v>
      </c>
      <c r="AN1169" s="127">
        <v>0</v>
      </c>
      <c r="AO1169" s="120">
        <v>0</v>
      </c>
      <c r="AP1169" s="120">
        <v>0</v>
      </c>
      <c r="AQ1169" s="174">
        <v>0</v>
      </c>
      <c r="AR1169" s="109">
        <v>0</v>
      </c>
      <c r="AS1169" s="127">
        <v>0</v>
      </c>
      <c r="AT1169" s="127">
        <v>0</v>
      </c>
      <c r="AU1169" s="120">
        <v>0</v>
      </c>
      <c r="AV1169" s="120">
        <v>0</v>
      </c>
      <c r="AW1169" s="174">
        <v>0</v>
      </c>
      <c r="AX1169" s="109">
        <v>0</v>
      </c>
      <c r="AY1169" s="127">
        <v>0</v>
      </c>
      <c r="AZ1169" s="127">
        <v>0</v>
      </c>
      <c r="BA1169" s="120">
        <v>0</v>
      </c>
      <c r="BB1169" s="120">
        <v>0</v>
      </c>
      <c r="BC1169" s="111" t="s">
        <v>3757</v>
      </c>
      <c r="BD1169" s="112">
        <v>111</v>
      </c>
      <c r="BE1169" s="112">
        <v>3923000</v>
      </c>
      <c r="BF1169" s="111" t="s">
        <v>3757</v>
      </c>
      <c r="BG1169" s="112">
        <v>254</v>
      </c>
      <c r="BH1169" s="112">
        <v>7190933</v>
      </c>
      <c r="BI1169" s="111" t="s">
        <v>3757</v>
      </c>
      <c r="BJ1169" s="112">
        <v>626</v>
      </c>
      <c r="BK1169" s="112">
        <v>15457500</v>
      </c>
      <c r="BL1169" s="111" t="s">
        <v>3757</v>
      </c>
      <c r="BM1169" s="112">
        <v>2037</v>
      </c>
      <c r="BN1169" s="112">
        <v>63792000</v>
      </c>
      <c r="BO1169" s="111" t="s">
        <v>3757</v>
      </c>
      <c r="BP1169" s="112">
        <v>1834</v>
      </c>
      <c r="BQ1169" s="112">
        <v>54195100</v>
      </c>
      <c r="BR1169" s="111" t="s">
        <v>3757</v>
      </c>
      <c r="BS1169" s="112">
        <v>1562</v>
      </c>
      <c r="BT1169" s="112">
        <v>47833100</v>
      </c>
      <c r="BU1169" s="111" t="s">
        <v>3757</v>
      </c>
      <c r="BV1169" s="112">
        <v>587</v>
      </c>
      <c r="BW1169" s="112">
        <v>17937600</v>
      </c>
      <c r="BX1169" s="111">
        <v>0</v>
      </c>
      <c r="BY1169" s="112"/>
      <c r="BZ1169" s="112"/>
      <c r="CA1169" s="111">
        <v>0</v>
      </c>
      <c r="CB1169" s="112"/>
      <c r="CC1169" s="112"/>
      <c r="CD1169" s="111">
        <v>0</v>
      </c>
      <c r="CE1169" s="112"/>
      <c r="CF1169" s="112"/>
      <c r="CG1169" s="111" t="s">
        <v>3757</v>
      </c>
      <c r="CH1169" s="112">
        <v>3925</v>
      </c>
      <c r="CI1169" s="112">
        <v>99711883</v>
      </c>
      <c r="CJ1169" s="111" t="s">
        <v>3757</v>
      </c>
      <c r="CK1169" s="120" t="s">
        <v>12134</v>
      </c>
      <c r="CL1169" s="112">
        <v>408</v>
      </c>
      <c r="CM1169" s="112">
        <v>11643167</v>
      </c>
      <c r="CN1169" s="166">
        <v>0</v>
      </c>
      <c r="CO1169" s="125">
        <v>0</v>
      </c>
      <c r="CP1169" s="111">
        <v>0</v>
      </c>
      <c r="CQ1169" s="112">
        <v>0</v>
      </c>
      <c r="CR1169" s="166">
        <v>0</v>
      </c>
      <c r="CS1169" s="166">
        <v>0</v>
      </c>
      <c r="CT1169" s="111">
        <v>0</v>
      </c>
      <c r="CU1169" s="112">
        <v>0</v>
      </c>
      <c r="CV1169" s="166">
        <v>0</v>
      </c>
      <c r="CW1169" s="166">
        <v>0</v>
      </c>
      <c r="CX1169" s="111">
        <v>0</v>
      </c>
      <c r="CY1169" s="112">
        <v>0</v>
      </c>
      <c r="CZ1169" s="111" t="s">
        <v>3757</v>
      </c>
      <c r="DA1169" s="111" t="s">
        <v>3757</v>
      </c>
      <c r="DB1169" s="111" t="s">
        <v>3757</v>
      </c>
      <c r="DC1169" s="120">
        <v>0</v>
      </c>
      <c r="DD1169" s="127" t="s">
        <v>3778</v>
      </c>
      <c r="DE1169" s="109">
        <v>0</v>
      </c>
      <c r="DF1169" s="172" t="s">
        <v>3717</v>
      </c>
    </row>
    <row r="1170" spans="1:110" ht="35.15" customHeight="1" x14ac:dyDescent="0.35">
      <c r="A1170" s="140" t="s">
        <v>2389</v>
      </c>
      <c r="B1170" s="136" t="s">
        <v>2354</v>
      </c>
      <c r="C1170" s="136" t="s">
        <v>2390</v>
      </c>
      <c r="D1170" s="112">
        <v>21296</v>
      </c>
      <c r="E1170" s="112">
        <v>243965707</v>
      </c>
      <c r="F1170" s="112">
        <v>21210</v>
      </c>
      <c r="G1170" s="112">
        <v>239383703</v>
      </c>
      <c r="H1170" s="112">
        <v>6007</v>
      </c>
      <c r="I1170" s="112">
        <v>56982000</v>
      </c>
      <c r="J1170" s="112">
        <v>3080</v>
      </c>
      <c r="K1170" s="112">
        <v>53581707</v>
      </c>
      <c r="L1170" s="112">
        <v>48264490</v>
      </c>
      <c r="M1170" s="112">
        <v>21458579</v>
      </c>
      <c r="N1170" s="112">
        <v>1178437</v>
      </c>
      <c r="O1170" s="112">
        <v>967468</v>
      </c>
      <c r="P1170" s="112">
        <v>25093443</v>
      </c>
      <c r="Q1170" s="112">
        <v>7978266</v>
      </c>
      <c r="R1170" s="112">
        <v>104940683</v>
      </c>
      <c r="S1170" s="421">
        <v>0.19783309135328597</v>
      </c>
      <c r="T1170" s="421">
        <v>8.79573578757116E-2</v>
      </c>
      <c r="U1170" s="421">
        <v>4.8303387164164019E-3</v>
      </c>
      <c r="V1170" s="421">
        <v>3.9655901310752658E-3</v>
      </c>
      <c r="W1170" s="421">
        <v>0.10285643547435132</v>
      </c>
      <c r="X1170" s="421">
        <v>3.2702407637971838E-2</v>
      </c>
      <c r="Y1170" s="421">
        <v>0.43014522118881243</v>
      </c>
      <c r="Z1170" s="120" t="s">
        <v>12135</v>
      </c>
      <c r="AA1170" s="127" t="s">
        <v>3717</v>
      </c>
      <c r="AB1170" s="127">
        <v>0</v>
      </c>
      <c r="AC1170" s="111" t="s">
        <v>3717</v>
      </c>
      <c r="AD1170" s="127">
        <v>0</v>
      </c>
      <c r="AE1170" s="111">
        <v>0</v>
      </c>
      <c r="AF1170" s="111" t="s">
        <v>3757</v>
      </c>
      <c r="AG1170" s="127" t="s">
        <v>3758</v>
      </c>
      <c r="AH1170" s="127" t="s">
        <v>3758</v>
      </c>
      <c r="AI1170" s="124"/>
      <c r="AJ1170" s="128"/>
      <c r="AK1170" s="109">
        <v>0</v>
      </c>
      <c r="AL1170" s="109">
        <v>0</v>
      </c>
      <c r="AM1170" s="127">
        <v>0</v>
      </c>
      <c r="AN1170" s="127">
        <v>0</v>
      </c>
      <c r="AO1170" s="120">
        <v>0</v>
      </c>
      <c r="AP1170" s="120">
        <v>0</v>
      </c>
      <c r="AQ1170" s="174">
        <v>0</v>
      </c>
      <c r="AR1170" s="109">
        <v>0</v>
      </c>
      <c r="AS1170" s="127">
        <v>0</v>
      </c>
      <c r="AT1170" s="127">
        <v>0</v>
      </c>
      <c r="AU1170" s="120">
        <v>0</v>
      </c>
      <c r="AV1170" s="120">
        <v>0</v>
      </c>
      <c r="AW1170" s="174">
        <v>0</v>
      </c>
      <c r="AX1170" s="109">
        <v>0</v>
      </c>
      <c r="AY1170" s="127">
        <v>0</v>
      </c>
      <c r="AZ1170" s="127">
        <v>0</v>
      </c>
      <c r="BA1170" s="120">
        <v>0</v>
      </c>
      <c r="BB1170" s="120">
        <v>0</v>
      </c>
      <c r="BC1170" s="111" t="s">
        <v>3757</v>
      </c>
      <c r="BD1170" s="112">
        <v>488</v>
      </c>
      <c r="BE1170" s="112">
        <v>5248000</v>
      </c>
      <c r="BF1170" s="111" t="s">
        <v>3757</v>
      </c>
      <c r="BG1170" s="112">
        <v>602</v>
      </c>
      <c r="BH1170" s="112">
        <v>6566000</v>
      </c>
      <c r="BI1170" s="111" t="s">
        <v>3757</v>
      </c>
      <c r="BJ1170" s="112">
        <v>958</v>
      </c>
      <c r="BK1170" s="112">
        <v>13372000</v>
      </c>
      <c r="BL1170" s="111" t="s">
        <v>3757</v>
      </c>
      <c r="BM1170" s="112">
        <v>704</v>
      </c>
      <c r="BN1170" s="112">
        <v>7009000</v>
      </c>
      <c r="BO1170" s="111">
        <v>0</v>
      </c>
      <c r="BP1170" s="112"/>
      <c r="BQ1170" s="112"/>
      <c r="BR1170" s="111" t="s">
        <v>3757</v>
      </c>
      <c r="BS1170" s="112">
        <v>5016</v>
      </c>
      <c r="BT1170" s="112">
        <v>56347000</v>
      </c>
      <c r="BU1170" s="111">
        <v>0</v>
      </c>
      <c r="BV1170" s="112"/>
      <c r="BW1170" s="112"/>
      <c r="BX1170" s="111" t="s">
        <v>3757</v>
      </c>
      <c r="BY1170" s="112">
        <v>115</v>
      </c>
      <c r="BZ1170" s="112">
        <v>1192000</v>
      </c>
      <c r="CA1170" s="111">
        <v>0</v>
      </c>
      <c r="CB1170" s="112"/>
      <c r="CC1170" s="112"/>
      <c r="CD1170" s="111" t="s">
        <v>3757</v>
      </c>
      <c r="CE1170" s="112">
        <v>3138</v>
      </c>
      <c r="CF1170" s="112">
        <v>54006707</v>
      </c>
      <c r="CG1170" s="111" t="s">
        <v>3757</v>
      </c>
      <c r="CH1170" s="112">
        <v>9695</v>
      </c>
      <c r="CI1170" s="112">
        <v>95468000</v>
      </c>
      <c r="CJ1170" s="111" t="s">
        <v>3757</v>
      </c>
      <c r="CK1170" s="120" t="s">
        <v>7967</v>
      </c>
      <c r="CL1170" s="112">
        <v>580</v>
      </c>
      <c r="CM1170" s="112">
        <v>4757000</v>
      </c>
      <c r="CN1170" s="166" t="s">
        <v>12136</v>
      </c>
      <c r="CO1170" s="125" t="s">
        <v>12137</v>
      </c>
      <c r="CP1170" s="111" t="s">
        <v>3717</v>
      </c>
      <c r="CQ1170" s="112">
        <v>55000</v>
      </c>
      <c r="CR1170" s="166">
        <v>0</v>
      </c>
      <c r="CS1170" s="166">
        <v>0</v>
      </c>
      <c r="CT1170" s="111">
        <v>0</v>
      </c>
      <c r="CU1170" s="112">
        <v>0</v>
      </c>
      <c r="CV1170" s="166">
        <v>0</v>
      </c>
      <c r="CW1170" s="166">
        <v>0</v>
      </c>
      <c r="CX1170" s="111">
        <v>0</v>
      </c>
      <c r="CY1170" s="112">
        <v>0</v>
      </c>
      <c r="CZ1170" s="111" t="s">
        <v>3757</v>
      </c>
      <c r="DA1170" s="111" t="s">
        <v>3757</v>
      </c>
      <c r="DB1170" s="111">
        <v>0</v>
      </c>
      <c r="DC1170" s="120" t="s">
        <v>12138</v>
      </c>
      <c r="DD1170" s="127" t="s">
        <v>3717</v>
      </c>
      <c r="DE1170" s="109" t="s">
        <v>12139</v>
      </c>
      <c r="DF1170" s="172" t="s">
        <v>3717</v>
      </c>
    </row>
    <row r="1171" spans="1:110" ht="35.15" customHeight="1" x14ac:dyDescent="0.35">
      <c r="A1171" s="140" t="s">
        <v>2391</v>
      </c>
      <c r="B1171" s="136" t="s">
        <v>2354</v>
      </c>
      <c r="C1171" s="136" t="s">
        <v>2392</v>
      </c>
      <c r="D1171" s="112">
        <v>28559</v>
      </c>
      <c r="E1171" s="112">
        <v>2559674384</v>
      </c>
      <c r="F1171" s="112">
        <v>28559</v>
      </c>
      <c r="G1171" s="112">
        <v>2559674384</v>
      </c>
      <c r="H1171" s="112">
        <v>9001</v>
      </c>
      <c r="I1171" s="112">
        <v>632264000</v>
      </c>
      <c r="J1171" s="112">
        <v>0</v>
      </c>
      <c r="K1171" s="112">
        <v>0</v>
      </c>
      <c r="L1171" s="112">
        <v>711955072</v>
      </c>
      <c r="M1171" s="112">
        <v>50041151</v>
      </c>
      <c r="N1171" s="112">
        <v>2284367</v>
      </c>
      <c r="O1171" s="112">
        <v>53750828</v>
      </c>
      <c r="P1171" s="112">
        <v>338126752</v>
      </c>
      <c r="Q1171" s="112">
        <v>0</v>
      </c>
      <c r="R1171" s="112">
        <v>1156158170</v>
      </c>
      <c r="S1171" s="421">
        <v>0.27814282802933266</v>
      </c>
      <c r="T1171" s="421">
        <v>1.9549811223176269E-2</v>
      </c>
      <c r="U1171" s="421">
        <v>8.9244437272143287E-4</v>
      </c>
      <c r="V1171" s="421">
        <v>2.0999088140267141E-2</v>
      </c>
      <c r="W1171" s="421">
        <v>0.13209756448459267</v>
      </c>
      <c r="X1171" s="421">
        <v>0</v>
      </c>
      <c r="Y1171" s="421">
        <v>0.45168173625009017</v>
      </c>
      <c r="Z1171" s="120">
        <v>0</v>
      </c>
      <c r="AA1171" s="127" t="s">
        <v>3717</v>
      </c>
      <c r="AB1171" s="127">
        <v>0</v>
      </c>
      <c r="AC1171" s="111" t="s">
        <v>3717</v>
      </c>
      <c r="AD1171" s="127">
        <v>0</v>
      </c>
      <c r="AE1171" s="111">
        <v>0</v>
      </c>
      <c r="AF1171" s="111" t="s">
        <v>3757</v>
      </c>
      <c r="AG1171" s="127" t="s">
        <v>3758</v>
      </c>
      <c r="AH1171" s="127" t="s">
        <v>3758</v>
      </c>
      <c r="AI1171" s="124"/>
      <c r="AJ1171" s="128"/>
      <c r="AK1171" s="109">
        <v>0</v>
      </c>
      <c r="AL1171" s="109">
        <v>0</v>
      </c>
      <c r="AM1171" s="127">
        <v>0</v>
      </c>
      <c r="AN1171" s="127">
        <v>0</v>
      </c>
      <c r="AO1171" s="120">
        <v>0</v>
      </c>
      <c r="AP1171" s="120">
        <v>0</v>
      </c>
      <c r="AQ1171" s="174">
        <v>0</v>
      </c>
      <c r="AR1171" s="109">
        <v>0</v>
      </c>
      <c r="AS1171" s="127">
        <v>0</v>
      </c>
      <c r="AT1171" s="127">
        <v>0</v>
      </c>
      <c r="AU1171" s="120">
        <v>0</v>
      </c>
      <c r="AV1171" s="120">
        <v>0</v>
      </c>
      <c r="AW1171" s="174">
        <v>0</v>
      </c>
      <c r="AX1171" s="109">
        <v>0</v>
      </c>
      <c r="AY1171" s="127">
        <v>0</v>
      </c>
      <c r="AZ1171" s="127">
        <v>0</v>
      </c>
      <c r="BA1171" s="120">
        <v>0</v>
      </c>
      <c r="BB1171" s="120">
        <v>0</v>
      </c>
      <c r="BC1171" s="111" t="s">
        <v>3757</v>
      </c>
      <c r="BD1171" s="112">
        <v>1236</v>
      </c>
      <c r="BE1171" s="112">
        <v>97415000</v>
      </c>
      <c r="BF1171" s="111" t="s">
        <v>3757</v>
      </c>
      <c r="BG1171" s="112">
        <v>1251</v>
      </c>
      <c r="BH1171" s="112">
        <v>105763000</v>
      </c>
      <c r="BI1171" s="111" t="s">
        <v>3757</v>
      </c>
      <c r="BJ1171" s="112">
        <v>1647</v>
      </c>
      <c r="BK1171" s="112">
        <v>142276000</v>
      </c>
      <c r="BL1171" s="111" t="s">
        <v>3757</v>
      </c>
      <c r="BM1171" s="112">
        <v>1264</v>
      </c>
      <c r="BN1171" s="112">
        <v>102390000</v>
      </c>
      <c r="BO1171" s="111">
        <v>0</v>
      </c>
      <c r="BP1171" s="112"/>
      <c r="BQ1171" s="112"/>
      <c r="BR1171" s="111" t="s">
        <v>3757</v>
      </c>
      <c r="BS1171" s="112">
        <v>16910</v>
      </c>
      <c r="BT1171" s="112">
        <v>1571502384</v>
      </c>
      <c r="BU1171" s="111">
        <v>0</v>
      </c>
      <c r="BV1171" s="112"/>
      <c r="BW1171" s="112"/>
      <c r="BX1171" s="111">
        <v>0</v>
      </c>
      <c r="BY1171" s="112"/>
      <c r="BZ1171" s="112"/>
      <c r="CA1171" s="111">
        <v>0</v>
      </c>
      <c r="CB1171" s="112"/>
      <c r="CC1171" s="112"/>
      <c r="CD1171" s="111">
        <v>0</v>
      </c>
      <c r="CE1171" s="112"/>
      <c r="CF1171" s="112"/>
      <c r="CG1171" s="111" t="s">
        <v>3757</v>
      </c>
      <c r="CH1171" s="112">
        <v>6251</v>
      </c>
      <c r="CI1171" s="112">
        <v>540328000</v>
      </c>
      <c r="CJ1171" s="111">
        <v>0</v>
      </c>
      <c r="CK1171" s="120">
        <v>0</v>
      </c>
      <c r="CL1171" s="112"/>
      <c r="CM1171" s="112"/>
      <c r="CN1171" s="166" t="s">
        <v>12140</v>
      </c>
      <c r="CO1171" s="125" t="s">
        <v>12141</v>
      </c>
      <c r="CP1171" s="111" t="s">
        <v>3778</v>
      </c>
      <c r="CQ1171" s="112">
        <v>13582000</v>
      </c>
      <c r="CR1171" s="166" t="s">
        <v>11929</v>
      </c>
      <c r="CS1171" s="166" t="s">
        <v>12142</v>
      </c>
      <c r="CT1171" s="111" t="s">
        <v>3790</v>
      </c>
      <c r="CU1171" s="112">
        <v>91969000</v>
      </c>
      <c r="CV1171" s="166" t="s">
        <v>12143</v>
      </c>
      <c r="CW1171" s="166" t="s">
        <v>12144</v>
      </c>
      <c r="CX1171" s="111" t="s">
        <v>3778</v>
      </c>
      <c r="CY1171" s="112">
        <v>66806000</v>
      </c>
      <c r="CZ1171" s="111" t="s">
        <v>3757</v>
      </c>
      <c r="DA1171" s="111" t="s">
        <v>3757</v>
      </c>
      <c r="DB1171" s="111">
        <v>0</v>
      </c>
      <c r="DC1171" s="120" t="s">
        <v>12145</v>
      </c>
      <c r="DD1171" s="127" t="s">
        <v>3778</v>
      </c>
      <c r="DE1171" s="109">
        <v>0</v>
      </c>
      <c r="DF1171" s="172" t="s">
        <v>3717</v>
      </c>
    </row>
    <row r="1172" spans="1:110" ht="35.15" customHeight="1" x14ac:dyDescent="0.35">
      <c r="A1172" s="140" t="s">
        <v>2393</v>
      </c>
      <c r="B1172" s="136" t="s">
        <v>2354</v>
      </c>
      <c r="C1172" s="136" t="s">
        <v>2394</v>
      </c>
      <c r="D1172" s="112">
        <v>38867</v>
      </c>
      <c r="E1172" s="112">
        <v>904946020</v>
      </c>
      <c r="F1172" s="112">
        <v>38834</v>
      </c>
      <c r="G1172" s="112">
        <v>903437639</v>
      </c>
      <c r="H1172" s="112">
        <v>11646</v>
      </c>
      <c r="I1172" s="112">
        <v>222649000</v>
      </c>
      <c r="J1172" s="112">
        <v>0</v>
      </c>
      <c r="K1172" s="112">
        <v>0</v>
      </c>
      <c r="L1172" s="112">
        <v>266051562</v>
      </c>
      <c r="M1172" s="112">
        <v>53036619</v>
      </c>
      <c r="N1172" s="112">
        <v>14382500</v>
      </c>
      <c r="O1172" s="112">
        <v>4186869</v>
      </c>
      <c r="P1172" s="112">
        <v>113776400</v>
      </c>
      <c r="Q1172" s="112">
        <v>629405</v>
      </c>
      <c r="R1172" s="112">
        <v>452063355</v>
      </c>
      <c r="S1172" s="421">
        <v>0.29399716239428292</v>
      </c>
      <c r="T1172" s="421">
        <v>5.8607494621612903E-2</v>
      </c>
      <c r="U1172" s="421">
        <v>1.589321316646047E-2</v>
      </c>
      <c r="V1172" s="421">
        <v>4.6266505487255472E-3</v>
      </c>
      <c r="W1172" s="421">
        <v>0.12572727818616186</v>
      </c>
      <c r="X1172" s="421">
        <v>6.9551662319040865E-4</v>
      </c>
      <c r="Y1172" s="421">
        <v>0.49954731554043413</v>
      </c>
      <c r="Z1172" s="120" t="s">
        <v>12146</v>
      </c>
      <c r="AA1172" s="127" t="s">
        <v>3717</v>
      </c>
      <c r="AB1172" s="127">
        <v>0</v>
      </c>
      <c r="AC1172" s="111" t="s">
        <v>3717</v>
      </c>
      <c r="AD1172" s="127">
        <v>0</v>
      </c>
      <c r="AE1172" s="111" t="s">
        <v>3757</v>
      </c>
      <c r="AF1172" s="111" t="s">
        <v>3757</v>
      </c>
      <c r="AG1172" s="127" t="s">
        <v>3717</v>
      </c>
      <c r="AH1172" s="127" t="s">
        <v>3758</v>
      </c>
      <c r="AI1172" s="128">
        <v>2</v>
      </c>
      <c r="AJ1172" s="128">
        <v>1559000</v>
      </c>
      <c r="AK1172" s="109" t="s">
        <v>12147</v>
      </c>
      <c r="AL1172" s="109" t="s">
        <v>12148</v>
      </c>
      <c r="AM1172" s="127" t="s">
        <v>3765</v>
      </c>
      <c r="AN1172" s="127" t="s">
        <v>3783</v>
      </c>
      <c r="AO1172" s="120">
        <v>2000000</v>
      </c>
      <c r="AP1172" s="120">
        <v>1275000</v>
      </c>
      <c r="AQ1172" s="174" t="s">
        <v>12149</v>
      </c>
      <c r="AR1172" s="120" t="s">
        <v>12150</v>
      </c>
      <c r="AS1172" s="127" t="s">
        <v>3765</v>
      </c>
      <c r="AT1172" s="127" t="s">
        <v>3783</v>
      </c>
      <c r="AU1172" s="120">
        <v>3000000</v>
      </c>
      <c r="AV1172" s="120">
        <v>284000</v>
      </c>
      <c r="AW1172" s="174">
        <v>0</v>
      </c>
      <c r="AX1172" s="120">
        <v>0</v>
      </c>
      <c r="AY1172" s="127">
        <v>0</v>
      </c>
      <c r="AZ1172" s="127">
        <v>0</v>
      </c>
      <c r="BA1172" s="120">
        <v>0</v>
      </c>
      <c r="BB1172" s="120">
        <v>0</v>
      </c>
      <c r="BC1172" s="111">
        <v>0</v>
      </c>
      <c r="BD1172" s="112"/>
      <c r="BE1172" s="112"/>
      <c r="BF1172" s="111" t="s">
        <v>3757</v>
      </c>
      <c r="BG1172" s="112">
        <v>319</v>
      </c>
      <c r="BH1172" s="112">
        <v>7823000</v>
      </c>
      <c r="BI1172" s="111">
        <v>0</v>
      </c>
      <c r="BJ1172" s="112"/>
      <c r="BK1172" s="112"/>
      <c r="BL1172" s="111" t="s">
        <v>3757</v>
      </c>
      <c r="BM1172" s="112">
        <v>996</v>
      </c>
      <c r="BN1172" s="112">
        <v>23686139</v>
      </c>
      <c r="BO1172" s="111" t="s">
        <v>3757</v>
      </c>
      <c r="BP1172" s="112">
        <v>1963</v>
      </c>
      <c r="BQ1172" s="112">
        <v>47320000</v>
      </c>
      <c r="BR1172" s="111">
        <v>0</v>
      </c>
      <c r="BS1172" s="112"/>
      <c r="BT1172" s="112"/>
      <c r="BU1172" s="111">
        <v>0</v>
      </c>
      <c r="BV1172" s="112"/>
      <c r="BW1172" s="112"/>
      <c r="BX1172" s="111">
        <v>0</v>
      </c>
      <c r="BY1172" s="112"/>
      <c r="BZ1172" s="112"/>
      <c r="CA1172" s="111" t="s">
        <v>3757</v>
      </c>
      <c r="CB1172" s="112">
        <v>1420</v>
      </c>
      <c r="CC1172" s="112">
        <v>31538000</v>
      </c>
      <c r="CD1172" s="111">
        <v>0</v>
      </c>
      <c r="CE1172" s="112">
        <v>0</v>
      </c>
      <c r="CF1172" s="112">
        <v>0</v>
      </c>
      <c r="CG1172" s="111" t="s">
        <v>3757</v>
      </c>
      <c r="CH1172" s="112">
        <v>12618</v>
      </c>
      <c r="CI1172" s="112">
        <v>266416666</v>
      </c>
      <c r="CJ1172" s="111" t="s">
        <v>3757</v>
      </c>
      <c r="CK1172" s="120" t="s">
        <v>12151</v>
      </c>
      <c r="CL1172" s="112">
        <v>21513</v>
      </c>
      <c r="CM1172" s="112">
        <v>526603215</v>
      </c>
      <c r="CN1172" s="166" t="s">
        <v>12152</v>
      </c>
      <c r="CO1172" s="125" t="s">
        <v>12153</v>
      </c>
      <c r="CP1172" s="111" t="s">
        <v>3783</v>
      </c>
      <c r="CQ1172" s="112">
        <v>72237000</v>
      </c>
      <c r="CR1172" s="166" t="s">
        <v>12154</v>
      </c>
      <c r="CS1172" s="166" t="s">
        <v>12155</v>
      </c>
      <c r="CT1172" s="111" t="s">
        <v>3783</v>
      </c>
      <c r="CU1172" s="112">
        <v>81106000</v>
      </c>
      <c r="CV1172" s="166" t="s">
        <v>12156</v>
      </c>
      <c r="CW1172" s="166" t="s">
        <v>12157</v>
      </c>
      <c r="CX1172" s="111" t="s">
        <v>3778</v>
      </c>
      <c r="CY1172" s="112">
        <v>7821000</v>
      </c>
      <c r="CZ1172" s="111" t="s">
        <v>3757</v>
      </c>
      <c r="DA1172" s="111" t="s">
        <v>3757</v>
      </c>
      <c r="DB1172" s="111" t="s">
        <v>3757</v>
      </c>
      <c r="DC1172" s="120">
        <v>0</v>
      </c>
      <c r="DD1172" s="127" t="s">
        <v>3717</v>
      </c>
      <c r="DE1172" s="109" t="s">
        <v>12158</v>
      </c>
      <c r="DF1172" s="172" t="s">
        <v>3717</v>
      </c>
    </row>
    <row r="1173" spans="1:110" ht="35.15" customHeight="1" x14ac:dyDescent="0.35">
      <c r="A1173" s="140" t="s">
        <v>2395</v>
      </c>
      <c r="B1173" s="136" t="s">
        <v>2354</v>
      </c>
      <c r="C1173" s="136" t="s">
        <v>2396</v>
      </c>
      <c r="D1173" s="112">
        <v>9998</v>
      </c>
      <c r="E1173" s="112">
        <v>222663776</v>
      </c>
      <c r="F1173" s="112">
        <v>9947</v>
      </c>
      <c r="G1173" s="112">
        <v>210753776</v>
      </c>
      <c r="H1173" s="112">
        <v>3049</v>
      </c>
      <c r="I1173" s="112">
        <v>63427944</v>
      </c>
      <c r="J1173" s="112">
        <v>731</v>
      </c>
      <c r="K1173" s="112">
        <v>17197832</v>
      </c>
      <c r="L1173" s="112">
        <v>53733851</v>
      </c>
      <c r="M1173" s="112">
        <v>15388664</v>
      </c>
      <c r="N1173" s="112">
        <v>1052724</v>
      </c>
      <c r="O1173" s="112">
        <v>21512581</v>
      </c>
      <c r="P1173" s="112">
        <v>8940538</v>
      </c>
      <c r="Q1173" s="112">
        <v>0</v>
      </c>
      <c r="R1173" s="112">
        <v>100628358</v>
      </c>
      <c r="S1173" s="421">
        <v>0.24132282298131871</v>
      </c>
      <c r="T1173" s="421">
        <v>6.9111663677166785E-2</v>
      </c>
      <c r="U1173" s="421">
        <v>4.7278637725069392E-3</v>
      </c>
      <c r="V1173" s="421">
        <v>9.6614641979304264E-2</v>
      </c>
      <c r="W1173" s="421">
        <v>4.0152638029456574E-2</v>
      </c>
      <c r="X1173" s="421">
        <v>0</v>
      </c>
      <c r="Y1173" s="421">
        <v>0.45192963043975326</v>
      </c>
      <c r="Z1173" s="120">
        <v>0</v>
      </c>
      <c r="AA1173" s="127" t="s">
        <v>3717</v>
      </c>
      <c r="AB1173" s="127">
        <v>0</v>
      </c>
      <c r="AC1173" s="111" t="s">
        <v>3717</v>
      </c>
      <c r="AD1173" s="127">
        <v>0</v>
      </c>
      <c r="AE1173" s="111">
        <v>0</v>
      </c>
      <c r="AF1173" s="111" t="s">
        <v>3757</v>
      </c>
      <c r="AG1173" s="127" t="s">
        <v>3758</v>
      </c>
      <c r="AH1173" s="127" t="s">
        <v>3758</v>
      </c>
      <c r="AI1173" s="124"/>
      <c r="AJ1173" s="128"/>
      <c r="AK1173" s="109">
        <v>0</v>
      </c>
      <c r="AL1173" s="109">
        <v>0</v>
      </c>
      <c r="AM1173" s="127">
        <v>0</v>
      </c>
      <c r="AN1173" s="127">
        <v>0</v>
      </c>
      <c r="AO1173" s="120">
        <v>0</v>
      </c>
      <c r="AP1173" s="120">
        <v>0</v>
      </c>
      <c r="AQ1173" s="174">
        <v>0</v>
      </c>
      <c r="AR1173" s="109">
        <v>0</v>
      </c>
      <c r="AS1173" s="127">
        <v>0</v>
      </c>
      <c r="AT1173" s="127">
        <v>0</v>
      </c>
      <c r="AU1173" s="120">
        <v>0</v>
      </c>
      <c r="AV1173" s="120">
        <v>0</v>
      </c>
      <c r="AW1173" s="174">
        <v>0</v>
      </c>
      <c r="AX1173" s="109">
        <v>0</v>
      </c>
      <c r="AY1173" s="127">
        <v>0</v>
      </c>
      <c r="AZ1173" s="127">
        <v>0</v>
      </c>
      <c r="BA1173" s="120">
        <v>0</v>
      </c>
      <c r="BB1173" s="120">
        <v>0</v>
      </c>
      <c r="BC1173" s="111" t="s">
        <v>3757</v>
      </c>
      <c r="BD1173" s="112">
        <v>367</v>
      </c>
      <c r="BE1173" s="112">
        <v>8765000</v>
      </c>
      <c r="BF1173" s="111">
        <v>0</v>
      </c>
      <c r="BG1173" s="112"/>
      <c r="BH1173" s="112"/>
      <c r="BI1173" s="111" t="s">
        <v>3757</v>
      </c>
      <c r="BJ1173" s="112">
        <v>755</v>
      </c>
      <c r="BK1173" s="112">
        <v>26666944</v>
      </c>
      <c r="BL1173" s="111" t="s">
        <v>3757</v>
      </c>
      <c r="BM1173" s="112">
        <v>1983</v>
      </c>
      <c r="BN1173" s="112">
        <v>43771000</v>
      </c>
      <c r="BO1173" s="111">
        <v>0</v>
      </c>
      <c r="BP1173" s="112"/>
      <c r="BQ1173" s="112"/>
      <c r="BR1173" s="111" t="s">
        <v>3757</v>
      </c>
      <c r="BS1173" s="112">
        <v>2886</v>
      </c>
      <c r="BT1173" s="112">
        <v>58785000</v>
      </c>
      <c r="BU1173" s="111">
        <v>0</v>
      </c>
      <c r="BV1173" s="112"/>
      <c r="BW1173" s="112"/>
      <c r="BX1173" s="111">
        <v>0</v>
      </c>
      <c r="BY1173" s="112"/>
      <c r="BZ1173" s="112"/>
      <c r="CA1173" s="111" t="s">
        <v>3757</v>
      </c>
      <c r="CB1173" s="112">
        <v>180</v>
      </c>
      <c r="CC1173" s="112">
        <v>3383000</v>
      </c>
      <c r="CD1173" s="111">
        <v>0</v>
      </c>
      <c r="CE1173" s="112"/>
      <c r="CF1173" s="112"/>
      <c r="CG1173" s="111" t="s">
        <v>3757</v>
      </c>
      <c r="CH1173" s="112">
        <v>2750</v>
      </c>
      <c r="CI1173" s="112">
        <v>55523000</v>
      </c>
      <c r="CJ1173" s="111" t="s">
        <v>3757</v>
      </c>
      <c r="CK1173" s="120" t="s">
        <v>12159</v>
      </c>
      <c r="CL1173" s="112">
        <v>346</v>
      </c>
      <c r="CM1173" s="112">
        <v>8572000</v>
      </c>
      <c r="CN1173" s="166" t="s">
        <v>12160</v>
      </c>
      <c r="CO1173" s="125" t="s">
        <v>12161</v>
      </c>
      <c r="CP1173" s="111" t="s">
        <v>3717</v>
      </c>
      <c r="CQ1173" s="112">
        <v>8765000</v>
      </c>
      <c r="CR1173" s="166" t="s">
        <v>12162</v>
      </c>
      <c r="CS1173" s="166" t="s">
        <v>12163</v>
      </c>
      <c r="CT1173" s="111" t="s">
        <v>3783</v>
      </c>
      <c r="CU1173" s="112">
        <v>7197000</v>
      </c>
      <c r="CV1173" s="166" t="s">
        <v>12164</v>
      </c>
      <c r="CW1173" s="166" t="s">
        <v>12165</v>
      </c>
      <c r="CX1173" s="111" t="s">
        <v>3790</v>
      </c>
      <c r="CY1173" s="112">
        <v>58785000</v>
      </c>
      <c r="CZ1173" s="111" t="s">
        <v>3757</v>
      </c>
      <c r="DA1173" s="111" t="s">
        <v>3757</v>
      </c>
      <c r="DB1173" s="111">
        <v>0</v>
      </c>
      <c r="DC1173" s="120" t="s">
        <v>12166</v>
      </c>
      <c r="DD1173" s="127" t="s">
        <v>3778</v>
      </c>
      <c r="DE1173" s="109">
        <v>0</v>
      </c>
      <c r="DF1173" s="172" t="s">
        <v>3717</v>
      </c>
    </row>
    <row r="1174" spans="1:110" ht="35.15" customHeight="1" x14ac:dyDescent="0.35">
      <c r="A1174" s="140" t="s">
        <v>2397</v>
      </c>
      <c r="B1174" s="136" t="s">
        <v>2354</v>
      </c>
      <c r="C1174" s="136" t="s">
        <v>2398</v>
      </c>
      <c r="D1174" s="112">
        <v>2150</v>
      </c>
      <c r="E1174" s="112">
        <v>266004040</v>
      </c>
      <c r="F1174" s="112">
        <v>2147</v>
      </c>
      <c r="G1174" s="112">
        <v>265413000</v>
      </c>
      <c r="H1174" s="112">
        <v>312</v>
      </c>
      <c r="I1174" s="112">
        <v>16716000</v>
      </c>
      <c r="J1174" s="112">
        <v>0</v>
      </c>
      <c r="K1174" s="112">
        <v>0</v>
      </c>
      <c r="L1174" s="112">
        <v>78468095</v>
      </c>
      <c r="M1174" s="112">
        <v>6454835</v>
      </c>
      <c r="N1174" s="112">
        <v>1097864</v>
      </c>
      <c r="O1174" s="112">
        <v>4570530</v>
      </c>
      <c r="P1174" s="112">
        <v>38055587</v>
      </c>
      <c r="Q1174" s="112">
        <v>0</v>
      </c>
      <c r="R1174" s="112">
        <v>128646911</v>
      </c>
      <c r="S1174" s="421">
        <v>0.2949883580715541</v>
      </c>
      <c r="T1174" s="421">
        <v>2.4265928442289825E-2</v>
      </c>
      <c r="U1174" s="421">
        <v>4.1272455861948564E-3</v>
      </c>
      <c r="V1174" s="421">
        <v>1.7182182646549277E-2</v>
      </c>
      <c r="W1174" s="421">
        <v>0.14306394369047928</v>
      </c>
      <c r="X1174" s="421">
        <v>0</v>
      </c>
      <c r="Y1174" s="421">
        <v>0.48362765843706734</v>
      </c>
      <c r="Z1174" s="120">
        <v>0</v>
      </c>
      <c r="AA1174" s="127" t="s">
        <v>3762</v>
      </c>
      <c r="AB1174" s="127" t="s">
        <v>12167</v>
      </c>
      <c r="AC1174" s="111" t="s">
        <v>3717</v>
      </c>
      <c r="AD1174" s="127">
        <v>0</v>
      </c>
      <c r="AE1174" s="111">
        <v>0</v>
      </c>
      <c r="AF1174" s="111" t="s">
        <v>3757</v>
      </c>
      <c r="AG1174" s="127" t="s">
        <v>3758</v>
      </c>
      <c r="AH1174" s="127" t="s">
        <v>3758</v>
      </c>
      <c r="AI1174" s="124"/>
      <c r="AJ1174" s="128"/>
      <c r="AK1174" s="109">
        <v>0</v>
      </c>
      <c r="AL1174" s="109">
        <v>0</v>
      </c>
      <c r="AM1174" s="127">
        <v>0</v>
      </c>
      <c r="AN1174" s="127">
        <v>0</v>
      </c>
      <c r="AO1174" s="120">
        <v>0</v>
      </c>
      <c r="AP1174" s="120">
        <v>0</v>
      </c>
      <c r="AQ1174" s="174">
        <v>0</v>
      </c>
      <c r="AR1174" s="109">
        <v>0</v>
      </c>
      <c r="AS1174" s="127">
        <v>0</v>
      </c>
      <c r="AT1174" s="127">
        <v>0</v>
      </c>
      <c r="AU1174" s="120">
        <v>0</v>
      </c>
      <c r="AV1174" s="120">
        <v>0</v>
      </c>
      <c r="AW1174" s="174">
        <v>0</v>
      </c>
      <c r="AX1174" s="109">
        <v>0</v>
      </c>
      <c r="AY1174" s="127">
        <v>0</v>
      </c>
      <c r="AZ1174" s="127">
        <v>0</v>
      </c>
      <c r="BA1174" s="120">
        <v>0</v>
      </c>
      <c r="BB1174" s="120">
        <v>0</v>
      </c>
      <c r="BC1174" s="111" t="s">
        <v>3757</v>
      </c>
      <c r="BD1174" s="112">
        <v>284</v>
      </c>
      <c r="BE1174" s="112">
        <v>26701000</v>
      </c>
      <c r="BF1174" s="111">
        <v>0</v>
      </c>
      <c r="BG1174" s="112"/>
      <c r="BH1174" s="112"/>
      <c r="BI1174" s="111" t="s">
        <v>3757</v>
      </c>
      <c r="BJ1174" s="112">
        <v>340</v>
      </c>
      <c r="BK1174" s="112">
        <v>41722000</v>
      </c>
      <c r="BL1174" s="111">
        <v>0</v>
      </c>
      <c r="BM1174" s="112"/>
      <c r="BN1174" s="112"/>
      <c r="BO1174" s="111">
        <v>0</v>
      </c>
      <c r="BP1174" s="112"/>
      <c r="BQ1174" s="112"/>
      <c r="BR1174" s="111">
        <v>0</v>
      </c>
      <c r="BS1174" s="112"/>
      <c r="BT1174" s="112"/>
      <c r="BU1174" s="111" t="s">
        <v>3757</v>
      </c>
      <c r="BV1174" s="112">
        <v>674</v>
      </c>
      <c r="BW1174" s="112">
        <v>97167000</v>
      </c>
      <c r="BX1174" s="111">
        <v>0</v>
      </c>
      <c r="BY1174" s="112"/>
      <c r="BZ1174" s="112"/>
      <c r="CA1174" s="111" t="s">
        <v>3757</v>
      </c>
      <c r="CB1174" s="112">
        <v>235</v>
      </c>
      <c r="CC1174" s="112">
        <v>16570000</v>
      </c>
      <c r="CD1174" s="111">
        <v>0</v>
      </c>
      <c r="CE1174" s="112"/>
      <c r="CF1174" s="112"/>
      <c r="CG1174" s="111">
        <v>0</v>
      </c>
      <c r="CH1174" s="112"/>
      <c r="CI1174" s="112"/>
      <c r="CJ1174" s="111" t="s">
        <v>3757</v>
      </c>
      <c r="CK1174" s="120" t="s">
        <v>12168</v>
      </c>
      <c r="CL1174" s="112">
        <v>617</v>
      </c>
      <c r="CM1174" s="112">
        <v>83844040</v>
      </c>
      <c r="CN1174" s="166" t="s">
        <v>12169</v>
      </c>
      <c r="CO1174" s="125" t="s">
        <v>12170</v>
      </c>
      <c r="CP1174" s="111" t="s">
        <v>3870</v>
      </c>
      <c r="CQ1174" s="112">
        <v>5000000</v>
      </c>
      <c r="CR1174" s="166" t="s">
        <v>12171</v>
      </c>
      <c r="CS1174" s="166" t="s">
        <v>12172</v>
      </c>
      <c r="CT1174" s="111" t="s">
        <v>3783</v>
      </c>
      <c r="CU1174" s="112">
        <v>5000000</v>
      </c>
      <c r="CV1174" s="166" t="s">
        <v>12173</v>
      </c>
      <c r="CW1174" s="166" t="s">
        <v>12174</v>
      </c>
      <c r="CX1174" s="111" t="s">
        <v>3717</v>
      </c>
      <c r="CY1174" s="112">
        <v>20000000</v>
      </c>
      <c r="CZ1174" s="111" t="s">
        <v>3757</v>
      </c>
      <c r="DA1174" s="111" t="s">
        <v>3757</v>
      </c>
      <c r="DB1174" s="111" t="s">
        <v>3757</v>
      </c>
      <c r="DC1174" s="120">
        <v>0</v>
      </c>
      <c r="DD1174" s="127" t="s">
        <v>3778</v>
      </c>
      <c r="DE1174" s="109">
        <v>0</v>
      </c>
      <c r="DF1174" s="172" t="s">
        <v>3717</v>
      </c>
    </row>
    <row r="1175" spans="1:110" ht="35.15" customHeight="1" x14ac:dyDescent="0.35">
      <c r="A1175" s="140" t="s">
        <v>2399</v>
      </c>
      <c r="B1175" s="136" t="s">
        <v>2354</v>
      </c>
      <c r="C1175" s="136" t="s">
        <v>2400</v>
      </c>
      <c r="D1175" s="112">
        <v>8722</v>
      </c>
      <c r="E1175" s="112">
        <v>143106000</v>
      </c>
      <c r="F1175" s="112">
        <v>8693</v>
      </c>
      <c r="G1175" s="112">
        <v>140622000</v>
      </c>
      <c r="H1175" s="112">
        <v>1871</v>
      </c>
      <c r="I1175" s="112">
        <v>27499000</v>
      </c>
      <c r="J1175" s="112">
        <v>0</v>
      </c>
      <c r="K1175" s="112">
        <v>0</v>
      </c>
      <c r="L1175" s="112">
        <v>40129003</v>
      </c>
      <c r="M1175" s="112">
        <v>8341032</v>
      </c>
      <c r="N1175" s="112">
        <v>357736</v>
      </c>
      <c r="O1175" s="112">
        <v>1957054</v>
      </c>
      <c r="P1175" s="112">
        <v>19816218</v>
      </c>
      <c r="Q1175" s="112">
        <v>0</v>
      </c>
      <c r="R1175" s="112">
        <v>70601043</v>
      </c>
      <c r="S1175" s="421">
        <v>0.28041453887328271</v>
      </c>
      <c r="T1175" s="421">
        <v>5.8285690327449582E-2</v>
      </c>
      <c r="U1175" s="421">
        <v>2.4997973530110546E-3</v>
      </c>
      <c r="V1175" s="421">
        <v>1.3675555182871437E-2</v>
      </c>
      <c r="W1175" s="421">
        <v>0.13847230724078655</v>
      </c>
      <c r="X1175" s="421">
        <v>0</v>
      </c>
      <c r="Y1175" s="421">
        <v>0.49334788897740139</v>
      </c>
      <c r="Z1175" s="120">
        <v>0</v>
      </c>
      <c r="AA1175" s="127" t="s">
        <v>3717</v>
      </c>
      <c r="AB1175" s="127">
        <v>0</v>
      </c>
      <c r="AC1175" s="111" t="s">
        <v>3717</v>
      </c>
      <c r="AD1175" s="127">
        <v>0</v>
      </c>
      <c r="AE1175" s="111" t="s">
        <v>3757</v>
      </c>
      <c r="AF1175" s="111" t="s">
        <v>3757</v>
      </c>
      <c r="AG1175" s="127" t="s">
        <v>3717</v>
      </c>
      <c r="AH1175" s="127" t="s">
        <v>3758</v>
      </c>
      <c r="AI1175" s="128">
        <v>1</v>
      </c>
      <c r="AJ1175" s="128">
        <v>3321000</v>
      </c>
      <c r="AK1175" s="109" t="s">
        <v>12175</v>
      </c>
      <c r="AL1175" s="109" t="s">
        <v>12176</v>
      </c>
      <c r="AM1175" s="127" t="s">
        <v>3765</v>
      </c>
      <c r="AN1175" s="127" t="s">
        <v>3783</v>
      </c>
      <c r="AO1175" s="120">
        <v>3260000</v>
      </c>
      <c r="AP1175" s="120">
        <v>3321000</v>
      </c>
      <c r="AQ1175" s="174">
        <v>0</v>
      </c>
      <c r="AR1175" s="109">
        <v>0</v>
      </c>
      <c r="AS1175" s="127">
        <v>0</v>
      </c>
      <c r="AT1175" s="127">
        <v>0</v>
      </c>
      <c r="AU1175" s="120">
        <v>0</v>
      </c>
      <c r="AV1175" s="120">
        <v>0</v>
      </c>
      <c r="AW1175" s="174">
        <v>0</v>
      </c>
      <c r="AX1175" s="109">
        <v>0</v>
      </c>
      <c r="AY1175" s="127">
        <v>0</v>
      </c>
      <c r="AZ1175" s="127">
        <v>0</v>
      </c>
      <c r="BA1175" s="120">
        <v>0</v>
      </c>
      <c r="BB1175" s="120">
        <v>0</v>
      </c>
      <c r="BC1175" s="111" t="s">
        <v>3757</v>
      </c>
      <c r="BD1175" s="112">
        <v>3087</v>
      </c>
      <c r="BE1175" s="112">
        <v>46574000</v>
      </c>
      <c r="BF1175" s="111">
        <v>0</v>
      </c>
      <c r="BG1175" s="112"/>
      <c r="BH1175" s="112"/>
      <c r="BI1175" s="111" t="s">
        <v>3757</v>
      </c>
      <c r="BJ1175" s="112">
        <v>573</v>
      </c>
      <c r="BK1175" s="112">
        <v>9894000</v>
      </c>
      <c r="BL1175" s="111">
        <v>0</v>
      </c>
      <c r="BM1175" s="112"/>
      <c r="BN1175" s="112"/>
      <c r="BO1175" s="111" t="s">
        <v>3757</v>
      </c>
      <c r="BP1175" s="112">
        <v>662</v>
      </c>
      <c r="BQ1175" s="112">
        <v>11368000</v>
      </c>
      <c r="BR1175" s="111" t="s">
        <v>3757</v>
      </c>
      <c r="BS1175" s="112">
        <v>2293</v>
      </c>
      <c r="BT1175" s="112">
        <v>38853000</v>
      </c>
      <c r="BU1175" s="111">
        <v>0</v>
      </c>
      <c r="BV1175" s="112"/>
      <c r="BW1175" s="112"/>
      <c r="BX1175" s="111">
        <v>0</v>
      </c>
      <c r="BY1175" s="112"/>
      <c r="BZ1175" s="112"/>
      <c r="CA1175" s="111">
        <v>0</v>
      </c>
      <c r="CB1175" s="112"/>
      <c r="CC1175" s="112"/>
      <c r="CD1175" s="111">
        <v>0</v>
      </c>
      <c r="CE1175" s="112"/>
      <c r="CF1175" s="112"/>
      <c r="CG1175" s="111" t="s">
        <v>3757</v>
      </c>
      <c r="CH1175" s="112">
        <v>1911</v>
      </c>
      <c r="CI1175" s="112">
        <v>30188000</v>
      </c>
      <c r="CJ1175" s="111">
        <v>0</v>
      </c>
      <c r="CK1175" s="120">
        <v>0</v>
      </c>
      <c r="CL1175" s="112"/>
      <c r="CM1175" s="112"/>
      <c r="CN1175" s="166" t="s">
        <v>12177</v>
      </c>
      <c r="CO1175" s="125" t="s">
        <v>12178</v>
      </c>
      <c r="CP1175" s="111" t="s">
        <v>3717</v>
      </c>
      <c r="CQ1175" s="112">
        <v>24372000</v>
      </c>
      <c r="CR1175" s="166" t="s">
        <v>12179</v>
      </c>
      <c r="CS1175" s="166" t="s">
        <v>12180</v>
      </c>
      <c r="CT1175" s="111" t="s">
        <v>3717</v>
      </c>
      <c r="CU1175" s="112">
        <v>40994000</v>
      </c>
      <c r="CV1175" s="166" t="s">
        <v>12181</v>
      </c>
      <c r="CW1175" s="166" t="s">
        <v>12182</v>
      </c>
      <c r="CX1175" s="111" t="s">
        <v>3781</v>
      </c>
      <c r="CY1175" s="112">
        <v>3242000</v>
      </c>
      <c r="CZ1175" s="111" t="s">
        <v>3757</v>
      </c>
      <c r="DA1175" s="111" t="s">
        <v>3757</v>
      </c>
      <c r="DB1175" s="111">
        <v>0</v>
      </c>
      <c r="DC1175" s="120" t="s">
        <v>12183</v>
      </c>
      <c r="DD1175" s="127" t="s">
        <v>3717</v>
      </c>
      <c r="DE1175" s="109" t="s">
        <v>6831</v>
      </c>
      <c r="DF1175" s="172" t="s">
        <v>3717</v>
      </c>
    </row>
    <row r="1176" spans="1:110" ht="35.15" customHeight="1" x14ac:dyDescent="0.35">
      <c r="A1176" s="140" t="s">
        <v>2401</v>
      </c>
      <c r="B1176" s="136" t="s">
        <v>2354</v>
      </c>
      <c r="C1176" s="136" t="s">
        <v>2402</v>
      </c>
      <c r="D1176" s="112">
        <v>21750</v>
      </c>
      <c r="E1176" s="112">
        <v>1483120000</v>
      </c>
      <c r="F1176" s="112">
        <v>21747</v>
      </c>
      <c r="G1176" s="112">
        <v>1483077000</v>
      </c>
      <c r="H1176" s="112">
        <v>7312</v>
      </c>
      <c r="I1176" s="112">
        <v>381764000</v>
      </c>
      <c r="J1176" s="112">
        <v>0</v>
      </c>
      <c r="K1176" s="112">
        <v>0</v>
      </c>
      <c r="L1176" s="112">
        <v>408012002</v>
      </c>
      <c r="M1176" s="112">
        <v>25978480</v>
      </c>
      <c r="N1176" s="112">
        <v>9411134</v>
      </c>
      <c r="O1176" s="112">
        <v>30367306</v>
      </c>
      <c r="P1176" s="112">
        <v>204790419</v>
      </c>
      <c r="Q1176" s="112">
        <v>165638</v>
      </c>
      <c r="R1176" s="112">
        <v>678724979</v>
      </c>
      <c r="S1176" s="421">
        <v>0.27510383650682346</v>
      </c>
      <c r="T1176" s="421">
        <v>1.7516101192081558E-2</v>
      </c>
      <c r="U1176" s="421">
        <v>6.3454973299530721E-3</v>
      </c>
      <c r="V1176" s="421">
        <v>2.0475285883812502E-2</v>
      </c>
      <c r="W1176" s="421">
        <v>0.13807928690867899</v>
      </c>
      <c r="X1176" s="421">
        <v>1.1168212956470143E-4</v>
      </c>
      <c r="Y1176" s="421">
        <v>0.4576316899509143</v>
      </c>
      <c r="Z1176" s="120" t="s">
        <v>12184</v>
      </c>
      <c r="AA1176" s="127" t="s">
        <v>3717</v>
      </c>
      <c r="AB1176" s="127">
        <v>0</v>
      </c>
      <c r="AC1176" s="111" t="s">
        <v>3717</v>
      </c>
      <c r="AD1176" s="127">
        <v>0</v>
      </c>
      <c r="AE1176" s="111">
        <v>0</v>
      </c>
      <c r="AF1176" s="111" t="s">
        <v>3757</v>
      </c>
      <c r="AG1176" s="127"/>
      <c r="AH1176" s="127"/>
      <c r="AI1176" s="124"/>
      <c r="AJ1176" s="128"/>
      <c r="AK1176" s="109">
        <v>0</v>
      </c>
      <c r="AL1176" s="109">
        <v>0</v>
      </c>
      <c r="AM1176" s="127">
        <v>0</v>
      </c>
      <c r="AN1176" s="127">
        <v>0</v>
      </c>
      <c r="AO1176" s="120">
        <v>0</v>
      </c>
      <c r="AP1176" s="120">
        <v>0</v>
      </c>
      <c r="AQ1176" s="174">
        <v>0</v>
      </c>
      <c r="AR1176" s="109">
        <v>0</v>
      </c>
      <c r="AS1176" s="127">
        <v>0</v>
      </c>
      <c r="AT1176" s="127">
        <v>0</v>
      </c>
      <c r="AU1176" s="120">
        <v>0</v>
      </c>
      <c r="AV1176" s="120">
        <v>0</v>
      </c>
      <c r="AW1176" s="174">
        <v>0</v>
      </c>
      <c r="AX1176" s="109">
        <v>0</v>
      </c>
      <c r="AY1176" s="127">
        <v>0</v>
      </c>
      <c r="AZ1176" s="127">
        <v>0</v>
      </c>
      <c r="BA1176" s="120">
        <v>0</v>
      </c>
      <c r="BB1176" s="120">
        <v>0</v>
      </c>
      <c r="BC1176" s="111" t="s">
        <v>3757</v>
      </c>
      <c r="BD1176" s="112">
        <v>1529</v>
      </c>
      <c r="BE1176" s="112">
        <v>93562000</v>
      </c>
      <c r="BF1176" s="111" t="s">
        <v>3757</v>
      </c>
      <c r="BG1176" s="112">
        <v>1161</v>
      </c>
      <c r="BH1176" s="112">
        <v>74727000</v>
      </c>
      <c r="BI1176" s="111" t="s">
        <v>3757</v>
      </c>
      <c r="BJ1176" s="112">
        <v>4513</v>
      </c>
      <c r="BK1176" s="112">
        <v>302203000</v>
      </c>
      <c r="BL1176" s="111">
        <v>0</v>
      </c>
      <c r="BM1176" s="112"/>
      <c r="BN1176" s="112"/>
      <c r="BO1176" s="111" t="s">
        <v>3757</v>
      </c>
      <c r="BP1176" s="112">
        <v>7573</v>
      </c>
      <c r="BQ1176" s="112">
        <v>534999000</v>
      </c>
      <c r="BR1176" s="111">
        <v>0</v>
      </c>
      <c r="BS1176" s="112"/>
      <c r="BT1176" s="112"/>
      <c r="BU1176" s="111">
        <v>0</v>
      </c>
      <c r="BV1176" s="112"/>
      <c r="BW1176" s="112"/>
      <c r="BX1176" s="111">
        <v>0</v>
      </c>
      <c r="BY1176" s="112"/>
      <c r="BZ1176" s="112"/>
      <c r="CA1176" s="111">
        <v>0</v>
      </c>
      <c r="CB1176" s="112"/>
      <c r="CC1176" s="112"/>
      <c r="CD1176" s="111">
        <v>0</v>
      </c>
      <c r="CE1176" s="112"/>
      <c r="CF1176" s="112"/>
      <c r="CG1176" s="111" t="s">
        <v>3757</v>
      </c>
      <c r="CH1176" s="112">
        <v>6974</v>
      </c>
      <c r="CI1176" s="112">
        <v>477629000</v>
      </c>
      <c r="CJ1176" s="111">
        <v>0</v>
      </c>
      <c r="CK1176" s="120">
        <v>0</v>
      </c>
      <c r="CL1176" s="112"/>
      <c r="CM1176" s="112"/>
      <c r="CN1176" s="166" t="s">
        <v>12185</v>
      </c>
      <c r="CO1176" s="125" t="s">
        <v>12186</v>
      </c>
      <c r="CP1176" s="111" t="s">
        <v>3766</v>
      </c>
      <c r="CQ1176" s="112">
        <v>356850000</v>
      </c>
      <c r="CR1176" s="166" t="s">
        <v>12187</v>
      </c>
      <c r="CS1176" s="166" t="s">
        <v>12188</v>
      </c>
      <c r="CT1176" s="111" t="s">
        <v>3781</v>
      </c>
      <c r="CU1176" s="112">
        <v>232971000</v>
      </c>
      <c r="CV1176" s="166" t="s">
        <v>12189</v>
      </c>
      <c r="CW1176" s="166" t="s">
        <v>12190</v>
      </c>
      <c r="CX1176" s="111" t="s">
        <v>3766</v>
      </c>
      <c r="CY1176" s="112">
        <v>132441000</v>
      </c>
      <c r="CZ1176" s="111" t="s">
        <v>3757</v>
      </c>
      <c r="DA1176" s="111" t="s">
        <v>3757</v>
      </c>
      <c r="DB1176" s="111">
        <v>0</v>
      </c>
      <c r="DC1176" s="120" t="s">
        <v>12191</v>
      </c>
      <c r="DD1176" s="127" t="s">
        <v>3717</v>
      </c>
      <c r="DE1176" s="109" t="s">
        <v>12192</v>
      </c>
      <c r="DF1176" s="172" t="s">
        <v>3717</v>
      </c>
    </row>
    <row r="1177" spans="1:110" ht="35.15" customHeight="1" x14ac:dyDescent="0.35">
      <c r="A1177" s="140" t="s">
        <v>2403</v>
      </c>
      <c r="B1177" s="136" t="s">
        <v>2354</v>
      </c>
      <c r="C1177" s="136" t="s">
        <v>2404</v>
      </c>
      <c r="D1177" s="112">
        <v>580</v>
      </c>
      <c r="E1177" s="112">
        <v>18148000</v>
      </c>
      <c r="F1177" s="112">
        <v>575</v>
      </c>
      <c r="G1177" s="112">
        <v>17028000</v>
      </c>
      <c r="H1177" s="112">
        <v>136</v>
      </c>
      <c r="I1177" s="112">
        <v>3739000</v>
      </c>
      <c r="J1177" s="112">
        <v>0</v>
      </c>
      <c r="K1177" s="112">
        <v>0</v>
      </c>
      <c r="L1177" s="112">
        <v>4984016</v>
      </c>
      <c r="M1177" s="112">
        <v>608490</v>
      </c>
      <c r="N1177" s="112">
        <v>62700</v>
      </c>
      <c r="O1177" s="112">
        <v>0</v>
      </c>
      <c r="P1177" s="112">
        <v>2818153</v>
      </c>
      <c r="Q1177" s="112">
        <v>0</v>
      </c>
      <c r="R1177" s="112">
        <v>8473359</v>
      </c>
      <c r="S1177" s="421">
        <v>0.27463169495261186</v>
      </c>
      <c r="T1177" s="421">
        <v>3.3529314525016528E-2</v>
      </c>
      <c r="U1177" s="421">
        <v>3.4549261626625524E-3</v>
      </c>
      <c r="V1177" s="421">
        <v>0</v>
      </c>
      <c r="W1177" s="421">
        <v>0.15528724928366763</v>
      </c>
      <c r="X1177" s="421">
        <v>0</v>
      </c>
      <c r="Y1177" s="421">
        <v>0.46690318492395855</v>
      </c>
      <c r="Z1177" s="120">
        <v>0</v>
      </c>
      <c r="AA1177" s="127" t="s">
        <v>3717</v>
      </c>
      <c r="AB1177" s="127">
        <v>0</v>
      </c>
      <c r="AC1177" s="111" t="s">
        <v>3717</v>
      </c>
      <c r="AD1177" s="127">
        <v>0</v>
      </c>
      <c r="AE1177" s="111">
        <v>0</v>
      </c>
      <c r="AF1177" s="111" t="s">
        <v>3757</v>
      </c>
      <c r="AG1177" s="127" t="s">
        <v>3758</v>
      </c>
      <c r="AH1177" s="127" t="s">
        <v>3758</v>
      </c>
      <c r="AI1177" s="124"/>
      <c r="AJ1177" s="128"/>
      <c r="AK1177" s="109">
        <v>0</v>
      </c>
      <c r="AL1177" s="109">
        <v>0</v>
      </c>
      <c r="AM1177" s="127">
        <v>0</v>
      </c>
      <c r="AN1177" s="127">
        <v>0</v>
      </c>
      <c r="AO1177" s="120">
        <v>0</v>
      </c>
      <c r="AP1177" s="120">
        <v>0</v>
      </c>
      <c r="AQ1177" s="174">
        <v>0</v>
      </c>
      <c r="AR1177" s="109">
        <v>0</v>
      </c>
      <c r="AS1177" s="127">
        <v>0</v>
      </c>
      <c r="AT1177" s="127">
        <v>0</v>
      </c>
      <c r="AU1177" s="120">
        <v>0</v>
      </c>
      <c r="AV1177" s="120">
        <v>0</v>
      </c>
      <c r="AW1177" s="174">
        <v>0</v>
      </c>
      <c r="AX1177" s="109">
        <v>0</v>
      </c>
      <c r="AY1177" s="127">
        <v>0</v>
      </c>
      <c r="AZ1177" s="127">
        <v>0</v>
      </c>
      <c r="BA1177" s="120">
        <v>0</v>
      </c>
      <c r="BB1177" s="120">
        <v>0</v>
      </c>
      <c r="BC1177" s="111" t="s">
        <v>3757</v>
      </c>
      <c r="BD1177" s="112">
        <v>8</v>
      </c>
      <c r="BE1177" s="112">
        <v>395000</v>
      </c>
      <c r="BF1177" s="111">
        <v>0</v>
      </c>
      <c r="BG1177" s="112"/>
      <c r="BH1177" s="112"/>
      <c r="BI1177" s="111" t="s">
        <v>3757</v>
      </c>
      <c r="BJ1177" s="112">
        <v>35</v>
      </c>
      <c r="BK1177" s="112">
        <v>2236000</v>
      </c>
      <c r="BL1177" s="111" t="s">
        <v>3757</v>
      </c>
      <c r="BM1177" s="112">
        <v>17</v>
      </c>
      <c r="BN1177" s="112">
        <v>352000</v>
      </c>
      <c r="BO1177" s="111" t="s">
        <v>3757</v>
      </c>
      <c r="BP1177" s="112">
        <v>61</v>
      </c>
      <c r="BQ1177" s="112">
        <v>1464000</v>
      </c>
      <c r="BR1177" s="111">
        <v>0</v>
      </c>
      <c r="BS1177" s="112"/>
      <c r="BT1177" s="112"/>
      <c r="BU1177" s="111" t="s">
        <v>3757</v>
      </c>
      <c r="BV1177" s="112">
        <v>16</v>
      </c>
      <c r="BW1177" s="112">
        <v>381000</v>
      </c>
      <c r="BX1177" s="111">
        <v>0</v>
      </c>
      <c r="BY1177" s="112"/>
      <c r="BZ1177" s="112"/>
      <c r="CA1177" s="111" t="s">
        <v>3757</v>
      </c>
      <c r="CB1177" s="112">
        <v>10</v>
      </c>
      <c r="CC1177" s="112">
        <v>109000</v>
      </c>
      <c r="CD1177" s="111">
        <v>0</v>
      </c>
      <c r="CE1177" s="112"/>
      <c r="CF1177" s="112"/>
      <c r="CG1177" s="111" t="s">
        <v>3757</v>
      </c>
      <c r="CH1177" s="112">
        <v>433</v>
      </c>
      <c r="CI1177" s="112">
        <v>13211000</v>
      </c>
      <c r="CJ1177" s="111">
        <v>0</v>
      </c>
      <c r="CK1177" s="120">
        <v>0</v>
      </c>
      <c r="CL1177" s="112"/>
      <c r="CM1177" s="112"/>
      <c r="CN1177" s="166" t="s">
        <v>12193</v>
      </c>
      <c r="CO1177" s="125" t="s">
        <v>12194</v>
      </c>
      <c r="CP1177" s="111" t="s">
        <v>3875</v>
      </c>
      <c r="CQ1177" s="112">
        <v>2984000</v>
      </c>
      <c r="CR1177" s="166" t="s">
        <v>12195</v>
      </c>
      <c r="CS1177" s="166" t="s">
        <v>12196</v>
      </c>
      <c r="CT1177" s="111" t="s">
        <v>3766</v>
      </c>
      <c r="CU1177" s="112">
        <v>363000</v>
      </c>
      <c r="CV1177" s="166" t="s">
        <v>12197</v>
      </c>
      <c r="CW1177" s="166" t="s">
        <v>12198</v>
      </c>
      <c r="CX1177" s="111" t="s">
        <v>3781</v>
      </c>
      <c r="CY1177" s="112">
        <v>160000</v>
      </c>
      <c r="CZ1177" s="111" t="s">
        <v>3757</v>
      </c>
      <c r="DA1177" s="111" t="s">
        <v>3757</v>
      </c>
      <c r="DB1177" s="111">
        <v>0</v>
      </c>
      <c r="DC1177" s="120" t="s">
        <v>12199</v>
      </c>
      <c r="DD1177" s="127" t="s">
        <v>3778</v>
      </c>
      <c r="DE1177" s="109">
        <v>0</v>
      </c>
      <c r="DF1177" s="172" t="s">
        <v>3717</v>
      </c>
    </row>
    <row r="1178" spans="1:110" ht="35.15" customHeight="1" x14ac:dyDescent="0.35">
      <c r="A1178" s="140" t="s">
        <v>2405</v>
      </c>
      <c r="B1178" s="136" t="s">
        <v>2354</v>
      </c>
      <c r="C1178" s="136" t="s">
        <v>2406</v>
      </c>
      <c r="D1178" s="112">
        <v>1952</v>
      </c>
      <c r="E1178" s="112">
        <v>26946000</v>
      </c>
      <c r="F1178" s="112">
        <v>1952</v>
      </c>
      <c r="G1178" s="112">
        <v>26946000</v>
      </c>
      <c r="H1178" s="112">
        <v>525</v>
      </c>
      <c r="I1178" s="112">
        <v>6791000</v>
      </c>
      <c r="J1178" s="112">
        <v>0</v>
      </c>
      <c r="K1178" s="112">
        <v>0</v>
      </c>
      <c r="L1178" s="112">
        <v>7834907</v>
      </c>
      <c r="M1178" s="112">
        <v>1918547</v>
      </c>
      <c r="N1178" s="112">
        <v>0</v>
      </c>
      <c r="O1178" s="112">
        <v>1373973</v>
      </c>
      <c r="P1178" s="112">
        <v>2322195</v>
      </c>
      <c r="Q1178" s="112">
        <v>0</v>
      </c>
      <c r="R1178" s="112">
        <v>13449622</v>
      </c>
      <c r="S1178" s="421">
        <v>0.29076326727529134</v>
      </c>
      <c r="T1178" s="421">
        <v>7.1199695687671635E-2</v>
      </c>
      <c r="U1178" s="421">
        <v>0</v>
      </c>
      <c r="V1178" s="421">
        <v>5.0989868626141174E-2</v>
      </c>
      <c r="W1178" s="421">
        <v>8.6729570251614346E-2</v>
      </c>
      <c r="X1178" s="421">
        <v>0</v>
      </c>
      <c r="Y1178" s="421">
        <v>0.49968240184071849</v>
      </c>
      <c r="Z1178" s="120">
        <v>0</v>
      </c>
      <c r="AA1178" s="127" t="s">
        <v>3717</v>
      </c>
      <c r="AB1178" s="127">
        <v>0</v>
      </c>
      <c r="AC1178" s="111" t="s">
        <v>3717</v>
      </c>
      <c r="AD1178" s="127">
        <v>0</v>
      </c>
      <c r="AE1178" s="111">
        <v>0</v>
      </c>
      <c r="AF1178" s="111" t="s">
        <v>3757</v>
      </c>
      <c r="AG1178" s="127"/>
      <c r="AH1178" s="127"/>
      <c r="AI1178" s="124"/>
      <c r="AJ1178" s="128"/>
      <c r="AK1178" s="109">
        <v>0</v>
      </c>
      <c r="AL1178" s="109">
        <v>0</v>
      </c>
      <c r="AM1178" s="127">
        <v>0</v>
      </c>
      <c r="AN1178" s="127">
        <v>0</v>
      </c>
      <c r="AO1178" s="120">
        <v>0</v>
      </c>
      <c r="AP1178" s="120">
        <v>0</v>
      </c>
      <c r="AQ1178" s="174">
        <v>0</v>
      </c>
      <c r="AR1178" s="120">
        <v>0</v>
      </c>
      <c r="AS1178" s="127">
        <v>0</v>
      </c>
      <c r="AT1178" s="127">
        <v>0</v>
      </c>
      <c r="AU1178" s="120">
        <v>0</v>
      </c>
      <c r="AV1178" s="120">
        <v>0</v>
      </c>
      <c r="AW1178" s="174">
        <v>0</v>
      </c>
      <c r="AX1178" s="120">
        <v>0</v>
      </c>
      <c r="AY1178" s="127">
        <v>0</v>
      </c>
      <c r="AZ1178" s="127">
        <v>0</v>
      </c>
      <c r="BA1178" s="120">
        <v>0</v>
      </c>
      <c r="BB1178" s="120">
        <v>0</v>
      </c>
      <c r="BC1178" s="111">
        <v>0</v>
      </c>
      <c r="BD1178" s="112"/>
      <c r="BE1178" s="112"/>
      <c r="BF1178" s="111" t="s">
        <v>3757</v>
      </c>
      <c r="BG1178" s="112">
        <v>81</v>
      </c>
      <c r="BH1178" s="112">
        <v>1649000</v>
      </c>
      <c r="BI1178" s="111" t="s">
        <v>3757</v>
      </c>
      <c r="BJ1178" s="112">
        <v>74</v>
      </c>
      <c r="BK1178" s="112">
        <v>1328000</v>
      </c>
      <c r="BL1178" s="111" t="s">
        <v>3757</v>
      </c>
      <c r="BM1178" s="112">
        <v>126</v>
      </c>
      <c r="BN1178" s="112">
        <v>1410000</v>
      </c>
      <c r="BO1178" s="111">
        <v>0</v>
      </c>
      <c r="BP1178" s="112"/>
      <c r="BQ1178" s="112"/>
      <c r="BR1178" s="111" t="s">
        <v>3757</v>
      </c>
      <c r="BS1178" s="112">
        <v>472</v>
      </c>
      <c r="BT1178" s="112">
        <v>6592000</v>
      </c>
      <c r="BU1178" s="111" t="s">
        <v>3757</v>
      </c>
      <c r="BV1178" s="112">
        <v>789</v>
      </c>
      <c r="BW1178" s="112">
        <v>10231000</v>
      </c>
      <c r="BX1178" s="111">
        <v>0</v>
      </c>
      <c r="BY1178" s="112"/>
      <c r="BZ1178" s="112"/>
      <c r="CA1178" s="111" t="s">
        <v>3757</v>
      </c>
      <c r="CB1178" s="112">
        <v>97</v>
      </c>
      <c r="CC1178" s="112">
        <v>1150000</v>
      </c>
      <c r="CD1178" s="111">
        <v>0</v>
      </c>
      <c r="CE1178" s="112">
        <v>0</v>
      </c>
      <c r="CF1178" s="112">
        <v>0</v>
      </c>
      <c r="CG1178" s="111" t="s">
        <v>3757</v>
      </c>
      <c r="CH1178" s="112">
        <v>331</v>
      </c>
      <c r="CI1178" s="112">
        <v>4586000</v>
      </c>
      <c r="CJ1178" s="111">
        <v>0</v>
      </c>
      <c r="CK1178" s="120">
        <v>0</v>
      </c>
      <c r="CL1178" s="112">
        <v>0</v>
      </c>
      <c r="CM1178" s="112">
        <v>0</v>
      </c>
      <c r="CN1178" s="166" t="s">
        <v>12200</v>
      </c>
      <c r="CO1178" s="125" t="s">
        <v>12201</v>
      </c>
      <c r="CP1178" s="111" t="s">
        <v>3781</v>
      </c>
      <c r="CQ1178" s="112">
        <v>1759696</v>
      </c>
      <c r="CR1178" s="166" t="s">
        <v>12202</v>
      </c>
      <c r="CS1178" s="166" t="s">
        <v>12203</v>
      </c>
      <c r="CT1178" s="111" t="s">
        <v>3870</v>
      </c>
      <c r="CU1178" s="112">
        <v>1188696</v>
      </c>
      <c r="CV1178" s="166" t="s">
        <v>12204</v>
      </c>
      <c r="CW1178" s="166" t="s">
        <v>12205</v>
      </c>
      <c r="CX1178" s="111" t="s">
        <v>3762</v>
      </c>
      <c r="CY1178" s="112">
        <v>848696</v>
      </c>
      <c r="CZ1178" s="111" t="s">
        <v>3757</v>
      </c>
      <c r="DA1178" s="111" t="s">
        <v>3757</v>
      </c>
      <c r="DB1178" s="111">
        <v>0</v>
      </c>
      <c r="DC1178" s="120" t="s">
        <v>12206</v>
      </c>
      <c r="DD1178" s="127" t="s">
        <v>3778</v>
      </c>
      <c r="DE1178" s="109">
        <v>0</v>
      </c>
      <c r="DF1178" s="172" t="s">
        <v>3717</v>
      </c>
    </row>
    <row r="1179" spans="1:110" ht="35.15" customHeight="1" x14ac:dyDescent="0.35">
      <c r="A1179" s="140" t="s">
        <v>2407</v>
      </c>
      <c r="B1179" s="136" t="s">
        <v>2354</v>
      </c>
      <c r="C1179" s="136" t="s">
        <v>2408</v>
      </c>
      <c r="D1179" s="112">
        <v>7725</v>
      </c>
      <c r="E1179" s="112">
        <v>179152844</v>
      </c>
      <c r="F1179" s="112">
        <v>7714</v>
      </c>
      <c r="G1179" s="112">
        <v>176948494</v>
      </c>
      <c r="H1179" s="112">
        <v>2162</v>
      </c>
      <c r="I1179" s="112">
        <v>43789500</v>
      </c>
      <c r="J1179" s="112">
        <v>0</v>
      </c>
      <c r="K1179" s="112">
        <v>0</v>
      </c>
      <c r="L1179" s="112">
        <v>52772449</v>
      </c>
      <c r="M1179" s="112">
        <v>6656599</v>
      </c>
      <c r="N1179" s="112">
        <v>0</v>
      </c>
      <c r="O1179" s="112">
        <v>2754701</v>
      </c>
      <c r="P1179" s="112">
        <v>17843186</v>
      </c>
      <c r="Q1179" s="112">
        <v>0</v>
      </c>
      <c r="R1179" s="112">
        <v>80026935</v>
      </c>
      <c r="S1179" s="421">
        <v>0.294566627142129</v>
      </c>
      <c r="T1179" s="421">
        <v>3.715597727268008E-2</v>
      </c>
      <c r="U1179" s="421">
        <v>0</v>
      </c>
      <c r="V1179" s="421">
        <v>1.5374028893451399E-2</v>
      </c>
      <c r="W1179" s="421">
        <v>9.9597559277373238E-2</v>
      </c>
      <c r="X1179" s="421">
        <v>0</v>
      </c>
      <c r="Y1179" s="421">
        <v>0.44669419258563375</v>
      </c>
      <c r="Z1179" s="120">
        <v>0</v>
      </c>
      <c r="AA1179" s="127" t="s">
        <v>3717</v>
      </c>
      <c r="AB1179" s="127">
        <v>0</v>
      </c>
      <c r="AC1179" s="111" t="s">
        <v>3717</v>
      </c>
      <c r="AD1179" s="127">
        <v>0</v>
      </c>
      <c r="AE1179" s="111">
        <v>0</v>
      </c>
      <c r="AF1179" s="111" t="s">
        <v>3757</v>
      </c>
      <c r="AG1179" s="127" t="s">
        <v>3758</v>
      </c>
      <c r="AH1179" s="127" t="s">
        <v>3758</v>
      </c>
      <c r="AI1179" s="124"/>
      <c r="AJ1179" s="128"/>
      <c r="AK1179" s="109">
        <v>0</v>
      </c>
      <c r="AL1179" s="109">
        <v>0</v>
      </c>
      <c r="AM1179" s="127">
        <v>0</v>
      </c>
      <c r="AN1179" s="127">
        <v>0</v>
      </c>
      <c r="AO1179" s="120">
        <v>0</v>
      </c>
      <c r="AP1179" s="120">
        <v>0</v>
      </c>
      <c r="AQ1179" s="174">
        <v>0</v>
      </c>
      <c r="AR1179" s="109">
        <v>0</v>
      </c>
      <c r="AS1179" s="127">
        <v>0</v>
      </c>
      <c r="AT1179" s="127">
        <v>0</v>
      </c>
      <c r="AU1179" s="120">
        <v>0</v>
      </c>
      <c r="AV1179" s="120">
        <v>0</v>
      </c>
      <c r="AW1179" s="174">
        <v>0</v>
      </c>
      <c r="AX1179" s="109">
        <v>0</v>
      </c>
      <c r="AY1179" s="127">
        <v>0</v>
      </c>
      <c r="AZ1179" s="127">
        <v>0</v>
      </c>
      <c r="BA1179" s="120">
        <v>0</v>
      </c>
      <c r="BB1179" s="120">
        <v>0</v>
      </c>
      <c r="BC1179" s="111" t="s">
        <v>3757</v>
      </c>
      <c r="BD1179" s="112">
        <v>101</v>
      </c>
      <c r="BE1179" s="112">
        <v>2305750</v>
      </c>
      <c r="BF1179" s="111" t="s">
        <v>3757</v>
      </c>
      <c r="BG1179" s="112">
        <v>175</v>
      </c>
      <c r="BH1179" s="112">
        <v>4398500</v>
      </c>
      <c r="BI1179" s="111" t="s">
        <v>3757</v>
      </c>
      <c r="BJ1179" s="112">
        <v>628</v>
      </c>
      <c r="BK1179" s="112">
        <v>12380500</v>
      </c>
      <c r="BL1179" s="111">
        <v>0</v>
      </c>
      <c r="BM1179" s="112"/>
      <c r="BN1179" s="112"/>
      <c r="BO1179" s="111" t="s">
        <v>3757</v>
      </c>
      <c r="BP1179" s="112">
        <v>1466</v>
      </c>
      <c r="BQ1179" s="112">
        <v>37732000</v>
      </c>
      <c r="BR1179" s="111" t="s">
        <v>3757</v>
      </c>
      <c r="BS1179" s="112">
        <v>1465</v>
      </c>
      <c r="BT1179" s="112">
        <v>37682000</v>
      </c>
      <c r="BU1179" s="111" t="s">
        <v>3757</v>
      </c>
      <c r="BV1179" s="112">
        <v>166</v>
      </c>
      <c r="BW1179" s="112">
        <v>3379500</v>
      </c>
      <c r="BX1179" s="111" t="s">
        <v>3757</v>
      </c>
      <c r="BY1179" s="112">
        <v>166</v>
      </c>
      <c r="BZ1179" s="112">
        <v>3379500</v>
      </c>
      <c r="CA1179" s="111" t="s">
        <v>3757</v>
      </c>
      <c r="CB1179" s="112">
        <v>101</v>
      </c>
      <c r="CC1179" s="112">
        <v>2305750</v>
      </c>
      <c r="CD1179" s="111">
        <v>0</v>
      </c>
      <c r="CE1179" s="112"/>
      <c r="CF1179" s="112"/>
      <c r="CG1179" s="111" t="s">
        <v>3757</v>
      </c>
      <c r="CH1179" s="112">
        <v>3457</v>
      </c>
      <c r="CI1179" s="112">
        <v>75589344</v>
      </c>
      <c r="CJ1179" s="111">
        <v>0</v>
      </c>
      <c r="CK1179" s="120">
        <v>0</v>
      </c>
      <c r="CL1179" s="112"/>
      <c r="CM1179" s="112"/>
      <c r="CN1179" s="166" t="s">
        <v>12207</v>
      </c>
      <c r="CO1179" s="125" t="s">
        <v>12208</v>
      </c>
      <c r="CP1179" s="111" t="s">
        <v>3766</v>
      </c>
      <c r="CQ1179" s="112">
        <v>15735000</v>
      </c>
      <c r="CR1179" s="166" t="s">
        <v>12209</v>
      </c>
      <c r="CS1179" s="166" t="s">
        <v>12210</v>
      </c>
      <c r="CT1179" s="111" t="s">
        <v>3783</v>
      </c>
      <c r="CU1179" s="112">
        <v>10513811</v>
      </c>
      <c r="CV1179" s="166" t="s">
        <v>12207</v>
      </c>
      <c r="CW1179" s="166" t="s">
        <v>12211</v>
      </c>
      <c r="CX1179" s="111" t="s">
        <v>3790</v>
      </c>
      <c r="CY1179" s="112">
        <v>5479285</v>
      </c>
      <c r="CZ1179" s="111" t="s">
        <v>3757</v>
      </c>
      <c r="DA1179" s="111" t="s">
        <v>3757</v>
      </c>
      <c r="DB1179" s="111" t="s">
        <v>3757</v>
      </c>
      <c r="DC1179" s="120">
        <v>0</v>
      </c>
      <c r="DD1179" s="127" t="s">
        <v>3778</v>
      </c>
      <c r="DE1179" s="109">
        <v>0</v>
      </c>
      <c r="DF1179" s="172" t="s">
        <v>3717</v>
      </c>
    </row>
    <row r="1180" spans="1:110" ht="35.15" customHeight="1" x14ac:dyDescent="0.35">
      <c r="A1180" s="140" t="s">
        <v>2409</v>
      </c>
      <c r="B1180" s="136" t="s">
        <v>2354</v>
      </c>
      <c r="C1180" s="136" t="s">
        <v>2410</v>
      </c>
      <c r="D1180" s="112">
        <v>15736</v>
      </c>
      <c r="E1180" s="112">
        <v>454455900</v>
      </c>
      <c r="F1180" s="112">
        <v>15688</v>
      </c>
      <c r="G1180" s="112">
        <v>453632100</v>
      </c>
      <c r="H1180" s="112">
        <v>4496</v>
      </c>
      <c r="I1180" s="112">
        <v>125813000</v>
      </c>
      <c r="J1180" s="112">
        <v>0</v>
      </c>
      <c r="K1180" s="112">
        <v>0</v>
      </c>
      <c r="L1180" s="112">
        <v>112582080</v>
      </c>
      <c r="M1180" s="112">
        <v>16674105</v>
      </c>
      <c r="N1180" s="112">
        <v>4882125</v>
      </c>
      <c r="O1180" s="112">
        <v>7851778</v>
      </c>
      <c r="P1180" s="112">
        <v>76628781</v>
      </c>
      <c r="Q1180" s="112">
        <v>0</v>
      </c>
      <c r="R1180" s="112">
        <v>218618869</v>
      </c>
      <c r="S1180" s="421">
        <v>0.24772938364316538</v>
      </c>
      <c r="T1180" s="421">
        <v>3.6690259714969045E-2</v>
      </c>
      <c r="U1180" s="421">
        <v>1.0742791544790154E-2</v>
      </c>
      <c r="V1180" s="421">
        <v>1.7277315576714924E-2</v>
      </c>
      <c r="W1180" s="421">
        <v>0.16861653903051979</v>
      </c>
      <c r="X1180" s="421">
        <v>0</v>
      </c>
      <c r="Y1180" s="421">
        <v>0.48105628951015927</v>
      </c>
      <c r="Z1180" s="120">
        <v>0</v>
      </c>
      <c r="AA1180" s="127" t="s">
        <v>3717</v>
      </c>
      <c r="AB1180" s="127">
        <v>0</v>
      </c>
      <c r="AC1180" s="111" t="s">
        <v>3717</v>
      </c>
      <c r="AD1180" s="127">
        <v>0</v>
      </c>
      <c r="AE1180" s="111" t="s">
        <v>3757</v>
      </c>
      <c r="AF1180" s="111" t="s">
        <v>3757</v>
      </c>
      <c r="AG1180" s="127" t="s">
        <v>3717</v>
      </c>
      <c r="AH1180" s="127"/>
      <c r="AI1180" s="128">
        <v>1</v>
      </c>
      <c r="AJ1180" s="128">
        <v>1080900</v>
      </c>
      <c r="AK1180" s="109" t="s">
        <v>12212</v>
      </c>
      <c r="AL1180" s="109" t="s">
        <v>12213</v>
      </c>
      <c r="AM1180" s="127" t="s">
        <v>3761</v>
      </c>
      <c r="AN1180" s="127" t="s">
        <v>3762</v>
      </c>
      <c r="AO1180" s="120">
        <v>1000000</v>
      </c>
      <c r="AP1180" s="120">
        <v>1080900</v>
      </c>
      <c r="AQ1180" s="174">
        <v>0</v>
      </c>
      <c r="AR1180" s="120">
        <v>0</v>
      </c>
      <c r="AS1180" s="127">
        <v>0</v>
      </c>
      <c r="AT1180" s="127">
        <v>0</v>
      </c>
      <c r="AU1180" s="120">
        <v>0</v>
      </c>
      <c r="AV1180" s="120">
        <v>0</v>
      </c>
      <c r="AW1180" s="174">
        <v>0</v>
      </c>
      <c r="AX1180" s="120">
        <v>0</v>
      </c>
      <c r="AY1180" s="127">
        <v>0</v>
      </c>
      <c r="AZ1180" s="127">
        <v>0</v>
      </c>
      <c r="BA1180" s="120">
        <v>0</v>
      </c>
      <c r="BB1180" s="120">
        <v>0</v>
      </c>
      <c r="BC1180" s="111">
        <v>0</v>
      </c>
      <c r="BD1180" s="112"/>
      <c r="BE1180" s="112"/>
      <c r="BF1180" s="111" t="s">
        <v>3757</v>
      </c>
      <c r="BG1180" s="112">
        <v>3198</v>
      </c>
      <c r="BH1180" s="112">
        <v>94337000</v>
      </c>
      <c r="BI1180" s="111" t="s">
        <v>3757</v>
      </c>
      <c r="BJ1180" s="112">
        <v>950</v>
      </c>
      <c r="BK1180" s="112">
        <v>28018000</v>
      </c>
      <c r="BL1180" s="111" t="s">
        <v>3757</v>
      </c>
      <c r="BM1180" s="112">
        <v>1092</v>
      </c>
      <c r="BN1180" s="112">
        <v>30577900</v>
      </c>
      <c r="BO1180" s="111">
        <v>0</v>
      </c>
      <c r="BP1180" s="112"/>
      <c r="BQ1180" s="112"/>
      <c r="BR1180" s="111" t="s">
        <v>3757</v>
      </c>
      <c r="BS1180" s="112">
        <v>5686</v>
      </c>
      <c r="BT1180" s="112">
        <v>157746000</v>
      </c>
      <c r="BU1180" s="111" t="s">
        <v>3757</v>
      </c>
      <c r="BV1180" s="112">
        <v>807</v>
      </c>
      <c r="BW1180" s="112">
        <v>22106000</v>
      </c>
      <c r="BX1180" s="111">
        <v>0</v>
      </c>
      <c r="BY1180" s="112"/>
      <c r="BZ1180" s="112"/>
      <c r="CA1180" s="111">
        <v>0</v>
      </c>
      <c r="CB1180" s="112"/>
      <c r="CC1180" s="112"/>
      <c r="CD1180" s="111">
        <v>0</v>
      </c>
      <c r="CE1180" s="112">
        <v>0</v>
      </c>
      <c r="CF1180" s="112">
        <v>0</v>
      </c>
      <c r="CG1180" s="111" t="s">
        <v>3757</v>
      </c>
      <c r="CH1180" s="112">
        <v>4003</v>
      </c>
      <c r="CI1180" s="112">
        <v>121671000</v>
      </c>
      <c r="CJ1180" s="111">
        <v>0</v>
      </c>
      <c r="CK1180" s="120">
        <v>0</v>
      </c>
      <c r="CL1180" s="112">
        <v>0</v>
      </c>
      <c r="CM1180" s="112">
        <v>0</v>
      </c>
      <c r="CN1180" s="166" t="s">
        <v>12214</v>
      </c>
      <c r="CO1180" s="125" t="s">
        <v>12215</v>
      </c>
      <c r="CP1180" s="111" t="s">
        <v>3790</v>
      </c>
      <c r="CQ1180" s="112">
        <v>12004300</v>
      </c>
      <c r="CR1180" s="166" t="s">
        <v>12216</v>
      </c>
      <c r="CS1180" s="166" t="s">
        <v>12217</v>
      </c>
      <c r="CT1180" s="111" t="s">
        <v>3790</v>
      </c>
      <c r="CU1180" s="112">
        <v>9168739</v>
      </c>
      <c r="CV1180" s="166" t="s">
        <v>12218</v>
      </c>
      <c r="CW1180" s="166" t="s">
        <v>12219</v>
      </c>
      <c r="CX1180" s="111" t="s">
        <v>3790</v>
      </c>
      <c r="CY1180" s="112">
        <v>1191545</v>
      </c>
      <c r="CZ1180" s="111" t="s">
        <v>3757</v>
      </c>
      <c r="DA1180" s="111" t="s">
        <v>3757</v>
      </c>
      <c r="DB1180" s="111">
        <v>0</v>
      </c>
      <c r="DC1180" s="120" t="s">
        <v>12220</v>
      </c>
      <c r="DD1180" s="127" t="s">
        <v>3778</v>
      </c>
      <c r="DE1180" s="109">
        <v>0</v>
      </c>
      <c r="DF1180" s="172" t="s">
        <v>3717</v>
      </c>
    </row>
    <row r="1181" spans="1:110" ht="35.15" customHeight="1" x14ac:dyDescent="0.35">
      <c r="A1181" s="140" t="s">
        <v>2411</v>
      </c>
      <c r="B1181" s="136" t="s">
        <v>2354</v>
      </c>
      <c r="C1181" s="136" t="s">
        <v>2412</v>
      </c>
      <c r="D1181" s="112">
        <v>98350</v>
      </c>
      <c r="E1181" s="112">
        <v>1125747127</v>
      </c>
      <c r="F1181" s="112">
        <v>98346</v>
      </c>
      <c r="G1181" s="112">
        <v>1125245627</v>
      </c>
      <c r="H1181" s="112">
        <v>36937</v>
      </c>
      <c r="I1181" s="112">
        <v>408204227</v>
      </c>
      <c r="J1181" s="112">
        <v>0</v>
      </c>
      <c r="K1181" s="112">
        <v>0</v>
      </c>
      <c r="L1181" s="112">
        <v>314051277</v>
      </c>
      <c r="M1181" s="112">
        <v>66715336</v>
      </c>
      <c r="N1181" s="112">
        <v>0</v>
      </c>
      <c r="O1181" s="112">
        <v>4250794</v>
      </c>
      <c r="P1181" s="112">
        <v>159578961</v>
      </c>
      <c r="Q1181" s="112">
        <v>0</v>
      </c>
      <c r="R1181" s="112">
        <v>544596368</v>
      </c>
      <c r="S1181" s="421">
        <v>0.27897142214958548</v>
      </c>
      <c r="T1181" s="421">
        <v>5.9263163458199972E-2</v>
      </c>
      <c r="U1181" s="421">
        <v>0</v>
      </c>
      <c r="V1181" s="421">
        <v>3.7759758813046477E-3</v>
      </c>
      <c r="W1181" s="421">
        <v>0.14175382479124018</v>
      </c>
      <c r="X1181" s="421">
        <v>0</v>
      </c>
      <c r="Y1181" s="421">
        <v>0.48376438628033025</v>
      </c>
      <c r="Z1181" s="120">
        <v>0</v>
      </c>
      <c r="AA1181" s="127" t="s">
        <v>3717</v>
      </c>
      <c r="AB1181" s="127">
        <v>0</v>
      </c>
      <c r="AC1181" s="111" t="s">
        <v>3717</v>
      </c>
      <c r="AD1181" s="127">
        <v>0</v>
      </c>
      <c r="AE1181" s="111">
        <v>0</v>
      </c>
      <c r="AF1181" s="111" t="s">
        <v>3757</v>
      </c>
      <c r="AG1181" s="127" t="s">
        <v>3758</v>
      </c>
      <c r="AH1181" s="127" t="s">
        <v>3758</v>
      </c>
      <c r="AI1181" s="124"/>
      <c r="AJ1181" s="128"/>
      <c r="AK1181" s="109">
        <v>0</v>
      </c>
      <c r="AL1181" s="109">
        <v>0</v>
      </c>
      <c r="AM1181" s="127">
        <v>0</v>
      </c>
      <c r="AN1181" s="127">
        <v>0</v>
      </c>
      <c r="AO1181" s="120">
        <v>0</v>
      </c>
      <c r="AP1181" s="120">
        <v>0</v>
      </c>
      <c r="AQ1181" s="174">
        <v>0</v>
      </c>
      <c r="AR1181" s="109">
        <v>0</v>
      </c>
      <c r="AS1181" s="127">
        <v>0</v>
      </c>
      <c r="AT1181" s="127">
        <v>0</v>
      </c>
      <c r="AU1181" s="120">
        <v>0</v>
      </c>
      <c r="AV1181" s="120">
        <v>0</v>
      </c>
      <c r="AW1181" s="174">
        <v>0</v>
      </c>
      <c r="AX1181" s="109">
        <v>0</v>
      </c>
      <c r="AY1181" s="127">
        <v>0</v>
      </c>
      <c r="AZ1181" s="127">
        <v>0</v>
      </c>
      <c r="BA1181" s="120">
        <v>0</v>
      </c>
      <c r="BB1181" s="120">
        <v>0</v>
      </c>
      <c r="BC1181" s="111" t="s">
        <v>3757</v>
      </c>
      <c r="BD1181" s="112">
        <v>1787</v>
      </c>
      <c r="BE1181" s="112">
        <v>20603500</v>
      </c>
      <c r="BF1181" s="111" t="s">
        <v>3757</v>
      </c>
      <c r="BG1181" s="112">
        <v>1765</v>
      </c>
      <c r="BH1181" s="112">
        <v>19980500</v>
      </c>
      <c r="BI1181" s="111" t="s">
        <v>3757</v>
      </c>
      <c r="BJ1181" s="112">
        <v>4751</v>
      </c>
      <c r="BK1181" s="112">
        <v>53668500</v>
      </c>
      <c r="BL1181" s="111" t="s">
        <v>3757</v>
      </c>
      <c r="BM1181" s="112">
        <v>3011</v>
      </c>
      <c r="BN1181" s="112">
        <v>34534500</v>
      </c>
      <c r="BO1181" s="111" t="s">
        <v>3757</v>
      </c>
      <c r="BP1181" s="112">
        <v>19802</v>
      </c>
      <c r="BQ1181" s="112">
        <v>225930500</v>
      </c>
      <c r="BR1181" s="111" t="s">
        <v>3757</v>
      </c>
      <c r="BS1181" s="112">
        <v>13454</v>
      </c>
      <c r="BT1181" s="112">
        <v>150348727</v>
      </c>
      <c r="BU1181" s="111" t="s">
        <v>3757</v>
      </c>
      <c r="BV1181" s="112">
        <v>1535</v>
      </c>
      <c r="BW1181" s="112">
        <v>17448000</v>
      </c>
      <c r="BX1181" s="111" t="s">
        <v>3757</v>
      </c>
      <c r="BY1181" s="112">
        <v>3263</v>
      </c>
      <c r="BZ1181" s="112">
        <v>37232500</v>
      </c>
      <c r="CA1181" s="111" t="s">
        <v>3757</v>
      </c>
      <c r="CB1181" s="112">
        <v>2901</v>
      </c>
      <c r="CC1181" s="112">
        <v>32145000</v>
      </c>
      <c r="CD1181" s="111">
        <v>0</v>
      </c>
      <c r="CE1181" s="112"/>
      <c r="CF1181" s="112"/>
      <c r="CG1181" s="111" t="s">
        <v>3757</v>
      </c>
      <c r="CH1181" s="112">
        <v>44661</v>
      </c>
      <c r="CI1181" s="112">
        <v>516608900</v>
      </c>
      <c r="CJ1181" s="111" t="s">
        <v>3757</v>
      </c>
      <c r="CK1181" s="120" t="s">
        <v>12221</v>
      </c>
      <c r="CL1181" s="112">
        <v>1503</v>
      </c>
      <c r="CM1181" s="112">
        <v>17246500</v>
      </c>
      <c r="CN1181" s="166" t="s">
        <v>12222</v>
      </c>
      <c r="CO1181" s="125" t="s">
        <v>12223</v>
      </c>
      <c r="CP1181" s="111" t="s">
        <v>3790</v>
      </c>
      <c r="CQ1181" s="112">
        <v>27514861</v>
      </c>
      <c r="CR1181" s="166" t="s">
        <v>12224</v>
      </c>
      <c r="CS1181" s="166" t="s">
        <v>12225</v>
      </c>
      <c r="CT1181" s="111" t="s">
        <v>4016</v>
      </c>
      <c r="CU1181" s="112">
        <v>11844800</v>
      </c>
      <c r="CV1181" s="166" t="s">
        <v>5839</v>
      </c>
      <c r="CW1181" s="166" t="s">
        <v>12226</v>
      </c>
      <c r="CX1181" s="111" t="s">
        <v>3766</v>
      </c>
      <c r="CY1181" s="112">
        <v>5018630</v>
      </c>
      <c r="CZ1181" s="111" t="s">
        <v>3757</v>
      </c>
      <c r="DA1181" s="111" t="s">
        <v>3757</v>
      </c>
      <c r="DB1181" s="111" t="s">
        <v>3757</v>
      </c>
      <c r="DC1181" s="120">
        <v>0</v>
      </c>
      <c r="DD1181" s="127" t="s">
        <v>3778</v>
      </c>
      <c r="DE1181" s="109">
        <v>0</v>
      </c>
      <c r="DF1181" s="172" t="s">
        <v>3717</v>
      </c>
    </row>
    <row r="1182" spans="1:110" ht="35.15" customHeight="1" x14ac:dyDescent="0.35">
      <c r="A1182" s="140" t="s">
        <v>2413</v>
      </c>
      <c r="B1182" s="136" t="s">
        <v>2354</v>
      </c>
      <c r="C1182" s="136" t="s">
        <v>2414</v>
      </c>
      <c r="D1182" s="112">
        <v>901</v>
      </c>
      <c r="E1182" s="112">
        <v>16127000</v>
      </c>
      <c r="F1182" s="112">
        <v>898</v>
      </c>
      <c r="G1182" s="112">
        <v>15107000</v>
      </c>
      <c r="H1182" s="112">
        <v>236</v>
      </c>
      <c r="I1182" s="112">
        <v>4111000</v>
      </c>
      <c r="J1182" s="112">
        <v>0</v>
      </c>
      <c r="K1182" s="112">
        <v>0</v>
      </c>
      <c r="L1182" s="112">
        <v>4105838</v>
      </c>
      <c r="M1182" s="112">
        <v>925326</v>
      </c>
      <c r="N1182" s="112">
        <v>0</v>
      </c>
      <c r="O1182" s="112">
        <v>168781</v>
      </c>
      <c r="P1182" s="112">
        <v>1783060</v>
      </c>
      <c r="Q1182" s="112">
        <v>0</v>
      </c>
      <c r="R1182" s="112">
        <v>6983005</v>
      </c>
      <c r="S1182" s="421">
        <v>0.25459403484839088</v>
      </c>
      <c r="T1182" s="421">
        <v>5.7377441557636299E-2</v>
      </c>
      <c r="U1182" s="421">
        <v>0</v>
      </c>
      <c r="V1182" s="421">
        <v>1.0465740683326098E-2</v>
      </c>
      <c r="W1182" s="421">
        <v>0.11056365102002901</v>
      </c>
      <c r="X1182" s="421">
        <v>0</v>
      </c>
      <c r="Y1182" s="421">
        <v>0.43300086810938176</v>
      </c>
      <c r="Z1182" s="120">
        <v>0</v>
      </c>
      <c r="AA1182" s="127" t="s">
        <v>3717</v>
      </c>
      <c r="AB1182" s="127">
        <v>0</v>
      </c>
      <c r="AC1182" s="111" t="s">
        <v>3717</v>
      </c>
      <c r="AD1182" s="127">
        <v>0</v>
      </c>
      <c r="AE1182" s="111">
        <v>0</v>
      </c>
      <c r="AF1182" s="111" t="s">
        <v>3757</v>
      </c>
      <c r="AG1182" s="127"/>
      <c r="AH1182" s="127"/>
      <c r="AI1182" s="124"/>
      <c r="AJ1182" s="128"/>
      <c r="AK1182" s="109">
        <v>0</v>
      </c>
      <c r="AL1182" s="109">
        <v>0</v>
      </c>
      <c r="AM1182" s="127">
        <v>0</v>
      </c>
      <c r="AN1182" s="127">
        <v>0</v>
      </c>
      <c r="AO1182" s="120">
        <v>0</v>
      </c>
      <c r="AP1182" s="120">
        <v>0</v>
      </c>
      <c r="AQ1182" s="174">
        <v>0</v>
      </c>
      <c r="AR1182" s="109">
        <v>0</v>
      </c>
      <c r="AS1182" s="127">
        <v>0</v>
      </c>
      <c r="AT1182" s="127">
        <v>0</v>
      </c>
      <c r="AU1182" s="120">
        <v>0</v>
      </c>
      <c r="AV1182" s="120">
        <v>0</v>
      </c>
      <c r="AW1182" s="174">
        <v>0</v>
      </c>
      <c r="AX1182" s="109">
        <v>0</v>
      </c>
      <c r="AY1182" s="127">
        <v>0</v>
      </c>
      <c r="AZ1182" s="127">
        <v>0</v>
      </c>
      <c r="BA1182" s="120">
        <v>0</v>
      </c>
      <c r="BB1182" s="120">
        <v>0</v>
      </c>
      <c r="BC1182" s="111" t="s">
        <v>3757</v>
      </c>
      <c r="BD1182" s="112">
        <v>29</v>
      </c>
      <c r="BE1182" s="112">
        <v>471000</v>
      </c>
      <c r="BF1182" s="111" t="s">
        <v>3757</v>
      </c>
      <c r="BG1182" s="112">
        <v>29</v>
      </c>
      <c r="BH1182" s="112">
        <v>498000</v>
      </c>
      <c r="BI1182" s="111" t="s">
        <v>3757</v>
      </c>
      <c r="BJ1182" s="112">
        <v>130</v>
      </c>
      <c r="BK1182" s="112">
        <v>2070000</v>
      </c>
      <c r="BL1182" s="111" t="s">
        <v>3757</v>
      </c>
      <c r="BM1182" s="112">
        <v>29</v>
      </c>
      <c r="BN1182" s="112">
        <v>450000</v>
      </c>
      <c r="BO1182" s="111" t="s">
        <v>3757</v>
      </c>
      <c r="BP1182" s="112">
        <v>92</v>
      </c>
      <c r="BQ1182" s="112">
        <v>1484000</v>
      </c>
      <c r="BR1182" s="111">
        <v>0</v>
      </c>
      <c r="BS1182" s="112"/>
      <c r="BT1182" s="112"/>
      <c r="BU1182" s="111">
        <v>0</v>
      </c>
      <c r="BV1182" s="112"/>
      <c r="BW1182" s="112"/>
      <c r="BX1182" s="111">
        <v>0</v>
      </c>
      <c r="BY1182" s="112"/>
      <c r="BZ1182" s="112"/>
      <c r="CA1182" s="111">
        <v>0</v>
      </c>
      <c r="CB1182" s="112"/>
      <c r="CC1182" s="112"/>
      <c r="CD1182" s="111">
        <v>0</v>
      </c>
      <c r="CE1182" s="112"/>
      <c r="CF1182" s="112"/>
      <c r="CG1182" s="111" t="s">
        <v>3757</v>
      </c>
      <c r="CH1182" s="112">
        <v>620</v>
      </c>
      <c r="CI1182" s="112">
        <v>11154000</v>
      </c>
      <c r="CJ1182" s="111">
        <v>0</v>
      </c>
      <c r="CK1182" s="120">
        <v>0</v>
      </c>
      <c r="CL1182" s="112"/>
      <c r="CM1182" s="112"/>
      <c r="CN1182" s="166" t="s">
        <v>12227</v>
      </c>
      <c r="CO1182" s="125" t="s">
        <v>12228</v>
      </c>
      <c r="CP1182" s="111" t="s">
        <v>3766</v>
      </c>
      <c r="CQ1182" s="112">
        <v>580580</v>
      </c>
      <c r="CR1182" s="166" t="s">
        <v>12229</v>
      </c>
      <c r="CS1182" s="166" t="s">
        <v>12230</v>
      </c>
      <c r="CT1182" s="111" t="s">
        <v>3781</v>
      </c>
      <c r="CU1182" s="112">
        <v>82000</v>
      </c>
      <c r="CV1182" s="166" t="s">
        <v>12231</v>
      </c>
      <c r="CW1182" s="166" t="s">
        <v>12232</v>
      </c>
      <c r="CX1182" s="111" t="s">
        <v>3766</v>
      </c>
      <c r="CY1182" s="112">
        <v>2500000</v>
      </c>
      <c r="CZ1182" s="111" t="s">
        <v>3757</v>
      </c>
      <c r="DA1182" s="111" t="s">
        <v>3757</v>
      </c>
      <c r="DB1182" s="111">
        <v>0</v>
      </c>
      <c r="DC1182" s="120" t="s">
        <v>12233</v>
      </c>
      <c r="DD1182" s="127" t="s">
        <v>3778</v>
      </c>
      <c r="DE1182" s="109">
        <v>0</v>
      </c>
      <c r="DF1182" s="172" t="s">
        <v>3717</v>
      </c>
    </row>
    <row r="1183" spans="1:110" ht="35.15" customHeight="1" x14ac:dyDescent="0.35">
      <c r="A1183" s="140" t="s">
        <v>2415</v>
      </c>
      <c r="B1183" s="136" t="s">
        <v>2354</v>
      </c>
      <c r="C1183" s="136" t="s">
        <v>2416</v>
      </c>
      <c r="D1183" s="112">
        <v>552</v>
      </c>
      <c r="E1183" s="112">
        <v>11095000</v>
      </c>
      <c r="F1183" s="112">
        <v>548</v>
      </c>
      <c r="G1183" s="112">
        <v>10997000</v>
      </c>
      <c r="H1183" s="112">
        <v>127</v>
      </c>
      <c r="I1183" s="112">
        <v>2217000</v>
      </c>
      <c r="J1183" s="112">
        <v>0</v>
      </c>
      <c r="K1183" s="112">
        <v>0</v>
      </c>
      <c r="L1183" s="112">
        <v>3184114</v>
      </c>
      <c r="M1183" s="112">
        <v>570376</v>
      </c>
      <c r="N1183" s="112">
        <v>0</v>
      </c>
      <c r="O1183" s="112">
        <v>103400</v>
      </c>
      <c r="P1183" s="112">
        <v>1523937</v>
      </c>
      <c r="Q1183" s="112">
        <v>0</v>
      </c>
      <c r="R1183" s="112">
        <v>5381827</v>
      </c>
      <c r="S1183" s="421">
        <v>0.28698639026588552</v>
      </c>
      <c r="T1183" s="421">
        <v>5.140838215412348E-2</v>
      </c>
      <c r="U1183" s="421">
        <v>0</v>
      </c>
      <c r="V1183" s="421">
        <v>9.3195132942767017E-3</v>
      </c>
      <c r="W1183" s="421">
        <v>0.13735349256421811</v>
      </c>
      <c r="X1183" s="421">
        <v>0</v>
      </c>
      <c r="Y1183" s="421">
        <v>0.48506777827850384</v>
      </c>
      <c r="Z1183" s="120">
        <v>0</v>
      </c>
      <c r="AA1183" s="127" t="s">
        <v>3778</v>
      </c>
      <c r="AB1183" s="127">
        <v>0</v>
      </c>
      <c r="AC1183" s="111" t="s">
        <v>3717</v>
      </c>
      <c r="AD1183" s="127">
        <v>0</v>
      </c>
      <c r="AE1183" s="111">
        <v>0</v>
      </c>
      <c r="AF1183" s="111" t="s">
        <v>3757</v>
      </c>
      <c r="AG1183" s="127" t="s">
        <v>3758</v>
      </c>
      <c r="AH1183" s="127" t="s">
        <v>3758</v>
      </c>
      <c r="AI1183" s="124"/>
      <c r="AJ1183" s="128"/>
      <c r="AK1183" s="109">
        <v>0</v>
      </c>
      <c r="AL1183" s="109">
        <v>0</v>
      </c>
      <c r="AM1183" s="127">
        <v>0</v>
      </c>
      <c r="AN1183" s="127">
        <v>0</v>
      </c>
      <c r="AO1183" s="120">
        <v>0</v>
      </c>
      <c r="AP1183" s="120">
        <v>0</v>
      </c>
      <c r="AQ1183" s="174">
        <v>0</v>
      </c>
      <c r="AR1183" s="120">
        <v>0</v>
      </c>
      <c r="AS1183" s="127">
        <v>0</v>
      </c>
      <c r="AT1183" s="127">
        <v>0</v>
      </c>
      <c r="AU1183" s="120">
        <v>0</v>
      </c>
      <c r="AV1183" s="120">
        <v>0</v>
      </c>
      <c r="AW1183" s="174">
        <v>0</v>
      </c>
      <c r="AX1183" s="120">
        <v>0</v>
      </c>
      <c r="AY1183" s="127">
        <v>0</v>
      </c>
      <c r="AZ1183" s="127">
        <v>0</v>
      </c>
      <c r="BA1183" s="120">
        <v>0</v>
      </c>
      <c r="BB1183" s="120">
        <v>0</v>
      </c>
      <c r="BC1183" s="111">
        <v>0</v>
      </c>
      <c r="BD1183" s="112"/>
      <c r="BE1183" s="112"/>
      <c r="BF1183" s="111">
        <v>0</v>
      </c>
      <c r="BG1183" s="112"/>
      <c r="BH1183" s="112"/>
      <c r="BI1183" s="111" t="s">
        <v>3757</v>
      </c>
      <c r="BJ1183" s="112">
        <v>71</v>
      </c>
      <c r="BK1183" s="112">
        <v>1391000</v>
      </c>
      <c r="BL1183" s="111" t="s">
        <v>3757</v>
      </c>
      <c r="BM1183" s="112">
        <v>57</v>
      </c>
      <c r="BN1183" s="112">
        <v>772000</v>
      </c>
      <c r="BO1183" s="111" t="s">
        <v>3757</v>
      </c>
      <c r="BP1183" s="112">
        <v>129</v>
      </c>
      <c r="BQ1183" s="112">
        <v>3648000</v>
      </c>
      <c r="BR1183" s="111">
        <v>0</v>
      </c>
      <c r="BS1183" s="112"/>
      <c r="BT1183" s="112"/>
      <c r="BU1183" s="111">
        <v>0</v>
      </c>
      <c r="BV1183" s="112"/>
      <c r="BW1183" s="112"/>
      <c r="BX1183" s="111">
        <v>0</v>
      </c>
      <c r="BY1183" s="112"/>
      <c r="BZ1183" s="112"/>
      <c r="CA1183" s="111">
        <v>0</v>
      </c>
      <c r="CB1183" s="112"/>
      <c r="CC1183" s="112"/>
      <c r="CD1183" s="111" t="s">
        <v>3757</v>
      </c>
      <c r="CE1183" s="112">
        <v>24</v>
      </c>
      <c r="CF1183" s="112">
        <v>512000</v>
      </c>
      <c r="CG1183" s="111" t="s">
        <v>3757</v>
      </c>
      <c r="CH1183" s="112">
        <v>233</v>
      </c>
      <c r="CI1183" s="112">
        <v>4286000</v>
      </c>
      <c r="CJ1183" s="111" t="s">
        <v>3757</v>
      </c>
      <c r="CK1183" s="120" t="s">
        <v>12234</v>
      </c>
      <c r="CL1183" s="112">
        <v>38</v>
      </c>
      <c r="CM1183" s="112">
        <v>486000</v>
      </c>
      <c r="CN1183" s="166">
        <v>0</v>
      </c>
      <c r="CO1183" s="125">
        <v>0</v>
      </c>
      <c r="CP1183" s="111">
        <v>0</v>
      </c>
      <c r="CQ1183" s="112">
        <v>0</v>
      </c>
      <c r="CR1183" s="166">
        <v>0</v>
      </c>
      <c r="CS1183" s="166">
        <v>0</v>
      </c>
      <c r="CT1183" s="111">
        <v>0</v>
      </c>
      <c r="CU1183" s="112">
        <v>0</v>
      </c>
      <c r="CV1183" s="166">
        <v>0</v>
      </c>
      <c r="CW1183" s="166">
        <v>0</v>
      </c>
      <c r="CX1183" s="111">
        <v>0</v>
      </c>
      <c r="CY1183" s="112">
        <v>0</v>
      </c>
      <c r="CZ1183" s="111" t="s">
        <v>3757</v>
      </c>
      <c r="DA1183" s="111" t="s">
        <v>3757</v>
      </c>
      <c r="DB1183" s="111" t="s">
        <v>3757</v>
      </c>
      <c r="DC1183" s="120">
        <v>0</v>
      </c>
      <c r="DD1183" s="127" t="s">
        <v>3778</v>
      </c>
      <c r="DE1183" s="109">
        <v>0</v>
      </c>
      <c r="DF1183" s="172" t="s">
        <v>3717</v>
      </c>
    </row>
    <row r="1184" spans="1:110" ht="35.15" customHeight="1" x14ac:dyDescent="0.35">
      <c r="A1184" s="140" t="s">
        <v>2417</v>
      </c>
      <c r="B1184" s="136" t="s">
        <v>2354</v>
      </c>
      <c r="C1184" s="136" t="s">
        <v>2418</v>
      </c>
      <c r="D1184" s="112">
        <v>486</v>
      </c>
      <c r="E1184" s="112">
        <v>16811000</v>
      </c>
      <c r="F1184" s="112">
        <v>484</v>
      </c>
      <c r="G1184" s="112">
        <v>16611000</v>
      </c>
      <c r="H1184" s="112">
        <v>105</v>
      </c>
      <c r="I1184" s="112">
        <v>2666000</v>
      </c>
      <c r="J1184" s="112">
        <v>0</v>
      </c>
      <c r="K1184" s="112">
        <v>0</v>
      </c>
      <c r="L1184" s="112">
        <v>5273598</v>
      </c>
      <c r="M1184" s="112">
        <v>382602</v>
      </c>
      <c r="N1184" s="112">
        <v>55942</v>
      </c>
      <c r="O1184" s="112">
        <v>376362</v>
      </c>
      <c r="P1184" s="112">
        <v>1964516</v>
      </c>
      <c r="Q1184" s="112">
        <v>0</v>
      </c>
      <c r="R1184" s="112">
        <v>8053020</v>
      </c>
      <c r="S1184" s="421">
        <v>0.313699244542264</v>
      </c>
      <c r="T1184" s="421">
        <v>2.2759026827672356E-2</v>
      </c>
      <c r="U1184" s="421">
        <v>3.3277020998155969E-3</v>
      </c>
      <c r="V1184" s="421">
        <v>2.2387841294390576E-2</v>
      </c>
      <c r="W1184" s="421">
        <v>0.11685896139432514</v>
      </c>
      <c r="X1184" s="421">
        <v>0</v>
      </c>
      <c r="Y1184" s="421">
        <v>0.47903277615846768</v>
      </c>
      <c r="Z1184" s="120">
        <v>0</v>
      </c>
      <c r="AA1184" s="127" t="s">
        <v>3717</v>
      </c>
      <c r="AB1184" s="127">
        <v>0</v>
      </c>
      <c r="AC1184" s="111" t="s">
        <v>3717</v>
      </c>
      <c r="AD1184" s="127">
        <v>0</v>
      </c>
      <c r="AE1184" s="111">
        <v>0</v>
      </c>
      <c r="AF1184" s="111" t="s">
        <v>3757</v>
      </c>
      <c r="AG1184" s="127" t="s">
        <v>3758</v>
      </c>
      <c r="AH1184" s="127" t="s">
        <v>3758</v>
      </c>
      <c r="AI1184" s="124"/>
      <c r="AJ1184" s="128"/>
      <c r="AK1184" s="109">
        <v>0</v>
      </c>
      <c r="AL1184" s="109">
        <v>0</v>
      </c>
      <c r="AM1184" s="127">
        <v>0</v>
      </c>
      <c r="AN1184" s="127">
        <v>0</v>
      </c>
      <c r="AO1184" s="120">
        <v>0</v>
      </c>
      <c r="AP1184" s="120">
        <v>0</v>
      </c>
      <c r="AQ1184" s="174">
        <v>0</v>
      </c>
      <c r="AR1184" s="109">
        <v>0</v>
      </c>
      <c r="AS1184" s="127">
        <v>0</v>
      </c>
      <c r="AT1184" s="127">
        <v>0</v>
      </c>
      <c r="AU1184" s="120">
        <v>0</v>
      </c>
      <c r="AV1184" s="120">
        <v>0</v>
      </c>
      <c r="AW1184" s="174">
        <v>0</v>
      </c>
      <c r="AX1184" s="109">
        <v>0</v>
      </c>
      <c r="AY1184" s="127">
        <v>0</v>
      </c>
      <c r="AZ1184" s="127">
        <v>0</v>
      </c>
      <c r="BA1184" s="120">
        <v>0</v>
      </c>
      <c r="BB1184" s="120">
        <v>0</v>
      </c>
      <c r="BC1184" s="111" t="s">
        <v>3757</v>
      </c>
      <c r="BD1184" s="112">
        <v>11</v>
      </c>
      <c r="BE1184" s="112">
        <v>705000</v>
      </c>
      <c r="BF1184" s="111" t="s">
        <v>3757</v>
      </c>
      <c r="BG1184" s="112">
        <v>46</v>
      </c>
      <c r="BH1184" s="112">
        <v>1966000</v>
      </c>
      <c r="BI1184" s="111" t="s">
        <v>3757</v>
      </c>
      <c r="BJ1184" s="112">
        <v>14</v>
      </c>
      <c r="BK1184" s="112">
        <v>566000</v>
      </c>
      <c r="BL1184" s="111" t="s">
        <v>3757</v>
      </c>
      <c r="BM1184" s="112">
        <v>104</v>
      </c>
      <c r="BN1184" s="112">
        <v>1958000</v>
      </c>
      <c r="BO1184" s="111">
        <v>0</v>
      </c>
      <c r="BP1184" s="112"/>
      <c r="BQ1184" s="112"/>
      <c r="BR1184" s="111" t="s">
        <v>3757</v>
      </c>
      <c r="BS1184" s="112">
        <v>167</v>
      </c>
      <c r="BT1184" s="112">
        <v>6964000</v>
      </c>
      <c r="BU1184" s="111">
        <v>0</v>
      </c>
      <c r="BV1184" s="112"/>
      <c r="BW1184" s="112"/>
      <c r="BX1184" s="111">
        <v>0</v>
      </c>
      <c r="BY1184" s="112"/>
      <c r="BZ1184" s="112"/>
      <c r="CA1184" s="111" t="s">
        <v>3757</v>
      </c>
      <c r="CB1184" s="112">
        <v>59</v>
      </c>
      <c r="CC1184" s="112">
        <v>1498000</v>
      </c>
      <c r="CD1184" s="111">
        <v>0</v>
      </c>
      <c r="CE1184" s="112"/>
      <c r="CF1184" s="112"/>
      <c r="CG1184" s="111" t="s">
        <v>3757</v>
      </c>
      <c r="CH1184" s="112">
        <v>85</v>
      </c>
      <c r="CI1184" s="112">
        <v>3154000</v>
      </c>
      <c r="CJ1184" s="111">
        <v>0</v>
      </c>
      <c r="CK1184" s="120">
        <v>0</v>
      </c>
      <c r="CL1184" s="112"/>
      <c r="CM1184" s="112"/>
      <c r="CN1184" s="166" t="s">
        <v>12235</v>
      </c>
      <c r="CO1184" s="125" t="s">
        <v>12236</v>
      </c>
      <c r="CP1184" s="111" t="s">
        <v>3790</v>
      </c>
      <c r="CQ1184" s="112">
        <v>100000</v>
      </c>
      <c r="CR1184" s="166" t="s">
        <v>12237</v>
      </c>
      <c r="CS1184" s="166" t="s">
        <v>12238</v>
      </c>
      <c r="CT1184" s="111" t="s">
        <v>3790</v>
      </c>
      <c r="CU1184" s="112">
        <v>460000</v>
      </c>
      <c r="CV1184" s="166">
        <v>0</v>
      </c>
      <c r="CW1184" s="166">
        <v>0</v>
      </c>
      <c r="CX1184" s="111">
        <v>0</v>
      </c>
      <c r="CY1184" s="112">
        <v>0</v>
      </c>
      <c r="CZ1184" s="111" t="s">
        <v>3757</v>
      </c>
      <c r="DA1184" s="111">
        <v>0</v>
      </c>
      <c r="DB1184" s="111">
        <v>0</v>
      </c>
      <c r="DC1184" s="120" t="s">
        <v>12239</v>
      </c>
      <c r="DD1184" s="127" t="s">
        <v>3717</v>
      </c>
      <c r="DE1184" s="109" t="s">
        <v>12240</v>
      </c>
      <c r="DF1184" s="172" t="s">
        <v>3717</v>
      </c>
    </row>
    <row r="1185" spans="1:110" ht="35.15" customHeight="1" x14ac:dyDescent="0.35">
      <c r="A1185" s="140" t="s">
        <v>2419</v>
      </c>
      <c r="B1185" s="136" t="s">
        <v>2354</v>
      </c>
      <c r="C1185" s="136" t="s">
        <v>2420</v>
      </c>
      <c r="D1185" s="112">
        <v>7656</v>
      </c>
      <c r="E1185" s="112">
        <v>246806000</v>
      </c>
      <c r="F1185" s="112">
        <v>7655</v>
      </c>
      <c r="G1185" s="112">
        <v>246756000</v>
      </c>
      <c r="H1185" s="112">
        <v>1366</v>
      </c>
      <c r="I1185" s="112">
        <v>51213000</v>
      </c>
      <c r="J1185" s="112">
        <v>0</v>
      </c>
      <c r="K1185" s="112">
        <v>0</v>
      </c>
      <c r="L1185" s="112">
        <v>73259101</v>
      </c>
      <c r="M1185" s="112">
        <v>9194957</v>
      </c>
      <c r="N1185" s="112">
        <v>5794360</v>
      </c>
      <c r="O1185" s="112">
        <v>2438939</v>
      </c>
      <c r="P1185" s="112">
        <v>30964529</v>
      </c>
      <c r="Q1185" s="112">
        <v>0</v>
      </c>
      <c r="R1185" s="112">
        <v>121651886</v>
      </c>
      <c r="S1185" s="421">
        <v>0.29682868730906053</v>
      </c>
      <c r="T1185" s="421">
        <v>3.7255808205635198E-2</v>
      </c>
      <c r="U1185" s="421">
        <v>2.3477387097558405E-2</v>
      </c>
      <c r="V1185" s="421">
        <v>9.8820085411213659E-3</v>
      </c>
      <c r="W1185" s="421">
        <v>0.12546100581023151</v>
      </c>
      <c r="X1185" s="421">
        <v>0</v>
      </c>
      <c r="Y1185" s="421">
        <v>0.49290489696360706</v>
      </c>
      <c r="Z1185" s="120">
        <v>0</v>
      </c>
      <c r="AA1185" s="127" t="s">
        <v>3717</v>
      </c>
      <c r="AB1185" s="127">
        <v>0</v>
      </c>
      <c r="AC1185" s="111" t="s">
        <v>3717</v>
      </c>
      <c r="AD1185" s="127">
        <v>0</v>
      </c>
      <c r="AE1185" s="111" t="s">
        <v>3757</v>
      </c>
      <c r="AF1185" s="111" t="s">
        <v>3757</v>
      </c>
      <c r="AG1185" s="127" t="s">
        <v>3717</v>
      </c>
      <c r="AH1185" s="127" t="s">
        <v>3758</v>
      </c>
      <c r="AI1185" s="128">
        <v>1</v>
      </c>
      <c r="AJ1185" s="128">
        <v>2334000</v>
      </c>
      <c r="AK1185" s="109" t="s">
        <v>12241</v>
      </c>
      <c r="AL1185" s="109" t="s">
        <v>12242</v>
      </c>
      <c r="AM1185" s="127" t="s">
        <v>3765</v>
      </c>
      <c r="AN1185" s="127" t="s">
        <v>3778</v>
      </c>
      <c r="AO1185" s="120">
        <v>1000000</v>
      </c>
      <c r="AP1185" s="120">
        <v>2334000</v>
      </c>
      <c r="AQ1185" s="174">
        <v>0</v>
      </c>
      <c r="AR1185" s="109">
        <v>0</v>
      </c>
      <c r="AS1185" s="127">
        <v>0</v>
      </c>
      <c r="AT1185" s="127">
        <v>0</v>
      </c>
      <c r="AU1185" s="120">
        <v>0</v>
      </c>
      <c r="AV1185" s="120">
        <v>0</v>
      </c>
      <c r="AW1185" s="174">
        <v>0</v>
      </c>
      <c r="AX1185" s="109">
        <v>0</v>
      </c>
      <c r="AY1185" s="127">
        <v>0</v>
      </c>
      <c r="AZ1185" s="127">
        <v>0</v>
      </c>
      <c r="BA1185" s="120">
        <v>0</v>
      </c>
      <c r="BB1185" s="120">
        <v>0</v>
      </c>
      <c r="BC1185" s="111" t="s">
        <v>3757</v>
      </c>
      <c r="BD1185" s="112">
        <v>2186</v>
      </c>
      <c r="BE1185" s="112">
        <v>70704000</v>
      </c>
      <c r="BF1185" s="111" t="s">
        <v>3757</v>
      </c>
      <c r="BG1185" s="112">
        <v>246</v>
      </c>
      <c r="BH1185" s="112">
        <v>9923000</v>
      </c>
      <c r="BI1185" s="111">
        <v>0</v>
      </c>
      <c r="BJ1185" s="112"/>
      <c r="BK1185" s="112"/>
      <c r="BL1185" s="111" t="s">
        <v>3757</v>
      </c>
      <c r="BM1185" s="112">
        <v>653</v>
      </c>
      <c r="BN1185" s="112">
        <v>21796000</v>
      </c>
      <c r="BO1185" s="111">
        <v>0</v>
      </c>
      <c r="BP1185" s="112"/>
      <c r="BQ1185" s="112"/>
      <c r="BR1185" s="111" t="s">
        <v>3757</v>
      </c>
      <c r="BS1185" s="112">
        <v>2444</v>
      </c>
      <c r="BT1185" s="112">
        <v>84470000</v>
      </c>
      <c r="BU1185" s="111" t="s">
        <v>3757</v>
      </c>
      <c r="BV1185" s="112">
        <v>487</v>
      </c>
      <c r="BW1185" s="112">
        <v>15794000</v>
      </c>
      <c r="BX1185" s="111" t="s">
        <v>3757</v>
      </c>
      <c r="BY1185" s="112">
        <v>674</v>
      </c>
      <c r="BZ1185" s="112">
        <v>18789000</v>
      </c>
      <c r="CA1185" s="111">
        <v>0</v>
      </c>
      <c r="CB1185" s="112"/>
      <c r="CC1185" s="112"/>
      <c r="CD1185" s="111">
        <v>0</v>
      </c>
      <c r="CE1185" s="112"/>
      <c r="CF1185" s="112"/>
      <c r="CG1185" s="111" t="s">
        <v>3757</v>
      </c>
      <c r="CH1185" s="112">
        <v>976</v>
      </c>
      <c r="CI1185" s="112">
        <v>25330000</v>
      </c>
      <c r="CJ1185" s="111">
        <v>0</v>
      </c>
      <c r="CK1185" s="120">
        <v>0</v>
      </c>
      <c r="CL1185" s="112"/>
      <c r="CM1185" s="112"/>
      <c r="CN1185" s="166" t="s">
        <v>9401</v>
      </c>
      <c r="CO1185" s="125" t="s">
        <v>12243</v>
      </c>
      <c r="CP1185" s="111" t="s">
        <v>3790</v>
      </c>
      <c r="CQ1185" s="112">
        <v>60733000</v>
      </c>
      <c r="CR1185" s="166" t="s">
        <v>6095</v>
      </c>
      <c r="CS1185" s="166" t="s">
        <v>12244</v>
      </c>
      <c r="CT1185" s="111" t="s">
        <v>3790</v>
      </c>
      <c r="CU1185" s="112">
        <v>50000000</v>
      </c>
      <c r="CV1185" s="166" t="s">
        <v>8877</v>
      </c>
      <c r="CW1185" s="166" t="s">
        <v>12245</v>
      </c>
      <c r="CX1185" s="111" t="s">
        <v>3717</v>
      </c>
      <c r="CY1185" s="112">
        <v>25000000</v>
      </c>
      <c r="CZ1185" s="111" t="s">
        <v>3757</v>
      </c>
      <c r="DA1185" s="111" t="s">
        <v>3757</v>
      </c>
      <c r="DB1185" s="111" t="s">
        <v>3757</v>
      </c>
      <c r="DC1185" s="120">
        <v>0</v>
      </c>
      <c r="DD1185" s="127" t="s">
        <v>3717</v>
      </c>
      <c r="DE1185" s="109" t="s">
        <v>12246</v>
      </c>
      <c r="DF1185" s="172" t="s">
        <v>3717</v>
      </c>
    </row>
    <row r="1186" spans="1:110" ht="35.15" customHeight="1" x14ac:dyDescent="0.35">
      <c r="A1186" s="140" t="s">
        <v>2421</v>
      </c>
      <c r="B1186" s="136" t="s">
        <v>2354</v>
      </c>
      <c r="C1186" s="136" t="s">
        <v>2422</v>
      </c>
      <c r="D1186" s="112">
        <v>11081</v>
      </c>
      <c r="E1186" s="112">
        <v>343996926</v>
      </c>
      <c r="F1186" s="112">
        <v>11079</v>
      </c>
      <c r="G1186" s="112">
        <v>343966926</v>
      </c>
      <c r="H1186" s="112">
        <v>2562</v>
      </c>
      <c r="I1186" s="112">
        <v>84129000</v>
      </c>
      <c r="J1186" s="112">
        <v>0</v>
      </c>
      <c r="K1186" s="112">
        <v>0</v>
      </c>
      <c r="L1186" s="112">
        <v>97764974</v>
      </c>
      <c r="M1186" s="112">
        <v>10243535</v>
      </c>
      <c r="N1186" s="112">
        <v>0</v>
      </c>
      <c r="O1186" s="112">
        <v>6356750</v>
      </c>
      <c r="P1186" s="112">
        <v>50952744</v>
      </c>
      <c r="Q1186" s="112">
        <v>0</v>
      </c>
      <c r="R1186" s="112">
        <v>165318003</v>
      </c>
      <c r="S1186" s="421">
        <v>0.2842030454655865</v>
      </c>
      <c r="T1186" s="421">
        <v>2.9777984120706938E-2</v>
      </c>
      <c r="U1186" s="421">
        <v>0</v>
      </c>
      <c r="V1186" s="421">
        <v>1.847908954860835E-2</v>
      </c>
      <c r="W1186" s="421">
        <v>0.14811976546557862</v>
      </c>
      <c r="X1186" s="421">
        <v>0</v>
      </c>
      <c r="Y1186" s="421">
        <v>0.4805798846004804</v>
      </c>
      <c r="Z1186" s="120">
        <v>0</v>
      </c>
      <c r="AA1186" s="127" t="s">
        <v>3717</v>
      </c>
      <c r="AB1186" s="127">
        <v>0</v>
      </c>
      <c r="AC1186" s="111" t="s">
        <v>3717</v>
      </c>
      <c r="AD1186" s="127">
        <v>0</v>
      </c>
      <c r="AE1186" s="111">
        <v>0</v>
      </c>
      <c r="AF1186" s="111" t="s">
        <v>3757</v>
      </c>
      <c r="AG1186" s="127" t="s">
        <v>3758</v>
      </c>
      <c r="AH1186" s="127" t="s">
        <v>3758</v>
      </c>
      <c r="AI1186" s="124"/>
      <c r="AJ1186" s="128"/>
      <c r="AK1186" s="109">
        <v>0</v>
      </c>
      <c r="AL1186" s="109">
        <v>0</v>
      </c>
      <c r="AM1186" s="127">
        <v>0</v>
      </c>
      <c r="AN1186" s="127">
        <v>0</v>
      </c>
      <c r="AO1186" s="120">
        <v>0</v>
      </c>
      <c r="AP1186" s="120">
        <v>0</v>
      </c>
      <c r="AQ1186" s="174">
        <v>0</v>
      </c>
      <c r="AR1186" s="120">
        <v>0</v>
      </c>
      <c r="AS1186" s="127">
        <v>0</v>
      </c>
      <c r="AT1186" s="127">
        <v>0</v>
      </c>
      <c r="AU1186" s="120">
        <v>0</v>
      </c>
      <c r="AV1186" s="120">
        <v>0</v>
      </c>
      <c r="AW1186" s="174">
        <v>0</v>
      </c>
      <c r="AX1186" s="120">
        <v>0</v>
      </c>
      <c r="AY1186" s="127">
        <v>0</v>
      </c>
      <c r="AZ1186" s="127">
        <v>0</v>
      </c>
      <c r="BA1186" s="120">
        <v>0</v>
      </c>
      <c r="BB1186" s="120">
        <v>0</v>
      </c>
      <c r="BC1186" s="111">
        <v>0</v>
      </c>
      <c r="BD1186" s="112"/>
      <c r="BE1186" s="112"/>
      <c r="BF1186" s="111">
        <v>0</v>
      </c>
      <c r="BG1186" s="112"/>
      <c r="BH1186" s="112"/>
      <c r="BI1186" s="111" t="s">
        <v>3757</v>
      </c>
      <c r="BJ1186" s="112">
        <v>983</v>
      </c>
      <c r="BK1186" s="112">
        <v>31926000</v>
      </c>
      <c r="BL1186" s="111" t="s">
        <v>3757</v>
      </c>
      <c r="BM1186" s="112">
        <v>1408</v>
      </c>
      <c r="BN1186" s="112">
        <v>47661939</v>
      </c>
      <c r="BO1186" s="111" t="s">
        <v>3757</v>
      </c>
      <c r="BP1186" s="112">
        <v>2533</v>
      </c>
      <c r="BQ1186" s="112">
        <v>74757987</v>
      </c>
      <c r="BR1186" s="111">
        <v>0</v>
      </c>
      <c r="BS1186" s="112"/>
      <c r="BT1186" s="112"/>
      <c r="BU1186" s="111" t="s">
        <v>3757</v>
      </c>
      <c r="BV1186" s="112">
        <v>647</v>
      </c>
      <c r="BW1186" s="112">
        <v>17997000</v>
      </c>
      <c r="BX1186" s="111">
        <v>0</v>
      </c>
      <c r="BY1186" s="112"/>
      <c r="BZ1186" s="112"/>
      <c r="CA1186" s="111" t="s">
        <v>3757</v>
      </c>
      <c r="CB1186" s="112">
        <v>488</v>
      </c>
      <c r="CC1186" s="112">
        <v>17247000</v>
      </c>
      <c r="CD1186" s="111">
        <v>0</v>
      </c>
      <c r="CE1186" s="112">
        <v>0</v>
      </c>
      <c r="CF1186" s="112">
        <v>0</v>
      </c>
      <c r="CG1186" s="111" t="s">
        <v>3757</v>
      </c>
      <c r="CH1186" s="112">
        <v>3927</v>
      </c>
      <c r="CI1186" s="112">
        <v>119749000</v>
      </c>
      <c r="CJ1186" s="111" t="s">
        <v>3757</v>
      </c>
      <c r="CK1186" s="120" t="s">
        <v>12247</v>
      </c>
      <c r="CL1186" s="112">
        <v>1095</v>
      </c>
      <c r="CM1186" s="112">
        <v>34658000</v>
      </c>
      <c r="CN1186" s="166" t="s">
        <v>12247</v>
      </c>
      <c r="CO1186" s="125" t="s">
        <v>12248</v>
      </c>
      <c r="CP1186" s="111" t="s">
        <v>3783</v>
      </c>
      <c r="CQ1186" s="112">
        <v>35048000</v>
      </c>
      <c r="CR1186" s="166" t="s">
        <v>7714</v>
      </c>
      <c r="CS1186" s="166" t="s">
        <v>12249</v>
      </c>
      <c r="CT1186" s="111" t="s">
        <v>3781</v>
      </c>
      <c r="CU1186" s="112">
        <v>42159371</v>
      </c>
      <c r="CV1186" s="166" t="s">
        <v>12250</v>
      </c>
      <c r="CW1186" s="166" t="s">
        <v>12251</v>
      </c>
      <c r="CX1186" s="111" t="s">
        <v>3870</v>
      </c>
      <c r="CY1186" s="112">
        <v>5000000</v>
      </c>
      <c r="CZ1186" s="111" t="s">
        <v>3757</v>
      </c>
      <c r="DA1186" s="111" t="s">
        <v>3757</v>
      </c>
      <c r="DB1186" s="111">
        <v>0</v>
      </c>
      <c r="DC1186" s="120" t="s">
        <v>12252</v>
      </c>
      <c r="DD1186" s="127" t="s">
        <v>3778</v>
      </c>
      <c r="DE1186" s="109">
        <v>0</v>
      </c>
      <c r="DF1186" s="172" t="s">
        <v>3717</v>
      </c>
    </row>
    <row r="1187" spans="1:110" ht="35.15" customHeight="1" x14ac:dyDescent="0.35">
      <c r="A1187" s="140" t="s">
        <v>2423</v>
      </c>
      <c r="B1187" s="136" t="s">
        <v>2354</v>
      </c>
      <c r="C1187" s="136" t="s">
        <v>2424</v>
      </c>
      <c r="D1187" s="112">
        <v>440</v>
      </c>
      <c r="E1187" s="112">
        <v>13720730</v>
      </c>
      <c r="F1187" s="112">
        <v>308</v>
      </c>
      <c r="G1187" s="112">
        <v>10442330</v>
      </c>
      <c r="H1187" s="112">
        <v>119</v>
      </c>
      <c r="I1187" s="112">
        <v>3845000</v>
      </c>
      <c r="J1187" s="112">
        <v>0</v>
      </c>
      <c r="K1187" s="112">
        <v>0</v>
      </c>
      <c r="L1187" s="112">
        <v>3924484</v>
      </c>
      <c r="M1187" s="112">
        <v>403482</v>
      </c>
      <c r="N1187" s="112">
        <v>0</v>
      </c>
      <c r="O1187" s="112">
        <v>189707</v>
      </c>
      <c r="P1187" s="112">
        <v>1492959</v>
      </c>
      <c r="Q1187" s="112">
        <v>0</v>
      </c>
      <c r="R1187" s="112">
        <v>6010632</v>
      </c>
      <c r="S1187" s="421">
        <v>0.28602588929306239</v>
      </c>
      <c r="T1187" s="421">
        <v>2.9406744393337673E-2</v>
      </c>
      <c r="U1187" s="421">
        <v>0</v>
      </c>
      <c r="V1187" s="421">
        <v>1.3826305160148185E-2</v>
      </c>
      <c r="W1187" s="421">
        <v>0.10881046416626521</v>
      </c>
      <c r="X1187" s="421">
        <v>0</v>
      </c>
      <c r="Y1187" s="421">
        <v>0.43806940301281344</v>
      </c>
      <c r="Z1187" s="120">
        <v>0</v>
      </c>
      <c r="AA1187" s="127" t="s">
        <v>3717</v>
      </c>
      <c r="AB1187" s="127">
        <v>0</v>
      </c>
      <c r="AC1187" s="111" t="s">
        <v>3717</v>
      </c>
      <c r="AD1187" s="127">
        <v>0</v>
      </c>
      <c r="AE1187" s="111">
        <v>0</v>
      </c>
      <c r="AF1187" s="111" t="s">
        <v>3757</v>
      </c>
      <c r="AG1187" s="127" t="s">
        <v>3758</v>
      </c>
      <c r="AH1187" s="127" t="s">
        <v>3758</v>
      </c>
      <c r="AI1187" s="124"/>
      <c r="AJ1187" s="128"/>
      <c r="AK1187" s="109">
        <v>0</v>
      </c>
      <c r="AL1187" s="109">
        <v>0</v>
      </c>
      <c r="AM1187" s="127">
        <v>0</v>
      </c>
      <c r="AN1187" s="127">
        <v>0</v>
      </c>
      <c r="AO1187" s="120">
        <v>0</v>
      </c>
      <c r="AP1187" s="120">
        <v>0</v>
      </c>
      <c r="AQ1187" s="174">
        <v>0</v>
      </c>
      <c r="AR1187" s="120">
        <v>0</v>
      </c>
      <c r="AS1187" s="127">
        <v>0</v>
      </c>
      <c r="AT1187" s="127">
        <v>0</v>
      </c>
      <c r="AU1187" s="120">
        <v>0</v>
      </c>
      <c r="AV1187" s="120">
        <v>0</v>
      </c>
      <c r="AW1187" s="174">
        <v>0</v>
      </c>
      <c r="AX1187" s="120">
        <v>0</v>
      </c>
      <c r="AY1187" s="127">
        <v>0</v>
      </c>
      <c r="AZ1187" s="127">
        <v>0</v>
      </c>
      <c r="BA1187" s="120">
        <v>0</v>
      </c>
      <c r="BB1187" s="120">
        <v>0</v>
      </c>
      <c r="BC1187" s="111">
        <v>0</v>
      </c>
      <c r="BD1187" s="112"/>
      <c r="BE1187" s="112"/>
      <c r="BF1187" s="111" t="s">
        <v>3757</v>
      </c>
      <c r="BG1187" s="112">
        <v>10</v>
      </c>
      <c r="BH1187" s="112">
        <v>435400</v>
      </c>
      <c r="BI1187" s="111" t="s">
        <v>3757</v>
      </c>
      <c r="BJ1187" s="112">
        <v>78</v>
      </c>
      <c r="BK1187" s="112">
        <v>1438100</v>
      </c>
      <c r="BL1187" s="111">
        <v>0</v>
      </c>
      <c r="BM1187" s="112"/>
      <c r="BN1187" s="112"/>
      <c r="BO1187" s="111" t="s">
        <v>3757</v>
      </c>
      <c r="BP1187" s="112">
        <v>11</v>
      </c>
      <c r="BQ1187" s="112">
        <v>365000</v>
      </c>
      <c r="BR1187" s="111" t="s">
        <v>3757</v>
      </c>
      <c r="BS1187" s="112">
        <v>147</v>
      </c>
      <c r="BT1187" s="112">
        <v>6157530</v>
      </c>
      <c r="BU1187" s="111">
        <v>0</v>
      </c>
      <c r="BV1187" s="112"/>
      <c r="BW1187" s="112"/>
      <c r="BX1187" s="111" t="s">
        <v>3757</v>
      </c>
      <c r="BY1187" s="112">
        <v>55</v>
      </c>
      <c r="BZ1187" s="112">
        <v>1396100</v>
      </c>
      <c r="CA1187" s="111">
        <v>0</v>
      </c>
      <c r="CB1187" s="112"/>
      <c r="CC1187" s="112"/>
      <c r="CD1187" s="111">
        <v>0</v>
      </c>
      <c r="CE1187" s="112">
        <v>0</v>
      </c>
      <c r="CF1187" s="112">
        <v>0</v>
      </c>
      <c r="CG1187" s="111" t="s">
        <v>3757</v>
      </c>
      <c r="CH1187" s="112">
        <v>136</v>
      </c>
      <c r="CI1187" s="112">
        <v>3574600</v>
      </c>
      <c r="CJ1187" s="111" t="s">
        <v>3757</v>
      </c>
      <c r="CK1187" s="120" t="s">
        <v>11908</v>
      </c>
      <c r="CL1187" s="112">
        <v>17</v>
      </c>
      <c r="CM1187" s="112">
        <v>354000</v>
      </c>
      <c r="CN1187" s="166" t="s">
        <v>11909</v>
      </c>
      <c r="CO1187" s="125" t="s">
        <v>11910</v>
      </c>
      <c r="CP1187" s="111" t="s">
        <v>3783</v>
      </c>
      <c r="CQ1187" s="112" t="s">
        <v>11911</v>
      </c>
      <c r="CR1187" s="166">
        <v>0</v>
      </c>
      <c r="CS1187" s="166">
        <v>0</v>
      </c>
      <c r="CT1187" s="111">
        <v>0</v>
      </c>
      <c r="CU1187" s="112">
        <v>0</v>
      </c>
      <c r="CV1187" s="166">
        <v>0</v>
      </c>
      <c r="CW1187" s="166">
        <v>0</v>
      </c>
      <c r="CX1187" s="111">
        <v>0</v>
      </c>
      <c r="CY1187" s="112">
        <v>0</v>
      </c>
      <c r="CZ1187" s="111" t="s">
        <v>3757</v>
      </c>
      <c r="DA1187" s="111">
        <v>0</v>
      </c>
      <c r="DB1187" s="111">
        <v>0</v>
      </c>
      <c r="DC1187" s="120" t="s">
        <v>11912</v>
      </c>
      <c r="DD1187" s="127" t="s">
        <v>3778</v>
      </c>
      <c r="DE1187" s="109">
        <v>0</v>
      </c>
      <c r="DF1187" s="172" t="s">
        <v>3717</v>
      </c>
    </row>
    <row r="1188" spans="1:110" ht="35.15" customHeight="1" x14ac:dyDescent="0.35">
      <c r="A1188" s="140" t="s">
        <v>2425</v>
      </c>
      <c r="B1188" s="136" t="s">
        <v>2354</v>
      </c>
      <c r="C1188" s="136" t="s">
        <v>2426</v>
      </c>
      <c r="D1188" s="112">
        <v>7469</v>
      </c>
      <c r="E1188" s="112">
        <v>73056000</v>
      </c>
      <c r="F1188" s="112">
        <v>7467</v>
      </c>
      <c r="G1188" s="112">
        <v>72846000</v>
      </c>
      <c r="H1188" s="112">
        <v>1880</v>
      </c>
      <c r="I1188" s="112">
        <v>15791000</v>
      </c>
      <c r="J1188" s="112">
        <v>0</v>
      </c>
      <c r="K1188" s="112">
        <v>0</v>
      </c>
      <c r="L1188" s="112">
        <v>15594796</v>
      </c>
      <c r="M1188" s="112">
        <v>9068254</v>
      </c>
      <c r="N1188" s="112">
        <v>106187</v>
      </c>
      <c r="O1188" s="112">
        <v>57318</v>
      </c>
      <c r="P1188" s="112">
        <v>8098482</v>
      </c>
      <c r="Q1188" s="112">
        <v>0</v>
      </c>
      <c r="R1188" s="112">
        <v>32925037</v>
      </c>
      <c r="S1188" s="421">
        <v>0.21346358957512046</v>
      </c>
      <c r="T1188" s="421">
        <v>0.1241274364870784</v>
      </c>
      <c r="U1188" s="421">
        <v>1.453501423565484E-3</v>
      </c>
      <c r="V1188" s="421">
        <v>7.8457621550591329E-4</v>
      </c>
      <c r="W1188" s="421">
        <v>0.11085307161629435</v>
      </c>
      <c r="X1188" s="421">
        <v>0</v>
      </c>
      <c r="Y1188" s="421">
        <v>0.4506821753175646</v>
      </c>
      <c r="Z1188" s="120">
        <v>0</v>
      </c>
      <c r="AA1188" s="127" t="s">
        <v>3717</v>
      </c>
      <c r="AB1188" s="127">
        <v>0</v>
      </c>
      <c r="AC1188" s="111" t="s">
        <v>3717</v>
      </c>
      <c r="AD1188" s="127">
        <v>0</v>
      </c>
      <c r="AE1188" s="111">
        <v>0</v>
      </c>
      <c r="AF1188" s="111" t="s">
        <v>3757</v>
      </c>
      <c r="AG1188" s="127"/>
      <c r="AH1188" s="127"/>
      <c r="AI1188" s="124"/>
      <c r="AJ1188" s="128"/>
      <c r="AK1188" s="109">
        <v>0</v>
      </c>
      <c r="AL1188" s="109">
        <v>0</v>
      </c>
      <c r="AM1188" s="127">
        <v>0</v>
      </c>
      <c r="AN1188" s="127">
        <v>0</v>
      </c>
      <c r="AO1188" s="120">
        <v>0</v>
      </c>
      <c r="AP1188" s="120">
        <v>0</v>
      </c>
      <c r="AQ1188" s="174">
        <v>0</v>
      </c>
      <c r="AR1188" s="120">
        <v>0</v>
      </c>
      <c r="AS1188" s="127">
        <v>0</v>
      </c>
      <c r="AT1188" s="127">
        <v>0</v>
      </c>
      <c r="AU1188" s="120">
        <v>0</v>
      </c>
      <c r="AV1188" s="120">
        <v>0</v>
      </c>
      <c r="AW1188" s="174">
        <v>0</v>
      </c>
      <c r="AX1188" s="120">
        <v>0</v>
      </c>
      <c r="AY1188" s="127">
        <v>0</v>
      </c>
      <c r="AZ1188" s="127">
        <v>0</v>
      </c>
      <c r="BA1188" s="120">
        <v>0</v>
      </c>
      <c r="BB1188" s="120">
        <v>0</v>
      </c>
      <c r="BC1188" s="111">
        <v>0</v>
      </c>
      <c r="BD1188" s="112"/>
      <c r="BE1188" s="112"/>
      <c r="BF1188" s="111">
        <v>0</v>
      </c>
      <c r="BG1188" s="112"/>
      <c r="BH1188" s="112"/>
      <c r="BI1188" s="111" t="s">
        <v>3757</v>
      </c>
      <c r="BJ1188" s="112">
        <v>295</v>
      </c>
      <c r="BK1188" s="112">
        <v>2346334</v>
      </c>
      <c r="BL1188" s="111">
        <v>0</v>
      </c>
      <c r="BM1188" s="112"/>
      <c r="BN1188" s="112"/>
      <c r="BO1188" s="111" t="s">
        <v>3757</v>
      </c>
      <c r="BP1188" s="112">
        <v>838</v>
      </c>
      <c r="BQ1188" s="112">
        <v>8803835</v>
      </c>
      <c r="BR1188" s="111">
        <v>0</v>
      </c>
      <c r="BS1188" s="112"/>
      <c r="BT1188" s="112"/>
      <c r="BU1188" s="111" t="s">
        <v>3757</v>
      </c>
      <c r="BV1188" s="112">
        <v>169</v>
      </c>
      <c r="BW1188" s="112">
        <v>1899664</v>
      </c>
      <c r="BX1188" s="111">
        <v>0</v>
      </c>
      <c r="BY1188" s="112"/>
      <c r="BZ1188" s="112"/>
      <c r="CA1188" s="111">
        <v>0</v>
      </c>
      <c r="CB1188" s="112"/>
      <c r="CC1188" s="112"/>
      <c r="CD1188" s="111" t="s">
        <v>3757</v>
      </c>
      <c r="CE1188" s="112">
        <v>204</v>
      </c>
      <c r="CF1188" s="112">
        <v>1620833</v>
      </c>
      <c r="CG1188" s="111" t="s">
        <v>3757</v>
      </c>
      <c r="CH1188" s="112">
        <v>5962</v>
      </c>
      <c r="CI1188" s="112">
        <v>58185334</v>
      </c>
      <c r="CJ1188" s="111">
        <v>0</v>
      </c>
      <c r="CK1188" s="120">
        <v>0</v>
      </c>
      <c r="CL1188" s="112">
        <v>0</v>
      </c>
      <c r="CM1188" s="112">
        <v>0</v>
      </c>
      <c r="CN1188" s="166" t="s">
        <v>11913</v>
      </c>
      <c r="CO1188" s="125" t="s">
        <v>11914</v>
      </c>
      <c r="CP1188" s="111" t="s">
        <v>3766</v>
      </c>
      <c r="CQ1188" s="112">
        <v>2900000</v>
      </c>
      <c r="CR1188" s="166" t="s">
        <v>11913</v>
      </c>
      <c r="CS1188" s="166" t="s">
        <v>11915</v>
      </c>
      <c r="CT1188" s="111" t="s">
        <v>3766</v>
      </c>
      <c r="CU1188" s="112">
        <v>5900000</v>
      </c>
      <c r="CV1188" s="166" t="s">
        <v>11916</v>
      </c>
      <c r="CW1188" s="166" t="s">
        <v>11917</v>
      </c>
      <c r="CX1188" s="111" t="s">
        <v>3781</v>
      </c>
      <c r="CY1188" s="112">
        <v>2300000</v>
      </c>
      <c r="CZ1188" s="111" t="s">
        <v>3757</v>
      </c>
      <c r="DA1188" s="111">
        <v>0</v>
      </c>
      <c r="DB1188" s="111">
        <v>0</v>
      </c>
      <c r="DC1188" s="120" t="s">
        <v>11918</v>
      </c>
      <c r="DD1188" s="127" t="s">
        <v>3717</v>
      </c>
      <c r="DE1188" s="109" t="s">
        <v>11919</v>
      </c>
      <c r="DF1188" s="172" t="s">
        <v>3717</v>
      </c>
    </row>
    <row r="1189" spans="1:110" ht="35.15" customHeight="1" x14ac:dyDescent="0.35">
      <c r="A1189" s="140" t="s">
        <v>2427</v>
      </c>
      <c r="B1189" s="136" t="s">
        <v>2354</v>
      </c>
      <c r="C1189" s="136" t="s">
        <v>2428</v>
      </c>
      <c r="D1189" s="112">
        <v>7382</v>
      </c>
      <c r="E1189" s="112">
        <v>191492000</v>
      </c>
      <c r="F1189" s="112">
        <v>7381</v>
      </c>
      <c r="G1189" s="112">
        <v>190992000</v>
      </c>
      <c r="H1189" s="112">
        <v>2045</v>
      </c>
      <c r="I1189" s="112">
        <v>59170000</v>
      </c>
      <c r="J1189" s="112">
        <v>0</v>
      </c>
      <c r="K1189" s="112">
        <v>0</v>
      </c>
      <c r="L1189" s="112">
        <v>57012282</v>
      </c>
      <c r="M1189" s="112">
        <v>7618054</v>
      </c>
      <c r="N1189" s="112">
        <v>1617008</v>
      </c>
      <c r="O1189" s="112">
        <v>7168033</v>
      </c>
      <c r="P1189" s="112">
        <v>18236750</v>
      </c>
      <c r="Q1189" s="112">
        <v>0</v>
      </c>
      <c r="R1189" s="112">
        <v>91652127</v>
      </c>
      <c r="S1189" s="421">
        <v>0.29772670398763396</v>
      </c>
      <c r="T1189" s="421">
        <v>3.9782622772752907E-2</v>
      </c>
      <c r="U1189" s="421">
        <v>8.4442587679903081E-3</v>
      </c>
      <c r="V1189" s="421">
        <v>3.7432545484928872E-2</v>
      </c>
      <c r="W1189" s="421">
        <v>9.5235048983769555E-2</v>
      </c>
      <c r="X1189" s="421">
        <v>0</v>
      </c>
      <c r="Y1189" s="421">
        <v>0.4786211799970756</v>
      </c>
      <c r="Z1189" s="120" t="s">
        <v>11920</v>
      </c>
      <c r="AA1189" s="127" t="s">
        <v>3717</v>
      </c>
      <c r="AB1189" s="127">
        <v>0</v>
      </c>
      <c r="AC1189" s="111" t="s">
        <v>3717</v>
      </c>
      <c r="AD1189" s="127">
        <v>0</v>
      </c>
      <c r="AE1189" s="111">
        <v>0</v>
      </c>
      <c r="AF1189" s="111" t="s">
        <v>3757</v>
      </c>
      <c r="AG1189" s="127" t="s">
        <v>3758</v>
      </c>
      <c r="AH1189" s="127" t="s">
        <v>3758</v>
      </c>
      <c r="AI1189" s="124"/>
      <c r="AJ1189" s="128"/>
      <c r="AK1189" s="109">
        <v>0</v>
      </c>
      <c r="AL1189" s="109">
        <v>0</v>
      </c>
      <c r="AM1189" s="127">
        <v>0</v>
      </c>
      <c r="AN1189" s="127">
        <v>0</v>
      </c>
      <c r="AO1189" s="120">
        <v>0</v>
      </c>
      <c r="AP1189" s="120">
        <v>0</v>
      </c>
      <c r="AQ1189" s="174">
        <v>0</v>
      </c>
      <c r="AR1189" s="109">
        <v>0</v>
      </c>
      <c r="AS1189" s="127">
        <v>0</v>
      </c>
      <c r="AT1189" s="127">
        <v>0</v>
      </c>
      <c r="AU1189" s="120">
        <v>0</v>
      </c>
      <c r="AV1189" s="120">
        <v>0</v>
      </c>
      <c r="AW1189" s="174">
        <v>0</v>
      </c>
      <c r="AX1189" s="109">
        <v>0</v>
      </c>
      <c r="AY1189" s="127">
        <v>0</v>
      </c>
      <c r="AZ1189" s="127">
        <v>0</v>
      </c>
      <c r="BA1189" s="120">
        <v>0</v>
      </c>
      <c r="BB1189" s="120">
        <v>0</v>
      </c>
      <c r="BC1189" s="111" t="s">
        <v>3757</v>
      </c>
      <c r="BD1189" s="112">
        <v>4318</v>
      </c>
      <c r="BE1189" s="112">
        <v>110308000</v>
      </c>
      <c r="BF1189" s="111">
        <v>0</v>
      </c>
      <c r="BG1189" s="112"/>
      <c r="BH1189" s="112"/>
      <c r="BI1189" s="111" t="s">
        <v>3757</v>
      </c>
      <c r="BJ1189" s="112">
        <v>2213</v>
      </c>
      <c r="BK1189" s="112">
        <v>59859000</v>
      </c>
      <c r="BL1189" s="111">
        <v>0</v>
      </c>
      <c r="BM1189" s="112"/>
      <c r="BN1189" s="112"/>
      <c r="BO1189" s="111" t="s">
        <v>3757</v>
      </c>
      <c r="BP1189" s="112">
        <v>228</v>
      </c>
      <c r="BQ1189" s="112">
        <v>5806000</v>
      </c>
      <c r="BR1189" s="111">
        <v>0</v>
      </c>
      <c r="BS1189" s="112"/>
      <c r="BT1189" s="112"/>
      <c r="BU1189" s="111">
        <v>0</v>
      </c>
      <c r="BV1189" s="112"/>
      <c r="BW1189" s="112"/>
      <c r="BX1189" s="111">
        <v>0</v>
      </c>
      <c r="BY1189" s="112"/>
      <c r="BZ1189" s="112"/>
      <c r="CA1189" s="111">
        <v>0</v>
      </c>
      <c r="CB1189" s="112"/>
      <c r="CC1189" s="112"/>
      <c r="CD1189" s="111">
        <v>0</v>
      </c>
      <c r="CE1189" s="112"/>
      <c r="CF1189" s="112"/>
      <c r="CG1189" s="111">
        <v>0</v>
      </c>
      <c r="CH1189" s="112"/>
      <c r="CI1189" s="112"/>
      <c r="CJ1189" s="111" t="s">
        <v>3757</v>
      </c>
      <c r="CK1189" s="120" t="s">
        <v>11921</v>
      </c>
      <c r="CL1189" s="112">
        <v>623</v>
      </c>
      <c r="CM1189" s="112">
        <v>15519000</v>
      </c>
      <c r="CN1189" s="166" t="s">
        <v>11922</v>
      </c>
      <c r="CO1189" s="125" t="s">
        <v>11923</v>
      </c>
      <c r="CP1189" s="111" t="s">
        <v>3717</v>
      </c>
      <c r="CQ1189" s="112">
        <v>100000000</v>
      </c>
      <c r="CR1189" s="166">
        <v>0</v>
      </c>
      <c r="CS1189" s="166">
        <v>0</v>
      </c>
      <c r="CT1189" s="111">
        <v>0</v>
      </c>
      <c r="CU1189" s="112">
        <v>0</v>
      </c>
      <c r="CV1189" s="166">
        <v>0</v>
      </c>
      <c r="CW1189" s="166">
        <v>0</v>
      </c>
      <c r="CX1189" s="111">
        <v>0</v>
      </c>
      <c r="CY1189" s="112">
        <v>0</v>
      </c>
      <c r="CZ1189" s="111" t="s">
        <v>3757</v>
      </c>
      <c r="DA1189" s="111" t="s">
        <v>3757</v>
      </c>
      <c r="DB1189" s="111">
        <v>0</v>
      </c>
      <c r="DC1189" s="120" t="s">
        <v>11924</v>
      </c>
      <c r="DD1189" s="127" t="s">
        <v>3778</v>
      </c>
      <c r="DE1189" s="109">
        <v>0</v>
      </c>
      <c r="DF1189" s="172" t="s">
        <v>3717</v>
      </c>
    </row>
    <row r="1190" spans="1:110" ht="35.15" customHeight="1" x14ac:dyDescent="0.35">
      <c r="A1190" s="140" t="s">
        <v>2429</v>
      </c>
      <c r="B1190" s="136" t="s">
        <v>2354</v>
      </c>
      <c r="C1190" s="136" t="s">
        <v>2430</v>
      </c>
      <c r="D1190" s="112">
        <v>2832</v>
      </c>
      <c r="E1190" s="112">
        <v>432629000</v>
      </c>
      <c r="F1190" s="112">
        <v>2831</v>
      </c>
      <c r="G1190" s="112">
        <v>432529000</v>
      </c>
      <c r="H1190" s="112">
        <v>353</v>
      </c>
      <c r="I1190" s="112">
        <v>30582000</v>
      </c>
      <c r="J1190" s="112">
        <v>0</v>
      </c>
      <c r="K1190" s="112">
        <v>0</v>
      </c>
      <c r="L1190" s="112">
        <v>128313043</v>
      </c>
      <c r="M1190" s="112">
        <v>42771014</v>
      </c>
      <c r="N1190" s="112">
        <v>99000</v>
      </c>
      <c r="O1190" s="112">
        <v>7391050</v>
      </c>
      <c r="P1190" s="112">
        <v>36328379</v>
      </c>
      <c r="Q1190" s="112">
        <v>0</v>
      </c>
      <c r="R1190" s="112">
        <v>214902486</v>
      </c>
      <c r="S1190" s="421">
        <v>0.29658909365761427</v>
      </c>
      <c r="T1190" s="421">
        <v>9.8863030448721648E-2</v>
      </c>
      <c r="U1190" s="421">
        <v>2.2883348088084709E-4</v>
      </c>
      <c r="V1190" s="421">
        <v>1.7084037362266515E-2</v>
      </c>
      <c r="W1190" s="421">
        <v>8.397120627604715E-2</v>
      </c>
      <c r="X1190" s="421">
        <v>0</v>
      </c>
      <c r="Y1190" s="421">
        <v>0.49673620122553042</v>
      </c>
      <c r="Z1190" s="120">
        <v>0</v>
      </c>
      <c r="AA1190" s="127" t="s">
        <v>3778</v>
      </c>
      <c r="AB1190" s="127">
        <v>0</v>
      </c>
      <c r="AC1190" s="111" t="s">
        <v>3717</v>
      </c>
      <c r="AD1190" s="127">
        <v>0</v>
      </c>
      <c r="AE1190" s="111" t="s">
        <v>3757</v>
      </c>
      <c r="AF1190" s="111" t="s">
        <v>3757</v>
      </c>
      <c r="AG1190" s="127" t="s">
        <v>3717</v>
      </c>
      <c r="AH1190" s="127" t="s">
        <v>3758</v>
      </c>
      <c r="AI1190" s="128">
        <v>1</v>
      </c>
      <c r="AJ1190" s="128">
        <v>868000</v>
      </c>
      <c r="AK1190" s="109" t="s">
        <v>11925</v>
      </c>
      <c r="AL1190" s="109" t="s">
        <v>11926</v>
      </c>
      <c r="AM1190" s="127" t="s">
        <v>3765</v>
      </c>
      <c r="AN1190" s="127" t="s">
        <v>3778</v>
      </c>
      <c r="AO1190" s="120">
        <v>30000000</v>
      </c>
      <c r="AP1190" s="120">
        <v>868000</v>
      </c>
      <c r="AQ1190" s="174">
        <v>0</v>
      </c>
      <c r="AR1190" s="109">
        <v>0</v>
      </c>
      <c r="AS1190" s="127">
        <v>0</v>
      </c>
      <c r="AT1190" s="127">
        <v>0</v>
      </c>
      <c r="AU1190" s="120">
        <v>0</v>
      </c>
      <c r="AV1190" s="120">
        <v>0</v>
      </c>
      <c r="AW1190" s="174">
        <v>0</v>
      </c>
      <c r="AX1190" s="109">
        <v>0</v>
      </c>
      <c r="AY1190" s="127">
        <v>0</v>
      </c>
      <c r="AZ1190" s="127">
        <v>0</v>
      </c>
      <c r="BA1190" s="120">
        <v>0</v>
      </c>
      <c r="BB1190" s="120">
        <v>0</v>
      </c>
      <c r="BC1190" s="111" t="s">
        <v>3757</v>
      </c>
      <c r="BD1190" s="112"/>
      <c r="BE1190" s="112"/>
      <c r="BF1190" s="111" t="s">
        <v>3757</v>
      </c>
      <c r="BG1190" s="112">
        <v>14</v>
      </c>
      <c r="BH1190" s="112">
        <v>1489000</v>
      </c>
      <c r="BI1190" s="111" t="s">
        <v>3757</v>
      </c>
      <c r="BJ1190" s="112">
        <v>154</v>
      </c>
      <c r="BK1190" s="112">
        <v>24268000</v>
      </c>
      <c r="BL1190" s="111" t="s">
        <v>3757</v>
      </c>
      <c r="BM1190" s="112">
        <v>151</v>
      </c>
      <c r="BN1190" s="112">
        <v>24291000</v>
      </c>
      <c r="BO1190" s="111" t="s">
        <v>3757</v>
      </c>
      <c r="BP1190" s="112">
        <v>3</v>
      </c>
      <c r="BQ1190" s="112">
        <v>146000</v>
      </c>
      <c r="BR1190" s="111" t="s">
        <v>3757</v>
      </c>
      <c r="BS1190" s="112">
        <v>1</v>
      </c>
      <c r="BT1190" s="112">
        <v>193000</v>
      </c>
      <c r="BU1190" s="111" t="s">
        <v>3757</v>
      </c>
      <c r="BV1190" s="112">
        <v>76</v>
      </c>
      <c r="BW1190" s="112">
        <v>11928000</v>
      </c>
      <c r="BX1190" s="111" t="s">
        <v>3757</v>
      </c>
      <c r="BY1190" s="112">
        <v>0</v>
      </c>
      <c r="BZ1190" s="112">
        <v>0</v>
      </c>
      <c r="CA1190" s="111" t="s">
        <v>3757</v>
      </c>
      <c r="CB1190" s="112">
        <v>39</v>
      </c>
      <c r="CC1190" s="112">
        <v>4677000</v>
      </c>
      <c r="CD1190" s="111" t="s">
        <v>3757</v>
      </c>
      <c r="CE1190" s="112">
        <v>0</v>
      </c>
      <c r="CF1190" s="112">
        <v>0</v>
      </c>
      <c r="CG1190" s="111" t="s">
        <v>3757</v>
      </c>
      <c r="CH1190" s="112">
        <v>1437</v>
      </c>
      <c r="CI1190" s="112">
        <v>226006000</v>
      </c>
      <c r="CJ1190" s="111" t="s">
        <v>3757</v>
      </c>
      <c r="CK1190" s="120" t="s">
        <v>11927</v>
      </c>
      <c r="CL1190" s="112">
        <v>957</v>
      </c>
      <c r="CM1190" s="112">
        <v>139631000</v>
      </c>
      <c r="CN1190" s="166" t="s">
        <v>11925</v>
      </c>
      <c r="CO1190" s="125" t="s">
        <v>11928</v>
      </c>
      <c r="CP1190" s="111" t="s">
        <v>3778</v>
      </c>
      <c r="CQ1190" s="112">
        <v>868000</v>
      </c>
      <c r="CR1190" s="166" t="s">
        <v>11929</v>
      </c>
      <c r="CS1190" s="166" t="s">
        <v>11930</v>
      </c>
      <c r="CT1190" s="111" t="s">
        <v>3783</v>
      </c>
      <c r="CU1190" s="112">
        <v>125400000</v>
      </c>
      <c r="CV1190" s="166" t="s">
        <v>11931</v>
      </c>
      <c r="CW1190" s="166" t="s">
        <v>11932</v>
      </c>
      <c r="CX1190" s="111" t="s">
        <v>3875</v>
      </c>
      <c r="CY1190" s="112">
        <v>142200000</v>
      </c>
      <c r="CZ1190" s="111" t="s">
        <v>3757</v>
      </c>
      <c r="DA1190" s="111" t="s">
        <v>3757</v>
      </c>
      <c r="DB1190" s="111">
        <v>0</v>
      </c>
      <c r="DC1190" s="120" t="s">
        <v>11933</v>
      </c>
      <c r="DD1190" s="127" t="s">
        <v>3778</v>
      </c>
      <c r="DE1190" s="109">
        <v>0</v>
      </c>
      <c r="DF1190" s="172" t="s">
        <v>3717</v>
      </c>
    </row>
    <row r="1191" spans="1:110" ht="35.15" customHeight="1" x14ac:dyDescent="0.35">
      <c r="A1191" s="140" t="s">
        <v>2431</v>
      </c>
      <c r="B1191" s="136" t="s">
        <v>2354</v>
      </c>
      <c r="C1191" s="136" t="s">
        <v>2432</v>
      </c>
      <c r="D1191" s="112">
        <v>1139</v>
      </c>
      <c r="E1191" s="112">
        <v>26181100</v>
      </c>
      <c r="F1191" s="112">
        <v>1139</v>
      </c>
      <c r="G1191" s="112">
        <v>26181100</v>
      </c>
      <c r="H1191" s="112">
        <v>269</v>
      </c>
      <c r="I1191" s="112">
        <v>7013700</v>
      </c>
      <c r="J1191" s="112">
        <v>0</v>
      </c>
      <c r="K1191" s="112">
        <v>0</v>
      </c>
      <c r="L1191" s="112">
        <v>7244712</v>
      </c>
      <c r="M1191" s="112">
        <v>2481824</v>
      </c>
      <c r="N1191" s="112">
        <v>0</v>
      </c>
      <c r="O1191" s="112">
        <v>566184</v>
      </c>
      <c r="P1191" s="112">
        <v>2755633</v>
      </c>
      <c r="Q1191" s="112">
        <v>0</v>
      </c>
      <c r="R1191" s="112">
        <v>13048353</v>
      </c>
      <c r="S1191" s="421">
        <v>0.27671534045551943</v>
      </c>
      <c r="T1191" s="421">
        <v>9.4794489154389996E-2</v>
      </c>
      <c r="U1191" s="421">
        <v>0</v>
      </c>
      <c r="V1191" s="421">
        <v>2.1625676537655025E-2</v>
      </c>
      <c r="W1191" s="421">
        <v>0.10525275866942184</v>
      </c>
      <c r="X1191" s="421">
        <v>0</v>
      </c>
      <c r="Y1191" s="421">
        <v>0.49838826481698628</v>
      </c>
      <c r="Z1191" s="120">
        <v>0</v>
      </c>
      <c r="AA1191" s="127" t="s">
        <v>3717</v>
      </c>
      <c r="AB1191" s="127">
        <v>0</v>
      </c>
      <c r="AC1191" s="111" t="s">
        <v>3717</v>
      </c>
      <c r="AD1191" s="127">
        <v>0</v>
      </c>
      <c r="AE1191" s="111">
        <v>0</v>
      </c>
      <c r="AF1191" s="111" t="s">
        <v>3757</v>
      </c>
      <c r="AG1191" s="127"/>
      <c r="AH1191" s="127"/>
      <c r="AI1191" s="124"/>
      <c r="AJ1191" s="128"/>
      <c r="AK1191" s="109">
        <v>0</v>
      </c>
      <c r="AL1191" s="109">
        <v>0</v>
      </c>
      <c r="AM1191" s="127">
        <v>0</v>
      </c>
      <c r="AN1191" s="127">
        <v>0</v>
      </c>
      <c r="AO1191" s="120">
        <v>0</v>
      </c>
      <c r="AP1191" s="120">
        <v>0</v>
      </c>
      <c r="AQ1191" s="174">
        <v>0</v>
      </c>
      <c r="AR1191" s="120">
        <v>0</v>
      </c>
      <c r="AS1191" s="127">
        <v>0</v>
      </c>
      <c r="AT1191" s="127">
        <v>0</v>
      </c>
      <c r="AU1191" s="120">
        <v>0</v>
      </c>
      <c r="AV1191" s="120">
        <v>0</v>
      </c>
      <c r="AW1191" s="174">
        <v>0</v>
      </c>
      <c r="AX1191" s="120">
        <v>0</v>
      </c>
      <c r="AY1191" s="127">
        <v>0</v>
      </c>
      <c r="AZ1191" s="127">
        <v>0</v>
      </c>
      <c r="BA1191" s="120">
        <v>0</v>
      </c>
      <c r="BB1191" s="120">
        <v>0</v>
      </c>
      <c r="BC1191" s="111">
        <v>0</v>
      </c>
      <c r="BD1191" s="112"/>
      <c r="BE1191" s="112"/>
      <c r="BF1191" s="111" t="s">
        <v>3757</v>
      </c>
      <c r="BG1191" s="112">
        <v>49</v>
      </c>
      <c r="BH1191" s="112">
        <v>990200</v>
      </c>
      <c r="BI1191" s="111">
        <v>0</v>
      </c>
      <c r="BJ1191" s="112"/>
      <c r="BK1191" s="112"/>
      <c r="BL1191" s="111" t="s">
        <v>3757</v>
      </c>
      <c r="BM1191" s="112">
        <v>120</v>
      </c>
      <c r="BN1191" s="112">
        <v>2717600</v>
      </c>
      <c r="BO1191" s="111" t="s">
        <v>3757</v>
      </c>
      <c r="BP1191" s="112">
        <v>47</v>
      </c>
      <c r="BQ1191" s="112">
        <v>1218600</v>
      </c>
      <c r="BR1191" s="111" t="s">
        <v>3757</v>
      </c>
      <c r="BS1191" s="112">
        <v>363</v>
      </c>
      <c r="BT1191" s="112">
        <v>9085600</v>
      </c>
      <c r="BU1191" s="111" t="s">
        <v>3757</v>
      </c>
      <c r="BV1191" s="112">
        <v>101</v>
      </c>
      <c r="BW1191" s="112">
        <v>2337800</v>
      </c>
      <c r="BX1191" s="111">
        <v>0</v>
      </c>
      <c r="BY1191" s="112"/>
      <c r="BZ1191" s="112"/>
      <c r="CA1191" s="111" t="s">
        <v>3757</v>
      </c>
      <c r="CB1191" s="112">
        <v>85</v>
      </c>
      <c r="CC1191" s="112">
        <v>1639100</v>
      </c>
      <c r="CD1191" s="111">
        <v>0</v>
      </c>
      <c r="CE1191" s="112">
        <v>0</v>
      </c>
      <c r="CF1191" s="112">
        <v>0</v>
      </c>
      <c r="CG1191" s="111" t="s">
        <v>3757</v>
      </c>
      <c r="CH1191" s="112">
        <v>374</v>
      </c>
      <c r="CI1191" s="112">
        <v>8192200</v>
      </c>
      <c r="CJ1191" s="111">
        <v>0</v>
      </c>
      <c r="CK1191" s="120">
        <v>0</v>
      </c>
      <c r="CL1191" s="112">
        <v>0</v>
      </c>
      <c r="CM1191" s="112">
        <v>0</v>
      </c>
      <c r="CN1191" s="166" t="s">
        <v>11934</v>
      </c>
      <c r="CO1191" s="125" t="s">
        <v>11935</v>
      </c>
      <c r="CP1191" s="111" t="s">
        <v>3870</v>
      </c>
      <c r="CQ1191" s="112">
        <v>8102000</v>
      </c>
      <c r="CR1191" s="166" t="s">
        <v>11936</v>
      </c>
      <c r="CS1191" s="166" t="s">
        <v>11937</v>
      </c>
      <c r="CT1191" s="111" t="s">
        <v>4016</v>
      </c>
      <c r="CU1191" s="112">
        <v>1210000</v>
      </c>
      <c r="CV1191" s="166" t="s">
        <v>11938</v>
      </c>
      <c r="CW1191" s="166" t="s">
        <v>11939</v>
      </c>
      <c r="CX1191" s="111" t="s">
        <v>3778</v>
      </c>
      <c r="CY1191" s="112">
        <v>786500</v>
      </c>
      <c r="CZ1191" s="111" t="s">
        <v>3757</v>
      </c>
      <c r="DA1191" s="111">
        <v>0</v>
      </c>
      <c r="DB1191" s="111">
        <v>0</v>
      </c>
      <c r="DC1191" s="120" t="s">
        <v>11940</v>
      </c>
      <c r="DD1191" s="127" t="s">
        <v>3778</v>
      </c>
      <c r="DE1191" s="109">
        <v>0</v>
      </c>
      <c r="DF1191" s="172" t="s">
        <v>3717</v>
      </c>
    </row>
    <row r="1192" spans="1:110" ht="35.15" customHeight="1" x14ac:dyDescent="0.35">
      <c r="A1192" s="140" t="s">
        <v>2433</v>
      </c>
      <c r="B1192" s="136" t="s">
        <v>2354</v>
      </c>
      <c r="C1192" s="136" t="s">
        <v>2434</v>
      </c>
      <c r="D1192" s="112">
        <v>2324</v>
      </c>
      <c r="E1192" s="112">
        <v>245118000</v>
      </c>
      <c r="F1192" s="112">
        <v>2324</v>
      </c>
      <c r="G1192" s="112">
        <v>245118000</v>
      </c>
      <c r="H1192" s="112">
        <v>467</v>
      </c>
      <c r="I1192" s="112">
        <v>44618000</v>
      </c>
      <c r="J1192" s="112">
        <v>0</v>
      </c>
      <c r="K1192" s="112">
        <v>0</v>
      </c>
      <c r="L1192" s="112">
        <v>72332103</v>
      </c>
      <c r="M1192" s="112">
        <v>1856130</v>
      </c>
      <c r="N1192" s="112">
        <v>0</v>
      </c>
      <c r="O1192" s="112">
        <v>90030</v>
      </c>
      <c r="P1192" s="112">
        <v>34760150</v>
      </c>
      <c r="Q1192" s="112">
        <v>0</v>
      </c>
      <c r="R1192" s="112">
        <v>109038413</v>
      </c>
      <c r="S1192" s="421">
        <v>0.29509094803319219</v>
      </c>
      <c r="T1192" s="421">
        <v>7.5723937042567252E-3</v>
      </c>
      <c r="U1192" s="421">
        <v>0</v>
      </c>
      <c r="V1192" s="421">
        <v>3.6729248769980173E-4</v>
      </c>
      <c r="W1192" s="421">
        <v>0.1418098630047569</v>
      </c>
      <c r="X1192" s="421">
        <v>0</v>
      </c>
      <c r="Y1192" s="421">
        <v>0.4448404972299056</v>
      </c>
      <c r="Z1192" s="120">
        <v>0</v>
      </c>
      <c r="AA1192" s="127" t="s">
        <v>3717</v>
      </c>
      <c r="AB1192" s="127">
        <v>0</v>
      </c>
      <c r="AC1192" s="111" t="s">
        <v>3717</v>
      </c>
      <c r="AD1192" s="127">
        <v>0</v>
      </c>
      <c r="AE1192" s="111">
        <v>0</v>
      </c>
      <c r="AF1192" s="111" t="s">
        <v>3757</v>
      </c>
      <c r="AG1192" s="127"/>
      <c r="AH1192" s="127"/>
      <c r="AI1192" s="124"/>
      <c r="AJ1192" s="128"/>
      <c r="AK1192" s="109">
        <v>0</v>
      </c>
      <c r="AL1192" s="109">
        <v>0</v>
      </c>
      <c r="AM1192" s="127">
        <v>0</v>
      </c>
      <c r="AN1192" s="127">
        <v>0</v>
      </c>
      <c r="AO1192" s="120">
        <v>0</v>
      </c>
      <c r="AP1192" s="120">
        <v>0</v>
      </c>
      <c r="AQ1192" s="174">
        <v>0</v>
      </c>
      <c r="AR1192" s="120">
        <v>0</v>
      </c>
      <c r="AS1192" s="127">
        <v>0</v>
      </c>
      <c r="AT1192" s="127">
        <v>0</v>
      </c>
      <c r="AU1192" s="120">
        <v>0</v>
      </c>
      <c r="AV1192" s="120">
        <v>0</v>
      </c>
      <c r="AW1192" s="174">
        <v>0</v>
      </c>
      <c r="AX1192" s="120">
        <v>0</v>
      </c>
      <c r="AY1192" s="127">
        <v>0</v>
      </c>
      <c r="AZ1192" s="127">
        <v>0</v>
      </c>
      <c r="BA1192" s="120">
        <v>0</v>
      </c>
      <c r="BB1192" s="120">
        <v>0</v>
      </c>
      <c r="BC1192" s="111">
        <v>0</v>
      </c>
      <c r="BD1192" s="112"/>
      <c r="BE1192" s="112"/>
      <c r="BF1192" s="111" t="s">
        <v>3757</v>
      </c>
      <c r="BG1192" s="112">
        <v>19</v>
      </c>
      <c r="BH1192" s="112">
        <v>2034000</v>
      </c>
      <c r="BI1192" s="111" t="s">
        <v>3757</v>
      </c>
      <c r="BJ1192" s="112">
        <v>124</v>
      </c>
      <c r="BK1192" s="112">
        <v>13134000</v>
      </c>
      <c r="BL1192" s="111" t="s">
        <v>3757</v>
      </c>
      <c r="BM1192" s="112">
        <v>189</v>
      </c>
      <c r="BN1192" s="112">
        <v>18335000</v>
      </c>
      <c r="BO1192" s="111" t="s">
        <v>3757</v>
      </c>
      <c r="BP1192" s="112">
        <v>125</v>
      </c>
      <c r="BQ1192" s="112">
        <v>13873000</v>
      </c>
      <c r="BR1192" s="111" t="s">
        <v>3757</v>
      </c>
      <c r="BS1192" s="112">
        <v>1639</v>
      </c>
      <c r="BT1192" s="112">
        <v>180697000</v>
      </c>
      <c r="BU1192" s="111">
        <v>0</v>
      </c>
      <c r="BV1192" s="112"/>
      <c r="BW1192" s="112"/>
      <c r="BX1192" s="111" t="s">
        <v>3757</v>
      </c>
      <c r="BY1192" s="112">
        <v>98</v>
      </c>
      <c r="BZ1192" s="112">
        <v>7319000</v>
      </c>
      <c r="CA1192" s="111">
        <v>0</v>
      </c>
      <c r="CB1192" s="112"/>
      <c r="CC1192" s="112"/>
      <c r="CD1192" s="111">
        <v>0</v>
      </c>
      <c r="CE1192" s="112">
        <v>0</v>
      </c>
      <c r="CF1192" s="112">
        <v>0</v>
      </c>
      <c r="CG1192" s="111" t="s">
        <v>3757</v>
      </c>
      <c r="CH1192" s="112">
        <v>123</v>
      </c>
      <c r="CI1192" s="112">
        <v>9726000</v>
      </c>
      <c r="CJ1192" s="111">
        <v>0</v>
      </c>
      <c r="CK1192" s="120">
        <v>0</v>
      </c>
      <c r="CL1192" s="112">
        <v>0</v>
      </c>
      <c r="CM1192" s="112">
        <v>0</v>
      </c>
      <c r="CN1192" s="166" t="s">
        <v>11941</v>
      </c>
      <c r="CO1192" s="125" t="s">
        <v>11942</v>
      </c>
      <c r="CP1192" s="111" t="s">
        <v>3790</v>
      </c>
      <c r="CQ1192" s="112">
        <v>18729070</v>
      </c>
      <c r="CR1192" s="166" t="s">
        <v>11943</v>
      </c>
      <c r="CS1192" s="166" t="s">
        <v>11944</v>
      </c>
      <c r="CT1192" s="111" t="s">
        <v>3781</v>
      </c>
      <c r="CU1192" s="112">
        <v>17889420</v>
      </c>
      <c r="CV1192" s="166" t="s">
        <v>5157</v>
      </c>
      <c r="CW1192" s="166" t="s">
        <v>11945</v>
      </c>
      <c r="CX1192" s="111" t="s">
        <v>3762</v>
      </c>
      <c r="CY1192" s="112">
        <v>29339585</v>
      </c>
      <c r="CZ1192" s="111" t="s">
        <v>3757</v>
      </c>
      <c r="DA1192" s="111" t="s">
        <v>3757</v>
      </c>
      <c r="DB1192" s="111" t="s">
        <v>3757</v>
      </c>
      <c r="DC1192" s="120">
        <v>0</v>
      </c>
      <c r="DD1192" s="127" t="s">
        <v>3778</v>
      </c>
      <c r="DE1192" s="109">
        <v>0</v>
      </c>
      <c r="DF1192" s="172" t="s">
        <v>3717</v>
      </c>
    </row>
    <row r="1193" spans="1:110" ht="35.15" customHeight="1" x14ac:dyDescent="0.35">
      <c r="A1193" s="140" t="s">
        <v>2435</v>
      </c>
      <c r="B1193" s="136" t="s">
        <v>2354</v>
      </c>
      <c r="C1193" s="136" t="s">
        <v>2436</v>
      </c>
      <c r="D1193" s="112">
        <v>3992</v>
      </c>
      <c r="E1193" s="112">
        <v>303529000</v>
      </c>
      <c r="F1193" s="112">
        <v>3992</v>
      </c>
      <c r="G1193" s="112">
        <v>303529000</v>
      </c>
      <c r="H1193" s="112">
        <v>1470</v>
      </c>
      <c r="I1193" s="112">
        <v>72609000</v>
      </c>
      <c r="J1193" s="112">
        <v>0</v>
      </c>
      <c r="K1193" s="112">
        <v>0</v>
      </c>
      <c r="L1193" s="112">
        <v>90828277</v>
      </c>
      <c r="M1193" s="112">
        <v>3372547</v>
      </c>
      <c r="N1193" s="112">
        <v>8022973</v>
      </c>
      <c r="O1193" s="112">
        <v>3835102</v>
      </c>
      <c r="P1193" s="112">
        <v>35191138</v>
      </c>
      <c r="Q1193" s="112">
        <v>0</v>
      </c>
      <c r="R1193" s="112">
        <v>141250037</v>
      </c>
      <c r="S1193" s="421">
        <v>0.29924085342751433</v>
      </c>
      <c r="T1193" s="421">
        <v>1.111111953058851E-2</v>
      </c>
      <c r="U1193" s="421">
        <v>2.6432311245383474E-2</v>
      </c>
      <c r="V1193" s="421">
        <v>1.2635043109554605E-2</v>
      </c>
      <c r="W1193" s="421">
        <v>0.11593995301931612</v>
      </c>
      <c r="X1193" s="421">
        <v>0</v>
      </c>
      <c r="Y1193" s="421">
        <v>0.46535928033235702</v>
      </c>
      <c r="Z1193" s="120">
        <v>0</v>
      </c>
      <c r="AA1193" s="127" t="s">
        <v>3778</v>
      </c>
      <c r="AB1193" s="127">
        <v>0</v>
      </c>
      <c r="AC1193" s="111" t="s">
        <v>3717</v>
      </c>
      <c r="AD1193" s="127">
        <v>0</v>
      </c>
      <c r="AE1193" s="111">
        <v>0</v>
      </c>
      <c r="AF1193" s="111" t="s">
        <v>3757</v>
      </c>
      <c r="AG1193" s="127"/>
      <c r="AH1193" s="127"/>
      <c r="AI1193" s="124"/>
      <c r="AJ1193" s="128"/>
      <c r="AK1193" s="109">
        <v>0</v>
      </c>
      <c r="AL1193" s="109">
        <v>0</v>
      </c>
      <c r="AM1193" s="127">
        <v>0</v>
      </c>
      <c r="AN1193" s="127">
        <v>0</v>
      </c>
      <c r="AO1193" s="120">
        <v>0</v>
      </c>
      <c r="AP1193" s="120">
        <v>0</v>
      </c>
      <c r="AQ1193" s="174">
        <v>0</v>
      </c>
      <c r="AR1193" s="109">
        <v>0</v>
      </c>
      <c r="AS1193" s="127">
        <v>0</v>
      </c>
      <c r="AT1193" s="127">
        <v>0</v>
      </c>
      <c r="AU1193" s="120">
        <v>0</v>
      </c>
      <c r="AV1193" s="120">
        <v>0</v>
      </c>
      <c r="AW1193" s="174">
        <v>0</v>
      </c>
      <c r="AX1193" s="109">
        <v>0</v>
      </c>
      <c r="AY1193" s="127">
        <v>0</v>
      </c>
      <c r="AZ1193" s="127">
        <v>0</v>
      </c>
      <c r="BA1193" s="120">
        <v>0</v>
      </c>
      <c r="BB1193" s="120">
        <v>0</v>
      </c>
      <c r="BC1193" s="111" t="s">
        <v>3757</v>
      </c>
      <c r="BD1193" s="112">
        <v>75</v>
      </c>
      <c r="BE1193" s="112">
        <v>5218000</v>
      </c>
      <c r="BF1193" s="111">
        <v>0</v>
      </c>
      <c r="BG1193" s="112"/>
      <c r="BH1193" s="112"/>
      <c r="BI1193" s="111">
        <v>0</v>
      </c>
      <c r="BJ1193" s="112"/>
      <c r="BK1193" s="112"/>
      <c r="BL1193" s="111" t="s">
        <v>3757</v>
      </c>
      <c r="BM1193" s="112">
        <v>435</v>
      </c>
      <c r="BN1193" s="112">
        <v>38736000</v>
      </c>
      <c r="BO1193" s="111">
        <v>0</v>
      </c>
      <c r="BP1193" s="112"/>
      <c r="BQ1193" s="112"/>
      <c r="BR1193" s="111" t="s">
        <v>3757</v>
      </c>
      <c r="BS1193" s="112">
        <v>846</v>
      </c>
      <c r="BT1193" s="112">
        <v>69998000</v>
      </c>
      <c r="BU1193" s="111">
        <v>0</v>
      </c>
      <c r="BV1193" s="112"/>
      <c r="BW1193" s="112"/>
      <c r="BX1193" s="111">
        <v>0</v>
      </c>
      <c r="BY1193" s="112"/>
      <c r="BZ1193" s="112"/>
      <c r="CA1193" s="111">
        <v>0</v>
      </c>
      <c r="CB1193" s="112"/>
      <c r="CC1193" s="112"/>
      <c r="CD1193" s="111">
        <v>0</v>
      </c>
      <c r="CE1193" s="112"/>
      <c r="CF1193" s="112"/>
      <c r="CG1193" s="111" t="s">
        <v>3757</v>
      </c>
      <c r="CH1193" s="112">
        <v>2636</v>
      </c>
      <c r="CI1193" s="112">
        <v>189577000</v>
      </c>
      <c r="CJ1193" s="111">
        <v>0</v>
      </c>
      <c r="CK1193" s="120">
        <v>0</v>
      </c>
      <c r="CL1193" s="112"/>
      <c r="CM1193" s="112"/>
      <c r="CN1193" s="166" t="s">
        <v>11946</v>
      </c>
      <c r="CO1193" s="125" t="s">
        <v>11947</v>
      </c>
      <c r="CP1193" s="111" t="s">
        <v>3875</v>
      </c>
      <c r="CQ1193" s="112">
        <v>9525000</v>
      </c>
      <c r="CR1193" s="166" t="s">
        <v>11948</v>
      </c>
      <c r="CS1193" s="166" t="s">
        <v>11949</v>
      </c>
      <c r="CT1193" s="111" t="s">
        <v>3790</v>
      </c>
      <c r="CU1193" s="112">
        <v>44813800</v>
      </c>
      <c r="CV1193" s="166" t="s">
        <v>11950</v>
      </c>
      <c r="CW1193" s="166" t="s">
        <v>11951</v>
      </c>
      <c r="CX1193" s="111" t="s">
        <v>3790</v>
      </c>
      <c r="CY1193" s="112">
        <v>1545000</v>
      </c>
      <c r="CZ1193" s="111" t="s">
        <v>3757</v>
      </c>
      <c r="DA1193" s="111" t="s">
        <v>3757</v>
      </c>
      <c r="DB1193" s="111">
        <v>0</v>
      </c>
      <c r="DC1193" s="120" t="s">
        <v>11952</v>
      </c>
      <c r="DD1193" s="127" t="s">
        <v>3778</v>
      </c>
      <c r="DE1193" s="109">
        <v>0</v>
      </c>
      <c r="DF1193" s="172" t="s">
        <v>3717</v>
      </c>
    </row>
    <row r="1194" spans="1:110" ht="35.15" customHeight="1" x14ac:dyDescent="0.35">
      <c r="A1194" s="140" t="s">
        <v>2437</v>
      </c>
      <c r="B1194" s="136" t="s">
        <v>2354</v>
      </c>
      <c r="C1194" s="136" t="s">
        <v>2438</v>
      </c>
      <c r="D1194" s="112">
        <v>1053</v>
      </c>
      <c r="E1194" s="112">
        <v>29073000</v>
      </c>
      <c r="F1194" s="112">
        <v>1052</v>
      </c>
      <c r="G1194" s="112">
        <v>29063000</v>
      </c>
      <c r="H1194" s="112">
        <v>248</v>
      </c>
      <c r="I1194" s="112">
        <v>5400000</v>
      </c>
      <c r="J1194" s="112">
        <v>0</v>
      </c>
      <c r="K1194" s="112">
        <v>0</v>
      </c>
      <c r="L1194" s="112">
        <v>6921377</v>
      </c>
      <c r="M1194" s="112">
        <v>1309868</v>
      </c>
      <c r="N1194" s="112">
        <v>1086300</v>
      </c>
      <c r="O1194" s="112">
        <v>409478</v>
      </c>
      <c r="P1194" s="112">
        <v>3131590</v>
      </c>
      <c r="Q1194" s="112">
        <v>199980</v>
      </c>
      <c r="R1194" s="112">
        <v>13058593</v>
      </c>
      <c r="S1194" s="421">
        <v>0.23806889553881608</v>
      </c>
      <c r="T1194" s="421">
        <v>4.5054449145255047E-2</v>
      </c>
      <c r="U1194" s="421">
        <v>3.7364565060365285E-2</v>
      </c>
      <c r="V1194" s="421">
        <v>1.4084477006156915E-2</v>
      </c>
      <c r="W1194" s="421">
        <v>0.10771471812334468</v>
      </c>
      <c r="X1194" s="421">
        <v>6.8785471055618618E-3</v>
      </c>
      <c r="Y1194" s="421">
        <v>0.44916565197949987</v>
      </c>
      <c r="Z1194" s="120" t="s">
        <v>4818</v>
      </c>
      <c r="AA1194" s="127" t="s">
        <v>3717</v>
      </c>
      <c r="AB1194" s="127">
        <v>0</v>
      </c>
      <c r="AC1194" s="111" t="s">
        <v>3717</v>
      </c>
      <c r="AD1194" s="127">
        <v>0</v>
      </c>
      <c r="AE1194" s="111">
        <v>0</v>
      </c>
      <c r="AF1194" s="111" t="s">
        <v>3757</v>
      </c>
      <c r="AG1194" s="127"/>
      <c r="AH1194" s="127"/>
      <c r="AI1194" s="124"/>
      <c r="AJ1194" s="128"/>
      <c r="AK1194" s="109">
        <v>0</v>
      </c>
      <c r="AL1194" s="109">
        <v>0</v>
      </c>
      <c r="AM1194" s="127">
        <v>0</v>
      </c>
      <c r="AN1194" s="127">
        <v>0</v>
      </c>
      <c r="AO1194" s="120">
        <v>0</v>
      </c>
      <c r="AP1194" s="120">
        <v>0</v>
      </c>
      <c r="AQ1194" s="174">
        <v>0</v>
      </c>
      <c r="AR1194" s="109">
        <v>0</v>
      </c>
      <c r="AS1194" s="127">
        <v>0</v>
      </c>
      <c r="AT1194" s="127">
        <v>0</v>
      </c>
      <c r="AU1194" s="120">
        <v>0</v>
      </c>
      <c r="AV1194" s="120">
        <v>0</v>
      </c>
      <c r="AW1194" s="174">
        <v>0</v>
      </c>
      <c r="AX1194" s="109">
        <v>0</v>
      </c>
      <c r="AY1194" s="127">
        <v>0</v>
      </c>
      <c r="AZ1194" s="127">
        <v>0</v>
      </c>
      <c r="BA1194" s="120">
        <v>0</v>
      </c>
      <c r="BB1194" s="120">
        <v>0</v>
      </c>
      <c r="BC1194" s="111" t="s">
        <v>3757</v>
      </c>
      <c r="BD1194" s="112">
        <v>170</v>
      </c>
      <c r="BE1194" s="112">
        <v>3581000</v>
      </c>
      <c r="BF1194" s="111" t="s">
        <v>3757</v>
      </c>
      <c r="BG1194" s="112">
        <v>28</v>
      </c>
      <c r="BH1194" s="112">
        <v>880000</v>
      </c>
      <c r="BI1194" s="111" t="s">
        <v>3757</v>
      </c>
      <c r="BJ1194" s="112">
        <v>29</v>
      </c>
      <c r="BK1194" s="112">
        <v>974000</v>
      </c>
      <c r="BL1194" s="111" t="s">
        <v>3757</v>
      </c>
      <c r="BM1194" s="112">
        <v>186</v>
      </c>
      <c r="BN1194" s="112">
        <v>3748000</v>
      </c>
      <c r="BO1194" s="111" t="s">
        <v>3757</v>
      </c>
      <c r="BP1194" s="112">
        <v>135</v>
      </c>
      <c r="BQ1194" s="112">
        <v>3550000</v>
      </c>
      <c r="BR1194" s="111">
        <v>0</v>
      </c>
      <c r="BS1194" s="112"/>
      <c r="BT1194" s="112"/>
      <c r="BU1194" s="111">
        <v>0</v>
      </c>
      <c r="BV1194" s="112"/>
      <c r="BW1194" s="112"/>
      <c r="BX1194" s="111">
        <v>0</v>
      </c>
      <c r="BY1194" s="112"/>
      <c r="BZ1194" s="112"/>
      <c r="CA1194" s="111" t="s">
        <v>3757</v>
      </c>
      <c r="CB1194" s="112">
        <v>77</v>
      </c>
      <c r="CC1194" s="112">
        <v>1565000</v>
      </c>
      <c r="CD1194" s="111">
        <v>0</v>
      </c>
      <c r="CE1194" s="112"/>
      <c r="CF1194" s="112"/>
      <c r="CG1194" s="111" t="s">
        <v>3757</v>
      </c>
      <c r="CH1194" s="112">
        <v>428</v>
      </c>
      <c r="CI1194" s="112">
        <v>14775000</v>
      </c>
      <c r="CJ1194" s="111">
        <v>0</v>
      </c>
      <c r="CK1194" s="120">
        <v>0</v>
      </c>
      <c r="CL1194" s="112"/>
      <c r="CM1194" s="112"/>
      <c r="CN1194" s="166" t="s">
        <v>11953</v>
      </c>
      <c r="CO1194" s="125" t="s">
        <v>11954</v>
      </c>
      <c r="CP1194" s="111" t="s">
        <v>3875</v>
      </c>
      <c r="CQ1194" s="112">
        <v>8000000</v>
      </c>
      <c r="CR1194" s="166" t="s">
        <v>11955</v>
      </c>
      <c r="CS1194" s="166" t="s">
        <v>11956</v>
      </c>
      <c r="CT1194" s="111" t="s">
        <v>3875</v>
      </c>
      <c r="CU1194" s="112">
        <v>69000000</v>
      </c>
      <c r="CV1194" s="166" t="s">
        <v>11957</v>
      </c>
      <c r="CW1194" s="166" t="s">
        <v>11958</v>
      </c>
      <c r="CX1194" s="111" t="s">
        <v>4016</v>
      </c>
      <c r="CY1194" s="112">
        <v>2000000</v>
      </c>
      <c r="CZ1194" s="111" t="s">
        <v>3757</v>
      </c>
      <c r="DA1194" s="111" t="s">
        <v>3757</v>
      </c>
      <c r="DB1194" s="111">
        <v>0</v>
      </c>
      <c r="DC1194" s="120" t="s">
        <v>11959</v>
      </c>
      <c r="DD1194" s="127" t="s">
        <v>3717</v>
      </c>
      <c r="DE1194" s="109" t="s">
        <v>11960</v>
      </c>
      <c r="DF1194" s="172" t="s">
        <v>3717</v>
      </c>
    </row>
    <row r="1195" spans="1:110" ht="35.15" customHeight="1" x14ac:dyDescent="0.35">
      <c r="A1195" s="140" t="s">
        <v>2439</v>
      </c>
      <c r="B1195" s="136" t="s">
        <v>2354</v>
      </c>
      <c r="C1195" s="136" t="s">
        <v>2440</v>
      </c>
      <c r="D1195" s="112">
        <v>345</v>
      </c>
      <c r="E1195" s="112">
        <v>7532000</v>
      </c>
      <c r="F1195" s="112">
        <v>342</v>
      </c>
      <c r="G1195" s="112">
        <v>7322000</v>
      </c>
      <c r="H1195" s="112">
        <v>82</v>
      </c>
      <c r="I1195" s="112">
        <v>1098000</v>
      </c>
      <c r="J1195" s="112">
        <v>0</v>
      </c>
      <c r="K1195" s="112">
        <v>0</v>
      </c>
      <c r="L1195" s="112">
        <v>1783819</v>
      </c>
      <c r="M1195" s="112">
        <v>339848</v>
      </c>
      <c r="N1195" s="112">
        <v>0</v>
      </c>
      <c r="O1195" s="112">
        <v>213500</v>
      </c>
      <c r="P1195" s="112">
        <v>858005</v>
      </c>
      <c r="Q1195" s="112">
        <v>4984</v>
      </c>
      <c r="R1195" s="112">
        <v>3200156</v>
      </c>
      <c r="S1195" s="421">
        <v>0.23683204992033988</v>
      </c>
      <c r="T1195" s="421">
        <v>4.5120552310143391E-2</v>
      </c>
      <c r="U1195" s="421">
        <v>0</v>
      </c>
      <c r="V1195" s="421">
        <v>2.8345724907063198E-2</v>
      </c>
      <c r="W1195" s="421">
        <v>0.11391463090812533</v>
      </c>
      <c r="X1195" s="421">
        <v>6.6171003717472123E-4</v>
      </c>
      <c r="Y1195" s="421">
        <v>0.42487466808284652</v>
      </c>
      <c r="Z1195" s="120" t="s">
        <v>11961</v>
      </c>
      <c r="AA1195" s="127" t="s">
        <v>3717</v>
      </c>
      <c r="AB1195" s="127">
        <v>0</v>
      </c>
      <c r="AC1195" s="111" t="s">
        <v>3717</v>
      </c>
      <c r="AD1195" s="127">
        <v>0</v>
      </c>
      <c r="AE1195" s="111">
        <v>0</v>
      </c>
      <c r="AF1195" s="111" t="s">
        <v>3757</v>
      </c>
      <c r="AG1195" s="127" t="s">
        <v>3758</v>
      </c>
      <c r="AH1195" s="127" t="s">
        <v>3758</v>
      </c>
      <c r="AI1195" s="124"/>
      <c r="AJ1195" s="128"/>
      <c r="AK1195" s="109">
        <v>0</v>
      </c>
      <c r="AL1195" s="109">
        <v>0</v>
      </c>
      <c r="AM1195" s="127">
        <v>0</v>
      </c>
      <c r="AN1195" s="127">
        <v>0</v>
      </c>
      <c r="AO1195" s="120">
        <v>0</v>
      </c>
      <c r="AP1195" s="120">
        <v>0</v>
      </c>
      <c r="AQ1195" s="174">
        <v>0</v>
      </c>
      <c r="AR1195" s="109">
        <v>0</v>
      </c>
      <c r="AS1195" s="127">
        <v>0</v>
      </c>
      <c r="AT1195" s="127">
        <v>0</v>
      </c>
      <c r="AU1195" s="120">
        <v>0</v>
      </c>
      <c r="AV1195" s="120">
        <v>0</v>
      </c>
      <c r="AW1195" s="174">
        <v>0</v>
      </c>
      <c r="AX1195" s="109">
        <v>0</v>
      </c>
      <c r="AY1195" s="127">
        <v>0</v>
      </c>
      <c r="AZ1195" s="127">
        <v>0</v>
      </c>
      <c r="BA1195" s="120">
        <v>0</v>
      </c>
      <c r="BB1195" s="120">
        <v>0</v>
      </c>
      <c r="BC1195" s="111" t="s">
        <v>3757</v>
      </c>
      <c r="BD1195" s="112">
        <v>89</v>
      </c>
      <c r="BE1195" s="112">
        <v>1345000</v>
      </c>
      <c r="BF1195" s="111">
        <v>0</v>
      </c>
      <c r="BG1195" s="112"/>
      <c r="BH1195" s="112"/>
      <c r="BI1195" s="111" t="s">
        <v>3757</v>
      </c>
      <c r="BJ1195" s="112">
        <v>39</v>
      </c>
      <c r="BK1195" s="112">
        <v>1298000</v>
      </c>
      <c r="BL1195" s="111">
        <v>0</v>
      </c>
      <c r="BM1195" s="112"/>
      <c r="BN1195" s="112"/>
      <c r="BO1195" s="111" t="s">
        <v>3757</v>
      </c>
      <c r="BP1195" s="112">
        <v>81</v>
      </c>
      <c r="BQ1195" s="112">
        <v>2262000</v>
      </c>
      <c r="BR1195" s="111">
        <v>0</v>
      </c>
      <c r="BS1195" s="112"/>
      <c r="BT1195" s="112"/>
      <c r="BU1195" s="111">
        <v>0</v>
      </c>
      <c r="BV1195" s="112"/>
      <c r="BW1195" s="112"/>
      <c r="BX1195" s="111">
        <v>0</v>
      </c>
      <c r="BY1195" s="112"/>
      <c r="BZ1195" s="112"/>
      <c r="CA1195" s="111">
        <v>0</v>
      </c>
      <c r="CB1195" s="112"/>
      <c r="CC1195" s="112"/>
      <c r="CD1195" s="111">
        <v>0</v>
      </c>
      <c r="CE1195" s="112"/>
      <c r="CF1195" s="112"/>
      <c r="CG1195" s="111">
        <v>0</v>
      </c>
      <c r="CH1195" s="112"/>
      <c r="CI1195" s="112"/>
      <c r="CJ1195" s="111" t="s">
        <v>3757</v>
      </c>
      <c r="CK1195" s="120" t="s">
        <v>11962</v>
      </c>
      <c r="CL1195" s="112">
        <v>133</v>
      </c>
      <c r="CM1195" s="112">
        <v>2417000</v>
      </c>
      <c r="CN1195" s="166" t="s">
        <v>11963</v>
      </c>
      <c r="CO1195" s="125" t="s">
        <v>11964</v>
      </c>
      <c r="CP1195" s="111" t="s">
        <v>3717</v>
      </c>
      <c r="CQ1195" s="112">
        <v>4562500</v>
      </c>
      <c r="CR1195" s="166" t="s">
        <v>11965</v>
      </c>
      <c r="CS1195" s="166" t="s">
        <v>11966</v>
      </c>
      <c r="CT1195" s="111" t="s">
        <v>3717</v>
      </c>
      <c r="CU1195" s="112">
        <v>3735000</v>
      </c>
      <c r="CV1195" s="166" t="s">
        <v>11967</v>
      </c>
      <c r="CW1195" s="166" t="s">
        <v>11968</v>
      </c>
      <c r="CX1195" s="111" t="s">
        <v>3717</v>
      </c>
      <c r="CY1195" s="112">
        <v>3525000</v>
      </c>
      <c r="CZ1195" s="111" t="s">
        <v>3757</v>
      </c>
      <c r="DA1195" s="111" t="s">
        <v>3757</v>
      </c>
      <c r="DB1195" s="111" t="s">
        <v>3757</v>
      </c>
      <c r="DC1195" s="120">
        <v>0</v>
      </c>
      <c r="DD1195" s="127" t="s">
        <v>3778</v>
      </c>
      <c r="DE1195" s="109">
        <v>0</v>
      </c>
      <c r="DF1195" s="172" t="s">
        <v>3717</v>
      </c>
    </row>
    <row r="1196" spans="1:110" ht="35.15" customHeight="1" x14ac:dyDescent="0.35">
      <c r="A1196" s="140" t="s">
        <v>2441</v>
      </c>
      <c r="B1196" s="136" t="s">
        <v>2442</v>
      </c>
      <c r="C1196" s="136">
        <v>0</v>
      </c>
      <c r="D1196" s="112">
        <v>5559</v>
      </c>
      <c r="E1196" s="112">
        <v>466832883</v>
      </c>
      <c r="F1196" s="112">
        <v>4658</v>
      </c>
      <c r="G1196" s="112">
        <v>348900300</v>
      </c>
      <c r="H1196" s="112">
        <v>1762</v>
      </c>
      <c r="I1196" s="112">
        <v>74887000</v>
      </c>
      <c r="J1196" s="112">
        <v>0</v>
      </c>
      <c r="K1196" s="112">
        <v>0</v>
      </c>
      <c r="L1196" s="112">
        <v>87321348</v>
      </c>
      <c r="M1196" s="112">
        <v>944356</v>
      </c>
      <c r="N1196" s="112">
        <v>16999840</v>
      </c>
      <c r="O1196" s="112">
        <v>49590491</v>
      </c>
      <c r="P1196" s="112">
        <v>21713496</v>
      </c>
      <c r="Q1196" s="112">
        <v>853483</v>
      </c>
      <c r="R1196" s="112">
        <v>177423014</v>
      </c>
      <c r="S1196" s="421">
        <v>0.18705055102127413</v>
      </c>
      <c r="T1196" s="421">
        <v>2.0228994879951507E-3</v>
      </c>
      <c r="U1196" s="421">
        <v>3.6415258262773233E-2</v>
      </c>
      <c r="V1196" s="421">
        <v>0.10622750197312043</v>
      </c>
      <c r="W1196" s="421">
        <v>4.6512353329660368E-2</v>
      </c>
      <c r="X1196" s="421">
        <v>1.8282409639082773E-3</v>
      </c>
      <c r="Y1196" s="421">
        <v>0.38005680503873163</v>
      </c>
      <c r="Z1196" s="120" t="s">
        <v>12253</v>
      </c>
      <c r="AA1196" s="127" t="s">
        <v>3717</v>
      </c>
      <c r="AB1196" s="127">
        <v>0</v>
      </c>
      <c r="AC1196" s="111" t="s">
        <v>3717</v>
      </c>
      <c r="AD1196" s="127">
        <v>0</v>
      </c>
      <c r="AE1196" s="111" t="s">
        <v>3757</v>
      </c>
      <c r="AF1196" s="111">
        <v>0</v>
      </c>
      <c r="AG1196" s="127" t="s">
        <v>3758</v>
      </c>
      <c r="AH1196" s="127" t="s">
        <v>3778</v>
      </c>
      <c r="AI1196" s="124"/>
      <c r="AJ1196" s="128"/>
      <c r="AK1196" s="109" t="s">
        <v>12254</v>
      </c>
      <c r="AL1196" s="109" t="s">
        <v>12255</v>
      </c>
      <c r="AM1196" s="127" t="s">
        <v>3761</v>
      </c>
      <c r="AN1196" s="127" t="s">
        <v>4041</v>
      </c>
      <c r="AO1196" s="120">
        <v>0</v>
      </c>
      <c r="AP1196" s="120">
        <v>4092223</v>
      </c>
      <c r="AQ1196" s="174" t="s">
        <v>12256</v>
      </c>
      <c r="AR1196" s="120" t="s">
        <v>12257</v>
      </c>
      <c r="AS1196" s="127" t="s">
        <v>3765</v>
      </c>
      <c r="AT1196" s="127" t="s">
        <v>3781</v>
      </c>
      <c r="AU1196" s="120">
        <v>0</v>
      </c>
      <c r="AV1196" s="120">
        <v>29683000</v>
      </c>
      <c r="AW1196" s="174" t="s">
        <v>12258</v>
      </c>
      <c r="AX1196" s="120" t="s">
        <v>12259</v>
      </c>
      <c r="AY1196" s="127" t="s">
        <v>3761</v>
      </c>
      <c r="AZ1196" s="127" t="s">
        <v>3781</v>
      </c>
      <c r="BA1196" s="120">
        <v>0</v>
      </c>
      <c r="BB1196" s="120">
        <v>68553823</v>
      </c>
      <c r="BC1196" s="111">
        <v>0</v>
      </c>
      <c r="BD1196" s="112"/>
      <c r="BE1196" s="112"/>
      <c r="BF1196" s="111">
        <v>0</v>
      </c>
      <c r="BG1196" s="112"/>
      <c r="BH1196" s="112"/>
      <c r="BI1196" s="111">
        <v>0</v>
      </c>
      <c r="BJ1196" s="112"/>
      <c r="BK1196" s="112"/>
      <c r="BL1196" s="111">
        <v>0</v>
      </c>
      <c r="BM1196" s="112"/>
      <c r="BN1196" s="112"/>
      <c r="BO1196" s="111">
        <v>0</v>
      </c>
      <c r="BP1196" s="112"/>
      <c r="BQ1196" s="112"/>
      <c r="BR1196" s="111">
        <v>0</v>
      </c>
      <c r="BS1196" s="112"/>
      <c r="BT1196" s="112"/>
      <c r="BU1196" s="111">
        <v>0</v>
      </c>
      <c r="BV1196" s="112"/>
      <c r="BW1196" s="112"/>
      <c r="BX1196" s="111">
        <v>0</v>
      </c>
      <c r="BY1196" s="112"/>
      <c r="BZ1196" s="112"/>
      <c r="CA1196" s="111">
        <v>0</v>
      </c>
      <c r="CB1196" s="112"/>
      <c r="CC1196" s="112"/>
      <c r="CD1196" s="111">
        <v>0</v>
      </c>
      <c r="CE1196" s="112">
        <v>0</v>
      </c>
      <c r="CF1196" s="112">
        <v>0</v>
      </c>
      <c r="CG1196" s="111">
        <v>0</v>
      </c>
      <c r="CH1196" s="112">
        <v>0</v>
      </c>
      <c r="CI1196" s="112">
        <v>0</v>
      </c>
      <c r="CJ1196" s="111">
        <v>0</v>
      </c>
      <c r="CK1196" s="120">
        <v>0</v>
      </c>
      <c r="CL1196" s="112">
        <v>0</v>
      </c>
      <c r="CM1196" s="112">
        <v>0</v>
      </c>
      <c r="CN1196" s="166">
        <v>0</v>
      </c>
      <c r="CO1196" s="125">
        <v>0</v>
      </c>
      <c r="CP1196" s="111">
        <v>0</v>
      </c>
      <c r="CQ1196" s="112">
        <v>0</v>
      </c>
      <c r="CR1196" s="166">
        <v>0</v>
      </c>
      <c r="CS1196" s="166">
        <v>0</v>
      </c>
      <c r="CT1196" s="111">
        <v>0</v>
      </c>
      <c r="CU1196" s="112">
        <v>0</v>
      </c>
      <c r="CV1196" s="166">
        <v>0</v>
      </c>
      <c r="CW1196" s="166">
        <v>0</v>
      </c>
      <c r="CX1196" s="111">
        <v>0</v>
      </c>
      <c r="CY1196" s="112">
        <v>0</v>
      </c>
      <c r="CZ1196" s="111" t="s">
        <v>3757</v>
      </c>
      <c r="DA1196" s="111" t="s">
        <v>3757</v>
      </c>
      <c r="DB1196" s="111" t="s">
        <v>3757</v>
      </c>
      <c r="DC1196" s="120">
        <v>0</v>
      </c>
      <c r="DD1196" s="127" t="s">
        <v>3717</v>
      </c>
      <c r="DE1196" s="109" t="s">
        <v>12260</v>
      </c>
      <c r="DF1196" s="172" t="s">
        <v>3717</v>
      </c>
    </row>
    <row r="1197" spans="1:110" ht="35.15" customHeight="1" x14ac:dyDescent="0.35">
      <c r="A1197" s="140" t="s">
        <v>2443</v>
      </c>
      <c r="B1197" s="136" t="s">
        <v>12261</v>
      </c>
      <c r="C1197" s="136" t="s">
        <v>2444</v>
      </c>
      <c r="D1197" s="112">
        <v>105128</v>
      </c>
      <c r="E1197" s="112">
        <v>4194445665</v>
      </c>
      <c r="F1197" s="112">
        <v>104187</v>
      </c>
      <c r="G1197" s="112">
        <v>4113753358</v>
      </c>
      <c r="H1197" s="112">
        <v>27862</v>
      </c>
      <c r="I1197" s="112">
        <v>711785100</v>
      </c>
      <c r="J1197" s="112">
        <v>0</v>
      </c>
      <c r="K1197" s="112">
        <v>0</v>
      </c>
      <c r="L1197" s="112">
        <v>1180755755</v>
      </c>
      <c r="M1197" s="112">
        <v>141324380</v>
      </c>
      <c r="N1197" s="112">
        <v>23871798</v>
      </c>
      <c r="O1197" s="112">
        <v>64114949</v>
      </c>
      <c r="P1197" s="112">
        <v>642596287</v>
      </c>
      <c r="Q1197" s="112">
        <v>0</v>
      </c>
      <c r="R1197" s="112">
        <v>2052663169</v>
      </c>
      <c r="S1197" s="421">
        <v>0.28150460139528355</v>
      </c>
      <c r="T1197" s="421">
        <v>3.3693219864370329E-2</v>
      </c>
      <c r="U1197" s="421">
        <v>5.6912879332768757E-3</v>
      </c>
      <c r="V1197" s="421">
        <v>1.5285678757266724E-2</v>
      </c>
      <c r="W1197" s="421">
        <v>0.15320171920739376</v>
      </c>
      <c r="X1197" s="421">
        <v>0</v>
      </c>
      <c r="Y1197" s="421">
        <v>0.48937650715759123</v>
      </c>
      <c r="Z1197" s="120">
        <v>0</v>
      </c>
      <c r="AA1197" s="127" t="s">
        <v>3717</v>
      </c>
      <c r="AB1197" s="127">
        <v>0</v>
      </c>
      <c r="AC1197" s="111" t="s">
        <v>3717</v>
      </c>
      <c r="AD1197" s="127">
        <v>0</v>
      </c>
      <c r="AE1197" s="111" t="s">
        <v>3757</v>
      </c>
      <c r="AF1197" s="111">
        <v>0</v>
      </c>
      <c r="AG1197" s="127" t="s">
        <v>3717</v>
      </c>
      <c r="AH1197" s="127" t="s">
        <v>3758</v>
      </c>
      <c r="AI1197" s="128">
        <v>20</v>
      </c>
      <c r="AJ1197" s="128">
        <v>273680728</v>
      </c>
      <c r="AK1197" s="109" t="s">
        <v>12262</v>
      </c>
      <c r="AL1197" s="109" t="s">
        <v>12263</v>
      </c>
      <c r="AM1197" s="127" t="s">
        <v>3765</v>
      </c>
      <c r="AN1197" s="127" t="s">
        <v>3766</v>
      </c>
      <c r="AO1197" s="120">
        <v>3000000</v>
      </c>
      <c r="AP1197" s="120">
        <v>9247000</v>
      </c>
      <c r="AQ1197" s="174" t="s">
        <v>12264</v>
      </c>
      <c r="AR1197" s="120" t="s">
        <v>12265</v>
      </c>
      <c r="AS1197" s="127" t="s">
        <v>3765</v>
      </c>
      <c r="AT1197" s="127" t="s">
        <v>3774</v>
      </c>
      <c r="AU1197" s="120">
        <v>2000000</v>
      </c>
      <c r="AV1197" s="120">
        <v>4417500</v>
      </c>
      <c r="AW1197" s="174" t="s">
        <v>12266</v>
      </c>
      <c r="AX1197" s="120" t="s">
        <v>12267</v>
      </c>
      <c r="AY1197" s="127" t="s">
        <v>3765</v>
      </c>
      <c r="AZ1197" s="127" t="s">
        <v>3717</v>
      </c>
      <c r="BA1197" s="120">
        <v>1000000</v>
      </c>
      <c r="BB1197" s="120">
        <v>1944500</v>
      </c>
      <c r="BC1197" s="111">
        <v>0</v>
      </c>
      <c r="BD1197" s="112"/>
      <c r="BE1197" s="112"/>
      <c r="BF1197" s="111">
        <v>0</v>
      </c>
      <c r="BG1197" s="112"/>
      <c r="BH1197" s="112"/>
      <c r="BI1197" s="111">
        <v>0</v>
      </c>
      <c r="BJ1197" s="112"/>
      <c r="BK1197" s="112"/>
      <c r="BL1197" s="111">
        <v>0</v>
      </c>
      <c r="BM1197" s="112"/>
      <c r="BN1197" s="112"/>
      <c r="BO1197" s="111">
        <v>0</v>
      </c>
      <c r="BP1197" s="112"/>
      <c r="BQ1197" s="112"/>
      <c r="BR1197" s="111">
        <v>0</v>
      </c>
      <c r="BS1197" s="112"/>
      <c r="BT1197" s="112"/>
      <c r="BU1197" s="111">
        <v>0</v>
      </c>
      <c r="BV1197" s="112"/>
      <c r="BW1197" s="112"/>
      <c r="BX1197" s="111">
        <v>0</v>
      </c>
      <c r="BY1197" s="112"/>
      <c r="BZ1197" s="112"/>
      <c r="CA1197" s="111">
        <v>0</v>
      </c>
      <c r="CB1197" s="112"/>
      <c r="CC1197" s="112"/>
      <c r="CD1197" s="111">
        <v>0</v>
      </c>
      <c r="CE1197" s="112">
        <v>0</v>
      </c>
      <c r="CF1197" s="112">
        <v>0</v>
      </c>
      <c r="CG1197" s="111">
        <v>0</v>
      </c>
      <c r="CH1197" s="112">
        <v>0</v>
      </c>
      <c r="CI1197" s="112">
        <v>0</v>
      </c>
      <c r="CJ1197" s="111">
        <v>0</v>
      </c>
      <c r="CK1197" s="120">
        <v>0</v>
      </c>
      <c r="CL1197" s="112">
        <v>0</v>
      </c>
      <c r="CM1197" s="112">
        <v>0</v>
      </c>
      <c r="CN1197" s="166">
        <v>0</v>
      </c>
      <c r="CO1197" s="125">
        <v>0</v>
      </c>
      <c r="CP1197" s="111">
        <v>0</v>
      </c>
      <c r="CQ1197" s="112">
        <v>0</v>
      </c>
      <c r="CR1197" s="166">
        <v>0</v>
      </c>
      <c r="CS1197" s="166">
        <v>0</v>
      </c>
      <c r="CT1197" s="111">
        <v>0</v>
      </c>
      <c r="CU1197" s="112">
        <v>0</v>
      </c>
      <c r="CV1197" s="166">
        <v>0</v>
      </c>
      <c r="CW1197" s="166">
        <v>0</v>
      </c>
      <c r="CX1197" s="111">
        <v>0</v>
      </c>
      <c r="CY1197" s="112">
        <v>0</v>
      </c>
      <c r="CZ1197" s="111" t="s">
        <v>3757</v>
      </c>
      <c r="DA1197" s="111" t="s">
        <v>3757</v>
      </c>
      <c r="DB1197" s="111" t="s">
        <v>3757</v>
      </c>
      <c r="DC1197" s="120">
        <v>0</v>
      </c>
      <c r="DD1197" s="127" t="s">
        <v>3717</v>
      </c>
      <c r="DE1197" s="109" t="s">
        <v>12268</v>
      </c>
      <c r="DF1197" s="172" t="s">
        <v>3717</v>
      </c>
    </row>
    <row r="1198" spans="1:110" ht="35.15" customHeight="1" x14ac:dyDescent="0.35">
      <c r="A1198" s="140" t="s">
        <v>2445</v>
      </c>
      <c r="B1198" s="136" t="s">
        <v>2442</v>
      </c>
      <c r="C1198" s="136" t="s">
        <v>2446</v>
      </c>
      <c r="D1198" s="112">
        <v>12198</v>
      </c>
      <c r="E1198" s="112">
        <v>262683000</v>
      </c>
      <c r="F1198" s="112">
        <v>12175</v>
      </c>
      <c r="G1198" s="112">
        <v>259591000</v>
      </c>
      <c r="H1198" s="112">
        <v>2561</v>
      </c>
      <c r="I1198" s="112">
        <v>55824000</v>
      </c>
      <c r="J1198" s="112">
        <v>0</v>
      </c>
      <c r="K1198" s="112">
        <v>0</v>
      </c>
      <c r="L1198" s="112">
        <v>71828584</v>
      </c>
      <c r="M1198" s="112">
        <v>13942526</v>
      </c>
      <c r="N1198" s="112">
        <v>30360</v>
      </c>
      <c r="O1198" s="112">
        <v>27442772</v>
      </c>
      <c r="P1198" s="112">
        <v>17941915</v>
      </c>
      <c r="Q1198" s="112">
        <v>0</v>
      </c>
      <c r="R1198" s="112">
        <v>131186157</v>
      </c>
      <c r="S1198" s="421">
        <v>0.27344207276451082</v>
      </c>
      <c r="T1198" s="421">
        <v>5.3077382243997516E-2</v>
      </c>
      <c r="U1198" s="421">
        <v>1.1557656947727869E-4</v>
      </c>
      <c r="V1198" s="421">
        <v>0.10447106207862709</v>
      </c>
      <c r="W1198" s="421">
        <v>6.8302535756025323E-2</v>
      </c>
      <c r="X1198" s="421">
        <v>0</v>
      </c>
      <c r="Y1198" s="421">
        <v>0.49940862941263803</v>
      </c>
      <c r="Z1198" s="120">
        <v>0</v>
      </c>
      <c r="AA1198" s="127" t="s">
        <v>3717</v>
      </c>
      <c r="AB1198" s="127">
        <v>0</v>
      </c>
      <c r="AC1198" s="111" t="s">
        <v>3717</v>
      </c>
      <c r="AD1198" s="127">
        <v>0</v>
      </c>
      <c r="AE1198" s="111" t="s">
        <v>3757</v>
      </c>
      <c r="AF1198" s="111" t="s">
        <v>3757</v>
      </c>
      <c r="AG1198" s="127" t="s">
        <v>3758</v>
      </c>
      <c r="AH1198" s="127" t="s">
        <v>3778</v>
      </c>
      <c r="AI1198" s="124"/>
      <c r="AJ1198" s="128"/>
      <c r="AK1198" s="109" t="s">
        <v>12269</v>
      </c>
      <c r="AL1198" s="109" t="s">
        <v>12270</v>
      </c>
      <c r="AM1198" s="127" t="s">
        <v>3765</v>
      </c>
      <c r="AN1198" s="127" t="s">
        <v>3766</v>
      </c>
      <c r="AO1198" s="120">
        <v>0</v>
      </c>
      <c r="AP1198" s="120">
        <v>13109500</v>
      </c>
      <c r="AQ1198" s="174" t="s">
        <v>12271</v>
      </c>
      <c r="AR1198" s="109" t="s">
        <v>12272</v>
      </c>
      <c r="AS1198" s="127" t="s">
        <v>3765</v>
      </c>
      <c r="AT1198" s="127" t="s">
        <v>3766</v>
      </c>
      <c r="AU1198" s="120">
        <v>0</v>
      </c>
      <c r="AV1198" s="120">
        <v>1433500</v>
      </c>
      <c r="AW1198" s="174" t="s">
        <v>12273</v>
      </c>
      <c r="AX1198" s="109" t="s">
        <v>12274</v>
      </c>
      <c r="AY1198" s="127" t="s">
        <v>3765</v>
      </c>
      <c r="AZ1198" s="127" t="s">
        <v>3766</v>
      </c>
      <c r="BA1198" s="120">
        <v>0</v>
      </c>
      <c r="BB1198" s="120">
        <v>5426000</v>
      </c>
      <c r="BC1198" s="111" t="s">
        <v>3757</v>
      </c>
      <c r="BD1198" s="112">
        <v>4311</v>
      </c>
      <c r="BE1198" s="112">
        <v>86707000</v>
      </c>
      <c r="BF1198" s="111" t="s">
        <v>3757</v>
      </c>
      <c r="BG1198" s="112">
        <v>468</v>
      </c>
      <c r="BH1198" s="112">
        <v>10804000</v>
      </c>
      <c r="BI1198" s="111" t="s">
        <v>3757</v>
      </c>
      <c r="BJ1198" s="112">
        <v>1165</v>
      </c>
      <c r="BK1198" s="112">
        <v>23373000</v>
      </c>
      <c r="BL1198" s="111" t="s">
        <v>3757</v>
      </c>
      <c r="BM1198" s="112">
        <v>681</v>
      </c>
      <c r="BN1198" s="112">
        <v>14551000</v>
      </c>
      <c r="BO1198" s="111" t="s">
        <v>3757</v>
      </c>
      <c r="BP1198" s="112">
        <v>2389</v>
      </c>
      <c r="BQ1198" s="112">
        <v>59108000</v>
      </c>
      <c r="BR1198" s="111">
        <v>0</v>
      </c>
      <c r="BS1198" s="112"/>
      <c r="BT1198" s="112"/>
      <c r="BU1198" s="111" t="s">
        <v>3757</v>
      </c>
      <c r="BV1198" s="112">
        <v>476</v>
      </c>
      <c r="BW1198" s="112">
        <v>9387000</v>
      </c>
      <c r="BX1198" s="111">
        <v>0</v>
      </c>
      <c r="BY1198" s="112"/>
      <c r="BZ1198" s="112"/>
      <c r="CA1198" s="111">
        <v>0</v>
      </c>
      <c r="CB1198" s="112"/>
      <c r="CC1198" s="112"/>
      <c r="CD1198" s="111">
        <v>0</v>
      </c>
      <c r="CE1198" s="112"/>
      <c r="CF1198" s="112"/>
      <c r="CG1198" s="111" t="s">
        <v>3757</v>
      </c>
      <c r="CH1198" s="112">
        <v>2776</v>
      </c>
      <c r="CI1198" s="112">
        <v>58753000</v>
      </c>
      <c r="CJ1198" s="111">
        <v>0</v>
      </c>
      <c r="CK1198" s="120">
        <v>0</v>
      </c>
      <c r="CL1198" s="112"/>
      <c r="CM1198" s="112"/>
      <c r="CN1198" s="166" t="s">
        <v>12275</v>
      </c>
      <c r="CO1198" s="125" t="s">
        <v>12276</v>
      </c>
      <c r="CP1198" s="111" t="s">
        <v>3717</v>
      </c>
      <c r="CQ1198" s="112">
        <v>43353500</v>
      </c>
      <c r="CR1198" s="166" t="s">
        <v>12277</v>
      </c>
      <c r="CS1198" s="166" t="s">
        <v>12278</v>
      </c>
      <c r="CT1198" s="111" t="s">
        <v>3766</v>
      </c>
      <c r="CU1198" s="112">
        <v>8766109</v>
      </c>
      <c r="CV1198" s="166" t="s">
        <v>12279</v>
      </c>
      <c r="CW1198" s="166" t="s">
        <v>12280</v>
      </c>
      <c r="CX1198" s="111" t="s">
        <v>3875</v>
      </c>
      <c r="CY1198" s="112">
        <v>29376500</v>
      </c>
      <c r="CZ1198" s="111" t="s">
        <v>3757</v>
      </c>
      <c r="DA1198" s="111">
        <v>0</v>
      </c>
      <c r="DB1198" s="111">
        <v>0</v>
      </c>
      <c r="DC1198" s="120" t="s">
        <v>12281</v>
      </c>
      <c r="DD1198" s="127" t="s">
        <v>3778</v>
      </c>
      <c r="DE1198" s="109">
        <v>0</v>
      </c>
      <c r="DF1198" s="172" t="s">
        <v>3717</v>
      </c>
    </row>
    <row r="1199" spans="1:110" ht="35.15" customHeight="1" x14ac:dyDescent="0.35">
      <c r="A1199" s="140" t="s">
        <v>2447</v>
      </c>
      <c r="B1199" s="136" t="s">
        <v>2442</v>
      </c>
      <c r="C1199" s="136" t="s">
        <v>2448</v>
      </c>
      <c r="D1199" s="112">
        <v>18561</v>
      </c>
      <c r="E1199" s="112">
        <v>337576600</v>
      </c>
      <c r="F1199" s="112">
        <v>18412</v>
      </c>
      <c r="G1199" s="112">
        <v>333438500</v>
      </c>
      <c r="H1199" s="112">
        <v>6810</v>
      </c>
      <c r="I1199" s="112">
        <v>114881000</v>
      </c>
      <c r="J1199" s="112">
        <v>0</v>
      </c>
      <c r="K1199" s="112">
        <v>0</v>
      </c>
      <c r="L1199" s="112">
        <v>95698289</v>
      </c>
      <c r="M1199" s="112">
        <v>16296966</v>
      </c>
      <c r="N1199" s="112">
        <v>26119001</v>
      </c>
      <c r="O1199" s="112">
        <v>4507850</v>
      </c>
      <c r="P1199" s="112">
        <v>24465817</v>
      </c>
      <c r="Q1199" s="112">
        <v>0</v>
      </c>
      <c r="R1199" s="112">
        <v>167087923</v>
      </c>
      <c r="S1199" s="421">
        <v>0.28348614507048175</v>
      </c>
      <c r="T1199" s="421">
        <v>4.8276349723292429E-2</v>
      </c>
      <c r="U1199" s="421">
        <v>7.7372071997881375E-2</v>
      </c>
      <c r="V1199" s="421">
        <v>1.3353561828633856E-2</v>
      </c>
      <c r="W1199" s="421">
        <v>7.2474860520545553E-2</v>
      </c>
      <c r="X1199" s="421">
        <v>0</v>
      </c>
      <c r="Y1199" s="421">
        <v>0.49496298914083497</v>
      </c>
      <c r="Z1199" s="120">
        <v>0</v>
      </c>
      <c r="AA1199" s="127" t="s">
        <v>3717</v>
      </c>
      <c r="AB1199" s="127">
        <v>0</v>
      </c>
      <c r="AC1199" s="111" t="s">
        <v>3717</v>
      </c>
      <c r="AD1199" s="127">
        <v>0</v>
      </c>
      <c r="AE1199" s="111">
        <v>0</v>
      </c>
      <c r="AF1199" s="111" t="s">
        <v>3757</v>
      </c>
      <c r="AG1199" s="127" t="s">
        <v>3758</v>
      </c>
      <c r="AH1199" s="127" t="s">
        <v>3758</v>
      </c>
      <c r="AI1199" s="124"/>
      <c r="AJ1199" s="128"/>
      <c r="AK1199" s="109">
        <v>0</v>
      </c>
      <c r="AL1199" s="109">
        <v>0</v>
      </c>
      <c r="AM1199" s="127">
        <v>0</v>
      </c>
      <c r="AN1199" s="127">
        <v>0</v>
      </c>
      <c r="AO1199" s="120">
        <v>0</v>
      </c>
      <c r="AP1199" s="120">
        <v>0</v>
      </c>
      <c r="AQ1199" s="174">
        <v>0</v>
      </c>
      <c r="AR1199" s="109">
        <v>0</v>
      </c>
      <c r="AS1199" s="127">
        <v>0</v>
      </c>
      <c r="AT1199" s="127">
        <v>0</v>
      </c>
      <c r="AU1199" s="120">
        <v>0</v>
      </c>
      <c r="AV1199" s="120">
        <v>0</v>
      </c>
      <c r="AW1199" s="174">
        <v>0</v>
      </c>
      <c r="AX1199" s="109">
        <v>0</v>
      </c>
      <c r="AY1199" s="127">
        <v>0</v>
      </c>
      <c r="AZ1199" s="127">
        <v>0</v>
      </c>
      <c r="BA1199" s="120">
        <v>0</v>
      </c>
      <c r="BB1199" s="120">
        <v>0</v>
      </c>
      <c r="BC1199" s="111" t="s">
        <v>3757</v>
      </c>
      <c r="BD1199" s="112">
        <v>259</v>
      </c>
      <c r="BE1199" s="112">
        <v>4823000</v>
      </c>
      <c r="BF1199" s="111" t="s">
        <v>3757</v>
      </c>
      <c r="BG1199" s="112">
        <v>442</v>
      </c>
      <c r="BH1199" s="112">
        <v>10197000</v>
      </c>
      <c r="BI1199" s="111" t="s">
        <v>3757</v>
      </c>
      <c r="BJ1199" s="112">
        <v>464</v>
      </c>
      <c r="BK1199" s="112">
        <v>8417000</v>
      </c>
      <c r="BL1199" s="111" t="s">
        <v>3757</v>
      </c>
      <c r="BM1199" s="112">
        <v>1122</v>
      </c>
      <c r="BN1199" s="112">
        <v>20527000</v>
      </c>
      <c r="BO1199" s="111" t="s">
        <v>3757</v>
      </c>
      <c r="BP1199" s="112">
        <v>1591</v>
      </c>
      <c r="BQ1199" s="112">
        <v>32708000</v>
      </c>
      <c r="BR1199" s="111" t="s">
        <v>3757</v>
      </c>
      <c r="BS1199" s="112">
        <v>4276</v>
      </c>
      <c r="BT1199" s="112">
        <v>76694000</v>
      </c>
      <c r="BU1199" s="111" t="s">
        <v>3757</v>
      </c>
      <c r="BV1199" s="112">
        <v>503</v>
      </c>
      <c r="BW1199" s="112">
        <v>9508600</v>
      </c>
      <c r="BX1199" s="111" t="s">
        <v>3757</v>
      </c>
      <c r="BY1199" s="112">
        <v>345</v>
      </c>
      <c r="BZ1199" s="112">
        <v>7450000</v>
      </c>
      <c r="CA1199" s="111" t="s">
        <v>3757</v>
      </c>
      <c r="CB1199" s="112">
        <v>386</v>
      </c>
      <c r="CC1199" s="112">
        <v>8957000</v>
      </c>
      <c r="CD1199" s="111">
        <v>0</v>
      </c>
      <c r="CE1199" s="112"/>
      <c r="CF1199" s="112"/>
      <c r="CG1199" s="111" t="s">
        <v>3757</v>
      </c>
      <c r="CH1199" s="112">
        <v>8000</v>
      </c>
      <c r="CI1199" s="112">
        <v>135566000</v>
      </c>
      <c r="CJ1199" s="111" t="s">
        <v>3757</v>
      </c>
      <c r="CK1199" s="120" t="s">
        <v>12282</v>
      </c>
      <c r="CL1199" s="112">
        <v>1173</v>
      </c>
      <c r="CM1199" s="112">
        <v>22729000</v>
      </c>
      <c r="CN1199" s="166" t="s">
        <v>12283</v>
      </c>
      <c r="CO1199" s="125" t="s">
        <v>12284</v>
      </c>
      <c r="CP1199" s="111" t="s">
        <v>3766</v>
      </c>
      <c r="CQ1199" s="112">
        <v>17062671</v>
      </c>
      <c r="CR1199" s="166" t="s">
        <v>12285</v>
      </c>
      <c r="CS1199" s="166" t="s">
        <v>12286</v>
      </c>
      <c r="CT1199" s="111" t="s">
        <v>3790</v>
      </c>
      <c r="CU1199" s="112">
        <v>7344140</v>
      </c>
      <c r="CV1199" s="166" t="s">
        <v>12287</v>
      </c>
      <c r="CW1199" s="166" t="s">
        <v>12288</v>
      </c>
      <c r="CX1199" s="111" t="s">
        <v>3783</v>
      </c>
      <c r="CY1199" s="112">
        <v>6477153</v>
      </c>
      <c r="CZ1199" s="111" t="s">
        <v>3757</v>
      </c>
      <c r="DA1199" s="111">
        <v>0</v>
      </c>
      <c r="DB1199" s="111">
        <v>0</v>
      </c>
      <c r="DC1199" s="120" t="s">
        <v>12289</v>
      </c>
      <c r="DD1199" s="127" t="s">
        <v>3778</v>
      </c>
      <c r="DE1199" s="109">
        <v>0</v>
      </c>
      <c r="DF1199" s="172" t="s">
        <v>3717</v>
      </c>
    </row>
    <row r="1200" spans="1:110" ht="35.15" customHeight="1" x14ac:dyDescent="0.35">
      <c r="A1200" s="140" t="s">
        <v>2449</v>
      </c>
      <c r="B1200" s="136" t="s">
        <v>2442</v>
      </c>
      <c r="C1200" s="136" t="s">
        <v>2450</v>
      </c>
      <c r="D1200" s="112">
        <v>24307</v>
      </c>
      <c r="E1200" s="112">
        <v>662755600</v>
      </c>
      <c r="F1200" s="112">
        <v>24270</v>
      </c>
      <c r="G1200" s="112">
        <v>653109600</v>
      </c>
      <c r="H1200" s="112">
        <v>5731</v>
      </c>
      <c r="I1200" s="112">
        <v>143072000</v>
      </c>
      <c r="J1200" s="112">
        <v>0</v>
      </c>
      <c r="K1200" s="112">
        <v>0</v>
      </c>
      <c r="L1200" s="112">
        <v>169141673</v>
      </c>
      <c r="M1200" s="112">
        <v>35878537</v>
      </c>
      <c r="N1200" s="112">
        <v>0</v>
      </c>
      <c r="O1200" s="112">
        <v>13733659</v>
      </c>
      <c r="P1200" s="112">
        <v>93306114</v>
      </c>
      <c r="Q1200" s="112">
        <v>9372747</v>
      </c>
      <c r="R1200" s="112">
        <v>321432730</v>
      </c>
      <c r="S1200" s="421">
        <v>0.25520972286013127</v>
      </c>
      <c r="T1200" s="421">
        <v>5.4135396215437483E-2</v>
      </c>
      <c r="U1200" s="421">
        <v>0</v>
      </c>
      <c r="V1200" s="421">
        <v>2.072205651676123E-2</v>
      </c>
      <c r="W1200" s="421">
        <v>0.14078510087278026</v>
      </c>
      <c r="X1200" s="421">
        <v>1.4142086464452357E-2</v>
      </c>
      <c r="Y1200" s="421">
        <v>0.48499436292956255</v>
      </c>
      <c r="Z1200" s="120" t="s">
        <v>12290</v>
      </c>
      <c r="AA1200" s="127" t="s">
        <v>3717</v>
      </c>
      <c r="AB1200" s="127">
        <v>0</v>
      </c>
      <c r="AC1200" s="111" t="s">
        <v>3717</v>
      </c>
      <c r="AD1200" s="127">
        <v>0</v>
      </c>
      <c r="AE1200" s="111">
        <v>0</v>
      </c>
      <c r="AF1200" s="111" t="s">
        <v>3757</v>
      </c>
      <c r="AG1200" s="127" t="s">
        <v>3758</v>
      </c>
      <c r="AH1200" s="127" t="s">
        <v>3758</v>
      </c>
      <c r="AI1200" s="124"/>
      <c r="AJ1200" s="128"/>
      <c r="AK1200" s="109">
        <v>0</v>
      </c>
      <c r="AL1200" s="109">
        <v>0</v>
      </c>
      <c r="AM1200" s="127">
        <v>0</v>
      </c>
      <c r="AN1200" s="127">
        <v>0</v>
      </c>
      <c r="AO1200" s="120">
        <v>0</v>
      </c>
      <c r="AP1200" s="120">
        <v>0</v>
      </c>
      <c r="AQ1200" s="174">
        <v>0</v>
      </c>
      <c r="AR1200" s="109">
        <v>0</v>
      </c>
      <c r="AS1200" s="127">
        <v>0</v>
      </c>
      <c r="AT1200" s="127">
        <v>0</v>
      </c>
      <c r="AU1200" s="120">
        <v>0</v>
      </c>
      <c r="AV1200" s="120">
        <v>0</v>
      </c>
      <c r="AW1200" s="174">
        <v>0</v>
      </c>
      <c r="AX1200" s="109">
        <v>0</v>
      </c>
      <c r="AY1200" s="127">
        <v>0</v>
      </c>
      <c r="AZ1200" s="127">
        <v>0</v>
      </c>
      <c r="BA1200" s="120">
        <v>0</v>
      </c>
      <c r="BB1200" s="120">
        <v>0</v>
      </c>
      <c r="BC1200" s="111" t="s">
        <v>3757</v>
      </c>
      <c r="BD1200" s="112">
        <v>4561</v>
      </c>
      <c r="BE1200" s="112">
        <v>121097000</v>
      </c>
      <c r="BF1200" s="111" t="s">
        <v>3757</v>
      </c>
      <c r="BG1200" s="112">
        <v>469</v>
      </c>
      <c r="BH1200" s="112">
        <v>10444000</v>
      </c>
      <c r="BI1200" s="111" t="s">
        <v>3757</v>
      </c>
      <c r="BJ1200" s="112">
        <v>177</v>
      </c>
      <c r="BK1200" s="112">
        <v>4581000</v>
      </c>
      <c r="BL1200" s="111">
        <v>0</v>
      </c>
      <c r="BM1200" s="112"/>
      <c r="BN1200" s="112"/>
      <c r="BO1200" s="111" t="s">
        <v>3757</v>
      </c>
      <c r="BP1200" s="112">
        <v>321</v>
      </c>
      <c r="BQ1200" s="112">
        <v>8809000</v>
      </c>
      <c r="BR1200" s="111" t="s">
        <v>3757</v>
      </c>
      <c r="BS1200" s="112">
        <v>11088</v>
      </c>
      <c r="BT1200" s="112">
        <v>308532000</v>
      </c>
      <c r="BU1200" s="111" t="s">
        <v>3757</v>
      </c>
      <c r="BV1200" s="112">
        <v>1637</v>
      </c>
      <c r="BW1200" s="112">
        <v>39988000</v>
      </c>
      <c r="BX1200" s="111" t="s">
        <v>3757</v>
      </c>
      <c r="BY1200" s="112">
        <v>325</v>
      </c>
      <c r="BZ1200" s="112">
        <v>7932000</v>
      </c>
      <c r="CA1200" s="111">
        <v>0</v>
      </c>
      <c r="CB1200" s="112"/>
      <c r="CC1200" s="112"/>
      <c r="CD1200" s="111">
        <v>0</v>
      </c>
      <c r="CE1200" s="112"/>
      <c r="CF1200" s="112"/>
      <c r="CG1200" s="111" t="s">
        <v>3757</v>
      </c>
      <c r="CH1200" s="112">
        <v>5699</v>
      </c>
      <c r="CI1200" s="112">
        <v>156858000</v>
      </c>
      <c r="CJ1200" s="111">
        <v>0</v>
      </c>
      <c r="CK1200" s="120">
        <v>0</v>
      </c>
      <c r="CL1200" s="112"/>
      <c r="CM1200" s="112"/>
      <c r="CN1200" s="166" t="s">
        <v>12291</v>
      </c>
      <c r="CO1200" s="125" t="s">
        <v>12292</v>
      </c>
      <c r="CP1200" s="111" t="s">
        <v>3774</v>
      </c>
      <c r="CQ1200" s="112">
        <v>7932000</v>
      </c>
      <c r="CR1200" s="166">
        <v>0</v>
      </c>
      <c r="CS1200" s="166">
        <v>0</v>
      </c>
      <c r="CT1200" s="111">
        <v>0</v>
      </c>
      <c r="CU1200" s="112">
        <v>0</v>
      </c>
      <c r="CV1200" s="166">
        <v>0</v>
      </c>
      <c r="CW1200" s="166">
        <v>0</v>
      </c>
      <c r="CX1200" s="111">
        <v>0</v>
      </c>
      <c r="CY1200" s="112">
        <v>0</v>
      </c>
      <c r="CZ1200" s="111" t="s">
        <v>3757</v>
      </c>
      <c r="DA1200" s="111" t="s">
        <v>3757</v>
      </c>
      <c r="DB1200" s="111">
        <v>0</v>
      </c>
      <c r="DC1200" s="120" t="s">
        <v>12293</v>
      </c>
      <c r="DD1200" s="127" t="s">
        <v>3778</v>
      </c>
      <c r="DE1200" s="109">
        <v>0</v>
      </c>
      <c r="DF1200" s="172" t="s">
        <v>3717</v>
      </c>
    </row>
    <row r="1201" spans="1:110" ht="35.15" customHeight="1" x14ac:dyDescent="0.35">
      <c r="A1201" s="140" t="s">
        <v>2451</v>
      </c>
      <c r="B1201" s="136" t="s">
        <v>2442</v>
      </c>
      <c r="C1201" s="136" t="s">
        <v>2452</v>
      </c>
      <c r="D1201" s="112">
        <v>10163</v>
      </c>
      <c r="E1201" s="112">
        <v>187245091</v>
      </c>
      <c r="F1201" s="112">
        <v>10112</v>
      </c>
      <c r="G1201" s="112">
        <v>182436413</v>
      </c>
      <c r="H1201" s="112">
        <v>2803</v>
      </c>
      <c r="I1201" s="112">
        <v>49681414</v>
      </c>
      <c r="J1201" s="112">
        <v>0</v>
      </c>
      <c r="K1201" s="112">
        <v>0</v>
      </c>
      <c r="L1201" s="112">
        <v>51073658</v>
      </c>
      <c r="M1201" s="112">
        <v>8701890</v>
      </c>
      <c r="N1201" s="112">
        <v>0</v>
      </c>
      <c r="O1201" s="112">
        <v>1545639</v>
      </c>
      <c r="P1201" s="112">
        <v>25214839</v>
      </c>
      <c r="Q1201" s="112">
        <v>0</v>
      </c>
      <c r="R1201" s="112">
        <v>86536026</v>
      </c>
      <c r="S1201" s="421">
        <v>0.27276366887503611</v>
      </c>
      <c r="T1201" s="421">
        <v>4.6473261080046152E-2</v>
      </c>
      <c r="U1201" s="421">
        <v>0</v>
      </c>
      <c r="V1201" s="421">
        <v>8.2546302909484552E-3</v>
      </c>
      <c r="W1201" s="421">
        <v>0.134662216591836</v>
      </c>
      <c r="X1201" s="421">
        <v>0</v>
      </c>
      <c r="Y1201" s="421">
        <v>0.46215377683786601</v>
      </c>
      <c r="Z1201" s="120">
        <v>0</v>
      </c>
      <c r="AA1201" s="127" t="s">
        <v>3717</v>
      </c>
      <c r="AB1201" s="127">
        <v>0</v>
      </c>
      <c r="AC1201" s="111" t="s">
        <v>3717</v>
      </c>
      <c r="AD1201" s="127">
        <v>0</v>
      </c>
      <c r="AE1201" s="111">
        <v>0</v>
      </c>
      <c r="AF1201" s="111" t="s">
        <v>3757</v>
      </c>
      <c r="AG1201" s="127" t="s">
        <v>3758</v>
      </c>
      <c r="AH1201" s="127" t="s">
        <v>3758</v>
      </c>
      <c r="AI1201" s="124"/>
      <c r="AJ1201" s="128"/>
      <c r="AK1201" s="109">
        <v>0</v>
      </c>
      <c r="AL1201" s="109">
        <v>0</v>
      </c>
      <c r="AM1201" s="127">
        <v>0</v>
      </c>
      <c r="AN1201" s="127">
        <v>0</v>
      </c>
      <c r="AO1201" s="120">
        <v>0</v>
      </c>
      <c r="AP1201" s="120">
        <v>0</v>
      </c>
      <c r="AQ1201" s="174">
        <v>0</v>
      </c>
      <c r="AR1201" s="109">
        <v>0</v>
      </c>
      <c r="AS1201" s="127">
        <v>0</v>
      </c>
      <c r="AT1201" s="127">
        <v>0</v>
      </c>
      <c r="AU1201" s="120">
        <v>0</v>
      </c>
      <c r="AV1201" s="120">
        <v>0</v>
      </c>
      <c r="AW1201" s="174">
        <v>0</v>
      </c>
      <c r="AX1201" s="109">
        <v>0</v>
      </c>
      <c r="AY1201" s="127">
        <v>0</v>
      </c>
      <c r="AZ1201" s="127">
        <v>0</v>
      </c>
      <c r="BA1201" s="120">
        <v>0</v>
      </c>
      <c r="BB1201" s="120">
        <v>0</v>
      </c>
      <c r="BC1201" s="111" t="s">
        <v>3757</v>
      </c>
      <c r="BD1201" s="112">
        <v>571</v>
      </c>
      <c r="BE1201" s="112">
        <v>9918000</v>
      </c>
      <c r="BF1201" s="111" t="s">
        <v>3757</v>
      </c>
      <c r="BG1201" s="112">
        <v>630</v>
      </c>
      <c r="BH1201" s="112">
        <v>11958000</v>
      </c>
      <c r="BI1201" s="111" t="s">
        <v>3757</v>
      </c>
      <c r="BJ1201" s="112">
        <v>880</v>
      </c>
      <c r="BK1201" s="112">
        <v>20024000</v>
      </c>
      <c r="BL1201" s="111">
        <v>0</v>
      </c>
      <c r="BM1201" s="112"/>
      <c r="BN1201" s="112"/>
      <c r="BO1201" s="111" t="s">
        <v>3757</v>
      </c>
      <c r="BP1201" s="112">
        <v>1868</v>
      </c>
      <c r="BQ1201" s="112">
        <v>34184413</v>
      </c>
      <c r="BR1201" s="111" t="s">
        <v>3757</v>
      </c>
      <c r="BS1201" s="112">
        <v>15</v>
      </c>
      <c r="BT1201" s="112">
        <v>328000</v>
      </c>
      <c r="BU1201" s="111">
        <v>0</v>
      </c>
      <c r="BV1201" s="112"/>
      <c r="BW1201" s="112"/>
      <c r="BX1201" s="111">
        <v>0</v>
      </c>
      <c r="BY1201" s="112"/>
      <c r="BZ1201" s="112"/>
      <c r="CA1201" s="111">
        <v>0</v>
      </c>
      <c r="CB1201" s="112"/>
      <c r="CC1201" s="112"/>
      <c r="CD1201" s="111">
        <v>0</v>
      </c>
      <c r="CE1201" s="112"/>
      <c r="CF1201" s="112"/>
      <c r="CG1201" s="111" t="s">
        <v>3757</v>
      </c>
      <c r="CH1201" s="112">
        <v>5561</v>
      </c>
      <c r="CI1201" s="112">
        <v>97679000</v>
      </c>
      <c r="CJ1201" s="111" t="s">
        <v>3757</v>
      </c>
      <c r="CK1201" s="120" t="s">
        <v>12294</v>
      </c>
      <c r="CL1201" s="112">
        <v>638</v>
      </c>
      <c r="CM1201" s="112">
        <v>13153678</v>
      </c>
      <c r="CN1201" s="166" t="s">
        <v>12295</v>
      </c>
      <c r="CO1201" s="125" t="s">
        <v>12296</v>
      </c>
      <c r="CP1201" s="111" t="s">
        <v>3717</v>
      </c>
      <c r="CQ1201" s="112">
        <v>110385614</v>
      </c>
      <c r="CR1201" s="166" t="s">
        <v>12297</v>
      </c>
      <c r="CS1201" s="166" t="s">
        <v>12298</v>
      </c>
      <c r="CT1201" s="111" t="s">
        <v>3717</v>
      </c>
      <c r="CU1201" s="112">
        <v>11439039</v>
      </c>
      <c r="CV1201" s="166" t="s">
        <v>12299</v>
      </c>
      <c r="CW1201" s="166" t="s">
        <v>12300</v>
      </c>
      <c r="CX1201" s="111" t="s">
        <v>3783</v>
      </c>
      <c r="CY1201" s="112">
        <v>5309678</v>
      </c>
      <c r="CZ1201" s="111" t="s">
        <v>3757</v>
      </c>
      <c r="DA1201" s="111" t="s">
        <v>3757</v>
      </c>
      <c r="DB1201" s="111" t="s">
        <v>3757</v>
      </c>
      <c r="DC1201" s="120">
        <v>0</v>
      </c>
      <c r="DD1201" s="127" t="s">
        <v>3717</v>
      </c>
      <c r="DE1201" s="109" t="s">
        <v>12301</v>
      </c>
      <c r="DF1201" s="172" t="s">
        <v>3717</v>
      </c>
    </row>
    <row r="1202" spans="1:110" ht="35.15" customHeight="1" x14ac:dyDescent="0.35">
      <c r="A1202" s="140" t="s">
        <v>2453</v>
      </c>
      <c r="B1202" s="136" t="s">
        <v>2442</v>
      </c>
      <c r="C1202" s="136" t="s">
        <v>2454</v>
      </c>
      <c r="D1202" s="112">
        <v>0</v>
      </c>
      <c r="E1202" s="112">
        <v>0</v>
      </c>
      <c r="F1202" s="112">
        <v>0</v>
      </c>
      <c r="G1202" s="112">
        <v>0</v>
      </c>
      <c r="H1202" s="112">
        <v>0</v>
      </c>
      <c r="I1202" s="112">
        <v>0</v>
      </c>
      <c r="J1202" s="112">
        <v>0</v>
      </c>
      <c r="K1202" s="112">
        <v>0</v>
      </c>
      <c r="L1202" s="112">
        <v>0</v>
      </c>
      <c r="M1202" s="112">
        <v>0</v>
      </c>
      <c r="N1202" s="112">
        <v>0</v>
      </c>
      <c r="O1202" s="112">
        <v>0</v>
      </c>
      <c r="P1202" s="112">
        <v>0</v>
      </c>
      <c r="Q1202" s="112">
        <v>0</v>
      </c>
      <c r="R1202" s="112">
        <v>0</v>
      </c>
      <c r="S1202" s="421" t="s">
        <v>3758</v>
      </c>
      <c r="T1202" s="421" t="s">
        <v>3758</v>
      </c>
      <c r="U1202" s="421" t="s">
        <v>3758</v>
      </c>
      <c r="V1202" s="421" t="s">
        <v>3758</v>
      </c>
      <c r="W1202" s="421" t="s">
        <v>3758</v>
      </c>
      <c r="X1202" s="421" t="s">
        <v>3758</v>
      </c>
      <c r="Y1202" s="421" t="s">
        <v>3758</v>
      </c>
      <c r="Z1202" s="120">
        <v>0</v>
      </c>
      <c r="AA1202" s="127" t="s">
        <v>3781</v>
      </c>
      <c r="AB1202" s="127">
        <v>0</v>
      </c>
      <c r="AC1202" s="111"/>
      <c r="AD1202" s="127" t="s">
        <v>12302</v>
      </c>
      <c r="AE1202" s="111">
        <v>0</v>
      </c>
      <c r="AF1202" s="111">
        <v>0</v>
      </c>
      <c r="AG1202" s="127" t="s">
        <v>3758</v>
      </c>
      <c r="AH1202" s="127" t="s">
        <v>3758</v>
      </c>
      <c r="AI1202" s="124"/>
      <c r="AJ1202" s="128"/>
      <c r="AK1202" s="109">
        <v>0</v>
      </c>
      <c r="AL1202" s="109">
        <v>0</v>
      </c>
      <c r="AM1202" s="127">
        <v>0</v>
      </c>
      <c r="AN1202" s="127">
        <v>0</v>
      </c>
      <c r="AO1202" s="120">
        <v>0</v>
      </c>
      <c r="AP1202" s="120">
        <v>0</v>
      </c>
      <c r="AQ1202" s="174">
        <v>0</v>
      </c>
      <c r="AR1202" s="120">
        <v>0</v>
      </c>
      <c r="AS1202" s="127">
        <v>0</v>
      </c>
      <c r="AT1202" s="127">
        <v>0</v>
      </c>
      <c r="AU1202" s="120">
        <v>0</v>
      </c>
      <c r="AV1202" s="120">
        <v>0</v>
      </c>
      <c r="AW1202" s="174">
        <v>0</v>
      </c>
      <c r="AX1202" s="120">
        <v>0</v>
      </c>
      <c r="AY1202" s="127">
        <v>0</v>
      </c>
      <c r="AZ1202" s="127">
        <v>0</v>
      </c>
      <c r="BA1202" s="120">
        <v>0</v>
      </c>
      <c r="BB1202" s="120">
        <v>0</v>
      </c>
      <c r="BC1202" s="111">
        <v>0</v>
      </c>
      <c r="BD1202" s="112"/>
      <c r="BE1202" s="112"/>
      <c r="BF1202" s="111">
        <v>0</v>
      </c>
      <c r="BG1202" s="112"/>
      <c r="BH1202" s="112"/>
      <c r="BI1202" s="111">
        <v>0</v>
      </c>
      <c r="BJ1202" s="112"/>
      <c r="BK1202" s="112"/>
      <c r="BL1202" s="111">
        <v>0</v>
      </c>
      <c r="BM1202" s="112"/>
      <c r="BN1202" s="112"/>
      <c r="BO1202" s="111">
        <v>0</v>
      </c>
      <c r="BP1202" s="112"/>
      <c r="BQ1202" s="112"/>
      <c r="BR1202" s="111">
        <v>0</v>
      </c>
      <c r="BS1202" s="112"/>
      <c r="BT1202" s="112"/>
      <c r="BU1202" s="111">
        <v>0</v>
      </c>
      <c r="BV1202" s="112"/>
      <c r="BW1202" s="112"/>
      <c r="BX1202" s="111">
        <v>0</v>
      </c>
      <c r="BY1202" s="112"/>
      <c r="BZ1202" s="112"/>
      <c r="CA1202" s="111">
        <v>0</v>
      </c>
      <c r="CB1202" s="112"/>
      <c r="CC1202" s="112"/>
      <c r="CD1202" s="111">
        <v>0</v>
      </c>
      <c r="CE1202" s="112">
        <v>0</v>
      </c>
      <c r="CF1202" s="112">
        <v>0</v>
      </c>
      <c r="CG1202" s="111">
        <v>0</v>
      </c>
      <c r="CH1202" s="112">
        <v>0</v>
      </c>
      <c r="CI1202" s="112">
        <v>0</v>
      </c>
      <c r="CJ1202" s="111">
        <v>0</v>
      </c>
      <c r="CK1202" s="120">
        <v>0</v>
      </c>
      <c r="CL1202" s="112">
        <v>0</v>
      </c>
      <c r="CM1202" s="112">
        <v>0</v>
      </c>
      <c r="CN1202" s="166">
        <v>0</v>
      </c>
      <c r="CO1202" s="125">
        <v>0</v>
      </c>
      <c r="CP1202" s="111">
        <v>0</v>
      </c>
      <c r="CQ1202" s="112">
        <v>0</v>
      </c>
      <c r="CR1202" s="166">
        <v>0</v>
      </c>
      <c r="CS1202" s="166">
        <v>0</v>
      </c>
      <c r="CT1202" s="111">
        <v>0</v>
      </c>
      <c r="CU1202" s="112">
        <v>0</v>
      </c>
      <c r="CV1202" s="166">
        <v>0</v>
      </c>
      <c r="CW1202" s="166">
        <v>0</v>
      </c>
      <c r="CX1202" s="111">
        <v>0</v>
      </c>
      <c r="CY1202" s="112">
        <v>0</v>
      </c>
      <c r="CZ1202" s="111"/>
      <c r="DA1202" s="111">
        <v>0</v>
      </c>
      <c r="DB1202" s="111">
        <v>0</v>
      </c>
      <c r="DC1202" s="120" t="s">
        <v>16676</v>
      </c>
      <c r="DD1202" s="127"/>
      <c r="DE1202" s="109">
        <v>0</v>
      </c>
      <c r="DF1202" s="172"/>
    </row>
    <row r="1203" spans="1:110" ht="35.15" customHeight="1" x14ac:dyDescent="0.35">
      <c r="A1203" s="140" t="s">
        <v>2455</v>
      </c>
      <c r="B1203" s="136" t="s">
        <v>2442</v>
      </c>
      <c r="C1203" s="136" t="s">
        <v>2456</v>
      </c>
      <c r="D1203" s="112">
        <v>2986</v>
      </c>
      <c r="E1203" s="112">
        <v>124717000</v>
      </c>
      <c r="F1203" s="112">
        <v>2949</v>
      </c>
      <c r="G1203" s="112">
        <v>123905000</v>
      </c>
      <c r="H1203" s="112">
        <v>520</v>
      </c>
      <c r="I1203" s="112">
        <v>14555000</v>
      </c>
      <c r="J1203" s="112">
        <v>0</v>
      </c>
      <c r="K1203" s="112">
        <v>0</v>
      </c>
      <c r="L1203" s="112">
        <v>30246372</v>
      </c>
      <c r="M1203" s="112">
        <v>3237539</v>
      </c>
      <c r="N1203" s="112">
        <v>800000</v>
      </c>
      <c r="O1203" s="112">
        <v>2008309</v>
      </c>
      <c r="P1203" s="112">
        <v>24820055</v>
      </c>
      <c r="Q1203" s="112">
        <v>0</v>
      </c>
      <c r="R1203" s="112">
        <v>61112275</v>
      </c>
      <c r="S1203" s="421">
        <v>0.24252004137366998</v>
      </c>
      <c r="T1203" s="421">
        <v>2.5959083364737765E-2</v>
      </c>
      <c r="U1203" s="421">
        <v>6.4145224788922121E-3</v>
      </c>
      <c r="V1203" s="421">
        <v>1.6102929031326926E-2</v>
      </c>
      <c r="W1203" s="421">
        <v>0.19901100090605131</v>
      </c>
      <c r="X1203" s="421">
        <v>0</v>
      </c>
      <c r="Y1203" s="421">
        <v>0.49000757715467819</v>
      </c>
      <c r="Z1203" s="120">
        <v>0</v>
      </c>
      <c r="AA1203" s="127" t="s">
        <v>3778</v>
      </c>
      <c r="AB1203" s="127">
        <v>0</v>
      </c>
      <c r="AC1203" s="111" t="s">
        <v>3717</v>
      </c>
      <c r="AD1203" s="127">
        <v>0</v>
      </c>
      <c r="AE1203" s="111">
        <v>0</v>
      </c>
      <c r="AF1203" s="111" t="s">
        <v>3757</v>
      </c>
      <c r="AG1203" s="127" t="s">
        <v>3758</v>
      </c>
      <c r="AH1203" s="127" t="s">
        <v>3758</v>
      </c>
      <c r="AI1203" s="124"/>
      <c r="AJ1203" s="128"/>
      <c r="AK1203" s="109">
        <v>0</v>
      </c>
      <c r="AL1203" s="109">
        <v>0</v>
      </c>
      <c r="AM1203" s="127">
        <v>0</v>
      </c>
      <c r="AN1203" s="127">
        <v>0</v>
      </c>
      <c r="AO1203" s="120">
        <v>0</v>
      </c>
      <c r="AP1203" s="120">
        <v>0</v>
      </c>
      <c r="AQ1203" s="174">
        <v>0</v>
      </c>
      <c r="AR1203" s="109">
        <v>0</v>
      </c>
      <c r="AS1203" s="127">
        <v>0</v>
      </c>
      <c r="AT1203" s="127">
        <v>0</v>
      </c>
      <c r="AU1203" s="120">
        <v>0</v>
      </c>
      <c r="AV1203" s="120">
        <v>0</v>
      </c>
      <c r="AW1203" s="174">
        <v>0</v>
      </c>
      <c r="AX1203" s="109">
        <v>0</v>
      </c>
      <c r="AY1203" s="127">
        <v>0</v>
      </c>
      <c r="AZ1203" s="127">
        <v>0</v>
      </c>
      <c r="BA1203" s="120">
        <v>0</v>
      </c>
      <c r="BB1203" s="120">
        <v>0</v>
      </c>
      <c r="BC1203" s="111" t="s">
        <v>3757</v>
      </c>
      <c r="BD1203" s="112">
        <v>113</v>
      </c>
      <c r="BE1203" s="112">
        <v>3950000</v>
      </c>
      <c r="BF1203" s="111" t="s">
        <v>3757</v>
      </c>
      <c r="BG1203" s="112">
        <v>139</v>
      </c>
      <c r="BH1203" s="112">
        <v>4171000</v>
      </c>
      <c r="BI1203" s="111" t="s">
        <v>3757</v>
      </c>
      <c r="BJ1203" s="112">
        <v>242</v>
      </c>
      <c r="BK1203" s="112">
        <v>9910000</v>
      </c>
      <c r="BL1203" s="111" t="s">
        <v>3757</v>
      </c>
      <c r="BM1203" s="112">
        <v>238</v>
      </c>
      <c r="BN1203" s="112">
        <v>8551000</v>
      </c>
      <c r="BO1203" s="111" t="s">
        <v>3757</v>
      </c>
      <c r="BP1203" s="112">
        <v>111</v>
      </c>
      <c r="BQ1203" s="112">
        <v>4095000</v>
      </c>
      <c r="BR1203" s="111" t="s">
        <v>3757</v>
      </c>
      <c r="BS1203" s="112">
        <v>681</v>
      </c>
      <c r="BT1203" s="112">
        <v>25194000</v>
      </c>
      <c r="BU1203" s="111">
        <v>0</v>
      </c>
      <c r="BV1203" s="112"/>
      <c r="BW1203" s="112"/>
      <c r="BX1203" s="111">
        <v>0</v>
      </c>
      <c r="BY1203" s="112"/>
      <c r="BZ1203" s="112"/>
      <c r="CA1203" s="111" t="s">
        <v>3757</v>
      </c>
      <c r="CB1203" s="112">
        <v>94</v>
      </c>
      <c r="CC1203" s="112">
        <v>3564000</v>
      </c>
      <c r="CD1203" s="111" t="s">
        <v>3757</v>
      </c>
      <c r="CE1203" s="112">
        <v>26</v>
      </c>
      <c r="CF1203" s="112">
        <v>790000</v>
      </c>
      <c r="CG1203" s="111" t="s">
        <v>3757</v>
      </c>
      <c r="CH1203" s="112">
        <v>999</v>
      </c>
      <c r="CI1203" s="112">
        <v>50979000</v>
      </c>
      <c r="CJ1203" s="111" t="s">
        <v>3757</v>
      </c>
      <c r="CK1203" s="120" t="s">
        <v>12303</v>
      </c>
      <c r="CL1203" s="112">
        <v>356</v>
      </c>
      <c r="CM1203" s="112">
        <v>13852000</v>
      </c>
      <c r="CN1203" s="166" t="s">
        <v>12304</v>
      </c>
      <c r="CO1203" s="125" t="s">
        <v>12305</v>
      </c>
      <c r="CP1203" s="111" t="s">
        <v>3783</v>
      </c>
      <c r="CQ1203" s="112">
        <v>1090000</v>
      </c>
      <c r="CR1203" s="166" t="s">
        <v>12306</v>
      </c>
      <c r="CS1203" s="166" t="s">
        <v>12307</v>
      </c>
      <c r="CT1203" s="111" t="s">
        <v>3778</v>
      </c>
      <c r="CU1203" s="112">
        <v>1863000</v>
      </c>
      <c r="CV1203" s="166">
        <v>0</v>
      </c>
      <c r="CW1203" s="166">
        <v>0</v>
      </c>
      <c r="CX1203" s="111">
        <v>0</v>
      </c>
      <c r="CY1203" s="112">
        <v>0</v>
      </c>
      <c r="CZ1203" s="111" t="s">
        <v>3757</v>
      </c>
      <c r="DA1203" s="111" t="s">
        <v>3757</v>
      </c>
      <c r="DB1203" s="111" t="s">
        <v>3757</v>
      </c>
      <c r="DC1203" s="120">
        <v>0</v>
      </c>
      <c r="DD1203" s="127" t="s">
        <v>3717</v>
      </c>
      <c r="DE1203" s="109" t="s">
        <v>12308</v>
      </c>
      <c r="DF1203" s="172" t="s">
        <v>3717</v>
      </c>
    </row>
    <row r="1204" spans="1:110" ht="35.15" customHeight="1" x14ac:dyDescent="0.35">
      <c r="A1204" s="140" t="s">
        <v>2457</v>
      </c>
      <c r="B1204" s="136" t="s">
        <v>2442</v>
      </c>
      <c r="C1204" s="136" t="s">
        <v>2458</v>
      </c>
      <c r="D1204" s="112">
        <v>1676</v>
      </c>
      <c r="E1204" s="112">
        <v>85251600</v>
      </c>
      <c r="F1204" s="112">
        <v>1642</v>
      </c>
      <c r="G1204" s="112">
        <v>83881100</v>
      </c>
      <c r="H1204" s="112">
        <v>345</v>
      </c>
      <c r="I1204" s="112">
        <v>11743100</v>
      </c>
      <c r="J1204" s="112">
        <v>0</v>
      </c>
      <c r="K1204" s="112">
        <v>0</v>
      </c>
      <c r="L1204" s="112">
        <v>20067141</v>
      </c>
      <c r="M1204" s="112">
        <v>2594662</v>
      </c>
      <c r="N1204" s="112">
        <v>40700</v>
      </c>
      <c r="O1204" s="112">
        <v>1424231</v>
      </c>
      <c r="P1204" s="112">
        <v>10815823</v>
      </c>
      <c r="Q1204" s="112">
        <v>354324</v>
      </c>
      <c r="R1204" s="112">
        <v>35296881</v>
      </c>
      <c r="S1204" s="421">
        <v>0.23538726545894739</v>
      </c>
      <c r="T1204" s="421">
        <v>3.0435346667980426E-2</v>
      </c>
      <c r="U1204" s="421">
        <v>4.7741039464361959E-4</v>
      </c>
      <c r="V1204" s="421">
        <v>1.670620844652769E-2</v>
      </c>
      <c r="W1204" s="421">
        <v>0.12686944291954638</v>
      </c>
      <c r="X1204" s="421">
        <v>4.1562152499190633E-3</v>
      </c>
      <c r="Y1204" s="421">
        <v>0.41403188913756456</v>
      </c>
      <c r="Z1204" s="120" t="s">
        <v>12309</v>
      </c>
      <c r="AA1204" s="127" t="s">
        <v>3717</v>
      </c>
      <c r="AB1204" s="127">
        <v>0</v>
      </c>
      <c r="AC1204" s="111" t="s">
        <v>3717</v>
      </c>
      <c r="AD1204" s="127">
        <v>0</v>
      </c>
      <c r="AE1204" s="111" t="s">
        <v>3757</v>
      </c>
      <c r="AF1204" s="111" t="s">
        <v>3757</v>
      </c>
      <c r="AG1204" s="127" t="s">
        <v>3758</v>
      </c>
      <c r="AH1204" s="127" t="s">
        <v>3778</v>
      </c>
      <c r="AI1204" s="124"/>
      <c r="AJ1204" s="128"/>
      <c r="AK1204" s="109" t="s">
        <v>12310</v>
      </c>
      <c r="AL1204" s="109" t="s">
        <v>12311</v>
      </c>
      <c r="AM1204" s="127" t="s">
        <v>3765</v>
      </c>
      <c r="AN1204" s="127" t="s">
        <v>3717</v>
      </c>
      <c r="AO1204" s="120">
        <v>0</v>
      </c>
      <c r="AP1204" s="120">
        <v>9367000</v>
      </c>
      <c r="AQ1204" s="174" t="s">
        <v>12312</v>
      </c>
      <c r="AR1204" s="109" t="s">
        <v>12313</v>
      </c>
      <c r="AS1204" s="127" t="s">
        <v>3765</v>
      </c>
      <c r="AT1204" s="127" t="s">
        <v>3778</v>
      </c>
      <c r="AU1204" s="120">
        <v>0</v>
      </c>
      <c r="AV1204" s="120">
        <v>2659000</v>
      </c>
      <c r="AW1204" s="174" t="s">
        <v>12314</v>
      </c>
      <c r="AX1204" s="109" t="s">
        <v>12315</v>
      </c>
      <c r="AY1204" s="127" t="s">
        <v>3765</v>
      </c>
      <c r="AZ1204" s="127" t="s">
        <v>3717</v>
      </c>
      <c r="BA1204" s="120">
        <v>0</v>
      </c>
      <c r="BB1204" s="120">
        <v>997000</v>
      </c>
      <c r="BC1204" s="111" t="s">
        <v>3757</v>
      </c>
      <c r="BD1204" s="112">
        <v>165</v>
      </c>
      <c r="BE1204" s="112">
        <v>16102000</v>
      </c>
      <c r="BF1204" s="111" t="s">
        <v>3757</v>
      </c>
      <c r="BG1204" s="112">
        <v>53</v>
      </c>
      <c r="BH1204" s="112">
        <v>2659000</v>
      </c>
      <c r="BI1204" s="111" t="s">
        <v>3757</v>
      </c>
      <c r="BJ1204" s="112">
        <v>134</v>
      </c>
      <c r="BK1204" s="112">
        <v>5914000</v>
      </c>
      <c r="BL1204" s="111" t="s">
        <v>3757</v>
      </c>
      <c r="BM1204" s="112">
        <v>74</v>
      </c>
      <c r="BN1204" s="112">
        <v>3340000</v>
      </c>
      <c r="BO1204" s="111" t="s">
        <v>3757</v>
      </c>
      <c r="BP1204" s="112">
        <v>103</v>
      </c>
      <c r="BQ1204" s="112">
        <v>4271500</v>
      </c>
      <c r="BR1204" s="111" t="s">
        <v>3757</v>
      </c>
      <c r="BS1204" s="112">
        <v>444</v>
      </c>
      <c r="BT1204" s="112">
        <v>20231000</v>
      </c>
      <c r="BU1204" s="111">
        <v>0</v>
      </c>
      <c r="BV1204" s="112"/>
      <c r="BW1204" s="112"/>
      <c r="BX1204" s="111">
        <v>0</v>
      </c>
      <c r="BY1204" s="112"/>
      <c r="BZ1204" s="112"/>
      <c r="CA1204" s="111" t="s">
        <v>3757</v>
      </c>
      <c r="CB1204" s="112">
        <v>337</v>
      </c>
      <c r="CC1204" s="112">
        <v>13380000</v>
      </c>
      <c r="CD1204" s="111">
        <v>0</v>
      </c>
      <c r="CE1204" s="112"/>
      <c r="CF1204" s="112"/>
      <c r="CG1204" s="111" t="s">
        <v>3757</v>
      </c>
      <c r="CH1204" s="112">
        <v>337</v>
      </c>
      <c r="CI1204" s="112">
        <v>17991100</v>
      </c>
      <c r="CJ1204" s="111" t="s">
        <v>3757</v>
      </c>
      <c r="CK1204" s="120" t="s">
        <v>12316</v>
      </c>
      <c r="CL1204" s="112">
        <v>29</v>
      </c>
      <c r="CM1204" s="112">
        <v>1363000</v>
      </c>
      <c r="CN1204" s="166" t="s">
        <v>12310</v>
      </c>
      <c r="CO1204" s="125" t="s">
        <v>12311</v>
      </c>
      <c r="CP1204" s="111" t="s">
        <v>3717</v>
      </c>
      <c r="CQ1204" s="112">
        <v>15609355</v>
      </c>
      <c r="CR1204" s="166" t="s">
        <v>12312</v>
      </c>
      <c r="CS1204" s="166" t="s">
        <v>12313</v>
      </c>
      <c r="CT1204" s="111" t="s">
        <v>3778</v>
      </c>
      <c r="CU1204" s="112">
        <v>2500000</v>
      </c>
      <c r="CV1204" s="166" t="s">
        <v>12314</v>
      </c>
      <c r="CW1204" s="166" t="s">
        <v>12315</v>
      </c>
      <c r="CX1204" s="111" t="s">
        <v>3717</v>
      </c>
      <c r="CY1204" s="112">
        <v>710000</v>
      </c>
      <c r="CZ1204" s="111" t="s">
        <v>3757</v>
      </c>
      <c r="DA1204" s="111" t="s">
        <v>3757</v>
      </c>
      <c r="DB1204" s="111">
        <v>0</v>
      </c>
      <c r="DC1204" s="120" t="s">
        <v>12317</v>
      </c>
      <c r="DD1204" s="127" t="s">
        <v>3778</v>
      </c>
      <c r="DE1204" s="109">
        <v>0</v>
      </c>
      <c r="DF1204" s="172" t="s">
        <v>3717</v>
      </c>
    </row>
    <row r="1205" spans="1:110" ht="35.15" customHeight="1" x14ac:dyDescent="0.35">
      <c r="A1205" s="140" t="s">
        <v>2459</v>
      </c>
      <c r="B1205" s="136" t="s">
        <v>2442</v>
      </c>
      <c r="C1205" s="136" t="s">
        <v>2460</v>
      </c>
      <c r="D1205" s="112">
        <v>7225</v>
      </c>
      <c r="E1205" s="112">
        <v>96738350</v>
      </c>
      <c r="F1205" s="112">
        <v>7221</v>
      </c>
      <c r="G1205" s="112">
        <v>95687000</v>
      </c>
      <c r="H1205" s="112">
        <v>1601</v>
      </c>
      <c r="I1205" s="112">
        <v>23395000</v>
      </c>
      <c r="J1205" s="112">
        <v>0</v>
      </c>
      <c r="K1205" s="112">
        <v>0</v>
      </c>
      <c r="L1205" s="112">
        <v>28100500</v>
      </c>
      <c r="M1205" s="112">
        <v>10993318</v>
      </c>
      <c r="N1205" s="112">
        <v>0</v>
      </c>
      <c r="O1205" s="112">
        <v>832274</v>
      </c>
      <c r="P1205" s="112">
        <v>7336741</v>
      </c>
      <c r="Q1205" s="112">
        <v>0</v>
      </c>
      <c r="R1205" s="112">
        <v>47262833</v>
      </c>
      <c r="S1205" s="421">
        <v>0.29047942206994432</v>
      </c>
      <c r="T1205" s="421">
        <v>0.11363970958776948</v>
      </c>
      <c r="U1205" s="421">
        <v>0</v>
      </c>
      <c r="V1205" s="421">
        <v>8.6033512045636511E-3</v>
      </c>
      <c r="W1205" s="421">
        <v>7.5841080605571626E-2</v>
      </c>
      <c r="X1205" s="421">
        <v>0</v>
      </c>
      <c r="Y1205" s="421">
        <v>0.48856356346784913</v>
      </c>
      <c r="Z1205" s="120">
        <v>0</v>
      </c>
      <c r="AA1205" s="127" t="s">
        <v>3717</v>
      </c>
      <c r="AB1205" s="127">
        <v>0</v>
      </c>
      <c r="AC1205" s="111" t="s">
        <v>3717</v>
      </c>
      <c r="AD1205" s="127">
        <v>0</v>
      </c>
      <c r="AE1205" s="111">
        <v>0</v>
      </c>
      <c r="AF1205" s="111" t="s">
        <v>3757</v>
      </c>
      <c r="AG1205" s="127" t="s">
        <v>3758</v>
      </c>
      <c r="AH1205" s="127" t="s">
        <v>3758</v>
      </c>
      <c r="AI1205" s="124"/>
      <c r="AJ1205" s="128"/>
      <c r="AK1205" s="109">
        <v>0</v>
      </c>
      <c r="AL1205" s="109">
        <v>0</v>
      </c>
      <c r="AM1205" s="127">
        <v>0</v>
      </c>
      <c r="AN1205" s="127">
        <v>0</v>
      </c>
      <c r="AO1205" s="120">
        <v>0</v>
      </c>
      <c r="AP1205" s="120">
        <v>0</v>
      </c>
      <c r="AQ1205" s="174">
        <v>0</v>
      </c>
      <c r="AR1205" s="120">
        <v>0</v>
      </c>
      <c r="AS1205" s="127">
        <v>0</v>
      </c>
      <c r="AT1205" s="127">
        <v>0</v>
      </c>
      <c r="AU1205" s="120">
        <v>0</v>
      </c>
      <c r="AV1205" s="120">
        <v>0</v>
      </c>
      <c r="AW1205" s="174">
        <v>0</v>
      </c>
      <c r="AX1205" s="120">
        <v>0</v>
      </c>
      <c r="AY1205" s="127">
        <v>0</v>
      </c>
      <c r="AZ1205" s="127">
        <v>0</v>
      </c>
      <c r="BA1205" s="120">
        <v>0</v>
      </c>
      <c r="BB1205" s="120">
        <v>0</v>
      </c>
      <c r="BC1205" s="111">
        <v>0</v>
      </c>
      <c r="BD1205" s="112"/>
      <c r="BE1205" s="112"/>
      <c r="BF1205" s="111">
        <v>0</v>
      </c>
      <c r="BG1205" s="112"/>
      <c r="BH1205" s="112"/>
      <c r="BI1205" s="111" t="s">
        <v>3757</v>
      </c>
      <c r="BJ1205" s="112">
        <v>637</v>
      </c>
      <c r="BK1205" s="112">
        <v>8128000</v>
      </c>
      <c r="BL1205" s="111">
        <v>0</v>
      </c>
      <c r="BM1205" s="112"/>
      <c r="BN1205" s="112"/>
      <c r="BO1205" s="111">
        <v>0</v>
      </c>
      <c r="BP1205" s="112"/>
      <c r="BQ1205" s="112"/>
      <c r="BR1205" s="111" t="s">
        <v>3757</v>
      </c>
      <c r="BS1205" s="112">
        <v>2668</v>
      </c>
      <c r="BT1205" s="112">
        <v>36274000</v>
      </c>
      <c r="BU1205" s="111" t="s">
        <v>3757</v>
      </c>
      <c r="BV1205" s="112">
        <v>508</v>
      </c>
      <c r="BW1205" s="112">
        <v>6645000</v>
      </c>
      <c r="BX1205" s="111" t="s">
        <v>3757</v>
      </c>
      <c r="BY1205" s="112">
        <v>1270</v>
      </c>
      <c r="BZ1205" s="112">
        <v>16142000</v>
      </c>
      <c r="CA1205" s="111">
        <v>0</v>
      </c>
      <c r="CB1205" s="112"/>
      <c r="CC1205" s="112"/>
      <c r="CD1205" s="111">
        <v>0</v>
      </c>
      <c r="CE1205" s="112">
        <v>0</v>
      </c>
      <c r="CF1205" s="112">
        <v>0</v>
      </c>
      <c r="CG1205" s="111" t="s">
        <v>3757</v>
      </c>
      <c r="CH1205" s="112">
        <v>2142</v>
      </c>
      <c r="CI1205" s="112">
        <v>26549350</v>
      </c>
      <c r="CJ1205" s="111">
        <v>0</v>
      </c>
      <c r="CK1205" s="120">
        <v>0</v>
      </c>
      <c r="CL1205" s="112">
        <v>0</v>
      </c>
      <c r="CM1205" s="112">
        <v>0</v>
      </c>
      <c r="CN1205" s="166" t="s">
        <v>12318</v>
      </c>
      <c r="CO1205" s="125" t="s">
        <v>12319</v>
      </c>
      <c r="CP1205" s="111" t="s">
        <v>3774</v>
      </c>
      <c r="CQ1205" s="112">
        <v>2500000</v>
      </c>
      <c r="CR1205" s="166" t="s">
        <v>12320</v>
      </c>
      <c r="CS1205" s="166" t="s">
        <v>12321</v>
      </c>
      <c r="CT1205" s="111" t="s">
        <v>3790</v>
      </c>
      <c r="CU1205" s="112">
        <v>50500000</v>
      </c>
      <c r="CV1205" s="166" t="s">
        <v>12322</v>
      </c>
      <c r="CW1205" s="166" t="s">
        <v>12323</v>
      </c>
      <c r="CX1205" s="111" t="s">
        <v>3875</v>
      </c>
      <c r="CY1205" s="112">
        <v>4000000</v>
      </c>
      <c r="CZ1205" s="111" t="s">
        <v>3757</v>
      </c>
      <c r="DA1205" s="111" t="s">
        <v>3757</v>
      </c>
      <c r="DB1205" s="111" t="s">
        <v>3757</v>
      </c>
      <c r="DC1205" s="120">
        <v>0</v>
      </c>
      <c r="DD1205" s="127" t="s">
        <v>3717</v>
      </c>
      <c r="DE1205" s="109" t="s">
        <v>12324</v>
      </c>
      <c r="DF1205" s="172" t="s">
        <v>3717</v>
      </c>
    </row>
    <row r="1206" spans="1:110" ht="35.15" customHeight="1" x14ac:dyDescent="0.35">
      <c r="A1206" s="140" t="s">
        <v>2461</v>
      </c>
      <c r="B1206" s="136" t="s">
        <v>2442</v>
      </c>
      <c r="C1206" s="136" t="s">
        <v>2462</v>
      </c>
      <c r="D1206" s="112">
        <v>20569</v>
      </c>
      <c r="E1206" s="112">
        <v>1333617100</v>
      </c>
      <c r="F1206" s="112">
        <v>20563</v>
      </c>
      <c r="G1206" s="112">
        <v>1333562100</v>
      </c>
      <c r="H1206" s="112">
        <v>5842</v>
      </c>
      <c r="I1206" s="112">
        <v>299827200</v>
      </c>
      <c r="J1206" s="112">
        <v>0</v>
      </c>
      <c r="K1206" s="112">
        <v>0</v>
      </c>
      <c r="L1206" s="112">
        <v>388437502</v>
      </c>
      <c r="M1206" s="112">
        <v>20200828</v>
      </c>
      <c r="N1206" s="112">
        <v>15820563</v>
      </c>
      <c r="O1206" s="112">
        <v>21405183</v>
      </c>
      <c r="P1206" s="112">
        <v>217750716</v>
      </c>
      <c r="Q1206" s="112">
        <v>0</v>
      </c>
      <c r="R1206" s="112">
        <v>663614792</v>
      </c>
      <c r="S1206" s="421">
        <v>0.29126613778422605</v>
      </c>
      <c r="T1206" s="421">
        <v>1.5147397255179166E-2</v>
      </c>
      <c r="U1206" s="421">
        <v>1.1862897528833426E-2</v>
      </c>
      <c r="V1206" s="421">
        <v>1.6050471308443781E-2</v>
      </c>
      <c r="W1206" s="421">
        <v>0.16327828729850569</v>
      </c>
      <c r="X1206" s="421">
        <v>0</v>
      </c>
      <c r="Y1206" s="421">
        <v>0.49760519117518814</v>
      </c>
      <c r="Z1206" s="120">
        <v>0</v>
      </c>
      <c r="AA1206" s="127" t="s">
        <v>3717</v>
      </c>
      <c r="AB1206" s="127">
        <v>0</v>
      </c>
      <c r="AC1206" s="111" t="s">
        <v>3717</v>
      </c>
      <c r="AD1206" s="127">
        <v>0</v>
      </c>
      <c r="AE1206" s="111" t="s">
        <v>3757</v>
      </c>
      <c r="AF1206" s="111" t="s">
        <v>3757</v>
      </c>
      <c r="AG1206" s="127" t="s">
        <v>3717</v>
      </c>
      <c r="AH1206" s="127" t="s">
        <v>3758</v>
      </c>
      <c r="AI1206" s="128">
        <v>2</v>
      </c>
      <c r="AJ1206" s="128">
        <v>2266000</v>
      </c>
      <c r="AK1206" s="109" t="s">
        <v>12325</v>
      </c>
      <c r="AL1206" s="109" t="s">
        <v>12326</v>
      </c>
      <c r="AM1206" s="127" t="s">
        <v>3765</v>
      </c>
      <c r="AN1206" s="127" t="s">
        <v>3790</v>
      </c>
      <c r="AO1206" s="120">
        <v>2000000</v>
      </c>
      <c r="AP1206" s="120">
        <v>2141000</v>
      </c>
      <c r="AQ1206" s="174" t="s">
        <v>12327</v>
      </c>
      <c r="AR1206" s="109" t="s">
        <v>12328</v>
      </c>
      <c r="AS1206" s="127" t="s">
        <v>3765</v>
      </c>
      <c r="AT1206" s="127" t="s">
        <v>3790</v>
      </c>
      <c r="AU1206" s="120">
        <v>1000000</v>
      </c>
      <c r="AV1206" s="120">
        <v>125000</v>
      </c>
      <c r="AW1206" s="174">
        <v>0</v>
      </c>
      <c r="AX1206" s="109">
        <v>0</v>
      </c>
      <c r="AY1206" s="127">
        <v>0</v>
      </c>
      <c r="AZ1206" s="127">
        <v>0</v>
      </c>
      <c r="BA1206" s="120">
        <v>0</v>
      </c>
      <c r="BB1206" s="120">
        <v>0</v>
      </c>
      <c r="BC1206" s="111" t="s">
        <v>3757</v>
      </c>
      <c r="BD1206" s="112">
        <v>5575</v>
      </c>
      <c r="BE1206" s="112">
        <v>370699200</v>
      </c>
      <c r="BF1206" s="111">
        <v>0</v>
      </c>
      <c r="BG1206" s="112"/>
      <c r="BH1206" s="112"/>
      <c r="BI1206" s="111" t="s">
        <v>3757</v>
      </c>
      <c r="BJ1206" s="112">
        <v>774</v>
      </c>
      <c r="BK1206" s="112">
        <v>48827000</v>
      </c>
      <c r="BL1206" s="111" t="s">
        <v>3757</v>
      </c>
      <c r="BM1206" s="112">
        <v>2896</v>
      </c>
      <c r="BN1206" s="112">
        <v>189102500</v>
      </c>
      <c r="BO1206" s="111">
        <v>0</v>
      </c>
      <c r="BP1206" s="112"/>
      <c r="BQ1206" s="112"/>
      <c r="BR1206" s="111" t="s">
        <v>3757</v>
      </c>
      <c r="BS1206" s="112">
        <v>5515</v>
      </c>
      <c r="BT1206" s="112">
        <v>341373500</v>
      </c>
      <c r="BU1206" s="111" t="s">
        <v>3757</v>
      </c>
      <c r="BV1206" s="112">
        <v>1000</v>
      </c>
      <c r="BW1206" s="112">
        <v>69133500</v>
      </c>
      <c r="BX1206" s="111" t="s">
        <v>3757</v>
      </c>
      <c r="BY1206" s="112">
        <v>2219</v>
      </c>
      <c r="BZ1206" s="112">
        <v>142649400</v>
      </c>
      <c r="CA1206" s="111" t="s">
        <v>3757</v>
      </c>
      <c r="CB1206" s="112">
        <v>1723</v>
      </c>
      <c r="CC1206" s="112">
        <v>105239000</v>
      </c>
      <c r="CD1206" s="111">
        <v>0</v>
      </c>
      <c r="CE1206" s="112"/>
      <c r="CF1206" s="112"/>
      <c r="CG1206" s="111" t="s">
        <v>3757</v>
      </c>
      <c r="CH1206" s="112">
        <v>806</v>
      </c>
      <c r="CI1206" s="112">
        <v>64327000</v>
      </c>
      <c r="CJ1206" s="111">
        <v>0</v>
      </c>
      <c r="CK1206" s="120">
        <v>0</v>
      </c>
      <c r="CL1206" s="112"/>
      <c r="CM1206" s="112"/>
      <c r="CN1206" s="166" t="s">
        <v>12329</v>
      </c>
      <c r="CO1206" s="125" t="s">
        <v>12330</v>
      </c>
      <c r="CP1206" s="111" t="s">
        <v>3790</v>
      </c>
      <c r="CQ1206" s="112">
        <v>38000000</v>
      </c>
      <c r="CR1206" s="166" t="s">
        <v>12331</v>
      </c>
      <c r="CS1206" s="166" t="s">
        <v>12332</v>
      </c>
      <c r="CT1206" s="111" t="s">
        <v>3774</v>
      </c>
      <c r="CU1206" s="112">
        <v>23000000</v>
      </c>
      <c r="CV1206" s="166" t="s">
        <v>12333</v>
      </c>
      <c r="CW1206" s="166" t="s">
        <v>12334</v>
      </c>
      <c r="CX1206" s="111" t="s">
        <v>4016</v>
      </c>
      <c r="CY1206" s="112">
        <v>20000000</v>
      </c>
      <c r="CZ1206" s="111" t="s">
        <v>3757</v>
      </c>
      <c r="DA1206" s="111" t="s">
        <v>3757</v>
      </c>
      <c r="DB1206" s="111">
        <v>0</v>
      </c>
      <c r="DC1206" s="120" t="s">
        <v>12335</v>
      </c>
      <c r="DD1206" s="127" t="s">
        <v>3717</v>
      </c>
      <c r="DE1206" s="109" t="s">
        <v>4801</v>
      </c>
      <c r="DF1206" s="172" t="s">
        <v>3717</v>
      </c>
    </row>
    <row r="1207" spans="1:110" ht="35.15" customHeight="1" x14ac:dyDescent="0.35">
      <c r="A1207" s="140" t="s">
        <v>2463</v>
      </c>
      <c r="B1207" s="136" t="s">
        <v>2442</v>
      </c>
      <c r="C1207" s="136" t="s">
        <v>2464</v>
      </c>
      <c r="D1207" s="112">
        <v>21703</v>
      </c>
      <c r="E1207" s="112">
        <v>491958200</v>
      </c>
      <c r="F1207" s="112">
        <v>21701</v>
      </c>
      <c r="G1207" s="112">
        <v>491954200</v>
      </c>
      <c r="H1207" s="112">
        <v>6957</v>
      </c>
      <c r="I1207" s="112">
        <v>149193100</v>
      </c>
      <c r="J1207" s="112">
        <v>0</v>
      </c>
      <c r="K1207" s="112">
        <v>0</v>
      </c>
      <c r="L1207" s="112">
        <v>141388639</v>
      </c>
      <c r="M1207" s="112">
        <v>22662326</v>
      </c>
      <c r="N1207" s="112">
        <v>4821428</v>
      </c>
      <c r="O1207" s="112">
        <v>2880024</v>
      </c>
      <c r="P1207" s="112">
        <v>70866575</v>
      </c>
      <c r="Q1207" s="112">
        <v>0</v>
      </c>
      <c r="R1207" s="112">
        <v>242618992</v>
      </c>
      <c r="S1207" s="421">
        <v>0.28739969981189456</v>
      </c>
      <c r="T1207" s="421">
        <v>4.6065551910711114E-2</v>
      </c>
      <c r="U1207" s="421">
        <v>9.8004830491696254E-3</v>
      </c>
      <c r="V1207" s="421">
        <v>5.8542046864957223E-3</v>
      </c>
      <c r="W1207" s="421">
        <v>0.14404999245870889</v>
      </c>
      <c r="X1207" s="421">
        <v>0</v>
      </c>
      <c r="Y1207" s="421">
        <v>0.49316993191697994</v>
      </c>
      <c r="Z1207" s="120">
        <v>0</v>
      </c>
      <c r="AA1207" s="127" t="s">
        <v>3717</v>
      </c>
      <c r="AB1207" s="127">
        <v>0</v>
      </c>
      <c r="AC1207" s="111" t="s">
        <v>3717</v>
      </c>
      <c r="AD1207" s="127">
        <v>0</v>
      </c>
      <c r="AE1207" s="111">
        <v>0</v>
      </c>
      <c r="AF1207" s="111" t="s">
        <v>3757</v>
      </c>
      <c r="AG1207" s="127" t="s">
        <v>3758</v>
      </c>
      <c r="AH1207" s="127" t="s">
        <v>3758</v>
      </c>
      <c r="AI1207" s="124"/>
      <c r="AJ1207" s="128"/>
      <c r="AK1207" s="109">
        <v>0</v>
      </c>
      <c r="AL1207" s="109">
        <v>0</v>
      </c>
      <c r="AM1207" s="127">
        <v>0</v>
      </c>
      <c r="AN1207" s="127">
        <v>0</v>
      </c>
      <c r="AO1207" s="120">
        <v>0</v>
      </c>
      <c r="AP1207" s="120">
        <v>0</v>
      </c>
      <c r="AQ1207" s="174">
        <v>0</v>
      </c>
      <c r="AR1207" s="109">
        <v>0</v>
      </c>
      <c r="AS1207" s="127">
        <v>0</v>
      </c>
      <c r="AT1207" s="127">
        <v>0</v>
      </c>
      <c r="AU1207" s="120">
        <v>0</v>
      </c>
      <c r="AV1207" s="120">
        <v>0</v>
      </c>
      <c r="AW1207" s="174">
        <v>0</v>
      </c>
      <c r="AX1207" s="109">
        <v>0</v>
      </c>
      <c r="AY1207" s="127">
        <v>0</v>
      </c>
      <c r="AZ1207" s="127">
        <v>0</v>
      </c>
      <c r="BA1207" s="120">
        <v>0</v>
      </c>
      <c r="BB1207" s="120">
        <v>0</v>
      </c>
      <c r="BC1207" s="111" t="s">
        <v>3757</v>
      </c>
      <c r="BD1207" s="112">
        <v>1181</v>
      </c>
      <c r="BE1207" s="112">
        <v>29365500</v>
      </c>
      <c r="BF1207" s="111" t="s">
        <v>3757</v>
      </c>
      <c r="BG1207" s="112">
        <v>2796</v>
      </c>
      <c r="BH1207" s="112">
        <v>67263800</v>
      </c>
      <c r="BI1207" s="111" t="s">
        <v>3757</v>
      </c>
      <c r="BJ1207" s="112">
        <v>2192</v>
      </c>
      <c r="BK1207" s="112">
        <v>44629950</v>
      </c>
      <c r="BL1207" s="111" t="s">
        <v>3757</v>
      </c>
      <c r="BM1207" s="112">
        <v>708</v>
      </c>
      <c r="BN1207" s="112">
        <v>14298200</v>
      </c>
      <c r="BO1207" s="111" t="s">
        <v>3757</v>
      </c>
      <c r="BP1207" s="112">
        <v>2795</v>
      </c>
      <c r="BQ1207" s="112">
        <v>67263800</v>
      </c>
      <c r="BR1207" s="111" t="s">
        <v>3757</v>
      </c>
      <c r="BS1207" s="112">
        <v>2795</v>
      </c>
      <c r="BT1207" s="112">
        <v>67263800</v>
      </c>
      <c r="BU1207" s="111" t="s">
        <v>3757</v>
      </c>
      <c r="BV1207" s="112">
        <v>1132</v>
      </c>
      <c r="BW1207" s="112">
        <v>27332350</v>
      </c>
      <c r="BX1207" s="111" t="s">
        <v>3757</v>
      </c>
      <c r="BY1207" s="112">
        <v>1132</v>
      </c>
      <c r="BZ1207" s="112">
        <v>27332350</v>
      </c>
      <c r="CA1207" s="111" t="s">
        <v>3757</v>
      </c>
      <c r="CB1207" s="112">
        <v>2192</v>
      </c>
      <c r="CC1207" s="112">
        <v>44629950</v>
      </c>
      <c r="CD1207" s="111">
        <v>0</v>
      </c>
      <c r="CE1207" s="112"/>
      <c r="CF1207" s="112"/>
      <c r="CG1207" s="111" t="s">
        <v>3757</v>
      </c>
      <c r="CH1207" s="112">
        <v>4780</v>
      </c>
      <c r="CI1207" s="112">
        <v>102578500</v>
      </c>
      <c r="CJ1207" s="111">
        <v>0</v>
      </c>
      <c r="CK1207" s="120">
        <v>0</v>
      </c>
      <c r="CL1207" s="112"/>
      <c r="CM1207" s="112"/>
      <c r="CN1207" s="166">
        <v>0</v>
      </c>
      <c r="CO1207" s="125">
        <v>0</v>
      </c>
      <c r="CP1207" s="111">
        <v>0</v>
      </c>
      <c r="CQ1207" s="112">
        <v>0</v>
      </c>
      <c r="CR1207" s="166">
        <v>0</v>
      </c>
      <c r="CS1207" s="166">
        <v>0</v>
      </c>
      <c r="CT1207" s="111">
        <v>0</v>
      </c>
      <c r="CU1207" s="112">
        <v>0</v>
      </c>
      <c r="CV1207" s="166">
        <v>0</v>
      </c>
      <c r="CW1207" s="166">
        <v>0</v>
      </c>
      <c r="CX1207" s="111">
        <v>0</v>
      </c>
      <c r="CY1207" s="112">
        <v>0</v>
      </c>
      <c r="CZ1207" s="111">
        <v>0</v>
      </c>
      <c r="DA1207" s="111">
        <v>0</v>
      </c>
      <c r="DB1207" s="111">
        <v>0</v>
      </c>
      <c r="DC1207" s="120" t="s">
        <v>12336</v>
      </c>
      <c r="DD1207" s="127" t="s">
        <v>3717</v>
      </c>
      <c r="DE1207" s="109" t="s">
        <v>12337</v>
      </c>
      <c r="DF1207" s="172" t="s">
        <v>3717</v>
      </c>
    </row>
    <row r="1208" spans="1:110" ht="35.15" customHeight="1" x14ac:dyDescent="0.35">
      <c r="A1208" s="140" t="s">
        <v>2465</v>
      </c>
      <c r="B1208" s="136" t="s">
        <v>2442</v>
      </c>
      <c r="C1208" s="136" t="s">
        <v>2466</v>
      </c>
      <c r="D1208" s="112">
        <v>21047</v>
      </c>
      <c r="E1208" s="112">
        <v>331203592</v>
      </c>
      <c r="F1208" s="112">
        <v>21045</v>
      </c>
      <c r="G1208" s="112">
        <v>331163282</v>
      </c>
      <c r="H1208" s="112">
        <v>6938</v>
      </c>
      <c r="I1208" s="112">
        <v>105488000</v>
      </c>
      <c r="J1208" s="112">
        <v>0</v>
      </c>
      <c r="K1208" s="112">
        <v>0</v>
      </c>
      <c r="L1208" s="112">
        <v>79760954</v>
      </c>
      <c r="M1208" s="112">
        <v>25427558</v>
      </c>
      <c r="N1208" s="112">
        <v>3359472</v>
      </c>
      <c r="O1208" s="112">
        <v>7449296</v>
      </c>
      <c r="P1208" s="112">
        <v>49555473</v>
      </c>
      <c r="Q1208" s="112">
        <v>0</v>
      </c>
      <c r="R1208" s="112">
        <v>165552753</v>
      </c>
      <c r="S1208" s="421">
        <v>0.2408215246651069</v>
      </c>
      <c r="T1208" s="421">
        <v>7.6773195140951253E-2</v>
      </c>
      <c r="U1208" s="421">
        <v>1.0143223325911272E-2</v>
      </c>
      <c r="V1208" s="421">
        <v>2.2491591818243326E-2</v>
      </c>
      <c r="W1208" s="421">
        <v>0.1496223899649011</v>
      </c>
      <c r="X1208" s="421">
        <v>0</v>
      </c>
      <c r="Y1208" s="421">
        <v>0.49985192491511382</v>
      </c>
      <c r="Z1208" s="120">
        <v>0</v>
      </c>
      <c r="AA1208" s="127" t="s">
        <v>3717</v>
      </c>
      <c r="AB1208" s="127">
        <v>0</v>
      </c>
      <c r="AC1208" s="111" t="s">
        <v>3717</v>
      </c>
      <c r="AD1208" s="127">
        <v>0</v>
      </c>
      <c r="AE1208" s="111">
        <v>0</v>
      </c>
      <c r="AF1208" s="111" t="s">
        <v>3757</v>
      </c>
      <c r="AG1208" s="127" t="s">
        <v>3758</v>
      </c>
      <c r="AH1208" s="127" t="s">
        <v>3758</v>
      </c>
      <c r="AI1208" s="124"/>
      <c r="AJ1208" s="128"/>
      <c r="AK1208" s="109">
        <v>0</v>
      </c>
      <c r="AL1208" s="109">
        <v>0</v>
      </c>
      <c r="AM1208" s="127">
        <v>0</v>
      </c>
      <c r="AN1208" s="127">
        <v>0</v>
      </c>
      <c r="AO1208" s="120">
        <v>0</v>
      </c>
      <c r="AP1208" s="120">
        <v>0</v>
      </c>
      <c r="AQ1208" s="174">
        <v>0</v>
      </c>
      <c r="AR1208" s="120">
        <v>0</v>
      </c>
      <c r="AS1208" s="127">
        <v>0</v>
      </c>
      <c r="AT1208" s="127">
        <v>0</v>
      </c>
      <c r="AU1208" s="120">
        <v>0</v>
      </c>
      <c r="AV1208" s="120">
        <v>0</v>
      </c>
      <c r="AW1208" s="174">
        <v>0</v>
      </c>
      <c r="AX1208" s="120">
        <v>0</v>
      </c>
      <c r="AY1208" s="127">
        <v>0</v>
      </c>
      <c r="AZ1208" s="127">
        <v>0</v>
      </c>
      <c r="BA1208" s="120">
        <v>0</v>
      </c>
      <c r="BB1208" s="120">
        <v>0</v>
      </c>
      <c r="BC1208" s="111">
        <v>0</v>
      </c>
      <c r="BD1208" s="112"/>
      <c r="BE1208" s="112"/>
      <c r="BF1208" s="111" t="s">
        <v>3757</v>
      </c>
      <c r="BG1208" s="112">
        <v>454</v>
      </c>
      <c r="BH1208" s="112">
        <v>6979000</v>
      </c>
      <c r="BI1208" s="111" t="s">
        <v>3757</v>
      </c>
      <c r="BJ1208" s="112">
        <v>761</v>
      </c>
      <c r="BK1208" s="112">
        <v>12292000</v>
      </c>
      <c r="BL1208" s="111">
        <v>0</v>
      </c>
      <c r="BM1208" s="112"/>
      <c r="BN1208" s="112"/>
      <c r="BO1208" s="111">
        <v>0</v>
      </c>
      <c r="BP1208" s="112"/>
      <c r="BQ1208" s="112"/>
      <c r="BR1208" s="111" t="s">
        <v>3757</v>
      </c>
      <c r="BS1208" s="112">
        <v>7289</v>
      </c>
      <c r="BT1208" s="112">
        <v>109945000</v>
      </c>
      <c r="BU1208" s="111" t="s">
        <v>3757</v>
      </c>
      <c r="BV1208" s="112">
        <v>2451</v>
      </c>
      <c r="BW1208" s="112">
        <v>37819000</v>
      </c>
      <c r="BX1208" s="111" t="s">
        <v>3757</v>
      </c>
      <c r="BY1208" s="112">
        <v>5049</v>
      </c>
      <c r="BZ1208" s="112">
        <v>80440000</v>
      </c>
      <c r="CA1208" s="111" t="s">
        <v>3757</v>
      </c>
      <c r="CB1208" s="112">
        <v>1227</v>
      </c>
      <c r="CC1208" s="112">
        <v>18258000</v>
      </c>
      <c r="CD1208" s="111">
        <v>0</v>
      </c>
      <c r="CE1208" s="112">
        <v>0</v>
      </c>
      <c r="CF1208" s="112">
        <v>0</v>
      </c>
      <c r="CG1208" s="111" t="s">
        <v>3757</v>
      </c>
      <c r="CH1208" s="112">
        <v>3816</v>
      </c>
      <c r="CI1208" s="112">
        <v>65470592</v>
      </c>
      <c r="CJ1208" s="111">
        <v>0</v>
      </c>
      <c r="CK1208" s="120">
        <v>0</v>
      </c>
      <c r="CL1208" s="112">
        <v>0</v>
      </c>
      <c r="CM1208" s="112">
        <v>0</v>
      </c>
      <c r="CN1208" s="166" t="s">
        <v>12338</v>
      </c>
      <c r="CO1208" s="125" t="s">
        <v>12339</v>
      </c>
      <c r="CP1208" s="111" t="s">
        <v>3774</v>
      </c>
      <c r="CQ1208" s="112">
        <v>5488606</v>
      </c>
      <c r="CR1208" s="166" t="s">
        <v>12340</v>
      </c>
      <c r="CS1208" s="166" t="s">
        <v>12341</v>
      </c>
      <c r="CT1208" s="111" t="s">
        <v>3774</v>
      </c>
      <c r="CU1208" s="112">
        <v>2718509</v>
      </c>
      <c r="CV1208" s="166" t="s">
        <v>12342</v>
      </c>
      <c r="CW1208" s="166" t="s">
        <v>12343</v>
      </c>
      <c r="CX1208" s="111" t="s">
        <v>3790</v>
      </c>
      <c r="CY1208" s="112">
        <v>12844000</v>
      </c>
      <c r="CZ1208" s="111" t="s">
        <v>3757</v>
      </c>
      <c r="DA1208" s="111" t="s">
        <v>3757</v>
      </c>
      <c r="DB1208" s="111">
        <v>0</v>
      </c>
      <c r="DC1208" s="120" t="s">
        <v>12344</v>
      </c>
      <c r="DD1208" s="127" t="s">
        <v>3778</v>
      </c>
      <c r="DE1208" s="109">
        <v>0</v>
      </c>
      <c r="DF1208" s="172" t="s">
        <v>3717</v>
      </c>
    </row>
    <row r="1209" spans="1:110" ht="35.15" customHeight="1" x14ac:dyDescent="0.35">
      <c r="A1209" s="140" t="s">
        <v>2467</v>
      </c>
      <c r="B1209" s="136" t="s">
        <v>2442</v>
      </c>
      <c r="C1209" s="136" t="s">
        <v>2468</v>
      </c>
      <c r="D1209" s="112">
        <v>36365</v>
      </c>
      <c r="E1209" s="112">
        <v>1250833907</v>
      </c>
      <c r="F1209" s="112">
        <v>36341</v>
      </c>
      <c r="G1209" s="112">
        <v>1249457900</v>
      </c>
      <c r="H1209" s="112">
        <v>9782</v>
      </c>
      <c r="I1209" s="112">
        <v>309667000</v>
      </c>
      <c r="J1209" s="112">
        <v>519</v>
      </c>
      <c r="K1209" s="112">
        <v>5128900</v>
      </c>
      <c r="L1209" s="112">
        <v>365133756</v>
      </c>
      <c r="M1209" s="112">
        <v>39924456</v>
      </c>
      <c r="N1209" s="112">
        <v>10270518</v>
      </c>
      <c r="O1209" s="112">
        <v>131107840</v>
      </c>
      <c r="P1209" s="112">
        <v>34514323</v>
      </c>
      <c r="Q1209" s="112">
        <v>134400</v>
      </c>
      <c r="R1209" s="112">
        <v>581085293</v>
      </c>
      <c r="S1209" s="421">
        <v>0.29191226265662784</v>
      </c>
      <c r="T1209" s="421">
        <v>3.1918271304105288E-2</v>
      </c>
      <c r="U1209" s="421">
        <v>8.2109366739448325E-3</v>
      </c>
      <c r="V1209" s="421">
        <v>0.10481634633206341</v>
      </c>
      <c r="W1209" s="421">
        <v>2.7593050369716272E-2</v>
      </c>
      <c r="X1209" s="421">
        <v>1.0744831847606767E-4</v>
      </c>
      <c r="Y1209" s="421">
        <v>0.46455831565493372</v>
      </c>
      <c r="Z1209" s="120" t="s">
        <v>12345</v>
      </c>
      <c r="AA1209" s="127" t="s">
        <v>3717</v>
      </c>
      <c r="AB1209" s="127">
        <v>0</v>
      </c>
      <c r="AC1209" s="111" t="s">
        <v>3717</v>
      </c>
      <c r="AD1209" s="127">
        <v>0</v>
      </c>
      <c r="AE1209" s="111">
        <v>0</v>
      </c>
      <c r="AF1209" s="111" t="s">
        <v>3757</v>
      </c>
      <c r="AG1209" s="127" t="s">
        <v>3758</v>
      </c>
      <c r="AH1209" s="127" t="s">
        <v>3758</v>
      </c>
      <c r="AI1209" s="124"/>
      <c r="AJ1209" s="128"/>
      <c r="AK1209" s="109">
        <v>0</v>
      </c>
      <c r="AL1209" s="109">
        <v>0</v>
      </c>
      <c r="AM1209" s="127">
        <v>0</v>
      </c>
      <c r="AN1209" s="127">
        <v>0</v>
      </c>
      <c r="AO1209" s="120">
        <v>0</v>
      </c>
      <c r="AP1209" s="120">
        <v>0</v>
      </c>
      <c r="AQ1209" s="174">
        <v>0</v>
      </c>
      <c r="AR1209" s="120">
        <v>0</v>
      </c>
      <c r="AS1209" s="127">
        <v>0</v>
      </c>
      <c r="AT1209" s="127">
        <v>0</v>
      </c>
      <c r="AU1209" s="120">
        <v>0</v>
      </c>
      <c r="AV1209" s="120">
        <v>0</v>
      </c>
      <c r="AW1209" s="174">
        <v>0</v>
      </c>
      <c r="AX1209" s="120">
        <v>0</v>
      </c>
      <c r="AY1209" s="127">
        <v>0</v>
      </c>
      <c r="AZ1209" s="127">
        <v>0</v>
      </c>
      <c r="BA1209" s="120">
        <v>0</v>
      </c>
      <c r="BB1209" s="120">
        <v>0</v>
      </c>
      <c r="BC1209" s="111">
        <v>0</v>
      </c>
      <c r="BD1209" s="112"/>
      <c r="BE1209" s="112"/>
      <c r="BF1209" s="111">
        <v>0</v>
      </c>
      <c r="BG1209" s="112"/>
      <c r="BH1209" s="112"/>
      <c r="BI1209" s="111">
        <v>0</v>
      </c>
      <c r="BJ1209" s="112"/>
      <c r="BK1209" s="112"/>
      <c r="BL1209" s="111" t="s">
        <v>3757</v>
      </c>
      <c r="BM1209" s="112">
        <v>5176</v>
      </c>
      <c r="BN1209" s="112">
        <v>172608000</v>
      </c>
      <c r="BO1209" s="111">
        <v>0</v>
      </c>
      <c r="BP1209" s="112"/>
      <c r="BQ1209" s="112"/>
      <c r="BR1209" s="111">
        <v>0</v>
      </c>
      <c r="BS1209" s="112"/>
      <c r="BT1209" s="112"/>
      <c r="BU1209" s="111">
        <v>0</v>
      </c>
      <c r="BV1209" s="112"/>
      <c r="BW1209" s="112"/>
      <c r="BX1209" s="111">
        <v>0</v>
      </c>
      <c r="BY1209" s="112"/>
      <c r="BZ1209" s="112"/>
      <c r="CA1209" s="111">
        <v>0</v>
      </c>
      <c r="CB1209" s="112"/>
      <c r="CC1209" s="112"/>
      <c r="CD1209" s="111">
        <v>0</v>
      </c>
      <c r="CE1209" s="112">
        <v>0</v>
      </c>
      <c r="CF1209" s="112">
        <v>0</v>
      </c>
      <c r="CG1209" s="111" t="s">
        <v>3757</v>
      </c>
      <c r="CH1209" s="112">
        <v>13573</v>
      </c>
      <c r="CI1209" s="112">
        <v>476751007</v>
      </c>
      <c r="CJ1209" s="111" t="s">
        <v>3757</v>
      </c>
      <c r="CK1209" s="120" t="s">
        <v>12346</v>
      </c>
      <c r="CL1209" s="112">
        <v>17137</v>
      </c>
      <c r="CM1209" s="112">
        <v>596346000</v>
      </c>
      <c r="CN1209" s="166" t="s">
        <v>12347</v>
      </c>
      <c r="CO1209" s="125" t="s">
        <v>12348</v>
      </c>
      <c r="CP1209" s="111" t="s">
        <v>3781</v>
      </c>
      <c r="CQ1209" s="112">
        <v>24362342</v>
      </c>
      <c r="CR1209" s="166" t="s">
        <v>12349</v>
      </c>
      <c r="CS1209" s="166" t="s">
        <v>12350</v>
      </c>
      <c r="CT1209" s="111" t="s">
        <v>3762</v>
      </c>
      <c r="CU1209" s="112">
        <v>9002033</v>
      </c>
      <c r="CV1209" s="166" t="s">
        <v>6829</v>
      </c>
      <c r="CW1209" s="166" t="s">
        <v>12351</v>
      </c>
      <c r="CX1209" s="111" t="s">
        <v>3717</v>
      </c>
      <c r="CY1209" s="112">
        <v>79440962</v>
      </c>
      <c r="CZ1209" s="111" t="s">
        <v>3757</v>
      </c>
      <c r="DA1209" s="111" t="s">
        <v>3757</v>
      </c>
      <c r="DB1209" s="111">
        <v>0</v>
      </c>
      <c r="DC1209" s="120" t="s">
        <v>12352</v>
      </c>
      <c r="DD1209" s="127" t="s">
        <v>3717</v>
      </c>
      <c r="DE1209" s="109" t="s">
        <v>12353</v>
      </c>
      <c r="DF1209" s="172" t="s">
        <v>3717</v>
      </c>
    </row>
    <row r="1210" spans="1:110" ht="35.15" customHeight="1" x14ac:dyDescent="0.35">
      <c r="A1210" s="140" t="s">
        <v>2469</v>
      </c>
      <c r="B1210" s="136" t="s">
        <v>2442</v>
      </c>
      <c r="C1210" s="136" t="s">
        <v>2470</v>
      </c>
      <c r="D1210" s="112">
        <v>8329</v>
      </c>
      <c r="E1210" s="112">
        <v>286762423</v>
      </c>
      <c r="F1210" s="112">
        <v>8318</v>
      </c>
      <c r="G1210" s="112">
        <v>286259423</v>
      </c>
      <c r="H1210" s="112">
        <v>2713</v>
      </c>
      <c r="I1210" s="112">
        <v>81640800</v>
      </c>
      <c r="J1210" s="112">
        <v>0</v>
      </c>
      <c r="K1210" s="112">
        <v>0</v>
      </c>
      <c r="L1210" s="112">
        <v>81142636</v>
      </c>
      <c r="M1210" s="112">
        <v>8009791</v>
      </c>
      <c r="N1210" s="112">
        <v>400283</v>
      </c>
      <c r="O1210" s="112">
        <v>6068379</v>
      </c>
      <c r="P1210" s="112">
        <v>28604840</v>
      </c>
      <c r="Q1210" s="112">
        <v>0</v>
      </c>
      <c r="R1210" s="112">
        <v>124225929</v>
      </c>
      <c r="S1210" s="421">
        <v>0.28296118839810475</v>
      </c>
      <c r="T1210" s="421">
        <v>2.7931801231851079E-2</v>
      </c>
      <c r="U1210" s="421">
        <v>1.395869778935436E-3</v>
      </c>
      <c r="V1210" s="421">
        <v>2.1161695233688271E-2</v>
      </c>
      <c r="W1210" s="421">
        <v>9.9751005381901098E-2</v>
      </c>
      <c r="X1210" s="421">
        <v>0</v>
      </c>
      <c r="Y1210" s="421">
        <v>0.43320156002448063</v>
      </c>
      <c r="Z1210" s="120">
        <v>0</v>
      </c>
      <c r="AA1210" s="127" t="s">
        <v>3717</v>
      </c>
      <c r="AB1210" s="127">
        <v>0</v>
      </c>
      <c r="AC1210" s="111" t="s">
        <v>3717</v>
      </c>
      <c r="AD1210" s="127">
        <v>0</v>
      </c>
      <c r="AE1210" s="111" t="s">
        <v>3757</v>
      </c>
      <c r="AF1210" s="111" t="s">
        <v>3757</v>
      </c>
      <c r="AG1210" s="127" t="s">
        <v>3717</v>
      </c>
      <c r="AH1210" s="127" t="s">
        <v>3758</v>
      </c>
      <c r="AI1210" s="128">
        <v>1</v>
      </c>
      <c r="AJ1210" s="128">
        <v>1090000</v>
      </c>
      <c r="AK1210" s="109" t="s">
        <v>12354</v>
      </c>
      <c r="AL1210" s="109" t="s">
        <v>12355</v>
      </c>
      <c r="AM1210" s="127" t="s">
        <v>3765</v>
      </c>
      <c r="AN1210" s="127" t="s">
        <v>3778</v>
      </c>
      <c r="AO1210" s="120">
        <v>1000000</v>
      </c>
      <c r="AP1210" s="120">
        <v>1090000</v>
      </c>
      <c r="AQ1210" s="174">
        <v>0</v>
      </c>
      <c r="AR1210" s="109">
        <v>0</v>
      </c>
      <c r="AS1210" s="127">
        <v>0</v>
      </c>
      <c r="AT1210" s="127">
        <v>0</v>
      </c>
      <c r="AU1210" s="120">
        <v>0</v>
      </c>
      <c r="AV1210" s="120">
        <v>0</v>
      </c>
      <c r="AW1210" s="174">
        <v>0</v>
      </c>
      <c r="AX1210" s="109">
        <v>0</v>
      </c>
      <c r="AY1210" s="127">
        <v>0</v>
      </c>
      <c r="AZ1210" s="127">
        <v>0</v>
      </c>
      <c r="BA1210" s="120">
        <v>0</v>
      </c>
      <c r="BB1210" s="120">
        <v>0</v>
      </c>
      <c r="BC1210" s="111" t="s">
        <v>3757</v>
      </c>
      <c r="BD1210" s="112">
        <v>4373</v>
      </c>
      <c r="BE1210" s="112">
        <v>171040000</v>
      </c>
      <c r="BF1210" s="111">
        <v>0</v>
      </c>
      <c r="BG1210" s="112"/>
      <c r="BH1210" s="112"/>
      <c r="BI1210" s="111">
        <v>0</v>
      </c>
      <c r="BJ1210" s="112"/>
      <c r="BK1210" s="112"/>
      <c r="BL1210" s="111" t="s">
        <v>3757</v>
      </c>
      <c r="BM1210" s="112">
        <v>328</v>
      </c>
      <c r="BN1210" s="112">
        <v>10826000</v>
      </c>
      <c r="BO1210" s="111">
        <v>0</v>
      </c>
      <c r="BP1210" s="112"/>
      <c r="BQ1210" s="112"/>
      <c r="BR1210" s="111" t="s">
        <v>3757</v>
      </c>
      <c r="BS1210" s="112">
        <v>1218</v>
      </c>
      <c r="BT1210" s="112">
        <v>40937823</v>
      </c>
      <c r="BU1210" s="111" t="s">
        <v>3757</v>
      </c>
      <c r="BV1210" s="112">
        <v>192</v>
      </c>
      <c r="BW1210" s="112">
        <v>6334000</v>
      </c>
      <c r="BX1210" s="111" t="s">
        <v>3757</v>
      </c>
      <c r="BY1210" s="112">
        <v>198</v>
      </c>
      <c r="BZ1210" s="112">
        <v>5244600</v>
      </c>
      <c r="CA1210" s="111" t="s">
        <v>3757</v>
      </c>
      <c r="CB1210" s="112">
        <v>349</v>
      </c>
      <c r="CC1210" s="112">
        <v>10807000</v>
      </c>
      <c r="CD1210" s="111">
        <v>0</v>
      </c>
      <c r="CE1210" s="112"/>
      <c r="CF1210" s="112"/>
      <c r="CG1210" s="111" t="s">
        <v>3757</v>
      </c>
      <c r="CH1210" s="112">
        <v>1623</v>
      </c>
      <c r="CI1210" s="112">
        <v>40268000</v>
      </c>
      <c r="CJ1210" s="111" t="s">
        <v>3757</v>
      </c>
      <c r="CK1210" s="120" t="s">
        <v>6306</v>
      </c>
      <c r="CL1210" s="112">
        <v>7</v>
      </c>
      <c r="CM1210" s="112">
        <v>215000</v>
      </c>
      <c r="CN1210" s="166" t="s">
        <v>12356</v>
      </c>
      <c r="CO1210" s="125" t="s">
        <v>12357</v>
      </c>
      <c r="CP1210" s="111" t="s">
        <v>3717</v>
      </c>
      <c r="CQ1210" s="112">
        <v>83800000</v>
      </c>
      <c r="CR1210" s="166" t="s">
        <v>12358</v>
      </c>
      <c r="CS1210" s="166" t="s">
        <v>12359</v>
      </c>
      <c r="CT1210" s="111" t="s">
        <v>3774</v>
      </c>
      <c r="CU1210" s="112">
        <v>2500000</v>
      </c>
      <c r="CV1210" s="166" t="s">
        <v>12360</v>
      </c>
      <c r="CW1210" s="166" t="s">
        <v>12361</v>
      </c>
      <c r="CX1210" s="111" t="s">
        <v>3870</v>
      </c>
      <c r="CY1210" s="112">
        <v>4300000</v>
      </c>
      <c r="CZ1210" s="111" t="s">
        <v>3757</v>
      </c>
      <c r="DA1210" s="111" t="s">
        <v>3757</v>
      </c>
      <c r="DB1210" s="111">
        <v>0</v>
      </c>
      <c r="DC1210" s="120" t="s">
        <v>12362</v>
      </c>
      <c r="DD1210" s="127" t="s">
        <v>3778</v>
      </c>
      <c r="DE1210" s="109">
        <v>0</v>
      </c>
      <c r="DF1210" s="172" t="s">
        <v>3717</v>
      </c>
    </row>
    <row r="1211" spans="1:110" ht="35.15" customHeight="1" x14ac:dyDescent="0.35">
      <c r="A1211" s="140" t="s">
        <v>2471</v>
      </c>
      <c r="B1211" s="136" t="s">
        <v>2442</v>
      </c>
      <c r="C1211" s="136" t="s">
        <v>2472</v>
      </c>
      <c r="D1211" s="112">
        <v>23800</v>
      </c>
      <c r="E1211" s="112">
        <v>838523460</v>
      </c>
      <c r="F1211" s="112">
        <v>23791</v>
      </c>
      <c r="G1211" s="112">
        <v>825710000</v>
      </c>
      <c r="H1211" s="112">
        <v>6608</v>
      </c>
      <c r="I1211" s="112">
        <v>203180000</v>
      </c>
      <c r="J1211" s="112">
        <v>0</v>
      </c>
      <c r="K1211" s="112">
        <v>0</v>
      </c>
      <c r="L1211" s="112">
        <v>184677963</v>
      </c>
      <c r="M1211" s="112">
        <v>61559321</v>
      </c>
      <c r="N1211" s="112">
        <v>4958615</v>
      </c>
      <c r="O1211" s="112">
        <v>66788178</v>
      </c>
      <c r="P1211" s="112">
        <v>85050777</v>
      </c>
      <c r="Q1211" s="112">
        <v>0</v>
      </c>
      <c r="R1211" s="112">
        <v>403034854</v>
      </c>
      <c r="S1211" s="421">
        <v>0.22024185584503503</v>
      </c>
      <c r="T1211" s="421">
        <v>7.3413951948345005E-2</v>
      </c>
      <c r="U1211" s="421">
        <v>5.9135077747258262E-3</v>
      </c>
      <c r="V1211" s="421">
        <v>7.9649742894492184E-2</v>
      </c>
      <c r="W1211" s="421">
        <v>0.10142921582659119</v>
      </c>
      <c r="X1211" s="421">
        <v>0</v>
      </c>
      <c r="Y1211" s="421">
        <v>0.48064827428918921</v>
      </c>
      <c r="Z1211" s="120"/>
      <c r="AA1211" s="127" t="s">
        <v>3717</v>
      </c>
      <c r="AB1211" s="127">
        <v>0</v>
      </c>
      <c r="AC1211" s="111" t="s">
        <v>3717</v>
      </c>
      <c r="AD1211" s="127">
        <v>0</v>
      </c>
      <c r="AE1211" s="111" t="s">
        <v>3757</v>
      </c>
      <c r="AF1211" s="111" t="s">
        <v>3757</v>
      </c>
      <c r="AG1211" s="127" t="s">
        <v>3717</v>
      </c>
      <c r="AH1211" s="127" t="s">
        <v>3758</v>
      </c>
      <c r="AI1211" s="128">
        <v>1</v>
      </c>
      <c r="AJ1211" s="128">
        <v>47000</v>
      </c>
      <c r="AK1211" s="109" t="s">
        <v>12363</v>
      </c>
      <c r="AL1211" s="109" t="s">
        <v>12364</v>
      </c>
      <c r="AM1211" s="127" t="s">
        <v>3765</v>
      </c>
      <c r="AN1211" s="127" t="s">
        <v>3783</v>
      </c>
      <c r="AO1211" s="120">
        <v>2500000</v>
      </c>
      <c r="AP1211" s="120">
        <v>47000</v>
      </c>
      <c r="AQ1211" s="174">
        <v>0</v>
      </c>
      <c r="AR1211" s="109">
        <v>0</v>
      </c>
      <c r="AS1211" s="127">
        <v>0</v>
      </c>
      <c r="AT1211" s="127">
        <v>0</v>
      </c>
      <c r="AU1211" s="120">
        <v>0</v>
      </c>
      <c r="AV1211" s="120">
        <v>0</v>
      </c>
      <c r="AW1211" s="174">
        <v>0</v>
      </c>
      <c r="AX1211" s="109">
        <v>0</v>
      </c>
      <c r="AY1211" s="127">
        <v>0</v>
      </c>
      <c r="AZ1211" s="127">
        <v>0</v>
      </c>
      <c r="BA1211" s="120">
        <v>0</v>
      </c>
      <c r="BB1211" s="120">
        <v>0</v>
      </c>
      <c r="BC1211" s="111" t="s">
        <v>3757</v>
      </c>
      <c r="BD1211" s="112">
        <v>1523</v>
      </c>
      <c r="BE1211" s="112">
        <v>52720000</v>
      </c>
      <c r="BF1211" s="111" t="s">
        <v>3757</v>
      </c>
      <c r="BG1211" s="112">
        <v>1478</v>
      </c>
      <c r="BH1211" s="112">
        <v>67281000</v>
      </c>
      <c r="BI1211" s="111" t="s">
        <v>3757</v>
      </c>
      <c r="BJ1211" s="112">
        <v>789</v>
      </c>
      <c r="BK1211" s="112">
        <v>22738000</v>
      </c>
      <c r="BL1211" s="111">
        <v>0</v>
      </c>
      <c r="BM1211" s="112"/>
      <c r="BN1211" s="112"/>
      <c r="BO1211" s="111">
        <v>0</v>
      </c>
      <c r="BP1211" s="112"/>
      <c r="BQ1211" s="112"/>
      <c r="BR1211" s="111" t="s">
        <v>3757</v>
      </c>
      <c r="BS1211" s="112">
        <v>11811</v>
      </c>
      <c r="BT1211" s="112">
        <v>392169000</v>
      </c>
      <c r="BU1211" s="111">
        <v>0</v>
      </c>
      <c r="BV1211" s="112"/>
      <c r="BW1211" s="112"/>
      <c r="BX1211" s="111">
        <v>0</v>
      </c>
      <c r="BY1211" s="112"/>
      <c r="BZ1211" s="112"/>
      <c r="CA1211" s="111">
        <v>0</v>
      </c>
      <c r="CB1211" s="112"/>
      <c r="CC1211" s="112"/>
      <c r="CD1211" s="111">
        <v>0</v>
      </c>
      <c r="CE1211" s="112"/>
      <c r="CF1211" s="112"/>
      <c r="CG1211" s="111" t="s">
        <v>3757</v>
      </c>
      <c r="CH1211" s="112">
        <v>5327</v>
      </c>
      <c r="CI1211" s="112">
        <v>183477000</v>
      </c>
      <c r="CJ1211" s="111" t="s">
        <v>3757</v>
      </c>
      <c r="CK1211" s="120" t="s">
        <v>12365</v>
      </c>
      <c r="CL1211" s="112">
        <v>2860</v>
      </c>
      <c r="CM1211" s="112">
        <v>107278000</v>
      </c>
      <c r="CN1211" s="166" t="s">
        <v>12366</v>
      </c>
      <c r="CO1211" s="125" t="s">
        <v>12367</v>
      </c>
      <c r="CP1211" s="111" t="s">
        <v>3783</v>
      </c>
      <c r="CQ1211" s="112">
        <v>19307000</v>
      </c>
      <c r="CR1211" s="166" t="s">
        <v>12368</v>
      </c>
      <c r="CS1211" s="166" t="s">
        <v>12369</v>
      </c>
      <c r="CT1211" s="111" t="s">
        <v>3783</v>
      </c>
      <c r="CU1211" s="112">
        <v>50000000</v>
      </c>
      <c r="CV1211" s="166" t="s">
        <v>12370</v>
      </c>
      <c r="CW1211" s="166" t="s">
        <v>12371</v>
      </c>
      <c r="CX1211" s="111" t="s">
        <v>3790</v>
      </c>
      <c r="CY1211" s="112">
        <v>60000000</v>
      </c>
      <c r="CZ1211" s="111" t="s">
        <v>3757</v>
      </c>
      <c r="DA1211" s="111" t="s">
        <v>3757</v>
      </c>
      <c r="DB1211" s="111" t="s">
        <v>3757</v>
      </c>
      <c r="DC1211" s="120">
        <v>0</v>
      </c>
      <c r="DD1211" s="127" t="s">
        <v>3717</v>
      </c>
      <c r="DE1211" s="109" t="s">
        <v>12372</v>
      </c>
      <c r="DF1211" s="172" t="s">
        <v>3717</v>
      </c>
    </row>
    <row r="1212" spans="1:110" ht="35.15" customHeight="1" x14ac:dyDescent="0.35">
      <c r="A1212" s="140" t="s">
        <v>2473</v>
      </c>
      <c r="B1212" s="136" t="s">
        <v>2442</v>
      </c>
      <c r="C1212" s="136" t="s">
        <v>2474</v>
      </c>
      <c r="D1212" s="112">
        <v>18480</v>
      </c>
      <c r="E1212" s="112">
        <v>314722000</v>
      </c>
      <c r="F1212" s="112">
        <v>18480</v>
      </c>
      <c r="G1212" s="112">
        <v>314722000</v>
      </c>
      <c r="H1212" s="112">
        <v>3817</v>
      </c>
      <c r="I1212" s="112">
        <v>66238000</v>
      </c>
      <c r="J1212" s="112">
        <v>0</v>
      </c>
      <c r="K1212" s="112">
        <v>0</v>
      </c>
      <c r="L1212" s="112">
        <v>84638520</v>
      </c>
      <c r="M1212" s="112">
        <v>26373735</v>
      </c>
      <c r="N1212" s="112">
        <v>100650</v>
      </c>
      <c r="O1212" s="112">
        <v>6272828</v>
      </c>
      <c r="P1212" s="112">
        <v>38565691</v>
      </c>
      <c r="Q1212" s="112">
        <v>0</v>
      </c>
      <c r="R1212" s="112">
        <v>155951424</v>
      </c>
      <c r="S1212" s="421">
        <v>0.26893105661504441</v>
      </c>
      <c r="T1212" s="421">
        <v>8.3800099770591191E-2</v>
      </c>
      <c r="U1212" s="421">
        <v>3.1980605105458152E-4</v>
      </c>
      <c r="V1212" s="421">
        <v>1.9931329872077578E-2</v>
      </c>
      <c r="W1212" s="421">
        <v>0.12253891053056348</v>
      </c>
      <c r="X1212" s="421">
        <v>0</v>
      </c>
      <c r="Y1212" s="421">
        <v>0.49552120283933121</v>
      </c>
      <c r="Z1212" s="120">
        <v>0</v>
      </c>
      <c r="AA1212" s="127" t="s">
        <v>3717</v>
      </c>
      <c r="AB1212" s="127">
        <v>0</v>
      </c>
      <c r="AC1212" s="111" t="s">
        <v>3717</v>
      </c>
      <c r="AD1212" s="127">
        <v>0</v>
      </c>
      <c r="AE1212" s="111">
        <v>0</v>
      </c>
      <c r="AF1212" s="111" t="s">
        <v>3757</v>
      </c>
      <c r="AG1212" s="127" t="s">
        <v>3758</v>
      </c>
      <c r="AH1212" s="127"/>
      <c r="AI1212" s="124"/>
      <c r="AJ1212" s="128"/>
      <c r="AK1212" s="109">
        <v>0</v>
      </c>
      <c r="AL1212" s="109">
        <v>0</v>
      </c>
      <c r="AM1212" s="127">
        <v>0</v>
      </c>
      <c r="AN1212" s="127">
        <v>0</v>
      </c>
      <c r="AO1212" s="120">
        <v>0</v>
      </c>
      <c r="AP1212" s="120">
        <v>0</v>
      </c>
      <c r="AQ1212" s="174">
        <v>0</v>
      </c>
      <c r="AR1212" s="120">
        <v>0</v>
      </c>
      <c r="AS1212" s="127">
        <v>0</v>
      </c>
      <c r="AT1212" s="127">
        <v>0</v>
      </c>
      <c r="AU1212" s="120">
        <v>0</v>
      </c>
      <c r="AV1212" s="120">
        <v>0</v>
      </c>
      <c r="AW1212" s="174">
        <v>0</v>
      </c>
      <c r="AX1212" s="120">
        <v>0</v>
      </c>
      <c r="AY1212" s="127">
        <v>0</v>
      </c>
      <c r="AZ1212" s="127">
        <v>0</v>
      </c>
      <c r="BA1212" s="120">
        <v>0</v>
      </c>
      <c r="BB1212" s="120">
        <v>0</v>
      </c>
      <c r="BC1212" s="111">
        <v>0</v>
      </c>
      <c r="BD1212" s="112"/>
      <c r="BE1212" s="112"/>
      <c r="BF1212" s="111" t="s">
        <v>3757</v>
      </c>
      <c r="BG1212" s="112">
        <v>366</v>
      </c>
      <c r="BH1212" s="112">
        <v>6004000</v>
      </c>
      <c r="BI1212" s="111" t="s">
        <v>3757</v>
      </c>
      <c r="BJ1212" s="112">
        <v>5431</v>
      </c>
      <c r="BK1212" s="112">
        <v>89388500</v>
      </c>
      <c r="BL1212" s="111" t="s">
        <v>3757</v>
      </c>
      <c r="BM1212" s="112">
        <v>2339</v>
      </c>
      <c r="BN1212" s="112">
        <v>27432500</v>
      </c>
      <c r="BO1212" s="111" t="s">
        <v>3757</v>
      </c>
      <c r="BP1212" s="112">
        <v>2380</v>
      </c>
      <c r="BQ1212" s="112">
        <v>45512250</v>
      </c>
      <c r="BR1212" s="111" t="s">
        <v>3757</v>
      </c>
      <c r="BS1212" s="112">
        <v>2380</v>
      </c>
      <c r="BT1212" s="112">
        <v>45512250</v>
      </c>
      <c r="BU1212" s="111" t="s">
        <v>3757</v>
      </c>
      <c r="BV1212" s="112">
        <v>367</v>
      </c>
      <c r="BW1212" s="112">
        <v>6004000</v>
      </c>
      <c r="BX1212" s="111" t="s">
        <v>3757</v>
      </c>
      <c r="BY1212" s="112">
        <v>367</v>
      </c>
      <c r="BZ1212" s="112">
        <v>6004000</v>
      </c>
      <c r="CA1212" s="111">
        <v>0</v>
      </c>
      <c r="CB1212" s="112"/>
      <c r="CC1212" s="112"/>
      <c r="CD1212" s="111">
        <v>0</v>
      </c>
      <c r="CE1212" s="112">
        <v>0</v>
      </c>
      <c r="CF1212" s="112">
        <v>0</v>
      </c>
      <c r="CG1212" s="111" t="s">
        <v>3757</v>
      </c>
      <c r="CH1212" s="112">
        <v>4850</v>
      </c>
      <c r="CI1212" s="112">
        <v>88864500</v>
      </c>
      <c r="CJ1212" s="111">
        <v>0</v>
      </c>
      <c r="CK1212" s="120">
        <v>0</v>
      </c>
      <c r="CL1212" s="112">
        <v>0</v>
      </c>
      <c r="CM1212" s="112">
        <v>0</v>
      </c>
      <c r="CN1212" s="166" t="s">
        <v>12373</v>
      </c>
      <c r="CO1212" s="125" t="s">
        <v>12374</v>
      </c>
      <c r="CP1212" s="111" t="s">
        <v>3790</v>
      </c>
      <c r="CQ1212" s="112">
        <v>25448333</v>
      </c>
      <c r="CR1212" s="166" t="s">
        <v>8393</v>
      </c>
      <c r="CS1212" s="166" t="s">
        <v>12375</v>
      </c>
      <c r="CT1212" s="111" t="s">
        <v>3762</v>
      </c>
      <c r="CU1212" s="112">
        <v>3393413</v>
      </c>
      <c r="CV1212" s="166" t="s">
        <v>12376</v>
      </c>
      <c r="CW1212" s="166" t="s">
        <v>12377</v>
      </c>
      <c r="CX1212" s="111" t="s">
        <v>3781</v>
      </c>
      <c r="CY1212" s="112">
        <v>1326826</v>
      </c>
      <c r="CZ1212" s="111" t="s">
        <v>3757</v>
      </c>
      <c r="DA1212" s="111" t="s">
        <v>3757</v>
      </c>
      <c r="DB1212" s="111">
        <v>0</v>
      </c>
      <c r="DC1212" s="120" t="s">
        <v>12378</v>
      </c>
      <c r="DD1212" s="127" t="s">
        <v>3778</v>
      </c>
      <c r="DE1212" s="109">
        <v>0</v>
      </c>
      <c r="DF1212" s="172" t="s">
        <v>3717</v>
      </c>
    </row>
    <row r="1213" spans="1:110" ht="35.15" customHeight="1" x14ac:dyDescent="0.35">
      <c r="A1213" s="140" t="s">
        <v>2475</v>
      </c>
      <c r="B1213" s="136" t="s">
        <v>2442</v>
      </c>
      <c r="C1213" s="136" t="s">
        <v>2476</v>
      </c>
      <c r="D1213" s="112">
        <v>3332</v>
      </c>
      <c r="E1213" s="112">
        <v>152958300</v>
      </c>
      <c r="F1213" s="112">
        <v>3261</v>
      </c>
      <c r="G1213" s="112">
        <v>151127300</v>
      </c>
      <c r="H1213" s="112">
        <v>280</v>
      </c>
      <c r="I1213" s="112">
        <v>11191000</v>
      </c>
      <c r="J1213" s="112">
        <v>0</v>
      </c>
      <c r="K1213" s="112">
        <v>0</v>
      </c>
      <c r="L1213" s="112">
        <v>45443375</v>
      </c>
      <c r="M1213" s="112">
        <v>3557016</v>
      </c>
      <c r="N1213" s="112">
        <v>0</v>
      </c>
      <c r="O1213" s="112">
        <v>885961</v>
      </c>
      <c r="P1213" s="112">
        <v>22411223</v>
      </c>
      <c r="Q1213" s="112">
        <v>0</v>
      </c>
      <c r="R1213" s="112">
        <v>72297575</v>
      </c>
      <c r="S1213" s="421">
        <v>0.29709649623459466</v>
      </c>
      <c r="T1213" s="421">
        <v>2.3254808663537709E-2</v>
      </c>
      <c r="U1213" s="421">
        <v>0</v>
      </c>
      <c r="V1213" s="421">
        <v>5.7921734224295118E-3</v>
      </c>
      <c r="W1213" s="421">
        <v>0.14651851517701231</v>
      </c>
      <c r="X1213" s="421">
        <v>0</v>
      </c>
      <c r="Y1213" s="421">
        <v>0.47266199349757415</v>
      </c>
      <c r="Z1213" s="120">
        <v>0</v>
      </c>
      <c r="AA1213" s="127" t="s">
        <v>3717</v>
      </c>
      <c r="AB1213" s="127">
        <v>0</v>
      </c>
      <c r="AC1213" s="111" t="s">
        <v>3717</v>
      </c>
      <c r="AD1213" s="127">
        <v>0</v>
      </c>
      <c r="AE1213" s="111" t="s">
        <v>3757</v>
      </c>
      <c r="AF1213" s="111" t="s">
        <v>3757</v>
      </c>
      <c r="AG1213" s="127" t="s">
        <v>3717</v>
      </c>
      <c r="AH1213" s="127" t="s">
        <v>3758</v>
      </c>
      <c r="AI1213" s="128">
        <v>1</v>
      </c>
      <c r="AJ1213" s="128">
        <v>10050000</v>
      </c>
      <c r="AK1213" s="109" t="s">
        <v>12379</v>
      </c>
      <c r="AL1213" s="109" t="s">
        <v>12380</v>
      </c>
      <c r="AM1213" s="127" t="s">
        <v>3765</v>
      </c>
      <c r="AN1213" s="127" t="s">
        <v>3717</v>
      </c>
      <c r="AO1213" s="120">
        <v>20000000</v>
      </c>
      <c r="AP1213" s="120">
        <v>10050000</v>
      </c>
      <c r="AQ1213" s="174">
        <v>0</v>
      </c>
      <c r="AR1213" s="109">
        <v>0</v>
      </c>
      <c r="AS1213" s="127">
        <v>0</v>
      </c>
      <c r="AT1213" s="127">
        <v>0</v>
      </c>
      <c r="AU1213" s="120">
        <v>0</v>
      </c>
      <c r="AV1213" s="120">
        <v>0</v>
      </c>
      <c r="AW1213" s="174">
        <v>0</v>
      </c>
      <c r="AX1213" s="109">
        <v>0</v>
      </c>
      <c r="AY1213" s="127">
        <v>0</v>
      </c>
      <c r="AZ1213" s="127">
        <v>0</v>
      </c>
      <c r="BA1213" s="120">
        <v>0</v>
      </c>
      <c r="BB1213" s="120">
        <v>0</v>
      </c>
      <c r="BC1213" s="111" t="s">
        <v>3757</v>
      </c>
      <c r="BD1213" s="112">
        <v>142</v>
      </c>
      <c r="BE1213" s="112">
        <v>4869000</v>
      </c>
      <c r="BF1213" s="111" t="s">
        <v>3757</v>
      </c>
      <c r="BG1213" s="112">
        <v>215</v>
      </c>
      <c r="BH1213" s="112">
        <v>7062000</v>
      </c>
      <c r="BI1213" s="111" t="s">
        <v>3757</v>
      </c>
      <c r="BJ1213" s="112">
        <v>373</v>
      </c>
      <c r="BK1213" s="112">
        <v>11772000</v>
      </c>
      <c r="BL1213" s="111" t="s">
        <v>3757</v>
      </c>
      <c r="BM1213" s="112">
        <v>300</v>
      </c>
      <c r="BN1213" s="112">
        <v>9638000</v>
      </c>
      <c r="BO1213" s="111">
        <v>0</v>
      </c>
      <c r="BP1213" s="112"/>
      <c r="BQ1213" s="112"/>
      <c r="BR1213" s="111" t="s">
        <v>3757</v>
      </c>
      <c r="BS1213" s="112">
        <v>1255</v>
      </c>
      <c r="BT1213" s="112">
        <v>70990300</v>
      </c>
      <c r="BU1213" s="111">
        <v>0</v>
      </c>
      <c r="BV1213" s="112"/>
      <c r="BW1213" s="112"/>
      <c r="BX1213" s="111">
        <v>0</v>
      </c>
      <c r="BY1213" s="112"/>
      <c r="BZ1213" s="112"/>
      <c r="CA1213" s="111">
        <v>0</v>
      </c>
      <c r="CB1213" s="112"/>
      <c r="CC1213" s="112"/>
      <c r="CD1213" s="111">
        <v>0</v>
      </c>
      <c r="CE1213" s="112"/>
      <c r="CF1213" s="112"/>
      <c r="CG1213" s="111" t="s">
        <v>3757</v>
      </c>
      <c r="CH1213" s="112">
        <v>635</v>
      </c>
      <c r="CI1213" s="112">
        <v>28560000</v>
      </c>
      <c r="CJ1213" s="111" t="s">
        <v>3757</v>
      </c>
      <c r="CK1213" s="120" t="s">
        <v>12381</v>
      </c>
      <c r="CL1213" s="112">
        <v>248</v>
      </c>
      <c r="CM1213" s="112">
        <v>10017000</v>
      </c>
      <c r="CN1213" s="166" t="s">
        <v>12382</v>
      </c>
      <c r="CO1213" s="125" t="s">
        <v>12383</v>
      </c>
      <c r="CP1213" s="111" t="s">
        <v>3790</v>
      </c>
      <c r="CQ1213" s="112">
        <v>100000000</v>
      </c>
      <c r="CR1213" s="166" t="s">
        <v>12384</v>
      </c>
      <c r="CS1213" s="166" t="s">
        <v>12385</v>
      </c>
      <c r="CT1213" s="111" t="s">
        <v>3781</v>
      </c>
      <c r="CU1213" s="112">
        <v>0</v>
      </c>
      <c r="CV1213" s="166" t="s">
        <v>12386</v>
      </c>
      <c r="CW1213" s="166" t="s">
        <v>12387</v>
      </c>
      <c r="CX1213" s="111" t="s">
        <v>3717</v>
      </c>
      <c r="CY1213" s="112">
        <v>4139000</v>
      </c>
      <c r="CZ1213" s="111" t="s">
        <v>3757</v>
      </c>
      <c r="DA1213" s="111" t="s">
        <v>3757</v>
      </c>
      <c r="DB1213" s="111" t="s">
        <v>3757</v>
      </c>
      <c r="DC1213" s="120">
        <v>0</v>
      </c>
      <c r="DD1213" s="127" t="s">
        <v>3717</v>
      </c>
      <c r="DE1213" s="109" t="s">
        <v>12388</v>
      </c>
      <c r="DF1213" s="172" t="s">
        <v>3717</v>
      </c>
    </row>
    <row r="1214" spans="1:110" ht="35.15" customHeight="1" x14ac:dyDescent="0.35">
      <c r="A1214" s="140" t="s">
        <v>2477</v>
      </c>
      <c r="B1214" s="136" t="s">
        <v>2442</v>
      </c>
      <c r="C1214" s="136" t="s">
        <v>2478</v>
      </c>
      <c r="D1214" s="112">
        <v>14178</v>
      </c>
      <c r="E1214" s="112">
        <v>320629000</v>
      </c>
      <c r="F1214" s="112">
        <v>14177</v>
      </c>
      <c r="G1214" s="112">
        <v>320619000</v>
      </c>
      <c r="H1214" s="112">
        <v>4115</v>
      </c>
      <c r="I1214" s="112">
        <v>91154000</v>
      </c>
      <c r="J1214" s="112">
        <v>0</v>
      </c>
      <c r="K1214" s="112">
        <v>0</v>
      </c>
      <c r="L1214" s="112">
        <v>88689509</v>
      </c>
      <c r="M1214" s="112">
        <v>14294534</v>
      </c>
      <c r="N1214" s="112">
        <v>5563750</v>
      </c>
      <c r="O1214" s="112">
        <v>1439434</v>
      </c>
      <c r="P1214" s="112">
        <v>46876481</v>
      </c>
      <c r="Q1214" s="112">
        <v>0</v>
      </c>
      <c r="R1214" s="112">
        <v>156863708</v>
      </c>
      <c r="S1214" s="421">
        <v>0.27661100212395012</v>
      </c>
      <c r="T1214" s="421">
        <v>4.4582785711835174E-2</v>
      </c>
      <c r="U1214" s="421">
        <v>1.7352610025917807E-2</v>
      </c>
      <c r="V1214" s="421">
        <v>4.4894067598376941E-3</v>
      </c>
      <c r="W1214" s="421">
        <v>0.1462016255547689</v>
      </c>
      <c r="X1214" s="421">
        <v>0</v>
      </c>
      <c r="Y1214" s="421">
        <v>0.48923743017630972</v>
      </c>
      <c r="Z1214" s="120">
        <v>0</v>
      </c>
      <c r="AA1214" s="127" t="s">
        <v>3717</v>
      </c>
      <c r="AB1214" s="127">
        <v>0</v>
      </c>
      <c r="AC1214" s="111" t="s">
        <v>3717</v>
      </c>
      <c r="AD1214" s="127">
        <v>0</v>
      </c>
      <c r="AE1214" s="111">
        <v>0</v>
      </c>
      <c r="AF1214" s="111" t="s">
        <v>3757</v>
      </c>
      <c r="AG1214" s="127" t="s">
        <v>3758</v>
      </c>
      <c r="AH1214" s="127" t="s">
        <v>3758</v>
      </c>
      <c r="AI1214" s="124"/>
      <c r="AJ1214" s="128"/>
      <c r="AK1214" s="109">
        <v>0</v>
      </c>
      <c r="AL1214" s="109">
        <v>0</v>
      </c>
      <c r="AM1214" s="127">
        <v>0</v>
      </c>
      <c r="AN1214" s="127">
        <v>0</v>
      </c>
      <c r="AO1214" s="120">
        <v>0</v>
      </c>
      <c r="AP1214" s="120">
        <v>0</v>
      </c>
      <c r="AQ1214" s="174">
        <v>0</v>
      </c>
      <c r="AR1214" s="109">
        <v>0</v>
      </c>
      <c r="AS1214" s="127">
        <v>0</v>
      </c>
      <c r="AT1214" s="127">
        <v>0</v>
      </c>
      <c r="AU1214" s="120">
        <v>0</v>
      </c>
      <c r="AV1214" s="120">
        <v>0</v>
      </c>
      <c r="AW1214" s="174">
        <v>0</v>
      </c>
      <c r="AX1214" s="109">
        <v>0</v>
      </c>
      <c r="AY1214" s="127">
        <v>0</v>
      </c>
      <c r="AZ1214" s="127">
        <v>0</v>
      </c>
      <c r="BA1214" s="120">
        <v>0</v>
      </c>
      <c r="BB1214" s="120">
        <v>0</v>
      </c>
      <c r="BC1214" s="111" t="s">
        <v>3757</v>
      </c>
      <c r="BD1214" s="112">
        <v>1964</v>
      </c>
      <c r="BE1214" s="112">
        <v>39831000</v>
      </c>
      <c r="BF1214" s="111" t="s">
        <v>3757</v>
      </c>
      <c r="BG1214" s="112">
        <v>186</v>
      </c>
      <c r="BH1214" s="112">
        <v>4465000</v>
      </c>
      <c r="BI1214" s="111" t="s">
        <v>3757</v>
      </c>
      <c r="BJ1214" s="112">
        <v>3053</v>
      </c>
      <c r="BK1214" s="112">
        <v>65693500</v>
      </c>
      <c r="BL1214" s="111">
        <v>0</v>
      </c>
      <c r="BM1214" s="112"/>
      <c r="BN1214" s="112"/>
      <c r="BO1214" s="111" t="s">
        <v>3757</v>
      </c>
      <c r="BP1214" s="112">
        <v>455</v>
      </c>
      <c r="BQ1214" s="112">
        <v>8402000</v>
      </c>
      <c r="BR1214" s="111">
        <v>0</v>
      </c>
      <c r="BS1214" s="112"/>
      <c r="BT1214" s="112"/>
      <c r="BU1214" s="111" t="s">
        <v>3757</v>
      </c>
      <c r="BV1214" s="112">
        <v>824</v>
      </c>
      <c r="BW1214" s="112">
        <v>23013500</v>
      </c>
      <c r="BX1214" s="111" t="s">
        <v>3757</v>
      </c>
      <c r="BY1214" s="112">
        <v>704</v>
      </c>
      <c r="BZ1214" s="112">
        <v>14374500</v>
      </c>
      <c r="CA1214" s="111">
        <v>0</v>
      </c>
      <c r="CB1214" s="112"/>
      <c r="CC1214" s="112"/>
      <c r="CD1214" s="111">
        <v>0</v>
      </c>
      <c r="CE1214" s="112"/>
      <c r="CF1214" s="112"/>
      <c r="CG1214" s="111" t="s">
        <v>3757</v>
      </c>
      <c r="CH1214" s="112">
        <v>6992</v>
      </c>
      <c r="CI1214" s="112">
        <v>164849500</v>
      </c>
      <c r="CJ1214" s="111">
        <v>0</v>
      </c>
      <c r="CK1214" s="120">
        <v>0</v>
      </c>
      <c r="CL1214" s="112"/>
      <c r="CM1214" s="112"/>
      <c r="CN1214" s="166" t="s">
        <v>6306</v>
      </c>
      <c r="CO1214" s="125" t="s">
        <v>12389</v>
      </c>
      <c r="CP1214" s="111" t="s">
        <v>3781</v>
      </c>
      <c r="CQ1214" s="112">
        <v>423000</v>
      </c>
      <c r="CR1214" s="166">
        <v>0</v>
      </c>
      <c r="CS1214" s="166">
        <v>0</v>
      </c>
      <c r="CT1214" s="111">
        <v>0</v>
      </c>
      <c r="CU1214" s="112">
        <v>0</v>
      </c>
      <c r="CV1214" s="166">
        <v>0</v>
      </c>
      <c r="CW1214" s="166">
        <v>0</v>
      </c>
      <c r="CX1214" s="111">
        <v>0</v>
      </c>
      <c r="CY1214" s="112">
        <v>0</v>
      </c>
      <c r="CZ1214" s="111" t="s">
        <v>3757</v>
      </c>
      <c r="DA1214" s="111">
        <v>0</v>
      </c>
      <c r="DB1214" s="111">
        <v>0</v>
      </c>
      <c r="DC1214" s="120" t="s">
        <v>12390</v>
      </c>
      <c r="DD1214" s="127" t="s">
        <v>3717</v>
      </c>
      <c r="DE1214" s="109" t="s">
        <v>12391</v>
      </c>
      <c r="DF1214" s="172" t="s">
        <v>3717</v>
      </c>
    </row>
    <row r="1215" spans="1:110" ht="35.15" customHeight="1" x14ac:dyDescent="0.35">
      <c r="A1215" s="140" t="s">
        <v>2479</v>
      </c>
      <c r="B1215" s="136" t="s">
        <v>2442</v>
      </c>
      <c r="C1215" s="136" t="s">
        <v>2480</v>
      </c>
      <c r="D1215" s="112">
        <v>5651</v>
      </c>
      <c r="E1215" s="112">
        <v>155207400</v>
      </c>
      <c r="F1215" s="112">
        <v>5640</v>
      </c>
      <c r="G1215" s="112">
        <v>155077400</v>
      </c>
      <c r="H1215" s="112">
        <v>1287</v>
      </c>
      <c r="I1215" s="112">
        <v>31283400</v>
      </c>
      <c r="J1215" s="112">
        <v>0</v>
      </c>
      <c r="K1215" s="112">
        <v>0</v>
      </c>
      <c r="L1215" s="112">
        <v>37190151</v>
      </c>
      <c r="M1215" s="112">
        <v>6562968</v>
      </c>
      <c r="N1215" s="112">
        <v>1531486</v>
      </c>
      <c r="O1215" s="112">
        <v>2043243</v>
      </c>
      <c r="P1215" s="112">
        <v>22403731</v>
      </c>
      <c r="Q1215" s="112">
        <v>0</v>
      </c>
      <c r="R1215" s="112">
        <v>69731579</v>
      </c>
      <c r="S1215" s="421">
        <v>0.23961583661603764</v>
      </c>
      <c r="T1215" s="421">
        <v>4.2285148775122836E-2</v>
      </c>
      <c r="U1215" s="421">
        <v>9.8673516855510759E-3</v>
      </c>
      <c r="V1215" s="421">
        <v>1.3164597822011063E-2</v>
      </c>
      <c r="W1215" s="421">
        <v>0.14434705432859515</v>
      </c>
      <c r="X1215" s="421">
        <v>0</v>
      </c>
      <c r="Y1215" s="421">
        <v>0.44927998922731777</v>
      </c>
      <c r="Z1215" s="120">
        <v>0</v>
      </c>
      <c r="AA1215" s="127" t="s">
        <v>3717</v>
      </c>
      <c r="AB1215" s="127">
        <v>0</v>
      </c>
      <c r="AC1215" s="111" t="s">
        <v>3717</v>
      </c>
      <c r="AD1215" s="127">
        <v>0</v>
      </c>
      <c r="AE1215" s="111" t="s">
        <v>3757</v>
      </c>
      <c r="AF1215" s="111" t="s">
        <v>3757</v>
      </c>
      <c r="AG1215" s="127" t="s">
        <v>3717</v>
      </c>
      <c r="AH1215" s="127" t="s">
        <v>3758</v>
      </c>
      <c r="AI1215" s="128">
        <v>3</v>
      </c>
      <c r="AJ1215" s="128">
        <v>292000</v>
      </c>
      <c r="AK1215" s="109" t="s">
        <v>12392</v>
      </c>
      <c r="AL1215" s="109" t="s">
        <v>12393</v>
      </c>
      <c r="AM1215" s="127" t="s">
        <v>3765</v>
      </c>
      <c r="AN1215" s="127" t="s">
        <v>3762</v>
      </c>
      <c r="AO1215" s="120">
        <v>1000000</v>
      </c>
      <c r="AP1215" s="120">
        <v>250000</v>
      </c>
      <c r="AQ1215" s="174" t="s">
        <v>12394</v>
      </c>
      <c r="AR1215" s="120" t="s">
        <v>12395</v>
      </c>
      <c r="AS1215" s="127" t="s">
        <v>3761</v>
      </c>
      <c r="AT1215" s="127" t="s">
        <v>3762</v>
      </c>
      <c r="AU1215" s="120">
        <v>1000000</v>
      </c>
      <c r="AV1215" s="120">
        <v>22000</v>
      </c>
      <c r="AW1215" s="174" t="s">
        <v>12396</v>
      </c>
      <c r="AX1215" s="120" t="s">
        <v>12397</v>
      </c>
      <c r="AY1215" s="127" t="s">
        <v>3761</v>
      </c>
      <c r="AZ1215" s="127" t="s">
        <v>3766</v>
      </c>
      <c r="BA1215" s="120">
        <v>1000000</v>
      </c>
      <c r="BB1215" s="120">
        <v>20000</v>
      </c>
      <c r="BC1215" s="111">
        <v>0</v>
      </c>
      <c r="BD1215" s="112"/>
      <c r="BE1215" s="112"/>
      <c r="BF1215" s="111">
        <v>0</v>
      </c>
      <c r="BG1215" s="112"/>
      <c r="BH1215" s="112"/>
      <c r="BI1215" s="111">
        <v>0</v>
      </c>
      <c r="BJ1215" s="112"/>
      <c r="BK1215" s="112"/>
      <c r="BL1215" s="111" t="s">
        <v>3757</v>
      </c>
      <c r="BM1215" s="112">
        <v>17</v>
      </c>
      <c r="BN1215" s="112">
        <v>272000</v>
      </c>
      <c r="BO1215" s="111" t="s">
        <v>3757</v>
      </c>
      <c r="BP1215" s="112">
        <v>2768</v>
      </c>
      <c r="BQ1215" s="112">
        <v>71568000</v>
      </c>
      <c r="BR1215" s="111" t="s">
        <v>3757</v>
      </c>
      <c r="BS1215" s="112">
        <v>1217</v>
      </c>
      <c r="BT1215" s="112">
        <v>34695400</v>
      </c>
      <c r="BU1215" s="111">
        <v>0</v>
      </c>
      <c r="BV1215" s="112"/>
      <c r="BW1215" s="112"/>
      <c r="BX1215" s="111">
        <v>0</v>
      </c>
      <c r="BY1215" s="112"/>
      <c r="BZ1215" s="112"/>
      <c r="CA1215" s="111">
        <v>0</v>
      </c>
      <c r="CB1215" s="112"/>
      <c r="CC1215" s="112"/>
      <c r="CD1215" s="111">
        <v>0</v>
      </c>
      <c r="CE1215" s="112">
        <v>0</v>
      </c>
      <c r="CF1215" s="112">
        <v>0</v>
      </c>
      <c r="CG1215" s="111" t="s">
        <v>3757</v>
      </c>
      <c r="CH1215" s="112">
        <v>1409</v>
      </c>
      <c r="CI1215" s="112">
        <v>42355000</v>
      </c>
      <c r="CJ1215" s="111" t="s">
        <v>3757</v>
      </c>
      <c r="CK1215" s="120" t="s">
        <v>9574</v>
      </c>
      <c r="CL1215" s="112">
        <v>240</v>
      </c>
      <c r="CM1215" s="112">
        <v>6317000</v>
      </c>
      <c r="CN1215" s="166" t="s">
        <v>12398</v>
      </c>
      <c r="CO1215" s="125" t="s">
        <v>12399</v>
      </c>
      <c r="CP1215" s="111" t="s">
        <v>3766</v>
      </c>
      <c r="CQ1215" s="112">
        <v>15377836</v>
      </c>
      <c r="CR1215" s="166" t="s">
        <v>12400</v>
      </c>
      <c r="CS1215" s="166" t="s">
        <v>12401</v>
      </c>
      <c r="CT1215" s="111" t="s">
        <v>3790</v>
      </c>
      <c r="CU1215" s="112">
        <v>2774309</v>
      </c>
      <c r="CV1215" s="166" t="s">
        <v>12402</v>
      </c>
      <c r="CW1215" s="166" t="s">
        <v>12403</v>
      </c>
      <c r="CX1215" s="111" t="s">
        <v>3766</v>
      </c>
      <c r="CY1215" s="112">
        <v>22441650</v>
      </c>
      <c r="CZ1215" s="111" t="s">
        <v>3757</v>
      </c>
      <c r="DA1215" s="111" t="s">
        <v>3757</v>
      </c>
      <c r="DB1215" s="111" t="s">
        <v>3757</v>
      </c>
      <c r="DC1215" s="120">
        <v>0</v>
      </c>
      <c r="DD1215" s="127" t="s">
        <v>3717</v>
      </c>
      <c r="DE1215" s="109" t="s">
        <v>12404</v>
      </c>
      <c r="DF1215" s="172" t="s">
        <v>3717</v>
      </c>
    </row>
    <row r="1216" spans="1:110" ht="35.15" customHeight="1" x14ac:dyDescent="0.35">
      <c r="A1216" s="140" t="s">
        <v>2481</v>
      </c>
      <c r="B1216" s="136" t="s">
        <v>2442</v>
      </c>
      <c r="C1216" s="136" t="s">
        <v>2482</v>
      </c>
      <c r="D1216" s="112">
        <v>159884</v>
      </c>
      <c r="E1216" s="112">
        <v>5992129700</v>
      </c>
      <c r="F1216" s="112">
        <v>159874</v>
      </c>
      <c r="G1216" s="112">
        <v>5990756331</v>
      </c>
      <c r="H1216" s="112">
        <v>70127</v>
      </c>
      <c r="I1216" s="112">
        <v>2608353700</v>
      </c>
      <c r="J1216" s="112">
        <v>3403</v>
      </c>
      <c r="K1216" s="112">
        <v>53787000</v>
      </c>
      <c r="L1216" s="112">
        <v>1756545517</v>
      </c>
      <c r="M1216" s="112">
        <v>235120452</v>
      </c>
      <c r="N1216" s="112">
        <v>14368547</v>
      </c>
      <c r="O1216" s="112">
        <v>28469564</v>
      </c>
      <c r="P1216" s="112">
        <v>898764029</v>
      </c>
      <c r="Q1216" s="112">
        <v>0</v>
      </c>
      <c r="R1216" s="112">
        <v>2933268109</v>
      </c>
      <c r="S1216" s="421">
        <v>0.29314210555222125</v>
      </c>
      <c r="T1216" s="421">
        <v>3.9238211415884405E-2</v>
      </c>
      <c r="U1216" s="421">
        <v>2.3979032029296694E-3</v>
      </c>
      <c r="V1216" s="421">
        <v>4.7511595084465544E-3</v>
      </c>
      <c r="W1216" s="421">
        <v>0.14999075020021679</v>
      </c>
      <c r="X1216" s="421">
        <v>0</v>
      </c>
      <c r="Y1216" s="421">
        <v>0.48952012987969867</v>
      </c>
      <c r="Z1216" s="120">
        <v>0</v>
      </c>
      <c r="AA1216" s="127" t="s">
        <v>3717</v>
      </c>
      <c r="AB1216" s="127">
        <v>0</v>
      </c>
      <c r="AC1216" s="111" t="s">
        <v>3717</v>
      </c>
      <c r="AD1216" s="127">
        <v>0</v>
      </c>
      <c r="AE1216" s="111">
        <v>0</v>
      </c>
      <c r="AF1216" s="111" t="s">
        <v>3757</v>
      </c>
      <c r="AG1216" s="127" t="s">
        <v>3758</v>
      </c>
      <c r="AH1216" s="127" t="s">
        <v>3758</v>
      </c>
      <c r="AI1216" s="124"/>
      <c r="AJ1216" s="128"/>
      <c r="AK1216" s="109">
        <v>0</v>
      </c>
      <c r="AL1216" s="109">
        <v>0</v>
      </c>
      <c r="AM1216" s="127">
        <v>0</v>
      </c>
      <c r="AN1216" s="127">
        <v>0</v>
      </c>
      <c r="AO1216" s="120">
        <v>0</v>
      </c>
      <c r="AP1216" s="120">
        <v>0</v>
      </c>
      <c r="AQ1216" s="174">
        <v>0</v>
      </c>
      <c r="AR1216" s="109">
        <v>0</v>
      </c>
      <c r="AS1216" s="127">
        <v>0</v>
      </c>
      <c r="AT1216" s="127">
        <v>0</v>
      </c>
      <c r="AU1216" s="120">
        <v>0</v>
      </c>
      <c r="AV1216" s="120">
        <v>0</v>
      </c>
      <c r="AW1216" s="174">
        <v>0</v>
      </c>
      <c r="AX1216" s="109">
        <v>0</v>
      </c>
      <c r="AY1216" s="127">
        <v>0</v>
      </c>
      <c r="AZ1216" s="127">
        <v>0</v>
      </c>
      <c r="BA1216" s="120">
        <v>0</v>
      </c>
      <c r="BB1216" s="120">
        <v>0</v>
      </c>
      <c r="BC1216" s="111" t="s">
        <v>3757</v>
      </c>
      <c r="BD1216" s="112">
        <v>1864</v>
      </c>
      <c r="BE1216" s="112">
        <v>76055000</v>
      </c>
      <c r="BF1216" s="111" t="s">
        <v>3757</v>
      </c>
      <c r="BG1216" s="112">
        <v>7095</v>
      </c>
      <c r="BH1216" s="112">
        <v>163475000</v>
      </c>
      <c r="BI1216" s="111" t="s">
        <v>3757</v>
      </c>
      <c r="BJ1216" s="112">
        <v>5999</v>
      </c>
      <c r="BK1216" s="112">
        <v>225341000</v>
      </c>
      <c r="BL1216" s="111" t="s">
        <v>3757</v>
      </c>
      <c r="BM1216" s="112">
        <v>3994</v>
      </c>
      <c r="BN1216" s="112">
        <v>142356500</v>
      </c>
      <c r="BO1216" s="111" t="s">
        <v>3757</v>
      </c>
      <c r="BP1216" s="112">
        <v>163</v>
      </c>
      <c r="BQ1216" s="112">
        <v>6037000</v>
      </c>
      <c r="BR1216" s="111" t="s">
        <v>3757</v>
      </c>
      <c r="BS1216" s="112">
        <v>43672</v>
      </c>
      <c r="BT1216" s="112">
        <v>1632262000</v>
      </c>
      <c r="BU1216" s="111" t="s">
        <v>3757</v>
      </c>
      <c r="BV1216" s="112">
        <v>7587</v>
      </c>
      <c r="BW1216" s="112">
        <v>271047000</v>
      </c>
      <c r="BX1216" s="111" t="s">
        <v>3757</v>
      </c>
      <c r="BY1216" s="112">
        <v>4859</v>
      </c>
      <c r="BZ1216" s="112">
        <v>178324000</v>
      </c>
      <c r="CA1216" s="111">
        <v>0</v>
      </c>
      <c r="CB1216" s="112"/>
      <c r="CC1216" s="112"/>
      <c r="CD1216" s="111" t="s">
        <v>3757</v>
      </c>
      <c r="CE1216" s="112">
        <v>3403</v>
      </c>
      <c r="CF1216" s="112">
        <v>53787000</v>
      </c>
      <c r="CG1216" s="111" t="s">
        <v>3757</v>
      </c>
      <c r="CH1216" s="112">
        <v>84081</v>
      </c>
      <c r="CI1216" s="112">
        <v>3118845200</v>
      </c>
      <c r="CJ1216" s="111" t="s">
        <v>3757</v>
      </c>
      <c r="CK1216" s="120" t="s">
        <v>12405</v>
      </c>
      <c r="CL1216" s="112">
        <v>570</v>
      </c>
      <c r="CM1216" s="112">
        <v>19387000</v>
      </c>
      <c r="CN1216" s="166" t="s">
        <v>10521</v>
      </c>
      <c r="CO1216" s="125" t="s">
        <v>12406</v>
      </c>
      <c r="CP1216" s="111" t="s">
        <v>3781</v>
      </c>
      <c r="CQ1216" s="112">
        <v>110000000</v>
      </c>
      <c r="CR1216" s="166" t="s">
        <v>12407</v>
      </c>
      <c r="CS1216" s="166" t="s">
        <v>12408</v>
      </c>
      <c r="CT1216" s="111" t="s">
        <v>3790</v>
      </c>
      <c r="CU1216" s="112">
        <v>109000000</v>
      </c>
      <c r="CV1216" s="166" t="s">
        <v>12409</v>
      </c>
      <c r="CW1216" s="166" t="s">
        <v>12410</v>
      </c>
      <c r="CX1216" s="111" t="s">
        <v>3870</v>
      </c>
      <c r="CY1216" s="112">
        <v>351700000</v>
      </c>
      <c r="CZ1216" s="111" t="s">
        <v>3757</v>
      </c>
      <c r="DA1216" s="111" t="s">
        <v>3757</v>
      </c>
      <c r="DB1216" s="111" t="s">
        <v>3757</v>
      </c>
      <c r="DC1216" s="120">
        <v>0</v>
      </c>
      <c r="DD1216" s="127" t="s">
        <v>3717</v>
      </c>
      <c r="DE1216" s="109" t="s">
        <v>12411</v>
      </c>
      <c r="DF1216" s="172" t="s">
        <v>3717</v>
      </c>
    </row>
    <row r="1217" spans="1:110" ht="35.15" customHeight="1" x14ac:dyDescent="0.35">
      <c r="A1217" s="140" t="s">
        <v>2483</v>
      </c>
      <c r="B1217" s="136" t="s">
        <v>2442</v>
      </c>
      <c r="C1217" s="136" t="s">
        <v>12412</v>
      </c>
      <c r="D1217" s="112">
        <v>14941</v>
      </c>
      <c r="E1217" s="112">
        <v>306092297</v>
      </c>
      <c r="F1217" s="112">
        <v>12924</v>
      </c>
      <c r="G1217" s="112">
        <v>295620297</v>
      </c>
      <c r="H1217" s="112">
        <v>2528</v>
      </c>
      <c r="I1217" s="112">
        <v>58736000</v>
      </c>
      <c r="J1217" s="112">
        <v>0</v>
      </c>
      <c r="K1217" s="112">
        <v>0</v>
      </c>
      <c r="L1217" s="112">
        <v>86978946</v>
      </c>
      <c r="M1217" s="112">
        <v>22645199</v>
      </c>
      <c r="N1217" s="112">
        <v>3531967</v>
      </c>
      <c r="O1217" s="112">
        <v>3596791</v>
      </c>
      <c r="P1217" s="112">
        <v>36247373</v>
      </c>
      <c r="Q1217" s="112">
        <v>0</v>
      </c>
      <c r="R1217" s="112">
        <v>153000276</v>
      </c>
      <c r="S1217" s="421">
        <v>0.2841592122783802</v>
      </c>
      <c r="T1217" s="421">
        <v>7.3981603659892162E-2</v>
      </c>
      <c r="U1217" s="421">
        <v>1.1538895407093502E-2</v>
      </c>
      <c r="V1217" s="421">
        <v>1.1750674666602276E-2</v>
      </c>
      <c r="W1217" s="421">
        <v>0.11841974906019932</v>
      </c>
      <c r="X1217" s="421">
        <v>0</v>
      </c>
      <c r="Y1217" s="421">
        <v>0.49985013507216747</v>
      </c>
      <c r="Z1217" s="120">
        <v>0</v>
      </c>
      <c r="AA1217" s="127" t="s">
        <v>3717</v>
      </c>
      <c r="AB1217" s="127">
        <v>0</v>
      </c>
      <c r="AC1217" s="111" t="s">
        <v>3717</v>
      </c>
      <c r="AD1217" s="127">
        <v>0</v>
      </c>
      <c r="AE1217" s="111" t="s">
        <v>3757</v>
      </c>
      <c r="AF1217" s="111" t="s">
        <v>3757</v>
      </c>
      <c r="AG1217" s="127" t="s">
        <v>3717</v>
      </c>
      <c r="AH1217" s="127" t="s">
        <v>3758</v>
      </c>
      <c r="AI1217" s="128">
        <v>4</v>
      </c>
      <c r="AJ1217" s="128">
        <v>5161000</v>
      </c>
      <c r="AK1217" s="109" t="s">
        <v>12413</v>
      </c>
      <c r="AL1217" s="109" t="s">
        <v>12414</v>
      </c>
      <c r="AM1217" s="127" t="s">
        <v>3765</v>
      </c>
      <c r="AN1217" s="127" t="s">
        <v>3717</v>
      </c>
      <c r="AO1217" s="120">
        <v>2000000</v>
      </c>
      <c r="AP1217" s="120">
        <v>2698000</v>
      </c>
      <c r="AQ1217" s="174" t="s">
        <v>12415</v>
      </c>
      <c r="AR1217" s="120" t="s">
        <v>12416</v>
      </c>
      <c r="AS1217" s="127" t="s">
        <v>3765</v>
      </c>
      <c r="AT1217" s="127" t="s">
        <v>3870</v>
      </c>
      <c r="AU1217" s="120">
        <v>1500000</v>
      </c>
      <c r="AV1217" s="120">
        <v>1459000</v>
      </c>
      <c r="AW1217" s="174" t="s">
        <v>12417</v>
      </c>
      <c r="AX1217" s="120" t="s">
        <v>12418</v>
      </c>
      <c r="AY1217" s="127" t="s">
        <v>3765</v>
      </c>
      <c r="AZ1217" s="127" t="s">
        <v>3774</v>
      </c>
      <c r="BA1217" s="120">
        <v>1500000</v>
      </c>
      <c r="BB1217" s="120">
        <v>750000</v>
      </c>
      <c r="BC1217" s="111">
        <v>0</v>
      </c>
      <c r="BD1217" s="112"/>
      <c r="BE1217" s="112"/>
      <c r="BF1217" s="111" t="s">
        <v>3757</v>
      </c>
      <c r="BG1217" s="112">
        <v>496</v>
      </c>
      <c r="BH1217" s="112">
        <v>10223000</v>
      </c>
      <c r="BI1217" s="111">
        <v>0</v>
      </c>
      <c r="BJ1217" s="112"/>
      <c r="BK1217" s="112"/>
      <c r="BL1217" s="111" t="s">
        <v>3757</v>
      </c>
      <c r="BM1217" s="112">
        <v>3930</v>
      </c>
      <c r="BN1217" s="112">
        <v>77631200</v>
      </c>
      <c r="BO1217" s="111" t="s">
        <v>3757</v>
      </c>
      <c r="BP1217" s="112">
        <v>2127</v>
      </c>
      <c r="BQ1217" s="112">
        <v>51953500</v>
      </c>
      <c r="BR1217" s="111">
        <v>0</v>
      </c>
      <c r="BS1217" s="112"/>
      <c r="BT1217" s="112"/>
      <c r="BU1217" s="111" t="s">
        <v>3757</v>
      </c>
      <c r="BV1217" s="112">
        <v>2002</v>
      </c>
      <c r="BW1217" s="112">
        <v>38845297</v>
      </c>
      <c r="BX1217" s="111">
        <v>0</v>
      </c>
      <c r="BY1217" s="112"/>
      <c r="BZ1217" s="112"/>
      <c r="CA1217" s="111">
        <v>0</v>
      </c>
      <c r="CB1217" s="112"/>
      <c r="CC1217" s="112"/>
      <c r="CD1217" s="111">
        <v>0</v>
      </c>
      <c r="CE1217" s="112">
        <v>0</v>
      </c>
      <c r="CF1217" s="112">
        <v>0</v>
      </c>
      <c r="CG1217" s="111" t="s">
        <v>3757</v>
      </c>
      <c r="CH1217" s="112">
        <v>6270</v>
      </c>
      <c r="CI1217" s="112">
        <v>123393380</v>
      </c>
      <c r="CJ1217" s="111">
        <v>0</v>
      </c>
      <c r="CK1217" s="120">
        <v>0</v>
      </c>
      <c r="CL1217" s="112">
        <v>0</v>
      </c>
      <c r="CM1217" s="112">
        <v>0</v>
      </c>
      <c r="CN1217" s="166" t="s">
        <v>12419</v>
      </c>
      <c r="CO1217" s="125" t="s">
        <v>12420</v>
      </c>
      <c r="CP1217" s="111" t="s">
        <v>3774</v>
      </c>
      <c r="CQ1217" s="112">
        <v>36854600</v>
      </c>
      <c r="CR1217" s="166" t="s">
        <v>12421</v>
      </c>
      <c r="CS1217" s="166" t="s">
        <v>12422</v>
      </c>
      <c r="CT1217" s="111" t="s">
        <v>3870</v>
      </c>
      <c r="CU1217" s="112">
        <v>10764000</v>
      </c>
      <c r="CV1217" s="166" t="s">
        <v>12423</v>
      </c>
      <c r="CW1217" s="166" t="s">
        <v>12424</v>
      </c>
      <c r="CX1217" s="111" t="s">
        <v>3778</v>
      </c>
      <c r="CY1217" s="112">
        <v>8613745</v>
      </c>
      <c r="CZ1217" s="111" t="s">
        <v>3757</v>
      </c>
      <c r="DA1217" s="111" t="s">
        <v>3757</v>
      </c>
      <c r="DB1217" s="111" t="s">
        <v>3757</v>
      </c>
      <c r="DC1217" s="120">
        <v>0</v>
      </c>
      <c r="DD1217" s="127" t="s">
        <v>3717</v>
      </c>
      <c r="DE1217" s="109" t="s">
        <v>12425</v>
      </c>
      <c r="DF1217" s="172" t="s">
        <v>3717</v>
      </c>
    </row>
    <row r="1218" spans="1:110" ht="35.15" customHeight="1" x14ac:dyDescent="0.35">
      <c r="A1218" s="140" t="s">
        <v>2484</v>
      </c>
      <c r="B1218" s="136" t="s">
        <v>2442</v>
      </c>
      <c r="C1218" s="136" t="s">
        <v>2485</v>
      </c>
      <c r="D1218" s="112">
        <v>9285</v>
      </c>
      <c r="E1218" s="112">
        <v>228302723</v>
      </c>
      <c r="F1218" s="112">
        <v>9273</v>
      </c>
      <c r="G1218" s="112">
        <v>228061245</v>
      </c>
      <c r="H1218" s="112">
        <v>2622</v>
      </c>
      <c r="I1218" s="112">
        <v>58213300</v>
      </c>
      <c r="J1218" s="112">
        <v>1058</v>
      </c>
      <c r="K1218" s="112">
        <v>18895731</v>
      </c>
      <c r="L1218" s="112">
        <v>60532130</v>
      </c>
      <c r="M1218" s="112">
        <v>9613135</v>
      </c>
      <c r="N1218" s="112">
        <v>1513519</v>
      </c>
      <c r="O1218" s="112">
        <v>1208212</v>
      </c>
      <c r="P1218" s="112">
        <v>23117001</v>
      </c>
      <c r="Q1218" s="112">
        <v>0</v>
      </c>
      <c r="R1218" s="112">
        <v>95983997</v>
      </c>
      <c r="S1218" s="421">
        <v>0.26513976357610064</v>
      </c>
      <c r="T1218" s="421">
        <v>4.2106966021601064E-2</v>
      </c>
      <c r="U1218" s="421">
        <v>6.6294391066023337E-3</v>
      </c>
      <c r="V1218" s="421">
        <v>5.2921488807647727E-3</v>
      </c>
      <c r="W1218" s="421">
        <v>0.10125591449910126</v>
      </c>
      <c r="X1218" s="421">
        <v>0</v>
      </c>
      <c r="Y1218" s="421">
        <v>0.42042423208417012</v>
      </c>
      <c r="Z1218" s="120">
        <v>0</v>
      </c>
      <c r="AA1218" s="127" t="s">
        <v>3717</v>
      </c>
      <c r="AB1218" s="127">
        <v>0</v>
      </c>
      <c r="AC1218" s="111" t="s">
        <v>3717</v>
      </c>
      <c r="AD1218" s="127">
        <v>0</v>
      </c>
      <c r="AE1218" s="111">
        <v>0</v>
      </c>
      <c r="AF1218" s="111" t="s">
        <v>3757</v>
      </c>
      <c r="AG1218" s="127" t="s">
        <v>3758</v>
      </c>
      <c r="AH1218" s="127" t="s">
        <v>3758</v>
      </c>
      <c r="AI1218" s="124"/>
      <c r="AJ1218" s="128"/>
      <c r="AK1218" s="109">
        <v>0</v>
      </c>
      <c r="AL1218" s="109">
        <v>0</v>
      </c>
      <c r="AM1218" s="127">
        <v>0</v>
      </c>
      <c r="AN1218" s="127">
        <v>0</v>
      </c>
      <c r="AO1218" s="120">
        <v>0</v>
      </c>
      <c r="AP1218" s="120">
        <v>0</v>
      </c>
      <c r="AQ1218" s="174">
        <v>0</v>
      </c>
      <c r="AR1218" s="109">
        <v>0</v>
      </c>
      <c r="AS1218" s="127">
        <v>0</v>
      </c>
      <c r="AT1218" s="127">
        <v>0</v>
      </c>
      <c r="AU1218" s="120">
        <v>0</v>
      </c>
      <c r="AV1218" s="120">
        <v>0</v>
      </c>
      <c r="AW1218" s="174">
        <v>0</v>
      </c>
      <c r="AX1218" s="109">
        <v>0</v>
      </c>
      <c r="AY1218" s="127">
        <v>0</v>
      </c>
      <c r="AZ1218" s="127">
        <v>0</v>
      </c>
      <c r="BA1218" s="120">
        <v>0</v>
      </c>
      <c r="BB1218" s="120">
        <v>0</v>
      </c>
      <c r="BC1218" s="111" t="s">
        <v>3757</v>
      </c>
      <c r="BD1218" s="112">
        <v>1588</v>
      </c>
      <c r="BE1218" s="112">
        <v>54047500</v>
      </c>
      <c r="BF1218" s="111" t="s">
        <v>3757</v>
      </c>
      <c r="BG1218" s="112">
        <v>66</v>
      </c>
      <c r="BH1218" s="112">
        <v>1392000</v>
      </c>
      <c r="BI1218" s="111" t="s">
        <v>3757</v>
      </c>
      <c r="BJ1218" s="112">
        <v>499</v>
      </c>
      <c r="BK1218" s="112">
        <v>10975500</v>
      </c>
      <c r="BL1218" s="111" t="s">
        <v>3757</v>
      </c>
      <c r="BM1218" s="112">
        <v>880</v>
      </c>
      <c r="BN1218" s="112">
        <v>20457159</v>
      </c>
      <c r="BO1218" s="111" t="s">
        <v>3757</v>
      </c>
      <c r="BP1218" s="112">
        <v>235</v>
      </c>
      <c r="BQ1218" s="112">
        <v>5270000</v>
      </c>
      <c r="BR1218" s="111" t="s">
        <v>3757</v>
      </c>
      <c r="BS1218" s="112">
        <v>1616</v>
      </c>
      <c r="BT1218" s="112">
        <v>37096500</v>
      </c>
      <c r="BU1218" s="111">
        <v>0</v>
      </c>
      <c r="BV1218" s="112"/>
      <c r="BW1218" s="112"/>
      <c r="BX1218" s="111">
        <v>0</v>
      </c>
      <c r="BY1218" s="112"/>
      <c r="BZ1218" s="112"/>
      <c r="CA1218" s="111">
        <v>0</v>
      </c>
      <c r="CB1218" s="112"/>
      <c r="CC1218" s="112"/>
      <c r="CD1218" s="111" t="s">
        <v>3757</v>
      </c>
      <c r="CE1218" s="112">
        <v>1119</v>
      </c>
      <c r="CF1218" s="112">
        <v>20108586</v>
      </c>
      <c r="CG1218" s="111">
        <v>0</v>
      </c>
      <c r="CH1218" s="112"/>
      <c r="CI1218" s="112"/>
      <c r="CJ1218" s="111" t="s">
        <v>3757</v>
      </c>
      <c r="CK1218" s="120" t="s">
        <v>12426</v>
      </c>
      <c r="CL1218" s="112">
        <v>3230</v>
      </c>
      <c r="CM1218" s="112">
        <v>76596478</v>
      </c>
      <c r="CN1218" s="166" t="s">
        <v>12427</v>
      </c>
      <c r="CO1218" s="125" t="s">
        <v>12428</v>
      </c>
      <c r="CP1218" s="111" t="s">
        <v>3778</v>
      </c>
      <c r="CQ1218" s="112">
        <v>24500000</v>
      </c>
      <c r="CR1218" s="166" t="s">
        <v>12429</v>
      </c>
      <c r="CS1218" s="166" t="s">
        <v>12430</v>
      </c>
      <c r="CT1218" s="111" t="s">
        <v>3717</v>
      </c>
      <c r="CU1218" s="112">
        <v>23278000</v>
      </c>
      <c r="CV1218" s="166" t="s">
        <v>12431</v>
      </c>
      <c r="CW1218" s="166" t="s">
        <v>12432</v>
      </c>
      <c r="CX1218" s="111" t="s">
        <v>3790</v>
      </c>
      <c r="CY1218" s="112">
        <v>12370000</v>
      </c>
      <c r="CZ1218" s="111" t="s">
        <v>3757</v>
      </c>
      <c r="DA1218" s="111" t="s">
        <v>3757</v>
      </c>
      <c r="DB1218" s="111" t="s">
        <v>3757</v>
      </c>
      <c r="DC1218" s="120">
        <v>0</v>
      </c>
      <c r="DD1218" s="127" t="s">
        <v>3717</v>
      </c>
      <c r="DE1218" s="109" t="s">
        <v>12433</v>
      </c>
      <c r="DF1218" s="172" t="s">
        <v>3717</v>
      </c>
    </row>
    <row r="1219" spans="1:110" ht="35.15" customHeight="1" x14ac:dyDescent="0.35">
      <c r="A1219" s="140" t="s">
        <v>2486</v>
      </c>
      <c r="B1219" s="136" t="s">
        <v>2442</v>
      </c>
      <c r="C1219" s="136" t="s">
        <v>2487</v>
      </c>
      <c r="D1219" s="112">
        <v>12086</v>
      </c>
      <c r="E1219" s="112">
        <v>405816000</v>
      </c>
      <c r="F1219" s="112">
        <v>12085</v>
      </c>
      <c r="G1219" s="112">
        <v>405786000</v>
      </c>
      <c r="H1219" s="112">
        <v>896</v>
      </c>
      <c r="I1219" s="112">
        <v>31064000</v>
      </c>
      <c r="J1219" s="112">
        <v>0</v>
      </c>
      <c r="K1219" s="112">
        <v>0</v>
      </c>
      <c r="L1219" s="112">
        <v>115758657</v>
      </c>
      <c r="M1219" s="112">
        <v>15591372</v>
      </c>
      <c r="N1219" s="112">
        <v>0</v>
      </c>
      <c r="O1219" s="112">
        <v>2009743</v>
      </c>
      <c r="P1219" s="112">
        <v>63046948</v>
      </c>
      <c r="Q1219" s="112">
        <v>0</v>
      </c>
      <c r="R1219" s="112">
        <v>196406720</v>
      </c>
      <c r="S1219" s="421">
        <v>0.28524912029096933</v>
      </c>
      <c r="T1219" s="421">
        <v>3.8419806020462473E-2</v>
      </c>
      <c r="U1219" s="421">
        <v>0</v>
      </c>
      <c r="V1219" s="421">
        <v>4.9523503262562342E-3</v>
      </c>
      <c r="W1219" s="421">
        <v>0.15535845802038362</v>
      </c>
      <c r="X1219" s="421">
        <v>0</v>
      </c>
      <c r="Y1219" s="421">
        <v>0.48397973465807165</v>
      </c>
      <c r="Z1219" s="120">
        <v>0</v>
      </c>
      <c r="AA1219" s="127" t="s">
        <v>3717</v>
      </c>
      <c r="AB1219" s="127">
        <v>0</v>
      </c>
      <c r="AC1219" s="111" t="s">
        <v>3717</v>
      </c>
      <c r="AD1219" s="127">
        <v>0</v>
      </c>
      <c r="AE1219" s="111">
        <v>0</v>
      </c>
      <c r="AF1219" s="111" t="s">
        <v>3757</v>
      </c>
      <c r="AG1219" s="127" t="s">
        <v>3758</v>
      </c>
      <c r="AH1219" s="127" t="s">
        <v>3758</v>
      </c>
      <c r="AI1219" s="124"/>
      <c r="AJ1219" s="128"/>
      <c r="AK1219" s="109">
        <v>0</v>
      </c>
      <c r="AL1219" s="109">
        <v>0</v>
      </c>
      <c r="AM1219" s="127">
        <v>0</v>
      </c>
      <c r="AN1219" s="127">
        <v>0</v>
      </c>
      <c r="AO1219" s="120">
        <v>0</v>
      </c>
      <c r="AP1219" s="120">
        <v>0</v>
      </c>
      <c r="AQ1219" s="174">
        <v>0</v>
      </c>
      <c r="AR1219" s="120">
        <v>0</v>
      </c>
      <c r="AS1219" s="127">
        <v>0</v>
      </c>
      <c r="AT1219" s="127">
        <v>0</v>
      </c>
      <c r="AU1219" s="120">
        <v>0</v>
      </c>
      <c r="AV1219" s="120">
        <v>0</v>
      </c>
      <c r="AW1219" s="174">
        <v>0</v>
      </c>
      <c r="AX1219" s="120">
        <v>0</v>
      </c>
      <c r="AY1219" s="127">
        <v>0</v>
      </c>
      <c r="AZ1219" s="127">
        <v>0</v>
      </c>
      <c r="BA1219" s="120">
        <v>0</v>
      </c>
      <c r="BB1219" s="120">
        <v>0</v>
      </c>
      <c r="BC1219" s="111">
        <v>0</v>
      </c>
      <c r="BD1219" s="112"/>
      <c r="BE1219" s="112"/>
      <c r="BF1219" s="111">
        <v>0</v>
      </c>
      <c r="BG1219" s="112"/>
      <c r="BH1219" s="112"/>
      <c r="BI1219" s="111" t="s">
        <v>3757</v>
      </c>
      <c r="BJ1219" s="112">
        <v>990</v>
      </c>
      <c r="BK1219" s="112">
        <v>34738000</v>
      </c>
      <c r="BL1219" s="111">
        <v>0</v>
      </c>
      <c r="BM1219" s="112"/>
      <c r="BN1219" s="112"/>
      <c r="BO1219" s="111">
        <v>0</v>
      </c>
      <c r="BP1219" s="112"/>
      <c r="BQ1219" s="112"/>
      <c r="BR1219" s="111" t="s">
        <v>3757</v>
      </c>
      <c r="BS1219" s="112">
        <v>3459</v>
      </c>
      <c r="BT1219" s="112">
        <v>134129000</v>
      </c>
      <c r="BU1219" s="111" t="s">
        <v>3757</v>
      </c>
      <c r="BV1219" s="112">
        <v>2123</v>
      </c>
      <c r="BW1219" s="112">
        <v>78639000</v>
      </c>
      <c r="BX1219" s="111" t="s">
        <v>3757</v>
      </c>
      <c r="BY1219" s="112">
        <v>447</v>
      </c>
      <c r="BZ1219" s="112">
        <v>13178000</v>
      </c>
      <c r="CA1219" s="111" t="s">
        <v>3757</v>
      </c>
      <c r="CB1219" s="112">
        <v>368</v>
      </c>
      <c r="CC1219" s="112">
        <v>11983000</v>
      </c>
      <c r="CD1219" s="111">
        <v>0</v>
      </c>
      <c r="CE1219" s="112">
        <v>0</v>
      </c>
      <c r="CF1219" s="112">
        <v>0</v>
      </c>
      <c r="CG1219" s="111">
        <v>0</v>
      </c>
      <c r="CH1219" s="112">
        <v>0</v>
      </c>
      <c r="CI1219" s="112">
        <v>0</v>
      </c>
      <c r="CJ1219" s="111" t="s">
        <v>3757</v>
      </c>
      <c r="CK1219" s="120" t="s">
        <v>12434</v>
      </c>
      <c r="CL1219" s="112">
        <v>4699</v>
      </c>
      <c r="CM1219" s="112">
        <v>133149000</v>
      </c>
      <c r="CN1219" s="166" t="s">
        <v>12435</v>
      </c>
      <c r="CO1219" s="125" t="s">
        <v>12436</v>
      </c>
      <c r="CP1219" s="111" t="s">
        <v>3790</v>
      </c>
      <c r="CQ1219" s="112">
        <v>13800000</v>
      </c>
      <c r="CR1219" s="166" t="s">
        <v>12437</v>
      </c>
      <c r="CS1219" s="166" t="s">
        <v>12438</v>
      </c>
      <c r="CT1219" s="111" t="s">
        <v>3870</v>
      </c>
      <c r="CU1219" s="112">
        <v>12193000</v>
      </c>
      <c r="CV1219" s="166" t="s">
        <v>12439</v>
      </c>
      <c r="CW1219" s="166" t="s">
        <v>12440</v>
      </c>
      <c r="CX1219" s="111" t="s">
        <v>3774</v>
      </c>
      <c r="CY1219" s="112">
        <v>10615000</v>
      </c>
      <c r="CZ1219" s="111" t="s">
        <v>3757</v>
      </c>
      <c r="DA1219" s="111" t="s">
        <v>3757</v>
      </c>
      <c r="DB1219" s="111">
        <v>0</v>
      </c>
      <c r="DC1219" s="120" t="s">
        <v>12441</v>
      </c>
      <c r="DD1219" s="127" t="s">
        <v>3778</v>
      </c>
      <c r="DE1219" s="109">
        <v>0</v>
      </c>
      <c r="DF1219" s="172" t="s">
        <v>3717</v>
      </c>
    </row>
    <row r="1220" spans="1:110" ht="35.15" customHeight="1" x14ac:dyDescent="0.35">
      <c r="A1220" s="140" t="s">
        <v>2488</v>
      </c>
      <c r="B1220" s="136" t="s">
        <v>2442</v>
      </c>
      <c r="C1220" s="136" t="s">
        <v>2489</v>
      </c>
      <c r="D1220" s="112">
        <v>199900</v>
      </c>
      <c r="E1220" s="112">
        <v>2179355800</v>
      </c>
      <c r="F1220" s="112">
        <v>199861</v>
      </c>
      <c r="G1220" s="112">
        <v>2178179800</v>
      </c>
      <c r="H1220" s="112">
        <v>54187</v>
      </c>
      <c r="I1220" s="112">
        <v>557827000</v>
      </c>
      <c r="J1220" s="112">
        <v>0</v>
      </c>
      <c r="K1220" s="112">
        <v>0</v>
      </c>
      <c r="L1220" s="112">
        <v>636927050</v>
      </c>
      <c r="M1220" s="112">
        <v>174722628</v>
      </c>
      <c r="N1220" s="112">
        <v>10101088</v>
      </c>
      <c r="O1220" s="112">
        <v>8396679</v>
      </c>
      <c r="P1220" s="112">
        <v>256025409</v>
      </c>
      <c r="Q1220" s="112">
        <v>0</v>
      </c>
      <c r="R1220" s="112">
        <v>1086172854</v>
      </c>
      <c r="S1220" s="421">
        <v>0.29225473417419956</v>
      </c>
      <c r="T1220" s="421">
        <v>8.017168559626657E-2</v>
      </c>
      <c r="U1220" s="421">
        <v>4.6348962386040865E-3</v>
      </c>
      <c r="V1220" s="421">
        <v>3.8528261424775156E-3</v>
      </c>
      <c r="W1220" s="421">
        <v>0.11747756332398776</v>
      </c>
      <c r="X1220" s="421">
        <v>0</v>
      </c>
      <c r="Y1220" s="421">
        <v>0.49839170547553546</v>
      </c>
      <c r="Z1220" s="120">
        <v>0</v>
      </c>
      <c r="AA1220" s="127" t="s">
        <v>3717</v>
      </c>
      <c r="AB1220" s="127">
        <v>0</v>
      </c>
      <c r="AC1220" s="111" t="s">
        <v>3717</v>
      </c>
      <c r="AD1220" s="127">
        <v>0</v>
      </c>
      <c r="AE1220" s="111" t="s">
        <v>3757</v>
      </c>
      <c r="AF1220" s="111" t="s">
        <v>3757</v>
      </c>
      <c r="AG1220" s="127" t="s">
        <v>3717</v>
      </c>
      <c r="AH1220" s="127" t="s">
        <v>3758</v>
      </c>
      <c r="AI1220" s="128">
        <v>3</v>
      </c>
      <c r="AJ1220" s="128">
        <v>14366700</v>
      </c>
      <c r="AK1220" s="109" t="s">
        <v>12442</v>
      </c>
      <c r="AL1220" s="109" t="s">
        <v>12443</v>
      </c>
      <c r="AM1220" s="127" t="s">
        <v>3765</v>
      </c>
      <c r="AN1220" s="127" t="s">
        <v>3774</v>
      </c>
      <c r="AO1220" s="120">
        <v>2000000</v>
      </c>
      <c r="AP1220" s="120">
        <v>377000</v>
      </c>
      <c r="AQ1220" s="174" t="s">
        <v>12444</v>
      </c>
      <c r="AR1220" s="120" t="s">
        <v>12445</v>
      </c>
      <c r="AS1220" s="127" t="s">
        <v>3765</v>
      </c>
      <c r="AT1220" s="127" t="s">
        <v>3870</v>
      </c>
      <c r="AU1220" s="120">
        <v>5000000</v>
      </c>
      <c r="AV1220" s="120">
        <v>8870000</v>
      </c>
      <c r="AW1220" s="174" t="s">
        <v>12446</v>
      </c>
      <c r="AX1220" s="120" t="s">
        <v>12447</v>
      </c>
      <c r="AY1220" s="127" t="s">
        <v>3765</v>
      </c>
      <c r="AZ1220" s="127" t="s">
        <v>3774</v>
      </c>
      <c r="BA1220" s="120">
        <v>5000000</v>
      </c>
      <c r="BB1220" s="120">
        <v>5119700</v>
      </c>
      <c r="BC1220" s="111">
        <v>0</v>
      </c>
      <c r="BD1220" s="112"/>
      <c r="BE1220" s="112"/>
      <c r="BF1220" s="111" t="s">
        <v>3757</v>
      </c>
      <c r="BG1220" s="112">
        <v>4952</v>
      </c>
      <c r="BH1220" s="112">
        <v>55913000</v>
      </c>
      <c r="BI1220" s="111">
        <v>0</v>
      </c>
      <c r="BJ1220" s="112"/>
      <c r="BK1220" s="112"/>
      <c r="BL1220" s="111">
        <v>0</v>
      </c>
      <c r="BM1220" s="112"/>
      <c r="BN1220" s="112"/>
      <c r="BO1220" s="111">
        <v>0</v>
      </c>
      <c r="BP1220" s="112"/>
      <c r="BQ1220" s="112"/>
      <c r="BR1220" s="111">
        <v>0</v>
      </c>
      <c r="BS1220" s="112"/>
      <c r="BT1220" s="112"/>
      <c r="BU1220" s="111" t="s">
        <v>3757</v>
      </c>
      <c r="BV1220" s="112">
        <v>15407</v>
      </c>
      <c r="BW1220" s="112">
        <v>185731000</v>
      </c>
      <c r="BX1220" s="111" t="s">
        <v>3757</v>
      </c>
      <c r="BY1220" s="112">
        <v>313</v>
      </c>
      <c r="BZ1220" s="112">
        <v>5496700</v>
      </c>
      <c r="CA1220" s="111">
        <v>0</v>
      </c>
      <c r="CB1220" s="112"/>
      <c r="CC1220" s="112"/>
      <c r="CD1220" s="111">
        <v>0</v>
      </c>
      <c r="CE1220" s="112">
        <v>0</v>
      </c>
      <c r="CF1220" s="112">
        <v>0</v>
      </c>
      <c r="CG1220" s="111" t="s">
        <v>3757</v>
      </c>
      <c r="CH1220" s="112">
        <v>25441</v>
      </c>
      <c r="CI1220" s="112">
        <v>323059800</v>
      </c>
      <c r="CJ1220" s="111" t="s">
        <v>3757</v>
      </c>
      <c r="CK1220" s="120" t="s">
        <v>12448</v>
      </c>
      <c r="CL1220" s="112">
        <v>153921</v>
      </c>
      <c r="CM1220" s="112">
        <v>1609155300</v>
      </c>
      <c r="CN1220" s="166" t="s">
        <v>12449</v>
      </c>
      <c r="CO1220" s="125" t="s">
        <v>12450</v>
      </c>
      <c r="CP1220" s="111" t="s">
        <v>3717</v>
      </c>
      <c r="CQ1220" s="112">
        <v>3549000</v>
      </c>
      <c r="CR1220" s="166" t="s">
        <v>12451</v>
      </c>
      <c r="CS1220" s="166" t="s">
        <v>12452</v>
      </c>
      <c r="CT1220" s="111" t="s">
        <v>3766</v>
      </c>
      <c r="CU1220" s="112">
        <v>5444000</v>
      </c>
      <c r="CV1220" s="166" t="s">
        <v>12453</v>
      </c>
      <c r="CW1220" s="166" t="s">
        <v>12454</v>
      </c>
      <c r="CX1220" s="111" t="s">
        <v>3762</v>
      </c>
      <c r="CY1220" s="112">
        <v>55166000</v>
      </c>
      <c r="CZ1220" s="111" t="s">
        <v>3757</v>
      </c>
      <c r="DA1220" s="111" t="s">
        <v>3757</v>
      </c>
      <c r="DB1220" s="111" t="s">
        <v>3757</v>
      </c>
      <c r="DC1220" s="120">
        <v>0</v>
      </c>
      <c r="DD1220" s="127" t="s">
        <v>3717</v>
      </c>
      <c r="DE1220" s="109" t="s">
        <v>12455</v>
      </c>
      <c r="DF1220" s="172" t="s">
        <v>3717</v>
      </c>
    </row>
    <row r="1221" spans="1:110" ht="35.15" customHeight="1" x14ac:dyDescent="0.35">
      <c r="A1221" s="140" t="s">
        <v>2490</v>
      </c>
      <c r="B1221" s="136" t="s">
        <v>2442</v>
      </c>
      <c r="C1221" s="136" t="s">
        <v>2491</v>
      </c>
      <c r="D1221" s="112">
        <v>19722</v>
      </c>
      <c r="E1221" s="112">
        <v>489059197</v>
      </c>
      <c r="F1221" s="112">
        <v>19700</v>
      </c>
      <c r="G1221" s="112">
        <v>478696197</v>
      </c>
      <c r="H1221" s="112">
        <v>4858</v>
      </c>
      <c r="I1221" s="112">
        <v>105579197</v>
      </c>
      <c r="J1221" s="112">
        <v>680</v>
      </c>
      <c r="K1221" s="112">
        <v>12634197</v>
      </c>
      <c r="L1221" s="112">
        <v>129187118</v>
      </c>
      <c r="M1221" s="112">
        <v>23134220</v>
      </c>
      <c r="N1221" s="112">
        <v>53989145</v>
      </c>
      <c r="O1221" s="112">
        <v>5005493</v>
      </c>
      <c r="P1221" s="112">
        <v>9042809</v>
      </c>
      <c r="Q1221" s="112">
        <v>0</v>
      </c>
      <c r="R1221" s="112">
        <v>220358785</v>
      </c>
      <c r="S1221" s="421">
        <v>0.26415435757565359</v>
      </c>
      <c r="T1221" s="421">
        <v>4.7303516919650117E-2</v>
      </c>
      <c r="U1221" s="421">
        <v>0.11039388550748387</v>
      </c>
      <c r="V1221" s="421">
        <v>1.0234942989938291E-2</v>
      </c>
      <c r="W1221" s="421">
        <v>1.8490213568154206E-2</v>
      </c>
      <c r="X1221" s="421">
        <v>0</v>
      </c>
      <c r="Y1221" s="421">
        <v>0.45057691656088006</v>
      </c>
      <c r="Z1221" s="120">
        <v>0</v>
      </c>
      <c r="AA1221" s="127" t="s">
        <v>3717</v>
      </c>
      <c r="AB1221" s="127">
        <v>0</v>
      </c>
      <c r="AC1221" s="111" t="s">
        <v>3717</v>
      </c>
      <c r="AD1221" s="127">
        <v>0</v>
      </c>
      <c r="AE1221" s="111">
        <v>0</v>
      </c>
      <c r="AF1221" s="111" t="s">
        <v>3757</v>
      </c>
      <c r="AG1221" s="127" t="s">
        <v>3758</v>
      </c>
      <c r="AH1221" s="127" t="s">
        <v>3758</v>
      </c>
      <c r="AI1221" s="124"/>
      <c r="AJ1221" s="128"/>
      <c r="AK1221" s="109">
        <v>0</v>
      </c>
      <c r="AL1221" s="109">
        <v>0</v>
      </c>
      <c r="AM1221" s="127">
        <v>0</v>
      </c>
      <c r="AN1221" s="127">
        <v>0</v>
      </c>
      <c r="AO1221" s="120">
        <v>0</v>
      </c>
      <c r="AP1221" s="120">
        <v>0</v>
      </c>
      <c r="AQ1221" s="174">
        <v>0</v>
      </c>
      <c r="AR1221" s="120">
        <v>0</v>
      </c>
      <c r="AS1221" s="127">
        <v>0</v>
      </c>
      <c r="AT1221" s="127">
        <v>0</v>
      </c>
      <c r="AU1221" s="120">
        <v>0</v>
      </c>
      <c r="AV1221" s="120">
        <v>0</v>
      </c>
      <c r="AW1221" s="174">
        <v>0</v>
      </c>
      <c r="AX1221" s="120">
        <v>0</v>
      </c>
      <c r="AY1221" s="127">
        <v>0</v>
      </c>
      <c r="AZ1221" s="127">
        <v>0</v>
      </c>
      <c r="BA1221" s="120">
        <v>0</v>
      </c>
      <c r="BB1221" s="120">
        <v>0</v>
      </c>
      <c r="BC1221" s="111">
        <v>0</v>
      </c>
      <c r="BD1221" s="112"/>
      <c r="BE1221" s="112"/>
      <c r="BF1221" s="111" t="s">
        <v>3757</v>
      </c>
      <c r="BG1221" s="112">
        <v>800</v>
      </c>
      <c r="BH1221" s="112">
        <v>21255000</v>
      </c>
      <c r="BI1221" s="111" t="s">
        <v>3757</v>
      </c>
      <c r="BJ1221" s="112">
        <v>2035</v>
      </c>
      <c r="BK1221" s="112">
        <v>51334000</v>
      </c>
      <c r="BL1221" s="111" t="s">
        <v>3757</v>
      </c>
      <c r="BM1221" s="112">
        <v>999</v>
      </c>
      <c r="BN1221" s="112">
        <v>22265000</v>
      </c>
      <c r="BO1221" s="111">
        <v>0</v>
      </c>
      <c r="BP1221" s="112"/>
      <c r="BQ1221" s="112"/>
      <c r="BR1221" s="111" t="s">
        <v>3757</v>
      </c>
      <c r="BS1221" s="112">
        <v>6064</v>
      </c>
      <c r="BT1221" s="112">
        <v>165189000</v>
      </c>
      <c r="BU1221" s="111" t="s">
        <v>3757</v>
      </c>
      <c r="BV1221" s="112">
        <v>6551</v>
      </c>
      <c r="BW1221" s="112">
        <v>126440000</v>
      </c>
      <c r="BX1221" s="111">
        <v>0</v>
      </c>
      <c r="BY1221" s="112"/>
      <c r="BZ1221" s="112"/>
      <c r="CA1221" s="111" t="s">
        <v>3757</v>
      </c>
      <c r="CB1221" s="112">
        <v>733</v>
      </c>
      <c r="CC1221" s="112">
        <v>18922000</v>
      </c>
      <c r="CD1221" s="111">
        <v>0</v>
      </c>
      <c r="CE1221" s="112">
        <v>0</v>
      </c>
      <c r="CF1221" s="112">
        <v>0</v>
      </c>
      <c r="CG1221" s="111" t="s">
        <v>3757</v>
      </c>
      <c r="CH1221" s="112">
        <v>1860</v>
      </c>
      <c r="CI1221" s="112">
        <v>71020000</v>
      </c>
      <c r="CJ1221" s="111">
        <v>0</v>
      </c>
      <c r="CK1221" s="120">
        <v>0</v>
      </c>
      <c r="CL1221" s="112">
        <v>0</v>
      </c>
      <c r="CM1221" s="112">
        <v>0</v>
      </c>
      <c r="CN1221" s="166" t="s">
        <v>12456</v>
      </c>
      <c r="CO1221" s="125" t="s">
        <v>12457</v>
      </c>
      <c r="CP1221" s="111" t="s">
        <v>3870</v>
      </c>
      <c r="CQ1221" s="112">
        <v>19700000</v>
      </c>
      <c r="CR1221" s="166" t="s">
        <v>12458</v>
      </c>
      <c r="CS1221" s="166" t="s">
        <v>12459</v>
      </c>
      <c r="CT1221" s="111" t="s">
        <v>3790</v>
      </c>
      <c r="CU1221" s="112">
        <v>17700000</v>
      </c>
      <c r="CV1221" s="166" t="s">
        <v>12460</v>
      </c>
      <c r="CW1221" s="166" t="s">
        <v>12461</v>
      </c>
      <c r="CX1221" s="111" t="s">
        <v>3781</v>
      </c>
      <c r="CY1221" s="112">
        <v>10700000</v>
      </c>
      <c r="CZ1221" s="111" t="s">
        <v>3757</v>
      </c>
      <c r="DA1221" s="111" t="s">
        <v>3757</v>
      </c>
      <c r="DB1221" s="111" t="s">
        <v>3757</v>
      </c>
      <c r="DC1221" s="120">
        <v>0</v>
      </c>
      <c r="DD1221" s="127" t="s">
        <v>3717</v>
      </c>
      <c r="DE1221" s="109" t="s">
        <v>12462</v>
      </c>
      <c r="DF1221" s="172" t="s">
        <v>3717</v>
      </c>
    </row>
    <row r="1222" spans="1:110" ht="35.15" customHeight="1" x14ac:dyDescent="0.35">
      <c r="A1222" s="140" t="s">
        <v>2492</v>
      </c>
      <c r="B1222" s="136" t="s">
        <v>2442</v>
      </c>
      <c r="C1222" s="136" t="s">
        <v>2493</v>
      </c>
      <c r="D1222" s="112">
        <v>310378</v>
      </c>
      <c r="E1222" s="112">
        <v>3705249590</v>
      </c>
      <c r="F1222" s="112">
        <v>310355</v>
      </c>
      <c r="G1222" s="112">
        <v>3698381590</v>
      </c>
      <c r="H1222" s="112">
        <v>106262</v>
      </c>
      <c r="I1222" s="112">
        <v>1232586000</v>
      </c>
      <c r="J1222" s="112">
        <v>0</v>
      </c>
      <c r="K1222" s="112">
        <v>0</v>
      </c>
      <c r="L1222" s="112">
        <v>1044783594</v>
      </c>
      <c r="M1222" s="112">
        <v>292650722</v>
      </c>
      <c r="N1222" s="112">
        <v>27746709</v>
      </c>
      <c r="O1222" s="112">
        <v>13693791</v>
      </c>
      <c r="P1222" s="112">
        <v>470925424</v>
      </c>
      <c r="Q1222" s="112">
        <v>0</v>
      </c>
      <c r="R1222" s="112">
        <v>1849800240</v>
      </c>
      <c r="S1222" s="421">
        <v>0.28197387750065173</v>
      </c>
      <c r="T1222" s="421">
        <v>7.8982728394283414E-2</v>
      </c>
      <c r="U1222" s="421">
        <v>7.4884858161471382E-3</v>
      </c>
      <c r="V1222" s="421">
        <v>3.6957809905593972E-3</v>
      </c>
      <c r="W1222" s="421">
        <v>0.12709681562909234</v>
      </c>
      <c r="X1222" s="421">
        <v>0</v>
      </c>
      <c r="Y1222" s="421">
        <v>0.49923768833073401</v>
      </c>
      <c r="Z1222" s="120">
        <v>0</v>
      </c>
      <c r="AA1222" s="127" t="s">
        <v>3717</v>
      </c>
      <c r="AB1222" s="127">
        <v>0</v>
      </c>
      <c r="AC1222" s="111" t="s">
        <v>3717</v>
      </c>
      <c r="AD1222" s="127">
        <v>0</v>
      </c>
      <c r="AE1222" s="111">
        <v>0</v>
      </c>
      <c r="AF1222" s="111" t="s">
        <v>3757</v>
      </c>
      <c r="AG1222" s="127" t="s">
        <v>3758</v>
      </c>
      <c r="AH1222" s="127" t="s">
        <v>3758</v>
      </c>
      <c r="AI1222" s="124"/>
      <c r="AJ1222" s="128"/>
      <c r="AK1222" s="109">
        <v>0</v>
      </c>
      <c r="AL1222" s="109">
        <v>0</v>
      </c>
      <c r="AM1222" s="127">
        <v>0</v>
      </c>
      <c r="AN1222" s="127">
        <v>0</v>
      </c>
      <c r="AO1222" s="120">
        <v>0</v>
      </c>
      <c r="AP1222" s="120">
        <v>0</v>
      </c>
      <c r="AQ1222" s="174">
        <v>0</v>
      </c>
      <c r="AR1222" s="109">
        <v>0</v>
      </c>
      <c r="AS1222" s="127">
        <v>0</v>
      </c>
      <c r="AT1222" s="127">
        <v>0</v>
      </c>
      <c r="AU1222" s="120">
        <v>0</v>
      </c>
      <c r="AV1222" s="120">
        <v>0</v>
      </c>
      <c r="AW1222" s="174">
        <v>0</v>
      </c>
      <c r="AX1222" s="109">
        <v>0</v>
      </c>
      <c r="AY1222" s="127">
        <v>0</v>
      </c>
      <c r="AZ1222" s="127">
        <v>0</v>
      </c>
      <c r="BA1222" s="120">
        <v>0</v>
      </c>
      <c r="BB1222" s="120">
        <v>0</v>
      </c>
      <c r="BC1222" s="111" t="s">
        <v>3757</v>
      </c>
      <c r="BD1222" s="112">
        <v>49033</v>
      </c>
      <c r="BE1222" s="112">
        <v>609825500</v>
      </c>
      <c r="BF1222" s="111">
        <v>0</v>
      </c>
      <c r="BG1222" s="112"/>
      <c r="BH1222" s="112"/>
      <c r="BI1222" s="111">
        <v>0</v>
      </c>
      <c r="BJ1222" s="112"/>
      <c r="BK1222" s="112"/>
      <c r="BL1222" s="111" t="s">
        <v>3757</v>
      </c>
      <c r="BM1222" s="112">
        <v>27696</v>
      </c>
      <c r="BN1222" s="112">
        <v>335163500</v>
      </c>
      <c r="BO1222" s="111" t="s">
        <v>3757</v>
      </c>
      <c r="BP1222" s="112">
        <v>64353</v>
      </c>
      <c r="BQ1222" s="112">
        <v>778666500</v>
      </c>
      <c r="BR1222" s="111">
        <v>0</v>
      </c>
      <c r="BS1222" s="112"/>
      <c r="BT1222" s="112"/>
      <c r="BU1222" s="111">
        <v>0</v>
      </c>
      <c r="BV1222" s="112"/>
      <c r="BW1222" s="112"/>
      <c r="BX1222" s="111" t="s">
        <v>3757</v>
      </c>
      <c r="BY1222" s="112">
        <v>25237</v>
      </c>
      <c r="BZ1222" s="112">
        <v>322068000</v>
      </c>
      <c r="CA1222" s="111">
        <v>0</v>
      </c>
      <c r="CB1222" s="112"/>
      <c r="CC1222" s="112"/>
      <c r="CD1222" s="111">
        <v>0</v>
      </c>
      <c r="CE1222" s="112"/>
      <c r="CF1222" s="112"/>
      <c r="CG1222" s="111" t="s">
        <v>3757</v>
      </c>
      <c r="CH1222" s="112">
        <v>144059</v>
      </c>
      <c r="CI1222" s="112">
        <v>1659526090</v>
      </c>
      <c r="CJ1222" s="111">
        <v>0</v>
      </c>
      <c r="CK1222" s="120">
        <v>0</v>
      </c>
      <c r="CL1222" s="112"/>
      <c r="CM1222" s="112"/>
      <c r="CN1222" s="166" t="s">
        <v>12463</v>
      </c>
      <c r="CO1222" s="125" t="s">
        <v>12464</v>
      </c>
      <c r="CP1222" s="111" t="s">
        <v>3717</v>
      </c>
      <c r="CQ1222" s="112">
        <v>62265422</v>
      </c>
      <c r="CR1222" s="166" t="s">
        <v>12465</v>
      </c>
      <c r="CS1222" s="166" t="s">
        <v>12466</v>
      </c>
      <c r="CT1222" s="111" t="s">
        <v>3766</v>
      </c>
      <c r="CU1222" s="112">
        <v>57404517</v>
      </c>
      <c r="CV1222" s="166" t="s">
        <v>12467</v>
      </c>
      <c r="CW1222" s="166" t="s">
        <v>12468</v>
      </c>
      <c r="CX1222" s="111" t="s">
        <v>3762</v>
      </c>
      <c r="CY1222" s="112">
        <v>5330139</v>
      </c>
      <c r="CZ1222" s="111" t="s">
        <v>3757</v>
      </c>
      <c r="DA1222" s="111" t="s">
        <v>3757</v>
      </c>
      <c r="DB1222" s="111" t="s">
        <v>3757</v>
      </c>
      <c r="DC1222" s="120">
        <v>0</v>
      </c>
      <c r="DD1222" s="127" t="s">
        <v>3717</v>
      </c>
      <c r="DE1222" s="109" t="s">
        <v>12469</v>
      </c>
      <c r="DF1222" s="172" t="s">
        <v>3717</v>
      </c>
    </row>
    <row r="1223" spans="1:110" ht="35.15" customHeight="1" x14ac:dyDescent="0.35">
      <c r="A1223" s="140" t="s">
        <v>2494</v>
      </c>
      <c r="B1223" s="136" t="s">
        <v>2442</v>
      </c>
      <c r="C1223" s="136" t="s">
        <v>2495</v>
      </c>
      <c r="D1223" s="112">
        <v>8772</v>
      </c>
      <c r="E1223" s="112">
        <v>238480000</v>
      </c>
      <c r="F1223" s="112">
        <v>8770</v>
      </c>
      <c r="G1223" s="112">
        <v>238355000</v>
      </c>
      <c r="H1223" s="112">
        <v>1651</v>
      </c>
      <c r="I1223" s="112">
        <v>39880000</v>
      </c>
      <c r="J1223" s="112">
        <v>0</v>
      </c>
      <c r="K1223" s="112">
        <v>0</v>
      </c>
      <c r="L1223" s="112">
        <v>67639394</v>
      </c>
      <c r="M1223" s="112">
        <v>8924611</v>
      </c>
      <c r="N1223" s="112">
        <v>3925936</v>
      </c>
      <c r="O1223" s="112">
        <v>12970619</v>
      </c>
      <c r="P1223" s="112">
        <v>21724347</v>
      </c>
      <c r="Q1223" s="112">
        <v>267960</v>
      </c>
      <c r="R1223" s="112">
        <v>115452867</v>
      </c>
      <c r="S1223" s="421">
        <v>0.2836271133847702</v>
      </c>
      <c r="T1223" s="421">
        <v>3.7422890808453541E-2</v>
      </c>
      <c r="U1223" s="421">
        <v>1.6462328077826233E-2</v>
      </c>
      <c r="V1223" s="421">
        <v>5.4388707648440122E-2</v>
      </c>
      <c r="W1223" s="421">
        <v>9.1095047802750753E-2</v>
      </c>
      <c r="X1223" s="421">
        <v>1.1236162361623616E-3</v>
      </c>
      <c r="Y1223" s="421">
        <v>0.4841197039584032</v>
      </c>
      <c r="Z1223" s="120" t="s">
        <v>12470</v>
      </c>
      <c r="AA1223" s="127" t="s">
        <v>3717</v>
      </c>
      <c r="AB1223" s="127">
        <v>0</v>
      </c>
      <c r="AC1223" s="111" t="s">
        <v>3717</v>
      </c>
      <c r="AD1223" s="127">
        <v>0</v>
      </c>
      <c r="AE1223" s="111">
        <v>0</v>
      </c>
      <c r="AF1223" s="111" t="s">
        <v>3757</v>
      </c>
      <c r="AG1223" s="127" t="s">
        <v>3758</v>
      </c>
      <c r="AH1223" s="127" t="s">
        <v>3758</v>
      </c>
      <c r="AI1223" s="124"/>
      <c r="AJ1223" s="128"/>
      <c r="AK1223" s="109">
        <v>0</v>
      </c>
      <c r="AL1223" s="109">
        <v>0</v>
      </c>
      <c r="AM1223" s="127">
        <v>0</v>
      </c>
      <c r="AN1223" s="127">
        <v>0</v>
      </c>
      <c r="AO1223" s="120">
        <v>0</v>
      </c>
      <c r="AP1223" s="120">
        <v>0</v>
      </c>
      <c r="AQ1223" s="174">
        <v>0</v>
      </c>
      <c r="AR1223" s="109">
        <v>0</v>
      </c>
      <c r="AS1223" s="127">
        <v>0</v>
      </c>
      <c r="AT1223" s="127">
        <v>0</v>
      </c>
      <c r="AU1223" s="120">
        <v>0</v>
      </c>
      <c r="AV1223" s="120">
        <v>0</v>
      </c>
      <c r="AW1223" s="174">
        <v>0</v>
      </c>
      <c r="AX1223" s="109">
        <v>0</v>
      </c>
      <c r="AY1223" s="127">
        <v>0</v>
      </c>
      <c r="AZ1223" s="127">
        <v>0</v>
      </c>
      <c r="BA1223" s="120">
        <v>0</v>
      </c>
      <c r="BB1223" s="120">
        <v>0</v>
      </c>
      <c r="BC1223" s="111" t="s">
        <v>3757</v>
      </c>
      <c r="BD1223" s="112">
        <v>168</v>
      </c>
      <c r="BE1223" s="112">
        <v>4300000</v>
      </c>
      <c r="BF1223" s="111">
        <v>0</v>
      </c>
      <c r="BG1223" s="112"/>
      <c r="BH1223" s="112"/>
      <c r="BI1223" s="111" t="s">
        <v>3757</v>
      </c>
      <c r="BJ1223" s="112">
        <v>504</v>
      </c>
      <c r="BK1223" s="112">
        <v>16160000</v>
      </c>
      <c r="BL1223" s="111" t="s">
        <v>3757</v>
      </c>
      <c r="BM1223" s="112">
        <v>1187</v>
      </c>
      <c r="BN1223" s="112">
        <v>30840000</v>
      </c>
      <c r="BO1223" s="111">
        <v>0</v>
      </c>
      <c r="BP1223" s="112"/>
      <c r="BQ1223" s="112"/>
      <c r="BR1223" s="111" t="s">
        <v>3757</v>
      </c>
      <c r="BS1223" s="112">
        <v>2099</v>
      </c>
      <c r="BT1223" s="112">
        <v>52457000</v>
      </c>
      <c r="BU1223" s="111" t="s">
        <v>3757</v>
      </c>
      <c r="BV1223" s="112">
        <v>278</v>
      </c>
      <c r="BW1223" s="112">
        <v>8210000</v>
      </c>
      <c r="BX1223" s="111" t="s">
        <v>3757</v>
      </c>
      <c r="BY1223" s="112">
        <v>278</v>
      </c>
      <c r="BZ1223" s="112">
        <v>6950000</v>
      </c>
      <c r="CA1223" s="111" t="s">
        <v>3757</v>
      </c>
      <c r="CB1223" s="112">
        <v>246</v>
      </c>
      <c r="CC1223" s="112">
        <v>7020000</v>
      </c>
      <c r="CD1223" s="111">
        <v>0</v>
      </c>
      <c r="CE1223" s="112"/>
      <c r="CF1223" s="112"/>
      <c r="CG1223" s="111" t="s">
        <v>3757</v>
      </c>
      <c r="CH1223" s="112">
        <v>3504</v>
      </c>
      <c r="CI1223" s="112">
        <v>94973000</v>
      </c>
      <c r="CJ1223" s="111" t="s">
        <v>3757</v>
      </c>
      <c r="CK1223" s="120" t="s">
        <v>12471</v>
      </c>
      <c r="CL1223" s="112">
        <v>508</v>
      </c>
      <c r="CM1223" s="112">
        <v>17570000</v>
      </c>
      <c r="CN1223" s="166" t="s">
        <v>7032</v>
      </c>
      <c r="CO1223" s="125" t="s">
        <v>12472</v>
      </c>
      <c r="CP1223" s="111" t="s">
        <v>3790</v>
      </c>
      <c r="CQ1223" s="112">
        <v>23592375</v>
      </c>
      <c r="CR1223" s="166" t="s">
        <v>12473</v>
      </c>
      <c r="CS1223" s="166" t="s">
        <v>12474</v>
      </c>
      <c r="CT1223" s="111" t="s">
        <v>3762</v>
      </c>
      <c r="CU1223" s="112">
        <v>19952000</v>
      </c>
      <c r="CV1223" s="166" t="s">
        <v>12475</v>
      </c>
      <c r="CW1223" s="166" t="s">
        <v>12476</v>
      </c>
      <c r="CX1223" s="111" t="s">
        <v>3870</v>
      </c>
      <c r="CY1223" s="112">
        <v>13287782</v>
      </c>
      <c r="CZ1223" s="111" t="s">
        <v>3757</v>
      </c>
      <c r="DA1223" s="111" t="s">
        <v>3757</v>
      </c>
      <c r="DB1223" s="111" t="s">
        <v>3757</v>
      </c>
      <c r="DC1223" s="120">
        <v>0</v>
      </c>
      <c r="DD1223" s="127" t="s">
        <v>3717</v>
      </c>
      <c r="DE1223" s="109" t="s">
        <v>12477</v>
      </c>
      <c r="DF1223" s="172" t="s">
        <v>3717</v>
      </c>
    </row>
    <row r="1224" spans="1:110" ht="35.15" customHeight="1" x14ac:dyDescent="0.35">
      <c r="A1224" s="140" t="s">
        <v>2496</v>
      </c>
      <c r="B1224" s="136" t="s">
        <v>2442</v>
      </c>
      <c r="C1224" s="136" t="s">
        <v>2497</v>
      </c>
      <c r="D1224" s="112">
        <v>11542</v>
      </c>
      <c r="E1224" s="112">
        <v>517057000</v>
      </c>
      <c r="F1224" s="112">
        <v>11542</v>
      </c>
      <c r="G1224" s="112">
        <v>517057000</v>
      </c>
      <c r="H1224" s="112">
        <v>3807</v>
      </c>
      <c r="I1224" s="112">
        <v>179884000</v>
      </c>
      <c r="J1224" s="112">
        <v>0</v>
      </c>
      <c r="K1224" s="112">
        <v>0</v>
      </c>
      <c r="L1224" s="112">
        <v>153664645</v>
      </c>
      <c r="M1224" s="112">
        <v>21058928</v>
      </c>
      <c r="N1224" s="112">
        <v>4357855</v>
      </c>
      <c r="O1224" s="112">
        <v>9324240</v>
      </c>
      <c r="P1224" s="112">
        <v>69420209</v>
      </c>
      <c r="Q1224" s="112">
        <v>0</v>
      </c>
      <c r="R1224" s="112">
        <v>257825877</v>
      </c>
      <c r="S1224" s="421">
        <v>0.29719091898958916</v>
      </c>
      <c r="T1224" s="421">
        <v>4.0728445799979501E-2</v>
      </c>
      <c r="U1224" s="421">
        <v>8.4281907023790407E-3</v>
      </c>
      <c r="V1224" s="421">
        <v>1.8033292267583653E-2</v>
      </c>
      <c r="W1224" s="421">
        <v>0.13426026337521782</v>
      </c>
      <c r="X1224" s="421">
        <v>0</v>
      </c>
      <c r="Y1224" s="421">
        <v>0.49864111113474918</v>
      </c>
      <c r="Z1224" s="120">
        <v>0</v>
      </c>
      <c r="AA1224" s="127" t="s">
        <v>3717</v>
      </c>
      <c r="AB1224" s="127">
        <v>0</v>
      </c>
      <c r="AC1224" s="111" t="s">
        <v>3717</v>
      </c>
      <c r="AD1224" s="127">
        <v>0</v>
      </c>
      <c r="AE1224" s="111">
        <v>0</v>
      </c>
      <c r="AF1224" s="111" t="s">
        <v>3757</v>
      </c>
      <c r="AG1224" s="127" t="s">
        <v>3758</v>
      </c>
      <c r="AH1224" s="127" t="s">
        <v>3758</v>
      </c>
      <c r="AI1224" s="124"/>
      <c r="AJ1224" s="128"/>
      <c r="AK1224" s="109">
        <v>0</v>
      </c>
      <c r="AL1224" s="109">
        <v>0</v>
      </c>
      <c r="AM1224" s="127">
        <v>0</v>
      </c>
      <c r="AN1224" s="127">
        <v>0</v>
      </c>
      <c r="AO1224" s="120">
        <v>0</v>
      </c>
      <c r="AP1224" s="120">
        <v>0</v>
      </c>
      <c r="AQ1224" s="174">
        <v>0</v>
      </c>
      <c r="AR1224" s="120">
        <v>0</v>
      </c>
      <c r="AS1224" s="127">
        <v>0</v>
      </c>
      <c r="AT1224" s="127">
        <v>0</v>
      </c>
      <c r="AU1224" s="120">
        <v>0</v>
      </c>
      <c r="AV1224" s="120">
        <v>0</v>
      </c>
      <c r="AW1224" s="174">
        <v>0</v>
      </c>
      <c r="AX1224" s="120">
        <v>0</v>
      </c>
      <c r="AY1224" s="127">
        <v>0</v>
      </c>
      <c r="AZ1224" s="127">
        <v>0</v>
      </c>
      <c r="BA1224" s="120">
        <v>0</v>
      </c>
      <c r="BB1224" s="120">
        <v>0</v>
      </c>
      <c r="BC1224" s="111">
        <v>0</v>
      </c>
      <c r="BD1224" s="112"/>
      <c r="BE1224" s="112"/>
      <c r="BF1224" s="111">
        <v>0</v>
      </c>
      <c r="BG1224" s="112"/>
      <c r="BH1224" s="112"/>
      <c r="BI1224" s="111" t="s">
        <v>3757</v>
      </c>
      <c r="BJ1224" s="112">
        <v>661</v>
      </c>
      <c r="BK1224" s="112">
        <v>27462000</v>
      </c>
      <c r="BL1224" s="111">
        <v>0</v>
      </c>
      <c r="BM1224" s="112"/>
      <c r="BN1224" s="112"/>
      <c r="BO1224" s="111">
        <v>0</v>
      </c>
      <c r="BP1224" s="112"/>
      <c r="BQ1224" s="112"/>
      <c r="BR1224" s="111">
        <v>0</v>
      </c>
      <c r="BS1224" s="112"/>
      <c r="BT1224" s="112"/>
      <c r="BU1224" s="111" t="s">
        <v>3757</v>
      </c>
      <c r="BV1224" s="112">
        <v>717</v>
      </c>
      <c r="BW1224" s="112">
        <v>29285000</v>
      </c>
      <c r="BX1224" s="111" t="s">
        <v>3757</v>
      </c>
      <c r="BY1224" s="112">
        <v>483</v>
      </c>
      <c r="BZ1224" s="112">
        <v>22374000</v>
      </c>
      <c r="CA1224" s="111">
        <v>0</v>
      </c>
      <c r="CB1224" s="112"/>
      <c r="CC1224" s="112"/>
      <c r="CD1224" s="111">
        <v>0</v>
      </c>
      <c r="CE1224" s="112">
        <v>0</v>
      </c>
      <c r="CF1224" s="112">
        <v>0</v>
      </c>
      <c r="CG1224" s="111" t="s">
        <v>3757</v>
      </c>
      <c r="CH1224" s="112">
        <v>4351</v>
      </c>
      <c r="CI1224" s="112">
        <v>192777000</v>
      </c>
      <c r="CJ1224" s="111" t="s">
        <v>3757</v>
      </c>
      <c r="CK1224" s="120" t="s">
        <v>12478</v>
      </c>
      <c r="CL1224" s="112">
        <v>5330</v>
      </c>
      <c r="CM1224" s="112">
        <v>245159000</v>
      </c>
      <c r="CN1224" s="166" t="s">
        <v>12479</v>
      </c>
      <c r="CO1224" s="125" t="s">
        <v>12480</v>
      </c>
      <c r="CP1224" s="111" t="s">
        <v>3790</v>
      </c>
      <c r="CQ1224" s="112">
        <v>18531003</v>
      </c>
      <c r="CR1224" s="166" t="s">
        <v>12481</v>
      </c>
      <c r="CS1224" s="166" t="s">
        <v>12482</v>
      </c>
      <c r="CT1224" s="111" t="s">
        <v>3790</v>
      </c>
      <c r="CU1224" s="112">
        <v>56808664</v>
      </c>
      <c r="CV1224" s="166" t="s">
        <v>12483</v>
      </c>
      <c r="CW1224" s="166" t="s">
        <v>12484</v>
      </c>
      <c r="CX1224" s="111" t="s">
        <v>3766</v>
      </c>
      <c r="CY1224" s="112">
        <v>10328000</v>
      </c>
      <c r="CZ1224" s="111" t="s">
        <v>3757</v>
      </c>
      <c r="DA1224" s="111" t="s">
        <v>3757</v>
      </c>
      <c r="DB1224" s="111">
        <v>0</v>
      </c>
      <c r="DC1224" s="120" t="s">
        <v>12485</v>
      </c>
      <c r="DD1224" s="127" t="s">
        <v>3778</v>
      </c>
      <c r="DE1224" s="109">
        <v>0</v>
      </c>
      <c r="DF1224" s="172" t="s">
        <v>3717</v>
      </c>
    </row>
    <row r="1225" spans="1:110" ht="35.15" customHeight="1" x14ac:dyDescent="0.35">
      <c r="A1225" s="140" t="s">
        <v>2498</v>
      </c>
      <c r="B1225" s="136" t="s">
        <v>2442</v>
      </c>
      <c r="C1225" s="136" t="s">
        <v>2499</v>
      </c>
      <c r="D1225" s="112">
        <v>33452</v>
      </c>
      <c r="E1225" s="112">
        <v>492125000</v>
      </c>
      <c r="F1225" s="112">
        <v>33450</v>
      </c>
      <c r="G1225" s="112">
        <v>492085000</v>
      </c>
      <c r="H1225" s="112">
        <v>10134</v>
      </c>
      <c r="I1225" s="112">
        <v>132084000</v>
      </c>
      <c r="J1225" s="112">
        <v>0</v>
      </c>
      <c r="K1225" s="112">
        <v>0</v>
      </c>
      <c r="L1225" s="112">
        <v>131075814</v>
      </c>
      <c r="M1225" s="112">
        <v>40183857</v>
      </c>
      <c r="N1225" s="112">
        <v>219978</v>
      </c>
      <c r="O1225" s="112">
        <v>10245501</v>
      </c>
      <c r="P1225" s="112">
        <v>49875975</v>
      </c>
      <c r="Q1225" s="112">
        <v>4504820</v>
      </c>
      <c r="R1225" s="112">
        <v>236105945</v>
      </c>
      <c r="S1225" s="421">
        <v>0.26634658674117351</v>
      </c>
      <c r="T1225" s="421">
        <v>8.165376073152146E-2</v>
      </c>
      <c r="U1225" s="421">
        <v>4.4699618999237997E-4</v>
      </c>
      <c r="V1225" s="421">
        <v>2.0818899669799339E-2</v>
      </c>
      <c r="W1225" s="421">
        <v>0.10134818389636779</v>
      </c>
      <c r="X1225" s="421">
        <v>9.1538125476250953E-3</v>
      </c>
      <c r="Y1225" s="421">
        <v>0.47976823977647953</v>
      </c>
      <c r="Z1225" s="120" t="s">
        <v>12486</v>
      </c>
      <c r="AA1225" s="127" t="s">
        <v>3717</v>
      </c>
      <c r="AB1225" s="127">
        <v>0</v>
      </c>
      <c r="AC1225" s="111" t="s">
        <v>3717</v>
      </c>
      <c r="AD1225" s="127">
        <v>0</v>
      </c>
      <c r="AE1225" s="111">
        <v>0</v>
      </c>
      <c r="AF1225" s="111" t="s">
        <v>3757</v>
      </c>
      <c r="AG1225" s="127" t="s">
        <v>3758</v>
      </c>
      <c r="AH1225" s="127" t="s">
        <v>3758</v>
      </c>
      <c r="AI1225" s="124"/>
      <c r="AJ1225" s="128"/>
      <c r="AK1225" s="109">
        <v>0</v>
      </c>
      <c r="AL1225" s="109">
        <v>0</v>
      </c>
      <c r="AM1225" s="127">
        <v>0</v>
      </c>
      <c r="AN1225" s="127">
        <v>0</v>
      </c>
      <c r="AO1225" s="120">
        <v>0</v>
      </c>
      <c r="AP1225" s="120">
        <v>0</v>
      </c>
      <c r="AQ1225" s="174">
        <v>0</v>
      </c>
      <c r="AR1225" s="109">
        <v>0</v>
      </c>
      <c r="AS1225" s="127">
        <v>0</v>
      </c>
      <c r="AT1225" s="127">
        <v>0</v>
      </c>
      <c r="AU1225" s="120">
        <v>0</v>
      </c>
      <c r="AV1225" s="120">
        <v>0</v>
      </c>
      <c r="AW1225" s="174">
        <v>0</v>
      </c>
      <c r="AX1225" s="109">
        <v>0</v>
      </c>
      <c r="AY1225" s="127">
        <v>0</v>
      </c>
      <c r="AZ1225" s="127">
        <v>0</v>
      </c>
      <c r="BA1225" s="120">
        <v>0</v>
      </c>
      <c r="BB1225" s="120">
        <v>0</v>
      </c>
      <c r="BC1225" s="111" t="s">
        <v>3757</v>
      </c>
      <c r="BD1225" s="112">
        <v>791</v>
      </c>
      <c r="BE1225" s="112">
        <v>10655000</v>
      </c>
      <c r="BF1225" s="111">
        <v>0</v>
      </c>
      <c r="BG1225" s="112"/>
      <c r="BH1225" s="112"/>
      <c r="BI1225" s="111">
        <v>0</v>
      </c>
      <c r="BJ1225" s="112"/>
      <c r="BK1225" s="112"/>
      <c r="BL1225" s="111">
        <v>0</v>
      </c>
      <c r="BM1225" s="112"/>
      <c r="BN1225" s="112"/>
      <c r="BO1225" s="111">
        <v>0</v>
      </c>
      <c r="BP1225" s="112"/>
      <c r="BQ1225" s="112"/>
      <c r="BR1225" s="111">
        <v>0</v>
      </c>
      <c r="BS1225" s="112"/>
      <c r="BT1225" s="112"/>
      <c r="BU1225" s="111">
        <v>0</v>
      </c>
      <c r="BV1225" s="112"/>
      <c r="BW1225" s="112"/>
      <c r="BX1225" s="111">
        <v>0</v>
      </c>
      <c r="BY1225" s="112"/>
      <c r="BZ1225" s="112"/>
      <c r="CA1225" s="111">
        <v>0</v>
      </c>
      <c r="CB1225" s="112"/>
      <c r="CC1225" s="112"/>
      <c r="CD1225" s="111">
        <v>0</v>
      </c>
      <c r="CE1225" s="112"/>
      <c r="CF1225" s="112"/>
      <c r="CG1225" s="111" t="s">
        <v>3757</v>
      </c>
      <c r="CH1225" s="112">
        <v>6440</v>
      </c>
      <c r="CI1225" s="112">
        <v>100902000</v>
      </c>
      <c r="CJ1225" s="111" t="s">
        <v>3757</v>
      </c>
      <c r="CK1225" s="120" t="s">
        <v>12487</v>
      </c>
      <c r="CL1225" s="112">
        <v>26248</v>
      </c>
      <c r="CM1225" s="112">
        <v>380568000</v>
      </c>
      <c r="CN1225" s="166" t="s">
        <v>9836</v>
      </c>
      <c r="CO1225" s="125" t="s">
        <v>12488</v>
      </c>
      <c r="CP1225" s="111" t="s">
        <v>3766</v>
      </c>
      <c r="CQ1225" s="112">
        <v>44000000</v>
      </c>
      <c r="CR1225" s="166" t="s">
        <v>12489</v>
      </c>
      <c r="CS1225" s="166" t="s">
        <v>12490</v>
      </c>
      <c r="CT1225" s="111" t="s">
        <v>3766</v>
      </c>
      <c r="CU1225" s="112">
        <v>15000000</v>
      </c>
      <c r="CV1225" s="166" t="s">
        <v>12491</v>
      </c>
      <c r="CW1225" s="166" t="s">
        <v>12492</v>
      </c>
      <c r="CX1225" s="111" t="s">
        <v>3781</v>
      </c>
      <c r="CY1225" s="112">
        <v>8000000</v>
      </c>
      <c r="CZ1225" s="111" t="s">
        <v>3757</v>
      </c>
      <c r="DA1225" s="111" t="s">
        <v>3757</v>
      </c>
      <c r="DB1225" s="111" t="s">
        <v>3757</v>
      </c>
      <c r="DC1225" s="120">
        <v>0</v>
      </c>
      <c r="DD1225" s="127" t="s">
        <v>3717</v>
      </c>
      <c r="DE1225" s="109" t="s">
        <v>12493</v>
      </c>
      <c r="DF1225" s="172" t="s">
        <v>3717</v>
      </c>
    </row>
    <row r="1226" spans="1:110" ht="35.15" customHeight="1" x14ac:dyDescent="0.35">
      <c r="A1226" s="140" t="s">
        <v>2500</v>
      </c>
      <c r="B1226" s="136" t="s">
        <v>2442</v>
      </c>
      <c r="C1226" s="136" t="s">
        <v>2501</v>
      </c>
      <c r="D1226" s="112">
        <v>1706</v>
      </c>
      <c r="E1226" s="112">
        <v>32446000</v>
      </c>
      <c r="F1226" s="112">
        <v>1704</v>
      </c>
      <c r="G1226" s="112">
        <v>32409000</v>
      </c>
      <c r="H1226" s="112">
        <v>314</v>
      </c>
      <c r="I1226" s="112">
        <v>6797000</v>
      </c>
      <c r="J1226" s="112">
        <v>0</v>
      </c>
      <c r="K1226" s="112">
        <v>0</v>
      </c>
      <c r="L1226" s="112">
        <v>8809091</v>
      </c>
      <c r="M1226" s="112">
        <v>3291308</v>
      </c>
      <c r="N1226" s="112">
        <v>26813</v>
      </c>
      <c r="O1226" s="112">
        <v>2899823</v>
      </c>
      <c r="P1226" s="112">
        <v>1160318</v>
      </c>
      <c r="Q1226" s="112">
        <v>0</v>
      </c>
      <c r="R1226" s="112">
        <v>16187353</v>
      </c>
      <c r="S1226" s="421">
        <v>0.27150006164088025</v>
      </c>
      <c r="T1226" s="421">
        <v>0.10143956111693275</v>
      </c>
      <c r="U1226" s="421">
        <v>8.2638846082722062E-4</v>
      </c>
      <c r="V1226" s="421">
        <v>8.9373821118165567E-2</v>
      </c>
      <c r="W1226" s="421">
        <v>3.5761511434383282E-2</v>
      </c>
      <c r="X1226" s="421">
        <v>0</v>
      </c>
      <c r="Y1226" s="421">
        <v>0.49890134377118905</v>
      </c>
      <c r="Z1226" s="120">
        <v>0</v>
      </c>
      <c r="AA1226" s="127" t="s">
        <v>3717</v>
      </c>
      <c r="AB1226" s="127">
        <v>0</v>
      </c>
      <c r="AC1226" s="111" t="s">
        <v>3717</v>
      </c>
      <c r="AD1226" s="127">
        <v>0</v>
      </c>
      <c r="AE1226" s="111">
        <v>0</v>
      </c>
      <c r="AF1226" s="111" t="s">
        <v>3757</v>
      </c>
      <c r="AG1226" s="127" t="s">
        <v>3758</v>
      </c>
      <c r="AH1226" s="127" t="s">
        <v>3758</v>
      </c>
      <c r="AI1226" s="124"/>
      <c r="AJ1226" s="128"/>
      <c r="AK1226" s="109">
        <v>0</v>
      </c>
      <c r="AL1226" s="109">
        <v>0</v>
      </c>
      <c r="AM1226" s="127">
        <v>0</v>
      </c>
      <c r="AN1226" s="127">
        <v>0</v>
      </c>
      <c r="AO1226" s="120">
        <v>0</v>
      </c>
      <c r="AP1226" s="120">
        <v>0</v>
      </c>
      <c r="AQ1226" s="174">
        <v>0</v>
      </c>
      <c r="AR1226" s="109">
        <v>0</v>
      </c>
      <c r="AS1226" s="127">
        <v>0</v>
      </c>
      <c r="AT1226" s="127">
        <v>0</v>
      </c>
      <c r="AU1226" s="120">
        <v>0</v>
      </c>
      <c r="AV1226" s="120">
        <v>0</v>
      </c>
      <c r="AW1226" s="174">
        <v>0</v>
      </c>
      <c r="AX1226" s="109">
        <v>0</v>
      </c>
      <c r="AY1226" s="127">
        <v>0</v>
      </c>
      <c r="AZ1226" s="127">
        <v>0</v>
      </c>
      <c r="BA1226" s="120">
        <v>0</v>
      </c>
      <c r="BB1226" s="120">
        <v>0</v>
      </c>
      <c r="BC1226" s="111" t="s">
        <v>3757</v>
      </c>
      <c r="BD1226" s="112">
        <v>569</v>
      </c>
      <c r="BE1226" s="112">
        <v>11664500</v>
      </c>
      <c r="BF1226" s="111">
        <v>0</v>
      </c>
      <c r="BG1226" s="112"/>
      <c r="BH1226" s="112"/>
      <c r="BI1226" s="111" t="s">
        <v>3757</v>
      </c>
      <c r="BJ1226" s="112">
        <v>103</v>
      </c>
      <c r="BK1226" s="112">
        <v>2546500</v>
      </c>
      <c r="BL1226" s="111">
        <v>0</v>
      </c>
      <c r="BM1226" s="112"/>
      <c r="BN1226" s="112"/>
      <c r="BO1226" s="111" t="s">
        <v>3757</v>
      </c>
      <c r="BP1226" s="112">
        <v>462</v>
      </c>
      <c r="BQ1226" s="112">
        <v>9084500</v>
      </c>
      <c r="BR1226" s="111">
        <v>0</v>
      </c>
      <c r="BS1226" s="112"/>
      <c r="BT1226" s="112"/>
      <c r="BU1226" s="111">
        <v>0</v>
      </c>
      <c r="BV1226" s="112"/>
      <c r="BW1226" s="112"/>
      <c r="BX1226" s="111">
        <v>0</v>
      </c>
      <c r="BY1226" s="112"/>
      <c r="BZ1226" s="112"/>
      <c r="CA1226" s="111">
        <v>0</v>
      </c>
      <c r="CB1226" s="112"/>
      <c r="CC1226" s="112"/>
      <c r="CD1226" s="111">
        <v>0</v>
      </c>
      <c r="CE1226" s="112"/>
      <c r="CF1226" s="112"/>
      <c r="CG1226" s="111" t="s">
        <v>3757</v>
      </c>
      <c r="CH1226" s="112">
        <v>573</v>
      </c>
      <c r="CI1226" s="112">
        <v>10354500</v>
      </c>
      <c r="CJ1226" s="111">
        <v>0</v>
      </c>
      <c r="CK1226" s="120">
        <v>0</v>
      </c>
      <c r="CL1226" s="112"/>
      <c r="CM1226" s="112"/>
      <c r="CN1226" s="166" t="s">
        <v>12494</v>
      </c>
      <c r="CO1226" s="125" t="s">
        <v>12495</v>
      </c>
      <c r="CP1226" s="111" t="s">
        <v>3783</v>
      </c>
      <c r="CQ1226" s="112">
        <v>11100000</v>
      </c>
      <c r="CR1226" s="166" t="s">
        <v>12496</v>
      </c>
      <c r="CS1226" s="166" t="s">
        <v>12495</v>
      </c>
      <c r="CT1226" s="111" t="s">
        <v>3783</v>
      </c>
      <c r="CU1226" s="112">
        <v>6900000</v>
      </c>
      <c r="CV1226" s="166">
        <v>0</v>
      </c>
      <c r="CW1226" s="166">
        <v>0</v>
      </c>
      <c r="CX1226" s="111">
        <v>0</v>
      </c>
      <c r="CY1226" s="112">
        <v>0</v>
      </c>
      <c r="CZ1226" s="111" t="s">
        <v>3757</v>
      </c>
      <c r="DA1226" s="111">
        <v>0</v>
      </c>
      <c r="DB1226" s="111">
        <v>0</v>
      </c>
      <c r="DC1226" s="120" t="s">
        <v>12497</v>
      </c>
      <c r="DD1226" s="127" t="s">
        <v>3778</v>
      </c>
      <c r="DE1226" s="109">
        <v>0</v>
      </c>
      <c r="DF1226" s="172" t="s">
        <v>3717</v>
      </c>
    </row>
    <row r="1227" spans="1:110" ht="35.15" customHeight="1" x14ac:dyDescent="0.35">
      <c r="A1227" s="140" t="s">
        <v>2502</v>
      </c>
      <c r="B1227" s="136" t="s">
        <v>2442</v>
      </c>
      <c r="C1227" s="136" t="s">
        <v>2503</v>
      </c>
      <c r="D1227" s="112">
        <v>16298</v>
      </c>
      <c r="E1227" s="112">
        <v>316426500</v>
      </c>
      <c r="F1227" s="112">
        <v>16286</v>
      </c>
      <c r="G1227" s="112">
        <v>316216500</v>
      </c>
      <c r="H1227" s="112">
        <v>3467</v>
      </c>
      <c r="I1227" s="112">
        <v>68021000</v>
      </c>
      <c r="J1227" s="112">
        <v>133</v>
      </c>
      <c r="K1227" s="112">
        <v>2649500</v>
      </c>
      <c r="L1227" s="112">
        <v>90898103</v>
      </c>
      <c r="M1227" s="112">
        <v>13736850</v>
      </c>
      <c r="N1227" s="112">
        <v>0</v>
      </c>
      <c r="O1227" s="112">
        <v>34542610</v>
      </c>
      <c r="P1227" s="112">
        <v>9974106</v>
      </c>
      <c r="Q1227" s="112">
        <v>0</v>
      </c>
      <c r="R1227" s="112">
        <v>149151669</v>
      </c>
      <c r="S1227" s="421">
        <v>0.28726450850355456</v>
      </c>
      <c r="T1227" s="421">
        <v>4.3412451232750733E-2</v>
      </c>
      <c r="U1227" s="421">
        <v>0</v>
      </c>
      <c r="V1227" s="421">
        <v>0.10916471913698758</v>
      </c>
      <c r="W1227" s="421">
        <v>3.1521083095126357E-2</v>
      </c>
      <c r="X1227" s="421">
        <v>0</v>
      </c>
      <c r="Y1227" s="421">
        <v>0.4713627619684192</v>
      </c>
      <c r="Z1227" s="120">
        <v>0</v>
      </c>
      <c r="AA1227" s="127" t="s">
        <v>3717</v>
      </c>
      <c r="AB1227" s="127">
        <v>0</v>
      </c>
      <c r="AC1227" s="111" t="s">
        <v>3717</v>
      </c>
      <c r="AD1227" s="127">
        <v>0</v>
      </c>
      <c r="AE1227" s="111">
        <v>0</v>
      </c>
      <c r="AF1227" s="111" t="s">
        <v>3757</v>
      </c>
      <c r="AG1227" s="127" t="s">
        <v>3758</v>
      </c>
      <c r="AH1227" s="127" t="s">
        <v>3758</v>
      </c>
      <c r="AI1227" s="124"/>
      <c r="AJ1227" s="128"/>
      <c r="AK1227" s="109">
        <v>0</v>
      </c>
      <c r="AL1227" s="109">
        <v>0</v>
      </c>
      <c r="AM1227" s="127">
        <v>0</v>
      </c>
      <c r="AN1227" s="127">
        <v>0</v>
      </c>
      <c r="AO1227" s="120">
        <v>0</v>
      </c>
      <c r="AP1227" s="120">
        <v>0</v>
      </c>
      <c r="AQ1227" s="174">
        <v>0</v>
      </c>
      <c r="AR1227" s="109">
        <v>0</v>
      </c>
      <c r="AS1227" s="127">
        <v>0</v>
      </c>
      <c r="AT1227" s="127">
        <v>0</v>
      </c>
      <c r="AU1227" s="120">
        <v>0</v>
      </c>
      <c r="AV1227" s="120">
        <v>0</v>
      </c>
      <c r="AW1227" s="174">
        <v>0</v>
      </c>
      <c r="AX1227" s="109">
        <v>0</v>
      </c>
      <c r="AY1227" s="127">
        <v>0</v>
      </c>
      <c r="AZ1227" s="127">
        <v>0</v>
      </c>
      <c r="BA1227" s="120">
        <v>0</v>
      </c>
      <c r="BB1227" s="120">
        <v>0</v>
      </c>
      <c r="BC1227" s="111" t="s">
        <v>3757</v>
      </c>
      <c r="BD1227" s="112">
        <v>654</v>
      </c>
      <c r="BE1227" s="112">
        <v>12388000</v>
      </c>
      <c r="BF1227" s="111" t="s">
        <v>3757</v>
      </c>
      <c r="BG1227" s="112">
        <v>939</v>
      </c>
      <c r="BH1227" s="112">
        <v>17481000</v>
      </c>
      <c r="BI1227" s="111" t="s">
        <v>3757</v>
      </c>
      <c r="BJ1227" s="112">
        <v>1016</v>
      </c>
      <c r="BK1227" s="112">
        <v>19197000</v>
      </c>
      <c r="BL1227" s="111" t="s">
        <v>3757</v>
      </c>
      <c r="BM1227" s="112">
        <v>648</v>
      </c>
      <c r="BN1227" s="112">
        <v>12388000</v>
      </c>
      <c r="BO1227" s="111" t="s">
        <v>3757</v>
      </c>
      <c r="BP1227" s="112">
        <v>291</v>
      </c>
      <c r="BQ1227" s="112">
        <v>5095000</v>
      </c>
      <c r="BR1227" s="111" t="s">
        <v>3757</v>
      </c>
      <c r="BS1227" s="112">
        <v>1605</v>
      </c>
      <c r="BT1227" s="112">
        <v>36646000</v>
      </c>
      <c r="BU1227" s="111" t="s">
        <v>3757</v>
      </c>
      <c r="BV1227" s="112">
        <v>1014</v>
      </c>
      <c r="BW1227" s="112">
        <v>19197000</v>
      </c>
      <c r="BX1227" s="111" t="s">
        <v>3757</v>
      </c>
      <c r="BY1227" s="112">
        <v>3069</v>
      </c>
      <c r="BZ1227" s="112">
        <v>62665000</v>
      </c>
      <c r="CA1227" s="111" t="s">
        <v>3757</v>
      </c>
      <c r="CB1227" s="112">
        <v>647</v>
      </c>
      <c r="CC1227" s="112">
        <v>12387000</v>
      </c>
      <c r="CD1227" s="111">
        <v>0</v>
      </c>
      <c r="CE1227" s="112"/>
      <c r="CF1227" s="112"/>
      <c r="CG1227" s="111" t="s">
        <v>3757</v>
      </c>
      <c r="CH1227" s="112">
        <v>6282</v>
      </c>
      <c r="CI1227" s="112">
        <v>116023000</v>
      </c>
      <c r="CJ1227" s="111" t="s">
        <v>3757</v>
      </c>
      <c r="CK1227" s="120" t="s">
        <v>12498</v>
      </c>
      <c r="CL1227" s="112">
        <v>133</v>
      </c>
      <c r="CM1227" s="112">
        <v>2649500</v>
      </c>
      <c r="CN1227" s="166" t="s">
        <v>9875</v>
      </c>
      <c r="CO1227" s="125" t="s">
        <v>12499</v>
      </c>
      <c r="CP1227" s="111" t="s">
        <v>3774</v>
      </c>
      <c r="CQ1227" s="112">
        <v>26340000</v>
      </c>
      <c r="CR1227" s="166" t="s">
        <v>12500</v>
      </c>
      <c r="CS1227" s="166" t="s">
        <v>12501</v>
      </c>
      <c r="CT1227" s="111" t="s">
        <v>3774</v>
      </c>
      <c r="CU1227" s="112">
        <v>43979000</v>
      </c>
      <c r="CV1227" s="166" t="s">
        <v>12502</v>
      </c>
      <c r="CW1227" s="166" t="s">
        <v>12503</v>
      </c>
      <c r="CX1227" s="111" t="s">
        <v>3870</v>
      </c>
      <c r="CY1227" s="112">
        <v>12500000</v>
      </c>
      <c r="CZ1227" s="111" t="s">
        <v>3757</v>
      </c>
      <c r="DA1227" s="111" t="s">
        <v>3757</v>
      </c>
      <c r="DB1227" s="111" t="s">
        <v>3757</v>
      </c>
      <c r="DC1227" s="120">
        <v>0</v>
      </c>
      <c r="DD1227" s="127" t="s">
        <v>3778</v>
      </c>
      <c r="DE1227" s="109">
        <v>0</v>
      </c>
      <c r="DF1227" s="172" t="s">
        <v>3717</v>
      </c>
    </row>
    <row r="1228" spans="1:110" ht="35.15" customHeight="1" x14ac:dyDescent="0.35">
      <c r="A1228" s="140" t="s">
        <v>2504</v>
      </c>
      <c r="B1228" s="136" t="s">
        <v>2442</v>
      </c>
      <c r="C1228" s="136" t="s">
        <v>2505</v>
      </c>
      <c r="D1228" s="112">
        <v>7877</v>
      </c>
      <c r="E1228" s="112">
        <v>271764000</v>
      </c>
      <c r="F1228" s="112">
        <v>7877</v>
      </c>
      <c r="G1228" s="112">
        <v>271764000</v>
      </c>
      <c r="H1228" s="112">
        <v>1807</v>
      </c>
      <c r="I1228" s="112">
        <v>59881000</v>
      </c>
      <c r="J1228" s="112">
        <v>0</v>
      </c>
      <c r="K1228" s="112">
        <v>0</v>
      </c>
      <c r="L1228" s="112">
        <v>75741674</v>
      </c>
      <c r="M1228" s="112">
        <v>10741865</v>
      </c>
      <c r="N1228" s="112">
        <v>1149500</v>
      </c>
      <c r="O1228" s="112">
        <v>3859441</v>
      </c>
      <c r="P1228" s="112">
        <v>43561668</v>
      </c>
      <c r="Q1228" s="112">
        <v>0</v>
      </c>
      <c r="R1228" s="112">
        <v>135054148</v>
      </c>
      <c r="S1228" s="421">
        <v>0.27870385334334202</v>
      </c>
      <c r="T1228" s="421">
        <v>3.9526445739685903E-2</v>
      </c>
      <c r="U1228" s="421">
        <v>4.2297728911849988E-3</v>
      </c>
      <c r="V1228" s="421">
        <v>1.4201443163921638E-2</v>
      </c>
      <c r="W1228" s="421">
        <v>0.16029226829160595</v>
      </c>
      <c r="X1228" s="421">
        <v>0</v>
      </c>
      <c r="Y1228" s="421">
        <v>0.4969537834297405</v>
      </c>
      <c r="Z1228" s="120">
        <v>0</v>
      </c>
      <c r="AA1228" s="127" t="s">
        <v>3717</v>
      </c>
      <c r="AB1228" s="127">
        <v>0</v>
      </c>
      <c r="AC1228" s="111" t="s">
        <v>3717</v>
      </c>
      <c r="AD1228" s="127">
        <v>0</v>
      </c>
      <c r="AE1228" s="111">
        <v>0</v>
      </c>
      <c r="AF1228" s="111" t="s">
        <v>3757</v>
      </c>
      <c r="AG1228" s="127" t="s">
        <v>3758</v>
      </c>
      <c r="AH1228" s="127" t="s">
        <v>3758</v>
      </c>
      <c r="AI1228" s="124"/>
      <c r="AJ1228" s="128"/>
      <c r="AK1228" s="109">
        <v>0</v>
      </c>
      <c r="AL1228" s="109">
        <v>0</v>
      </c>
      <c r="AM1228" s="127">
        <v>0</v>
      </c>
      <c r="AN1228" s="127">
        <v>0</v>
      </c>
      <c r="AO1228" s="120">
        <v>0</v>
      </c>
      <c r="AP1228" s="120">
        <v>0</v>
      </c>
      <c r="AQ1228" s="174">
        <v>0</v>
      </c>
      <c r="AR1228" s="109">
        <v>0</v>
      </c>
      <c r="AS1228" s="127">
        <v>0</v>
      </c>
      <c r="AT1228" s="127">
        <v>0</v>
      </c>
      <c r="AU1228" s="120">
        <v>0</v>
      </c>
      <c r="AV1228" s="120">
        <v>0</v>
      </c>
      <c r="AW1228" s="174">
        <v>0</v>
      </c>
      <c r="AX1228" s="109">
        <v>0</v>
      </c>
      <c r="AY1228" s="127">
        <v>0</v>
      </c>
      <c r="AZ1228" s="127">
        <v>0</v>
      </c>
      <c r="BA1228" s="120">
        <v>0</v>
      </c>
      <c r="BB1228" s="120">
        <v>0</v>
      </c>
      <c r="BC1228" s="111" t="s">
        <v>3757</v>
      </c>
      <c r="BD1228" s="112">
        <v>2291</v>
      </c>
      <c r="BE1228" s="112">
        <v>78367000</v>
      </c>
      <c r="BF1228" s="111">
        <v>0</v>
      </c>
      <c r="BG1228" s="112"/>
      <c r="BH1228" s="112"/>
      <c r="BI1228" s="111" t="s">
        <v>3757</v>
      </c>
      <c r="BJ1228" s="112">
        <v>891</v>
      </c>
      <c r="BK1228" s="112">
        <v>31348000</v>
      </c>
      <c r="BL1228" s="111">
        <v>0</v>
      </c>
      <c r="BM1228" s="112"/>
      <c r="BN1228" s="112"/>
      <c r="BO1228" s="111" t="s">
        <v>3757</v>
      </c>
      <c r="BP1228" s="112">
        <v>876</v>
      </c>
      <c r="BQ1228" s="112">
        <v>32899000</v>
      </c>
      <c r="BR1228" s="111">
        <v>0</v>
      </c>
      <c r="BS1228" s="112"/>
      <c r="BT1228" s="112"/>
      <c r="BU1228" s="111" t="s">
        <v>3757</v>
      </c>
      <c r="BV1228" s="112">
        <v>531</v>
      </c>
      <c r="BW1228" s="112">
        <v>18990000</v>
      </c>
      <c r="BX1228" s="111" t="s">
        <v>3757</v>
      </c>
      <c r="BY1228" s="112">
        <v>162</v>
      </c>
      <c r="BZ1228" s="112">
        <v>6122000</v>
      </c>
      <c r="CA1228" s="111">
        <v>0</v>
      </c>
      <c r="CB1228" s="112"/>
      <c r="CC1228" s="112"/>
      <c r="CD1228" s="111">
        <v>0</v>
      </c>
      <c r="CE1228" s="112"/>
      <c r="CF1228" s="112"/>
      <c r="CG1228" s="111" t="s">
        <v>3757</v>
      </c>
      <c r="CH1228" s="112">
        <v>3126</v>
      </c>
      <c r="CI1228" s="112">
        <v>104038000</v>
      </c>
      <c r="CJ1228" s="111">
        <v>0</v>
      </c>
      <c r="CK1228" s="120">
        <v>0</v>
      </c>
      <c r="CL1228" s="112"/>
      <c r="CM1228" s="112"/>
      <c r="CN1228" s="166" t="s">
        <v>6915</v>
      </c>
      <c r="CO1228" s="125" t="s">
        <v>12504</v>
      </c>
      <c r="CP1228" s="111" t="s">
        <v>3717</v>
      </c>
      <c r="CQ1228" s="112">
        <v>10800000</v>
      </c>
      <c r="CR1228" s="166" t="s">
        <v>12505</v>
      </c>
      <c r="CS1228" s="166" t="s">
        <v>12506</v>
      </c>
      <c r="CT1228" s="111" t="s">
        <v>3717</v>
      </c>
      <c r="CU1228" s="112">
        <v>8640000</v>
      </c>
      <c r="CV1228" s="166" t="s">
        <v>7032</v>
      </c>
      <c r="CW1228" s="166" t="s">
        <v>12507</v>
      </c>
      <c r="CX1228" s="111" t="s">
        <v>3875</v>
      </c>
      <c r="CY1228" s="112">
        <v>100000000</v>
      </c>
      <c r="CZ1228" s="111" t="s">
        <v>3757</v>
      </c>
      <c r="DA1228" s="111" t="s">
        <v>3757</v>
      </c>
      <c r="DB1228" s="111">
        <v>0</v>
      </c>
      <c r="DC1228" s="120" t="s">
        <v>12508</v>
      </c>
      <c r="DD1228" s="127" t="s">
        <v>3778</v>
      </c>
      <c r="DE1228" s="109">
        <v>0</v>
      </c>
      <c r="DF1228" s="172" t="s">
        <v>3717</v>
      </c>
    </row>
    <row r="1229" spans="1:110" ht="35.15" customHeight="1" x14ac:dyDescent="0.35">
      <c r="A1229" s="140" t="s">
        <v>2506</v>
      </c>
      <c r="B1229" s="136" t="s">
        <v>2442</v>
      </c>
      <c r="C1229" s="136" t="s">
        <v>2507</v>
      </c>
      <c r="D1229" s="112">
        <v>1</v>
      </c>
      <c r="E1229" s="112">
        <v>25000</v>
      </c>
      <c r="F1229" s="112">
        <v>1</v>
      </c>
      <c r="G1229" s="112">
        <v>25000</v>
      </c>
      <c r="H1229" s="112">
        <v>0</v>
      </c>
      <c r="I1229" s="112">
        <v>0</v>
      </c>
      <c r="J1229" s="112">
        <v>0</v>
      </c>
      <c r="K1229" s="112">
        <v>0</v>
      </c>
      <c r="L1229" s="112">
        <v>0</v>
      </c>
      <c r="M1229" s="112">
        <v>0</v>
      </c>
      <c r="N1229" s="112">
        <v>0</v>
      </c>
      <c r="O1229" s="112">
        <v>0</v>
      </c>
      <c r="P1229" s="112">
        <v>1997</v>
      </c>
      <c r="Q1229" s="112">
        <v>0</v>
      </c>
      <c r="R1229" s="112">
        <v>1997</v>
      </c>
      <c r="S1229" s="421">
        <v>0</v>
      </c>
      <c r="T1229" s="421">
        <v>0</v>
      </c>
      <c r="U1229" s="421">
        <v>0</v>
      </c>
      <c r="V1229" s="421">
        <v>0</v>
      </c>
      <c r="W1229" s="421">
        <v>7.9880000000000007E-2</v>
      </c>
      <c r="X1229" s="421">
        <v>0</v>
      </c>
      <c r="Y1229" s="421">
        <v>7.9880000000000007E-2</v>
      </c>
      <c r="Z1229" s="120">
        <v>0</v>
      </c>
      <c r="AA1229" s="127" t="s">
        <v>3781</v>
      </c>
      <c r="AB1229" s="127">
        <v>0</v>
      </c>
      <c r="AC1229" s="111" t="s">
        <v>3717</v>
      </c>
      <c r="AD1229" s="127">
        <v>0</v>
      </c>
      <c r="AE1229" s="111">
        <v>0</v>
      </c>
      <c r="AF1229" s="111" t="s">
        <v>3757</v>
      </c>
      <c r="AG1229" s="127" t="s">
        <v>3758</v>
      </c>
      <c r="AH1229" s="127" t="s">
        <v>3758</v>
      </c>
      <c r="AI1229" s="124"/>
      <c r="AJ1229" s="128"/>
      <c r="AK1229" s="109">
        <v>0</v>
      </c>
      <c r="AL1229" s="109">
        <v>0</v>
      </c>
      <c r="AM1229" s="127">
        <v>0</v>
      </c>
      <c r="AN1229" s="127">
        <v>0</v>
      </c>
      <c r="AO1229" s="120">
        <v>0</v>
      </c>
      <c r="AP1229" s="120">
        <v>0</v>
      </c>
      <c r="AQ1229" s="174">
        <v>0</v>
      </c>
      <c r="AR1229" s="120">
        <v>0</v>
      </c>
      <c r="AS1229" s="127">
        <v>0</v>
      </c>
      <c r="AT1229" s="127">
        <v>0</v>
      </c>
      <c r="AU1229" s="120">
        <v>0</v>
      </c>
      <c r="AV1229" s="120">
        <v>0</v>
      </c>
      <c r="AW1229" s="174">
        <v>0</v>
      </c>
      <c r="AX1229" s="120">
        <v>0</v>
      </c>
      <c r="AY1229" s="127">
        <v>0</v>
      </c>
      <c r="AZ1229" s="127">
        <v>0</v>
      </c>
      <c r="BA1229" s="120">
        <v>0</v>
      </c>
      <c r="BB1229" s="120">
        <v>0</v>
      </c>
      <c r="BC1229" s="111">
        <v>0</v>
      </c>
      <c r="BD1229" s="112"/>
      <c r="BE1229" s="112"/>
      <c r="BF1229" s="111">
        <v>0</v>
      </c>
      <c r="BG1229" s="112"/>
      <c r="BH1229" s="112"/>
      <c r="BI1229" s="111">
        <v>0</v>
      </c>
      <c r="BJ1229" s="112"/>
      <c r="BK1229" s="112"/>
      <c r="BL1229" s="111">
        <v>0</v>
      </c>
      <c r="BM1229" s="112"/>
      <c r="BN1229" s="112"/>
      <c r="BO1229" s="111" t="s">
        <v>3757</v>
      </c>
      <c r="BP1229" s="112">
        <v>1</v>
      </c>
      <c r="BQ1229" s="112">
        <v>25000</v>
      </c>
      <c r="BR1229" s="111">
        <v>0</v>
      </c>
      <c r="BS1229" s="112"/>
      <c r="BT1229" s="112"/>
      <c r="BU1229" s="111">
        <v>0</v>
      </c>
      <c r="BV1229" s="112"/>
      <c r="BW1229" s="112"/>
      <c r="BX1229" s="111">
        <v>0</v>
      </c>
      <c r="BY1229" s="112"/>
      <c r="BZ1229" s="112"/>
      <c r="CA1229" s="111">
        <v>0</v>
      </c>
      <c r="CB1229" s="112"/>
      <c r="CC1229" s="112"/>
      <c r="CD1229" s="111">
        <v>0</v>
      </c>
      <c r="CE1229" s="112">
        <v>0</v>
      </c>
      <c r="CF1229" s="112">
        <v>0</v>
      </c>
      <c r="CG1229" s="111">
        <v>0</v>
      </c>
      <c r="CH1229" s="112">
        <v>0</v>
      </c>
      <c r="CI1229" s="112">
        <v>0</v>
      </c>
      <c r="CJ1229" s="111">
        <v>0</v>
      </c>
      <c r="CK1229" s="120">
        <v>0</v>
      </c>
      <c r="CL1229" s="112">
        <v>0</v>
      </c>
      <c r="CM1229" s="112">
        <v>0</v>
      </c>
      <c r="CN1229" s="166" t="s">
        <v>12509</v>
      </c>
      <c r="CO1229" s="125" t="s">
        <v>12510</v>
      </c>
      <c r="CP1229" s="111" t="s">
        <v>3766</v>
      </c>
      <c r="CQ1229" s="112">
        <v>25000</v>
      </c>
      <c r="CR1229" s="166">
        <v>0</v>
      </c>
      <c r="CS1229" s="166">
        <v>0</v>
      </c>
      <c r="CT1229" s="111">
        <v>0</v>
      </c>
      <c r="CU1229" s="112">
        <v>0</v>
      </c>
      <c r="CV1229" s="166">
        <v>0</v>
      </c>
      <c r="CW1229" s="166">
        <v>0</v>
      </c>
      <c r="CX1229" s="111">
        <v>0</v>
      </c>
      <c r="CY1229" s="112">
        <v>0</v>
      </c>
      <c r="CZ1229" s="111" t="s">
        <v>3757</v>
      </c>
      <c r="DA1229" s="111">
        <v>0</v>
      </c>
      <c r="DB1229" s="111">
        <v>0</v>
      </c>
      <c r="DC1229" s="120" t="s">
        <v>12511</v>
      </c>
      <c r="DD1229" s="127" t="s">
        <v>3778</v>
      </c>
      <c r="DE1229" s="109">
        <v>0</v>
      </c>
      <c r="DF1229" s="172" t="s">
        <v>3778</v>
      </c>
    </row>
    <row r="1230" spans="1:110" ht="35.15" customHeight="1" x14ac:dyDescent="0.35">
      <c r="A1230" s="140" t="s">
        <v>2508</v>
      </c>
      <c r="B1230" s="136" t="s">
        <v>2442</v>
      </c>
      <c r="C1230" s="136" t="s">
        <v>2509</v>
      </c>
      <c r="D1230" s="112">
        <v>11916</v>
      </c>
      <c r="E1230" s="112">
        <v>346661500</v>
      </c>
      <c r="F1230" s="112">
        <v>11914</v>
      </c>
      <c r="G1230" s="112">
        <v>346651500</v>
      </c>
      <c r="H1230" s="112">
        <v>3001</v>
      </c>
      <c r="I1230" s="112">
        <v>79835000</v>
      </c>
      <c r="J1230" s="112">
        <v>0</v>
      </c>
      <c r="K1230" s="112">
        <v>0</v>
      </c>
      <c r="L1230" s="112">
        <v>98597393</v>
      </c>
      <c r="M1230" s="112">
        <v>19896477</v>
      </c>
      <c r="N1230" s="112">
        <v>33000</v>
      </c>
      <c r="O1230" s="112">
        <v>2152090</v>
      </c>
      <c r="P1230" s="112">
        <v>51251827</v>
      </c>
      <c r="Q1230" s="112">
        <v>1071752</v>
      </c>
      <c r="R1230" s="112">
        <v>173002539</v>
      </c>
      <c r="S1230" s="421">
        <v>0.28441979567964715</v>
      </c>
      <c r="T1230" s="421">
        <v>5.7394539053226272E-2</v>
      </c>
      <c r="U1230" s="421">
        <v>9.5193726444961445E-5</v>
      </c>
      <c r="V1230" s="421">
        <v>6.2080444468162743E-3</v>
      </c>
      <c r="W1230" s="421">
        <v>0.14784401209825723</v>
      </c>
      <c r="X1230" s="421">
        <v>3.091638384995161E-3</v>
      </c>
      <c r="Y1230" s="421">
        <v>0.49905322338938707</v>
      </c>
      <c r="Z1230" s="120" t="s">
        <v>12512</v>
      </c>
      <c r="AA1230" s="127" t="s">
        <v>3717</v>
      </c>
      <c r="AB1230" s="127">
        <v>0</v>
      </c>
      <c r="AC1230" s="111" t="s">
        <v>3717</v>
      </c>
      <c r="AD1230" s="127">
        <v>0</v>
      </c>
      <c r="AE1230" s="111">
        <v>0</v>
      </c>
      <c r="AF1230" s="111" t="s">
        <v>3757</v>
      </c>
      <c r="AG1230" s="127" t="s">
        <v>3758</v>
      </c>
      <c r="AH1230" s="127" t="s">
        <v>3758</v>
      </c>
      <c r="AI1230" s="124"/>
      <c r="AJ1230" s="128"/>
      <c r="AK1230" s="109">
        <v>0</v>
      </c>
      <c r="AL1230" s="109">
        <v>0</v>
      </c>
      <c r="AM1230" s="127">
        <v>0</v>
      </c>
      <c r="AN1230" s="127">
        <v>0</v>
      </c>
      <c r="AO1230" s="120">
        <v>0</v>
      </c>
      <c r="AP1230" s="120">
        <v>0</v>
      </c>
      <c r="AQ1230" s="174">
        <v>0</v>
      </c>
      <c r="AR1230" s="120">
        <v>0</v>
      </c>
      <c r="AS1230" s="127">
        <v>0</v>
      </c>
      <c r="AT1230" s="127">
        <v>0</v>
      </c>
      <c r="AU1230" s="120">
        <v>0</v>
      </c>
      <c r="AV1230" s="120">
        <v>0</v>
      </c>
      <c r="AW1230" s="174">
        <v>0</v>
      </c>
      <c r="AX1230" s="120">
        <v>0</v>
      </c>
      <c r="AY1230" s="127">
        <v>0</v>
      </c>
      <c r="AZ1230" s="127">
        <v>0</v>
      </c>
      <c r="BA1230" s="120">
        <v>0</v>
      </c>
      <c r="BB1230" s="120">
        <v>0</v>
      </c>
      <c r="BC1230" s="111">
        <v>0</v>
      </c>
      <c r="BD1230" s="112"/>
      <c r="BE1230" s="112"/>
      <c r="BF1230" s="111">
        <v>0</v>
      </c>
      <c r="BG1230" s="112"/>
      <c r="BH1230" s="112"/>
      <c r="BI1230" s="111">
        <v>0</v>
      </c>
      <c r="BJ1230" s="112"/>
      <c r="BK1230" s="112"/>
      <c r="BL1230" s="111">
        <v>0</v>
      </c>
      <c r="BM1230" s="112"/>
      <c r="BN1230" s="112"/>
      <c r="BO1230" s="111" t="s">
        <v>3757</v>
      </c>
      <c r="BP1230" s="112">
        <v>90</v>
      </c>
      <c r="BQ1230" s="112">
        <v>2390000</v>
      </c>
      <c r="BR1230" s="111" t="s">
        <v>3757</v>
      </c>
      <c r="BS1230" s="112">
        <v>5997</v>
      </c>
      <c r="BT1230" s="112">
        <v>168049500</v>
      </c>
      <c r="BU1230" s="111" t="s">
        <v>3757</v>
      </c>
      <c r="BV1230" s="112">
        <v>827</v>
      </c>
      <c r="BW1230" s="112">
        <v>20560000</v>
      </c>
      <c r="BX1230" s="111">
        <v>0</v>
      </c>
      <c r="BY1230" s="112"/>
      <c r="BZ1230" s="112"/>
      <c r="CA1230" s="111" t="s">
        <v>3757</v>
      </c>
      <c r="CB1230" s="112">
        <v>929</v>
      </c>
      <c r="CC1230" s="112">
        <v>24328000</v>
      </c>
      <c r="CD1230" s="111">
        <v>0</v>
      </c>
      <c r="CE1230" s="112">
        <v>0</v>
      </c>
      <c r="CF1230" s="112">
        <v>0</v>
      </c>
      <c r="CG1230" s="111" t="s">
        <v>3757</v>
      </c>
      <c r="CH1230" s="112">
        <v>4141</v>
      </c>
      <c r="CI1230" s="112">
        <v>130047000</v>
      </c>
      <c r="CJ1230" s="111" t="s">
        <v>3757</v>
      </c>
      <c r="CK1230" s="120" t="s">
        <v>12513</v>
      </c>
      <c r="CL1230" s="112">
        <v>44</v>
      </c>
      <c r="CM1230" s="112">
        <v>1287000</v>
      </c>
      <c r="CN1230" s="166" t="s">
        <v>8112</v>
      </c>
      <c r="CO1230" s="125" t="s">
        <v>12514</v>
      </c>
      <c r="CP1230" s="111" t="s">
        <v>3790</v>
      </c>
      <c r="CQ1230" s="112">
        <v>50000000</v>
      </c>
      <c r="CR1230" s="166" t="s">
        <v>12515</v>
      </c>
      <c r="CS1230" s="166" t="s">
        <v>12516</v>
      </c>
      <c r="CT1230" s="111" t="s">
        <v>3766</v>
      </c>
      <c r="CU1230" s="112">
        <v>40000000</v>
      </c>
      <c r="CV1230" s="166" t="s">
        <v>12517</v>
      </c>
      <c r="CW1230" s="166" t="s">
        <v>12518</v>
      </c>
      <c r="CX1230" s="111" t="s">
        <v>4016</v>
      </c>
      <c r="CY1230" s="112">
        <v>2900000</v>
      </c>
      <c r="CZ1230" s="111" t="s">
        <v>3757</v>
      </c>
      <c r="DA1230" s="111" t="s">
        <v>3757</v>
      </c>
      <c r="DB1230" s="111" t="s">
        <v>3757</v>
      </c>
      <c r="DC1230" s="120">
        <v>0</v>
      </c>
      <c r="DD1230" s="127" t="s">
        <v>3717</v>
      </c>
      <c r="DE1230" s="109" t="s">
        <v>12519</v>
      </c>
      <c r="DF1230" s="172" t="s">
        <v>3717</v>
      </c>
    </row>
    <row r="1231" spans="1:110" ht="35.15" customHeight="1" x14ac:dyDescent="0.35">
      <c r="A1231" s="140" t="s">
        <v>2510</v>
      </c>
      <c r="B1231" s="136" t="s">
        <v>2442</v>
      </c>
      <c r="C1231" s="136" t="s">
        <v>2511</v>
      </c>
      <c r="D1231" s="112">
        <v>4148</v>
      </c>
      <c r="E1231" s="112">
        <v>88351484</v>
      </c>
      <c r="F1231" s="112">
        <v>4145</v>
      </c>
      <c r="G1231" s="112">
        <v>85051484</v>
      </c>
      <c r="H1231" s="112">
        <v>931</v>
      </c>
      <c r="I1231" s="112">
        <v>21123000</v>
      </c>
      <c r="J1231" s="112">
        <v>0</v>
      </c>
      <c r="K1231" s="112">
        <v>0</v>
      </c>
      <c r="L1231" s="112">
        <v>23898550</v>
      </c>
      <c r="M1231" s="112">
        <v>4843728</v>
      </c>
      <c r="N1231" s="112">
        <v>20878</v>
      </c>
      <c r="O1231" s="112">
        <v>1487159</v>
      </c>
      <c r="P1231" s="112">
        <v>13746931</v>
      </c>
      <c r="Q1231" s="112">
        <v>0</v>
      </c>
      <c r="R1231" s="112">
        <v>43997246</v>
      </c>
      <c r="S1231" s="421">
        <v>0.27049404172996122</v>
      </c>
      <c r="T1231" s="421">
        <v>5.4823391534657186E-2</v>
      </c>
      <c r="U1231" s="421">
        <v>2.3630616096952033E-4</v>
      </c>
      <c r="V1231" s="421">
        <v>1.6832303575115955E-2</v>
      </c>
      <c r="W1231" s="421">
        <v>0.155593662693883</v>
      </c>
      <c r="X1231" s="421">
        <v>0</v>
      </c>
      <c r="Y1231" s="421">
        <v>0.49797970569458688</v>
      </c>
      <c r="Z1231" s="120">
        <v>0</v>
      </c>
      <c r="AA1231" s="127" t="s">
        <v>3717</v>
      </c>
      <c r="AB1231" s="127">
        <v>0</v>
      </c>
      <c r="AC1231" s="111" t="s">
        <v>3717</v>
      </c>
      <c r="AD1231" s="127">
        <v>0</v>
      </c>
      <c r="AE1231" s="111">
        <v>0</v>
      </c>
      <c r="AF1231" s="111" t="s">
        <v>3757</v>
      </c>
      <c r="AG1231" s="127" t="s">
        <v>3758</v>
      </c>
      <c r="AH1231" s="127" t="s">
        <v>3758</v>
      </c>
      <c r="AI1231" s="124"/>
      <c r="AJ1231" s="128"/>
      <c r="AK1231" s="109">
        <v>0</v>
      </c>
      <c r="AL1231" s="109">
        <v>0</v>
      </c>
      <c r="AM1231" s="127">
        <v>0</v>
      </c>
      <c r="AN1231" s="127">
        <v>0</v>
      </c>
      <c r="AO1231" s="120">
        <v>0</v>
      </c>
      <c r="AP1231" s="120">
        <v>0</v>
      </c>
      <c r="AQ1231" s="174">
        <v>0</v>
      </c>
      <c r="AR1231" s="120">
        <v>0</v>
      </c>
      <c r="AS1231" s="127">
        <v>0</v>
      </c>
      <c r="AT1231" s="127">
        <v>0</v>
      </c>
      <c r="AU1231" s="120">
        <v>0</v>
      </c>
      <c r="AV1231" s="120">
        <v>0</v>
      </c>
      <c r="AW1231" s="174">
        <v>0</v>
      </c>
      <c r="AX1231" s="120">
        <v>0</v>
      </c>
      <c r="AY1231" s="127">
        <v>0</v>
      </c>
      <c r="AZ1231" s="127">
        <v>0</v>
      </c>
      <c r="BA1231" s="120">
        <v>0</v>
      </c>
      <c r="BB1231" s="120">
        <v>0</v>
      </c>
      <c r="BC1231" s="111">
        <v>0</v>
      </c>
      <c r="BD1231" s="112"/>
      <c r="BE1231" s="112"/>
      <c r="BF1231" s="111" t="s">
        <v>3757</v>
      </c>
      <c r="BG1231" s="112">
        <v>680</v>
      </c>
      <c r="BH1231" s="112">
        <v>14211484</v>
      </c>
      <c r="BI1231" s="111" t="s">
        <v>3757</v>
      </c>
      <c r="BJ1231" s="112">
        <v>374</v>
      </c>
      <c r="BK1231" s="112">
        <v>9689000</v>
      </c>
      <c r="BL1231" s="111">
        <v>0</v>
      </c>
      <c r="BM1231" s="112"/>
      <c r="BN1231" s="112"/>
      <c r="BO1231" s="111">
        <v>0</v>
      </c>
      <c r="BP1231" s="112"/>
      <c r="BQ1231" s="112"/>
      <c r="BR1231" s="111" t="s">
        <v>3757</v>
      </c>
      <c r="BS1231" s="112">
        <v>1358</v>
      </c>
      <c r="BT1231" s="112">
        <v>29651000</v>
      </c>
      <c r="BU1231" s="111" t="s">
        <v>3757</v>
      </c>
      <c r="BV1231" s="112">
        <v>374</v>
      </c>
      <c r="BW1231" s="112">
        <v>9689000</v>
      </c>
      <c r="BX1231" s="111">
        <v>0</v>
      </c>
      <c r="BY1231" s="112"/>
      <c r="BZ1231" s="112"/>
      <c r="CA1231" s="111">
        <v>0</v>
      </c>
      <c r="CB1231" s="112"/>
      <c r="CC1231" s="112"/>
      <c r="CD1231" s="111">
        <v>0</v>
      </c>
      <c r="CE1231" s="112">
        <v>0</v>
      </c>
      <c r="CF1231" s="112">
        <v>0</v>
      </c>
      <c r="CG1231" s="111" t="s">
        <v>3757</v>
      </c>
      <c r="CH1231" s="112">
        <v>1362</v>
      </c>
      <c r="CI1231" s="112">
        <v>25111000</v>
      </c>
      <c r="CJ1231" s="111">
        <v>0</v>
      </c>
      <c r="CK1231" s="120">
        <v>0</v>
      </c>
      <c r="CL1231" s="112">
        <v>0</v>
      </c>
      <c r="CM1231" s="112">
        <v>0</v>
      </c>
      <c r="CN1231" s="166" t="s">
        <v>12520</v>
      </c>
      <c r="CO1231" s="125" t="s">
        <v>12521</v>
      </c>
      <c r="CP1231" s="111" t="s">
        <v>3781</v>
      </c>
      <c r="CQ1231" s="112">
        <v>12000000</v>
      </c>
      <c r="CR1231" s="166" t="s">
        <v>12522</v>
      </c>
      <c r="CS1231" s="166" t="s">
        <v>12523</v>
      </c>
      <c r="CT1231" s="111" t="s">
        <v>3790</v>
      </c>
      <c r="CU1231" s="112">
        <v>5000000</v>
      </c>
      <c r="CV1231" s="166" t="s">
        <v>12524</v>
      </c>
      <c r="CW1231" s="166" t="s">
        <v>12525</v>
      </c>
      <c r="CX1231" s="111" t="s">
        <v>3781</v>
      </c>
      <c r="CY1231" s="112">
        <v>20045000</v>
      </c>
      <c r="CZ1231" s="111" t="s">
        <v>3757</v>
      </c>
      <c r="DA1231" s="111" t="s">
        <v>3757</v>
      </c>
      <c r="DB1231" s="111" t="s">
        <v>3757</v>
      </c>
      <c r="DC1231" s="120">
        <v>0</v>
      </c>
      <c r="DD1231" s="127" t="s">
        <v>3778</v>
      </c>
      <c r="DE1231" s="109">
        <v>0</v>
      </c>
      <c r="DF1231" s="172" t="s">
        <v>3717</v>
      </c>
    </row>
    <row r="1232" spans="1:110" ht="35.15" customHeight="1" x14ac:dyDescent="0.35">
      <c r="A1232" s="140" t="s">
        <v>2512</v>
      </c>
      <c r="B1232" s="136" t="s">
        <v>2442</v>
      </c>
      <c r="C1232" s="136" t="s">
        <v>2513</v>
      </c>
      <c r="D1232" s="112">
        <v>3324</v>
      </c>
      <c r="E1232" s="112">
        <v>53874500</v>
      </c>
      <c r="F1232" s="112">
        <v>3324</v>
      </c>
      <c r="G1232" s="112">
        <v>53874500</v>
      </c>
      <c r="H1232" s="112">
        <v>423</v>
      </c>
      <c r="I1232" s="112">
        <v>9179000</v>
      </c>
      <c r="J1232" s="112">
        <v>0</v>
      </c>
      <c r="K1232" s="112">
        <v>0</v>
      </c>
      <c r="L1232" s="112">
        <v>13448960</v>
      </c>
      <c r="M1232" s="112">
        <v>4966898</v>
      </c>
      <c r="N1232" s="112">
        <v>455455</v>
      </c>
      <c r="O1232" s="112">
        <v>254386</v>
      </c>
      <c r="P1232" s="112">
        <v>6235256</v>
      </c>
      <c r="Q1232" s="112">
        <v>0</v>
      </c>
      <c r="R1232" s="112">
        <v>25360955</v>
      </c>
      <c r="S1232" s="421">
        <v>0.24963498501146184</v>
      </c>
      <c r="T1232" s="421">
        <v>9.219385794763757E-2</v>
      </c>
      <c r="U1232" s="421">
        <v>8.4539995730818843E-3</v>
      </c>
      <c r="V1232" s="421">
        <v>4.7218257246006926E-3</v>
      </c>
      <c r="W1232" s="421">
        <v>0.11573668433117709</v>
      </c>
      <c r="X1232" s="421">
        <v>0</v>
      </c>
      <c r="Y1232" s="421">
        <v>0.47074135258795907</v>
      </c>
      <c r="Z1232" s="120">
        <v>0</v>
      </c>
      <c r="AA1232" s="127" t="s">
        <v>3717</v>
      </c>
      <c r="AB1232" s="127">
        <v>0</v>
      </c>
      <c r="AC1232" s="111" t="s">
        <v>3717</v>
      </c>
      <c r="AD1232" s="127">
        <v>0</v>
      </c>
      <c r="AE1232" s="111">
        <v>0</v>
      </c>
      <c r="AF1232" s="111" t="s">
        <v>3757</v>
      </c>
      <c r="AG1232" s="127" t="s">
        <v>3758</v>
      </c>
      <c r="AH1232" s="127" t="s">
        <v>3758</v>
      </c>
      <c r="AI1232" s="124"/>
      <c r="AJ1232" s="128"/>
      <c r="AK1232" s="109">
        <v>0</v>
      </c>
      <c r="AL1232" s="109">
        <v>0</v>
      </c>
      <c r="AM1232" s="127">
        <v>0</v>
      </c>
      <c r="AN1232" s="127">
        <v>0</v>
      </c>
      <c r="AO1232" s="120">
        <v>0</v>
      </c>
      <c r="AP1232" s="120">
        <v>0</v>
      </c>
      <c r="AQ1232" s="174">
        <v>0</v>
      </c>
      <c r="AR1232" s="109">
        <v>0</v>
      </c>
      <c r="AS1232" s="127">
        <v>0</v>
      </c>
      <c r="AT1232" s="127">
        <v>0</v>
      </c>
      <c r="AU1232" s="120">
        <v>0</v>
      </c>
      <c r="AV1232" s="120">
        <v>0</v>
      </c>
      <c r="AW1232" s="174">
        <v>0</v>
      </c>
      <c r="AX1232" s="109">
        <v>0</v>
      </c>
      <c r="AY1232" s="127">
        <v>0</v>
      </c>
      <c r="AZ1232" s="127">
        <v>0</v>
      </c>
      <c r="BA1232" s="120">
        <v>0</v>
      </c>
      <c r="BB1232" s="120">
        <v>0</v>
      </c>
      <c r="BC1232" s="111" t="s">
        <v>3757</v>
      </c>
      <c r="BD1232" s="112">
        <v>39</v>
      </c>
      <c r="BE1232" s="112">
        <v>535500</v>
      </c>
      <c r="BF1232" s="111">
        <v>0</v>
      </c>
      <c r="BG1232" s="112"/>
      <c r="BH1232" s="112"/>
      <c r="BI1232" s="111">
        <v>0</v>
      </c>
      <c r="BJ1232" s="112"/>
      <c r="BK1232" s="112"/>
      <c r="BL1232" s="111" t="s">
        <v>3757</v>
      </c>
      <c r="BM1232" s="112">
        <v>199</v>
      </c>
      <c r="BN1232" s="112">
        <v>3604500</v>
      </c>
      <c r="BO1232" s="111" t="s">
        <v>3757</v>
      </c>
      <c r="BP1232" s="112">
        <v>606</v>
      </c>
      <c r="BQ1232" s="112">
        <v>9932500</v>
      </c>
      <c r="BR1232" s="111">
        <v>0</v>
      </c>
      <c r="BS1232" s="112"/>
      <c r="BT1232" s="112"/>
      <c r="BU1232" s="111" t="s">
        <v>3757</v>
      </c>
      <c r="BV1232" s="112">
        <v>112</v>
      </c>
      <c r="BW1232" s="112">
        <v>2059500</v>
      </c>
      <c r="BX1232" s="111" t="s">
        <v>3757</v>
      </c>
      <c r="BY1232" s="112">
        <v>41</v>
      </c>
      <c r="BZ1232" s="112">
        <v>623000</v>
      </c>
      <c r="CA1232" s="111" t="s">
        <v>3757</v>
      </c>
      <c r="CB1232" s="112">
        <v>66</v>
      </c>
      <c r="CC1232" s="112">
        <v>1301000</v>
      </c>
      <c r="CD1232" s="111">
        <v>0</v>
      </c>
      <c r="CE1232" s="112"/>
      <c r="CF1232" s="112"/>
      <c r="CG1232" s="111" t="s">
        <v>3757</v>
      </c>
      <c r="CH1232" s="112">
        <v>2261</v>
      </c>
      <c r="CI1232" s="112">
        <v>35818500</v>
      </c>
      <c r="CJ1232" s="111">
        <v>0</v>
      </c>
      <c r="CK1232" s="120">
        <v>0</v>
      </c>
      <c r="CL1232" s="112"/>
      <c r="CM1232" s="112"/>
      <c r="CN1232" s="166" t="s">
        <v>12526</v>
      </c>
      <c r="CO1232" s="125" t="s">
        <v>12527</v>
      </c>
      <c r="CP1232" s="111" t="s">
        <v>3766</v>
      </c>
      <c r="CQ1232" s="112">
        <v>6400000</v>
      </c>
      <c r="CR1232" s="166" t="s">
        <v>12528</v>
      </c>
      <c r="CS1232" s="166" t="s">
        <v>12529</v>
      </c>
      <c r="CT1232" s="111" t="s">
        <v>3875</v>
      </c>
      <c r="CU1232" s="112">
        <v>5486000</v>
      </c>
      <c r="CV1232" s="166" t="s">
        <v>12530</v>
      </c>
      <c r="CW1232" s="166" t="s">
        <v>12531</v>
      </c>
      <c r="CX1232" s="111" t="s">
        <v>3875</v>
      </c>
      <c r="CY1232" s="112">
        <v>10000000</v>
      </c>
      <c r="CZ1232" s="111" t="s">
        <v>3757</v>
      </c>
      <c r="DA1232" s="111" t="s">
        <v>3757</v>
      </c>
      <c r="DB1232" s="111">
        <v>0</v>
      </c>
      <c r="DC1232" s="120" t="s">
        <v>12532</v>
      </c>
      <c r="DD1232" s="127" t="s">
        <v>3778</v>
      </c>
      <c r="DE1232" s="109">
        <v>0</v>
      </c>
      <c r="DF1232" s="172" t="s">
        <v>3717</v>
      </c>
    </row>
    <row r="1233" spans="1:110" ht="35.15" customHeight="1" x14ac:dyDescent="0.35">
      <c r="A1233" s="140" t="s">
        <v>2514</v>
      </c>
      <c r="B1233" s="136" t="s">
        <v>2442</v>
      </c>
      <c r="C1233" s="136" t="s">
        <v>2436</v>
      </c>
      <c r="D1233" s="112">
        <v>12567</v>
      </c>
      <c r="E1233" s="112">
        <v>269704200</v>
      </c>
      <c r="F1233" s="112">
        <v>12567</v>
      </c>
      <c r="G1233" s="112">
        <v>269704200</v>
      </c>
      <c r="H1233" s="112">
        <v>3403</v>
      </c>
      <c r="I1233" s="112">
        <v>81814000</v>
      </c>
      <c r="J1233" s="112">
        <v>0</v>
      </c>
      <c r="K1233" s="112">
        <v>0</v>
      </c>
      <c r="L1233" s="112">
        <v>71520504</v>
      </c>
      <c r="M1233" s="112">
        <v>13600725</v>
      </c>
      <c r="N1233" s="112">
        <v>0</v>
      </c>
      <c r="O1233" s="112">
        <v>975790</v>
      </c>
      <c r="P1233" s="112">
        <v>39967646</v>
      </c>
      <c r="Q1233" s="112">
        <v>0</v>
      </c>
      <c r="R1233" s="112">
        <v>126064665</v>
      </c>
      <c r="S1233" s="421">
        <v>0.26518127637611871</v>
      </c>
      <c r="T1233" s="421">
        <v>5.042830256258523E-2</v>
      </c>
      <c r="U1233" s="421">
        <v>0</v>
      </c>
      <c r="V1233" s="421">
        <v>3.6180007578673228E-3</v>
      </c>
      <c r="W1233" s="421">
        <v>0.14819066962991306</v>
      </c>
      <c r="X1233" s="421">
        <v>0</v>
      </c>
      <c r="Y1233" s="421">
        <v>0.46741824932648435</v>
      </c>
      <c r="Z1233" s="120">
        <v>0</v>
      </c>
      <c r="AA1233" s="127" t="s">
        <v>3717</v>
      </c>
      <c r="AB1233" s="127">
        <v>0</v>
      </c>
      <c r="AC1233" s="111" t="s">
        <v>3717</v>
      </c>
      <c r="AD1233" s="127">
        <v>0</v>
      </c>
      <c r="AE1233" s="111">
        <v>0</v>
      </c>
      <c r="AF1233" s="111" t="s">
        <v>3757</v>
      </c>
      <c r="AG1233" s="127" t="s">
        <v>3758</v>
      </c>
      <c r="AH1233" s="127"/>
      <c r="AI1233" s="124"/>
      <c r="AJ1233" s="128"/>
      <c r="AK1233" s="109">
        <v>0</v>
      </c>
      <c r="AL1233" s="109">
        <v>0</v>
      </c>
      <c r="AM1233" s="127">
        <v>0</v>
      </c>
      <c r="AN1233" s="127">
        <v>0</v>
      </c>
      <c r="AO1233" s="120">
        <v>0</v>
      </c>
      <c r="AP1233" s="120">
        <v>0</v>
      </c>
      <c r="AQ1233" s="174">
        <v>0</v>
      </c>
      <c r="AR1233" s="120">
        <v>0</v>
      </c>
      <c r="AS1233" s="127">
        <v>0</v>
      </c>
      <c r="AT1233" s="127">
        <v>0</v>
      </c>
      <c r="AU1233" s="120">
        <v>0</v>
      </c>
      <c r="AV1233" s="120">
        <v>0</v>
      </c>
      <c r="AW1233" s="174">
        <v>0</v>
      </c>
      <c r="AX1233" s="120">
        <v>0</v>
      </c>
      <c r="AY1233" s="127">
        <v>0</v>
      </c>
      <c r="AZ1233" s="127">
        <v>0</v>
      </c>
      <c r="BA1233" s="120">
        <v>0</v>
      </c>
      <c r="BB1233" s="120">
        <v>0</v>
      </c>
      <c r="BC1233" s="111">
        <v>0</v>
      </c>
      <c r="BD1233" s="112"/>
      <c r="BE1233" s="112"/>
      <c r="BF1233" s="111" t="s">
        <v>3757</v>
      </c>
      <c r="BG1233" s="112">
        <v>1191</v>
      </c>
      <c r="BH1233" s="112">
        <v>23393000</v>
      </c>
      <c r="BI1233" s="111" t="s">
        <v>3757</v>
      </c>
      <c r="BJ1233" s="112">
        <v>586</v>
      </c>
      <c r="BK1233" s="112">
        <v>12827000</v>
      </c>
      <c r="BL1233" s="111">
        <v>0</v>
      </c>
      <c r="BM1233" s="112"/>
      <c r="BN1233" s="112"/>
      <c r="BO1233" s="111">
        <v>0</v>
      </c>
      <c r="BP1233" s="112"/>
      <c r="BQ1233" s="112"/>
      <c r="BR1233" s="111" t="s">
        <v>3757</v>
      </c>
      <c r="BS1233" s="112">
        <v>3233</v>
      </c>
      <c r="BT1233" s="112">
        <v>69555200</v>
      </c>
      <c r="BU1233" s="111">
        <v>0</v>
      </c>
      <c r="BV1233" s="112"/>
      <c r="BW1233" s="112"/>
      <c r="BX1233" s="111">
        <v>0</v>
      </c>
      <c r="BY1233" s="112"/>
      <c r="BZ1233" s="112"/>
      <c r="CA1233" s="111" t="s">
        <v>3757</v>
      </c>
      <c r="CB1233" s="112">
        <v>540</v>
      </c>
      <c r="CC1233" s="112">
        <v>11545000</v>
      </c>
      <c r="CD1233" s="111">
        <v>0</v>
      </c>
      <c r="CE1233" s="112">
        <v>0</v>
      </c>
      <c r="CF1233" s="112">
        <v>0</v>
      </c>
      <c r="CG1233" s="111" t="s">
        <v>3757</v>
      </c>
      <c r="CH1233" s="112">
        <v>6913</v>
      </c>
      <c r="CI1233" s="112">
        <v>149842000</v>
      </c>
      <c r="CJ1233" s="111" t="s">
        <v>3757</v>
      </c>
      <c r="CK1233" s="120" t="s">
        <v>12533</v>
      </c>
      <c r="CL1233" s="112">
        <v>124</v>
      </c>
      <c r="CM1233" s="112">
        <v>2542000</v>
      </c>
      <c r="CN1233" s="166" t="s">
        <v>12534</v>
      </c>
      <c r="CO1233" s="125" t="s">
        <v>12535</v>
      </c>
      <c r="CP1233" s="111" t="s">
        <v>3778</v>
      </c>
      <c r="CQ1233" s="112">
        <v>990000</v>
      </c>
      <c r="CR1233" s="166" t="s">
        <v>12536</v>
      </c>
      <c r="CS1233" s="166" t="s">
        <v>12537</v>
      </c>
      <c r="CT1233" s="111" t="s">
        <v>4016</v>
      </c>
      <c r="CU1233" s="112">
        <v>2948000</v>
      </c>
      <c r="CV1233" s="166" t="s">
        <v>12538</v>
      </c>
      <c r="CW1233" s="166" t="s">
        <v>12539</v>
      </c>
      <c r="CX1233" s="111" t="s">
        <v>3790</v>
      </c>
      <c r="CY1233" s="112">
        <v>10991090</v>
      </c>
      <c r="CZ1233" s="111" t="s">
        <v>3757</v>
      </c>
      <c r="DA1233" s="111" t="s">
        <v>3757</v>
      </c>
      <c r="DB1233" s="111" t="s">
        <v>3757</v>
      </c>
      <c r="DC1233" s="120">
        <v>0</v>
      </c>
      <c r="DD1233" s="127" t="s">
        <v>3778</v>
      </c>
      <c r="DE1233" s="109">
        <v>0</v>
      </c>
      <c r="DF1233" s="172" t="s">
        <v>3717</v>
      </c>
    </row>
    <row r="1234" spans="1:110" ht="35.15" customHeight="1" x14ac:dyDescent="0.35">
      <c r="A1234" s="140" t="s">
        <v>2515</v>
      </c>
      <c r="B1234" s="136" t="s">
        <v>2442</v>
      </c>
      <c r="C1234" s="136" t="s">
        <v>2516</v>
      </c>
      <c r="D1234" s="112">
        <v>9889</v>
      </c>
      <c r="E1234" s="112">
        <v>137420000</v>
      </c>
      <c r="F1234" s="112">
        <v>9889</v>
      </c>
      <c r="G1234" s="112">
        <v>137420000</v>
      </c>
      <c r="H1234" s="112">
        <v>1935</v>
      </c>
      <c r="I1234" s="112">
        <v>26776000</v>
      </c>
      <c r="J1234" s="112">
        <v>0</v>
      </c>
      <c r="K1234" s="112">
        <v>0</v>
      </c>
      <c r="L1234" s="112">
        <v>37011116</v>
      </c>
      <c r="M1234" s="112">
        <v>11687721</v>
      </c>
      <c r="N1234" s="112">
        <v>0</v>
      </c>
      <c r="O1234" s="112">
        <v>268694</v>
      </c>
      <c r="P1234" s="112">
        <v>17307556</v>
      </c>
      <c r="Q1234" s="112">
        <v>0</v>
      </c>
      <c r="R1234" s="112">
        <v>66275087</v>
      </c>
      <c r="S1234" s="421">
        <v>0.2693284529180614</v>
      </c>
      <c r="T1234" s="421">
        <v>8.5051091544171148E-2</v>
      </c>
      <c r="U1234" s="421">
        <v>0</v>
      </c>
      <c r="V1234" s="421">
        <v>1.9552757968272451E-3</v>
      </c>
      <c r="W1234" s="421">
        <v>0.12594641245815746</v>
      </c>
      <c r="X1234" s="421">
        <v>0</v>
      </c>
      <c r="Y1234" s="421">
        <v>0.48228123271721729</v>
      </c>
      <c r="Z1234" s="120">
        <v>0</v>
      </c>
      <c r="AA1234" s="127" t="s">
        <v>3717</v>
      </c>
      <c r="AB1234" s="127">
        <v>0</v>
      </c>
      <c r="AC1234" s="111" t="s">
        <v>3717</v>
      </c>
      <c r="AD1234" s="127">
        <v>0</v>
      </c>
      <c r="AE1234" s="111">
        <v>0</v>
      </c>
      <c r="AF1234" s="111" t="s">
        <v>3757</v>
      </c>
      <c r="AG1234" s="127" t="s">
        <v>3758</v>
      </c>
      <c r="AH1234" s="127" t="s">
        <v>3758</v>
      </c>
      <c r="AI1234" s="124"/>
      <c r="AJ1234" s="128"/>
      <c r="AK1234" s="109">
        <v>0</v>
      </c>
      <c r="AL1234" s="109">
        <v>0</v>
      </c>
      <c r="AM1234" s="127">
        <v>0</v>
      </c>
      <c r="AN1234" s="127">
        <v>0</v>
      </c>
      <c r="AO1234" s="120">
        <v>0</v>
      </c>
      <c r="AP1234" s="120">
        <v>0</v>
      </c>
      <c r="AQ1234" s="174">
        <v>0</v>
      </c>
      <c r="AR1234" s="120">
        <v>0</v>
      </c>
      <c r="AS1234" s="127">
        <v>0</v>
      </c>
      <c r="AT1234" s="127">
        <v>0</v>
      </c>
      <c r="AU1234" s="120">
        <v>0</v>
      </c>
      <c r="AV1234" s="120">
        <v>0</v>
      </c>
      <c r="AW1234" s="174">
        <v>0</v>
      </c>
      <c r="AX1234" s="120">
        <v>0</v>
      </c>
      <c r="AY1234" s="127">
        <v>0</v>
      </c>
      <c r="AZ1234" s="127">
        <v>0</v>
      </c>
      <c r="BA1234" s="120">
        <v>0</v>
      </c>
      <c r="BB1234" s="120">
        <v>0</v>
      </c>
      <c r="BC1234" s="111">
        <v>0</v>
      </c>
      <c r="BD1234" s="112"/>
      <c r="BE1234" s="112"/>
      <c r="BF1234" s="111">
        <v>0</v>
      </c>
      <c r="BG1234" s="112"/>
      <c r="BH1234" s="112"/>
      <c r="BI1234" s="111" t="s">
        <v>3757</v>
      </c>
      <c r="BJ1234" s="112">
        <v>845</v>
      </c>
      <c r="BK1234" s="112">
        <v>12025500</v>
      </c>
      <c r="BL1234" s="111">
        <v>0</v>
      </c>
      <c r="BM1234" s="112"/>
      <c r="BN1234" s="112"/>
      <c r="BO1234" s="111">
        <v>0</v>
      </c>
      <c r="BP1234" s="112"/>
      <c r="BQ1234" s="112"/>
      <c r="BR1234" s="111" t="s">
        <v>3757</v>
      </c>
      <c r="BS1234" s="112">
        <v>2569</v>
      </c>
      <c r="BT1234" s="112">
        <v>35173000</v>
      </c>
      <c r="BU1234" s="111" t="s">
        <v>3757</v>
      </c>
      <c r="BV1234" s="112">
        <v>1127</v>
      </c>
      <c r="BW1234" s="112">
        <v>15118000</v>
      </c>
      <c r="BX1234" s="111" t="s">
        <v>3757</v>
      </c>
      <c r="BY1234" s="112">
        <v>132</v>
      </c>
      <c r="BZ1234" s="112">
        <v>1568500</v>
      </c>
      <c r="CA1234" s="111">
        <v>0</v>
      </c>
      <c r="CB1234" s="112"/>
      <c r="CC1234" s="112"/>
      <c r="CD1234" s="111">
        <v>0</v>
      </c>
      <c r="CE1234" s="112">
        <v>0</v>
      </c>
      <c r="CF1234" s="112">
        <v>0</v>
      </c>
      <c r="CG1234" s="111" t="s">
        <v>3757</v>
      </c>
      <c r="CH1234" s="112">
        <v>5369</v>
      </c>
      <c r="CI1234" s="112">
        <v>73535000</v>
      </c>
      <c r="CJ1234" s="111">
        <v>0</v>
      </c>
      <c r="CK1234" s="120">
        <v>0</v>
      </c>
      <c r="CL1234" s="112">
        <v>0</v>
      </c>
      <c r="CM1234" s="112">
        <v>0</v>
      </c>
      <c r="CN1234" s="166" t="s">
        <v>12540</v>
      </c>
      <c r="CO1234" s="125" t="s">
        <v>12541</v>
      </c>
      <c r="CP1234" s="111" t="s">
        <v>3875</v>
      </c>
      <c r="CQ1234" s="112">
        <v>1523000</v>
      </c>
      <c r="CR1234" s="166" t="s">
        <v>12542</v>
      </c>
      <c r="CS1234" s="166" t="s">
        <v>12543</v>
      </c>
      <c r="CT1234" s="111" t="s">
        <v>3790</v>
      </c>
      <c r="CU1234" s="112">
        <v>3100000</v>
      </c>
      <c r="CV1234" s="166" t="s">
        <v>12544</v>
      </c>
      <c r="CW1234" s="166" t="s">
        <v>12545</v>
      </c>
      <c r="CX1234" s="111" t="s">
        <v>3870</v>
      </c>
      <c r="CY1234" s="112">
        <v>3000000</v>
      </c>
      <c r="CZ1234" s="111" t="s">
        <v>3757</v>
      </c>
      <c r="DA1234" s="111" t="s">
        <v>3757</v>
      </c>
      <c r="DB1234" s="111">
        <v>0</v>
      </c>
      <c r="DC1234" s="120" t="s">
        <v>12546</v>
      </c>
      <c r="DD1234" s="127" t="s">
        <v>3778</v>
      </c>
      <c r="DE1234" s="109">
        <v>0</v>
      </c>
      <c r="DF1234" s="172" t="s">
        <v>3717</v>
      </c>
    </row>
    <row r="1235" spans="1:110" ht="35.15" customHeight="1" x14ac:dyDescent="0.35">
      <c r="A1235" s="140" t="s">
        <v>2517</v>
      </c>
      <c r="B1235" s="136" t="s">
        <v>2442</v>
      </c>
      <c r="C1235" s="136" t="s">
        <v>2518</v>
      </c>
      <c r="D1235" s="112">
        <v>1300</v>
      </c>
      <c r="E1235" s="112">
        <v>24768000</v>
      </c>
      <c r="F1235" s="112">
        <v>1299</v>
      </c>
      <c r="G1235" s="112">
        <v>24743000</v>
      </c>
      <c r="H1235" s="112">
        <v>387</v>
      </c>
      <c r="I1235" s="112">
        <v>6701000</v>
      </c>
      <c r="J1235" s="112">
        <v>0</v>
      </c>
      <c r="K1235" s="112">
        <v>0</v>
      </c>
      <c r="L1235" s="112">
        <v>6858415</v>
      </c>
      <c r="M1235" s="112">
        <v>1667375</v>
      </c>
      <c r="N1235" s="112">
        <v>0</v>
      </c>
      <c r="O1235" s="112">
        <v>366992</v>
      </c>
      <c r="P1235" s="112">
        <v>3256283</v>
      </c>
      <c r="Q1235" s="112">
        <v>49500</v>
      </c>
      <c r="R1235" s="112">
        <v>12198565</v>
      </c>
      <c r="S1235" s="421">
        <v>0.27690629037467701</v>
      </c>
      <c r="T1235" s="421">
        <v>6.7319727067183463E-2</v>
      </c>
      <c r="U1235" s="421">
        <v>0</v>
      </c>
      <c r="V1235" s="421">
        <v>1.48171834625323E-2</v>
      </c>
      <c r="W1235" s="421">
        <v>0.13147137435400516</v>
      </c>
      <c r="X1235" s="421">
        <v>1.9985465116279071E-3</v>
      </c>
      <c r="Y1235" s="421">
        <v>0.49251312177002582</v>
      </c>
      <c r="Z1235" s="120" t="s">
        <v>12547</v>
      </c>
      <c r="AA1235" s="127" t="s">
        <v>3717</v>
      </c>
      <c r="AB1235" s="127">
        <v>0</v>
      </c>
      <c r="AC1235" s="111" t="s">
        <v>3717</v>
      </c>
      <c r="AD1235" s="127">
        <v>0</v>
      </c>
      <c r="AE1235" s="111">
        <v>0</v>
      </c>
      <c r="AF1235" s="111" t="s">
        <v>3757</v>
      </c>
      <c r="AG1235" s="127" t="s">
        <v>3758</v>
      </c>
      <c r="AH1235" s="127" t="s">
        <v>3758</v>
      </c>
      <c r="AI1235" s="124"/>
      <c r="AJ1235" s="128"/>
      <c r="AK1235" s="109">
        <v>0</v>
      </c>
      <c r="AL1235" s="109">
        <v>0</v>
      </c>
      <c r="AM1235" s="127">
        <v>0</v>
      </c>
      <c r="AN1235" s="127">
        <v>0</v>
      </c>
      <c r="AO1235" s="120">
        <v>0</v>
      </c>
      <c r="AP1235" s="120">
        <v>0</v>
      </c>
      <c r="AQ1235" s="174">
        <v>0</v>
      </c>
      <c r="AR1235" s="109">
        <v>0</v>
      </c>
      <c r="AS1235" s="127">
        <v>0</v>
      </c>
      <c r="AT1235" s="127">
        <v>0</v>
      </c>
      <c r="AU1235" s="120">
        <v>0</v>
      </c>
      <c r="AV1235" s="120">
        <v>0</v>
      </c>
      <c r="AW1235" s="174">
        <v>0</v>
      </c>
      <c r="AX1235" s="109">
        <v>0</v>
      </c>
      <c r="AY1235" s="127">
        <v>0</v>
      </c>
      <c r="AZ1235" s="127">
        <v>0</v>
      </c>
      <c r="BA1235" s="120">
        <v>0</v>
      </c>
      <c r="BB1235" s="120">
        <v>0</v>
      </c>
      <c r="BC1235" s="111" t="s">
        <v>3757</v>
      </c>
      <c r="BD1235" s="112">
        <v>244</v>
      </c>
      <c r="BE1235" s="112">
        <v>4964000</v>
      </c>
      <c r="BF1235" s="111">
        <v>0</v>
      </c>
      <c r="BG1235" s="112"/>
      <c r="BH1235" s="112"/>
      <c r="BI1235" s="111">
        <v>0</v>
      </c>
      <c r="BJ1235" s="112"/>
      <c r="BK1235" s="112"/>
      <c r="BL1235" s="111" t="s">
        <v>3757</v>
      </c>
      <c r="BM1235" s="112">
        <v>242</v>
      </c>
      <c r="BN1235" s="112">
        <v>4122000</v>
      </c>
      <c r="BO1235" s="111" t="s">
        <v>3757</v>
      </c>
      <c r="BP1235" s="112">
        <v>353</v>
      </c>
      <c r="BQ1235" s="112">
        <v>6176000</v>
      </c>
      <c r="BR1235" s="111">
        <v>0</v>
      </c>
      <c r="BS1235" s="112"/>
      <c r="BT1235" s="112"/>
      <c r="BU1235" s="111">
        <v>0</v>
      </c>
      <c r="BV1235" s="112"/>
      <c r="BW1235" s="112"/>
      <c r="BX1235" s="111">
        <v>0</v>
      </c>
      <c r="BY1235" s="112"/>
      <c r="BZ1235" s="112"/>
      <c r="CA1235" s="111">
        <v>0</v>
      </c>
      <c r="CB1235" s="112"/>
      <c r="CC1235" s="112"/>
      <c r="CD1235" s="111">
        <v>0</v>
      </c>
      <c r="CE1235" s="112"/>
      <c r="CF1235" s="112"/>
      <c r="CG1235" s="111" t="s">
        <v>3757</v>
      </c>
      <c r="CH1235" s="112">
        <v>451</v>
      </c>
      <c r="CI1235" s="112">
        <v>9506000</v>
      </c>
      <c r="CJ1235" s="111">
        <v>0</v>
      </c>
      <c r="CK1235" s="120">
        <v>0</v>
      </c>
      <c r="CL1235" s="112"/>
      <c r="CM1235" s="112"/>
      <c r="CN1235" s="166" t="s">
        <v>12548</v>
      </c>
      <c r="CO1235" s="125" t="s">
        <v>12549</v>
      </c>
      <c r="CP1235" s="111" t="s">
        <v>3766</v>
      </c>
      <c r="CQ1235" s="112">
        <v>18400000</v>
      </c>
      <c r="CR1235" s="166" t="s">
        <v>12550</v>
      </c>
      <c r="CS1235" s="166" t="s">
        <v>12551</v>
      </c>
      <c r="CT1235" s="111" t="s">
        <v>3717</v>
      </c>
      <c r="CU1235" s="112">
        <v>4000000</v>
      </c>
      <c r="CV1235" s="166" t="s">
        <v>12552</v>
      </c>
      <c r="CW1235" s="166" t="s">
        <v>12553</v>
      </c>
      <c r="CX1235" s="111" t="s">
        <v>3762</v>
      </c>
      <c r="CY1235" s="112">
        <v>1779000</v>
      </c>
      <c r="CZ1235" s="111" t="s">
        <v>3757</v>
      </c>
      <c r="DA1235" s="111" t="s">
        <v>3757</v>
      </c>
      <c r="DB1235" s="111" t="s">
        <v>3757</v>
      </c>
      <c r="DC1235" s="120">
        <v>0</v>
      </c>
      <c r="DD1235" s="127" t="s">
        <v>3717</v>
      </c>
      <c r="DE1235" s="109" t="s">
        <v>12554</v>
      </c>
      <c r="DF1235" s="172" t="s">
        <v>3717</v>
      </c>
    </row>
    <row r="1236" spans="1:110" ht="35.15" customHeight="1" x14ac:dyDescent="0.35">
      <c r="A1236" s="140" t="s">
        <v>2519</v>
      </c>
      <c r="B1236" s="136" t="s">
        <v>2442</v>
      </c>
      <c r="C1236" s="136" t="s">
        <v>2520</v>
      </c>
      <c r="D1236" s="112">
        <v>57536</v>
      </c>
      <c r="E1236" s="112">
        <v>1257972900</v>
      </c>
      <c r="F1236" s="112">
        <v>57530</v>
      </c>
      <c r="G1236" s="112">
        <v>1257747900</v>
      </c>
      <c r="H1236" s="112">
        <v>16583</v>
      </c>
      <c r="I1236" s="112">
        <v>332549000</v>
      </c>
      <c r="J1236" s="112">
        <v>0</v>
      </c>
      <c r="K1236" s="112">
        <v>0</v>
      </c>
      <c r="L1236" s="112">
        <v>323136306</v>
      </c>
      <c r="M1236" s="112">
        <v>56112249</v>
      </c>
      <c r="N1236" s="112">
        <v>13879443</v>
      </c>
      <c r="O1236" s="112">
        <v>16846757</v>
      </c>
      <c r="P1236" s="112">
        <v>153026958</v>
      </c>
      <c r="Q1236" s="112">
        <v>2420732</v>
      </c>
      <c r="R1236" s="112">
        <v>565422445</v>
      </c>
      <c r="S1236" s="421">
        <v>0.25687064164895762</v>
      </c>
      <c r="T1236" s="421">
        <v>4.4605292371560627E-2</v>
      </c>
      <c r="U1236" s="421">
        <v>1.1033181239436874E-2</v>
      </c>
      <c r="V1236" s="421">
        <v>1.3391987220074454E-2</v>
      </c>
      <c r="W1236" s="421">
        <v>0.12164567138131513</v>
      </c>
      <c r="X1236" s="421">
        <v>1.9243117240442939E-3</v>
      </c>
      <c r="Y1236" s="421">
        <v>0.44947108558538901</v>
      </c>
      <c r="Z1236" s="120" t="s">
        <v>12555</v>
      </c>
      <c r="AA1236" s="127" t="s">
        <v>3717</v>
      </c>
      <c r="AB1236" s="127">
        <v>0</v>
      </c>
      <c r="AC1236" s="111" t="s">
        <v>3717</v>
      </c>
      <c r="AD1236" s="127">
        <v>0</v>
      </c>
      <c r="AE1236" s="111">
        <v>0</v>
      </c>
      <c r="AF1236" s="111" t="s">
        <v>3757</v>
      </c>
      <c r="AG1236" s="127" t="s">
        <v>3758</v>
      </c>
      <c r="AH1236" s="127" t="s">
        <v>3758</v>
      </c>
      <c r="AI1236" s="124"/>
      <c r="AJ1236" s="128"/>
      <c r="AK1236" s="109">
        <v>0</v>
      </c>
      <c r="AL1236" s="109">
        <v>0</v>
      </c>
      <c r="AM1236" s="127">
        <v>0</v>
      </c>
      <c r="AN1236" s="127">
        <v>0</v>
      </c>
      <c r="AO1236" s="120">
        <v>0</v>
      </c>
      <c r="AP1236" s="120">
        <v>0</v>
      </c>
      <c r="AQ1236" s="174">
        <v>0</v>
      </c>
      <c r="AR1236" s="120">
        <v>0</v>
      </c>
      <c r="AS1236" s="127">
        <v>0</v>
      </c>
      <c r="AT1236" s="127">
        <v>0</v>
      </c>
      <c r="AU1236" s="120">
        <v>0</v>
      </c>
      <c r="AV1236" s="120">
        <v>0</v>
      </c>
      <c r="AW1236" s="174">
        <v>0</v>
      </c>
      <c r="AX1236" s="120">
        <v>0</v>
      </c>
      <c r="AY1236" s="127">
        <v>0</v>
      </c>
      <c r="AZ1236" s="127">
        <v>0</v>
      </c>
      <c r="BA1236" s="120">
        <v>0</v>
      </c>
      <c r="BB1236" s="120">
        <v>0</v>
      </c>
      <c r="BC1236" s="111">
        <v>0</v>
      </c>
      <c r="BD1236" s="112"/>
      <c r="BE1236" s="112"/>
      <c r="BF1236" s="111" t="s">
        <v>3757</v>
      </c>
      <c r="BG1236" s="112">
        <v>1704</v>
      </c>
      <c r="BH1236" s="112">
        <v>33029000</v>
      </c>
      <c r="BI1236" s="111" t="s">
        <v>3757</v>
      </c>
      <c r="BJ1236" s="112">
        <v>4912</v>
      </c>
      <c r="BK1236" s="112">
        <v>98625000</v>
      </c>
      <c r="BL1236" s="111">
        <v>0</v>
      </c>
      <c r="BM1236" s="112"/>
      <c r="BN1236" s="112"/>
      <c r="BO1236" s="111" t="s">
        <v>3757</v>
      </c>
      <c r="BP1236" s="112">
        <v>13169</v>
      </c>
      <c r="BQ1236" s="112">
        <v>270506650</v>
      </c>
      <c r="BR1236" s="111" t="s">
        <v>3757</v>
      </c>
      <c r="BS1236" s="112">
        <v>13168</v>
      </c>
      <c r="BT1236" s="112">
        <v>270506650</v>
      </c>
      <c r="BU1236" s="111" t="s">
        <v>3757</v>
      </c>
      <c r="BV1236" s="112">
        <v>5512</v>
      </c>
      <c r="BW1236" s="112">
        <v>117087100</v>
      </c>
      <c r="BX1236" s="111" t="s">
        <v>3757</v>
      </c>
      <c r="BY1236" s="112">
        <v>14477</v>
      </c>
      <c r="BZ1236" s="112">
        <v>325982500</v>
      </c>
      <c r="CA1236" s="111" t="s">
        <v>3757</v>
      </c>
      <c r="CB1236" s="112">
        <v>4293</v>
      </c>
      <c r="CC1236" s="112">
        <v>87264000</v>
      </c>
      <c r="CD1236" s="111" t="s">
        <v>3757</v>
      </c>
      <c r="CE1236" s="112">
        <v>298</v>
      </c>
      <c r="CF1236" s="112">
        <v>3912000</v>
      </c>
      <c r="CG1236" s="111">
        <v>0</v>
      </c>
      <c r="CH1236" s="112">
        <v>0</v>
      </c>
      <c r="CI1236" s="112">
        <v>0</v>
      </c>
      <c r="CJ1236" s="111">
        <v>0</v>
      </c>
      <c r="CK1236" s="120">
        <v>0</v>
      </c>
      <c r="CL1236" s="112">
        <v>0</v>
      </c>
      <c r="CM1236" s="112">
        <v>0</v>
      </c>
      <c r="CN1236" s="166" t="s">
        <v>4787</v>
      </c>
      <c r="CO1236" s="125" t="s">
        <v>12556</v>
      </c>
      <c r="CP1236" s="111" t="s">
        <v>3790</v>
      </c>
      <c r="CQ1236" s="112">
        <v>61600000</v>
      </c>
      <c r="CR1236" s="166" t="s">
        <v>12557</v>
      </c>
      <c r="CS1236" s="166" t="s">
        <v>12558</v>
      </c>
      <c r="CT1236" s="111" t="s">
        <v>3766</v>
      </c>
      <c r="CU1236" s="112">
        <v>61100000</v>
      </c>
      <c r="CV1236" s="166" t="s">
        <v>12559</v>
      </c>
      <c r="CW1236" s="166" t="s">
        <v>12560</v>
      </c>
      <c r="CX1236" s="111" t="s">
        <v>3774</v>
      </c>
      <c r="CY1236" s="112">
        <v>10700000</v>
      </c>
      <c r="CZ1236" s="111" t="s">
        <v>3757</v>
      </c>
      <c r="DA1236" s="111" t="s">
        <v>3757</v>
      </c>
      <c r="DB1236" s="111" t="s">
        <v>3757</v>
      </c>
      <c r="DC1236" s="120">
        <v>0</v>
      </c>
      <c r="DD1236" s="127" t="s">
        <v>3717</v>
      </c>
      <c r="DE1236" s="109" t="s">
        <v>12561</v>
      </c>
      <c r="DF1236" s="172" t="s">
        <v>3717</v>
      </c>
    </row>
    <row r="1237" spans="1:110" ht="35.15" customHeight="1" x14ac:dyDescent="0.35">
      <c r="A1237" s="140" t="s">
        <v>2521</v>
      </c>
      <c r="B1237" s="136" t="s">
        <v>2442</v>
      </c>
      <c r="C1237" s="136" t="s">
        <v>2522</v>
      </c>
      <c r="D1237" s="112">
        <v>10825</v>
      </c>
      <c r="E1237" s="112">
        <v>305622000</v>
      </c>
      <c r="F1237" s="112">
        <v>10817</v>
      </c>
      <c r="G1237" s="112">
        <v>305485000</v>
      </c>
      <c r="H1237" s="112">
        <v>3313</v>
      </c>
      <c r="I1237" s="112">
        <v>74834400</v>
      </c>
      <c r="J1237" s="112">
        <v>1175</v>
      </c>
      <c r="K1237" s="112">
        <v>23390000</v>
      </c>
      <c r="L1237" s="112">
        <v>84167651</v>
      </c>
      <c r="M1237" s="112">
        <v>12083131</v>
      </c>
      <c r="N1237" s="112">
        <v>256356</v>
      </c>
      <c r="O1237" s="112">
        <v>1685712</v>
      </c>
      <c r="P1237" s="112">
        <v>41453090</v>
      </c>
      <c r="Q1237" s="112">
        <v>0</v>
      </c>
      <c r="R1237" s="112">
        <v>139645940</v>
      </c>
      <c r="S1237" s="421">
        <v>0.27539788038819196</v>
      </c>
      <c r="T1237" s="421">
        <v>3.9536195038315305E-2</v>
      </c>
      <c r="U1237" s="421">
        <v>8.3880087166499789E-4</v>
      </c>
      <c r="V1237" s="421">
        <v>5.5156762274967113E-3</v>
      </c>
      <c r="W1237" s="421">
        <v>0.13563516369894837</v>
      </c>
      <c r="X1237" s="421">
        <v>0</v>
      </c>
      <c r="Y1237" s="421">
        <v>0.45692371622461736</v>
      </c>
      <c r="Z1237" s="120">
        <v>0</v>
      </c>
      <c r="AA1237" s="127" t="s">
        <v>3717</v>
      </c>
      <c r="AB1237" s="127">
        <v>0</v>
      </c>
      <c r="AC1237" s="111" t="s">
        <v>3717</v>
      </c>
      <c r="AD1237" s="127">
        <v>0</v>
      </c>
      <c r="AE1237" s="111">
        <v>0</v>
      </c>
      <c r="AF1237" s="111" t="s">
        <v>3757</v>
      </c>
      <c r="AG1237" s="127" t="s">
        <v>3758</v>
      </c>
      <c r="AH1237" s="127" t="s">
        <v>3758</v>
      </c>
      <c r="AI1237" s="124"/>
      <c r="AJ1237" s="128"/>
      <c r="AK1237" s="109">
        <v>0</v>
      </c>
      <c r="AL1237" s="109">
        <v>0</v>
      </c>
      <c r="AM1237" s="127">
        <v>0</v>
      </c>
      <c r="AN1237" s="127">
        <v>0</v>
      </c>
      <c r="AO1237" s="120">
        <v>0</v>
      </c>
      <c r="AP1237" s="120">
        <v>0</v>
      </c>
      <c r="AQ1237" s="174">
        <v>0</v>
      </c>
      <c r="AR1237" s="120">
        <v>0</v>
      </c>
      <c r="AS1237" s="127">
        <v>0</v>
      </c>
      <c r="AT1237" s="127">
        <v>0</v>
      </c>
      <c r="AU1237" s="120">
        <v>0</v>
      </c>
      <c r="AV1237" s="120">
        <v>0</v>
      </c>
      <c r="AW1237" s="174">
        <v>0</v>
      </c>
      <c r="AX1237" s="120">
        <v>0</v>
      </c>
      <c r="AY1237" s="127">
        <v>0</v>
      </c>
      <c r="AZ1237" s="127">
        <v>0</v>
      </c>
      <c r="BA1237" s="120">
        <v>0</v>
      </c>
      <c r="BB1237" s="120">
        <v>0</v>
      </c>
      <c r="BC1237" s="111">
        <v>0</v>
      </c>
      <c r="BD1237" s="112"/>
      <c r="BE1237" s="112"/>
      <c r="BF1237" s="111" t="s">
        <v>3757</v>
      </c>
      <c r="BG1237" s="112">
        <v>221</v>
      </c>
      <c r="BH1237" s="112">
        <v>5166666</v>
      </c>
      <c r="BI1237" s="111">
        <v>0</v>
      </c>
      <c r="BJ1237" s="112"/>
      <c r="BK1237" s="112"/>
      <c r="BL1237" s="111">
        <v>0</v>
      </c>
      <c r="BM1237" s="112"/>
      <c r="BN1237" s="112"/>
      <c r="BO1237" s="111">
        <v>0</v>
      </c>
      <c r="BP1237" s="112"/>
      <c r="BQ1237" s="112"/>
      <c r="BR1237" s="111" t="s">
        <v>3757</v>
      </c>
      <c r="BS1237" s="112">
        <v>1953</v>
      </c>
      <c r="BT1237" s="112">
        <v>53798834</v>
      </c>
      <c r="BU1237" s="111" t="s">
        <v>3757</v>
      </c>
      <c r="BV1237" s="112">
        <v>919</v>
      </c>
      <c r="BW1237" s="112">
        <v>26437833</v>
      </c>
      <c r="BX1237" s="111" t="s">
        <v>3757</v>
      </c>
      <c r="BY1237" s="112">
        <v>2099</v>
      </c>
      <c r="BZ1237" s="112">
        <v>57023168</v>
      </c>
      <c r="CA1237" s="111" t="s">
        <v>3757</v>
      </c>
      <c r="CB1237" s="112">
        <v>269</v>
      </c>
      <c r="CC1237" s="112">
        <v>6488666</v>
      </c>
      <c r="CD1237" s="111" t="s">
        <v>3757</v>
      </c>
      <c r="CE1237" s="112">
        <v>1214</v>
      </c>
      <c r="CF1237" s="112">
        <v>24251000</v>
      </c>
      <c r="CG1237" s="111" t="s">
        <v>3757</v>
      </c>
      <c r="CH1237" s="112">
        <v>4439</v>
      </c>
      <c r="CI1237" s="112">
        <v>132455833</v>
      </c>
      <c r="CJ1237" s="111">
        <v>0</v>
      </c>
      <c r="CK1237" s="120">
        <v>0</v>
      </c>
      <c r="CL1237" s="112">
        <v>0</v>
      </c>
      <c r="CM1237" s="112">
        <v>0</v>
      </c>
      <c r="CN1237" s="166" t="s">
        <v>12562</v>
      </c>
      <c r="CO1237" s="125" t="s">
        <v>12563</v>
      </c>
      <c r="CP1237" s="111" t="s">
        <v>3790</v>
      </c>
      <c r="CQ1237" s="112">
        <v>48800000</v>
      </c>
      <c r="CR1237" s="166" t="s">
        <v>12564</v>
      </c>
      <c r="CS1237" s="166" t="s">
        <v>12565</v>
      </c>
      <c r="CT1237" s="111" t="s">
        <v>3870</v>
      </c>
      <c r="CU1237" s="112">
        <v>18972000</v>
      </c>
      <c r="CV1237" s="166" t="s">
        <v>10371</v>
      </c>
      <c r="CW1237" s="166" t="s">
        <v>12566</v>
      </c>
      <c r="CX1237" s="111" t="s">
        <v>3774</v>
      </c>
      <c r="CY1237" s="112">
        <v>6650000</v>
      </c>
      <c r="CZ1237" s="111" t="s">
        <v>3757</v>
      </c>
      <c r="DA1237" s="111" t="s">
        <v>3757</v>
      </c>
      <c r="DB1237" s="111" t="s">
        <v>3757</v>
      </c>
      <c r="DC1237" s="120">
        <v>0</v>
      </c>
      <c r="DD1237" s="127" t="s">
        <v>3717</v>
      </c>
      <c r="DE1237" s="109" t="s">
        <v>12567</v>
      </c>
      <c r="DF1237" s="172" t="s">
        <v>3717</v>
      </c>
    </row>
    <row r="1238" spans="1:110" ht="35.15" customHeight="1" x14ac:dyDescent="0.35">
      <c r="A1238" s="140" t="s">
        <v>2523</v>
      </c>
      <c r="B1238" s="136" t="s">
        <v>2524</v>
      </c>
      <c r="C1238" s="136">
        <v>0</v>
      </c>
      <c r="D1238" s="112">
        <v>675</v>
      </c>
      <c r="E1238" s="112">
        <v>87499032</v>
      </c>
      <c r="F1238" s="112">
        <v>406</v>
      </c>
      <c r="G1238" s="112">
        <v>50237776</v>
      </c>
      <c r="H1238" s="112">
        <v>84</v>
      </c>
      <c r="I1238" s="112">
        <v>5097000</v>
      </c>
      <c r="J1238" s="112">
        <v>169</v>
      </c>
      <c r="K1238" s="112">
        <v>2811500</v>
      </c>
      <c r="L1238" s="112">
        <v>192109</v>
      </c>
      <c r="M1238" s="112">
        <v>46783</v>
      </c>
      <c r="N1238" s="112">
        <v>0</v>
      </c>
      <c r="O1238" s="112">
        <v>461609</v>
      </c>
      <c r="P1238" s="112">
        <v>5939559</v>
      </c>
      <c r="Q1238" s="112">
        <v>0</v>
      </c>
      <c r="R1238" s="112">
        <v>6640060</v>
      </c>
      <c r="S1238" s="421">
        <v>2.1955557176906826E-3</v>
      </c>
      <c r="T1238" s="421">
        <v>5.3466877210710175E-4</v>
      </c>
      <c r="U1238" s="421">
        <v>0</v>
      </c>
      <c r="V1238" s="421">
        <v>5.2755897916676384E-3</v>
      </c>
      <c r="W1238" s="421">
        <v>6.7881425248224464E-2</v>
      </c>
      <c r="X1238" s="421">
        <v>0</v>
      </c>
      <c r="Y1238" s="421">
        <v>7.5887239529689884E-2</v>
      </c>
      <c r="Z1238" s="120">
        <v>0</v>
      </c>
      <c r="AA1238" s="127" t="s">
        <v>3778</v>
      </c>
      <c r="AB1238" s="127">
        <v>0</v>
      </c>
      <c r="AC1238" s="111" t="s">
        <v>3717</v>
      </c>
      <c r="AD1238" s="127">
        <v>0</v>
      </c>
      <c r="AE1238" s="111" t="s">
        <v>3757</v>
      </c>
      <c r="AF1238" s="111" t="s">
        <v>3757</v>
      </c>
      <c r="AG1238" s="127" t="s">
        <v>3758</v>
      </c>
      <c r="AH1238" s="127" t="s">
        <v>3778</v>
      </c>
      <c r="AI1238" s="124"/>
      <c r="AJ1238" s="128"/>
      <c r="AK1238" s="109" t="s">
        <v>12568</v>
      </c>
      <c r="AL1238" s="109" t="s">
        <v>12569</v>
      </c>
      <c r="AM1238" s="127" t="s">
        <v>3765</v>
      </c>
      <c r="AN1238" s="127" t="s">
        <v>3778</v>
      </c>
      <c r="AO1238" s="120">
        <v>0</v>
      </c>
      <c r="AP1238" s="120">
        <v>262000</v>
      </c>
      <c r="AQ1238" s="174" t="s">
        <v>12570</v>
      </c>
      <c r="AR1238" s="120" t="s">
        <v>12571</v>
      </c>
      <c r="AS1238" s="127" t="s">
        <v>3765</v>
      </c>
      <c r="AT1238" s="127" t="s">
        <v>3778</v>
      </c>
      <c r="AU1238" s="120">
        <v>0</v>
      </c>
      <c r="AV1238" s="120">
        <v>30000</v>
      </c>
      <c r="AW1238" s="174" t="s">
        <v>12572</v>
      </c>
      <c r="AX1238" s="120" t="s">
        <v>12573</v>
      </c>
      <c r="AY1238" s="127" t="s">
        <v>3765</v>
      </c>
      <c r="AZ1238" s="127" t="s">
        <v>3781</v>
      </c>
      <c r="BA1238" s="120">
        <v>0</v>
      </c>
      <c r="BB1238" s="120">
        <v>350000</v>
      </c>
      <c r="BC1238" s="111">
        <v>0</v>
      </c>
      <c r="BD1238" s="112"/>
      <c r="BE1238" s="112"/>
      <c r="BF1238" s="111" t="s">
        <v>3757</v>
      </c>
      <c r="BG1238" s="112">
        <v>43</v>
      </c>
      <c r="BH1238" s="112">
        <v>1448456</v>
      </c>
      <c r="BI1238" s="111" t="s">
        <v>3757</v>
      </c>
      <c r="BJ1238" s="112">
        <v>320</v>
      </c>
      <c r="BK1238" s="112">
        <v>74827940</v>
      </c>
      <c r="BL1238" s="111">
        <v>0</v>
      </c>
      <c r="BM1238" s="112"/>
      <c r="BN1238" s="112"/>
      <c r="BO1238" s="111" t="s">
        <v>3757</v>
      </c>
      <c r="BP1238" s="112">
        <v>3</v>
      </c>
      <c r="BQ1238" s="112">
        <v>530000</v>
      </c>
      <c r="BR1238" s="111">
        <v>0</v>
      </c>
      <c r="BS1238" s="112"/>
      <c r="BT1238" s="112"/>
      <c r="BU1238" s="111">
        <v>0</v>
      </c>
      <c r="BV1238" s="112"/>
      <c r="BW1238" s="112"/>
      <c r="BX1238" s="111">
        <v>0</v>
      </c>
      <c r="BY1238" s="112"/>
      <c r="BZ1238" s="112"/>
      <c r="CA1238" s="111" t="s">
        <v>3757</v>
      </c>
      <c r="CB1238" s="112">
        <v>3</v>
      </c>
      <c r="CC1238" s="112">
        <v>113000</v>
      </c>
      <c r="CD1238" s="111" t="s">
        <v>3757</v>
      </c>
      <c r="CE1238" s="112">
        <v>169</v>
      </c>
      <c r="CF1238" s="112">
        <v>2811500</v>
      </c>
      <c r="CG1238" s="111">
        <v>0</v>
      </c>
      <c r="CH1238" s="112">
        <v>0</v>
      </c>
      <c r="CI1238" s="112">
        <v>0</v>
      </c>
      <c r="CJ1238" s="111" t="s">
        <v>3757</v>
      </c>
      <c r="CK1238" s="120" t="s">
        <v>12574</v>
      </c>
      <c r="CL1238" s="112">
        <v>14</v>
      </c>
      <c r="CM1238" s="112">
        <v>1363276</v>
      </c>
      <c r="CN1238" s="166" t="s">
        <v>12575</v>
      </c>
      <c r="CO1238" s="125" t="s">
        <v>12576</v>
      </c>
      <c r="CP1238" s="111" t="s">
        <v>3781</v>
      </c>
      <c r="CQ1238" s="112">
        <v>74827940</v>
      </c>
      <c r="CR1238" s="166" t="s">
        <v>12577</v>
      </c>
      <c r="CS1238" s="166" t="s">
        <v>12578</v>
      </c>
      <c r="CT1238" s="111" t="s">
        <v>3778</v>
      </c>
      <c r="CU1238" s="112">
        <v>450000</v>
      </c>
      <c r="CV1238" s="166" t="s">
        <v>12579</v>
      </c>
      <c r="CW1238" s="166" t="s">
        <v>12580</v>
      </c>
      <c r="CX1238" s="111" t="s">
        <v>4041</v>
      </c>
      <c r="CY1238" s="112">
        <v>2811500</v>
      </c>
      <c r="CZ1238" s="111" t="s">
        <v>3757</v>
      </c>
      <c r="DA1238" s="111" t="s">
        <v>3757</v>
      </c>
      <c r="DB1238" s="111" t="s">
        <v>3757</v>
      </c>
      <c r="DC1238" s="120">
        <v>0</v>
      </c>
      <c r="DD1238" s="127" t="s">
        <v>3717</v>
      </c>
      <c r="DE1238" s="109" t="s">
        <v>12581</v>
      </c>
      <c r="DF1238" s="172" t="s">
        <v>3717</v>
      </c>
    </row>
    <row r="1239" spans="1:110" ht="35.15" customHeight="1" x14ac:dyDescent="0.35">
      <c r="A1239" s="140" t="s">
        <v>2525</v>
      </c>
      <c r="B1239" s="136" t="s">
        <v>2524</v>
      </c>
      <c r="C1239" s="136" t="s">
        <v>2526</v>
      </c>
      <c r="D1239" s="112">
        <v>21810</v>
      </c>
      <c r="E1239" s="112">
        <v>574160033</v>
      </c>
      <c r="F1239" s="112">
        <v>21719</v>
      </c>
      <c r="G1239" s="112">
        <v>563512033</v>
      </c>
      <c r="H1239" s="112">
        <v>6116</v>
      </c>
      <c r="I1239" s="112">
        <v>109455900</v>
      </c>
      <c r="J1239" s="112">
        <v>0</v>
      </c>
      <c r="K1239" s="112">
        <v>0</v>
      </c>
      <c r="L1239" s="112">
        <v>153055330</v>
      </c>
      <c r="M1239" s="112">
        <v>24999471</v>
      </c>
      <c r="N1239" s="112">
        <v>2257163</v>
      </c>
      <c r="O1239" s="112">
        <v>3690264</v>
      </c>
      <c r="P1239" s="112">
        <v>102903398</v>
      </c>
      <c r="Q1239" s="112">
        <v>0</v>
      </c>
      <c r="R1239" s="112">
        <v>286905626</v>
      </c>
      <c r="S1239" s="421">
        <v>0.26657259510085057</v>
      </c>
      <c r="T1239" s="421">
        <v>4.3540946013565528E-2</v>
      </c>
      <c r="U1239" s="421">
        <v>3.9312436781889348E-3</v>
      </c>
      <c r="V1239" s="421">
        <v>6.4272394243783948E-3</v>
      </c>
      <c r="W1239" s="421">
        <v>0.17922424426222644</v>
      </c>
      <c r="X1239" s="421">
        <v>0</v>
      </c>
      <c r="Y1239" s="421">
        <v>0.49969626847920989</v>
      </c>
      <c r="Z1239" s="120">
        <v>0</v>
      </c>
      <c r="AA1239" s="127" t="s">
        <v>3717</v>
      </c>
      <c r="AB1239" s="127">
        <v>0</v>
      </c>
      <c r="AC1239" s="111" t="s">
        <v>3717</v>
      </c>
      <c r="AD1239" s="127">
        <v>0</v>
      </c>
      <c r="AE1239" s="111" t="s">
        <v>3757</v>
      </c>
      <c r="AF1239" s="111" t="s">
        <v>3757</v>
      </c>
      <c r="AG1239" s="127" t="s">
        <v>3717</v>
      </c>
      <c r="AH1239" s="127" t="s">
        <v>3758</v>
      </c>
      <c r="AI1239" s="128">
        <v>3</v>
      </c>
      <c r="AJ1239" s="128">
        <v>7080000</v>
      </c>
      <c r="AK1239" s="109" t="s">
        <v>12582</v>
      </c>
      <c r="AL1239" s="109" t="s">
        <v>12583</v>
      </c>
      <c r="AM1239" s="127" t="s">
        <v>3765</v>
      </c>
      <c r="AN1239" s="127" t="s">
        <v>3717</v>
      </c>
      <c r="AO1239" s="120">
        <v>10000000</v>
      </c>
      <c r="AP1239" s="120">
        <v>5340000</v>
      </c>
      <c r="AQ1239" s="174" t="s">
        <v>12584</v>
      </c>
      <c r="AR1239" s="109" t="s">
        <v>12585</v>
      </c>
      <c r="AS1239" s="127" t="s">
        <v>3765</v>
      </c>
      <c r="AT1239" s="127" t="s">
        <v>3762</v>
      </c>
      <c r="AU1239" s="120">
        <v>0</v>
      </c>
      <c r="AV1239" s="120">
        <v>26104000</v>
      </c>
      <c r="AW1239" s="174" t="s">
        <v>12586</v>
      </c>
      <c r="AX1239" s="109" t="s">
        <v>12587</v>
      </c>
      <c r="AY1239" s="127" t="s">
        <v>3765</v>
      </c>
      <c r="AZ1239" s="127" t="s">
        <v>3778</v>
      </c>
      <c r="BA1239" s="120">
        <v>0</v>
      </c>
      <c r="BB1239" s="120">
        <v>18977000</v>
      </c>
      <c r="BC1239" s="111" t="s">
        <v>3757</v>
      </c>
      <c r="BD1239" s="112">
        <v>6771</v>
      </c>
      <c r="BE1239" s="112">
        <v>204729700</v>
      </c>
      <c r="BF1239" s="111">
        <v>0</v>
      </c>
      <c r="BG1239" s="112"/>
      <c r="BH1239" s="112"/>
      <c r="BI1239" s="111">
        <v>0</v>
      </c>
      <c r="BJ1239" s="112"/>
      <c r="BK1239" s="112"/>
      <c r="BL1239" s="111" t="s">
        <v>3757</v>
      </c>
      <c r="BM1239" s="112">
        <v>1339</v>
      </c>
      <c r="BN1239" s="112">
        <v>30409100</v>
      </c>
      <c r="BO1239" s="111" t="s">
        <v>3757</v>
      </c>
      <c r="BP1239" s="112">
        <v>773</v>
      </c>
      <c r="BQ1239" s="112">
        <v>18802200</v>
      </c>
      <c r="BR1239" s="111" t="s">
        <v>3757</v>
      </c>
      <c r="BS1239" s="112">
        <v>5281</v>
      </c>
      <c r="BT1239" s="112">
        <v>114335000</v>
      </c>
      <c r="BU1239" s="111">
        <v>0</v>
      </c>
      <c r="BV1239" s="112"/>
      <c r="BW1239" s="112"/>
      <c r="BX1239" s="118" t="s">
        <v>3757</v>
      </c>
      <c r="BY1239" s="112">
        <v>1529</v>
      </c>
      <c r="BZ1239" s="112">
        <v>39257600</v>
      </c>
      <c r="CA1239" s="111">
        <v>0</v>
      </c>
      <c r="CB1239" s="112"/>
      <c r="CC1239" s="112"/>
      <c r="CD1239" s="111">
        <v>0</v>
      </c>
      <c r="CE1239" s="112"/>
      <c r="CF1239" s="112"/>
      <c r="CG1239" s="111" t="s">
        <v>3757</v>
      </c>
      <c r="CH1239" s="112">
        <v>2083</v>
      </c>
      <c r="CI1239" s="112">
        <v>51465000</v>
      </c>
      <c r="CJ1239" s="111">
        <v>0</v>
      </c>
      <c r="CK1239" s="120">
        <v>0</v>
      </c>
      <c r="CL1239" s="112"/>
      <c r="CM1239" s="112"/>
      <c r="CN1239" s="166" t="s">
        <v>12586</v>
      </c>
      <c r="CO1239" s="125" t="s">
        <v>12588</v>
      </c>
      <c r="CP1239" s="111" t="s">
        <v>3778</v>
      </c>
      <c r="CQ1239" s="112">
        <v>17770000</v>
      </c>
      <c r="CR1239" s="166" t="s">
        <v>12589</v>
      </c>
      <c r="CS1239" s="166" t="s">
        <v>12590</v>
      </c>
      <c r="CT1239" s="111" t="s">
        <v>3778</v>
      </c>
      <c r="CU1239" s="112">
        <v>3343000</v>
      </c>
      <c r="CV1239" s="166" t="s">
        <v>12591</v>
      </c>
      <c r="CW1239" s="166" t="s">
        <v>12592</v>
      </c>
      <c r="CX1239" s="111" t="s">
        <v>3778</v>
      </c>
      <c r="CY1239" s="112">
        <v>5327000</v>
      </c>
      <c r="CZ1239" s="111" t="s">
        <v>3757</v>
      </c>
      <c r="DA1239" s="111" t="s">
        <v>3757</v>
      </c>
      <c r="DB1239" s="111">
        <v>0</v>
      </c>
      <c r="DC1239" s="120" t="s">
        <v>12593</v>
      </c>
      <c r="DD1239" s="127" t="s">
        <v>3717</v>
      </c>
      <c r="DE1239" s="109" t="s">
        <v>12594</v>
      </c>
      <c r="DF1239" s="172" t="s">
        <v>3717</v>
      </c>
    </row>
    <row r="1240" spans="1:110" ht="35.15" customHeight="1" x14ac:dyDescent="0.35">
      <c r="A1240" s="140" t="s">
        <v>2527</v>
      </c>
      <c r="B1240" s="136" t="s">
        <v>2524</v>
      </c>
      <c r="C1240" s="136" t="s">
        <v>2528</v>
      </c>
      <c r="D1240" s="112">
        <v>5749</v>
      </c>
      <c r="E1240" s="112">
        <v>177424800</v>
      </c>
      <c r="F1240" s="112">
        <v>5746</v>
      </c>
      <c r="G1240" s="112">
        <v>176256000</v>
      </c>
      <c r="H1240" s="112">
        <v>1476</v>
      </c>
      <c r="I1240" s="112">
        <v>56150000</v>
      </c>
      <c r="J1240" s="112">
        <v>0</v>
      </c>
      <c r="K1240" s="112">
        <v>0</v>
      </c>
      <c r="L1240" s="112">
        <v>49369239</v>
      </c>
      <c r="M1240" s="112">
        <v>6832096</v>
      </c>
      <c r="N1240" s="112">
        <v>0</v>
      </c>
      <c r="O1240" s="112">
        <v>1912369</v>
      </c>
      <c r="P1240" s="112">
        <v>22421693</v>
      </c>
      <c r="Q1240" s="112">
        <v>0</v>
      </c>
      <c r="R1240" s="112">
        <v>80535397</v>
      </c>
      <c r="S1240" s="421">
        <v>0.27825444357271362</v>
      </c>
      <c r="T1240" s="421">
        <v>3.850699563984291E-2</v>
      </c>
      <c r="U1240" s="421">
        <v>0</v>
      </c>
      <c r="V1240" s="421">
        <v>1.0778476289673145E-2</v>
      </c>
      <c r="W1240" s="421">
        <v>0.12637293659060064</v>
      </c>
      <c r="X1240" s="421">
        <v>0</v>
      </c>
      <c r="Y1240" s="421">
        <v>0.45391285209283033</v>
      </c>
      <c r="Z1240" s="120">
        <v>0</v>
      </c>
      <c r="AA1240" s="127" t="s">
        <v>3717</v>
      </c>
      <c r="AB1240" s="127">
        <v>0</v>
      </c>
      <c r="AC1240" s="111" t="s">
        <v>3717</v>
      </c>
      <c r="AD1240" s="127">
        <v>0</v>
      </c>
      <c r="AE1240" s="111">
        <v>0</v>
      </c>
      <c r="AF1240" s="111" t="s">
        <v>3757</v>
      </c>
      <c r="AG1240" s="127" t="s">
        <v>3758</v>
      </c>
      <c r="AH1240" s="127" t="s">
        <v>3758</v>
      </c>
      <c r="AI1240" s="124"/>
      <c r="AJ1240" s="128"/>
      <c r="AK1240" s="109">
        <v>0</v>
      </c>
      <c r="AL1240" s="109">
        <v>0</v>
      </c>
      <c r="AM1240" s="127">
        <v>0</v>
      </c>
      <c r="AN1240" s="127">
        <v>0</v>
      </c>
      <c r="AO1240" s="120">
        <v>0</v>
      </c>
      <c r="AP1240" s="120">
        <v>0</v>
      </c>
      <c r="AQ1240" s="174">
        <v>0</v>
      </c>
      <c r="AR1240" s="120">
        <v>0</v>
      </c>
      <c r="AS1240" s="127">
        <v>0</v>
      </c>
      <c r="AT1240" s="127">
        <v>0</v>
      </c>
      <c r="AU1240" s="120">
        <v>0</v>
      </c>
      <c r="AV1240" s="120">
        <v>0</v>
      </c>
      <c r="AW1240" s="174">
        <v>0</v>
      </c>
      <c r="AX1240" s="120">
        <v>0</v>
      </c>
      <c r="AY1240" s="127">
        <v>0</v>
      </c>
      <c r="AZ1240" s="127">
        <v>0</v>
      </c>
      <c r="BA1240" s="120">
        <v>0</v>
      </c>
      <c r="BB1240" s="120">
        <v>0</v>
      </c>
      <c r="BC1240" s="111">
        <v>0</v>
      </c>
      <c r="BD1240" s="112"/>
      <c r="BE1240" s="112"/>
      <c r="BF1240" s="111">
        <v>0</v>
      </c>
      <c r="BG1240" s="112"/>
      <c r="BH1240" s="112"/>
      <c r="BI1240" s="111" t="s">
        <v>3757</v>
      </c>
      <c r="BJ1240" s="112">
        <v>849</v>
      </c>
      <c r="BK1240" s="112">
        <v>36468000</v>
      </c>
      <c r="BL1240" s="111">
        <v>0</v>
      </c>
      <c r="BM1240" s="112"/>
      <c r="BN1240" s="112"/>
      <c r="BO1240" s="111">
        <v>0</v>
      </c>
      <c r="BP1240" s="112"/>
      <c r="BQ1240" s="112"/>
      <c r="BR1240" s="111" t="s">
        <v>3757</v>
      </c>
      <c r="BS1240" s="112">
        <v>1293</v>
      </c>
      <c r="BT1240" s="112">
        <v>46249000</v>
      </c>
      <c r="BU1240" s="111" t="s">
        <v>3757</v>
      </c>
      <c r="BV1240" s="112">
        <v>297</v>
      </c>
      <c r="BW1240" s="112">
        <v>9101000</v>
      </c>
      <c r="BX1240" s="111">
        <v>0</v>
      </c>
      <c r="BY1240" s="112"/>
      <c r="BZ1240" s="112"/>
      <c r="CA1240" s="111" t="s">
        <v>3757</v>
      </c>
      <c r="CB1240" s="112">
        <v>199</v>
      </c>
      <c r="CC1240" s="112">
        <v>5059000</v>
      </c>
      <c r="CD1240" s="111">
        <v>0</v>
      </c>
      <c r="CE1240" s="112">
        <v>0</v>
      </c>
      <c r="CF1240" s="112">
        <v>0</v>
      </c>
      <c r="CG1240" s="111" t="s">
        <v>3757</v>
      </c>
      <c r="CH1240" s="112">
        <v>3111</v>
      </c>
      <c r="CI1240" s="112">
        <v>80547800</v>
      </c>
      <c r="CJ1240" s="111">
        <v>0</v>
      </c>
      <c r="CK1240" s="120">
        <v>0</v>
      </c>
      <c r="CL1240" s="112">
        <v>0</v>
      </c>
      <c r="CM1240" s="112">
        <v>0</v>
      </c>
      <c r="CN1240" s="166" t="s">
        <v>12595</v>
      </c>
      <c r="CO1240" s="125" t="s">
        <v>12596</v>
      </c>
      <c r="CP1240" s="111" t="s">
        <v>3790</v>
      </c>
      <c r="CQ1240" s="112">
        <v>6269200</v>
      </c>
      <c r="CR1240" s="166" t="s">
        <v>12597</v>
      </c>
      <c r="CS1240" s="166" t="s">
        <v>12598</v>
      </c>
      <c r="CT1240" s="111" t="s">
        <v>3870</v>
      </c>
      <c r="CU1240" s="112">
        <v>975064</v>
      </c>
      <c r="CV1240" s="166" t="s">
        <v>12599</v>
      </c>
      <c r="CW1240" s="166" t="s">
        <v>12600</v>
      </c>
      <c r="CX1240" s="111" t="s">
        <v>3870</v>
      </c>
      <c r="CY1240" s="112">
        <v>518908</v>
      </c>
      <c r="CZ1240" s="111" t="s">
        <v>3757</v>
      </c>
      <c r="DA1240" s="111" t="s">
        <v>3757</v>
      </c>
      <c r="DB1240" s="111">
        <v>0</v>
      </c>
      <c r="DC1240" s="120" t="s">
        <v>12601</v>
      </c>
      <c r="DD1240" s="127" t="s">
        <v>3778</v>
      </c>
      <c r="DE1240" s="109">
        <v>0</v>
      </c>
      <c r="DF1240" s="172" t="s">
        <v>3717</v>
      </c>
    </row>
    <row r="1241" spans="1:110" ht="35.15" customHeight="1" x14ac:dyDescent="0.35">
      <c r="A1241" s="140" t="s">
        <v>2529</v>
      </c>
      <c r="B1241" s="136" t="s">
        <v>2524</v>
      </c>
      <c r="C1241" s="136" t="s">
        <v>2530</v>
      </c>
      <c r="D1241" s="112">
        <v>11545</v>
      </c>
      <c r="E1241" s="112">
        <v>385970600</v>
      </c>
      <c r="F1241" s="112">
        <v>11543</v>
      </c>
      <c r="G1241" s="112">
        <v>375944600</v>
      </c>
      <c r="H1241" s="112">
        <v>4443</v>
      </c>
      <c r="I1241" s="112">
        <v>152504000</v>
      </c>
      <c r="J1241" s="112">
        <v>0</v>
      </c>
      <c r="K1241" s="112">
        <v>0</v>
      </c>
      <c r="L1241" s="112">
        <v>108301556</v>
      </c>
      <c r="M1241" s="112">
        <v>14938190</v>
      </c>
      <c r="N1241" s="112">
        <v>0</v>
      </c>
      <c r="O1241" s="112">
        <v>29504186</v>
      </c>
      <c r="P1241" s="112">
        <v>34981976</v>
      </c>
      <c r="Q1241" s="112">
        <v>0</v>
      </c>
      <c r="R1241" s="112">
        <v>187725908</v>
      </c>
      <c r="S1241" s="421">
        <v>0.28059535104487232</v>
      </c>
      <c r="T1241" s="421">
        <v>3.8702921932395884E-2</v>
      </c>
      <c r="U1241" s="421">
        <v>0</v>
      </c>
      <c r="V1241" s="421">
        <v>7.6441537256982786E-2</v>
      </c>
      <c r="W1241" s="421">
        <v>9.063378402396452E-2</v>
      </c>
      <c r="X1241" s="421">
        <v>0</v>
      </c>
      <c r="Y1241" s="421">
        <v>0.48637359425821552</v>
      </c>
      <c r="Z1241" s="120">
        <v>0</v>
      </c>
      <c r="AA1241" s="127" t="s">
        <v>3717</v>
      </c>
      <c r="AB1241" s="127">
        <v>0</v>
      </c>
      <c r="AC1241" s="111" t="s">
        <v>3717</v>
      </c>
      <c r="AD1241" s="127">
        <v>0</v>
      </c>
      <c r="AE1241" s="111">
        <v>0</v>
      </c>
      <c r="AF1241" s="111" t="s">
        <v>3757</v>
      </c>
      <c r="AG1241" s="127" t="s">
        <v>3758</v>
      </c>
      <c r="AH1241" s="127"/>
      <c r="AI1241" s="124"/>
      <c r="AJ1241" s="128"/>
      <c r="AK1241" s="109">
        <v>0</v>
      </c>
      <c r="AL1241" s="109">
        <v>0</v>
      </c>
      <c r="AM1241" s="127">
        <v>0</v>
      </c>
      <c r="AN1241" s="127">
        <v>0</v>
      </c>
      <c r="AO1241" s="120">
        <v>0</v>
      </c>
      <c r="AP1241" s="120">
        <v>0</v>
      </c>
      <c r="AQ1241" s="174">
        <v>0</v>
      </c>
      <c r="AR1241" s="109">
        <v>0</v>
      </c>
      <c r="AS1241" s="127">
        <v>0</v>
      </c>
      <c r="AT1241" s="127">
        <v>0</v>
      </c>
      <c r="AU1241" s="120">
        <v>0</v>
      </c>
      <c r="AV1241" s="120">
        <v>0</v>
      </c>
      <c r="AW1241" s="174">
        <v>0</v>
      </c>
      <c r="AX1241" s="109">
        <v>0</v>
      </c>
      <c r="AY1241" s="127">
        <v>0</v>
      </c>
      <c r="AZ1241" s="127">
        <v>0</v>
      </c>
      <c r="BA1241" s="120">
        <v>0</v>
      </c>
      <c r="BB1241" s="120">
        <v>0</v>
      </c>
      <c r="BC1241" s="111" t="s">
        <v>3757</v>
      </c>
      <c r="BD1241" s="112">
        <v>431</v>
      </c>
      <c r="BE1241" s="112">
        <v>14424000</v>
      </c>
      <c r="BF1241" s="111" t="s">
        <v>3757</v>
      </c>
      <c r="BG1241" s="112">
        <v>1009</v>
      </c>
      <c r="BH1241" s="112">
        <v>31686500</v>
      </c>
      <c r="BI1241" s="111">
        <v>0</v>
      </c>
      <c r="BJ1241" s="112"/>
      <c r="BK1241" s="112"/>
      <c r="BL1241" s="111" t="s">
        <v>3757</v>
      </c>
      <c r="BM1241" s="112">
        <v>697</v>
      </c>
      <c r="BN1241" s="112">
        <v>21222100</v>
      </c>
      <c r="BO1241" s="111" t="s">
        <v>3757</v>
      </c>
      <c r="BP1241" s="112">
        <v>3034</v>
      </c>
      <c r="BQ1241" s="112">
        <v>95399000</v>
      </c>
      <c r="BR1241" s="111">
        <v>0</v>
      </c>
      <c r="BS1241" s="112"/>
      <c r="BT1241" s="112"/>
      <c r="BU1241" s="111">
        <v>0</v>
      </c>
      <c r="BV1241" s="112"/>
      <c r="BW1241" s="112"/>
      <c r="BX1241" s="111">
        <v>0</v>
      </c>
      <c r="BY1241" s="112"/>
      <c r="BZ1241" s="112"/>
      <c r="CA1241" s="111">
        <v>0</v>
      </c>
      <c r="CB1241" s="112"/>
      <c r="CC1241" s="112"/>
      <c r="CD1241" s="111">
        <v>0</v>
      </c>
      <c r="CE1241" s="112"/>
      <c r="CF1241" s="112"/>
      <c r="CG1241" s="111" t="s">
        <v>3757</v>
      </c>
      <c r="CH1241" s="112">
        <v>6374</v>
      </c>
      <c r="CI1241" s="112">
        <v>223239000</v>
      </c>
      <c r="CJ1241" s="111">
        <v>0</v>
      </c>
      <c r="CK1241" s="120">
        <v>0</v>
      </c>
      <c r="CL1241" s="112"/>
      <c r="CM1241" s="112"/>
      <c r="CN1241" s="166" t="s">
        <v>12602</v>
      </c>
      <c r="CO1241" s="125" t="s">
        <v>12603</v>
      </c>
      <c r="CP1241" s="111" t="s">
        <v>3790</v>
      </c>
      <c r="CQ1241" s="112">
        <v>19013191</v>
      </c>
      <c r="CR1241" s="166" t="s">
        <v>12604</v>
      </c>
      <c r="CS1241" s="166" t="s">
        <v>12605</v>
      </c>
      <c r="CT1241" s="111" t="s">
        <v>3766</v>
      </c>
      <c r="CU1241" s="112">
        <v>6926700</v>
      </c>
      <c r="CV1241" s="166" t="s">
        <v>12606</v>
      </c>
      <c r="CW1241" s="166" t="s">
        <v>12607</v>
      </c>
      <c r="CX1241" s="111" t="s">
        <v>3778</v>
      </c>
      <c r="CY1241" s="112">
        <v>183458760</v>
      </c>
      <c r="CZ1241" s="111" t="s">
        <v>3757</v>
      </c>
      <c r="DA1241" s="111" t="s">
        <v>3757</v>
      </c>
      <c r="DB1241" s="111">
        <v>0</v>
      </c>
      <c r="DC1241" s="120" t="s">
        <v>12608</v>
      </c>
      <c r="DD1241" s="127" t="s">
        <v>3778</v>
      </c>
      <c r="DE1241" s="109">
        <v>0</v>
      </c>
      <c r="DF1241" s="172" t="s">
        <v>3717</v>
      </c>
    </row>
    <row r="1242" spans="1:110" ht="35.15" customHeight="1" x14ac:dyDescent="0.35">
      <c r="A1242" s="140" t="s">
        <v>2531</v>
      </c>
      <c r="B1242" s="136" t="s">
        <v>2524</v>
      </c>
      <c r="C1242" s="136" t="s">
        <v>2532</v>
      </c>
      <c r="D1242" s="112">
        <v>7226</v>
      </c>
      <c r="E1242" s="112">
        <v>149737079</v>
      </c>
      <c r="F1242" s="112">
        <v>7176</v>
      </c>
      <c r="G1242" s="112">
        <v>145590038</v>
      </c>
      <c r="H1242" s="112">
        <v>1218</v>
      </c>
      <c r="I1242" s="112">
        <v>25240000</v>
      </c>
      <c r="J1242" s="112">
        <v>0</v>
      </c>
      <c r="K1242" s="112">
        <v>0</v>
      </c>
      <c r="L1242" s="112">
        <v>34089863</v>
      </c>
      <c r="M1242" s="112">
        <v>7378449</v>
      </c>
      <c r="N1242" s="112">
        <v>107144</v>
      </c>
      <c r="O1242" s="112">
        <v>1633017</v>
      </c>
      <c r="P1242" s="112">
        <v>16605441</v>
      </c>
      <c r="Q1242" s="112">
        <v>0</v>
      </c>
      <c r="R1242" s="112">
        <v>59813914</v>
      </c>
      <c r="S1242" s="421">
        <v>0.22766480572256922</v>
      </c>
      <c r="T1242" s="421">
        <v>4.9276031356268145E-2</v>
      </c>
      <c r="U1242" s="421">
        <v>7.1554754984902566E-4</v>
      </c>
      <c r="V1242" s="421">
        <v>1.090589592708697E-2</v>
      </c>
      <c r="W1242" s="421">
        <v>0.11089732156455383</v>
      </c>
      <c r="X1242" s="421">
        <v>0</v>
      </c>
      <c r="Y1242" s="421">
        <v>0.39945960212032722</v>
      </c>
      <c r="Z1242" s="120">
        <v>0</v>
      </c>
      <c r="AA1242" s="127" t="s">
        <v>3717</v>
      </c>
      <c r="AB1242" s="127">
        <v>0</v>
      </c>
      <c r="AC1242" s="111" t="s">
        <v>3717</v>
      </c>
      <c r="AD1242" s="127">
        <v>0</v>
      </c>
      <c r="AE1242" s="111" t="s">
        <v>3757</v>
      </c>
      <c r="AF1242" s="111" t="s">
        <v>3757</v>
      </c>
      <c r="AG1242" s="127" t="s">
        <v>3717</v>
      </c>
      <c r="AH1242" s="127" t="s">
        <v>3758</v>
      </c>
      <c r="AI1242" s="128">
        <v>1</v>
      </c>
      <c r="AJ1242" s="128">
        <v>7876140</v>
      </c>
      <c r="AK1242" s="109" t="s">
        <v>12609</v>
      </c>
      <c r="AL1242" s="109" t="s">
        <v>12610</v>
      </c>
      <c r="AM1242" s="127" t="s">
        <v>3761</v>
      </c>
      <c r="AN1242" s="127" t="s">
        <v>3790</v>
      </c>
      <c r="AO1242" s="120">
        <v>13000000</v>
      </c>
      <c r="AP1242" s="120">
        <v>7876140</v>
      </c>
      <c r="AQ1242" s="174">
        <v>0</v>
      </c>
      <c r="AR1242" s="109">
        <v>0</v>
      </c>
      <c r="AS1242" s="127">
        <v>0</v>
      </c>
      <c r="AT1242" s="127">
        <v>0</v>
      </c>
      <c r="AU1242" s="120">
        <v>0</v>
      </c>
      <c r="AV1242" s="120">
        <v>0</v>
      </c>
      <c r="AW1242" s="174">
        <v>0</v>
      </c>
      <c r="AX1242" s="109">
        <v>0</v>
      </c>
      <c r="AY1242" s="127">
        <v>0</v>
      </c>
      <c r="AZ1242" s="127">
        <v>0</v>
      </c>
      <c r="BA1242" s="120">
        <v>0</v>
      </c>
      <c r="BB1242" s="120">
        <v>0</v>
      </c>
      <c r="BC1242" s="111" t="s">
        <v>3757</v>
      </c>
      <c r="BD1242" s="112">
        <v>60</v>
      </c>
      <c r="BE1242" s="112">
        <v>2035000</v>
      </c>
      <c r="BF1242" s="111" t="s">
        <v>3757</v>
      </c>
      <c r="BG1242" s="112">
        <v>159</v>
      </c>
      <c r="BH1242" s="112">
        <v>3409000</v>
      </c>
      <c r="BI1242" s="111">
        <v>0</v>
      </c>
      <c r="BJ1242" s="112"/>
      <c r="BK1242" s="112"/>
      <c r="BL1242" s="111">
        <v>0</v>
      </c>
      <c r="BM1242" s="112"/>
      <c r="BN1242" s="112"/>
      <c r="BO1242" s="111">
        <v>0</v>
      </c>
      <c r="BP1242" s="112"/>
      <c r="BQ1242" s="112"/>
      <c r="BR1242" s="111" t="s">
        <v>3757</v>
      </c>
      <c r="BS1242" s="112">
        <v>1769</v>
      </c>
      <c r="BT1242" s="112">
        <v>40382893</v>
      </c>
      <c r="BU1242" s="111">
        <v>0</v>
      </c>
      <c r="BV1242" s="112"/>
      <c r="BW1242" s="112"/>
      <c r="BX1242" s="111" t="s">
        <v>3757</v>
      </c>
      <c r="BY1242" s="112">
        <v>751</v>
      </c>
      <c r="BZ1242" s="112">
        <v>11834000</v>
      </c>
      <c r="CA1242" s="111" t="s">
        <v>3757</v>
      </c>
      <c r="CB1242" s="112">
        <v>471</v>
      </c>
      <c r="CC1242" s="112">
        <v>8244000</v>
      </c>
      <c r="CD1242" s="111" t="s">
        <v>3757</v>
      </c>
      <c r="CE1242" s="112">
        <v>13</v>
      </c>
      <c r="CF1242" s="112">
        <v>198744</v>
      </c>
      <c r="CG1242" s="111" t="s">
        <v>3757</v>
      </c>
      <c r="CH1242" s="112">
        <v>4003</v>
      </c>
      <c r="CI1242" s="112">
        <v>83633442</v>
      </c>
      <c r="CJ1242" s="111">
        <v>0</v>
      </c>
      <c r="CK1242" s="120">
        <v>0</v>
      </c>
      <c r="CL1242" s="112"/>
      <c r="CM1242" s="112"/>
      <c r="CN1242" s="166" t="s">
        <v>4101</v>
      </c>
      <c r="CO1242" s="125" t="s">
        <v>12611</v>
      </c>
      <c r="CP1242" s="111" t="s">
        <v>3790</v>
      </c>
      <c r="CQ1242" s="112">
        <v>24000000</v>
      </c>
      <c r="CR1242" s="166" t="s">
        <v>12612</v>
      </c>
      <c r="CS1242" s="166" t="s">
        <v>12613</v>
      </c>
      <c r="CT1242" s="111" t="s">
        <v>3774</v>
      </c>
      <c r="CU1242" s="112">
        <v>9000000</v>
      </c>
      <c r="CV1242" s="166" t="s">
        <v>12614</v>
      </c>
      <c r="CW1242" s="166" t="s">
        <v>12615</v>
      </c>
      <c r="CX1242" s="111" t="s">
        <v>4016</v>
      </c>
      <c r="CY1242" s="112">
        <v>6000000</v>
      </c>
      <c r="CZ1242" s="111" t="s">
        <v>3757</v>
      </c>
      <c r="DA1242" s="111" t="s">
        <v>3757</v>
      </c>
      <c r="DB1242" s="111">
        <v>0</v>
      </c>
      <c r="DC1242" s="120" t="s">
        <v>12616</v>
      </c>
      <c r="DD1242" s="127" t="s">
        <v>3778</v>
      </c>
      <c r="DE1242" s="109">
        <v>0</v>
      </c>
      <c r="DF1242" s="172" t="s">
        <v>3717</v>
      </c>
    </row>
    <row r="1243" spans="1:110" ht="35.15" customHeight="1" x14ac:dyDescent="0.35">
      <c r="A1243" s="140" t="s">
        <v>2533</v>
      </c>
      <c r="B1243" s="136" t="s">
        <v>2524</v>
      </c>
      <c r="C1243" s="136" t="s">
        <v>2534</v>
      </c>
      <c r="D1243" s="112">
        <v>5313</v>
      </c>
      <c r="E1243" s="112">
        <v>115579000</v>
      </c>
      <c r="F1243" s="112">
        <v>5270</v>
      </c>
      <c r="G1243" s="112">
        <v>113407000</v>
      </c>
      <c r="H1243" s="112">
        <v>1203</v>
      </c>
      <c r="I1243" s="112">
        <v>24083000</v>
      </c>
      <c r="J1243" s="112">
        <v>0</v>
      </c>
      <c r="K1243" s="112">
        <v>0</v>
      </c>
      <c r="L1243" s="112">
        <v>29638550</v>
      </c>
      <c r="M1243" s="112">
        <v>5808600</v>
      </c>
      <c r="N1243" s="112">
        <v>473656</v>
      </c>
      <c r="O1243" s="112">
        <v>2355342</v>
      </c>
      <c r="P1243" s="112">
        <v>18116089.5</v>
      </c>
      <c r="Q1243" s="112">
        <v>158836</v>
      </c>
      <c r="R1243" s="112">
        <v>56551073.5</v>
      </c>
      <c r="S1243" s="421">
        <v>0.25643542512048034</v>
      </c>
      <c r="T1243" s="421">
        <v>5.0256534491559889E-2</v>
      </c>
      <c r="U1243" s="421">
        <v>4.0981147094195309E-3</v>
      </c>
      <c r="V1243" s="421">
        <v>2.0378632796615302E-2</v>
      </c>
      <c r="W1243" s="421">
        <v>0.15674205089159796</v>
      </c>
      <c r="X1243" s="421">
        <v>1.3742634907725451E-3</v>
      </c>
      <c r="Y1243" s="421">
        <v>0.48928502150044556</v>
      </c>
      <c r="Z1243" s="120" t="s">
        <v>12617</v>
      </c>
      <c r="AA1243" s="127" t="s">
        <v>3717</v>
      </c>
      <c r="AB1243" s="127">
        <v>0</v>
      </c>
      <c r="AC1243" s="111" t="s">
        <v>3717</v>
      </c>
      <c r="AD1243" s="127">
        <v>0</v>
      </c>
      <c r="AE1243" s="111" t="s">
        <v>3757</v>
      </c>
      <c r="AF1243" s="111" t="s">
        <v>3757</v>
      </c>
      <c r="AG1243" s="127" t="s">
        <v>3717</v>
      </c>
      <c r="AH1243" s="127" t="s">
        <v>3758</v>
      </c>
      <c r="AI1243" s="128">
        <v>2</v>
      </c>
      <c r="AJ1243" s="128">
        <v>6570000</v>
      </c>
      <c r="AK1243" s="109" t="s">
        <v>12618</v>
      </c>
      <c r="AL1243" s="109" t="s">
        <v>12619</v>
      </c>
      <c r="AM1243" s="127" t="s">
        <v>3761</v>
      </c>
      <c r="AN1243" s="127" t="s">
        <v>3717</v>
      </c>
      <c r="AO1243" s="120">
        <v>5500000</v>
      </c>
      <c r="AP1243" s="120">
        <v>5570000</v>
      </c>
      <c r="AQ1243" s="174" t="s">
        <v>12620</v>
      </c>
      <c r="AR1243" s="109" t="s">
        <v>12621</v>
      </c>
      <c r="AS1243" s="127" t="s">
        <v>3761</v>
      </c>
      <c r="AT1243" s="127" t="s">
        <v>3717</v>
      </c>
      <c r="AU1243" s="120">
        <v>1000000</v>
      </c>
      <c r="AV1243" s="120">
        <v>1000000</v>
      </c>
      <c r="AW1243" s="174">
        <v>0</v>
      </c>
      <c r="AX1243" s="109">
        <v>0</v>
      </c>
      <c r="AY1243" s="127">
        <v>0</v>
      </c>
      <c r="AZ1243" s="127">
        <v>0</v>
      </c>
      <c r="BA1243" s="120">
        <v>0</v>
      </c>
      <c r="BB1243" s="120">
        <v>0</v>
      </c>
      <c r="BC1243" s="111" t="s">
        <v>3757</v>
      </c>
      <c r="BD1243" s="112">
        <v>314</v>
      </c>
      <c r="BE1243" s="112">
        <v>12286000</v>
      </c>
      <c r="BF1243" s="111" t="s">
        <v>3757</v>
      </c>
      <c r="BG1243" s="112">
        <v>110</v>
      </c>
      <c r="BH1243" s="112">
        <v>2657000</v>
      </c>
      <c r="BI1243" s="111">
        <v>0</v>
      </c>
      <c r="BJ1243" s="112"/>
      <c r="BK1243" s="112"/>
      <c r="BL1243" s="111" t="s">
        <v>3757</v>
      </c>
      <c r="BM1243" s="112">
        <v>1</v>
      </c>
      <c r="BN1243" s="112">
        <v>2000</v>
      </c>
      <c r="BO1243" s="111" t="s">
        <v>3757</v>
      </c>
      <c r="BP1243" s="112">
        <v>1562</v>
      </c>
      <c r="BQ1243" s="112">
        <v>31349000</v>
      </c>
      <c r="BR1243" s="111" t="s">
        <v>3757</v>
      </c>
      <c r="BS1243" s="112">
        <v>1377</v>
      </c>
      <c r="BT1243" s="112">
        <v>29116000</v>
      </c>
      <c r="BU1243" s="111">
        <v>0</v>
      </c>
      <c r="BV1243" s="112"/>
      <c r="BW1243" s="112"/>
      <c r="BX1243" s="111" t="s">
        <v>3757</v>
      </c>
      <c r="BY1243" s="112">
        <v>410</v>
      </c>
      <c r="BZ1243" s="112">
        <v>9007000</v>
      </c>
      <c r="CA1243" s="111" t="s">
        <v>3757</v>
      </c>
      <c r="CB1243" s="112">
        <v>134</v>
      </c>
      <c r="CC1243" s="112">
        <v>2330000</v>
      </c>
      <c r="CD1243" s="111">
        <v>0</v>
      </c>
      <c r="CE1243" s="112"/>
      <c r="CF1243" s="112"/>
      <c r="CG1243" s="111" t="s">
        <v>3757</v>
      </c>
      <c r="CH1243" s="112">
        <v>1017</v>
      </c>
      <c r="CI1243" s="112">
        <v>21295000</v>
      </c>
      <c r="CJ1243" s="111" t="s">
        <v>3757</v>
      </c>
      <c r="CK1243" s="120" t="s">
        <v>12622</v>
      </c>
      <c r="CL1243" s="112">
        <v>388</v>
      </c>
      <c r="CM1243" s="112">
        <v>7537000</v>
      </c>
      <c r="CN1243" s="166" t="s">
        <v>3972</v>
      </c>
      <c r="CO1243" s="125" t="s">
        <v>12623</v>
      </c>
      <c r="CP1243" s="111" t="s">
        <v>3875</v>
      </c>
      <c r="CQ1243" s="112">
        <v>10000000</v>
      </c>
      <c r="CR1243" s="166" t="s">
        <v>12624</v>
      </c>
      <c r="CS1243" s="166" t="s">
        <v>12625</v>
      </c>
      <c r="CT1243" s="111" t="s">
        <v>3774</v>
      </c>
      <c r="CU1243" s="112">
        <v>4350000</v>
      </c>
      <c r="CV1243" s="166" t="s">
        <v>12626</v>
      </c>
      <c r="CW1243" s="166" t="s">
        <v>12627</v>
      </c>
      <c r="CX1243" s="111" t="s">
        <v>3774</v>
      </c>
      <c r="CY1243" s="112">
        <v>7537000</v>
      </c>
      <c r="CZ1243" s="111" t="s">
        <v>3757</v>
      </c>
      <c r="DA1243" s="111" t="s">
        <v>3757</v>
      </c>
      <c r="DB1243" s="111">
        <v>0</v>
      </c>
      <c r="DC1243" s="120" t="s">
        <v>12628</v>
      </c>
      <c r="DD1243" s="127" t="s">
        <v>3778</v>
      </c>
      <c r="DE1243" s="109">
        <v>0</v>
      </c>
      <c r="DF1243" s="172" t="s">
        <v>3717</v>
      </c>
    </row>
    <row r="1244" spans="1:110" ht="35.15" customHeight="1" x14ac:dyDescent="0.35">
      <c r="A1244" s="140" t="s">
        <v>2535</v>
      </c>
      <c r="B1244" s="136" t="s">
        <v>2524</v>
      </c>
      <c r="C1244" s="136" t="s">
        <v>2536</v>
      </c>
      <c r="D1244" s="112">
        <v>8903</v>
      </c>
      <c r="E1244" s="112">
        <v>224633000</v>
      </c>
      <c r="F1244" s="112">
        <v>8539</v>
      </c>
      <c r="G1244" s="112">
        <v>214005000</v>
      </c>
      <c r="H1244" s="112">
        <v>1792</v>
      </c>
      <c r="I1244" s="112">
        <v>39138000</v>
      </c>
      <c r="J1244" s="112">
        <v>0</v>
      </c>
      <c r="K1244" s="112">
        <v>0</v>
      </c>
      <c r="L1244" s="112">
        <v>58836307</v>
      </c>
      <c r="M1244" s="112">
        <v>8040236</v>
      </c>
      <c r="N1244" s="112">
        <v>3359400</v>
      </c>
      <c r="O1244" s="112">
        <v>1013218</v>
      </c>
      <c r="P1244" s="112">
        <v>40128928.5</v>
      </c>
      <c r="Q1244" s="112">
        <v>530971</v>
      </c>
      <c r="R1244" s="112">
        <v>111909060.5</v>
      </c>
      <c r="S1244" s="421">
        <v>0.26192192153423582</v>
      </c>
      <c r="T1244" s="421">
        <v>3.5792764197602314E-2</v>
      </c>
      <c r="U1244" s="421">
        <v>1.4955060031250973E-2</v>
      </c>
      <c r="V1244" s="421">
        <v>4.5105483165875006E-3</v>
      </c>
      <c r="W1244" s="421">
        <v>0.17864217857572129</v>
      </c>
      <c r="X1244" s="421">
        <v>2.3637266118513309E-3</v>
      </c>
      <c r="Y1244" s="421">
        <v>0.49818619926724922</v>
      </c>
      <c r="Z1244" s="120" t="s">
        <v>12629</v>
      </c>
      <c r="AA1244" s="127" t="s">
        <v>3717</v>
      </c>
      <c r="AB1244" s="127">
        <v>0</v>
      </c>
      <c r="AC1244" s="111" t="s">
        <v>3717</v>
      </c>
      <c r="AD1244" s="127">
        <v>0</v>
      </c>
      <c r="AE1244" s="111" t="s">
        <v>3757</v>
      </c>
      <c r="AF1244" s="111" t="s">
        <v>3757</v>
      </c>
      <c r="AG1244" s="127" t="s">
        <v>3717</v>
      </c>
      <c r="AH1244" s="127" t="s">
        <v>3758</v>
      </c>
      <c r="AI1244" s="128">
        <v>1</v>
      </c>
      <c r="AJ1244" s="128">
        <v>2045000</v>
      </c>
      <c r="AK1244" s="109" t="s">
        <v>12630</v>
      </c>
      <c r="AL1244" s="109" t="s">
        <v>12631</v>
      </c>
      <c r="AM1244" s="127" t="s">
        <v>3765</v>
      </c>
      <c r="AN1244" s="127" t="s">
        <v>3717</v>
      </c>
      <c r="AO1244" s="120">
        <v>2000000</v>
      </c>
      <c r="AP1244" s="120">
        <v>2045000</v>
      </c>
      <c r="AQ1244" s="174">
        <v>0</v>
      </c>
      <c r="AR1244" s="109">
        <v>0</v>
      </c>
      <c r="AS1244" s="127">
        <v>0</v>
      </c>
      <c r="AT1244" s="127">
        <v>0</v>
      </c>
      <c r="AU1244" s="120">
        <v>0</v>
      </c>
      <c r="AV1244" s="120">
        <v>0</v>
      </c>
      <c r="AW1244" s="174">
        <v>0</v>
      </c>
      <c r="AX1244" s="109">
        <v>0</v>
      </c>
      <c r="AY1244" s="127">
        <v>0</v>
      </c>
      <c r="AZ1244" s="127">
        <v>0</v>
      </c>
      <c r="BA1244" s="120">
        <v>0</v>
      </c>
      <c r="BB1244" s="120">
        <v>0</v>
      </c>
      <c r="BC1244" s="111" t="s">
        <v>3757</v>
      </c>
      <c r="BD1244" s="112">
        <v>394</v>
      </c>
      <c r="BE1244" s="112">
        <v>10484000</v>
      </c>
      <c r="BF1244" s="111">
        <v>0</v>
      </c>
      <c r="BG1244" s="112"/>
      <c r="BH1244" s="112"/>
      <c r="BI1244" s="111" t="s">
        <v>3757</v>
      </c>
      <c r="BJ1244" s="112">
        <v>901</v>
      </c>
      <c r="BK1244" s="112">
        <v>22269000</v>
      </c>
      <c r="BL1244" s="111" t="s">
        <v>3757</v>
      </c>
      <c r="BM1244" s="112">
        <v>847</v>
      </c>
      <c r="BN1244" s="112">
        <v>23293000</v>
      </c>
      <c r="BO1244" s="111" t="s">
        <v>3757</v>
      </c>
      <c r="BP1244" s="112">
        <v>1519</v>
      </c>
      <c r="BQ1244" s="112">
        <v>37395000</v>
      </c>
      <c r="BR1244" s="111">
        <v>0</v>
      </c>
      <c r="BS1244" s="112"/>
      <c r="BT1244" s="112"/>
      <c r="BU1244" s="111" t="s">
        <v>3757</v>
      </c>
      <c r="BV1244" s="112">
        <v>595</v>
      </c>
      <c r="BW1244" s="112">
        <v>14098000</v>
      </c>
      <c r="BX1244" s="111">
        <v>0</v>
      </c>
      <c r="BY1244" s="112"/>
      <c r="BZ1244" s="112"/>
      <c r="CA1244" s="111" t="s">
        <v>3757</v>
      </c>
      <c r="CB1244" s="112">
        <v>215</v>
      </c>
      <c r="CC1244" s="112">
        <v>4838000</v>
      </c>
      <c r="CD1244" s="111">
        <v>0</v>
      </c>
      <c r="CE1244" s="112"/>
      <c r="CF1244" s="112"/>
      <c r="CG1244" s="111">
        <v>0</v>
      </c>
      <c r="CH1244" s="112"/>
      <c r="CI1244" s="112"/>
      <c r="CJ1244" s="111" t="s">
        <v>3757</v>
      </c>
      <c r="CK1244" s="120" t="s">
        <v>12632</v>
      </c>
      <c r="CL1244" s="112">
        <v>4450</v>
      </c>
      <c r="CM1244" s="112">
        <v>112256000</v>
      </c>
      <c r="CN1244" s="166" t="s">
        <v>12633</v>
      </c>
      <c r="CO1244" s="125" t="s">
        <v>12634</v>
      </c>
      <c r="CP1244" s="111" t="s">
        <v>3783</v>
      </c>
      <c r="CQ1244" s="112">
        <v>14575066</v>
      </c>
      <c r="CR1244" s="166" t="s">
        <v>12635</v>
      </c>
      <c r="CS1244" s="166" t="s">
        <v>12636</v>
      </c>
      <c r="CT1244" s="111" t="s">
        <v>3766</v>
      </c>
      <c r="CU1244" s="112">
        <v>2932611</v>
      </c>
      <c r="CV1244" s="166" t="s">
        <v>12637</v>
      </c>
      <c r="CW1244" s="166" t="s">
        <v>12638</v>
      </c>
      <c r="CX1244" s="111" t="s">
        <v>4016</v>
      </c>
      <c r="CY1244" s="112">
        <v>295000</v>
      </c>
      <c r="CZ1244" s="111" t="s">
        <v>3757</v>
      </c>
      <c r="DA1244" s="111" t="s">
        <v>3757</v>
      </c>
      <c r="DB1244" s="111" t="s">
        <v>3757</v>
      </c>
      <c r="DC1244" s="120">
        <v>0</v>
      </c>
      <c r="DD1244" s="127" t="s">
        <v>3717</v>
      </c>
      <c r="DE1244" s="109" t="s">
        <v>12639</v>
      </c>
      <c r="DF1244" s="172" t="s">
        <v>3717</v>
      </c>
    </row>
    <row r="1245" spans="1:110" ht="35.15" customHeight="1" x14ac:dyDescent="0.35">
      <c r="A1245" s="140" t="s">
        <v>2537</v>
      </c>
      <c r="B1245" s="136" t="s">
        <v>2524</v>
      </c>
      <c r="C1245" s="136" t="s">
        <v>2538</v>
      </c>
      <c r="D1245" s="112">
        <v>17754</v>
      </c>
      <c r="E1245" s="112">
        <v>204351200</v>
      </c>
      <c r="F1245" s="112">
        <v>17306</v>
      </c>
      <c r="G1245" s="112">
        <v>198623200</v>
      </c>
      <c r="H1245" s="112">
        <v>3985</v>
      </c>
      <c r="I1245" s="112">
        <v>44129000</v>
      </c>
      <c r="J1245" s="112">
        <v>313</v>
      </c>
      <c r="K1245" s="112">
        <v>5772200</v>
      </c>
      <c r="L1245" s="112">
        <v>53258653</v>
      </c>
      <c r="M1245" s="112">
        <v>19967750</v>
      </c>
      <c r="N1245" s="112">
        <v>2494990</v>
      </c>
      <c r="O1245" s="112">
        <v>5036379</v>
      </c>
      <c r="P1245" s="112">
        <v>19733010</v>
      </c>
      <c r="Q1245" s="112">
        <v>1001657</v>
      </c>
      <c r="R1245" s="112">
        <v>101492439</v>
      </c>
      <c r="S1245" s="421">
        <v>0.2606231477965385</v>
      </c>
      <c r="T1245" s="421">
        <v>9.7712907974115151E-2</v>
      </c>
      <c r="U1245" s="421">
        <v>1.2209323948183323E-2</v>
      </c>
      <c r="V1245" s="421">
        <v>2.464570308371079E-2</v>
      </c>
      <c r="W1245" s="421">
        <v>9.6564199280454427E-2</v>
      </c>
      <c r="X1245" s="421">
        <v>4.9016448153962394E-3</v>
      </c>
      <c r="Y1245" s="421">
        <v>0.49665692689839847</v>
      </c>
      <c r="Z1245" s="120" t="s">
        <v>12640</v>
      </c>
      <c r="AA1245" s="127" t="s">
        <v>3717</v>
      </c>
      <c r="AB1245" s="127">
        <v>0</v>
      </c>
      <c r="AC1245" s="111" t="s">
        <v>3717</v>
      </c>
      <c r="AD1245" s="127">
        <v>0</v>
      </c>
      <c r="AE1245" s="111" t="s">
        <v>3757</v>
      </c>
      <c r="AF1245" s="111" t="s">
        <v>3757</v>
      </c>
      <c r="AG1245" s="127" t="s">
        <v>3717</v>
      </c>
      <c r="AH1245" s="127" t="s">
        <v>3758</v>
      </c>
      <c r="AI1245" s="128">
        <v>1</v>
      </c>
      <c r="AJ1245" s="128">
        <v>1010000</v>
      </c>
      <c r="AK1245" s="109" t="s">
        <v>12641</v>
      </c>
      <c r="AL1245" s="109" t="s">
        <v>12642</v>
      </c>
      <c r="AM1245" s="127" t="s">
        <v>3761</v>
      </c>
      <c r="AN1245" s="127" t="s">
        <v>3783</v>
      </c>
      <c r="AO1245" s="120">
        <v>1000000</v>
      </c>
      <c r="AP1245" s="120">
        <v>1010000</v>
      </c>
      <c r="AQ1245" s="174">
        <v>0</v>
      </c>
      <c r="AR1245" s="109">
        <v>0</v>
      </c>
      <c r="AS1245" s="127">
        <v>0</v>
      </c>
      <c r="AT1245" s="127">
        <v>0</v>
      </c>
      <c r="AU1245" s="120">
        <v>0</v>
      </c>
      <c r="AV1245" s="120">
        <v>0</v>
      </c>
      <c r="AW1245" s="174">
        <v>0</v>
      </c>
      <c r="AX1245" s="109">
        <v>0</v>
      </c>
      <c r="AY1245" s="127">
        <v>0</v>
      </c>
      <c r="AZ1245" s="127">
        <v>0</v>
      </c>
      <c r="BA1245" s="120">
        <v>0</v>
      </c>
      <c r="BB1245" s="120">
        <v>0</v>
      </c>
      <c r="BC1245" s="111" t="s">
        <v>3757</v>
      </c>
      <c r="BD1245" s="112">
        <v>242</v>
      </c>
      <c r="BE1245" s="112">
        <v>2836500</v>
      </c>
      <c r="BF1245" s="111" t="s">
        <v>3757</v>
      </c>
      <c r="BG1245" s="112">
        <v>243</v>
      </c>
      <c r="BH1245" s="112">
        <v>2836500</v>
      </c>
      <c r="BI1245" s="111" t="s">
        <v>3757</v>
      </c>
      <c r="BJ1245" s="112">
        <v>1570</v>
      </c>
      <c r="BK1245" s="112">
        <v>18215000</v>
      </c>
      <c r="BL1245" s="111" t="s">
        <v>3757</v>
      </c>
      <c r="BM1245" s="112">
        <v>1441</v>
      </c>
      <c r="BN1245" s="112">
        <v>16717000</v>
      </c>
      <c r="BO1245" s="111" t="s">
        <v>3757</v>
      </c>
      <c r="BP1245" s="112">
        <v>4180</v>
      </c>
      <c r="BQ1245" s="112">
        <v>46820500</v>
      </c>
      <c r="BR1245" s="111" t="s">
        <v>3757</v>
      </c>
      <c r="BS1245" s="112">
        <v>4181</v>
      </c>
      <c r="BT1245" s="112">
        <v>46820500</v>
      </c>
      <c r="BU1245" s="111" t="s">
        <v>3757</v>
      </c>
      <c r="BV1245" s="112">
        <v>642</v>
      </c>
      <c r="BW1245" s="112">
        <v>7261000</v>
      </c>
      <c r="BX1245" s="111" t="s">
        <v>3757</v>
      </c>
      <c r="BY1245" s="112">
        <v>642</v>
      </c>
      <c r="BZ1245" s="112">
        <v>7261000</v>
      </c>
      <c r="CA1245" s="111" t="s">
        <v>3757</v>
      </c>
      <c r="CB1245" s="112">
        <v>150</v>
      </c>
      <c r="CC1245" s="112">
        <v>1667000</v>
      </c>
      <c r="CD1245" s="111" t="s">
        <v>3757</v>
      </c>
      <c r="CE1245" s="112">
        <v>369</v>
      </c>
      <c r="CF1245" s="112">
        <v>6479200</v>
      </c>
      <c r="CG1245" s="111" t="s">
        <v>3757</v>
      </c>
      <c r="CH1245" s="112">
        <v>4034</v>
      </c>
      <c r="CI1245" s="112">
        <v>46427000</v>
      </c>
      <c r="CJ1245" s="111" t="s">
        <v>3757</v>
      </c>
      <c r="CK1245" s="120" t="s">
        <v>12643</v>
      </c>
      <c r="CL1245" s="112">
        <v>60</v>
      </c>
      <c r="CM1245" s="112">
        <v>1010000</v>
      </c>
      <c r="CN1245" s="166" t="s">
        <v>12644</v>
      </c>
      <c r="CO1245" s="125" t="s">
        <v>12645</v>
      </c>
      <c r="CP1245" s="111" t="s">
        <v>3875</v>
      </c>
      <c r="CQ1245" s="112">
        <v>11009000</v>
      </c>
      <c r="CR1245" s="166" t="s">
        <v>12646</v>
      </c>
      <c r="CS1245" s="166" t="s">
        <v>12647</v>
      </c>
      <c r="CT1245" s="111" t="s">
        <v>3766</v>
      </c>
      <c r="CU1245" s="112">
        <v>11949000</v>
      </c>
      <c r="CV1245" s="166" t="s">
        <v>12648</v>
      </c>
      <c r="CW1245" s="166" t="s">
        <v>12649</v>
      </c>
      <c r="CX1245" s="111" t="s">
        <v>3781</v>
      </c>
      <c r="CY1245" s="112">
        <v>16838000</v>
      </c>
      <c r="CZ1245" s="111">
        <v>0</v>
      </c>
      <c r="DA1245" s="111" t="s">
        <v>3757</v>
      </c>
      <c r="DB1245" s="111">
        <v>0</v>
      </c>
      <c r="DC1245" s="120" t="s">
        <v>12650</v>
      </c>
      <c r="DD1245" s="127" t="s">
        <v>3717</v>
      </c>
      <c r="DE1245" s="109" t="s">
        <v>12651</v>
      </c>
      <c r="DF1245" s="172" t="s">
        <v>3717</v>
      </c>
    </row>
    <row r="1246" spans="1:110" ht="35.15" customHeight="1" x14ac:dyDescent="0.35">
      <c r="A1246" s="140" t="s">
        <v>2539</v>
      </c>
      <c r="B1246" s="136" t="s">
        <v>2524</v>
      </c>
      <c r="C1246" s="136" t="s">
        <v>2540</v>
      </c>
      <c r="D1246" s="112">
        <v>1985</v>
      </c>
      <c r="E1246" s="112">
        <v>44536980</v>
      </c>
      <c r="F1246" s="112">
        <v>1977</v>
      </c>
      <c r="G1246" s="112">
        <v>38336980</v>
      </c>
      <c r="H1246" s="112">
        <v>423</v>
      </c>
      <c r="I1246" s="112">
        <v>8766980</v>
      </c>
      <c r="J1246" s="112">
        <v>0</v>
      </c>
      <c r="K1246" s="112">
        <v>0</v>
      </c>
      <c r="L1246" s="112">
        <v>10132709</v>
      </c>
      <c r="M1246" s="112">
        <v>2625311</v>
      </c>
      <c r="N1246" s="112">
        <v>0</v>
      </c>
      <c r="O1246" s="112">
        <v>196920</v>
      </c>
      <c r="P1246" s="112">
        <v>8638669</v>
      </c>
      <c r="Q1246" s="112">
        <v>9900</v>
      </c>
      <c r="R1246" s="112">
        <v>21603509</v>
      </c>
      <c r="S1246" s="421">
        <v>0.22751226059782231</v>
      </c>
      <c r="T1246" s="421">
        <v>5.8946767382970285E-2</v>
      </c>
      <c r="U1246" s="421">
        <v>0</v>
      </c>
      <c r="V1246" s="421">
        <v>4.4214942279427122E-3</v>
      </c>
      <c r="W1246" s="421">
        <v>0.19396620516254134</v>
      </c>
      <c r="X1246" s="421">
        <v>2.2228718696238497E-4</v>
      </c>
      <c r="Y1246" s="421">
        <v>0.48506901455823903</v>
      </c>
      <c r="Z1246" s="120" t="s">
        <v>12652</v>
      </c>
      <c r="AA1246" s="127" t="s">
        <v>3717</v>
      </c>
      <c r="AB1246" s="127">
        <v>0</v>
      </c>
      <c r="AC1246" s="111" t="s">
        <v>3717</v>
      </c>
      <c r="AD1246" s="127">
        <v>0</v>
      </c>
      <c r="AE1246" s="111">
        <v>0</v>
      </c>
      <c r="AF1246" s="111" t="s">
        <v>3757</v>
      </c>
      <c r="AG1246" s="127" t="s">
        <v>3758</v>
      </c>
      <c r="AH1246" s="127" t="s">
        <v>3758</v>
      </c>
      <c r="AI1246" s="124"/>
      <c r="AJ1246" s="128"/>
      <c r="AK1246" s="109">
        <v>0</v>
      </c>
      <c r="AL1246" s="109">
        <v>0</v>
      </c>
      <c r="AM1246" s="127">
        <v>0</v>
      </c>
      <c r="AN1246" s="127">
        <v>0</v>
      </c>
      <c r="AO1246" s="120">
        <v>0</v>
      </c>
      <c r="AP1246" s="120">
        <v>0</v>
      </c>
      <c r="AQ1246" s="174">
        <v>0</v>
      </c>
      <c r="AR1246" s="120">
        <v>0</v>
      </c>
      <c r="AS1246" s="127">
        <v>0</v>
      </c>
      <c r="AT1246" s="127">
        <v>0</v>
      </c>
      <c r="AU1246" s="120">
        <v>0</v>
      </c>
      <c r="AV1246" s="120">
        <v>0</v>
      </c>
      <c r="AW1246" s="174">
        <v>0</v>
      </c>
      <c r="AX1246" s="120">
        <v>0</v>
      </c>
      <c r="AY1246" s="127">
        <v>0</v>
      </c>
      <c r="AZ1246" s="127">
        <v>0</v>
      </c>
      <c r="BA1246" s="120">
        <v>0</v>
      </c>
      <c r="BB1246" s="120">
        <v>0</v>
      </c>
      <c r="BC1246" s="111">
        <v>0</v>
      </c>
      <c r="BD1246" s="112"/>
      <c r="BE1246" s="112"/>
      <c r="BF1246" s="111">
        <v>0</v>
      </c>
      <c r="BG1246" s="112"/>
      <c r="BH1246" s="112"/>
      <c r="BI1246" s="111" t="s">
        <v>3757</v>
      </c>
      <c r="BJ1246" s="112">
        <v>273</v>
      </c>
      <c r="BK1246" s="112">
        <v>5370000</v>
      </c>
      <c r="BL1246" s="111" t="s">
        <v>3757</v>
      </c>
      <c r="BM1246" s="112">
        <v>272</v>
      </c>
      <c r="BN1246" s="112">
        <v>4956980</v>
      </c>
      <c r="BO1246" s="111" t="s">
        <v>3757</v>
      </c>
      <c r="BP1246" s="112">
        <v>397</v>
      </c>
      <c r="BQ1246" s="112">
        <v>7525000</v>
      </c>
      <c r="BR1246" s="111">
        <v>0</v>
      </c>
      <c r="BS1246" s="112"/>
      <c r="BT1246" s="112"/>
      <c r="BU1246" s="111">
        <v>0</v>
      </c>
      <c r="BV1246" s="112"/>
      <c r="BW1246" s="112"/>
      <c r="BX1246" s="111">
        <v>0</v>
      </c>
      <c r="BY1246" s="112"/>
      <c r="BZ1246" s="112"/>
      <c r="CA1246" s="111">
        <v>0</v>
      </c>
      <c r="CB1246" s="112"/>
      <c r="CC1246" s="112"/>
      <c r="CD1246" s="111">
        <v>0</v>
      </c>
      <c r="CE1246" s="112">
        <v>0</v>
      </c>
      <c r="CF1246" s="112">
        <v>0</v>
      </c>
      <c r="CG1246" s="111" t="s">
        <v>3757</v>
      </c>
      <c r="CH1246" s="112">
        <v>961</v>
      </c>
      <c r="CI1246" s="112">
        <v>25124000</v>
      </c>
      <c r="CJ1246" s="111" t="s">
        <v>3757</v>
      </c>
      <c r="CK1246" s="120" t="s">
        <v>12653</v>
      </c>
      <c r="CL1246" s="112">
        <v>82</v>
      </c>
      <c r="CM1246" s="112">
        <v>1561000</v>
      </c>
      <c r="CN1246" s="166" t="s">
        <v>12654</v>
      </c>
      <c r="CO1246" s="125" t="s">
        <v>12655</v>
      </c>
      <c r="CP1246" s="111" t="s">
        <v>3766</v>
      </c>
      <c r="CQ1246" s="112">
        <v>7525000</v>
      </c>
      <c r="CR1246" s="166" t="s">
        <v>12656</v>
      </c>
      <c r="CS1246" s="166" t="s">
        <v>12657</v>
      </c>
      <c r="CT1246" s="111" t="s">
        <v>3762</v>
      </c>
      <c r="CU1246" s="112">
        <v>4956980</v>
      </c>
      <c r="CV1246" s="166" t="s">
        <v>12658</v>
      </c>
      <c r="CW1246" s="166" t="s">
        <v>12659</v>
      </c>
      <c r="CX1246" s="111" t="s">
        <v>3781</v>
      </c>
      <c r="CY1246" s="112">
        <v>4087000</v>
      </c>
      <c r="CZ1246" s="111" t="s">
        <v>3757</v>
      </c>
      <c r="DA1246" s="111" t="s">
        <v>3757</v>
      </c>
      <c r="DB1246" s="111">
        <v>0</v>
      </c>
      <c r="DC1246" s="120" t="s">
        <v>12660</v>
      </c>
      <c r="DD1246" s="127" t="s">
        <v>3778</v>
      </c>
      <c r="DE1246" s="109">
        <v>0</v>
      </c>
      <c r="DF1246" s="172" t="s">
        <v>3717</v>
      </c>
    </row>
    <row r="1247" spans="1:110" ht="35.15" customHeight="1" x14ac:dyDescent="0.35">
      <c r="A1247" s="140" t="s">
        <v>2541</v>
      </c>
      <c r="B1247" s="136" t="s">
        <v>2524</v>
      </c>
      <c r="C1247" s="136" t="s">
        <v>2542</v>
      </c>
      <c r="D1247" s="112">
        <v>12146</v>
      </c>
      <c r="E1247" s="112">
        <v>173179203</v>
      </c>
      <c r="F1247" s="112">
        <v>12073</v>
      </c>
      <c r="G1247" s="112">
        <v>166247870</v>
      </c>
      <c r="H1247" s="112">
        <v>3280</v>
      </c>
      <c r="I1247" s="112">
        <v>44437000</v>
      </c>
      <c r="J1247" s="112">
        <v>0</v>
      </c>
      <c r="K1247" s="112">
        <v>0</v>
      </c>
      <c r="L1247" s="112">
        <v>36879965</v>
      </c>
      <c r="M1247" s="112">
        <v>10267327</v>
      </c>
      <c r="N1247" s="112">
        <v>93373</v>
      </c>
      <c r="O1247" s="112">
        <v>427264</v>
      </c>
      <c r="P1247" s="112">
        <v>23685702</v>
      </c>
      <c r="Q1247" s="112">
        <v>0</v>
      </c>
      <c r="R1247" s="112">
        <v>71353631</v>
      </c>
      <c r="S1247" s="421">
        <v>0.21295839431712826</v>
      </c>
      <c r="T1247" s="421">
        <v>5.9287297909553262E-2</v>
      </c>
      <c r="U1247" s="421">
        <v>5.3916982167887678E-4</v>
      </c>
      <c r="V1247" s="421">
        <v>2.4671784636865431E-3</v>
      </c>
      <c r="W1247" s="421">
        <v>0.13676989840402487</v>
      </c>
      <c r="X1247" s="421">
        <v>0</v>
      </c>
      <c r="Y1247" s="421">
        <v>0.41202193891607181</v>
      </c>
      <c r="Z1247" s="120">
        <v>0</v>
      </c>
      <c r="AA1247" s="127" t="s">
        <v>3717</v>
      </c>
      <c r="AB1247" s="127">
        <v>0</v>
      </c>
      <c r="AC1247" s="111" t="s">
        <v>3717</v>
      </c>
      <c r="AD1247" s="127">
        <v>0</v>
      </c>
      <c r="AE1247" s="111" t="s">
        <v>3757</v>
      </c>
      <c r="AF1247" s="111">
        <v>0</v>
      </c>
      <c r="AG1247" s="127" t="s">
        <v>3758</v>
      </c>
      <c r="AH1247" s="127" t="s">
        <v>3778</v>
      </c>
      <c r="AI1247" s="124"/>
      <c r="AJ1247" s="128"/>
      <c r="AK1247" s="109" t="s">
        <v>12661</v>
      </c>
      <c r="AL1247" s="109" t="s">
        <v>12662</v>
      </c>
      <c r="AM1247" s="127" t="s">
        <v>3765</v>
      </c>
      <c r="AN1247" s="127" t="s">
        <v>3790</v>
      </c>
      <c r="AO1247" s="120">
        <v>0</v>
      </c>
      <c r="AP1247" s="120">
        <v>56876059</v>
      </c>
      <c r="AQ1247" s="174" t="s">
        <v>12663</v>
      </c>
      <c r="AR1247" s="120" t="s">
        <v>12664</v>
      </c>
      <c r="AS1247" s="127" t="s">
        <v>3765</v>
      </c>
      <c r="AT1247" s="127" t="s">
        <v>3762</v>
      </c>
      <c r="AU1247" s="120">
        <v>0</v>
      </c>
      <c r="AV1247" s="120">
        <v>18533558</v>
      </c>
      <c r="AW1247" s="174" t="s">
        <v>12665</v>
      </c>
      <c r="AX1247" s="120" t="s">
        <v>12666</v>
      </c>
      <c r="AY1247" s="127" t="s">
        <v>3765</v>
      </c>
      <c r="AZ1247" s="127" t="s">
        <v>3717</v>
      </c>
      <c r="BA1247" s="120">
        <v>0</v>
      </c>
      <c r="BB1247" s="120">
        <v>16741870</v>
      </c>
      <c r="BC1247" s="111">
        <v>0</v>
      </c>
      <c r="BD1247" s="112"/>
      <c r="BE1247" s="112"/>
      <c r="BF1247" s="111">
        <v>0</v>
      </c>
      <c r="BG1247" s="112"/>
      <c r="BH1247" s="112"/>
      <c r="BI1247" s="111">
        <v>0</v>
      </c>
      <c r="BJ1247" s="112"/>
      <c r="BK1247" s="112"/>
      <c r="BL1247" s="111">
        <v>0</v>
      </c>
      <c r="BM1247" s="112"/>
      <c r="BN1247" s="112"/>
      <c r="BO1247" s="111">
        <v>0</v>
      </c>
      <c r="BP1247" s="112"/>
      <c r="BQ1247" s="112"/>
      <c r="BR1247" s="111">
        <v>0</v>
      </c>
      <c r="BS1247" s="112"/>
      <c r="BT1247" s="112"/>
      <c r="BU1247" s="111">
        <v>0</v>
      </c>
      <c r="BV1247" s="112"/>
      <c r="BW1247" s="112"/>
      <c r="BX1247" s="111">
        <v>0</v>
      </c>
      <c r="BY1247" s="112"/>
      <c r="BZ1247" s="112"/>
      <c r="CA1247" s="111">
        <v>0</v>
      </c>
      <c r="CB1247" s="112"/>
      <c r="CC1247" s="112"/>
      <c r="CD1247" s="111">
        <v>0</v>
      </c>
      <c r="CE1247" s="112">
        <v>0</v>
      </c>
      <c r="CF1247" s="112">
        <v>0</v>
      </c>
      <c r="CG1247" s="111">
        <v>0</v>
      </c>
      <c r="CH1247" s="112">
        <v>0</v>
      </c>
      <c r="CI1247" s="112">
        <v>0</v>
      </c>
      <c r="CJ1247" s="111">
        <v>0</v>
      </c>
      <c r="CK1247" s="120">
        <v>0</v>
      </c>
      <c r="CL1247" s="112">
        <v>0</v>
      </c>
      <c r="CM1247" s="112">
        <v>0</v>
      </c>
      <c r="CN1247" s="166">
        <v>0</v>
      </c>
      <c r="CO1247" s="125">
        <v>0</v>
      </c>
      <c r="CP1247" s="111">
        <v>0</v>
      </c>
      <c r="CQ1247" s="112">
        <v>0</v>
      </c>
      <c r="CR1247" s="166">
        <v>0</v>
      </c>
      <c r="CS1247" s="166">
        <v>0</v>
      </c>
      <c r="CT1247" s="111">
        <v>0</v>
      </c>
      <c r="CU1247" s="112">
        <v>0</v>
      </c>
      <c r="CV1247" s="166">
        <v>0</v>
      </c>
      <c r="CW1247" s="166">
        <v>0</v>
      </c>
      <c r="CX1247" s="111">
        <v>0</v>
      </c>
      <c r="CY1247" s="112">
        <v>0</v>
      </c>
      <c r="CZ1247" s="111" t="s">
        <v>3757</v>
      </c>
      <c r="DA1247" s="111" t="s">
        <v>3757</v>
      </c>
      <c r="DB1247" s="111" t="s">
        <v>3757</v>
      </c>
      <c r="DC1247" s="120">
        <v>0</v>
      </c>
      <c r="DD1247" s="127" t="s">
        <v>3717</v>
      </c>
      <c r="DE1247" s="109" t="s">
        <v>12667</v>
      </c>
      <c r="DF1247" s="172" t="s">
        <v>3717</v>
      </c>
    </row>
    <row r="1248" spans="1:110" ht="35.15" customHeight="1" x14ac:dyDescent="0.35">
      <c r="A1248" s="140" t="s">
        <v>2543</v>
      </c>
      <c r="B1248" s="136" t="s">
        <v>2524</v>
      </c>
      <c r="C1248" s="136" t="s">
        <v>2544</v>
      </c>
      <c r="D1248" s="112">
        <v>3752</v>
      </c>
      <c r="E1248" s="112">
        <v>60104275</v>
      </c>
      <c r="F1248" s="112">
        <v>3749</v>
      </c>
      <c r="G1248" s="112">
        <v>59967000</v>
      </c>
      <c r="H1248" s="112">
        <v>920</v>
      </c>
      <c r="I1248" s="112">
        <v>17259000</v>
      </c>
      <c r="J1248" s="112">
        <v>0</v>
      </c>
      <c r="K1248" s="112">
        <v>0</v>
      </c>
      <c r="L1248" s="112">
        <v>16911482</v>
      </c>
      <c r="M1248" s="112">
        <v>4290006</v>
      </c>
      <c r="N1248" s="112">
        <v>0</v>
      </c>
      <c r="O1248" s="112">
        <v>451071</v>
      </c>
      <c r="P1248" s="112">
        <v>9740624</v>
      </c>
      <c r="Q1248" s="112">
        <v>4780</v>
      </c>
      <c r="R1248" s="112">
        <v>31397963</v>
      </c>
      <c r="S1248" s="421">
        <v>0.28136903739376273</v>
      </c>
      <c r="T1248" s="421">
        <v>7.1376054365517264E-2</v>
      </c>
      <c r="U1248" s="421">
        <v>0</v>
      </c>
      <c r="V1248" s="421">
        <v>7.504807270364712E-3</v>
      </c>
      <c r="W1248" s="421">
        <v>0.16206208293836005</v>
      </c>
      <c r="X1248" s="421">
        <v>7.952845284299661E-5</v>
      </c>
      <c r="Y1248" s="421">
        <v>0.52239151042084775</v>
      </c>
      <c r="Z1248" s="120" t="s">
        <v>12668</v>
      </c>
      <c r="AA1248" s="127" t="s">
        <v>3717</v>
      </c>
      <c r="AB1248" s="127">
        <v>0</v>
      </c>
      <c r="AC1248" s="111" t="s">
        <v>3717</v>
      </c>
      <c r="AD1248" s="127">
        <v>0</v>
      </c>
      <c r="AE1248" s="111">
        <v>0</v>
      </c>
      <c r="AF1248" s="111" t="s">
        <v>3757</v>
      </c>
      <c r="AG1248" s="127" t="s">
        <v>3758</v>
      </c>
      <c r="AH1248" s="127" t="s">
        <v>3758</v>
      </c>
      <c r="AI1248" s="124"/>
      <c r="AJ1248" s="128"/>
      <c r="AK1248" s="109">
        <v>0</v>
      </c>
      <c r="AL1248" s="109">
        <v>0</v>
      </c>
      <c r="AM1248" s="127">
        <v>0</v>
      </c>
      <c r="AN1248" s="127">
        <v>0</v>
      </c>
      <c r="AO1248" s="120">
        <v>0</v>
      </c>
      <c r="AP1248" s="120">
        <v>0</v>
      </c>
      <c r="AQ1248" s="174">
        <v>0</v>
      </c>
      <c r="AR1248" s="120">
        <v>0</v>
      </c>
      <c r="AS1248" s="127">
        <v>0</v>
      </c>
      <c r="AT1248" s="127">
        <v>0</v>
      </c>
      <c r="AU1248" s="120">
        <v>0</v>
      </c>
      <c r="AV1248" s="120">
        <v>0</v>
      </c>
      <c r="AW1248" s="174">
        <v>0</v>
      </c>
      <c r="AX1248" s="120">
        <v>0</v>
      </c>
      <c r="AY1248" s="127">
        <v>0</v>
      </c>
      <c r="AZ1248" s="127">
        <v>0</v>
      </c>
      <c r="BA1248" s="120">
        <v>0</v>
      </c>
      <c r="BB1248" s="120">
        <v>0</v>
      </c>
      <c r="BC1248" s="111">
        <v>0</v>
      </c>
      <c r="BD1248" s="112"/>
      <c r="BE1248" s="112"/>
      <c r="BF1248" s="111" t="s">
        <v>3757</v>
      </c>
      <c r="BG1248" s="112">
        <v>154</v>
      </c>
      <c r="BH1248" s="112">
        <v>2491000</v>
      </c>
      <c r="BI1248" s="111" t="s">
        <v>3757</v>
      </c>
      <c r="BJ1248" s="112">
        <v>222</v>
      </c>
      <c r="BK1248" s="112">
        <v>3970000</v>
      </c>
      <c r="BL1248" s="111" t="s">
        <v>3757</v>
      </c>
      <c r="BM1248" s="112">
        <v>475</v>
      </c>
      <c r="BN1248" s="112">
        <v>6869000</v>
      </c>
      <c r="BO1248" s="111">
        <v>0</v>
      </c>
      <c r="BP1248" s="112"/>
      <c r="BQ1248" s="112"/>
      <c r="BR1248" s="111" t="s">
        <v>3757</v>
      </c>
      <c r="BS1248" s="112">
        <v>1535</v>
      </c>
      <c r="BT1248" s="112">
        <v>24781275</v>
      </c>
      <c r="BU1248" s="111" t="s">
        <v>3757</v>
      </c>
      <c r="BV1248" s="112">
        <v>348</v>
      </c>
      <c r="BW1248" s="112">
        <v>7628000</v>
      </c>
      <c r="BX1248" s="111">
        <v>0</v>
      </c>
      <c r="BY1248" s="112"/>
      <c r="BZ1248" s="112"/>
      <c r="CA1248" s="111" t="s">
        <v>3757</v>
      </c>
      <c r="CB1248" s="112">
        <v>1018</v>
      </c>
      <c r="CC1248" s="112">
        <v>14365000</v>
      </c>
      <c r="CD1248" s="111">
        <v>0</v>
      </c>
      <c r="CE1248" s="112">
        <v>0</v>
      </c>
      <c r="CF1248" s="112">
        <v>0</v>
      </c>
      <c r="CG1248" s="111">
        <v>0</v>
      </c>
      <c r="CH1248" s="112">
        <v>0</v>
      </c>
      <c r="CI1248" s="112">
        <v>0</v>
      </c>
      <c r="CJ1248" s="111">
        <v>0</v>
      </c>
      <c r="CK1248" s="120">
        <v>0</v>
      </c>
      <c r="CL1248" s="112">
        <v>0</v>
      </c>
      <c r="CM1248" s="112">
        <v>0</v>
      </c>
      <c r="CN1248" s="166" t="s">
        <v>12669</v>
      </c>
      <c r="CO1248" s="125" t="s">
        <v>12670</v>
      </c>
      <c r="CP1248" s="111" t="s">
        <v>4016</v>
      </c>
      <c r="CQ1248" s="112">
        <v>6000000</v>
      </c>
      <c r="CR1248" s="166" t="s">
        <v>12671</v>
      </c>
      <c r="CS1248" s="166" t="s">
        <v>12672</v>
      </c>
      <c r="CT1248" s="111" t="s">
        <v>3790</v>
      </c>
      <c r="CU1248" s="112">
        <v>1608426</v>
      </c>
      <c r="CV1248" s="166" t="s">
        <v>12673</v>
      </c>
      <c r="CW1248" s="166" t="s">
        <v>12674</v>
      </c>
      <c r="CX1248" s="111" t="s">
        <v>3781</v>
      </c>
      <c r="CY1248" s="112">
        <v>1288854</v>
      </c>
      <c r="CZ1248" s="111" t="s">
        <v>3757</v>
      </c>
      <c r="DA1248" s="111" t="s">
        <v>3757</v>
      </c>
      <c r="DB1248" s="111">
        <v>0</v>
      </c>
      <c r="DC1248" s="120" t="s">
        <v>12675</v>
      </c>
      <c r="DD1248" s="127" t="s">
        <v>3778</v>
      </c>
      <c r="DE1248" s="109">
        <v>0</v>
      </c>
      <c r="DF1248" s="172" t="s">
        <v>3717</v>
      </c>
    </row>
    <row r="1249" spans="1:110" ht="35.15" customHeight="1" x14ac:dyDescent="0.35">
      <c r="A1249" s="140" t="s">
        <v>2545</v>
      </c>
      <c r="B1249" s="136" t="s">
        <v>2524</v>
      </c>
      <c r="C1249" s="136" t="s">
        <v>2546</v>
      </c>
      <c r="D1249" s="112">
        <v>5537</v>
      </c>
      <c r="E1249" s="112">
        <v>90799000</v>
      </c>
      <c r="F1249" s="112">
        <v>5537</v>
      </c>
      <c r="G1249" s="112">
        <v>90799000</v>
      </c>
      <c r="H1249" s="112">
        <v>1383</v>
      </c>
      <c r="I1249" s="112">
        <v>20737000</v>
      </c>
      <c r="J1249" s="112">
        <v>0</v>
      </c>
      <c r="K1249" s="112">
        <v>0</v>
      </c>
      <c r="L1249" s="112">
        <v>25420500</v>
      </c>
      <c r="M1249" s="112">
        <v>5718670</v>
      </c>
      <c r="N1249" s="112">
        <v>0</v>
      </c>
      <c r="O1249" s="112">
        <v>620953</v>
      </c>
      <c r="P1249" s="112">
        <v>14642559</v>
      </c>
      <c r="Q1249" s="112">
        <v>0</v>
      </c>
      <c r="R1249" s="112">
        <v>46402682</v>
      </c>
      <c r="S1249" s="421">
        <v>0.27996453705437285</v>
      </c>
      <c r="T1249" s="421">
        <v>6.2981640766968799E-2</v>
      </c>
      <c r="U1249" s="421">
        <v>0</v>
      </c>
      <c r="V1249" s="421">
        <v>6.8387647441051115E-3</v>
      </c>
      <c r="W1249" s="421">
        <v>0.16126343902465887</v>
      </c>
      <c r="X1249" s="421">
        <v>0</v>
      </c>
      <c r="Y1249" s="421">
        <v>0.51104838159010557</v>
      </c>
      <c r="Z1249" s="120">
        <v>0</v>
      </c>
      <c r="AA1249" s="127" t="s">
        <v>3717</v>
      </c>
      <c r="AB1249" s="127">
        <v>0</v>
      </c>
      <c r="AC1249" s="111" t="s">
        <v>3717</v>
      </c>
      <c r="AD1249" s="127" t="s">
        <v>12676</v>
      </c>
      <c r="AE1249" s="111">
        <v>0</v>
      </c>
      <c r="AF1249" s="111" t="s">
        <v>3757</v>
      </c>
      <c r="AG1249" s="127" t="s">
        <v>3758</v>
      </c>
      <c r="AH1249" s="127" t="s">
        <v>3758</v>
      </c>
      <c r="AI1249" s="124"/>
      <c r="AJ1249" s="128"/>
      <c r="AK1249" s="109">
        <v>0</v>
      </c>
      <c r="AL1249" s="109">
        <v>0</v>
      </c>
      <c r="AM1249" s="127">
        <v>0</v>
      </c>
      <c r="AN1249" s="127">
        <v>0</v>
      </c>
      <c r="AO1249" s="120">
        <v>0</v>
      </c>
      <c r="AP1249" s="120">
        <v>0</v>
      </c>
      <c r="AQ1249" s="174">
        <v>0</v>
      </c>
      <c r="AR1249" s="120">
        <v>0</v>
      </c>
      <c r="AS1249" s="127">
        <v>0</v>
      </c>
      <c r="AT1249" s="127">
        <v>0</v>
      </c>
      <c r="AU1249" s="120">
        <v>0</v>
      </c>
      <c r="AV1249" s="120">
        <v>0</v>
      </c>
      <c r="AW1249" s="174">
        <v>0</v>
      </c>
      <c r="AX1249" s="120">
        <v>0</v>
      </c>
      <c r="AY1249" s="127">
        <v>0</v>
      </c>
      <c r="AZ1249" s="127">
        <v>0</v>
      </c>
      <c r="BA1249" s="120">
        <v>0</v>
      </c>
      <c r="BB1249" s="120">
        <v>0</v>
      </c>
      <c r="BC1249" s="111">
        <v>0</v>
      </c>
      <c r="BD1249" s="112"/>
      <c r="BE1249" s="112"/>
      <c r="BF1249" s="111" t="s">
        <v>3757</v>
      </c>
      <c r="BG1249" s="112">
        <v>656</v>
      </c>
      <c r="BH1249" s="112">
        <v>10338000</v>
      </c>
      <c r="BI1249" s="111">
        <v>0</v>
      </c>
      <c r="BJ1249" s="112"/>
      <c r="BK1249" s="112"/>
      <c r="BL1249" s="111">
        <v>0</v>
      </c>
      <c r="BM1249" s="112"/>
      <c r="BN1249" s="112"/>
      <c r="BO1249" s="111" t="s">
        <v>3757</v>
      </c>
      <c r="BP1249" s="112">
        <v>776</v>
      </c>
      <c r="BQ1249" s="112">
        <v>13600000</v>
      </c>
      <c r="BR1249" s="111">
        <v>0</v>
      </c>
      <c r="BS1249" s="112"/>
      <c r="BT1249" s="112"/>
      <c r="BU1249" s="111" t="s">
        <v>3757</v>
      </c>
      <c r="BV1249" s="112">
        <v>1607</v>
      </c>
      <c r="BW1249" s="112">
        <v>27885000</v>
      </c>
      <c r="BX1249" s="111">
        <v>0</v>
      </c>
      <c r="BY1249" s="112"/>
      <c r="BZ1249" s="112"/>
      <c r="CA1249" s="111" t="s">
        <v>3757</v>
      </c>
      <c r="CB1249" s="112">
        <v>541</v>
      </c>
      <c r="CC1249" s="112">
        <v>8677000</v>
      </c>
      <c r="CD1249" s="111">
        <v>0</v>
      </c>
      <c r="CE1249" s="112">
        <v>0</v>
      </c>
      <c r="CF1249" s="112">
        <v>0</v>
      </c>
      <c r="CG1249" s="111" t="s">
        <v>3757</v>
      </c>
      <c r="CH1249" s="112">
        <v>1910</v>
      </c>
      <c r="CI1249" s="112">
        <v>29523000</v>
      </c>
      <c r="CJ1249" s="111" t="s">
        <v>3757</v>
      </c>
      <c r="CK1249" s="120" t="s">
        <v>12677</v>
      </c>
      <c r="CL1249" s="112">
        <v>47</v>
      </c>
      <c r="CM1249" s="112">
        <v>776000</v>
      </c>
      <c r="CN1249" s="166" t="s">
        <v>12676</v>
      </c>
      <c r="CO1249" s="125">
        <v>0</v>
      </c>
      <c r="CP1249" s="111">
        <v>0</v>
      </c>
      <c r="CQ1249" s="112">
        <v>0</v>
      </c>
      <c r="CR1249" s="166">
        <v>0</v>
      </c>
      <c r="CS1249" s="166">
        <v>0</v>
      </c>
      <c r="CT1249" s="111">
        <v>0</v>
      </c>
      <c r="CU1249" s="112">
        <v>0</v>
      </c>
      <c r="CV1249" s="166">
        <v>0</v>
      </c>
      <c r="CW1249" s="166">
        <v>0</v>
      </c>
      <c r="CX1249" s="111">
        <v>0</v>
      </c>
      <c r="CY1249" s="112">
        <v>0</v>
      </c>
      <c r="CZ1249" s="111" t="s">
        <v>3757</v>
      </c>
      <c r="DA1249" s="111">
        <v>0</v>
      </c>
      <c r="DB1249" s="111">
        <v>0</v>
      </c>
      <c r="DC1249" s="120" t="s">
        <v>12678</v>
      </c>
      <c r="DD1249" s="127" t="s">
        <v>3778</v>
      </c>
      <c r="DE1249" s="109">
        <v>0</v>
      </c>
      <c r="DF1249" s="172" t="s">
        <v>3717</v>
      </c>
    </row>
    <row r="1250" spans="1:110" ht="35.15" customHeight="1" x14ac:dyDescent="0.35">
      <c r="A1250" s="140" t="s">
        <v>2547</v>
      </c>
      <c r="B1250" s="136" t="s">
        <v>2524</v>
      </c>
      <c r="C1250" s="136" t="s">
        <v>2548</v>
      </c>
      <c r="D1250" s="112">
        <v>7415</v>
      </c>
      <c r="E1250" s="112">
        <v>270031481</v>
      </c>
      <c r="F1250" s="112">
        <v>7390</v>
      </c>
      <c r="G1250" s="112">
        <v>268585481</v>
      </c>
      <c r="H1250" s="112">
        <v>2638</v>
      </c>
      <c r="I1250" s="112">
        <v>154204000</v>
      </c>
      <c r="J1250" s="112">
        <v>402</v>
      </c>
      <c r="K1250" s="112">
        <v>9769198</v>
      </c>
      <c r="L1250" s="112">
        <v>51009444</v>
      </c>
      <c r="M1250" s="112">
        <v>8100944</v>
      </c>
      <c r="N1250" s="112">
        <v>2908876</v>
      </c>
      <c r="O1250" s="112">
        <v>680583</v>
      </c>
      <c r="P1250" s="112">
        <v>35104093</v>
      </c>
      <c r="Q1250" s="112">
        <v>18920</v>
      </c>
      <c r="R1250" s="112">
        <v>97822860</v>
      </c>
      <c r="S1250" s="421">
        <v>0.18890184141159452</v>
      </c>
      <c r="T1250" s="421">
        <v>2.9999998407593077E-2</v>
      </c>
      <c r="U1250" s="421">
        <v>1.0772358797676631E-2</v>
      </c>
      <c r="V1250" s="421">
        <v>2.5203839103485862E-3</v>
      </c>
      <c r="W1250" s="421">
        <v>0.1300000017405378</v>
      </c>
      <c r="X1250" s="421">
        <v>7.0065904649095341E-5</v>
      </c>
      <c r="Y1250" s="421">
        <v>0.36226465017239973</v>
      </c>
      <c r="Z1250" s="120" t="s">
        <v>12679</v>
      </c>
      <c r="AA1250" s="127" t="s">
        <v>3717</v>
      </c>
      <c r="AB1250" s="127">
        <v>0</v>
      </c>
      <c r="AC1250" s="111" t="s">
        <v>3717</v>
      </c>
      <c r="AD1250" s="127">
        <v>0</v>
      </c>
      <c r="AE1250" s="111" t="s">
        <v>3757</v>
      </c>
      <c r="AF1250" s="111">
        <v>0</v>
      </c>
      <c r="AG1250" s="127" t="s">
        <v>3717</v>
      </c>
      <c r="AH1250" s="127" t="s">
        <v>3758</v>
      </c>
      <c r="AI1250" s="128">
        <v>2</v>
      </c>
      <c r="AJ1250" s="128">
        <v>18488000</v>
      </c>
      <c r="AK1250" s="109" t="s">
        <v>12680</v>
      </c>
      <c r="AL1250" s="109" t="s">
        <v>12681</v>
      </c>
      <c r="AM1250" s="127" t="s">
        <v>3765</v>
      </c>
      <c r="AN1250" s="127" t="s">
        <v>3766</v>
      </c>
      <c r="AO1250" s="120">
        <v>6000000</v>
      </c>
      <c r="AP1250" s="120">
        <v>12519000</v>
      </c>
      <c r="AQ1250" s="174" t="s">
        <v>12682</v>
      </c>
      <c r="AR1250" s="120" t="s">
        <v>12683</v>
      </c>
      <c r="AS1250" s="127" t="s">
        <v>3765</v>
      </c>
      <c r="AT1250" s="127" t="s">
        <v>3774</v>
      </c>
      <c r="AU1250" s="120">
        <v>6000000</v>
      </c>
      <c r="AV1250" s="120">
        <v>5969000</v>
      </c>
      <c r="AW1250" s="174">
        <v>0</v>
      </c>
      <c r="AX1250" s="120">
        <v>0</v>
      </c>
      <c r="AY1250" s="127">
        <v>0</v>
      </c>
      <c r="AZ1250" s="127">
        <v>0</v>
      </c>
      <c r="BA1250" s="120">
        <v>0</v>
      </c>
      <c r="BB1250" s="120">
        <v>0</v>
      </c>
      <c r="BC1250" s="111">
        <v>0</v>
      </c>
      <c r="BD1250" s="112"/>
      <c r="BE1250" s="112"/>
      <c r="BF1250" s="111">
        <v>0</v>
      </c>
      <c r="BG1250" s="112"/>
      <c r="BH1250" s="112"/>
      <c r="BI1250" s="111">
        <v>0</v>
      </c>
      <c r="BJ1250" s="112"/>
      <c r="BK1250" s="112"/>
      <c r="BL1250" s="111">
        <v>0</v>
      </c>
      <c r="BM1250" s="112"/>
      <c r="BN1250" s="112"/>
      <c r="BO1250" s="111">
        <v>0</v>
      </c>
      <c r="BP1250" s="112"/>
      <c r="BQ1250" s="112"/>
      <c r="BR1250" s="111">
        <v>0</v>
      </c>
      <c r="BS1250" s="112"/>
      <c r="BT1250" s="112"/>
      <c r="BU1250" s="111">
        <v>0</v>
      </c>
      <c r="BV1250" s="112"/>
      <c r="BW1250" s="112"/>
      <c r="BX1250" s="111">
        <v>0</v>
      </c>
      <c r="BY1250" s="112"/>
      <c r="BZ1250" s="112"/>
      <c r="CA1250" s="111">
        <v>0</v>
      </c>
      <c r="CB1250" s="112"/>
      <c r="CC1250" s="112"/>
      <c r="CD1250" s="111">
        <v>0</v>
      </c>
      <c r="CE1250" s="112">
        <v>0</v>
      </c>
      <c r="CF1250" s="112">
        <v>0</v>
      </c>
      <c r="CG1250" s="111">
        <v>0</v>
      </c>
      <c r="CH1250" s="112">
        <v>0</v>
      </c>
      <c r="CI1250" s="112">
        <v>0</v>
      </c>
      <c r="CJ1250" s="111">
        <v>0</v>
      </c>
      <c r="CK1250" s="120">
        <v>0</v>
      </c>
      <c r="CL1250" s="112">
        <v>0</v>
      </c>
      <c r="CM1250" s="112">
        <v>0</v>
      </c>
      <c r="CN1250" s="166">
        <v>0</v>
      </c>
      <c r="CO1250" s="125">
        <v>0</v>
      </c>
      <c r="CP1250" s="111">
        <v>0</v>
      </c>
      <c r="CQ1250" s="112">
        <v>0</v>
      </c>
      <c r="CR1250" s="166">
        <v>0</v>
      </c>
      <c r="CS1250" s="166">
        <v>0</v>
      </c>
      <c r="CT1250" s="111">
        <v>0</v>
      </c>
      <c r="CU1250" s="112">
        <v>0</v>
      </c>
      <c r="CV1250" s="166">
        <v>0</v>
      </c>
      <c r="CW1250" s="166">
        <v>0</v>
      </c>
      <c r="CX1250" s="111">
        <v>0</v>
      </c>
      <c r="CY1250" s="112">
        <v>0</v>
      </c>
      <c r="CZ1250" s="111" t="s">
        <v>3757</v>
      </c>
      <c r="DA1250" s="111" t="s">
        <v>3757</v>
      </c>
      <c r="DB1250" s="111" t="s">
        <v>3757</v>
      </c>
      <c r="DC1250" s="120">
        <v>0</v>
      </c>
      <c r="DD1250" s="127" t="s">
        <v>3778</v>
      </c>
      <c r="DE1250" s="109">
        <v>0</v>
      </c>
      <c r="DF1250" s="172" t="s">
        <v>3717</v>
      </c>
    </row>
    <row r="1251" spans="1:110" ht="35.15" customHeight="1" x14ac:dyDescent="0.35">
      <c r="A1251" s="140" t="s">
        <v>2549</v>
      </c>
      <c r="B1251" s="136" t="s">
        <v>2524</v>
      </c>
      <c r="C1251" s="136" t="s">
        <v>2550</v>
      </c>
      <c r="D1251" s="112">
        <v>2620</v>
      </c>
      <c r="E1251" s="112">
        <v>36264000</v>
      </c>
      <c r="F1251" s="112">
        <v>2619</v>
      </c>
      <c r="G1251" s="112">
        <v>36254000</v>
      </c>
      <c r="H1251" s="112">
        <v>483</v>
      </c>
      <c r="I1251" s="112">
        <v>6412000</v>
      </c>
      <c r="J1251" s="112">
        <v>0</v>
      </c>
      <c r="K1251" s="112">
        <v>0</v>
      </c>
      <c r="L1251" s="112">
        <v>9570268</v>
      </c>
      <c r="M1251" s="112">
        <v>2612717</v>
      </c>
      <c r="N1251" s="112">
        <v>90200</v>
      </c>
      <c r="O1251" s="112">
        <v>226670</v>
      </c>
      <c r="P1251" s="112">
        <v>5273747</v>
      </c>
      <c r="Q1251" s="112">
        <v>0</v>
      </c>
      <c r="R1251" s="112">
        <v>17773602</v>
      </c>
      <c r="S1251" s="421">
        <v>0.26390547099051404</v>
      </c>
      <c r="T1251" s="421">
        <v>7.2047126626957864E-2</v>
      </c>
      <c r="U1251" s="421">
        <v>2.4873152437679242E-3</v>
      </c>
      <c r="V1251" s="421">
        <v>6.2505515111405249E-3</v>
      </c>
      <c r="W1251" s="421">
        <v>0.14542651114052504</v>
      </c>
      <c r="X1251" s="421">
        <v>0</v>
      </c>
      <c r="Y1251" s="421">
        <v>0.49011697551290534</v>
      </c>
      <c r="Z1251" s="120">
        <v>0</v>
      </c>
      <c r="AA1251" s="127" t="s">
        <v>3717</v>
      </c>
      <c r="AB1251" s="127">
        <v>0</v>
      </c>
      <c r="AC1251" s="111" t="s">
        <v>3717</v>
      </c>
      <c r="AD1251" s="127">
        <v>0</v>
      </c>
      <c r="AE1251" s="111">
        <v>0</v>
      </c>
      <c r="AF1251" s="111" t="s">
        <v>3757</v>
      </c>
      <c r="AG1251" s="127" t="s">
        <v>3758</v>
      </c>
      <c r="AH1251" s="127" t="s">
        <v>3758</v>
      </c>
      <c r="AI1251" s="124"/>
      <c r="AJ1251" s="128"/>
      <c r="AK1251" s="109">
        <v>0</v>
      </c>
      <c r="AL1251" s="109">
        <v>0</v>
      </c>
      <c r="AM1251" s="127">
        <v>0</v>
      </c>
      <c r="AN1251" s="127">
        <v>0</v>
      </c>
      <c r="AO1251" s="120">
        <v>0</v>
      </c>
      <c r="AP1251" s="120">
        <v>0</v>
      </c>
      <c r="AQ1251" s="174">
        <v>0</v>
      </c>
      <c r="AR1251" s="109">
        <v>0</v>
      </c>
      <c r="AS1251" s="127">
        <v>0</v>
      </c>
      <c r="AT1251" s="127">
        <v>0</v>
      </c>
      <c r="AU1251" s="120">
        <v>0</v>
      </c>
      <c r="AV1251" s="120">
        <v>0</v>
      </c>
      <c r="AW1251" s="174">
        <v>0</v>
      </c>
      <c r="AX1251" s="109">
        <v>0</v>
      </c>
      <c r="AY1251" s="127">
        <v>0</v>
      </c>
      <c r="AZ1251" s="127">
        <v>0</v>
      </c>
      <c r="BA1251" s="120">
        <v>0</v>
      </c>
      <c r="BB1251" s="120">
        <v>0</v>
      </c>
      <c r="BC1251" s="111" t="s">
        <v>3757</v>
      </c>
      <c r="BD1251" s="112">
        <v>4</v>
      </c>
      <c r="BE1251" s="112">
        <v>60000</v>
      </c>
      <c r="BF1251" s="111" t="s">
        <v>3757</v>
      </c>
      <c r="BG1251" s="112">
        <v>104</v>
      </c>
      <c r="BH1251" s="112">
        <v>1599000</v>
      </c>
      <c r="BI1251" s="111" t="s">
        <v>3757</v>
      </c>
      <c r="BJ1251" s="112">
        <v>150</v>
      </c>
      <c r="BK1251" s="112">
        <v>2209000</v>
      </c>
      <c r="BL1251" s="111" t="s">
        <v>3757</v>
      </c>
      <c r="BM1251" s="112">
        <v>82</v>
      </c>
      <c r="BN1251" s="112">
        <v>1191000</v>
      </c>
      <c r="BO1251" s="111">
        <v>0</v>
      </c>
      <c r="BP1251" s="112"/>
      <c r="BQ1251" s="112"/>
      <c r="BR1251" s="111">
        <v>0</v>
      </c>
      <c r="BS1251" s="112"/>
      <c r="BT1251" s="112"/>
      <c r="BU1251" s="111" t="s">
        <v>3757</v>
      </c>
      <c r="BV1251" s="112">
        <v>48</v>
      </c>
      <c r="BW1251" s="112">
        <v>686000</v>
      </c>
      <c r="BX1251" s="111" t="s">
        <v>3757</v>
      </c>
      <c r="BY1251" s="112">
        <v>203</v>
      </c>
      <c r="BZ1251" s="112">
        <v>2931000</v>
      </c>
      <c r="CA1251" s="111" t="s">
        <v>3757</v>
      </c>
      <c r="CB1251" s="112">
        <v>95</v>
      </c>
      <c r="CC1251" s="112">
        <v>1262000</v>
      </c>
      <c r="CD1251" s="111">
        <v>0</v>
      </c>
      <c r="CE1251" s="112"/>
      <c r="CF1251" s="112"/>
      <c r="CG1251" s="111" t="s">
        <v>3757</v>
      </c>
      <c r="CH1251" s="112">
        <v>1935</v>
      </c>
      <c r="CI1251" s="112">
        <v>26326000</v>
      </c>
      <c r="CJ1251" s="111">
        <v>0</v>
      </c>
      <c r="CK1251" s="120">
        <v>0</v>
      </c>
      <c r="CL1251" s="112"/>
      <c r="CM1251" s="112"/>
      <c r="CN1251" s="166" t="s">
        <v>12684</v>
      </c>
      <c r="CO1251" s="125" t="s">
        <v>12685</v>
      </c>
      <c r="CP1251" s="111" t="s">
        <v>3774</v>
      </c>
      <c r="CQ1251" s="112">
        <v>0</v>
      </c>
      <c r="CR1251" s="166" t="s">
        <v>12686</v>
      </c>
      <c r="CS1251" s="166" t="s">
        <v>12687</v>
      </c>
      <c r="CT1251" s="111" t="s">
        <v>3781</v>
      </c>
      <c r="CU1251" s="112">
        <v>0</v>
      </c>
      <c r="CV1251" s="166" t="s">
        <v>12688</v>
      </c>
      <c r="CW1251" s="166" t="s">
        <v>12689</v>
      </c>
      <c r="CX1251" s="111" t="s">
        <v>3717</v>
      </c>
      <c r="CY1251" s="112">
        <v>0</v>
      </c>
      <c r="CZ1251" s="111" t="s">
        <v>3757</v>
      </c>
      <c r="DA1251" s="111" t="s">
        <v>3757</v>
      </c>
      <c r="DB1251" s="111" t="s">
        <v>3757</v>
      </c>
      <c r="DC1251" s="120">
        <v>0</v>
      </c>
      <c r="DD1251" s="127" t="s">
        <v>3778</v>
      </c>
      <c r="DE1251" s="109">
        <v>0</v>
      </c>
      <c r="DF1251" s="172" t="s">
        <v>3717</v>
      </c>
    </row>
    <row r="1252" spans="1:110" ht="35.15" customHeight="1" x14ac:dyDescent="0.35">
      <c r="A1252" s="140" t="s">
        <v>2551</v>
      </c>
      <c r="B1252" s="136" t="s">
        <v>2524</v>
      </c>
      <c r="C1252" s="136" t="s">
        <v>2552</v>
      </c>
      <c r="D1252" s="112">
        <v>3623</v>
      </c>
      <c r="E1252" s="112">
        <v>56816000</v>
      </c>
      <c r="F1252" s="112">
        <v>3619</v>
      </c>
      <c r="G1252" s="112">
        <v>56577000</v>
      </c>
      <c r="H1252" s="112">
        <v>1181</v>
      </c>
      <c r="I1252" s="112">
        <v>17622000</v>
      </c>
      <c r="J1252" s="112">
        <v>0</v>
      </c>
      <c r="K1252" s="112">
        <v>0</v>
      </c>
      <c r="L1252" s="112">
        <v>15186121</v>
      </c>
      <c r="M1252" s="112">
        <v>4916340</v>
      </c>
      <c r="N1252" s="112">
        <v>303333</v>
      </c>
      <c r="O1252" s="112">
        <v>4527049</v>
      </c>
      <c r="P1252" s="112">
        <v>3277997</v>
      </c>
      <c r="Q1252" s="112">
        <v>0</v>
      </c>
      <c r="R1252" s="112">
        <v>28210840</v>
      </c>
      <c r="S1252" s="421">
        <v>0.26728599338214587</v>
      </c>
      <c r="T1252" s="421">
        <v>8.6530906786820613E-2</v>
      </c>
      <c r="U1252" s="421">
        <v>5.338865812447198E-3</v>
      </c>
      <c r="V1252" s="421">
        <v>7.9679122078287812E-2</v>
      </c>
      <c r="W1252" s="421">
        <v>5.7694962686567167E-2</v>
      </c>
      <c r="X1252" s="421">
        <v>0</v>
      </c>
      <c r="Y1252" s="421">
        <v>0.49652985074626865</v>
      </c>
      <c r="Z1252" s="120">
        <v>0</v>
      </c>
      <c r="AA1252" s="127" t="s">
        <v>3717</v>
      </c>
      <c r="AB1252" s="127">
        <v>0</v>
      </c>
      <c r="AC1252" s="111" t="s">
        <v>3717</v>
      </c>
      <c r="AD1252" s="127">
        <v>0</v>
      </c>
      <c r="AE1252" s="111" t="s">
        <v>3757</v>
      </c>
      <c r="AF1252" s="111" t="s">
        <v>3757</v>
      </c>
      <c r="AG1252" s="127" t="s">
        <v>3758</v>
      </c>
      <c r="AH1252" s="127" t="s">
        <v>3778</v>
      </c>
      <c r="AI1252" s="124"/>
      <c r="AJ1252" s="128"/>
      <c r="AK1252" s="109" t="s">
        <v>12690</v>
      </c>
      <c r="AL1252" s="109" t="s">
        <v>12691</v>
      </c>
      <c r="AM1252" s="127" t="s">
        <v>3765</v>
      </c>
      <c r="AN1252" s="127" t="s">
        <v>3774</v>
      </c>
      <c r="AO1252" s="120">
        <v>0</v>
      </c>
      <c r="AP1252" s="120">
        <v>469000</v>
      </c>
      <c r="AQ1252" s="174">
        <v>0</v>
      </c>
      <c r="AR1252" s="120">
        <v>0</v>
      </c>
      <c r="AS1252" s="127">
        <v>0</v>
      </c>
      <c r="AT1252" s="127">
        <v>0</v>
      </c>
      <c r="AU1252" s="120">
        <v>0</v>
      </c>
      <c r="AV1252" s="120">
        <v>0</v>
      </c>
      <c r="AW1252" s="174">
        <v>0</v>
      </c>
      <c r="AX1252" s="120">
        <v>0</v>
      </c>
      <c r="AY1252" s="127">
        <v>0</v>
      </c>
      <c r="AZ1252" s="127">
        <v>0</v>
      </c>
      <c r="BA1252" s="120">
        <v>0</v>
      </c>
      <c r="BB1252" s="120">
        <v>0</v>
      </c>
      <c r="BC1252" s="111">
        <v>0</v>
      </c>
      <c r="BD1252" s="112"/>
      <c r="BE1252" s="112"/>
      <c r="BF1252" s="111">
        <v>0</v>
      </c>
      <c r="BG1252" s="112"/>
      <c r="BH1252" s="112"/>
      <c r="BI1252" s="111" t="s">
        <v>3757</v>
      </c>
      <c r="BJ1252" s="112">
        <v>657</v>
      </c>
      <c r="BK1252" s="112">
        <v>10876000</v>
      </c>
      <c r="BL1252" s="111" t="s">
        <v>3757</v>
      </c>
      <c r="BM1252" s="112">
        <v>438</v>
      </c>
      <c r="BN1252" s="112">
        <v>6940000</v>
      </c>
      <c r="BO1252" s="111">
        <v>0</v>
      </c>
      <c r="BP1252" s="112"/>
      <c r="BQ1252" s="112"/>
      <c r="BR1252" s="111" t="s">
        <v>3757</v>
      </c>
      <c r="BS1252" s="112">
        <v>1364</v>
      </c>
      <c r="BT1252" s="112">
        <v>20555000</v>
      </c>
      <c r="BU1252" s="111">
        <v>0</v>
      </c>
      <c r="BV1252" s="112"/>
      <c r="BW1252" s="112"/>
      <c r="BX1252" s="111" t="s">
        <v>3757</v>
      </c>
      <c r="BY1252" s="112">
        <v>260</v>
      </c>
      <c r="BZ1252" s="112">
        <v>4240000</v>
      </c>
      <c r="CA1252" s="111">
        <v>0</v>
      </c>
      <c r="CB1252" s="112"/>
      <c r="CC1252" s="112"/>
      <c r="CD1252" s="111">
        <v>0</v>
      </c>
      <c r="CE1252" s="112">
        <v>0</v>
      </c>
      <c r="CF1252" s="112">
        <v>0</v>
      </c>
      <c r="CG1252" s="111" t="s">
        <v>3757</v>
      </c>
      <c r="CH1252" s="112">
        <v>797</v>
      </c>
      <c r="CI1252" s="112">
        <v>12378000</v>
      </c>
      <c r="CJ1252" s="111">
        <v>0</v>
      </c>
      <c r="CK1252" s="120">
        <v>0</v>
      </c>
      <c r="CL1252" s="112">
        <v>0</v>
      </c>
      <c r="CM1252" s="112">
        <v>0</v>
      </c>
      <c r="CN1252" s="166" t="s">
        <v>12692</v>
      </c>
      <c r="CO1252" s="125" t="s">
        <v>12693</v>
      </c>
      <c r="CP1252" s="111" t="s">
        <v>3790</v>
      </c>
      <c r="CQ1252" s="112">
        <v>12798500</v>
      </c>
      <c r="CR1252" s="166">
        <v>0</v>
      </c>
      <c r="CS1252" s="166">
        <v>0</v>
      </c>
      <c r="CT1252" s="111">
        <v>0</v>
      </c>
      <c r="CU1252" s="112">
        <v>0</v>
      </c>
      <c r="CV1252" s="166">
        <v>0</v>
      </c>
      <c r="CW1252" s="166">
        <v>0</v>
      </c>
      <c r="CX1252" s="111">
        <v>0</v>
      </c>
      <c r="CY1252" s="112">
        <v>0</v>
      </c>
      <c r="CZ1252" s="111" t="s">
        <v>3757</v>
      </c>
      <c r="DA1252" s="111" t="s">
        <v>3757</v>
      </c>
      <c r="DB1252" s="111">
        <v>0</v>
      </c>
      <c r="DC1252" s="120" t="s">
        <v>12694</v>
      </c>
      <c r="DD1252" s="127" t="s">
        <v>3778</v>
      </c>
      <c r="DE1252" s="109">
        <v>0</v>
      </c>
      <c r="DF1252" s="172" t="s">
        <v>3717</v>
      </c>
    </row>
    <row r="1253" spans="1:110" ht="35.15" customHeight="1" x14ac:dyDescent="0.35">
      <c r="A1253" s="140" t="s">
        <v>2553</v>
      </c>
      <c r="B1253" s="136" t="s">
        <v>2524</v>
      </c>
      <c r="C1253" s="136" t="s">
        <v>2554</v>
      </c>
      <c r="D1253" s="112">
        <v>435</v>
      </c>
      <c r="E1253" s="112">
        <v>5737000</v>
      </c>
      <c r="F1253" s="112">
        <v>408</v>
      </c>
      <c r="G1253" s="112">
        <v>5449000</v>
      </c>
      <c r="H1253" s="112">
        <v>120</v>
      </c>
      <c r="I1253" s="112">
        <v>1478000</v>
      </c>
      <c r="J1253" s="112">
        <v>0</v>
      </c>
      <c r="K1253" s="112">
        <v>0</v>
      </c>
      <c r="L1253" s="112">
        <v>1781148</v>
      </c>
      <c r="M1253" s="112">
        <v>377505</v>
      </c>
      <c r="N1253" s="112">
        <v>0</v>
      </c>
      <c r="O1253" s="112">
        <v>364840</v>
      </c>
      <c r="P1253" s="112">
        <v>49500</v>
      </c>
      <c r="Q1253" s="112">
        <v>0</v>
      </c>
      <c r="R1253" s="112">
        <v>2572993</v>
      </c>
      <c r="S1253" s="421">
        <v>0.31046679449189474</v>
      </c>
      <c r="T1253" s="421">
        <v>6.580181279414328E-2</v>
      </c>
      <c r="U1253" s="421">
        <v>0</v>
      </c>
      <c r="V1253" s="421">
        <v>6.3594213003311834E-2</v>
      </c>
      <c r="W1253" s="421">
        <v>8.6282028934983445E-3</v>
      </c>
      <c r="X1253" s="421">
        <v>0</v>
      </c>
      <c r="Y1253" s="421">
        <v>0.44849102318284817</v>
      </c>
      <c r="Z1253" s="120">
        <v>0</v>
      </c>
      <c r="AA1253" s="127" t="s">
        <v>3717</v>
      </c>
      <c r="AB1253" s="127">
        <v>0</v>
      </c>
      <c r="AC1253" s="111" t="s">
        <v>3717</v>
      </c>
      <c r="AD1253" s="127">
        <v>0</v>
      </c>
      <c r="AE1253" s="111">
        <v>0</v>
      </c>
      <c r="AF1253" s="111" t="s">
        <v>3757</v>
      </c>
      <c r="AG1253" s="127" t="s">
        <v>3758</v>
      </c>
      <c r="AH1253" s="127" t="s">
        <v>3758</v>
      </c>
      <c r="AI1253" s="124"/>
      <c r="AJ1253" s="128"/>
      <c r="AK1253" s="109">
        <v>0</v>
      </c>
      <c r="AL1253" s="109">
        <v>0</v>
      </c>
      <c r="AM1253" s="127">
        <v>0</v>
      </c>
      <c r="AN1253" s="127">
        <v>0</v>
      </c>
      <c r="AO1253" s="120">
        <v>0</v>
      </c>
      <c r="AP1253" s="120">
        <v>0</v>
      </c>
      <c r="AQ1253" s="174">
        <v>0</v>
      </c>
      <c r="AR1253" s="120">
        <v>0</v>
      </c>
      <c r="AS1253" s="127">
        <v>0</v>
      </c>
      <c r="AT1253" s="127">
        <v>0</v>
      </c>
      <c r="AU1253" s="120">
        <v>0</v>
      </c>
      <c r="AV1253" s="120">
        <v>0</v>
      </c>
      <c r="AW1253" s="174">
        <v>0</v>
      </c>
      <c r="AX1253" s="120">
        <v>0</v>
      </c>
      <c r="AY1253" s="127">
        <v>0</v>
      </c>
      <c r="AZ1253" s="127">
        <v>0</v>
      </c>
      <c r="BA1253" s="120">
        <v>0</v>
      </c>
      <c r="BB1253" s="120">
        <v>0</v>
      </c>
      <c r="BC1253" s="111">
        <v>0</v>
      </c>
      <c r="BD1253" s="112"/>
      <c r="BE1253" s="112"/>
      <c r="BF1253" s="111" t="s">
        <v>3757</v>
      </c>
      <c r="BG1253" s="112">
        <v>29</v>
      </c>
      <c r="BH1253" s="112">
        <v>390000</v>
      </c>
      <c r="BI1253" s="111" t="s">
        <v>3757</v>
      </c>
      <c r="BJ1253" s="112">
        <v>60</v>
      </c>
      <c r="BK1253" s="112">
        <v>730000</v>
      </c>
      <c r="BL1253" s="111">
        <v>0</v>
      </c>
      <c r="BM1253" s="112"/>
      <c r="BN1253" s="112"/>
      <c r="BO1253" s="111" t="s">
        <v>3757</v>
      </c>
      <c r="BP1253" s="112">
        <v>95</v>
      </c>
      <c r="BQ1253" s="112">
        <v>1215000</v>
      </c>
      <c r="BR1253" s="111">
        <v>0</v>
      </c>
      <c r="BS1253" s="112"/>
      <c r="BT1253" s="112"/>
      <c r="BU1253" s="111">
        <v>0</v>
      </c>
      <c r="BV1253" s="112"/>
      <c r="BW1253" s="112"/>
      <c r="BX1253" s="111" t="s">
        <v>3757</v>
      </c>
      <c r="BY1253" s="112">
        <v>55</v>
      </c>
      <c r="BZ1253" s="112">
        <v>1143000</v>
      </c>
      <c r="CA1253" s="111">
        <v>0</v>
      </c>
      <c r="CB1253" s="112"/>
      <c r="CC1253" s="112"/>
      <c r="CD1253" s="111">
        <v>0</v>
      </c>
      <c r="CE1253" s="112">
        <v>0</v>
      </c>
      <c r="CF1253" s="112">
        <v>0</v>
      </c>
      <c r="CG1253" s="111" t="s">
        <v>3757</v>
      </c>
      <c r="CH1253" s="112">
        <v>196</v>
      </c>
      <c r="CI1253" s="112">
        <v>2259000</v>
      </c>
      <c r="CJ1253" s="111">
        <v>0</v>
      </c>
      <c r="CK1253" s="120">
        <v>0</v>
      </c>
      <c r="CL1253" s="112">
        <v>0</v>
      </c>
      <c r="CM1253" s="112">
        <v>0</v>
      </c>
      <c r="CN1253" s="166" t="s">
        <v>12695</v>
      </c>
      <c r="CO1253" s="125" t="s">
        <v>12696</v>
      </c>
      <c r="CP1253" s="111" t="s">
        <v>3781</v>
      </c>
      <c r="CQ1253" s="112">
        <v>1730000</v>
      </c>
      <c r="CR1253" s="166" t="s">
        <v>12697</v>
      </c>
      <c r="CS1253" s="166" t="s">
        <v>12698</v>
      </c>
      <c r="CT1253" s="111" t="s">
        <v>3774</v>
      </c>
      <c r="CU1253" s="112">
        <v>1707000</v>
      </c>
      <c r="CV1253" s="166" t="s">
        <v>5152</v>
      </c>
      <c r="CW1253" s="166" t="s">
        <v>12699</v>
      </c>
      <c r="CX1253" s="111" t="s">
        <v>3778</v>
      </c>
      <c r="CY1253" s="112">
        <v>659000</v>
      </c>
      <c r="CZ1253" s="111" t="s">
        <v>3757</v>
      </c>
      <c r="DA1253" s="111">
        <v>0</v>
      </c>
      <c r="DB1253" s="111">
        <v>0</v>
      </c>
      <c r="DC1253" s="120" t="s">
        <v>12700</v>
      </c>
      <c r="DD1253" s="127" t="s">
        <v>3778</v>
      </c>
      <c r="DE1253" s="109">
        <v>0</v>
      </c>
      <c r="DF1253" s="172" t="s">
        <v>3717</v>
      </c>
    </row>
    <row r="1254" spans="1:110" ht="35.15" customHeight="1" x14ac:dyDescent="0.35">
      <c r="A1254" s="140" t="s">
        <v>2555</v>
      </c>
      <c r="B1254" s="136" t="s">
        <v>2524</v>
      </c>
      <c r="C1254" s="136" t="s">
        <v>2556</v>
      </c>
      <c r="D1254" s="112">
        <v>702</v>
      </c>
      <c r="E1254" s="112">
        <v>17340000</v>
      </c>
      <c r="F1254" s="112">
        <v>699</v>
      </c>
      <c r="G1254" s="112">
        <v>17180000</v>
      </c>
      <c r="H1254" s="112">
        <v>118</v>
      </c>
      <c r="I1254" s="112">
        <v>2180000</v>
      </c>
      <c r="J1254" s="112">
        <v>0</v>
      </c>
      <c r="K1254" s="112">
        <v>0</v>
      </c>
      <c r="L1254" s="112">
        <v>4440786</v>
      </c>
      <c r="M1254" s="112">
        <v>537009</v>
      </c>
      <c r="N1254" s="112">
        <v>0</v>
      </c>
      <c r="O1254" s="112">
        <v>1238118</v>
      </c>
      <c r="P1254" s="112">
        <v>579079</v>
      </c>
      <c r="Q1254" s="112">
        <v>854581</v>
      </c>
      <c r="R1254" s="112">
        <v>7649573</v>
      </c>
      <c r="S1254" s="421">
        <v>0.25610069204152247</v>
      </c>
      <c r="T1254" s="421">
        <v>3.0969377162629756E-2</v>
      </c>
      <c r="U1254" s="421">
        <v>0</v>
      </c>
      <c r="V1254" s="421">
        <v>7.1402422145328714E-2</v>
      </c>
      <c r="W1254" s="421">
        <v>3.339555940023068E-2</v>
      </c>
      <c r="X1254" s="421">
        <v>4.9283794694348328E-2</v>
      </c>
      <c r="Y1254" s="421">
        <v>0.44115184544406</v>
      </c>
      <c r="Z1254" s="120" t="s">
        <v>12701</v>
      </c>
      <c r="AA1254" s="127" t="s">
        <v>3762</v>
      </c>
      <c r="AB1254" s="127" t="s">
        <v>12702</v>
      </c>
      <c r="AC1254" s="111" t="s">
        <v>3717</v>
      </c>
      <c r="AD1254" s="127">
        <v>0</v>
      </c>
      <c r="AE1254" s="111">
        <v>0</v>
      </c>
      <c r="AF1254" s="111" t="s">
        <v>3757</v>
      </c>
      <c r="AG1254" s="127" t="s">
        <v>3758</v>
      </c>
      <c r="AH1254" s="127" t="s">
        <v>3758</v>
      </c>
      <c r="AI1254" s="124"/>
      <c r="AJ1254" s="128"/>
      <c r="AK1254" s="109">
        <v>0</v>
      </c>
      <c r="AL1254" s="109">
        <v>0</v>
      </c>
      <c r="AM1254" s="127">
        <v>0</v>
      </c>
      <c r="AN1254" s="127">
        <v>0</v>
      </c>
      <c r="AO1254" s="120">
        <v>0</v>
      </c>
      <c r="AP1254" s="120">
        <v>0</v>
      </c>
      <c r="AQ1254" s="174">
        <v>0</v>
      </c>
      <c r="AR1254" s="120">
        <v>0</v>
      </c>
      <c r="AS1254" s="127">
        <v>0</v>
      </c>
      <c r="AT1254" s="127">
        <v>0</v>
      </c>
      <c r="AU1254" s="120">
        <v>0</v>
      </c>
      <c r="AV1254" s="120">
        <v>0</v>
      </c>
      <c r="AW1254" s="174">
        <v>0</v>
      </c>
      <c r="AX1254" s="120">
        <v>0</v>
      </c>
      <c r="AY1254" s="127">
        <v>0</v>
      </c>
      <c r="AZ1254" s="127">
        <v>0</v>
      </c>
      <c r="BA1254" s="120">
        <v>0</v>
      </c>
      <c r="BB1254" s="120">
        <v>0</v>
      </c>
      <c r="BC1254" s="111">
        <v>0</v>
      </c>
      <c r="BD1254" s="112"/>
      <c r="BE1254" s="112"/>
      <c r="BF1254" s="111">
        <v>0</v>
      </c>
      <c r="BG1254" s="112"/>
      <c r="BH1254" s="112"/>
      <c r="BI1254" s="111" t="s">
        <v>3757</v>
      </c>
      <c r="BJ1254" s="112">
        <v>61</v>
      </c>
      <c r="BK1254" s="112">
        <v>1858000</v>
      </c>
      <c r="BL1254" s="111" t="s">
        <v>3757</v>
      </c>
      <c r="BM1254" s="112">
        <v>72</v>
      </c>
      <c r="BN1254" s="112">
        <v>1028000</v>
      </c>
      <c r="BO1254" s="111">
        <v>0</v>
      </c>
      <c r="BP1254" s="112"/>
      <c r="BQ1254" s="112"/>
      <c r="BR1254" s="111" t="s">
        <v>3757</v>
      </c>
      <c r="BS1254" s="112">
        <v>137</v>
      </c>
      <c r="BT1254" s="112">
        <v>2624000</v>
      </c>
      <c r="BU1254" s="111">
        <v>0</v>
      </c>
      <c r="BV1254" s="112"/>
      <c r="BW1254" s="112"/>
      <c r="BX1254" s="111">
        <v>0</v>
      </c>
      <c r="BY1254" s="112"/>
      <c r="BZ1254" s="112"/>
      <c r="CA1254" s="111">
        <v>0</v>
      </c>
      <c r="CB1254" s="112"/>
      <c r="CC1254" s="112"/>
      <c r="CD1254" s="111">
        <v>0</v>
      </c>
      <c r="CE1254" s="112">
        <v>0</v>
      </c>
      <c r="CF1254" s="112">
        <v>0</v>
      </c>
      <c r="CG1254" s="111" t="s">
        <v>3757</v>
      </c>
      <c r="CH1254" s="112">
        <v>39</v>
      </c>
      <c r="CI1254" s="112">
        <v>966000</v>
      </c>
      <c r="CJ1254" s="111" t="s">
        <v>3757</v>
      </c>
      <c r="CK1254" s="120" t="s">
        <v>12703</v>
      </c>
      <c r="CL1254" s="112">
        <v>392</v>
      </c>
      <c r="CM1254" s="112">
        <v>11304000</v>
      </c>
      <c r="CN1254" s="166" t="s">
        <v>12704</v>
      </c>
      <c r="CO1254" s="125" t="s">
        <v>12705</v>
      </c>
      <c r="CP1254" s="111" t="s">
        <v>3790</v>
      </c>
      <c r="CQ1254" s="112">
        <v>1742000</v>
      </c>
      <c r="CR1254" s="166" t="s">
        <v>12706</v>
      </c>
      <c r="CS1254" s="166" t="s">
        <v>12707</v>
      </c>
      <c r="CT1254" s="111" t="s">
        <v>3762</v>
      </c>
      <c r="CU1254" s="112">
        <v>830000</v>
      </c>
      <c r="CV1254" s="166" t="s">
        <v>12708</v>
      </c>
      <c r="CW1254" s="166" t="s">
        <v>12709</v>
      </c>
      <c r="CX1254" s="111" t="s">
        <v>3790</v>
      </c>
      <c r="CY1254" s="112">
        <v>570000</v>
      </c>
      <c r="CZ1254" s="111" t="s">
        <v>3757</v>
      </c>
      <c r="DA1254" s="111">
        <v>0</v>
      </c>
      <c r="DB1254" s="111">
        <v>0</v>
      </c>
      <c r="DC1254" s="120" t="s">
        <v>12710</v>
      </c>
      <c r="DD1254" s="127" t="s">
        <v>3778</v>
      </c>
      <c r="DE1254" s="109">
        <v>0</v>
      </c>
      <c r="DF1254" s="172" t="s">
        <v>3717</v>
      </c>
    </row>
    <row r="1255" spans="1:110" ht="35.15" customHeight="1" x14ac:dyDescent="0.35">
      <c r="A1255" s="140" t="s">
        <v>2557</v>
      </c>
      <c r="B1255" s="136" t="s">
        <v>2524</v>
      </c>
      <c r="C1255" s="136" t="s">
        <v>2558</v>
      </c>
      <c r="D1255" s="112">
        <v>75</v>
      </c>
      <c r="E1255" s="112">
        <v>3844700</v>
      </c>
      <c r="F1255" s="112">
        <v>75</v>
      </c>
      <c r="G1255" s="112">
        <v>3844700</v>
      </c>
      <c r="H1255" s="112">
        <v>17</v>
      </c>
      <c r="I1255" s="112">
        <v>483000</v>
      </c>
      <c r="J1255" s="112">
        <v>0</v>
      </c>
      <c r="K1255" s="112">
        <v>0</v>
      </c>
      <c r="L1255" s="112">
        <v>1011418</v>
      </c>
      <c r="M1255" s="112">
        <v>0</v>
      </c>
      <c r="N1255" s="112">
        <v>0</v>
      </c>
      <c r="O1255" s="112">
        <v>22412</v>
      </c>
      <c r="P1255" s="112">
        <v>382298</v>
      </c>
      <c r="Q1255" s="112">
        <v>0</v>
      </c>
      <c r="R1255" s="112">
        <v>1416128</v>
      </c>
      <c r="S1255" s="421">
        <v>0.26306811974926519</v>
      </c>
      <c r="T1255" s="421">
        <v>0</v>
      </c>
      <c r="U1255" s="421">
        <v>0</v>
      </c>
      <c r="V1255" s="421">
        <v>5.8293234842770568E-3</v>
      </c>
      <c r="W1255" s="421">
        <v>9.9435066455120041E-2</v>
      </c>
      <c r="X1255" s="421">
        <v>0</v>
      </c>
      <c r="Y1255" s="421">
        <v>0.36833250968866232</v>
      </c>
      <c r="Z1255" s="120">
        <v>0</v>
      </c>
      <c r="AA1255" s="127" t="s">
        <v>3762</v>
      </c>
      <c r="AB1255" s="127" t="s">
        <v>6555</v>
      </c>
      <c r="AC1255" s="111" t="s">
        <v>3717</v>
      </c>
      <c r="AD1255" s="127">
        <v>0</v>
      </c>
      <c r="AE1255" s="111">
        <v>0</v>
      </c>
      <c r="AF1255" s="111" t="s">
        <v>3757</v>
      </c>
      <c r="AG1255" s="127" t="s">
        <v>3758</v>
      </c>
      <c r="AH1255" s="127" t="s">
        <v>3758</v>
      </c>
      <c r="AI1255" s="124"/>
      <c r="AJ1255" s="128"/>
      <c r="AK1255" s="109">
        <v>0</v>
      </c>
      <c r="AL1255" s="109">
        <v>0</v>
      </c>
      <c r="AM1255" s="127">
        <v>0</v>
      </c>
      <c r="AN1255" s="127">
        <v>0</v>
      </c>
      <c r="AO1255" s="120">
        <v>0</v>
      </c>
      <c r="AP1255" s="120">
        <v>0</v>
      </c>
      <c r="AQ1255" s="174">
        <v>0</v>
      </c>
      <c r="AR1255" s="109">
        <v>0</v>
      </c>
      <c r="AS1255" s="127">
        <v>0</v>
      </c>
      <c r="AT1255" s="127">
        <v>0</v>
      </c>
      <c r="AU1255" s="120">
        <v>0</v>
      </c>
      <c r="AV1255" s="120">
        <v>0</v>
      </c>
      <c r="AW1255" s="174">
        <v>0</v>
      </c>
      <c r="AX1255" s="109">
        <v>0</v>
      </c>
      <c r="AY1255" s="127">
        <v>0</v>
      </c>
      <c r="AZ1255" s="127">
        <v>0</v>
      </c>
      <c r="BA1255" s="120">
        <v>0</v>
      </c>
      <c r="BB1255" s="120">
        <v>0</v>
      </c>
      <c r="BC1255" s="111" t="s">
        <v>3757</v>
      </c>
      <c r="BD1255" s="112">
        <v>1</v>
      </c>
      <c r="BE1255" s="112">
        <v>20000</v>
      </c>
      <c r="BF1255" s="111" t="s">
        <v>3757</v>
      </c>
      <c r="BG1255" s="112">
        <v>17</v>
      </c>
      <c r="BH1255" s="112">
        <v>471000</v>
      </c>
      <c r="BI1255" s="111" t="s">
        <v>3757</v>
      </c>
      <c r="BJ1255" s="112">
        <v>4</v>
      </c>
      <c r="BK1255" s="112">
        <v>261000</v>
      </c>
      <c r="BL1255" s="111">
        <v>0</v>
      </c>
      <c r="BM1255" s="112"/>
      <c r="BN1255" s="112"/>
      <c r="BO1255" s="111" t="s">
        <v>3757</v>
      </c>
      <c r="BP1255" s="112">
        <v>9</v>
      </c>
      <c r="BQ1255" s="112">
        <v>434000</v>
      </c>
      <c r="BR1255" s="111">
        <v>0</v>
      </c>
      <c r="BS1255" s="112"/>
      <c r="BT1255" s="112"/>
      <c r="BU1255" s="111" t="s">
        <v>3757</v>
      </c>
      <c r="BV1255" s="112">
        <v>1</v>
      </c>
      <c r="BW1255" s="112">
        <v>137000</v>
      </c>
      <c r="BX1255" s="111" t="s">
        <v>3757</v>
      </c>
      <c r="BY1255" s="112">
        <v>0</v>
      </c>
      <c r="BZ1255" s="112">
        <v>0</v>
      </c>
      <c r="CA1255" s="111">
        <v>0</v>
      </c>
      <c r="CB1255" s="112"/>
      <c r="CC1255" s="112"/>
      <c r="CD1255" s="111">
        <v>0</v>
      </c>
      <c r="CE1255" s="112"/>
      <c r="CF1255" s="112"/>
      <c r="CG1255" s="111" t="s">
        <v>3757</v>
      </c>
      <c r="CH1255" s="112">
        <v>43</v>
      </c>
      <c r="CI1255" s="112">
        <v>2521700</v>
      </c>
      <c r="CJ1255" s="111"/>
      <c r="CK1255" s="120"/>
      <c r="CL1255" s="112"/>
      <c r="CM1255" s="112"/>
      <c r="CN1255" s="166">
        <v>0</v>
      </c>
      <c r="CO1255" s="125">
        <v>0</v>
      </c>
      <c r="CP1255" s="111">
        <v>0</v>
      </c>
      <c r="CQ1255" s="112">
        <v>0</v>
      </c>
      <c r="CR1255" s="166">
        <v>0</v>
      </c>
      <c r="CS1255" s="166">
        <v>0</v>
      </c>
      <c r="CT1255" s="111">
        <v>0</v>
      </c>
      <c r="CU1255" s="112">
        <v>0</v>
      </c>
      <c r="CV1255" s="166">
        <v>0</v>
      </c>
      <c r="CW1255" s="166">
        <v>0</v>
      </c>
      <c r="CX1255" s="111">
        <v>0</v>
      </c>
      <c r="CY1255" s="112">
        <v>0</v>
      </c>
      <c r="CZ1255" s="111" t="s">
        <v>3757</v>
      </c>
      <c r="DA1255" s="111" t="s">
        <v>3757</v>
      </c>
      <c r="DB1255" s="111">
        <v>0</v>
      </c>
      <c r="DC1255" s="120" t="s">
        <v>12711</v>
      </c>
      <c r="DD1255" s="127" t="s">
        <v>3778</v>
      </c>
      <c r="DE1255" s="109">
        <v>0</v>
      </c>
      <c r="DF1255" s="172" t="s">
        <v>3717</v>
      </c>
    </row>
    <row r="1256" spans="1:110" ht="35.15" customHeight="1" x14ac:dyDescent="0.35">
      <c r="A1256" s="140" t="s">
        <v>2559</v>
      </c>
      <c r="B1256" s="136" t="s">
        <v>2524</v>
      </c>
      <c r="C1256" s="136" t="s">
        <v>790</v>
      </c>
      <c r="D1256" s="112">
        <v>681</v>
      </c>
      <c r="E1256" s="112">
        <v>16227000</v>
      </c>
      <c r="F1256" s="112">
        <v>679</v>
      </c>
      <c r="G1256" s="112">
        <v>16217000</v>
      </c>
      <c r="H1256" s="112">
        <v>184</v>
      </c>
      <c r="I1256" s="112">
        <v>3920000</v>
      </c>
      <c r="J1256" s="112">
        <v>0</v>
      </c>
      <c r="K1256" s="112">
        <v>0</v>
      </c>
      <c r="L1256" s="112">
        <v>3258755</v>
      </c>
      <c r="M1256" s="112">
        <v>681000</v>
      </c>
      <c r="N1256" s="112">
        <v>0</v>
      </c>
      <c r="O1256" s="112">
        <v>119014</v>
      </c>
      <c r="P1256" s="112">
        <v>3300420</v>
      </c>
      <c r="Q1256" s="112">
        <v>0</v>
      </c>
      <c r="R1256" s="112">
        <v>7359189</v>
      </c>
      <c r="S1256" s="421">
        <v>0.20082301103099773</v>
      </c>
      <c r="T1256" s="421">
        <v>4.196709188389721E-2</v>
      </c>
      <c r="U1256" s="421">
        <v>0</v>
      </c>
      <c r="V1256" s="421">
        <v>7.334319344302705E-3</v>
      </c>
      <c r="W1256" s="421">
        <v>0.20339064522092809</v>
      </c>
      <c r="X1256" s="421">
        <v>0</v>
      </c>
      <c r="Y1256" s="421">
        <v>0.45351506748012571</v>
      </c>
      <c r="Z1256" s="120">
        <v>0</v>
      </c>
      <c r="AA1256" s="127" t="s">
        <v>3717</v>
      </c>
      <c r="AB1256" s="127">
        <v>0</v>
      </c>
      <c r="AC1256" s="111" t="s">
        <v>3717</v>
      </c>
      <c r="AD1256" s="127">
        <v>0</v>
      </c>
      <c r="AE1256" s="111">
        <v>0</v>
      </c>
      <c r="AF1256" s="111" t="s">
        <v>3757</v>
      </c>
      <c r="AG1256" s="127" t="s">
        <v>3758</v>
      </c>
      <c r="AH1256" s="127" t="s">
        <v>3758</v>
      </c>
      <c r="AI1256" s="124"/>
      <c r="AJ1256" s="128"/>
      <c r="AK1256" s="109">
        <v>0</v>
      </c>
      <c r="AL1256" s="109">
        <v>0</v>
      </c>
      <c r="AM1256" s="127">
        <v>0</v>
      </c>
      <c r="AN1256" s="127">
        <v>0</v>
      </c>
      <c r="AO1256" s="120">
        <v>0</v>
      </c>
      <c r="AP1256" s="120">
        <v>0</v>
      </c>
      <c r="AQ1256" s="174">
        <v>0</v>
      </c>
      <c r="AR1256" s="120">
        <v>0</v>
      </c>
      <c r="AS1256" s="127">
        <v>0</v>
      </c>
      <c r="AT1256" s="127">
        <v>0</v>
      </c>
      <c r="AU1256" s="120">
        <v>0</v>
      </c>
      <c r="AV1256" s="120">
        <v>0</v>
      </c>
      <c r="AW1256" s="174">
        <v>0</v>
      </c>
      <c r="AX1256" s="120">
        <v>0</v>
      </c>
      <c r="AY1256" s="127">
        <v>0</v>
      </c>
      <c r="AZ1256" s="127">
        <v>0</v>
      </c>
      <c r="BA1256" s="120">
        <v>0</v>
      </c>
      <c r="BB1256" s="120">
        <v>0</v>
      </c>
      <c r="BC1256" s="111">
        <v>0</v>
      </c>
      <c r="BD1256" s="112"/>
      <c r="BE1256" s="112"/>
      <c r="BF1256" s="111" t="s">
        <v>3757</v>
      </c>
      <c r="BG1256" s="112">
        <v>32</v>
      </c>
      <c r="BH1256" s="112">
        <v>620000</v>
      </c>
      <c r="BI1256" s="111" t="s">
        <v>3757</v>
      </c>
      <c r="BJ1256" s="112">
        <v>41</v>
      </c>
      <c r="BK1256" s="112">
        <v>796000</v>
      </c>
      <c r="BL1256" s="111" t="s">
        <v>3757</v>
      </c>
      <c r="BM1256" s="112">
        <v>35</v>
      </c>
      <c r="BN1256" s="112">
        <v>595000</v>
      </c>
      <c r="BO1256" s="111" t="s">
        <v>3757</v>
      </c>
      <c r="BP1256" s="112">
        <v>52</v>
      </c>
      <c r="BQ1256" s="112">
        <v>915000</v>
      </c>
      <c r="BR1256" s="111" t="s">
        <v>3757</v>
      </c>
      <c r="BS1256" s="112">
        <v>224</v>
      </c>
      <c r="BT1256" s="112">
        <v>5504000</v>
      </c>
      <c r="BU1256" s="111">
        <v>0</v>
      </c>
      <c r="BV1256" s="112"/>
      <c r="BW1256" s="112"/>
      <c r="BX1256" s="111">
        <v>0</v>
      </c>
      <c r="BY1256" s="112"/>
      <c r="BZ1256" s="112"/>
      <c r="CA1256" s="111">
        <v>0</v>
      </c>
      <c r="CB1256" s="112"/>
      <c r="CC1256" s="112"/>
      <c r="CD1256" s="111">
        <v>0</v>
      </c>
      <c r="CE1256" s="112">
        <v>0</v>
      </c>
      <c r="CF1256" s="112">
        <v>0</v>
      </c>
      <c r="CG1256" s="111" t="s">
        <v>3757</v>
      </c>
      <c r="CH1256" s="112">
        <v>297</v>
      </c>
      <c r="CI1256" s="112">
        <v>7797000</v>
      </c>
      <c r="CJ1256" s="111">
        <v>0</v>
      </c>
      <c r="CK1256" s="120">
        <v>0</v>
      </c>
      <c r="CL1256" s="112">
        <v>0</v>
      </c>
      <c r="CM1256" s="112">
        <v>0</v>
      </c>
      <c r="CN1256" s="166">
        <v>0</v>
      </c>
      <c r="CO1256" s="125">
        <v>0</v>
      </c>
      <c r="CP1256" s="111">
        <v>0</v>
      </c>
      <c r="CQ1256" s="112">
        <v>0</v>
      </c>
      <c r="CR1256" s="166">
        <v>0</v>
      </c>
      <c r="CS1256" s="166">
        <v>0</v>
      </c>
      <c r="CT1256" s="111">
        <v>0</v>
      </c>
      <c r="CU1256" s="112">
        <v>0</v>
      </c>
      <c r="CV1256" s="166">
        <v>0</v>
      </c>
      <c r="CW1256" s="166">
        <v>0</v>
      </c>
      <c r="CX1256" s="111">
        <v>0</v>
      </c>
      <c r="CY1256" s="112">
        <v>0</v>
      </c>
      <c r="CZ1256" s="111" t="s">
        <v>3757</v>
      </c>
      <c r="DA1256" s="111" t="s">
        <v>3757</v>
      </c>
      <c r="DB1256" s="111" t="s">
        <v>3757</v>
      </c>
      <c r="DC1256" s="120">
        <v>0</v>
      </c>
      <c r="DD1256" s="127" t="s">
        <v>3778</v>
      </c>
      <c r="DE1256" s="109">
        <v>0</v>
      </c>
      <c r="DF1256" s="172" t="s">
        <v>3717</v>
      </c>
    </row>
    <row r="1257" spans="1:110" ht="35.15" customHeight="1" x14ac:dyDescent="0.35">
      <c r="A1257" s="140" t="s">
        <v>2560</v>
      </c>
      <c r="B1257" s="136" t="s">
        <v>2524</v>
      </c>
      <c r="C1257" s="136" t="s">
        <v>2561</v>
      </c>
      <c r="D1257" s="112">
        <v>2560</v>
      </c>
      <c r="E1257" s="112">
        <v>49615500</v>
      </c>
      <c r="F1257" s="112">
        <v>2558</v>
      </c>
      <c r="G1257" s="112">
        <v>49584000</v>
      </c>
      <c r="H1257" s="112">
        <v>690</v>
      </c>
      <c r="I1257" s="112">
        <v>13131000</v>
      </c>
      <c r="J1257" s="112">
        <v>0</v>
      </c>
      <c r="K1257" s="112">
        <v>0</v>
      </c>
      <c r="L1257" s="112">
        <v>11593473</v>
      </c>
      <c r="M1257" s="112">
        <v>3065147</v>
      </c>
      <c r="N1257" s="112">
        <v>498023</v>
      </c>
      <c r="O1257" s="112">
        <v>5904324</v>
      </c>
      <c r="P1257" s="112">
        <v>2415008</v>
      </c>
      <c r="Q1257" s="112">
        <v>0</v>
      </c>
      <c r="R1257" s="112">
        <v>23475975</v>
      </c>
      <c r="S1257" s="421">
        <v>0.23366635426429241</v>
      </c>
      <c r="T1257" s="421">
        <v>6.1778012919349798E-2</v>
      </c>
      <c r="U1257" s="421">
        <v>1.0037649524846067E-2</v>
      </c>
      <c r="V1257" s="421">
        <v>0.11900160232185507</v>
      </c>
      <c r="W1257" s="421">
        <v>4.8674466648527176E-2</v>
      </c>
      <c r="X1257" s="421">
        <v>0</v>
      </c>
      <c r="Y1257" s="421">
        <v>0.47315808567887052</v>
      </c>
      <c r="Z1257" s="120">
        <v>0</v>
      </c>
      <c r="AA1257" s="127" t="s">
        <v>3717</v>
      </c>
      <c r="AB1257" s="127">
        <v>0</v>
      </c>
      <c r="AC1257" s="111" t="s">
        <v>3717</v>
      </c>
      <c r="AD1257" s="127">
        <v>0</v>
      </c>
      <c r="AE1257" s="111" t="s">
        <v>3757</v>
      </c>
      <c r="AF1257" s="111" t="s">
        <v>3757</v>
      </c>
      <c r="AG1257" s="127" t="s">
        <v>3717</v>
      </c>
      <c r="AH1257" s="127" t="s">
        <v>3758</v>
      </c>
      <c r="AI1257" s="128">
        <v>2</v>
      </c>
      <c r="AJ1257" s="128">
        <v>161000</v>
      </c>
      <c r="AK1257" s="109" t="s">
        <v>12712</v>
      </c>
      <c r="AL1257" s="109" t="s">
        <v>12713</v>
      </c>
      <c r="AM1257" s="127" t="s">
        <v>3765</v>
      </c>
      <c r="AN1257" s="127" t="s">
        <v>3717</v>
      </c>
      <c r="AO1257" s="120">
        <v>300000</v>
      </c>
      <c r="AP1257" s="120">
        <v>57000</v>
      </c>
      <c r="AQ1257" s="174" t="s">
        <v>12714</v>
      </c>
      <c r="AR1257" s="109" t="s">
        <v>12715</v>
      </c>
      <c r="AS1257" s="127" t="s">
        <v>3765</v>
      </c>
      <c r="AT1257" s="127" t="s">
        <v>3790</v>
      </c>
      <c r="AU1257" s="120">
        <v>300000</v>
      </c>
      <c r="AV1257" s="120">
        <v>104000</v>
      </c>
      <c r="AW1257" s="174">
        <v>0</v>
      </c>
      <c r="AX1257" s="109">
        <v>0</v>
      </c>
      <c r="AY1257" s="127">
        <v>0</v>
      </c>
      <c r="AZ1257" s="127">
        <v>0</v>
      </c>
      <c r="BA1257" s="120">
        <v>0</v>
      </c>
      <c r="BB1257" s="120">
        <v>0</v>
      </c>
      <c r="BC1257" s="111" t="s">
        <v>3757</v>
      </c>
      <c r="BD1257" s="112">
        <v>655</v>
      </c>
      <c r="BE1257" s="112">
        <v>12413000</v>
      </c>
      <c r="BF1257" s="111">
        <v>0</v>
      </c>
      <c r="BG1257" s="112"/>
      <c r="BH1257" s="112"/>
      <c r="BI1257" s="111">
        <v>0</v>
      </c>
      <c r="BJ1257" s="112"/>
      <c r="BK1257" s="112"/>
      <c r="BL1257" s="111">
        <v>0</v>
      </c>
      <c r="BM1257" s="112"/>
      <c r="BN1257" s="112"/>
      <c r="BO1257" s="111">
        <v>0</v>
      </c>
      <c r="BP1257" s="112"/>
      <c r="BQ1257" s="112"/>
      <c r="BR1257" s="111" t="s">
        <v>3757</v>
      </c>
      <c r="BS1257" s="112">
        <v>1009</v>
      </c>
      <c r="BT1257" s="112">
        <v>20672000</v>
      </c>
      <c r="BU1257" s="111" t="s">
        <v>3757</v>
      </c>
      <c r="BV1257" s="112">
        <v>263</v>
      </c>
      <c r="BW1257" s="112">
        <v>5244000</v>
      </c>
      <c r="BX1257" s="111">
        <v>0</v>
      </c>
      <c r="BY1257" s="112"/>
      <c r="BZ1257" s="112"/>
      <c r="CA1257" s="111">
        <v>0</v>
      </c>
      <c r="CB1257" s="112"/>
      <c r="CC1257" s="112"/>
      <c r="CD1257" s="111">
        <v>0</v>
      </c>
      <c r="CE1257" s="112"/>
      <c r="CF1257" s="112"/>
      <c r="CG1257" s="111" t="s">
        <v>3757</v>
      </c>
      <c r="CH1257" s="112">
        <v>618</v>
      </c>
      <c r="CI1257" s="112">
        <v>11094000</v>
      </c>
      <c r="CJ1257" s="111">
        <v>0</v>
      </c>
      <c r="CK1257" s="120">
        <v>0</v>
      </c>
      <c r="CL1257" s="112"/>
      <c r="CM1257" s="112"/>
      <c r="CN1257" s="166" t="s">
        <v>4101</v>
      </c>
      <c r="CO1257" s="125" t="s">
        <v>12716</v>
      </c>
      <c r="CP1257" s="111">
        <v>0</v>
      </c>
      <c r="CQ1257" s="112">
        <v>1220000</v>
      </c>
      <c r="CR1257" s="166" t="s">
        <v>12717</v>
      </c>
      <c r="CS1257" s="166" t="s">
        <v>12718</v>
      </c>
      <c r="CT1257" s="111">
        <v>0</v>
      </c>
      <c r="CU1257" s="112">
        <v>580000</v>
      </c>
      <c r="CV1257" s="166">
        <v>0</v>
      </c>
      <c r="CW1257" s="166">
        <v>0</v>
      </c>
      <c r="CX1257" s="111">
        <v>0</v>
      </c>
      <c r="CY1257" s="112">
        <v>0</v>
      </c>
      <c r="CZ1257" s="111" t="s">
        <v>3757</v>
      </c>
      <c r="DA1257" s="111" t="s">
        <v>3757</v>
      </c>
      <c r="DB1257" s="111">
        <v>0</v>
      </c>
      <c r="DC1257" s="120" t="s">
        <v>12719</v>
      </c>
      <c r="DD1257" s="127" t="s">
        <v>3778</v>
      </c>
      <c r="DE1257" s="109">
        <v>0</v>
      </c>
      <c r="DF1257" s="172" t="s">
        <v>3717</v>
      </c>
    </row>
    <row r="1258" spans="1:110" ht="35.15" customHeight="1" x14ac:dyDescent="0.35">
      <c r="A1258" s="140" t="s">
        <v>2562</v>
      </c>
      <c r="B1258" s="136" t="s">
        <v>2524</v>
      </c>
      <c r="C1258" s="136" t="s">
        <v>2563</v>
      </c>
      <c r="D1258" s="112">
        <v>2738</v>
      </c>
      <c r="E1258" s="112">
        <v>57679000</v>
      </c>
      <c r="F1258" s="112">
        <v>2738</v>
      </c>
      <c r="G1258" s="112">
        <v>57679000</v>
      </c>
      <c r="H1258" s="112">
        <v>820</v>
      </c>
      <c r="I1258" s="112">
        <v>14435000</v>
      </c>
      <c r="J1258" s="112">
        <v>0</v>
      </c>
      <c r="K1258" s="112">
        <v>0</v>
      </c>
      <c r="L1258" s="112">
        <v>14322103</v>
      </c>
      <c r="M1258" s="112">
        <v>2762759</v>
      </c>
      <c r="N1258" s="112">
        <v>0</v>
      </c>
      <c r="O1258" s="112">
        <v>844176</v>
      </c>
      <c r="P1258" s="112">
        <v>6706499</v>
      </c>
      <c r="Q1258" s="112">
        <v>0</v>
      </c>
      <c r="R1258" s="112">
        <v>24635537</v>
      </c>
      <c r="S1258" s="421">
        <v>0.24830706149551829</v>
      </c>
      <c r="T1258" s="421">
        <v>4.7898871339655681E-2</v>
      </c>
      <c r="U1258" s="421">
        <v>0</v>
      </c>
      <c r="V1258" s="421">
        <v>1.4635759981969174E-2</v>
      </c>
      <c r="W1258" s="421">
        <v>0.11627280292654173</v>
      </c>
      <c r="X1258" s="421">
        <v>0</v>
      </c>
      <c r="Y1258" s="421">
        <v>0.42711449574368487</v>
      </c>
      <c r="Z1258" s="120">
        <v>0</v>
      </c>
      <c r="AA1258" s="127" t="s">
        <v>3717</v>
      </c>
      <c r="AB1258" s="127">
        <v>0</v>
      </c>
      <c r="AC1258" s="111" t="s">
        <v>3717</v>
      </c>
      <c r="AD1258" s="127">
        <v>0</v>
      </c>
      <c r="AE1258" s="111" t="s">
        <v>3757</v>
      </c>
      <c r="AF1258" s="111" t="s">
        <v>3757</v>
      </c>
      <c r="AG1258" s="127" t="s">
        <v>3717</v>
      </c>
      <c r="AH1258" s="127" t="s">
        <v>3758</v>
      </c>
      <c r="AI1258" s="128">
        <v>1</v>
      </c>
      <c r="AJ1258" s="128">
        <v>2043000</v>
      </c>
      <c r="AK1258" s="109" t="s">
        <v>12720</v>
      </c>
      <c r="AL1258" s="109" t="s">
        <v>12721</v>
      </c>
      <c r="AM1258" s="127" t="s">
        <v>3761</v>
      </c>
      <c r="AN1258" s="127" t="s">
        <v>3790</v>
      </c>
      <c r="AO1258" s="120">
        <v>2000000</v>
      </c>
      <c r="AP1258" s="120">
        <v>2043000</v>
      </c>
      <c r="AQ1258" s="174">
        <v>0</v>
      </c>
      <c r="AR1258" s="120">
        <v>0</v>
      </c>
      <c r="AS1258" s="127">
        <v>0</v>
      </c>
      <c r="AT1258" s="127">
        <v>0</v>
      </c>
      <c r="AU1258" s="120">
        <v>0</v>
      </c>
      <c r="AV1258" s="120">
        <v>0</v>
      </c>
      <c r="AW1258" s="174">
        <v>0</v>
      </c>
      <c r="AX1258" s="120">
        <v>0</v>
      </c>
      <c r="AY1258" s="127">
        <v>0</v>
      </c>
      <c r="AZ1258" s="127">
        <v>0</v>
      </c>
      <c r="BA1258" s="120">
        <v>0</v>
      </c>
      <c r="BB1258" s="120">
        <v>0</v>
      </c>
      <c r="BC1258" s="111">
        <v>0</v>
      </c>
      <c r="BD1258" s="112"/>
      <c r="BE1258" s="112"/>
      <c r="BF1258" s="111" t="s">
        <v>3757</v>
      </c>
      <c r="BG1258" s="112">
        <v>77</v>
      </c>
      <c r="BH1258" s="112">
        <v>1664000</v>
      </c>
      <c r="BI1258" s="111" t="s">
        <v>3757</v>
      </c>
      <c r="BJ1258" s="112">
        <v>205</v>
      </c>
      <c r="BK1258" s="112">
        <v>3951000</v>
      </c>
      <c r="BL1258" s="111">
        <v>0</v>
      </c>
      <c r="BM1258" s="112"/>
      <c r="BN1258" s="112"/>
      <c r="BO1258" s="111">
        <v>0</v>
      </c>
      <c r="BP1258" s="112"/>
      <c r="BQ1258" s="112"/>
      <c r="BR1258" s="111" t="s">
        <v>3757</v>
      </c>
      <c r="BS1258" s="112">
        <v>907</v>
      </c>
      <c r="BT1258" s="112">
        <v>18576000</v>
      </c>
      <c r="BU1258" s="111" t="s">
        <v>3757</v>
      </c>
      <c r="BV1258" s="112">
        <v>139</v>
      </c>
      <c r="BW1258" s="112">
        <v>2741000</v>
      </c>
      <c r="BX1258" s="111">
        <v>0</v>
      </c>
      <c r="BY1258" s="112"/>
      <c r="BZ1258" s="112"/>
      <c r="CA1258" s="111" t="s">
        <v>3757</v>
      </c>
      <c r="CB1258" s="112">
        <v>136</v>
      </c>
      <c r="CC1258" s="112">
        <v>2683000</v>
      </c>
      <c r="CD1258" s="111">
        <v>0</v>
      </c>
      <c r="CE1258" s="112">
        <v>0</v>
      </c>
      <c r="CF1258" s="112">
        <v>0</v>
      </c>
      <c r="CG1258" s="111" t="s">
        <v>3757</v>
      </c>
      <c r="CH1258" s="112">
        <v>1304</v>
      </c>
      <c r="CI1258" s="112">
        <v>26021000</v>
      </c>
      <c r="CJ1258" s="111">
        <v>0</v>
      </c>
      <c r="CK1258" s="120">
        <v>0</v>
      </c>
      <c r="CL1258" s="112">
        <v>0</v>
      </c>
      <c r="CM1258" s="112">
        <v>0</v>
      </c>
      <c r="CN1258" s="166" t="s">
        <v>12722</v>
      </c>
      <c r="CO1258" s="125" t="s">
        <v>12723</v>
      </c>
      <c r="CP1258" s="111" t="s">
        <v>3790</v>
      </c>
      <c r="CQ1258" s="112">
        <v>18576000</v>
      </c>
      <c r="CR1258" s="166" t="s">
        <v>12724</v>
      </c>
      <c r="CS1258" s="166" t="s">
        <v>12725</v>
      </c>
      <c r="CT1258" s="111" t="s">
        <v>3781</v>
      </c>
      <c r="CU1258" s="112">
        <v>3951000</v>
      </c>
      <c r="CV1258" s="166" t="s">
        <v>12726</v>
      </c>
      <c r="CW1258" s="166" t="s">
        <v>12727</v>
      </c>
      <c r="CX1258" s="111" t="s">
        <v>3870</v>
      </c>
      <c r="CY1258" s="112">
        <v>2741000</v>
      </c>
      <c r="CZ1258" s="111" t="s">
        <v>3757</v>
      </c>
      <c r="DA1258" s="111" t="s">
        <v>3757</v>
      </c>
      <c r="DB1258" s="111" t="s">
        <v>3757</v>
      </c>
      <c r="DC1258" s="120">
        <v>0</v>
      </c>
      <c r="DD1258" s="127" t="s">
        <v>3778</v>
      </c>
      <c r="DE1258" s="109">
        <v>0</v>
      </c>
      <c r="DF1258" s="172" t="s">
        <v>3717</v>
      </c>
    </row>
    <row r="1259" spans="1:110" ht="35.15" customHeight="1" x14ac:dyDescent="0.35">
      <c r="A1259" s="140" t="s">
        <v>2564</v>
      </c>
      <c r="B1259" s="136" t="s">
        <v>2524</v>
      </c>
      <c r="C1259" s="136" t="s">
        <v>2565</v>
      </c>
      <c r="D1259" s="112">
        <v>2086</v>
      </c>
      <c r="E1259" s="112">
        <v>42517000</v>
      </c>
      <c r="F1259" s="112">
        <v>2086</v>
      </c>
      <c r="G1259" s="112">
        <v>42517000</v>
      </c>
      <c r="H1259" s="112">
        <v>555</v>
      </c>
      <c r="I1259" s="112">
        <v>11338000</v>
      </c>
      <c r="J1259" s="112">
        <v>0</v>
      </c>
      <c r="K1259" s="112">
        <v>0</v>
      </c>
      <c r="L1259" s="112">
        <v>10192011</v>
      </c>
      <c r="M1259" s="112">
        <v>2916685</v>
      </c>
      <c r="N1259" s="112">
        <v>0</v>
      </c>
      <c r="O1259" s="112">
        <v>597966</v>
      </c>
      <c r="P1259" s="112">
        <v>7551830</v>
      </c>
      <c r="Q1259" s="112">
        <v>0</v>
      </c>
      <c r="R1259" s="112">
        <v>21258492</v>
      </c>
      <c r="S1259" s="421">
        <v>0.23971613707458192</v>
      </c>
      <c r="T1259" s="421">
        <v>6.8600442176070753E-2</v>
      </c>
      <c r="U1259" s="421">
        <v>0</v>
      </c>
      <c r="V1259" s="421">
        <v>1.4064162570266011E-2</v>
      </c>
      <c r="W1259" s="421">
        <v>0.1776190700190512</v>
      </c>
      <c r="X1259" s="421">
        <v>0</v>
      </c>
      <c r="Y1259" s="421">
        <v>0.49999981183996989</v>
      </c>
      <c r="Z1259" s="120">
        <v>0</v>
      </c>
      <c r="AA1259" s="127" t="s">
        <v>3717</v>
      </c>
      <c r="AB1259" s="127">
        <v>0</v>
      </c>
      <c r="AC1259" s="111" t="s">
        <v>3717</v>
      </c>
      <c r="AD1259" s="127">
        <v>0</v>
      </c>
      <c r="AE1259" s="111">
        <v>0</v>
      </c>
      <c r="AF1259" s="111" t="s">
        <v>3757</v>
      </c>
      <c r="AG1259" s="127" t="s">
        <v>3758</v>
      </c>
      <c r="AH1259" s="127" t="s">
        <v>3778</v>
      </c>
      <c r="AI1259" s="124"/>
      <c r="AJ1259" s="128"/>
      <c r="AK1259" s="109">
        <v>0</v>
      </c>
      <c r="AL1259" s="109">
        <v>0</v>
      </c>
      <c r="AM1259" s="127">
        <v>0</v>
      </c>
      <c r="AN1259" s="127">
        <v>0</v>
      </c>
      <c r="AO1259" s="120">
        <v>0</v>
      </c>
      <c r="AP1259" s="120">
        <v>0</v>
      </c>
      <c r="AQ1259" s="174">
        <v>0</v>
      </c>
      <c r="AR1259" s="120">
        <v>0</v>
      </c>
      <c r="AS1259" s="127">
        <v>0</v>
      </c>
      <c r="AT1259" s="127">
        <v>0</v>
      </c>
      <c r="AU1259" s="120">
        <v>0</v>
      </c>
      <c r="AV1259" s="120">
        <v>0</v>
      </c>
      <c r="AW1259" s="174">
        <v>0</v>
      </c>
      <c r="AX1259" s="120">
        <v>0</v>
      </c>
      <c r="AY1259" s="127">
        <v>0</v>
      </c>
      <c r="AZ1259" s="127">
        <v>0</v>
      </c>
      <c r="BA1259" s="120">
        <v>0</v>
      </c>
      <c r="BB1259" s="120">
        <v>0</v>
      </c>
      <c r="BC1259" s="111">
        <v>0</v>
      </c>
      <c r="BD1259" s="112"/>
      <c r="BE1259" s="112"/>
      <c r="BF1259" s="111" t="s">
        <v>3757</v>
      </c>
      <c r="BG1259" s="112">
        <v>136</v>
      </c>
      <c r="BH1259" s="112">
        <v>2057000</v>
      </c>
      <c r="BI1259" s="111" t="s">
        <v>3757</v>
      </c>
      <c r="BJ1259" s="112">
        <v>132</v>
      </c>
      <c r="BK1259" s="112">
        <v>2795000</v>
      </c>
      <c r="BL1259" s="111" t="s">
        <v>3757</v>
      </c>
      <c r="BM1259" s="112">
        <v>912</v>
      </c>
      <c r="BN1259" s="112">
        <v>18431000</v>
      </c>
      <c r="BO1259" s="111">
        <v>0</v>
      </c>
      <c r="BP1259" s="112"/>
      <c r="BQ1259" s="112"/>
      <c r="BR1259" s="111">
        <v>0</v>
      </c>
      <c r="BS1259" s="112"/>
      <c r="BT1259" s="112"/>
      <c r="BU1259" s="111" t="s">
        <v>3757</v>
      </c>
      <c r="BV1259" s="112">
        <v>103</v>
      </c>
      <c r="BW1259" s="112">
        <v>1951000</v>
      </c>
      <c r="BX1259" s="111" t="s">
        <v>3757</v>
      </c>
      <c r="BY1259" s="112">
        <v>261</v>
      </c>
      <c r="BZ1259" s="112">
        <v>5495000</v>
      </c>
      <c r="CA1259" s="111">
        <v>0</v>
      </c>
      <c r="CB1259" s="112"/>
      <c r="CC1259" s="112"/>
      <c r="CD1259" s="111">
        <v>0</v>
      </c>
      <c r="CE1259" s="112">
        <v>0</v>
      </c>
      <c r="CF1259" s="112">
        <v>0</v>
      </c>
      <c r="CG1259" s="111" t="s">
        <v>3757</v>
      </c>
      <c r="CH1259" s="112">
        <v>541</v>
      </c>
      <c r="CI1259" s="112">
        <v>11708000</v>
      </c>
      <c r="CJ1259" s="111" t="s">
        <v>3757</v>
      </c>
      <c r="CK1259" s="120" t="s">
        <v>12728</v>
      </c>
      <c r="CL1259" s="112">
        <v>1</v>
      </c>
      <c r="CM1259" s="112">
        <v>80000</v>
      </c>
      <c r="CN1259" s="166" t="s">
        <v>12729</v>
      </c>
      <c r="CO1259" s="125" t="s">
        <v>12730</v>
      </c>
      <c r="CP1259" s="111" t="s">
        <v>3762</v>
      </c>
      <c r="CQ1259" s="112">
        <v>7442214</v>
      </c>
      <c r="CR1259" s="166" t="s">
        <v>12731</v>
      </c>
      <c r="CS1259" s="166" t="s">
        <v>12732</v>
      </c>
      <c r="CT1259" s="111" t="s">
        <v>3875</v>
      </c>
      <c r="CU1259" s="112">
        <v>4604160</v>
      </c>
      <c r="CV1259" s="166" t="s">
        <v>12733</v>
      </c>
      <c r="CW1259" s="166" t="s">
        <v>12734</v>
      </c>
      <c r="CX1259" s="111" t="s">
        <v>3870</v>
      </c>
      <c r="CY1259" s="112">
        <v>4038634</v>
      </c>
      <c r="CZ1259" s="111" t="s">
        <v>3757</v>
      </c>
      <c r="DA1259" s="111" t="s">
        <v>3757</v>
      </c>
      <c r="DB1259" s="111">
        <v>0</v>
      </c>
      <c r="DC1259" s="120" t="s">
        <v>12735</v>
      </c>
      <c r="DD1259" s="127" t="s">
        <v>3778</v>
      </c>
      <c r="DE1259" s="109">
        <v>0</v>
      </c>
      <c r="DF1259" s="172" t="s">
        <v>3717</v>
      </c>
    </row>
    <row r="1260" spans="1:110" ht="35.15" customHeight="1" x14ac:dyDescent="0.35">
      <c r="A1260" s="140" t="s">
        <v>2566</v>
      </c>
      <c r="B1260" s="136" t="s">
        <v>2524</v>
      </c>
      <c r="C1260" s="136" t="s">
        <v>2567</v>
      </c>
      <c r="D1260" s="112">
        <v>425</v>
      </c>
      <c r="E1260" s="112">
        <v>9576000</v>
      </c>
      <c r="F1260" s="112">
        <v>425</v>
      </c>
      <c r="G1260" s="112">
        <v>9576000</v>
      </c>
      <c r="H1260" s="112">
        <v>108</v>
      </c>
      <c r="I1260" s="112">
        <v>2481000</v>
      </c>
      <c r="J1260" s="112">
        <v>0</v>
      </c>
      <c r="K1260" s="112">
        <v>0</v>
      </c>
      <c r="L1260" s="112">
        <v>2528990</v>
      </c>
      <c r="M1260" s="112">
        <v>63834</v>
      </c>
      <c r="N1260" s="112">
        <v>151938</v>
      </c>
      <c r="O1260" s="112">
        <v>209050</v>
      </c>
      <c r="P1260" s="112">
        <v>1719256</v>
      </c>
      <c r="Q1260" s="112">
        <v>0</v>
      </c>
      <c r="R1260" s="112">
        <v>4673068</v>
      </c>
      <c r="S1260" s="421">
        <v>0.26409670008354219</v>
      </c>
      <c r="T1260" s="421">
        <v>6.6660401002506262E-3</v>
      </c>
      <c r="U1260" s="421">
        <v>1.5866541353383459E-2</v>
      </c>
      <c r="V1260" s="421">
        <v>2.1830618212197159E-2</v>
      </c>
      <c r="W1260" s="421">
        <v>0.17953801169590644</v>
      </c>
      <c r="X1260" s="421">
        <v>0</v>
      </c>
      <c r="Y1260" s="421">
        <v>0.48799791144527987</v>
      </c>
      <c r="Z1260" s="120">
        <v>0</v>
      </c>
      <c r="AA1260" s="127" t="s">
        <v>3762</v>
      </c>
      <c r="AB1260" s="127" t="s">
        <v>12736</v>
      </c>
      <c r="AC1260" s="111" t="s">
        <v>3717</v>
      </c>
      <c r="AD1260" s="127">
        <v>0</v>
      </c>
      <c r="AE1260" s="111">
        <v>0</v>
      </c>
      <c r="AF1260" s="111" t="s">
        <v>3757</v>
      </c>
      <c r="AG1260" s="127" t="s">
        <v>3758</v>
      </c>
      <c r="AH1260" s="127" t="s">
        <v>3758</v>
      </c>
      <c r="AI1260" s="124"/>
      <c r="AJ1260" s="128"/>
      <c r="AK1260" s="109">
        <v>0</v>
      </c>
      <c r="AL1260" s="109">
        <v>0</v>
      </c>
      <c r="AM1260" s="127">
        <v>0</v>
      </c>
      <c r="AN1260" s="127">
        <v>0</v>
      </c>
      <c r="AO1260" s="120">
        <v>0</v>
      </c>
      <c r="AP1260" s="120">
        <v>0</v>
      </c>
      <c r="AQ1260" s="174">
        <v>0</v>
      </c>
      <c r="AR1260" s="120">
        <v>0</v>
      </c>
      <c r="AS1260" s="127">
        <v>0</v>
      </c>
      <c r="AT1260" s="127">
        <v>0</v>
      </c>
      <c r="AU1260" s="120">
        <v>0</v>
      </c>
      <c r="AV1260" s="120">
        <v>0</v>
      </c>
      <c r="AW1260" s="174">
        <v>0</v>
      </c>
      <c r="AX1260" s="120">
        <v>0</v>
      </c>
      <c r="AY1260" s="127">
        <v>0</v>
      </c>
      <c r="AZ1260" s="127">
        <v>0</v>
      </c>
      <c r="BA1260" s="120">
        <v>0</v>
      </c>
      <c r="BB1260" s="120">
        <v>0</v>
      </c>
      <c r="BC1260" s="111">
        <v>0</v>
      </c>
      <c r="BD1260" s="112"/>
      <c r="BE1260" s="112"/>
      <c r="BF1260" s="111" t="s">
        <v>3757</v>
      </c>
      <c r="BG1260" s="112">
        <v>92</v>
      </c>
      <c r="BH1260" s="112">
        <v>2051000</v>
      </c>
      <c r="BI1260" s="111">
        <v>0</v>
      </c>
      <c r="BJ1260" s="112"/>
      <c r="BK1260" s="112"/>
      <c r="BL1260" s="111" t="s">
        <v>3757</v>
      </c>
      <c r="BM1260" s="112">
        <v>229</v>
      </c>
      <c r="BN1260" s="112">
        <v>4863000</v>
      </c>
      <c r="BO1260" s="111"/>
      <c r="BP1260" s="112"/>
      <c r="BQ1260" s="112"/>
      <c r="BR1260" s="111">
        <v>0</v>
      </c>
      <c r="BS1260" s="112"/>
      <c r="BT1260" s="112"/>
      <c r="BU1260" s="111">
        <v>0</v>
      </c>
      <c r="BV1260" s="112"/>
      <c r="BW1260" s="112"/>
      <c r="BX1260" s="111">
        <v>0</v>
      </c>
      <c r="BY1260" s="112"/>
      <c r="BZ1260" s="112"/>
      <c r="CA1260" s="111" t="s">
        <v>3757</v>
      </c>
      <c r="CB1260" s="112">
        <v>39</v>
      </c>
      <c r="CC1260" s="112">
        <v>988000</v>
      </c>
      <c r="CD1260" s="111">
        <v>0</v>
      </c>
      <c r="CE1260" s="112">
        <v>0</v>
      </c>
      <c r="CF1260" s="112">
        <v>0</v>
      </c>
      <c r="CG1260" s="111" t="s">
        <v>3757</v>
      </c>
      <c r="CH1260" s="112">
        <v>66</v>
      </c>
      <c r="CI1260" s="112">
        <v>1674000</v>
      </c>
      <c r="CJ1260" s="111">
        <v>0</v>
      </c>
      <c r="CK1260" s="120" t="s">
        <v>12737</v>
      </c>
      <c r="CL1260" s="112">
        <v>0</v>
      </c>
      <c r="CM1260" s="112">
        <v>0</v>
      </c>
      <c r="CN1260" s="166" t="s">
        <v>12738</v>
      </c>
      <c r="CO1260" s="125" t="s">
        <v>12739</v>
      </c>
      <c r="CP1260" s="111" t="s">
        <v>3778</v>
      </c>
      <c r="CQ1260" s="112">
        <v>2600000</v>
      </c>
      <c r="CR1260" s="166" t="s">
        <v>12740</v>
      </c>
      <c r="CS1260" s="166" t="s">
        <v>12741</v>
      </c>
      <c r="CT1260" s="111" t="s">
        <v>3766</v>
      </c>
      <c r="CU1260" s="112">
        <v>2000000</v>
      </c>
      <c r="CV1260" s="166" t="s">
        <v>12742</v>
      </c>
      <c r="CW1260" s="166" t="s">
        <v>12743</v>
      </c>
      <c r="CX1260" s="111" t="s">
        <v>3762</v>
      </c>
      <c r="CY1260" s="112">
        <v>1000000</v>
      </c>
      <c r="CZ1260" s="111" t="s">
        <v>3757</v>
      </c>
      <c r="DA1260" s="111" t="s">
        <v>3757</v>
      </c>
      <c r="DB1260" s="111">
        <v>0</v>
      </c>
      <c r="DC1260" s="120" t="s">
        <v>12744</v>
      </c>
      <c r="DD1260" s="127" t="s">
        <v>3778</v>
      </c>
      <c r="DE1260" s="109">
        <v>0</v>
      </c>
      <c r="DF1260" s="172" t="s">
        <v>3717</v>
      </c>
    </row>
    <row r="1261" spans="1:110" ht="35.15" customHeight="1" x14ac:dyDescent="0.35">
      <c r="A1261" s="140" t="s">
        <v>2568</v>
      </c>
      <c r="B1261" s="136" t="s">
        <v>2524</v>
      </c>
      <c r="C1261" s="136" t="s">
        <v>2569</v>
      </c>
      <c r="D1261" s="112">
        <v>5835</v>
      </c>
      <c r="E1261" s="112">
        <v>73078000</v>
      </c>
      <c r="F1261" s="112">
        <v>5833</v>
      </c>
      <c r="G1261" s="112">
        <v>70078000</v>
      </c>
      <c r="H1261" s="112">
        <v>1407</v>
      </c>
      <c r="I1261" s="112">
        <v>15574000</v>
      </c>
      <c r="J1261" s="112">
        <v>0</v>
      </c>
      <c r="K1261" s="112">
        <v>0</v>
      </c>
      <c r="L1261" s="112">
        <v>20296377</v>
      </c>
      <c r="M1261" s="112">
        <v>5439093</v>
      </c>
      <c r="N1261" s="112">
        <v>0</v>
      </c>
      <c r="O1261" s="112">
        <v>281607</v>
      </c>
      <c r="P1261" s="112">
        <v>10074399</v>
      </c>
      <c r="Q1261" s="112">
        <v>0</v>
      </c>
      <c r="R1261" s="112">
        <v>36091476</v>
      </c>
      <c r="S1261" s="421">
        <v>0.27773580284080024</v>
      </c>
      <c r="T1261" s="421">
        <v>7.4428596841730754E-2</v>
      </c>
      <c r="U1261" s="421">
        <v>0</v>
      </c>
      <c r="V1261" s="421">
        <v>3.8535126850762201E-3</v>
      </c>
      <c r="W1261" s="421">
        <v>0.13785816524809108</v>
      </c>
      <c r="X1261" s="421">
        <v>0</v>
      </c>
      <c r="Y1261" s="421">
        <v>0.49387607761569829</v>
      </c>
      <c r="Z1261" s="120">
        <v>0</v>
      </c>
      <c r="AA1261" s="127" t="s">
        <v>3778</v>
      </c>
      <c r="AB1261" s="127">
        <v>0</v>
      </c>
      <c r="AC1261" s="111" t="s">
        <v>3717</v>
      </c>
      <c r="AD1261" s="127">
        <v>0</v>
      </c>
      <c r="AE1261" s="111">
        <v>0</v>
      </c>
      <c r="AF1261" s="111" t="s">
        <v>3757</v>
      </c>
      <c r="AG1261" s="127" t="s">
        <v>3758</v>
      </c>
      <c r="AH1261" s="127" t="s">
        <v>3758</v>
      </c>
      <c r="AI1261" s="124"/>
      <c r="AJ1261" s="128"/>
      <c r="AK1261" s="109">
        <v>0</v>
      </c>
      <c r="AL1261" s="109">
        <v>0</v>
      </c>
      <c r="AM1261" s="127">
        <v>0</v>
      </c>
      <c r="AN1261" s="127">
        <v>0</v>
      </c>
      <c r="AO1261" s="120">
        <v>0</v>
      </c>
      <c r="AP1261" s="120">
        <v>0</v>
      </c>
      <c r="AQ1261" s="174">
        <v>0</v>
      </c>
      <c r="AR1261" s="120">
        <v>0</v>
      </c>
      <c r="AS1261" s="127">
        <v>0</v>
      </c>
      <c r="AT1261" s="127">
        <v>0</v>
      </c>
      <c r="AU1261" s="120">
        <v>0</v>
      </c>
      <c r="AV1261" s="120">
        <v>0</v>
      </c>
      <c r="AW1261" s="174">
        <v>0</v>
      </c>
      <c r="AX1261" s="120">
        <v>0</v>
      </c>
      <c r="AY1261" s="127">
        <v>0</v>
      </c>
      <c r="AZ1261" s="127">
        <v>0</v>
      </c>
      <c r="BA1261" s="120">
        <v>0</v>
      </c>
      <c r="BB1261" s="120">
        <v>0</v>
      </c>
      <c r="BC1261" s="111">
        <v>0</v>
      </c>
      <c r="BD1261" s="112"/>
      <c r="BE1261" s="112"/>
      <c r="BF1261" s="111">
        <v>0</v>
      </c>
      <c r="BG1261" s="112"/>
      <c r="BH1261" s="112"/>
      <c r="BI1261" s="111" t="s">
        <v>3757</v>
      </c>
      <c r="BJ1261" s="112">
        <v>255</v>
      </c>
      <c r="BK1261" s="112">
        <v>2910000</v>
      </c>
      <c r="BL1261" s="111">
        <v>0</v>
      </c>
      <c r="BM1261" s="112"/>
      <c r="BN1261" s="112"/>
      <c r="BO1261" s="111">
        <v>0</v>
      </c>
      <c r="BP1261" s="112"/>
      <c r="BQ1261" s="112"/>
      <c r="BR1261" s="111" t="s">
        <v>3757</v>
      </c>
      <c r="BS1261" s="112">
        <v>1159</v>
      </c>
      <c r="BT1261" s="112">
        <v>14000000</v>
      </c>
      <c r="BU1261" s="111" t="s">
        <v>3757</v>
      </c>
      <c r="BV1261" s="112">
        <v>238</v>
      </c>
      <c r="BW1261" s="112">
        <v>3615000</v>
      </c>
      <c r="BX1261" s="111" t="s">
        <v>3757</v>
      </c>
      <c r="BY1261" s="112">
        <v>234</v>
      </c>
      <c r="BZ1261" s="112">
        <v>2818000</v>
      </c>
      <c r="CA1261" s="111">
        <v>0</v>
      </c>
      <c r="CB1261" s="112"/>
      <c r="CC1261" s="112"/>
      <c r="CD1261" s="111">
        <v>0</v>
      </c>
      <c r="CE1261" s="112">
        <v>0</v>
      </c>
      <c r="CF1261" s="112">
        <v>0</v>
      </c>
      <c r="CG1261" s="111" t="s">
        <v>3757</v>
      </c>
      <c r="CH1261" s="112">
        <v>3949</v>
      </c>
      <c r="CI1261" s="112">
        <v>49735000</v>
      </c>
      <c r="CJ1261" s="111">
        <v>0</v>
      </c>
      <c r="CK1261" s="120">
        <v>0</v>
      </c>
      <c r="CL1261" s="112">
        <v>0</v>
      </c>
      <c r="CM1261" s="112">
        <v>0</v>
      </c>
      <c r="CN1261" s="166">
        <v>0</v>
      </c>
      <c r="CO1261" s="125">
        <v>0</v>
      </c>
      <c r="CP1261" s="111">
        <v>0</v>
      </c>
      <c r="CQ1261" s="112">
        <v>0</v>
      </c>
      <c r="CR1261" s="166">
        <v>0</v>
      </c>
      <c r="CS1261" s="166">
        <v>0</v>
      </c>
      <c r="CT1261" s="111">
        <v>0</v>
      </c>
      <c r="CU1261" s="112">
        <v>0</v>
      </c>
      <c r="CV1261" s="166">
        <v>0</v>
      </c>
      <c r="CW1261" s="166">
        <v>0</v>
      </c>
      <c r="CX1261" s="111">
        <v>0</v>
      </c>
      <c r="CY1261" s="112">
        <v>0</v>
      </c>
      <c r="CZ1261" s="111" t="s">
        <v>3757</v>
      </c>
      <c r="DA1261" s="111" t="s">
        <v>3757</v>
      </c>
      <c r="DB1261" s="111" t="s">
        <v>3757</v>
      </c>
      <c r="DC1261" s="120">
        <v>0</v>
      </c>
      <c r="DD1261" s="127" t="s">
        <v>3778</v>
      </c>
      <c r="DE1261" s="109">
        <v>0</v>
      </c>
      <c r="DF1261" s="172" t="s">
        <v>3717</v>
      </c>
    </row>
    <row r="1262" spans="1:110" ht="35.15" customHeight="1" x14ac:dyDescent="0.35">
      <c r="A1262" s="140" t="s">
        <v>2570</v>
      </c>
      <c r="B1262" s="136" t="s">
        <v>2524</v>
      </c>
      <c r="C1262" s="136" t="s">
        <v>2571</v>
      </c>
      <c r="D1262" s="112">
        <v>1317</v>
      </c>
      <c r="E1262" s="112">
        <v>24637000</v>
      </c>
      <c r="F1262" s="112">
        <v>1218</v>
      </c>
      <c r="G1262" s="112">
        <v>22373000</v>
      </c>
      <c r="H1262" s="112">
        <v>347</v>
      </c>
      <c r="I1262" s="112">
        <v>5839000</v>
      </c>
      <c r="J1262" s="112">
        <v>0</v>
      </c>
      <c r="K1262" s="112">
        <v>0</v>
      </c>
      <c r="L1262" s="112">
        <v>6229985</v>
      </c>
      <c r="M1262" s="112">
        <v>1412501</v>
      </c>
      <c r="N1262" s="112">
        <v>71500</v>
      </c>
      <c r="O1262" s="112">
        <v>149079</v>
      </c>
      <c r="P1262" s="112">
        <v>3064089</v>
      </c>
      <c r="Q1262" s="112">
        <v>0</v>
      </c>
      <c r="R1262" s="112">
        <v>10927154</v>
      </c>
      <c r="S1262" s="421">
        <v>0.25287108820067378</v>
      </c>
      <c r="T1262" s="421">
        <v>5.7332508016398102E-2</v>
      </c>
      <c r="U1262" s="421">
        <v>2.9021390591386937E-3</v>
      </c>
      <c r="V1262" s="421">
        <v>6.0510208223403823E-3</v>
      </c>
      <c r="W1262" s="421">
        <v>0.12436940374233876</v>
      </c>
      <c r="X1262" s="421">
        <v>0</v>
      </c>
      <c r="Y1262" s="421">
        <v>0.44352615984088972</v>
      </c>
      <c r="Z1262" s="120">
        <v>0</v>
      </c>
      <c r="AA1262" s="127" t="s">
        <v>3717</v>
      </c>
      <c r="AB1262" s="127">
        <v>0</v>
      </c>
      <c r="AC1262" s="111" t="s">
        <v>3717</v>
      </c>
      <c r="AD1262" s="127">
        <v>0</v>
      </c>
      <c r="AE1262" s="111" t="s">
        <v>3757</v>
      </c>
      <c r="AF1262" s="111" t="s">
        <v>3757</v>
      </c>
      <c r="AG1262" s="127" t="s">
        <v>3758</v>
      </c>
      <c r="AH1262" s="127" t="s">
        <v>3778</v>
      </c>
      <c r="AI1262" s="124"/>
      <c r="AJ1262" s="128"/>
      <c r="AK1262" s="109">
        <v>0</v>
      </c>
      <c r="AL1262" s="109">
        <v>0</v>
      </c>
      <c r="AM1262" s="127">
        <v>0</v>
      </c>
      <c r="AN1262" s="127">
        <v>0</v>
      </c>
      <c r="AO1262" s="120">
        <v>0</v>
      </c>
      <c r="AP1262" s="120">
        <v>0</v>
      </c>
      <c r="AQ1262" s="174">
        <v>0</v>
      </c>
      <c r="AR1262" s="120">
        <v>0</v>
      </c>
      <c r="AS1262" s="127">
        <v>0</v>
      </c>
      <c r="AT1262" s="127">
        <v>0</v>
      </c>
      <c r="AU1262" s="120">
        <v>0</v>
      </c>
      <c r="AV1262" s="120">
        <v>0</v>
      </c>
      <c r="AW1262" s="174">
        <v>0</v>
      </c>
      <c r="AX1262" s="120">
        <v>0</v>
      </c>
      <c r="AY1262" s="127">
        <v>0</v>
      </c>
      <c r="AZ1262" s="127">
        <v>0</v>
      </c>
      <c r="BA1262" s="120">
        <v>0</v>
      </c>
      <c r="BB1262" s="120">
        <v>0</v>
      </c>
      <c r="BC1262" s="111">
        <v>0</v>
      </c>
      <c r="BD1262" s="112"/>
      <c r="BE1262" s="112"/>
      <c r="BF1262" s="111">
        <v>0</v>
      </c>
      <c r="BG1262" s="112"/>
      <c r="BH1262" s="112"/>
      <c r="BI1262" s="111" t="s">
        <v>3757</v>
      </c>
      <c r="BJ1262" s="112">
        <v>24</v>
      </c>
      <c r="BK1262" s="112">
        <v>276000</v>
      </c>
      <c r="BL1262" s="111">
        <v>0</v>
      </c>
      <c r="BM1262" s="112"/>
      <c r="BN1262" s="112"/>
      <c r="BO1262" s="111">
        <v>0</v>
      </c>
      <c r="BP1262" s="112"/>
      <c r="BQ1262" s="112"/>
      <c r="BR1262" s="111" t="s">
        <v>3757</v>
      </c>
      <c r="BS1262" s="112">
        <v>250</v>
      </c>
      <c r="BT1262" s="112">
        <v>5200000</v>
      </c>
      <c r="BU1262" s="111">
        <v>0</v>
      </c>
      <c r="BV1262" s="112"/>
      <c r="BW1262" s="112"/>
      <c r="BX1262" s="111" t="s">
        <v>3757</v>
      </c>
      <c r="BY1262" s="112">
        <v>141</v>
      </c>
      <c r="BZ1262" s="112">
        <v>2667000</v>
      </c>
      <c r="CA1262" s="111" t="s">
        <v>3757</v>
      </c>
      <c r="CB1262" s="112">
        <v>90</v>
      </c>
      <c r="CC1262" s="112">
        <v>1931000</v>
      </c>
      <c r="CD1262" s="111">
        <v>0</v>
      </c>
      <c r="CE1262" s="112">
        <v>0</v>
      </c>
      <c r="CF1262" s="112">
        <v>0</v>
      </c>
      <c r="CG1262" s="111" t="s">
        <v>3757</v>
      </c>
      <c r="CH1262" s="112">
        <v>303</v>
      </c>
      <c r="CI1262" s="112">
        <v>5838000</v>
      </c>
      <c r="CJ1262" s="111" t="s">
        <v>3757</v>
      </c>
      <c r="CK1262" s="120" t="s">
        <v>12745</v>
      </c>
      <c r="CL1262" s="112">
        <v>509</v>
      </c>
      <c r="CM1262" s="112">
        <v>8725000</v>
      </c>
      <c r="CN1262" s="166" t="s">
        <v>12746</v>
      </c>
      <c r="CO1262" s="125" t="s">
        <v>12747</v>
      </c>
      <c r="CP1262" s="111" t="s">
        <v>3774</v>
      </c>
      <c r="CQ1262" s="112">
        <v>4370000</v>
      </c>
      <c r="CR1262" s="166" t="s">
        <v>12748</v>
      </c>
      <c r="CS1262" s="166" t="s">
        <v>12749</v>
      </c>
      <c r="CT1262" s="111" t="s">
        <v>3774</v>
      </c>
      <c r="CU1262" s="112">
        <v>3000000</v>
      </c>
      <c r="CV1262" s="166" t="s">
        <v>12750</v>
      </c>
      <c r="CW1262" s="166" t="s">
        <v>12751</v>
      </c>
      <c r="CX1262" s="111" t="s">
        <v>3774</v>
      </c>
      <c r="CY1262" s="112">
        <v>1630000</v>
      </c>
      <c r="CZ1262" s="111" t="s">
        <v>3757</v>
      </c>
      <c r="DA1262" s="111">
        <v>0</v>
      </c>
      <c r="DB1262" s="111">
        <v>0</v>
      </c>
      <c r="DC1262" s="120" t="s">
        <v>12752</v>
      </c>
      <c r="DD1262" s="127" t="s">
        <v>3778</v>
      </c>
      <c r="DE1262" s="109">
        <v>0</v>
      </c>
      <c r="DF1262" s="172" t="s">
        <v>3717</v>
      </c>
    </row>
    <row r="1263" spans="1:110" ht="35.15" customHeight="1" x14ac:dyDescent="0.35">
      <c r="A1263" s="140" t="s">
        <v>2572</v>
      </c>
      <c r="B1263" s="136" t="s">
        <v>2524</v>
      </c>
      <c r="C1263" s="136" t="s">
        <v>2573</v>
      </c>
      <c r="D1263" s="112">
        <v>452</v>
      </c>
      <c r="E1263" s="112">
        <v>10533000</v>
      </c>
      <c r="F1263" s="112">
        <v>451</v>
      </c>
      <c r="G1263" s="112">
        <v>10523000</v>
      </c>
      <c r="H1263" s="112">
        <v>174</v>
      </c>
      <c r="I1263" s="112">
        <v>3774000</v>
      </c>
      <c r="J1263" s="112">
        <v>0</v>
      </c>
      <c r="K1263" s="112">
        <v>0</v>
      </c>
      <c r="L1263" s="112">
        <v>2969210</v>
      </c>
      <c r="M1263" s="112">
        <v>449423</v>
      </c>
      <c r="N1263" s="112">
        <v>0</v>
      </c>
      <c r="O1263" s="112">
        <v>0</v>
      </c>
      <c r="P1263" s="112">
        <v>1307033</v>
      </c>
      <c r="Q1263" s="112">
        <v>400781</v>
      </c>
      <c r="R1263" s="112">
        <v>5126447</v>
      </c>
      <c r="S1263" s="421">
        <v>0.28189594607424284</v>
      </c>
      <c r="T1263" s="421">
        <v>4.2668090762365898E-2</v>
      </c>
      <c r="U1263" s="421">
        <v>0</v>
      </c>
      <c r="V1263" s="421">
        <v>0</v>
      </c>
      <c r="W1263" s="421">
        <v>0.12408933827019843</v>
      </c>
      <c r="X1263" s="421">
        <v>3.8050033228899646E-2</v>
      </c>
      <c r="Y1263" s="421">
        <v>0.4867034083357068</v>
      </c>
      <c r="Z1263" s="120" t="s">
        <v>12753</v>
      </c>
      <c r="AA1263" s="127" t="s">
        <v>3717</v>
      </c>
      <c r="AB1263" s="127">
        <v>0</v>
      </c>
      <c r="AC1263" s="111" t="s">
        <v>3717</v>
      </c>
      <c r="AD1263" s="127">
        <v>0</v>
      </c>
      <c r="AE1263" s="111">
        <v>0</v>
      </c>
      <c r="AF1263" s="111" t="s">
        <v>3757</v>
      </c>
      <c r="AG1263" s="127" t="s">
        <v>3758</v>
      </c>
      <c r="AH1263" s="127" t="s">
        <v>3758</v>
      </c>
      <c r="AI1263" s="124"/>
      <c r="AJ1263" s="128"/>
      <c r="AK1263" s="109">
        <v>0</v>
      </c>
      <c r="AL1263" s="109">
        <v>0</v>
      </c>
      <c r="AM1263" s="127">
        <v>0</v>
      </c>
      <c r="AN1263" s="127">
        <v>0</v>
      </c>
      <c r="AO1263" s="120">
        <v>0</v>
      </c>
      <c r="AP1263" s="120">
        <v>0</v>
      </c>
      <c r="AQ1263" s="174">
        <v>0</v>
      </c>
      <c r="AR1263" s="109">
        <v>0</v>
      </c>
      <c r="AS1263" s="127">
        <v>0</v>
      </c>
      <c r="AT1263" s="127">
        <v>0</v>
      </c>
      <c r="AU1263" s="120">
        <v>0</v>
      </c>
      <c r="AV1263" s="120">
        <v>0</v>
      </c>
      <c r="AW1263" s="174">
        <v>0</v>
      </c>
      <c r="AX1263" s="109">
        <v>0</v>
      </c>
      <c r="AY1263" s="127">
        <v>0</v>
      </c>
      <c r="AZ1263" s="127">
        <v>0</v>
      </c>
      <c r="BA1263" s="120">
        <v>0</v>
      </c>
      <c r="BB1263" s="120">
        <v>0</v>
      </c>
      <c r="BC1263" s="111" t="s">
        <v>3757</v>
      </c>
      <c r="BD1263" s="112">
        <v>9</v>
      </c>
      <c r="BE1263" s="112">
        <v>147000</v>
      </c>
      <c r="BF1263" s="111">
        <v>0</v>
      </c>
      <c r="BG1263" s="112"/>
      <c r="BH1263" s="112"/>
      <c r="BI1263" s="111">
        <v>0</v>
      </c>
      <c r="BJ1263" s="112"/>
      <c r="BK1263" s="112"/>
      <c r="BL1263" s="111">
        <v>0</v>
      </c>
      <c r="BM1263" s="112"/>
      <c r="BN1263" s="112"/>
      <c r="BO1263" s="111" t="s">
        <v>3757</v>
      </c>
      <c r="BP1263" s="112">
        <v>35</v>
      </c>
      <c r="BQ1263" s="112">
        <v>692000</v>
      </c>
      <c r="BR1263" s="111" t="s">
        <v>3757</v>
      </c>
      <c r="BS1263" s="112">
        <v>334</v>
      </c>
      <c r="BT1263" s="112">
        <v>7430000</v>
      </c>
      <c r="BU1263" s="111" t="s">
        <v>3757</v>
      </c>
      <c r="BV1263" s="112">
        <v>25</v>
      </c>
      <c r="BW1263" s="112">
        <v>593000</v>
      </c>
      <c r="BX1263" s="111">
        <v>0</v>
      </c>
      <c r="BY1263" s="112"/>
      <c r="BZ1263" s="112"/>
      <c r="CA1263" s="111" t="s">
        <v>3757</v>
      </c>
      <c r="CB1263" s="112">
        <v>17</v>
      </c>
      <c r="CC1263" s="112">
        <v>313000</v>
      </c>
      <c r="CD1263" s="111">
        <v>0</v>
      </c>
      <c r="CE1263" s="112"/>
      <c r="CF1263" s="112"/>
      <c r="CG1263" s="111" t="s">
        <v>3757</v>
      </c>
      <c r="CH1263" s="112">
        <v>33</v>
      </c>
      <c r="CI1263" s="112">
        <v>1358000</v>
      </c>
      <c r="CJ1263" s="111">
        <v>0</v>
      </c>
      <c r="CK1263" s="120">
        <v>0</v>
      </c>
      <c r="CL1263" s="112"/>
      <c r="CM1263" s="112"/>
      <c r="CN1263" s="166" t="s">
        <v>12754</v>
      </c>
      <c r="CO1263" s="125" t="s">
        <v>12755</v>
      </c>
      <c r="CP1263" s="111" t="s">
        <v>3790</v>
      </c>
      <c r="CQ1263" s="112">
        <v>660000</v>
      </c>
      <c r="CR1263" s="166" t="s">
        <v>12756</v>
      </c>
      <c r="CS1263" s="166" t="s">
        <v>12757</v>
      </c>
      <c r="CT1263" s="111" t="s">
        <v>3790</v>
      </c>
      <c r="CU1263" s="112">
        <v>537900</v>
      </c>
      <c r="CV1263" s="166" t="s">
        <v>12758</v>
      </c>
      <c r="CW1263" s="166" t="s">
        <v>12759</v>
      </c>
      <c r="CX1263" s="111" t="s">
        <v>3875</v>
      </c>
      <c r="CY1263" s="112">
        <v>120500</v>
      </c>
      <c r="CZ1263" s="111" t="s">
        <v>3757</v>
      </c>
      <c r="DA1263" s="111" t="s">
        <v>3757</v>
      </c>
      <c r="DB1263" s="111">
        <v>0</v>
      </c>
      <c r="DC1263" s="120" t="s">
        <v>12760</v>
      </c>
      <c r="DD1263" s="127" t="s">
        <v>3778</v>
      </c>
      <c r="DE1263" s="109">
        <v>0</v>
      </c>
      <c r="DF1263" s="172" t="s">
        <v>3717</v>
      </c>
    </row>
    <row r="1264" spans="1:110" ht="35.15" customHeight="1" x14ac:dyDescent="0.35">
      <c r="A1264" s="140" t="s">
        <v>2574</v>
      </c>
      <c r="B1264" s="136" t="s">
        <v>2524</v>
      </c>
      <c r="C1264" s="136" t="s">
        <v>2575</v>
      </c>
      <c r="D1264" s="112">
        <v>3915</v>
      </c>
      <c r="E1264" s="112">
        <v>76029000</v>
      </c>
      <c r="F1264" s="112">
        <v>3915</v>
      </c>
      <c r="G1264" s="112">
        <v>76029000</v>
      </c>
      <c r="H1264" s="112">
        <v>1356</v>
      </c>
      <c r="I1264" s="112">
        <v>22499000</v>
      </c>
      <c r="J1264" s="112">
        <v>0</v>
      </c>
      <c r="K1264" s="112">
        <v>0</v>
      </c>
      <c r="L1264" s="112">
        <v>19867477</v>
      </c>
      <c r="M1264" s="112">
        <v>1882232</v>
      </c>
      <c r="N1264" s="112">
        <v>862882</v>
      </c>
      <c r="O1264" s="112">
        <v>573864</v>
      </c>
      <c r="P1264" s="112">
        <v>9040741</v>
      </c>
      <c r="Q1264" s="112">
        <v>0</v>
      </c>
      <c r="R1264" s="112">
        <v>32227196</v>
      </c>
      <c r="S1264" s="421">
        <v>0.26131445895645083</v>
      </c>
      <c r="T1264" s="421">
        <v>2.4756763866419392E-2</v>
      </c>
      <c r="U1264" s="421">
        <v>1.1349379841902431E-2</v>
      </c>
      <c r="V1264" s="421">
        <v>7.5479619618829654E-3</v>
      </c>
      <c r="W1264" s="421">
        <v>0.11891174420286996</v>
      </c>
      <c r="X1264" s="421">
        <v>0</v>
      </c>
      <c r="Y1264" s="421">
        <v>0.4238803088295256</v>
      </c>
      <c r="Z1264" s="120">
        <v>0</v>
      </c>
      <c r="AA1264" s="127" t="s">
        <v>3717</v>
      </c>
      <c r="AB1264" s="127">
        <v>0</v>
      </c>
      <c r="AC1264" s="111" t="s">
        <v>3717</v>
      </c>
      <c r="AD1264" s="127">
        <v>0</v>
      </c>
      <c r="AE1264" s="111" t="s">
        <v>3757</v>
      </c>
      <c r="AF1264" s="111">
        <v>0</v>
      </c>
      <c r="AG1264" s="127" t="s">
        <v>3758</v>
      </c>
      <c r="AH1264" s="127" t="s">
        <v>3778</v>
      </c>
      <c r="AI1264" s="124"/>
      <c r="AJ1264" s="128"/>
      <c r="AK1264" s="109" t="s">
        <v>12761</v>
      </c>
      <c r="AL1264" s="109" t="s">
        <v>12762</v>
      </c>
      <c r="AM1264" s="127" t="s">
        <v>3761</v>
      </c>
      <c r="AN1264" s="127" t="s">
        <v>3781</v>
      </c>
      <c r="AO1264" s="120">
        <v>0</v>
      </c>
      <c r="AP1264" s="120">
        <v>10000000</v>
      </c>
      <c r="AQ1264" s="174">
        <v>0</v>
      </c>
      <c r="AR1264" s="120">
        <v>0</v>
      </c>
      <c r="AS1264" s="127">
        <v>0</v>
      </c>
      <c r="AT1264" s="127">
        <v>0</v>
      </c>
      <c r="AU1264" s="120">
        <v>0</v>
      </c>
      <c r="AV1264" s="120">
        <v>0</v>
      </c>
      <c r="AW1264" s="174">
        <v>0</v>
      </c>
      <c r="AX1264" s="120">
        <v>0</v>
      </c>
      <c r="AY1264" s="127">
        <v>0</v>
      </c>
      <c r="AZ1264" s="127">
        <v>0</v>
      </c>
      <c r="BA1264" s="120">
        <v>0</v>
      </c>
      <c r="BB1264" s="120">
        <v>0</v>
      </c>
      <c r="BC1264" s="111">
        <v>0</v>
      </c>
      <c r="BD1264" s="112"/>
      <c r="BE1264" s="112"/>
      <c r="BF1264" s="111">
        <v>0</v>
      </c>
      <c r="BG1264" s="112"/>
      <c r="BH1264" s="112"/>
      <c r="BI1264" s="111">
        <v>0</v>
      </c>
      <c r="BJ1264" s="112"/>
      <c r="BK1264" s="112"/>
      <c r="BL1264" s="111">
        <v>0</v>
      </c>
      <c r="BM1264" s="112"/>
      <c r="BN1264" s="112"/>
      <c r="BO1264" s="111">
        <v>0</v>
      </c>
      <c r="BP1264" s="112"/>
      <c r="BQ1264" s="112"/>
      <c r="BR1264" s="111">
        <v>0</v>
      </c>
      <c r="BS1264" s="112"/>
      <c r="BT1264" s="112"/>
      <c r="BU1264" s="111">
        <v>0</v>
      </c>
      <c r="BV1264" s="112"/>
      <c r="BW1264" s="112"/>
      <c r="BX1264" s="111">
        <v>0</v>
      </c>
      <c r="BY1264" s="112"/>
      <c r="BZ1264" s="112"/>
      <c r="CA1264" s="111">
        <v>0</v>
      </c>
      <c r="CB1264" s="112"/>
      <c r="CC1264" s="112"/>
      <c r="CD1264" s="111">
        <v>0</v>
      </c>
      <c r="CE1264" s="112">
        <v>0</v>
      </c>
      <c r="CF1264" s="112">
        <v>0</v>
      </c>
      <c r="CG1264" s="111">
        <v>0</v>
      </c>
      <c r="CH1264" s="112">
        <v>0</v>
      </c>
      <c r="CI1264" s="112">
        <v>0</v>
      </c>
      <c r="CJ1264" s="111">
        <v>0</v>
      </c>
      <c r="CK1264" s="120">
        <v>0</v>
      </c>
      <c r="CL1264" s="112">
        <v>0</v>
      </c>
      <c r="CM1264" s="112">
        <v>0</v>
      </c>
      <c r="CN1264" s="166">
        <v>0</v>
      </c>
      <c r="CO1264" s="125">
        <v>0</v>
      </c>
      <c r="CP1264" s="111">
        <v>0</v>
      </c>
      <c r="CQ1264" s="112">
        <v>0</v>
      </c>
      <c r="CR1264" s="166">
        <v>0</v>
      </c>
      <c r="CS1264" s="166">
        <v>0</v>
      </c>
      <c r="CT1264" s="111">
        <v>0</v>
      </c>
      <c r="CU1264" s="112">
        <v>0</v>
      </c>
      <c r="CV1264" s="166">
        <v>0</v>
      </c>
      <c r="CW1264" s="166">
        <v>0</v>
      </c>
      <c r="CX1264" s="111">
        <v>0</v>
      </c>
      <c r="CY1264" s="112">
        <v>0</v>
      </c>
      <c r="CZ1264" s="111" t="s">
        <v>3757</v>
      </c>
      <c r="DA1264" s="111" t="s">
        <v>3757</v>
      </c>
      <c r="DB1264" s="111" t="s">
        <v>3757</v>
      </c>
      <c r="DC1264" s="120">
        <v>0</v>
      </c>
      <c r="DD1264" s="127" t="s">
        <v>3778</v>
      </c>
      <c r="DE1264" s="109">
        <v>0</v>
      </c>
      <c r="DF1264" s="172" t="s">
        <v>3717</v>
      </c>
    </row>
    <row r="1265" spans="1:110" ht="35.15" customHeight="1" x14ac:dyDescent="0.35">
      <c r="A1265" s="140" t="s">
        <v>2576</v>
      </c>
      <c r="B1265" s="136" t="s">
        <v>2524</v>
      </c>
      <c r="C1265" s="136" t="s">
        <v>2577</v>
      </c>
      <c r="D1265" s="112">
        <v>6845</v>
      </c>
      <c r="E1265" s="112">
        <v>114350000</v>
      </c>
      <c r="F1265" s="112">
        <v>6845</v>
      </c>
      <c r="G1265" s="112">
        <v>114350000</v>
      </c>
      <c r="H1265" s="112">
        <v>1162</v>
      </c>
      <c r="I1265" s="112">
        <v>19508000</v>
      </c>
      <c r="J1265" s="112">
        <v>0</v>
      </c>
      <c r="K1265" s="112">
        <v>0</v>
      </c>
      <c r="L1265" s="112">
        <v>34305000</v>
      </c>
      <c r="M1265" s="112">
        <v>7924692</v>
      </c>
      <c r="N1265" s="112">
        <v>0</v>
      </c>
      <c r="O1265" s="112">
        <v>610828</v>
      </c>
      <c r="P1265" s="112">
        <v>14334480</v>
      </c>
      <c r="Q1265" s="112">
        <v>0</v>
      </c>
      <c r="R1265" s="112">
        <v>57175000</v>
      </c>
      <c r="S1265" s="421">
        <v>0.3</v>
      </c>
      <c r="T1265" s="421">
        <v>6.9302072584171398E-2</v>
      </c>
      <c r="U1265" s="421">
        <v>0</v>
      </c>
      <c r="V1265" s="421">
        <v>5.3417402710975075E-3</v>
      </c>
      <c r="W1265" s="421">
        <v>0.1253561871447311</v>
      </c>
      <c r="X1265" s="421">
        <v>0</v>
      </c>
      <c r="Y1265" s="421">
        <v>0.5</v>
      </c>
      <c r="Z1265" s="120">
        <v>0</v>
      </c>
      <c r="AA1265" s="127" t="s">
        <v>3717</v>
      </c>
      <c r="AB1265" s="127">
        <v>0</v>
      </c>
      <c r="AC1265" s="111" t="s">
        <v>3717</v>
      </c>
      <c r="AD1265" s="127">
        <v>0</v>
      </c>
      <c r="AE1265" s="111" t="s">
        <v>3757</v>
      </c>
      <c r="AF1265" s="111">
        <v>0</v>
      </c>
      <c r="AG1265" s="127" t="s">
        <v>3758</v>
      </c>
      <c r="AH1265" s="127" t="s">
        <v>3778</v>
      </c>
      <c r="AI1265" s="124"/>
      <c r="AJ1265" s="128"/>
      <c r="AK1265" s="109" t="s">
        <v>12763</v>
      </c>
      <c r="AL1265" s="109" t="s">
        <v>12764</v>
      </c>
      <c r="AM1265" s="127" t="s">
        <v>3765</v>
      </c>
      <c r="AN1265" s="127" t="s">
        <v>3774</v>
      </c>
      <c r="AO1265" s="120">
        <v>0</v>
      </c>
      <c r="AP1265" s="120">
        <v>52368000</v>
      </c>
      <c r="AQ1265" s="174" t="s">
        <v>12765</v>
      </c>
      <c r="AR1265" s="120" t="s">
        <v>12766</v>
      </c>
      <c r="AS1265" s="127" t="s">
        <v>3765</v>
      </c>
      <c r="AT1265" s="127" t="s">
        <v>3875</v>
      </c>
      <c r="AU1265" s="120">
        <v>0</v>
      </c>
      <c r="AV1265" s="120">
        <v>61982000</v>
      </c>
      <c r="AW1265" s="174">
        <v>0</v>
      </c>
      <c r="AX1265" s="120">
        <v>0</v>
      </c>
      <c r="AY1265" s="127">
        <v>0</v>
      </c>
      <c r="AZ1265" s="127">
        <v>0</v>
      </c>
      <c r="BA1265" s="120">
        <v>0</v>
      </c>
      <c r="BB1265" s="120">
        <v>0</v>
      </c>
      <c r="BC1265" s="111">
        <v>0</v>
      </c>
      <c r="BD1265" s="112"/>
      <c r="BE1265" s="112"/>
      <c r="BF1265" s="111">
        <v>0</v>
      </c>
      <c r="BG1265" s="112"/>
      <c r="BH1265" s="112"/>
      <c r="BI1265" s="111">
        <v>0</v>
      </c>
      <c r="BJ1265" s="112"/>
      <c r="BK1265" s="112"/>
      <c r="BL1265" s="111">
        <v>0</v>
      </c>
      <c r="BM1265" s="112"/>
      <c r="BN1265" s="112"/>
      <c r="BO1265" s="111">
        <v>0</v>
      </c>
      <c r="BP1265" s="112"/>
      <c r="BQ1265" s="112"/>
      <c r="BR1265" s="111">
        <v>0</v>
      </c>
      <c r="BS1265" s="112"/>
      <c r="BT1265" s="112"/>
      <c r="BU1265" s="111">
        <v>0</v>
      </c>
      <c r="BV1265" s="112"/>
      <c r="BW1265" s="112"/>
      <c r="BX1265" s="111">
        <v>0</v>
      </c>
      <c r="BY1265" s="112"/>
      <c r="BZ1265" s="112"/>
      <c r="CA1265" s="111">
        <v>0</v>
      </c>
      <c r="CB1265" s="112"/>
      <c r="CC1265" s="112"/>
      <c r="CD1265" s="111">
        <v>0</v>
      </c>
      <c r="CE1265" s="112">
        <v>0</v>
      </c>
      <c r="CF1265" s="112">
        <v>0</v>
      </c>
      <c r="CG1265" s="111">
        <v>0</v>
      </c>
      <c r="CH1265" s="112">
        <v>0</v>
      </c>
      <c r="CI1265" s="112">
        <v>0</v>
      </c>
      <c r="CJ1265" s="111">
        <v>0</v>
      </c>
      <c r="CK1265" s="120">
        <v>0</v>
      </c>
      <c r="CL1265" s="112">
        <v>0</v>
      </c>
      <c r="CM1265" s="112">
        <v>0</v>
      </c>
      <c r="CN1265" s="166">
        <v>0</v>
      </c>
      <c r="CO1265" s="125">
        <v>0</v>
      </c>
      <c r="CP1265" s="111">
        <v>0</v>
      </c>
      <c r="CQ1265" s="112">
        <v>0</v>
      </c>
      <c r="CR1265" s="166">
        <v>0</v>
      </c>
      <c r="CS1265" s="166">
        <v>0</v>
      </c>
      <c r="CT1265" s="111">
        <v>0</v>
      </c>
      <c r="CU1265" s="112">
        <v>0</v>
      </c>
      <c r="CV1265" s="166">
        <v>0</v>
      </c>
      <c r="CW1265" s="166">
        <v>0</v>
      </c>
      <c r="CX1265" s="111">
        <v>0</v>
      </c>
      <c r="CY1265" s="112">
        <v>0</v>
      </c>
      <c r="CZ1265" s="111" t="s">
        <v>3757</v>
      </c>
      <c r="DA1265" s="111" t="s">
        <v>3757</v>
      </c>
      <c r="DB1265" s="111" t="s">
        <v>3757</v>
      </c>
      <c r="DC1265" s="120">
        <v>0</v>
      </c>
      <c r="DD1265" s="127" t="s">
        <v>3717</v>
      </c>
      <c r="DE1265" s="109" t="s">
        <v>12767</v>
      </c>
      <c r="DF1265" s="172" t="s">
        <v>3717</v>
      </c>
    </row>
    <row r="1266" spans="1:110" ht="35.15" customHeight="1" x14ac:dyDescent="0.35">
      <c r="A1266" s="140" t="s">
        <v>2578</v>
      </c>
      <c r="B1266" s="136" t="s">
        <v>2524</v>
      </c>
      <c r="C1266" s="136" t="s">
        <v>2579</v>
      </c>
      <c r="D1266" s="112">
        <v>1694</v>
      </c>
      <c r="E1266" s="112">
        <v>31670000</v>
      </c>
      <c r="F1266" s="112">
        <v>1692</v>
      </c>
      <c r="G1266" s="112">
        <v>31420000</v>
      </c>
      <c r="H1266" s="112">
        <v>452</v>
      </c>
      <c r="I1266" s="112">
        <v>9400000</v>
      </c>
      <c r="J1266" s="112">
        <v>0</v>
      </c>
      <c r="K1266" s="112">
        <v>0</v>
      </c>
      <c r="L1266" s="112">
        <v>8459908</v>
      </c>
      <c r="M1266" s="112">
        <v>1854640</v>
      </c>
      <c r="N1266" s="112">
        <v>0</v>
      </c>
      <c r="O1266" s="112">
        <v>57920</v>
      </c>
      <c r="P1266" s="112">
        <v>4481230</v>
      </c>
      <c r="Q1266" s="112">
        <v>0</v>
      </c>
      <c r="R1266" s="112">
        <v>14853698</v>
      </c>
      <c r="S1266" s="421">
        <v>0.26712687085569942</v>
      </c>
      <c r="T1266" s="421">
        <v>5.8561414587938114E-2</v>
      </c>
      <c r="U1266" s="421">
        <v>0</v>
      </c>
      <c r="V1266" s="421">
        <v>1.8288601199873697E-3</v>
      </c>
      <c r="W1266" s="421">
        <v>0.14149763182822861</v>
      </c>
      <c r="X1266" s="421">
        <v>0</v>
      </c>
      <c r="Y1266" s="421">
        <v>0.46901477739185349</v>
      </c>
      <c r="Z1266" s="120">
        <v>0</v>
      </c>
      <c r="AA1266" s="127" t="s">
        <v>3717</v>
      </c>
      <c r="AB1266" s="127">
        <v>0</v>
      </c>
      <c r="AC1266" s="111" t="s">
        <v>3717</v>
      </c>
      <c r="AD1266" s="127">
        <v>0</v>
      </c>
      <c r="AE1266" s="111">
        <v>0</v>
      </c>
      <c r="AF1266" s="111" t="s">
        <v>3757</v>
      </c>
      <c r="AG1266" s="127" t="s">
        <v>3758</v>
      </c>
      <c r="AH1266" s="127" t="s">
        <v>3758</v>
      </c>
      <c r="AI1266" s="124"/>
      <c r="AJ1266" s="128"/>
      <c r="AK1266" s="109">
        <v>0</v>
      </c>
      <c r="AL1266" s="109">
        <v>0</v>
      </c>
      <c r="AM1266" s="127">
        <v>0</v>
      </c>
      <c r="AN1266" s="127">
        <v>0</v>
      </c>
      <c r="AO1266" s="120">
        <v>0</v>
      </c>
      <c r="AP1266" s="120">
        <v>0</v>
      </c>
      <c r="AQ1266" s="174">
        <v>0</v>
      </c>
      <c r="AR1266" s="109">
        <v>0</v>
      </c>
      <c r="AS1266" s="127">
        <v>0</v>
      </c>
      <c r="AT1266" s="127">
        <v>0</v>
      </c>
      <c r="AU1266" s="120">
        <v>0</v>
      </c>
      <c r="AV1266" s="120">
        <v>0</v>
      </c>
      <c r="AW1266" s="174">
        <v>0</v>
      </c>
      <c r="AX1266" s="109">
        <v>0</v>
      </c>
      <c r="AY1266" s="127">
        <v>0</v>
      </c>
      <c r="AZ1266" s="127">
        <v>0</v>
      </c>
      <c r="BA1266" s="120">
        <v>0</v>
      </c>
      <c r="BB1266" s="120">
        <v>0</v>
      </c>
      <c r="BC1266" s="111" t="s">
        <v>3757</v>
      </c>
      <c r="BD1266" s="112">
        <v>1188</v>
      </c>
      <c r="BE1266" s="112">
        <v>20675000</v>
      </c>
      <c r="BF1266" s="111">
        <v>0</v>
      </c>
      <c r="BG1266" s="112"/>
      <c r="BH1266" s="112"/>
      <c r="BI1266" s="111" t="s">
        <v>3757</v>
      </c>
      <c r="BJ1266" s="112">
        <v>91</v>
      </c>
      <c r="BK1266" s="112">
        <v>1874000</v>
      </c>
      <c r="BL1266" s="111">
        <v>0</v>
      </c>
      <c r="BM1266" s="112"/>
      <c r="BN1266" s="112"/>
      <c r="BO1266" s="111" t="s">
        <v>3757</v>
      </c>
      <c r="BP1266" s="112">
        <v>70</v>
      </c>
      <c r="BQ1266" s="112">
        <v>1505000</v>
      </c>
      <c r="BR1266" s="111" t="s">
        <v>3757</v>
      </c>
      <c r="BS1266" s="112">
        <v>271</v>
      </c>
      <c r="BT1266" s="112">
        <v>5412000</v>
      </c>
      <c r="BU1266" s="111">
        <v>0</v>
      </c>
      <c r="BV1266" s="112"/>
      <c r="BW1266" s="112"/>
      <c r="BX1266" s="111">
        <v>0</v>
      </c>
      <c r="BY1266" s="112"/>
      <c r="BZ1266" s="112"/>
      <c r="CA1266" s="111">
        <v>0</v>
      </c>
      <c r="CB1266" s="112"/>
      <c r="CC1266" s="112"/>
      <c r="CD1266" s="111" t="s">
        <v>3757</v>
      </c>
      <c r="CE1266" s="112">
        <v>7</v>
      </c>
      <c r="CF1266" s="112">
        <v>154000</v>
      </c>
      <c r="CG1266" s="111" t="s">
        <v>3757</v>
      </c>
      <c r="CH1266" s="112">
        <v>67</v>
      </c>
      <c r="CI1266" s="112">
        <v>2050000</v>
      </c>
      <c r="CJ1266" s="111">
        <v>0</v>
      </c>
      <c r="CK1266" s="120"/>
      <c r="CL1266" s="112"/>
      <c r="CM1266" s="112"/>
      <c r="CN1266" s="166">
        <v>0</v>
      </c>
      <c r="CO1266" s="125">
        <v>0</v>
      </c>
      <c r="CP1266" s="111">
        <v>0</v>
      </c>
      <c r="CQ1266" s="112">
        <v>0</v>
      </c>
      <c r="CR1266" s="166">
        <v>0</v>
      </c>
      <c r="CS1266" s="166">
        <v>0</v>
      </c>
      <c r="CT1266" s="111">
        <v>0</v>
      </c>
      <c r="CU1266" s="112">
        <v>0</v>
      </c>
      <c r="CV1266" s="166">
        <v>0</v>
      </c>
      <c r="CW1266" s="166">
        <v>0</v>
      </c>
      <c r="CX1266" s="111">
        <v>0</v>
      </c>
      <c r="CY1266" s="112">
        <v>0</v>
      </c>
      <c r="CZ1266" s="111">
        <v>0</v>
      </c>
      <c r="DA1266" s="111">
        <v>0</v>
      </c>
      <c r="DB1266" s="111">
        <v>0</v>
      </c>
      <c r="DC1266" s="120" t="s">
        <v>12768</v>
      </c>
      <c r="DD1266" s="127" t="s">
        <v>3778</v>
      </c>
      <c r="DE1266" s="109">
        <v>0</v>
      </c>
      <c r="DF1266" s="172" t="s">
        <v>3717</v>
      </c>
    </row>
    <row r="1267" spans="1:110" ht="35.15" customHeight="1" x14ac:dyDescent="0.35">
      <c r="A1267" s="140" t="s">
        <v>2580</v>
      </c>
      <c r="B1267" s="136" t="s">
        <v>2524</v>
      </c>
      <c r="C1267" s="136" t="s">
        <v>2581</v>
      </c>
      <c r="D1267" s="112">
        <v>4339</v>
      </c>
      <c r="E1267" s="112">
        <v>124200000</v>
      </c>
      <c r="F1267" s="112">
        <v>4337</v>
      </c>
      <c r="G1267" s="112">
        <v>124160000</v>
      </c>
      <c r="H1267" s="112">
        <v>1022</v>
      </c>
      <c r="I1267" s="112">
        <v>20886000</v>
      </c>
      <c r="J1267" s="112">
        <v>0</v>
      </c>
      <c r="K1267" s="112">
        <v>0</v>
      </c>
      <c r="L1267" s="112">
        <v>26213918</v>
      </c>
      <c r="M1267" s="112">
        <v>5033480</v>
      </c>
      <c r="N1267" s="112">
        <v>498344</v>
      </c>
      <c r="O1267" s="112">
        <v>463009</v>
      </c>
      <c r="P1267" s="112">
        <v>24681690</v>
      </c>
      <c r="Q1267" s="112">
        <v>0</v>
      </c>
      <c r="R1267" s="112">
        <v>56890441</v>
      </c>
      <c r="S1267" s="421">
        <v>0.21106214170692431</v>
      </c>
      <c r="T1267" s="421">
        <v>4.0527214170692431E-2</v>
      </c>
      <c r="U1267" s="421">
        <v>4.0124315619967793E-3</v>
      </c>
      <c r="V1267" s="421">
        <v>3.7279307568438003E-3</v>
      </c>
      <c r="W1267" s="421">
        <v>0.19872536231884058</v>
      </c>
      <c r="X1267" s="421">
        <v>0</v>
      </c>
      <c r="Y1267" s="421">
        <v>0.45805508051529792</v>
      </c>
      <c r="Z1267" s="120">
        <v>0</v>
      </c>
      <c r="AA1267" s="127" t="s">
        <v>3717</v>
      </c>
      <c r="AB1267" s="127">
        <v>0</v>
      </c>
      <c r="AC1267" s="111" t="s">
        <v>3717</v>
      </c>
      <c r="AD1267" s="127">
        <v>0</v>
      </c>
      <c r="AE1267" s="111">
        <v>0</v>
      </c>
      <c r="AF1267" s="111" t="s">
        <v>3757</v>
      </c>
      <c r="AG1267" s="127" t="s">
        <v>3758</v>
      </c>
      <c r="AH1267" s="127" t="s">
        <v>3758</v>
      </c>
      <c r="AI1267" s="124"/>
      <c r="AJ1267" s="128"/>
      <c r="AK1267" s="109">
        <v>0</v>
      </c>
      <c r="AL1267" s="109">
        <v>0</v>
      </c>
      <c r="AM1267" s="127">
        <v>0</v>
      </c>
      <c r="AN1267" s="127">
        <v>0</v>
      </c>
      <c r="AO1267" s="120">
        <v>0</v>
      </c>
      <c r="AP1267" s="120">
        <v>0</v>
      </c>
      <c r="AQ1267" s="174">
        <v>0</v>
      </c>
      <c r="AR1267" s="109">
        <v>0</v>
      </c>
      <c r="AS1267" s="127">
        <v>0</v>
      </c>
      <c r="AT1267" s="127">
        <v>0</v>
      </c>
      <c r="AU1267" s="120">
        <v>0</v>
      </c>
      <c r="AV1267" s="120">
        <v>0</v>
      </c>
      <c r="AW1267" s="174">
        <v>0</v>
      </c>
      <c r="AX1267" s="109">
        <v>0</v>
      </c>
      <c r="AY1267" s="127">
        <v>0</v>
      </c>
      <c r="AZ1267" s="127">
        <v>0</v>
      </c>
      <c r="BA1267" s="120">
        <v>0</v>
      </c>
      <c r="BB1267" s="120">
        <v>0</v>
      </c>
      <c r="BC1267" s="111" t="s">
        <v>3757</v>
      </c>
      <c r="BD1267" s="112">
        <v>143</v>
      </c>
      <c r="BE1267" s="112">
        <v>4970000</v>
      </c>
      <c r="BF1267" s="111" t="s">
        <v>3757</v>
      </c>
      <c r="BG1267" s="112">
        <v>28</v>
      </c>
      <c r="BH1267" s="112">
        <v>487000</v>
      </c>
      <c r="BI1267" s="111" t="s">
        <v>3757</v>
      </c>
      <c r="BJ1267" s="112">
        <v>288</v>
      </c>
      <c r="BK1267" s="112">
        <v>5527000</v>
      </c>
      <c r="BL1267" s="111">
        <v>0</v>
      </c>
      <c r="BM1267" s="112"/>
      <c r="BN1267" s="112"/>
      <c r="BO1267" s="111">
        <v>0</v>
      </c>
      <c r="BP1267" s="112"/>
      <c r="BQ1267" s="112"/>
      <c r="BR1267" s="111" t="s">
        <v>3757</v>
      </c>
      <c r="BS1267" s="112">
        <v>1050</v>
      </c>
      <c r="BT1267" s="112">
        <v>49814000</v>
      </c>
      <c r="BU1267" s="111" t="s">
        <v>3757</v>
      </c>
      <c r="BV1267" s="112">
        <v>199</v>
      </c>
      <c r="BW1267" s="112">
        <v>4263000</v>
      </c>
      <c r="BX1267" s="111" t="s">
        <v>3757</v>
      </c>
      <c r="BY1267" s="112">
        <v>916</v>
      </c>
      <c r="BZ1267" s="112">
        <v>21047000</v>
      </c>
      <c r="CA1267" s="111">
        <v>0</v>
      </c>
      <c r="CB1267" s="112"/>
      <c r="CC1267" s="112"/>
      <c r="CD1267" s="111">
        <v>0</v>
      </c>
      <c r="CE1267" s="112"/>
      <c r="CF1267" s="112"/>
      <c r="CG1267" s="111" t="s">
        <v>3757</v>
      </c>
      <c r="CH1267" s="112">
        <v>1732</v>
      </c>
      <c r="CI1267" s="112">
        <v>37949000</v>
      </c>
      <c r="CJ1267" s="111">
        <v>0</v>
      </c>
      <c r="CK1267" s="120">
        <v>0</v>
      </c>
      <c r="CL1267" s="112"/>
      <c r="CM1267" s="112"/>
      <c r="CN1267" s="166" t="s">
        <v>12769</v>
      </c>
      <c r="CO1267" s="125" t="s">
        <v>12770</v>
      </c>
      <c r="CP1267" s="111" t="s">
        <v>3790</v>
      </c>
      <c r="CQ1267" s="112">
        <v>2802000</v>
      </c>
      <c r="CR1267" s="166" t="s">
        <v>12771</v>
      </c>
      <c r="CS1267" s="166" t="s">
        <v>12772</v>
      </c>
      <c r="CT1267" s="111" t="s">
        <v>3717</v>
      </c>
      <c r="CU1267" s="112">
        <v>6975000</v>
      </c>
      <c r="CV1267" s="166" t="s">
        <v>12773</v>
      </c>
      <c r="CW1267" s="166" t="s">
        <v>12774</v>
      </c>
      <c r="CX1267" s="111" t="s">
        <v>3790</v>
      </c>
      <c r="CY1267" s="112">
        <v>4306000</v>
      </c>
      <c r="CZ1267" s="111" t="s">
        <v>3757</v>
      </c>
      <c r="DA1267" s="111" t="s">
        <v>3757</v>
      </c>
      <c r="DB1267" s="111">
        <v>0</v>
      </c>
      <c r="DC1267" s="120" t="s">
        <v>12775</v>
      </c>
      <c r="DD1267" s="127" t="s">
        <v>3717</v>
      </c>
      <c r="DE1267" s="109" t="s">
        <v>12776</v>
      </c>
      <c r="DF1267" s="172" t="s">
        <v>3717</v>
      </c>
    </row>
    <row r="1268" spans="1:110" ht="35.15" customHeight="1" x14ac:dyDescent="0.35">
      <c r="A1268" s="140" t="s">
        <v>2582</v>
      </c>
      <c r="B1268" s="136" t="s">
        <v>2524</v>
      </c>
      <c r="C1268" s="136" t="s">
        <v>2583</v>
      </c>
      <c r="D1268" s="112">
        <v>5910</v>
      </c>
      <c r="E1268" s="112">
        <v>116967000</v>
      </c>
      <c r="F1268" s="112">
        <v>5903</v>
      </c>
      <c r="G1268" s="112">
        <v>115907000</v>
      </c>
      <c r="H1268" s="112">
        <v>1775</v>
      </c>
      <c r="I1268" s="112">
        <v>35761000</v>
      </c>
      <c r="J1268" s="112">
        <v>0</v>
      </c>
      <c r="K1268" s="112">
        <v>0</v>
      </c>
      <c r="L1268" s="112">
        <v>31326268</v>
      </c>
      <c r="M1268" s="112">
        <v>6514756</v>
      </c>
      <c r="N1268" s="112">
        <v>1243426</v>
      </c>
      <c r="O1268" s="112">
        <v>205187</v>
      </c>
      <c r="P1268" s="112">
        <v>19128975</v>
      </c>
      <c r="Q1268" s="112">
        <v>0</v>
      </c>
      <c r="R1268" s="112">
        <v>58418612</v>
      </c>
      <c r="S1268" s="421">
        <v>0.26782141971667223</v>
      </c>
      <c r="T1268" s="421">
        <v>5.5697384732445905E-2</v>
      </c>
      <c r="U1268" s="421">
        <v>1.063057101575658E-2</v>
      </c>
      <c r="V1268" s="421">
        <v>1.7542298255063394E-3</v>
      </c>
      <c r="W1268" s="421">
        <v>0.16354163994972942</v>
      </c>
      <c r="X1268" s="421">
        <v>0</v>
      </c>
      <c r="Y1268" s="421">
        <v>0.49944524524011047</v>
      </c>
      <c r="Z1268" s="120">
        <v>0</v>
      </c>
      <c r="AA1268" s="127" t="s">
        <v>3717</v>
      </c>
      <c r="AB1268" s="127">
        <v>0</v>
      </c>
      <c r="AC1268" s="111" t="s">
        <v>3717</v>
      </c>
      <c r="AD1268" s="127">
        <v>0</v>
      </c>
      <c r="AE1268" s="111" t="s">
        <v>3757</v>
      </c>
      <c r="AF1268" s="111" t="s">
        <v>3757</v>
      </c>
      <c r="AG1268" s="127" t="s">
        <v>3717</v>
      </c>
      <c r="AH1268" s="127" t="s">
        <v>3758</v>
      </c>
      <c r="AI1268" s="128">
        <v>1</v>
      </c>
      <c r="AJ1268" s="128">
        <v>630000</v>
      </c>
      <c r="AK1268" s="109" t="s">
        <v>12777</v>
      </c>
      <c r="AL1268" s="109" t="s">
        <v>12778</v>
      </c>
      <c r="AM1268" s="127" t="s">
        <v>3765</v>
      </c>
      <c r="AN1268" s="127" t="s">
        <v>3790</v>
      </c>
      <c r="AO1268" s="120">
        <v>1000000</v>
      </c>
      <c r="AP1268" s="120">
        <v>630000</v>
      </c>
      <c r="AQ1268" s="174">
        <v>0</v>
      </c>
      <c r="AR1268" s="109">
        <v>0</v>
      </c>
      <c r="AS1268" s="127">
        <v>0</v>
      </c>
      <c r="AT1268" s="127">
        <v>0</v>
      </c>
      <c r="AU1268" s="120">
        <v>0</v>
      </c>
      <c r="AV1268" s="120">
        <v>0</v>
      </c>
      <c r="AW1268" s="174">
        <v>0</v>
      </c>
      <c r="AX1268" s="109">
        <v>0</v>
      </c>
      <c r="AY1268" s="127">
        <v>0</v>
      </c>
      <c r="AZ1268" s="127">
        <v>0</v>
      </c>
      <c r="BA1268" s="120">
        <v>0</v>
      </c>
      <c r="BB1268" s="120">
        <v>0</v>
      </c>
      <c r="BC1268" s="111" t="s">
        <v>3757</v>
      </c>
      <c r="BD1268" s="112">
        <v>466</v>
      </c>
      <c r="BE1268" s="112">
        <v>7895000</v>
      </c>
      <c r="BF1268" s="111" t="s">
        <v>3757</v>
      </c>
      <c r="BG1268" s="112">
        <v>189</v>
      </c>
      <c r="BH1268" s="112">
        <v>2916000</v>
      </c>
      <c r="BI1268" s="111">
        <v>0</v>
      </c>
      <c r="BJ1268" s="112"/>
      <c r="BK1268" s="112"/>
      <c r="BL1268" s="111">
        <v>0</v>
      </c>
      <c r="BM1268" s="112"/>
      <c r="BN1268" s="112"/>
      <c r="BO1268" s="111">
        <v>0</v>
      </c>
      <c r="BP1268" s="112"/>
      <c r="BQ1268" s="112"/>
      <c r="BR1268" s="111" t="s">
        <v>3757</v>
      </c>
      <c r="BS1268" s="112">
        <v>2603</v>
      </c>
      <c r="BT1268" s="112">
        <v>56918000</v>
      </c>
      <c r="BU1268" s="111">
        <v>0</v>
      </c>
      <c r="BV1268" s="112"/>
      <c r="BW1268" s="112"/>
      <c r="BX1268" s="111">
        <v>0</v>
      </c>
      <c r="BY1268" s="112"/>
      <c r="BZ1268" s="112"/>
      <c r="CA1268" s="111">
        <v>0</v>
      </c>
      <c r="CB1268" s="112"/>
      <c r="CC1268" s="112"/>
      <c r="CD1268" s="111">
        <v>0</v>
      </c>
      <c r="CE1268" s="112"/>
      <c r="CF1268" s="112"/>
      <c r="CG1268" s="111" t="s">
        <v>3757</v>
      </c>
      <c r="CH1268" s="112">
        <v>2780</v>
      </c>
      <c r="CI1268" s="112">
        <v>48608000</v>
      </c>
      <c r="CJ1268" s="111">
        <v>0</v>
      </c>
      <c r="CK1268" s="120">
        <v>0</v>
      </c>
      <c r="CL1268" s="112"/>
      <c r="CM1268" s="112"/>
      <c r="CN1268" s="166" t="s">
        <v>12779</v>
      </c>
      <c r="CO1268" s="125" t="s">
        <v>12780</v>
      </c>
      <c r="CP1268" s="111" t="s">
        <v>3790</v>
      </c>
      <c r="CQ1268" s="112">
        <v>9000000</v>
      </c>
      <c r="CR1268" s="166" t="s">
        <v>12781</v>
      </c>
      <c r="CS1268" s="166" t="s">
        <v>12782</v>
      </c>
      <c r="CT1268" s="111" t="s">
        <v>3790</v>
      </c>
      <c r="CU1268" s="112">
        <v>5027837</v>
      </c>
      <c r="CV1268" s="166" t="s">
        <v>12783</v>
      </c>
      <c r="CW1268" s="166" t="s">
        <v>12784</v>
      </c>
      <c r="CX1268" s="111" t="s">
        <v>3790</v>
      </c>
      <c r="CY1268" s="112">
        <v>4816306</v>
      </c>
      <c r="CZ1268" s="111" t="s">
        <v>3757</v>
      </c>
      <c r="DA1268" s="111" t="s">
        <v>3757</v>
      </c>
      <c r="DB1268" s="111">
        <v>0</v>
      </c>
      <c r="DC1268" s="120" t="s">
        <v>12785</v>
      </c>
      <c r="DD1268" s="127" t="s">
        <v>3778</v>
      </c>
      <c r="DE1268" s="109">
        <v>0</v>
      </c>
      <c r="DF1268" s="172" t="s">
        <v>3717</v>
      </c>
    </row>
    <row r="1269" spans="1:110" ht="35.15" customHeight="1" x14ac:dyDescent="0.35">
      <c r="A1269" s="140" t="s">
        <v>2584</v>
      </c>
      <c r="B1269" s="136" t="s">
        <v>2524</v>
      </c>
      <c r="C1269" s="136" t="s">
        <v>2585</v>
      </c>
      <c r="D1269" s="112">
        <v>997</v>
      </c>
      <c r="E1269" s="112">
        <v>13678000</v>
      </c>
      <c r="F1269" s="112">
        <v>997</v>
      </c>
      <c r="G1269" s="112">
        <v>13678000</v>
      </c>
      <c r="H1269" s="112">
        <v>154</v>
      </c>
      <c r="I1269" s="112">
        <v>2101000</v>
      </c>
      <c r="J1269" s="112">
        <v>0</v>
      </c>
      <c r="K1269" s="112">
        <v>0</v>
      </c>
      <c r="L1269" s="112">
        <v>3444090</v>
      </c>
      <c r="M1269" s="112">
        <v>920749</v>
      </c>
      <c r="N1269" s="112">
        <v>0</v>
      </c>
      <c r="O1269" s="112">
        <v>1425641</v>
      </c>
      <c r="P1269" s="112">
        <v>167329</v>
      </c>
      <c r="Q1269" s="112">
        <v>0</v>
      </c>
      <c r="R1269" s="112">
        <v>5957809</v>
      </c>
      <c r="S1269" s="421">
        <v>0.25179777745284398</v>
      </c>
      <c r="T1269" s="421">
        <v>6.7316054978798071E-2</v>
      </c>
      <c r="U1269" s="421">
        <v>0</v>
      </c>
      <c r="V1269" s="421">
        <v>0.10422876151484135</v>
      </c>
      <c r="W1269" s="421">
        <v>1.2233440561485598E-2</v>
      </c>
      <c r="X1269" s="421">
        <v>0</v>
      </c>
      <c r="Y1269" s="421">
        <v>0.435576034507969</v>
      </c>
      <c r="Z1269" s="120">
        <v>0</v>
      </c>
      <c r="AA1269" s="127" t="s">
        <v>3717</v>
      </c>
      <c r="AB1269" s="127">
        <v>0</v>
      </c>
      <c r="AC1269" s="111" t="s">
        <v>3717</v>
      </c>
      <c r="AD1269" s="127">
        <v>0</v>
      </c>
      <c r="AE1269" s="111">
        <v>0</v>
      </c>
      <c r="AF1269" s="111" t="s">
        <v>3757</v>
      </c>
      <c r="AG1269" s="127" t="s">
        <v>3758</v>
      </c>
      <c r="AH1269" s="127" t="s">
        <v>3758</v>
      </c>
      <c r="AI1269" s="124"/>
      <c r="AJ1269" s="128"/>
      <c r="AK1269" s="109">
        <v>0</v>
      </c>
      <c r="AL1269" s="109">
        <v>0</v>
      </c>
      <c r="AM1269" s="127">
        <v>0</v>
      </c>
      <c r="AN1269" s="127">
        <v>0</v>
      </c>
      <c r="AO1269" s="120">
        <v>0</v>
      </c>
      <c r="AP1269" s="120">
        <v>0</v>
      </c>
      <c r="AQ1269" s="174">
        <v>0</v>
      </c>
      <c r="AR1269" s="120">
        <v>0</v>
      </c>
      <c r="AS1269" s="127">
        <v>0</v>
      </c>
      <c r="AT1269" s="127">
        <v>0</v>
      </c>
      <c r="AU1269" s="120">
        <v>0</v>
      </c>
      <c r="AV1269" s="120">
        <v>0</v>
      </c>
      <c r="AW1269" s="174">
        <v>0</v>
      </c>
      <c r="AX1269" s="120">
        <v>0</v>
      </c>
      <c r="AY1269" s="127">
        <v>0</v>
      </c>
      <c r="AZ1269" s="127">
        <v>0</v>
      </c>
      <c r="BA1269" s="120">
        <v>0</v>
      </c>
      <c r="BB1269" s="120">
        <v>0</v>
      </c>
      <c r="BC1269" s="111">
        <v>0</v>
      </c>
      <c r="BD1269" s="112"/>
      <c r="BE1269" s="112"/>
      <c r="BF1269" s="111">
        <v>0</v>
      </c>
      <c r="BG1269" s="112"/>
      <c r="BH1269" s="112"/>
      <c r="BI1269" s="111" t="s">
        <v>3757</v>
      </c>
      <c r="BJ1269" s="112">
        <v>1</v>
      </c>
      <c r="BK1269" s="112">
        <v>10000</v>
      </c>
      <c r="BL1269" s="111">
        <v>0</v>
      </c>
      <c r="BM1269" s="112"/>
      <c r="BN1269" s="112"/>
      <c r="BO1269" s="111" t="s">
        <v>3757</v>
      </c>
      <c r="BP1269" s="112">
        <v>14</v>
      </c>
      <c r="BQ1269" s="112">
        <v>150000</v>
      </c>
      <c r="BR1269" s="111">
        <v>0</v>
      </c>
      <c r="BS1269" s="112"/>
      <c r="BT1269" s="112"/>
      <c r="BU1269" s="111" t="s">
        <v>3757</v>
      </c>
      <c r="BV1269" s="112">
        <v>3</v>
      </c>
      <c r="BW1269" s="112">
        <v>30000</v>
      </c>
      <c r="BX1269" s="111">
        <v>0</v>
      </c>
      <c r="BY1269" s="112"/>
      <c r="BZ1269" s="112"/>
      <c r="CA1269" s="111">
        <v>0</v>
      </c>
      <c r="CB1269" s="112"/>
      <c r="CC1269" s="112"/>
      <c r="CD1269" s="111">
        <v>0</v>
      </c>
      <c r="CE1269" s="112">
        <v>0</v>
      </c>
      <c r="CF1269" s="112">
        <v>0</v>
      </c>
      <c r="CG1269" s="111" t="s">
        <v>3757</v>
      </c>
      <c r="CH1269" s="112">
        <v>949</v>
      </c>
      <c r="CI1269" s="112">
        <v>13488000</v>
      </c>
      <c r="CJ1269" s="111">
        <v>0</v>
      </c>
      <c r="CK1269" s="120">
        <v>0</v>
      </c>
      <c r="CL1269" s="112">
        <v>0</v>
      </c>
      <c r="CM1269" s="112">
        <v>0</v>
      </c>
      <c r="CN1269" s="166" t="s">
        <v>12786</v>
      </c>
      <c r="CO1269" s="125" t="s">
        <v>12787</v>
      </c>
      <c r="CP1269" s="111" t="s">
        <v>3766</v>
      </c>
      <c r="CQ1269" s="112">
        <v>900000</v>
      </c>
      <c r="CR1269" s="166" t="s">
        <v>12788</v>
      </c>
      <c r="CS1269" s="166" t="s">
        <v>12789</v>
      </c>
      <c r="CT1269" s="111" t="s">
        <v>3766</v>
      </c>
      <c r="CU1269" s="112">
        <v>13100000</v>
      </c>
      <c r="CV1269" s="166">
        <v>0</v>
      </c>
      <c r="CW1269" s="166">
        <v>0</v>
      </c>
      <c r="CX1269" s="111">
        <v>0</v>
      </c>
      <c r="CY1269" s="112">
        <v>0</v>
      </c>
      <c r="CZ1269" s="111" t="s">
        <v>3757</v>
      </c>
      <c r="DA1269" s="111" t="s">
        <v>3757</v>
      </c>
      <c r="DB1269" s="111">
        <v>0</v>
      </c>
      <c r="DC1269" s="120" t="s">
        <v>12790</v>
      </c>
      <c r="DD1269" s="127" t="s">
        <v>3778</v>
      </c>
      <c r="DE1269" s="109">
        <v>0</v>
      </c>
      <c r="DF1269" s="172" t="s">
        <v>3717</v>
      </c>
    </row>
    <row r="1270" spans="1:110" ht="35.15" customHeight="1" x14ac:dyDescent="0.35">
      <c r="A1270" s="140" t="s">
        <v>2586</v>
      </c>
      <c r="B1270" s="136" t="s">
        <v>2524</v>
      </c>
      <c r="C1270" s="136" t="s">
        <v>2587</v>
      </c>
      <c r="D1270" s="112">
        <v>2049</v>
      </c>
      <c r="E1270" s="112">
        <v>16227000</v>
      </c>
      <c r="F1270" s="112">
        <v>1960</v>
      </c>
      <c r="G1270" s="112">
        <v>15060000</v>
      </c>
      <c r="H1270" s="112">
        <v>424</v>
      </c>
      <c r="I1270" s="112">
        <v>3514000</v>
      </c>
      <c r="J1270" s="112">
        <v>0</v>
      </c>
      <c r="K1270" s="112">
        <v>0</v>
      </c>
      <c r="L1270" s="112">
        <v>4080648</v>
      </c>
      <c r="M1270" s="112">
        <v>1577025</v>
      </c>
      <c r="N1270" s="112">
        <v>0</v>
      </c>
      <c r="O1270" s="112">
        <v>126510</v>
      </c>
      <c r="P1270" s="112">
        <v>2190236</v>
      </c>
      <c r="Q1270" s="112">
        <v>0</v>
      </c>
      <c r="R1270" s="112">
        <v>7974419</v>
      </c>
      <c r="S1270" s="421">
        <v>0.25147273063412828</v>
      </c>
      <c r="T1270" s="421">
        <v>9.7185246810870776E-2</v>
      </c>
      <c r="U1270" s="421">
        <v>0</v>
      </c>
      <c r="V1270" s="421">
        <v>0.01</v>
      </c>
      <c r="W1270" s="421">
        <v>0.13</v>
      </c>
      <c r="X1270" s="421">
        <v>0</v>
      </c>
      <c r="Y1270" s="421">
        <v>0.49142903802304799</v>
      </c>
      <c r="Z1270" s="120">
        <v>0</v>
      </c>
      <c r="AA1270" s="127" t="s">
        <v>3717</v>
      </c>
      <c r="AB1270" s="127">
        <v>0</v>
      </c>
      <c r="AC1270" s="111" t="s">
        <v>3717</v>
      </c>
      <c r="AD1270" s="127">
        <v>0</v>
      </c>
      <c r="AE1270" s="111">
        <v>0</v>
      </c>
      <c r="AF1270" s="111" t="s">
        <v>3757</v>
      </c>
      <c r="AG1270" s="127" t="s">
        <v>3758</v>
      </c>
      <c r="AH1270" s="127" t="s">
        <v>3758</v>
      </c>
      <c r="AI1270" s="124"/>
      <c r="AJ1270" s="128"/>
      <c r="AK1270" s="109">
        <v>0</v>
      </c>
      <c r="AL1270" s="109">
        <v>0</v>
      </c>
      <c r="AM1270" s="127">
        <v>0</v>
      </c>
      <c r="AN1270" s="127">
        <v>0</v>
      </c>
      <c r="AO1270" s="120">
        <v>0</v>
      </c>
      <c r="AP1270" s="120">
        <v>0</v>
      </c>
      <c r="AQ1270" s="174">
        <v>0</v>
      </c>
      <c r="AR1270" s="120">
        <v>0</v>
      </c>
      <c r="AS1270" s="127">
        <v>0</v>
      </c>
      <c r="AT1270" s="127">
        <v>0</v>
      </c>
      <c r="AU1270" s="120">
        <v>0</v>
      </c>
      <c r="AV1270" s="120">
        <v>0</v>
      </c>
      <c r="AW1270" s="174">
        <v>0</v>
      </c>
      <c r="AX1270" s="120">
        <v>0</v>
      </c>
      <c r="AY1270" s="127">
        <v>0</v>
      </c>
      <c r="AZ1270" s="127">
        <v>0</v>
      </c>
      <c r="BA1270" s="120">
        <v>0</v>
      </c>
      <c r="BB1270" s="120">
        <v>0</v>
      </c>
      <c r="BC1270" s="111">
        <v>0</v>
      </c>
      <c r="BD1270" s="112"/>
      <c r="BE1270" s="112"/>
      <c r="BF1270" s="111">
        <v>0</v>
      </c>
      <c r="BG1270" s="112"/>
      <c r="BH1270" s="112"/>
      <c r="BI1270" s="111" t="s">
        <v>3757</v>
      </c>
      <c r="BJ1270" s="112">
        <v>447</v>
      </c>
      <c r="BK1270" s="112">
        <v>3257000</v>
      </c>
      <c r="BL1270" s="111" t="s">
        <v>3757</v>
      </c>
      <c r="BM1270" s="112">
        <v>3</v>
      </c>
      <c r="BN1270" s="112">
        <v>20000</v>
      </c>
      <c r="BO1270" s="111" t="s">
        <v>3757</v>
      </c>
      <c r="BP1270" s="112">
        <v>454</v>
      </c>
      <c r="BQ1270" s="112">
        <v>3363000</v>
      </c>
      <c r="BR1270" s="111">
        <v>0</v>
      </c>
      <c r="BS1270" s="112"/>
      <c r="BT1270" s="112"/>
      <c r="BU1270" s="111" t="s">
        <v>3757</v>
      </c>
      <c r="BV1270" s="112">
        <v>168</v>
      </c>
      <c r="BW1270" s="112">
        <v>1320000</v>
      </c>
      <c r="BX1270" s="111">
        <v>0</v>
      </c>
      <c r="BY1270" s="112"/>
      <c r="BZ1270" s="112"/>
      <c r="CA1270" s="111">
        <v>0</v>
      </c>
      <c r="CB1270" s="112"/>
      <c r="CC1270" s="112"/>
      <c r="CD1270" s="111">
        <v>0</v>
      </c>
      <c r="CE1270" s="112">
        <v>0</v>
      </c>
      <c r="CF1270" s="112">
        <v>0</v>
      </c>
      <c r="CG1270" s="111" t="s">
        <v>3757</v>
      </c>
      <c r="CH1270" s="112">
        <v>977</v>
      </c>
      <c r="CI1270" s="112">
        <v>8267000</v>
      </c>
      <c r="CJ1270" s="111">
        <v>0</v>
      </c>
      <c r="CK1270" s="120">
        <v>0</v>
      </c>
      <c r="CL1270" s="112">
        <v>0</v>
      </c>
      <c r="CM1270" s="112">
        <v>0</v>
      </c>
      <c r="CN1270" s="166" t="s">
        <v>12791</v>
      </c>
      <c r="CO1270" s="125" t="s">
        <v>12792</v>
      </c>
      <c r="CP1270" s="111" t="s">
        <v>3717</v>
      </c>
      <c r="CQ1270" s="112">
        <v>200000</v>
      </c>
      <c r="CR1270" s="166" t="s">
        <v>12793</v>
      </c>
      <c r="CS1270" s="166" t="s">
        <v>12794</v>
      </c>
      <c r="CT1270" s="111" t="s">
        <v>3781</v>
      </c>
      <c r="CU1270" s="112">
        <v>1600000</v>
      </c>
      <c r="CV1270" s="166" t="s">
        <v>12795</v>
      </c>
      <c r="CW1270" s="166" t="s">
        <v>12796</v>
      </c>
      <c r="CX1270" s="111" t="s">
        <v>3762</v>
      </c>
      <c r="CY1270" s="112">
        <v>20000</v>
      </c>
      <c r="CZ1270" s="111" t="s">
        <v>3757</v>
      </c>
      <c r="DA1270" s="111" t="s">
        <v>3757</v>
      </c>
      <c r="DB1270" s="111" t="s">
        <v>3757</v>
      </c>
      <c r="DC1270" s="120">
        <v>0</v>
      </c>
      <c r="DD1270" s="127" t="s">
        <v>3778</v>
      </c>
      <c r="DE1270" s="109">
        <v>0</v>
      </c>
      <c r="DF1270" s="172" t="s">
        <v>3717</v>
      </c>
    </row>
    <row r="1271" spans="1:110" ht="35.15" customHeight="1" x14ac:dyDescent="0.35">
      <c r="A1271" s="140" t="s">
        <v>2588</v>
      </c>
      <c r="B1271" s="136" t="s">
        <v>2524</v>
      </c>
      <c r="C1271" s="136" t="s">
        <v>2589</v>
      </c>
      <c r="D1271" s="112">
        <v>214</v>
      </c>
      <c r="E1271" s="112">
        <v>5374400</v>
      </c>
      <c r="F1271" s="112">
        <v>214</v>
      </c>
      <c r="G1271" s="112">
        <v>5374400</v>
      </c>
      <c r="H1271" s="112">
        <v>33</v>
      </c>
      <c r="I1271" s="112">
        <v>580000</v>
      </c>
      <c r="J1271" s="112">
        <v>0</v>
      </c>
      <c r="K1271" s="112">
        <v>0</v>
      </c>
      <c r="L1271" s="112">
        <v>1043976</v>
      </c>
      <c r="M1271" s="112">
        <v>413572</v>
      </c>
      <c r="N1271" s="112">
        <v>0</v>
      </c>
      <c r="O1271" s="112">
        <v>66045</v>
      </c>
      <c r="P1271" s="112">
        <v>966517</v>
      </c>
      <c r="Q1271" s="112">
        <v>0</v>
      </c>
      <c r="R1271" s="112">
        <v>2490110</v>
      </c>
      <c r="S1271" s="421">
        <v>0.19424977671926169</v>
      </c>
      <c r="T1271" s="421">
        <v>7.695221792200059E-2</v>
      </c>
      <c r="U1271" s="421">
        <v>0</v>
      </c>
      <c r="V1271" s="421">
        <v>1.228881363501042E-2</v>
      </c>
      <c r="W1271" s="421">
        <v>0.17983719112831201</v>
      </c>
      <c r="X1271" s="421">
        <v>0</v>
      </c>
      <c r="Y1271" s="421">
        <v>0.46332799940458469</v>
      </c>
      <c r="Z1271" s="120">
        <v>0</v>
      </c>
      <c r="AA1271" s="127" t="s">
        <v>3781</v>
      </c>
      <c r="AB1271" s="127">
        <v>0</v>
      </c>
      <c r="AC1271" s="111" t="s">
        <v>3717</v>
      </c>
      <c r="AD1271" s="127">
        <v>0</v>
      </c>
      <c r="AE1271" s="111">
        <v>0</v>
      </c>
      <c r="AF1271" s="111" t="s">
        <v>3757</v>
      </c>
      <c r="AG1271" s="127" t="s">
        <v>3758</v>
      </c>
      <c r="AH1271" s="127" t="s">
        <v>3758</v>
      </c>
      <c r="AI1271" s="124"/>
      <c r="AJ1271" s="128"/>
      <c r="AK1271" s="109">
        <v>0</v>
      </c>
      <c r="AL1271" s="109">
        <v>0</v>
      </c>
      <c r="AM1271" s="127">
        <v>0</v>
      </c>
      <c r="AN1271" s="127">
        <v>0</v>
      </c>
      <c r="AO1271" s="120">
        <v>0</v>
      </c>
      <c r="AP1271" s="120">
        <v>0</v>
      </c>
      <c r="AQ1271" s="174">
        <v>0</v>
      </c>
      <c r="AR1271" s="120">
        <v>0</v>
      </c>
      <c r="AS1271" s="127">
        <v>0</v>
      </c>
      <c r="AT1271" s="127">
        <v>0</v>
      </c>
      <c r="AU1271" s="120">
        <v>0</v>
      </c>
      <c r="AV1271" s="120">
        <v>0</v>
      </c>
      <c r="AW1271" s="174">
        <v>0</v>
      </c>
      <c r="AX1271" s="120">
        <v>0</v>
      </c>
      <c r="AY1271" s="127">
        <v>0</v>
      </c>
      <c r="AZ1271" s="127">
        <v>0</v>
      </c>
      <c r="BA1271" s="120">
        <v>0</v>
      </c>
      <c r="BB1271" s="120">
        <v>0</v>
      </c>
      <c r="BC1271" s="111">
        <v>0</v>
      </c>
      <c r="BD1271" s="112"/>
      <c r="BE1271" s="112"/>
      <c r="BF1271" s="111">
        <v>0</v>
      </c>
      <c r="BG1271" s="112"/>
      <c r="BH1271" s="112"/>
      <c r="BI1271" s="111">
        <v>0</v>
      </c>
      <c r="BJ1271" s="112"/>
      <c r="BK1271" s="112"/>
      <c r="BL1271" s="111">
        <v>0</v>
      </c>
      <c r="BM1271" s="112"/>
      <c r="BN1271" s="112"/>
      <c r="BO1271" s="111">
        <v>0</v>
      </c>
      <c r="BP1271" s="112"/>
      <c r="BQ1271" s="112"/>
      <c r="BR1271" s="111">
        <v>0</v>
      </c>
      <c r="BS1271" s="112"/>
      <c r="BT1271" s="112"/>
      <c r="BU1271" s="111">
        <v>0</v>
      </c>
      <c r="BV1271" s="112"/>
      <c r="BW1271" s="112"/>
      <c r="BX1271" s="111">
        <v>0</v>
      </c>
      <c r="BY1271" s="112"/>
      <c r="BZ1271" s="112"/>
      <c r="CA1271" s="111">
        <v>0</v>
      </c>
      <c r="CB1271" s="112"/>
      <c r="CC1271" s="112"/>
      <c r="CD1271" s="111">
        <v>0</v>
      </c>
      <c r="CE1271" s="112">
        <v>0</v>
      </c>
      <c r="CF1271" s="112">
        <v>0</v>
      </c>
      <c r="CG1271" s="111" t="s">
        <v>3757</v>
      </c>
      <c r="CH1271" s="112">
        <v>5</v>
      </c>
      <c r="CI1271" s="112">
        <v>774400</v>
      </c>
      <c r="CJ1271" s="111" t="s">
        <v>3757</v>
      </c>
      <c r="CK1271" s="120" t="s">
        <v>12797</v>
      </c>
      <c r="CL1271" s="112">
        <v>209</v>
      </c>
      <c r="CM1271" s="112">
        <v>4600000</v>
      </c>
      <c r="CN1271" s="166" t="s">
        <v>12798</v>
      </c>
      <c r="CO1271" s="125" t="s">
        <v>12799</v>
      </c>
      <c r="CP1271" s="111" t="s">
        <v>3783</v>
      </c>
      <c r="CQ1271" s="112">
        <v>400000</v>
      </c>
      <c r="CR1271" s="166" t="s">
        <v>12800</v>
      </c>
      <c r="CS1271" s="166" t="s">
        <v>12801</v>
      </c>
      <c r="CT1271" s="111" t="s">
        <v>3783</v>
      </c>
      <c r="CU1271" s="112">
        <v>544500</v>
      </c>
      <c r="CV1271" s="166" t="s">
        <v>12802</v>
      </c>
      <c r="CW1271" s="166" t="s">
        <v>12803</v>
      </c>
      <c r="CX1271" s="111" t="s">
        <v>3783</v>
      </c>
      <c r="CY1271" s="112">
        <v>496100</v>
      </c>
      <c r="CZ1271" s="111" t="s">
        <v>3757</v>
      </c>
      <c r="DA1271" s="111" t="s">
        <v>3757</v>
      </c>
      <c r="DB1271" s="111" t="s">
        <v>3757</v>
      </c>
      <c r="DC1271" s="120">
        <v>0</v>
      </c>
      <c r="DD1271" s="127" t="s">
        <v>3778</v>
      </c>
      <c r="DE1271" s="109">
        <v>0</v>
      </c>
      <c r="DF1271" s="172" t="s">
        <v>3717</v>
      </c>
    </row>
    <row r="1272" spans="1:110" ht="35.15" customHeight="1" x14ac:dyDescent="0.35">
      <c r="A1272" s="140" t="s">
        <v>2590</v>
      </c>
      <c r="B1272" s="136" t="s">
        <v>2524</v>
      </c>
      <c r="C1272" s="136" t="s">
        <v>2591</v>
      </c>
      <c r="D1272" s="112">
        <v>19</v>
      </c>
      <c r="E1272" s="112">
        <v>510000</v>
      </c>
      <c r="F1272" s="112">
        <v>19</v>
      </c>
      <c r="G1272" s="112">
        <v>510000</v>
      </c>
      <c r="H1272" s="112">
        <v>1</v>
      </c>
      <c r="I1272" s="112">
        <v>20000</v>
      </c>
      <c r="J1272" s="112">
        <v>0</v>
      </c>
      <c r="K1272" s="112">
        <v>0</v>
      </c>
      <c r="L1272" s="112">
        <v>184590</v>
      </c>
      <c r="M1272" s="112">
        <v>21855</v>
      </c>
      <c r="N1272" s="112">
        <v>0</v>
      </c>
      <c r="O1272" s="112">
        <v>150</v>
      </c>
      <c r="P1272" s="112">
        <v>0</v>
      </c>
      <c r="Q1272" s="112">
        <v>22400</v>
      </c>
      <c r="R1272" s="112">
        <v>228995</v>
      </c>
      <c r="S1272" s="421">
        <v>0.36194117647058821</v>
      </c>
      <c r="T1272" s="421">
        <v>4.2852941176470587E-2</v>
      </c>
      <c r="U1272" s="421">
        <v>0</v>
      </c>
      <c r="V1272" s="421">
        <v>2.941176470588235E-4</v>
      </c>
      <c r="W1272" s="421">
        <v>0</v>
      </c>
      <c r="X1272" s="421">
        <v>4.3921568627450981E-2</v>
      </c>
      <c r="Y1272" s="421">
        <v>0.44900980392156864</v>
      </c>
      <c r="Z1272" s="120" t="s">
        <v>12804</v>
      </c>
      <c r="AA1272" s="127" t="s">
        <v>3781</v>
      </c>
      <c r="AB1272" s="127">
        <v>0</v>
      </c>
      <c r="AC1272" s="111" t="s">
        <v>3717</v>
      </c>
      <c r="AD1272" s="127">
        <v>0</v>
      </c>
      <c r="AE1272" s="111">
        <v>0</v>
      </c>
      <c r="AF1272" s="111" t="s">
        <v>3757</v>
      </c>
      <c r="AG1272" s="127" t="s">
        <v>3758</v>
      </c>
      <c r="AH1272" s="127"/>
      <c r="AI1272" s="128"/>
      <c r="AJ1272" s="128"/>
      <c r="AK1272" s="109">
        <v>0</v>
      </c>
      <c r="AL1272" s="109">
        <v>0</v>
      </c>
      <c r="AM1272" s="127">
        <v>0</v>
      </c>
      <c r="AN1272" s="127">
        <v>0</v>
      </c>
      <c r="AO1272" s="120">
        <v>0</v>
      </c>
      <c r="AP1272" s="120">
        <v>0</v>
      </c>
      <c r="AQ1272" s="174">
        <v>0</v>
      </c>
      <c r="AR1272" s="120">
        <v>0</v>
      </c>
      <c r="AS1272" s="127">
        <v>0</v>
      </c>
      <c r="AT1272" s="127">
        <v>0</v>
      </c>
      <c r="AU1272" s="120">
        <v>0</v>
      </c>
      <c r="AV1272" s="120">
        <v>0</v>
      </c>
      <c r="AW1272" s="174">
        <v>0</v>
      </c>
      <c r="AX1272" s="120">
        <v>0</v>
      </c>
      <c r="AY1272" s="127">
        <v>0</v>
      </c>
      <c r="AZ1272" s="127">
        <v>0</v>
      </c>
      <c r="BA1272" s="120">
        <v>0</v>
      </c>
      <c r="BB1272" s="120">
        <v>0</v>
      </c>
      <c r="BC1272" s="111">
        <v>0</v>
      </c>
      <c r="BD1272" s="112"/>
      <c r="BE1272" s="112"/>
      <c r="BF1272" s="111">
        <v>0</v>
      </c>
      <c r="BG1272" s="112"/>
      <c r="BH1272" s="112"/>
      <c r="BI1272" s="111" t="s">
        <v>3757</v>
      </c>
      <c r="BJ1272" s="112">
        <v>1</v>
      </c>
      <c r="BK1272" s="112">
        <v>20000</v>
      </c>
      <c r="BL1272" s="111" t="s">
        <v>3757</v>
      </c>
      <c r="BM1272" s="112">
        <v>2</v>
      </c>
      <c r="BN1272" s="112">
        <v>20000</v>
      </c>
      <c r="BO1272" s="111">
        <v>0</v>
      </c>
      <c r="BP1272" s="112"/>
      <c r="BQ1272" s="112"/>
      <c r="BR1272" s="111" t="s">
        <v>3757</v>
      </c>
      <c r="BS1272" s="112">
        <v>1</v>
      </c>
      <c r="BT1272" s="112">
        <v>30000</v>
      </c>
      <c r="BU1272" s="111" t="s">
        <v>3757</v>
      </c>
      <c r="BV1272" s="112">
        <v>1</v>
      </c>
      <c r="BW1272" s="112">
        <v>10000</v>
      </c>
      <c r="BX1272" s="111">
        <v>0</v>
      </c>
      <c r="BY1272" s="112"/>
      <c r="BZ1272" s="112"/>
      <c r="CA1272" s="111" t="s">
        <v>3757</v>
      </c>
      <c r="CB1272" s="112">
        <v>1</v>
      </c>
      <c r="CC1272" s="112">
        <v>100000</v>
      </c>
      <c r="CD1272" s="111">
        <v>0</v>
      </c>
      <c r="CE1272" s="112">
        <v>0</v>
      </c>
      <c r="CF1272" s="112">
        <v>0</v>
      </c>
      <c r="CG1272" s="111" t="s">
        <v>3757</v>
      </c>
      <c r="CH1272" s="112">
        <v>11</v>
      </c>
      <c r="CI1272" s="112">
        <v>330000</v>
      </c>
      <c r="CJ1272" s="111"/>
      <c r="CK1272" s="120">
        <v>0</v>
      </c>
      <c r="CL1272" s="112"/>
      <c r="CM1272" s="112"/>
      <c r="CN1272" s="166">
        <v>0</v>
      </c>
      <c r="CO1272" s="125">
        <v>0</v>
      </c>
      <c r="CP1272" s="111">
        <v>0</v>
      </c>
      <c r="CQ1272" s="112">
        <v>0</v>
      </c>
      <c r="CR1272" s="166">
        <v>0</v>
      </c>
      <c r="CS1272" s="166">
        <v>0</v>
      </c>
      <c r="CT1272" s="111">
        <v>0</v>
      </c>
      <c r="CU1272" s="112">
        <v>0</v>
      </c>
      <c r="CV1272" s="166">
        <v>0</v>
      </c>
      <c r="CW1272" s="166">
        <v>0</v>
      </c>
      <c r="CX1272" s="111">
        <v>0</v>
      </c>
      <c r="CY1272" s="112">
        <v>0</v>
      </c>
      <c r="CZ1272" s="111" t="s">
        <v>3757</v>
      </c>
      <c r="DA1272" s="111" t="s">
        <v>3757</v>
      </c>
      <c r="DB1272" s="111">
        <v>0</v>
      </c>
      <c r="DC1272" s="120" t="s">
        <v>12805</v>
      </c>
      <c r="DD1272" s="127" t="s">
        <v>3778</v>
      </c>
      <c r="DE1272" s="109">
        <v>0</v>
      </c>
      <c r="DF1272" s="172" t="s">
        <v>3717</v>
      </c>
    </row>
    <row r="1273" spans="1:110" ht="35.15" customHeight="1" x14ac:dyDescent="0.35">
      <c r="A1273" s="140" t="s">
        <v>2592</v>
      </c>
      <c r="B1273" s="136" t="s">
        <v>2524</v>
      </c>
      <c r="C1273" s="136" t="s">
        <v>2593</v>
      </c>
      <c r="D1273" s="112">
        <v>183</v>
      </c>
      <c r="E1273" s="112">
        <v>5550000</v>
      </c>
      <c r="F1273" s="112">
        <v>183</v>
      </c>
      <c r="G1273" s="112">
        <v>5550000</v>
      </c>
      <c r="H1273" s="112">
        <v>28</v>
      </c>
      <c r="I1273" s="112">
        <v>470000</v>
      </c>
      <c r="J1273" s="112">
        <v>0</v>
      </c>
      <c r="K1273" s="112">
        <v>0</v>
      </c>
      <c r="L1273" s="112">
        <v>1329392</v>
      </c>
      <c r="M1273" s="112">
        <v>254180</v>
      </c>
      <c r="N1273" s="112">
        <v>287881</v>
      </c>
      <c r="O1273" s="112">
        <v>83206</v>
      </c>
      <c r="P1273" s="112">
        <v>590699</v>
      </c>
      <c r="Q1273" s="112">
        <v>0</v>
      </c>
      <c r="R1273" s="112">
        <v>2545358</v>
      </c>
      <c r="S1273" s="421">
        <v>0.2395300900900901</v>
      </c>
      <c r="T1273" s="421">
        <v>4.5798198198198199E-2</v>
      </c>
      <c r="U1273" s="421">
        <v>5.1870450450450453E-2</v>
      </c>
      <c r="V1273" s="421">
        <v>1.4992072072072073E-2</v>
      </c>
      <c r="W1273" s="421">
        <v>0.10643225225225225</v>
      </c>
      <c r="X1273" s="421">
        <v>0</v>
      </c>
      <c r="Y1273" s="421">
        <v>0.45862306306306305</v>
      </c>
      <c r="Z1273" s="120">
        <v>0</v>
      </c>
      <c r="AA1273" s="127" t="s">
        <v>3778</v>
      </c>
      <c r="AB1273" s="127">
        <v>0</v>
      </c>
      <c r="AC1273" s="111" t="s">
        <v>3778</v>
      </c>
      <c r="AD1273" s="127" t="s">
        <v>12806</v>
      </c>
      <c r="AE1273" s="111">
        <v>0</v>
      </c>
      <c r="AF1273" s="111">
        <v>0</v>
      </c>
      <c r="AG1273" s="127" t="s">
        <v>3758</v>
      </c>
      <c r="AH1273" s="127" t="s">
        <v>3758</v>
      </c>
      <c r="AI1273" s="124"/>
      <c r="AJ1273" s="128"/>
      <c r="AK1273" s="109">
        <v>0</v>
      </c>
      <c r="AL1273" s="109">
        <v>0</v>
      </c>
      <c r="AM1273" s="127">
        <v>0</v>
      </c>
      <c r="AN1273" s="127">
        <v>0</v>
      </c>
      <c r="AO1273" s="120">
        <v>0</v>
      </c>
      <c r="AP1273" s="120">
        <v>0</v>
      </c>
      <c r="AQ1273" s="174">
        <v>0</v>
      </c>
      <c r="AR1273" s="120">
        <v>0</v>
      </c>
      <c r="AS1273" s="127">
        <v>0</v>
      </c>
      <c r="AT1273" s="127">
        <v>0</v>
      </c>
      <c r="AU1273" s="120">
        <v>0</v>
      </c>
      <c r="AV1273" s="120">
        <v>0</v>
      </c>
      <c r="AW1273" s="174">
        <v>0</v>
      </c>
      <c r="AX1273" s="120">
        <v>0</v>
      </c>
      <c r="AY1273" s="127">
        <v>0</v>
      </c>
      <c r="AZ1273" s="127">
        <v>0</v>
      </c>
      <c r="BA1273" s="120">
        <v>0</v>
      </c>
      <c r="BB1273" s="120">
        <v>0</v>
      </c>
      <c r="BC1273" s="111">
        <v>0</v>
      </c>
      <c r="BD1273" s="112"/>
      <c r="BE1273" s="112"/>
      <c r="BF1273" s="111">
        <v>0</v>
      </c>
      <c r="BG1273" s="112"/>
      <c r="BH1273" s="112"/>
      <c r="BI1273" s="111">
        <v>0</v>
      </c>
      <c r="BJ1273" s="112"/>
      <c r="BK1273" s="112"/>
      <c r="BL1273" s="111">
        <v>0</v>
      </c>
      <c r="BM1273" s="112"/>
      <c r="BN1273" s="112"/>
      <c r="BO1273" s="111">
        <v>0</v>
      </c>
      <c r="BP1273" s="112"/>
      <c r="BQ1273" s="112"/>
      <c r="BR1273" s="111">
        <v>0</v>
      </c>
      <c r="BS1273" s="112"/>
      <c r="BT1273" s="112"/>
      <c r="BU1273" s="111">
        <v>0</v>
      </c>
      <c r="BV1273" s="112"/>
      <c r="BW1273" s="112"/>
      <c r="BX1273" s="111">
        <v>0</v>
      </c>
      <c r="BY1273" s="112"/>
      <c r="BZ1273" s="112"/>
      <c r="CA1273" s="111">
        <v>0</v>
      </c>
      <c r="CB1273" s="112"/>
      <c r="CC1273" s="112"/>
      <c r="CD1273" s="111">
        <v>0</v>
      </c>
      <c r="CE1273" s="112">
        <v>0</v>
      </c>
      <c r="CF1273" s="112">
        <v>0</v>
      </c>
      <c r="CG1273" s="111">
        <v>0</v>
      </c>
      <c r="CH1273" s="112">
        <v>0</v>
      </c>
      <c r="CI1273" s="112">
        <v>0</v>
      </c>
      <c r="CJ1273" s="111">
        <v>0</v>
      </c>
      <c r="CK1273" s="120">
        <v>0</v>
      </c>
      <c r="CL1273" s="112">
        <v>0</v>
      </c>
      <c r="CM1273" s="112">
        <v>0</v>
      </c>
      <c r="CN1273" s="166">
        <v>0</v>
      </c>
      <c r="CO1273" s="125">
        <v>0</v>
      </c>
      <c r="CP1273" s="111">
        <v>0</v>
      </c>
      <c r="CQ1273" s="112">
        <v>0</v>
      </c>
      <c r="CR1273" s="166">
        <v>0</v>
      </c>
      <c r="CS1273" s="166">
        <v>0</v>
      </c>
      <c r="CT1273" s="111">
        <v>0</v>
      </c>
      <c r="CU1273" s="112">
        <v>0</v>
      </c>
      <c r="CV1273" s="166">
        <v>0</v>
      </c>
      <c r="CW1273" s="166">
        <v>0</v>
      </c>
      <c r="CX1273" s="111">
        <v>0</v>
      </c>
      <c r="CY1273" s="112">
        <v>0</v>
      </c>
      <c r="CZ1273" s="111" t="s">
        <v>3757</v>
      </c>
      <c r="DA1273" s="111">
        <v>0</v>
      </c>
      <c r="DB1273" s="111">
        <v>0</v>
      </c>
      <c r="DC1273" s="120" t="s">
        <v>12807</v>
      </c>
      <c r="DD1273" s="127" t="s">
        <v>3778</v>
      </c>
      <c r="DE1273" s="109">
        <v>0</v>
      </c>
      <c r="DF1273" s="172" t="s">
        <v>3717</v>
      </c>
    </row>
    <row r="1274" spans="1:110" ht="35.15" customHeight="1" x14ac:dyDescent="0.35">
      <c r="A1274" s="140" t="s">
        <v>2594</v>
      </c>
      <c r="B1274" s="136" t="s">
        <v>2524</v>
      </c>
      <c r="C1274" s="136" t="s">
        <v>2595</v>
      </c>
      <c r="D1274" s="112">
        <v>1977</v>
      </c>
      <c r="E1274" s="112">
        <v>63312000</v>
      </c>
      <c r="F1274" s="112">
        <v>1977</v>
      </c>
      <c r="G1274" s="112">
        <v>63312000</v>
      </c>
      <c r="H1274" s="112">
        <v>935</v>
      </c>
      <c r="I1274" s="112">
        <v>29705000</v>
      </c>
      <c r="J1274" s="112">
        <v>0</v>
      </c>
      <c r="K1274" s="112">
        <v>0</v>
      </c>
      <c r="L1274" s="112">
        <v>17923105</v>
      </c>
      <c r="M1274" s="112">
        <v>1673869</v>
      </c>
      <c r="N1274" s="112">
        <v>250000</v>
      </c>
      <c r="O1274" s="112">
        <v>522400</v>
      </c>
      <c r="P1274" s="112">
        <v>9087947</v>
      </c>
      <c r="Q1274" s="112">
        <v>0</v>
      </c>
      <c r="R1274" s="112">
        <v>29457321</v>
      </c>
      <c r="S1274" s="421">
        <v>0.28309175195855446</v>
      </c>
      <c r="T1274" s="421">
        <v>2.6438416098054082E-2</v>
      </c>
      <c r="U1274" s="421">
        <v>3.9486985089714427E-3</v>
      </c>
      <c r="V1274" s="421">
        <v>8.2512004043467282E-3</v>
      </c>
      <c r="W1274" s="421">
        <v>0.143542251074046</v>
      </c>
      <c r="X1274" s="421">
        <v>0</v>
      </c>
      <c r="Y1274" s="421">
        <v>0.46527231804397273</v>
      </c>
      <c r="Z1274" s="120">
        <v>0</v>
      </c>
      <c r="AA1274" s="127" t="s">
        <v>3717</v>
      </c>
      <c r="AB1274" s="127">
        <v>0</v>
      </c>
      <c r="AC1274" s="111" t="s">
        <v>3717</v>
      </c>
      <c r="AD1274" s="127">
        <v>0</v>
      </c>
      <c r="AE1274" s="111">
        <v>0</v>
      </c>
      <c r="AF1274" s="111" t="s">
        <v>3757</v>
      </c>
      <c r="AG1274" s="127" t="s">
        <v>3758</v>
      </c>
      <c r="AH1274" s="127"/>
      <c r="AI1274" s="124"/>
      <c r="AJ1274" s="128"/>
      <c r="AK1274" s="109">
        <v>0</v>
      </c>
      <c r="AL1274" s="109">
        <v>0</v>
      </c>
      <c r="AM1274" s="127">
        <v>0</v>
      </c>
      <c r="AN1274" s="127">
        <v>0</v>
      </c>
      <c r="AO1274" s="120"/>
      <c r="AP1274" s="120">
        <v>0</v>
      </c>
      <c r="AQ1274" s="174">
        <v>0</v>
      </c>
      <c r="AR1274" s="120">
        <v>0</v>
      </c>
      <c r="AS1274" s="127">
        <v>0</v>
      </c>
      <c r="AT1274" s="127">
        <v>0</v>
      </c>
      <c r="AU1274" s="120">
        <v>0</v>
      </c>
      <c r="AV1274" s="120">
        <v>0</v>
      </c>
      <c r="AW1274" s="174">
        <v>0</v>
      </c>
      <c r="AX1274" s="120">
        <v>0</v>
      </c>
      <c r="AY1274" s="127">
        <v>0</v>
      </c>
      <c r="AZ1274" s="127">
        <v>0</v>
      </c>
      <c r="BA1274" s="120">
        <v>0</v>
      </c>
      <c r="BB1274" s="120">
        <v>0</v>
      </c>
      <c r="BC1274" s="111">
        <v>0</v>
      </c>
      <c r="BD1274" s="112"/>
      <c r="BE1274" s="112"/>
      <c r="BF1274" s="111" t="s">
        <v>3757</v>
      </c>
      <c r="BG1274" s="112">
        <v>53</v>
      </c>
      <c r="BH1274" s="112">
        <v>1091000</v>
      </c>
      <c r="BI1274" s="111" t="s">
        <v>3757</v>
      </c>
      <c r="BJ1274" s="112">
        <v>89</v>
      </c>
      <c r="BK1274" s="112">
        <v>2896000</v>
      </c>
      <c r="BL1274" s="111" t="s">
        <v>3757</v>
      </c>
      <c r="BM1274" s="112">
        <v>531</v>
      </c>
      <c r="BN1274" s="112">
        <v>19897000</v>
      </c>
      <c r="BO1274" s="111" t="s">
        <v>3757</v>
      </c>
      <c r="BP1274" s="112">
        <v>209</v>
      </c>
      <c r="BQ1274" s="112">
        <v>6706000</v>
      </c>
      <c r="BR1274" s="111">
        <v>0</v>
      </c>
      <c r="BS1274" s="112"/>
      <c r="BT1274" s="112"/>
      <c r="BU1274" s="111" t="s">
        <v>3757</v>
      </c>
      <c r="BV1274" s="112">
        <v>209</v>
      </c>
      <c r="BW1274" s="112">
        <v>6720000</v>
      </c>
      <c r="BX1274" s="111" t="s">
        <v>3757</v>
      </c>
      <c r="BY1274" s="112">
        <v>88</v>
      </c>
      <c r="BZ1274" s="112">
        <v>3799000</v>
      </c>
      <c r="CA1274" s="111">
        <v>0</v>
      </c>
      <c r="CB1274" s="112"/>
      <c r="CC1274" s="112"/>
      <c r="CD1274" s="111">
        <v>0</v>
      </c>
      <c r="CE1274" s="112">
        <v>0</v>
      </c>
      <c r="CF1274" s="112">
        <v>0</v>
      </c>
      <c r="CG1274" s="111" t="s">
        <v>3757</v>
      </c>
      <c r="CH1274" s="112">
        <v>769</v>
      </c>
      <c r="CI1274" s="112">
        <v>21498000</v>
      </c>
      <c r="CJ1274" s="111" t="s">
        <v>3757</v>
      </c>
      <c r="CK1274" s="120" t="s">
        <v>12808</v>
      </c>
      <c r="CL1274" s="112">
        <v>29</v>
      </c>
      <c r="CM1274" s="112">
        <v>705000</v>
      </c>
      <c r="CN1274" s="166" t="s">
        <v>12809</v>
      </c>
      <c r="CO1274" s="125" t="s">
        <v>12810</v>
      </c>
      <c r="CP1274" s="111" t="s">
        <v>3870</v>
      </c>
      <c r="CQ1274" s="112">
        <v>650000</v>
      </c>
      <c r="CR1274" s="166" t="s">
        <v>12811</v>
      </c>
      <c r="CS1274" s="166" t="s">
        <v>12812</v>
      </c>
      <c r="CT1274" s="111" t="s">
        <v>3766</v>
      </c>
      <c r="CU1274" s="112">
        <v>60632</v>
      </c>
      <c r="CV1274" s="166" t="s">
        <v>12813</v>
      </c>
      <c r="CW1274" s="166" t="s">
        <v>12814</v>
      </c>
      <c r="CX1274" s="111" t="s">
        <v>3774</v>
      </c>
      <c r="CY1274" s="112">
        <v>5347100</v>
      </c>
      <c r="CZ1274" s="111" t="s">
        <v>3757</v>
      </c>
      <c r="DA1274" s="111" t="s">
        <v>3757</v>
      </c>
      <c r="DB1274" s="111" t="s">
        <v>3757</v>
      </c>
      <c r="DC1274" s="120">
        <v>0</v>
      </c>
      <c r="DD1274" s="127" t="s">
        <v>3717</v>
      </c>
      <c r="DE1274" s="109" t="s">
        <v>12815</v>
      </c>
      <c r="DF1274" s="172" t="s">
        <v>3717</v>
      </c>
    </row>
    <row r="1275" spans="1:110" ht="35.15" customHeight="1" x14ac:dyDescent="0.35">
      <c r="A1275" s="140" t="s">
        <v>2596</v>
      </c>
      <c r="B1275" s="136" t="s">
        <v>2524</v>
      </c>
      <c r="C1275" s="136" t="s">
        <v>2597</v>
      </c>
      <c r="D1275" s="112">
        <v>909</v>
      </c>
      <c r="E1275" s="112">
        <v>14194000</v>
      </c>
      <c r="F1275" s="112">
        <v>876</v>
      </c>
      <c r="G1275" s="112">
        <v>13629000</v>
      </c>
      <c r="H1275" s="112">
        <v>133</v>
      </c>
      <c r="I1275" s="112">
        <v>2228000</v>
      </c>
      <c r="J1275" s="112">
        <v>0</v>
      </c>
      <c r="K1275" s="112">
        <v>0</v>
      </c>
      <c r="L1275" s="112">
        <v>3833108</v>
      </c>
      <c r="M1275" s="112">
        <v>994170</v>
      </c>
      <c r="N1275" s="112">
        <v>0</v>
      </c>
      <c r="O1275" s="112">
        <v>361214</v>
      </c>
      <c r="P1275" s="112">
        <v>1573671</v>
      </c>
      <c r="Q1275" s="112">
        <v>0</v>
      </c>
      <c r="R1275" s="112">
        <v>6762163</v>
      </c>
      <c r="S1275" s="421">
        <v>0.27005128927715938</v>
      </c>
      <c r="T1275" s="421">
        <v>7.0041566859236293E-2</v>
      </c>
      <c r="U1275" s="421">
        <v>0</v>
      </c>
      <c r="V1275" s="421">
        <v>2.5448358461321686E-2</v>
      </c>
      <c r="W1275" s="421">
        <v>0.1108687473580386</v>
      </c>
      <c r="X1275" s="421">
        <v>0</v>
      </c>
      <c r="Y1275" s="421">
        <v>0.47640996195575597</v>
      </c>
      <c r="Z1275" s="120">
        <v>0</v>
      </c>
      <c r="AA1275" s="127" t="s">
        <v>3717</v>
      </c>
      <c r="AB1275" s="127">
        <v>0</v>
      </c>
      <c r="AC1275" s="111" t="s">
        <v>3717</v>
      </c>
      <c r="AD1275" s="127">
        <v>0</v>
      </c>
      <c r="AE1275" s="111">
        <v>0</v>
      </c>
      <c r="AF1275" s="111" t="s">
        <v>3757</v>
      </c>
      <c r="AG1275" s="127" t="s">
        <v>3758</v>
      </c>
      <c r="AH1275" s="127" t="s">
        <v>3758</v>
      </c>
      <c r="AI1275" s="124"/>
      <c r="AJ1275" s="128"/>
      <c r="AK1275" s="109">
        <v>0</v>
      </c>
      <c r="AL1275" s="109">
        <v>0</v>
      </c>
      <c r="AM1275" s="127">
        <v>0</v>
      </c>
      <c r="AN1275" s="127">
        <v>0</v>
      </c>
      <c r="AO1275" s="120">
        <v>0</v>
      </c>
      <c r="AP1275" s="120">
        <v>0</v>
      </c>
      <c r="AQ1275" s="174">
        <v>0</v>
      </c>
      <c r="AR1275" s="120">
        <v>0</v>
      </c>
      <c r="AS1275" s="127">
        <v>0</v>
      </c>
      <c r="AT1275" s="127">
        <v>0</v>
      </c>
      <c r="AU1275" s="120">
        <v>0</v>
      </c>
      <c r="AV1275" s="120">
        <v>0</v>
      </c>
      <c r="AW1275" s="174">
        <v>0</v>
      </c>
      <c r="AX1275" s="120">
        <v>0</v>
      </c>
      <c r="AY1275" s="127">
        <v>0</v>
      </c>
      <c r="AZ1275" s="127">
        <v>0</v>
      </c>
      <c r="BA1275" s="120">
        <v>0</v>
      </c>
      <c r="BB1275" s="120">
        <v>0</v>
      </c>
      <c r="BC1275" s="111">
        <v>0</v>
      </c>
      <c r="BD1275" s="112"/>
      <c r="BE1275" s="112"/>
      <c r="BF1275" s="111">
        <v>0</v>
      </c>
      <c r="BG1275" s="112"/>
      <c r="BH1275" s="112"/>
      <c r="BI1275" s="111" t="s">
        <v>3757</v>
      </c>
      <c r="BJ1275" s="112">
        <v>109</v>
      </c>
      <c r="BK1275" s="112">
        <v>1369000</v>
      </c>
      <c r="BL1275" s="111">
        <v>0</v>
      </c>
      <c r="BM1275" s="112"/>
      <c r="BN1275" s="112"/>
      <c r="BO1275" s="111" t="s">
        <v>3757</v>
      </c>
      <c r="BP1275" s="112">
        <v>330</v>
      </c>
      <c r="BQ1275" s="112">
        <v>5434000</v>
      </c>
      <c r="BR1275" s="111">
        <v>0</v>
      </c>
      <c r="BS1275" s="112"/>
      <c r="BT1275" s="112"/>
      <c r="BU1275" s="111">
        <v>0</v>
      </c>
      <c r="BV1275" s="112"/>
      <c r="BW1275" s="112"/>
      <c r="BX1275" s="111" t="s">
        <v>3757</v>
      </c>
      <c r="BY1275" s="112">
        <v>161</v>
      </c>
      <c r="BZ1275" s="112">
        <v>2067000</v>
      </c>
      <c r="CA1275" s="111">
        <v>0</v>
      </c>
      <c r="CB1275" s="112"/>
      <c r="CC1275" s="112"/>
      <c r="CD1275" s="111">
        <v>0</v>
      </c>
      <c r="CE1275" s="112">
        <v>0</v>
      </c>
      <c r="CF1275" s="112">
        <v>0</v>
      </c>
      <c r="CG1275" s="111" t="s">
        <v>3757</v>
      </c>
      <c r="CH1275" s="112">
        <v>313</v>
      </c>
      <c r="CI1275" s="112">
        <v>5324000</v>
      </c>
      <c r="CJ1275" s="111">
        <v>0</v>
      </c>
      <c r="CK1275" s="120">
        <v>0</v>
      </c>
      <c r="CL1275" s="112">
        <v>0</v>
      </c>
      <c r="CM1275" s="112">
        <v>0</v>
      </c>
      <c r="CN1275" s="166">
        <v>0</v>
      </c>
      <c r="CO1275" s="125">
        <v>0</v>
      </c>
      <c r="CP1275" s="111">
        <v>0</v>
      </c>
      <c r="CQ1275" s="112">
        <v>0</v>
      </c>
      <c r="CR1275" s="166">
        <v>0</v>
      </c>
      <c r="CS1275" s="166">
        <v>0</v>
      </c>
      <c r="CT1275" s="111">
        <v>0</v>
      </c>
      <c r="CU1275" s="112">
        <v>0</v>
      </c>
      <c r="CV1275" s="166">
        <v>0</v>
      </c>
      <c r="CW1275" s="166">
        <v>0</v>
      </c>
      <c r="CX1275" s="111">
        <v>0</v>
      </c>
      <c r="CY1275" s="112">
        <v>0</v>
      </c>
      <c r="CZ1275" s="111" t="s">
        <v>3757</v>
      </c>
      <c r="DA1275" s="111">
        <v>0</v>
      </c>
      <c r="DB1275" s="111">
        <v>0</v>
      </c>
      <c r="DC1275" s="120" t="s">
        <v>12816</v>
      </c>
      <c r="DD1275" s="127" t="s">
        <v>3778</v>
      </c>
      <c r="DE1275" s="109">
        <v>0</v>
      </c>
      <c r="DF1275" s="172" t="s">
        <v>3717</v>
      </c>
    </row>
    <row r="1276" spans="1:110" ht="35.15" customHeight="1" x14ac:dyDescent="0.35">
      <c r="A1276" s="140">
        <v>294527</v>
      </c>
      <c r="B1276" s="136" t="s">
        <v>2524</v>
      </c>
      <c r="C1276" s="136" t="s">
        <v>1828</v>
      </c>
      <c r="D1276" s="112">
        <v>269</v>
      </c>
      <c r="E1276" s="112">
        <v>8110000</v>
      </c>
      <c r="F1276" s="112">
        <v>268</v>
      </c>
      <c r="G1276" s="112">
        <v>7110000</v>
      </c>
      <c r="H1276" s="112">
        <v>50</v>
      </c>
      <c r="I1276" s="112">
        <v>1055000</v>
      </c>
      <c r="J1276" s="112">
        <v>0</v>
      </c>
      <c r="K1276" s="112">
        <v>0</v>
      </c>
      <c r="L1276" s="112">
        <v>1672856</v>
      </c>
      <c r="M1276" s="112">
        <v>199422</v>
      </c>
      <c r="N1276" s="112">
        <v>0</v>
      </c>
      <c r="O1276" s="112">
        <v>0</v>
      </c>
      <c r="P1276" s="112">
        <v>1057835</v>
      </c>
      <c r="Q1276" s="112">
        <v>0</v>
      </c>
      <c r="R1276" s="112">
        <v>2930113</v>
      </c>
      <c r="S1276" s="421">
        <v>0.20627077681874229</v>
      </c>
      <c r="T1276" s="421">
        <v>2.4589642416769419E-2</v>
      </c>
      <c r="U1276" s="421">
        <v>0</v>
      </c>
      <c r="V1276" s="421">
        <v>0</v>
      </c>
      <c r="W1276" s="421">
        <v>0.13043588162762021</v>
      </c>
      <c r="X1276" s="421">
        <v>0</v>
      </c>
      <c r="Y1276" s="421">
        <v>0.36129630086313191</v>
      </c>
      <c r="Z1276" s="120">
        <v>0</v>
      </c>
      <c r="AA1276" s="127" t="s">
        <v>3717</v>
      </c>
      <c r="AB1276" s="127">
        <v>0</v>
      </c>
      <c r="AC1276" s="111" t="s">
        <v>3717</v>
      </c>
      <c r="AD1276" s="127">
        <v>0</v>
      </c>
      <c r="AE1276" s="111">
        <v>0</v>
      </c>
      <c r="AF1276" s="111" t="s">
        <v>3757</v>
      </c>
      <c r="AG1276" s="127" t="s">
        <v>3758</v>
      </c>
      <c r="AH1276" s="127" t="s">
        <v>3758</v>
      </c>
      <c r="AI1276" s="124"/>
      <c r="AJ1276" s="128"/>
      <c r="AK1276" s="109">
        <v>0</v>
      </c>
      <c r="AL1276" s="109">
        <v>0</v>
      </c>
      <c r="AM1276" s="127">
        <v>0</v>
      </c>
      <c r="AN1276" s="127">
        <v>0</v>
      </c>
      <c r="AO1276" s="120">
        <v>0</v>
      </c>
      <c r="AP1276" s="120">
        <v>0</v>
      </c>
      <c r="AQ1276" s="174">
        <v>0</v>
      </c>
      <c r="AR1276" s="120">
        <v>0</v>
      </c>
      <c r="AS1276" s="127">
        <v>0</v>
      </c>
      <c r="AT1276" s="127">
        <v>0</v>
      </c>
      <c r="AU1276" s="120">
        <v>0</v>
      </c>
      <c r="AV1276" s="120">
        <v>0</v>
      </c>
      <c r="AW1276" s="174">
        <v>0</v>
      </c>
      <c r="AX1276" s="120">
        <v>0</v>
      </c>
      <c r="AY1276" s="127">
        <v>0</v>
      </c>
      <c r="AZ1276" s="127">
        <v>0</v>
      </c>
      <c r="BA1276" s="120">
        <v>0</v>
      </c>
      <c r="BB1276" s="120">
        <v>0</v>
      </c>
      <c r="BC1276" s="111">
        <v>0</v>
      </c>
      <c r="BD1276" s="112"/>
      <c r="BE1276" s="112"/>
      <c r="BF1276" s="111">
        <v>0</v>
      </c>
      <c r="BG1276" s="112"/>
      <c r="BH1276" s="112"/>
      <c r="BI1276" s="111" t="s">
        <v>3757</v>
      </c>
      <c r="BJ1276" s="112">
        <v>17</v>
      </c>
      <c r="BK1276" s="112">
        <v>305000</v>
      </c>
      <c r="BL1276" s="111" t="s">
        <v>3757</v>
      </c>
      <c r="BM1276" s="112">
        <v>12</v>
      </c>
      <c r="BN1276" s="112">
        <v>310000</v>
      </c>
      <c r="BO1276" s="111" t="s">
        <v>3757</v>
      </c>
      <c r="BP1276" s="112">
        <v>23</v>
      </c>
      <c r="BQ1276" s="112">
        <v>370000</v>
      </c>
      <c r="BR1276" s="111">
        <v>0</v>
      </c>
      <c r="BS1276" s="112"/>
      <c r="BT1276" s="112"/>
      <c r="BU1276" s="111" t="s">
        <v>3757</v>
      </c>
      <c r="BV1276" s="112">
        <v>26</v>
      </c>
      <c r="BW1276" s="112">
        <v>577000</v>
      </c>
      <c r="BX1276" s="111">
        <v>0</v>
      </c>
      <c r="BY1276" s="112"/>
      <c r="BZ1276" s="112"/>
      <c r="CA1276" s="111">
        <v>0</v>
      </c>
      <c r="CB1276" s="112"/>
      <c r="CC1276" s="112"/>
      <c r="CD1276" s="111">
        <v>0</v>
      </c>
      <c r="CE1276" s="112">
        <v>0</v>
      </c>
      <c r="CF1276" s="112">
        <v>0</v>
      </c>
      <c r="CG1276" s="111" t="s">
        <v>3757</v>
      </c>
      <c r="CH1276" s="112">
        <v>191</v>
      </c>
      <c r="CI1276" s="112">
        <v>6848000</v>
      </c>
      <c r="CJ1276" s="111"/>
      <c r="CK1276" s="120"/>
      <c r="CL1276" s="112">
        <v>0</v>
      </c>
      <c r="CM1276" s="112">
        <v>0</v>
      </c>
      <c r="CN1276" s="166">
        <v>0</v>
      </c>
      <c r="CO1276" s="125">
        <v>0</v>
      </c>
      <c r="CP1276" s="111">
        <v>0</v>
      </c>
      <c r="CQ1276" s="112">
        <v>0</v>
      </c>
      <c r="CR1276" s="166">
        <v>0</v>
      </c>
      <c r="CS1276" s="166">
        <v>0</v>
      </c>
      <c r="CT1276" s="111">
        <v>0</v>
      </c>
      <c r="CU1276" s="112">
        <v>0</v>
      </c>
      <c r="CV1276" s="166">
        <v>0</v>
      </c>
      <c r="CW1276" s="166">
        <v>0</v>
      </c>
      <c r="CX1276" s="111">
        <v>0</v>
      </c>
      <c r="CY1276" s="112">
        <v>0</v>
      </c>
      <c r="CZ1276" s="111" t="s">
        <v>3757</v>
      </c>
      <c r="DA1276" s="111">
        <v>0</v>
      </c>
      <c r="DB1276" s="111">
        <v>0</v>
      </c>
      <c r="DC1276" s="120" t="s">
        <v>12817</v>
      </c>
      <c r="DD1276" s="127" t="s">
        <v>3717</v>
      </c>
      <c r="DE1276" s="109" t="s">
        <v>12818</v>
      </c>
      <c r="DF1276" s="172" t="s">
        <v>3717</v>
      </c>
    </row>
    <row r="1277" spans="1:110" ht="35.15" customHeight="1" x14ac:dyDescent="0.35">
      <c r="A1277" s="140" t="s">
        <v>2599</v>
      </c>
      <c r="B1277" s="136" t="s">
        <v>2524</v>
      </c>
      <c r="C1277" s="136" t="s">
        <v>2600</v>
      </c>
      <c r="D1277" s="112">
        <v>134</v>
      </c>
      <c r="E1277" s="112">
        <v>4630000</v>
      </c>
      <c r="F1277" s="112">
        <v>110</v>
      </c>
      <c r="G1277" s="112">
        <v>3055000</v>
      </c>
      <c r="H1277" s="112">
        <v>28</v>
      </c>
      <c r="I1277" s="112">
        <v>644000</v>
      </c>
      <c r="J1277" s="112">
        <v>0</v>
      </c>
      <c r="K1277" s="112">
        <v>0</v>
      </c>
      <c r="L1277" s="112">
        <v>1020200</v>
      </c>
      <c r="M1277" s="112">
        <v>103351</v>
      </c>
      <c r="N1277" s="112">
        <v>0</v>
      </c>
      <c r="O1277" s="112">
        <v>0</v>
      </c>
      <c r="P1277" s="112">
        <v>0</v>
      </c>
      <c r="Q1277" s="112">
        <v>390561</v>
      </c>
      <c r="R1277" s="112">
        <v>1514112</v>
      </c>
      <c r="S1277" s="421">
        <v>0.22034557235421165</v>
      </c>
      <c r="T1277" s="421">
        <v>2.2322030237580993E-2</v>
      </c>
      <c r="U1277" s="421">
        <v>0</v>
      </c>
      <c r="V1277" s="421">
        <v>0</v>
      </c>
      <c r="W1277" s="421">
        <v>0</v>
      </c>
      <c r="X1277" s="421">
        <v>8.4354427645788335E-2</v>
      </c>
      <c r="Y1277" s="421">
        <v>0.32702203023758097</v>
      </c>
      <c r="Z1277" s="120" t="s">
        <v>12819</v>
      </c>
      <c r="AA1277" s="127" t="s">
        <v>3762</v>
      </c>
      <c r="AB1277" s="127" t="s">
        <v>12820</v>
      </c>
      <c r="AC1277" s="111" t="s">
        <v>3717</v>
      </c>
      <c r="AD1277" s="127">
        <v>0</v>
      </c>
      <c r="AE1277" s="111">
        <v>0</v>
      </c>
      <c r="AF1277" s="111" t="s">
        <v>3757</v>
      </c>
      <c r="AG1277" s="127" t="s">
        <v>3758</v>
      </c>
      <c r="AH1277" s="127"/>
      <c r="AI1277" s="128"/>
      <c r="AJ1277" s="128"/>
      <c r="AK1277" s="109">
        <v>0</v>
      </c>
      <c r="AL1277" s="109">
        <v>0</v>
      </c>
      <c r="AM1277" s="127">
        <v>0</v>
      </c>
      <c r="AN1277" s="127">
        <v>0</v>
      </c>
      <c r="AO1277" s="120">
        <v>0</v>
      </c>
      <c r="AP1277" s="120">
        <v>0</v>
      </c>
      <c r="AQ1277" s="174">
        <v>0</v>
      </c>
      <c r="AR1277" s="109">
        <v>0</v>
      </c>
      <c r="AS1277" s="127">
        <v>0</v>
      </c>
      <c r="AT1277" s="127">
        <v>0</v>
      </c>
      <c r="AU1277" s="120">
        <v>0</v>
      </c>
      <c r="AV1277" s="120">
        <v>0</v>
      </c>
      <c r="AW1277" s="174">
        <v>0</v>
      </c>
      <c r="AX1277" s="109">
        <v>0</v>
      </c>
      <c r="AY1277" s="127">
        <v>0</v>
      </c>
      <c r="AZ1277" s="127">
        <v>0</v>
      </c>
      <c r="BA1277" s="120">
        <v>0</v>
      </c>
      <c r="BB1277" s="120">
        <v>0</v>
      </c>
      <c r="BC1277" s="111" t="s">
        <v>3757</v>
      </c>
      <c r="BD1277" s="112"/>
      <c r="BE1277" s="112"/>
      <c r="BF1277" s="111">
        <v>0</v>
      </c>
      <c r="BG1277" s="112"/>
      <c r="BH1277" s="112"/>
      <c r="BI1277" s="111" t="s">
        <v>3757</v>
      </c>
      <c r="BJ1277" s="112">
        <v>3</v>
      </c>
      <c r="BK1277" s="112">
        <v>203000</v>
      </c>
      <c r="BL1277" s="111" t="s">
        <v>3757</v>
      </c>
      <c r="BM1277" s="112">
        <v>8</v>
      </c>
      <c r="BN1277" s="112">
        <v>184000</v>
      </c>
      <c r="BO1277" s="111">
        <v>0</v>
      </c>
      <c r="BP1277" s="112"/>
      <c r="BQ1277" s="112"/>
      <c r="BR1277" s="111" t="s">
        <v>3757</v>
      </c>
      <c r="BS1277" s="112">
        <v>9</v>
      </c>
      <c r="BT1277" s="112">
        <v>219000</v>
      </c>
      <c r="BU1277" s="111" t="s">
        <v>3757</v>
      </c>
      <c r="BV1277" s="112">
        <v>4</v>
      </c>
      <c r="BW1277" s="112">
        <v>103000</v>
      </c>
      <c r="BX1277" s="111" t="s">
        <v>3757</v>
      </c>
      <c r="BY1277" s="112">
        <v>5</v>
      </c>
      <c r="BZ1277" s="112">
        <v>215000</v>
      </c>
      <c r="CA1277" s="111">
        <v>0</v>
      </c>
      <c r="CB1277" s="112"/>
      <c r="CC1277" s="112"/>
      <c r="CD1277" s="111">
        <v>0</v>
      </c>
      <c r="CE1277" s="112"/>
      <c r="CF1277" s="112"/>
      <c r="CG1277" s="111" t="s">
        <v>3757</v>
      </c>
      <c r="CH1277" s="112">
        <v>105</v>
      </c>
      <c r="CI1277" s="112">
        <v>3706000</v>
      </c>
      <c r="CJ1277" s="111">
        <v>0</v>
      </c>
      <c r="CK1277" s="120">
        <v>0</v>
      </c>
      <c r="CL1277" s="112"/>
      <c r="CM1277" s="112"/>
      <c r="CN1277" s="166">
        <v>0</v>
      </c>
      <c r="CO1277" s="125">
        <v>0</v>
      </c>
      <c r="CP1277" s="111">
        <v>0</v>
      </c>
      <c r="CQ1277" s="112">
        <v>0</v>
      </c>
      <c r="CR1277" s="166">
        <v>0</v>
      </c>
      <c r="CS1277" s="166">
        <v>0</v>
      </c>
      <c r="CT1277" s="111">
        <v>0</v>
      </c>
      <c r="CU1277" s="112">
        <v>0</v>
      </c>
      <c r="CV1277" s="166">
        <v>0</v>
      </c>
      <c r="CW1277" s="166">
        <v>0</v>
      </c>
      <c r="CX1277" s="111">
        <v>0</v>
      </c>
      <c r="CY1277" s="112">
        <v>0</v>
      </c>
      <c r="CZ1277" s="111" t="s">
        <v>3757</v>
      </c>
      <c r="DA1277" s="111" t="s">
        <v>3757</v>
      </c>
      <c r="DB1277" s="111" t="s">
        <v>3757</v>
      </c>
      <c r="DC1277" s="120">
        <v>0</v>
      </c>
      <c r="DD1277" s="127" t="s">
        <v>3717</v>
      </c>
      <c r="DE1277" s="109" t="s">
        <v>12821</v>
      </c>
      <c r="DF1277" s="172" t="s">
        <v>3717</v>
      </c>
    </row>
    <row r="1278" spans="1:110" ht="35.15" customHeight="1" x14ac:dyDescent="0.35">
      <c r="A1278" s="140" t="s">
        <v>2601</v>
      </c>
      <c r="B1278" s="136" t="s">
        <v>2602</v>
      </c>
      <c r="C1278" s="136">
        <v>0</v>
      </c>
      <c r="D1278" s="112">
        <v>5508</v>
      </c>
      <c r="E1278" s="112">
        <v>132253004</v>
      </c>
      <c r="F1278" s="112">
        <v>3980</v>
      </c>
      <c r="G1278" s="112">
        <v>73421000</v>
      </c>
      <c r="H1278" s="112">
        <v>827</v>
      </c>
      <c r="I1278" s="112">
        <v>13785000</v>
      </c>
      <c r="J1278" s="112">
        <v>0</v>
      </c>
      <c r="K1278" s="112">
        <v>0</v>
      </c>
      <c r="L1278" s="112">
        <v>17151660</v>
      </c>
      <c r="M1278" s="112">
        <v>5533071</v>
      </c>
      <c r="N1278" s="112">
        <v>799700</v>
      </c>
      <c r="O1278" s="112">
        <v>713816</v>
      </c>
      <c r="P1278" s="112">
        <v>15660081</v>
      </c>
      <c r="Q1278" s="112">
        <v>0</v>
      </c>
      <c r="R1278" s="112">
        <v>39858328</v>
      </c>
      <c r="S1278" s="421">
        <v>0.12968824511540017</v>
      </c>
      <c r="T1278" s="421">
        <v>4.1837015664309599E-2</v>
      </c>
      <c r="U1278" s="421">
        <v>6.0467435582786458E-3</v>
      </c>
      <c r="V1278" s="421">
        <v>5.3973518817009257E-3</v>
      </c>
      <c r="W1278" s="421">
        <v>0.11841002114401877</v>
      </c>
      <c r="X1278" s="421">
        <v>0</v>
      </c>
      <c r="Y1278" s="421">
        <v>0.30137937736370812</v>
      </c>
      <c r="Z1278" s="120">
        <v>0</v>
      </c>
      <c r="AA1278" s="127" t="s">
        <v>3717</v>
      </c>
      <c r="AB1278" s="127">
        <v>0</v>
      </c>
      <c r="AC1278" s="111" t="s">
        <v>3717</v>
      </c>
      <c r="AD1278" s="127">
        <v>0</v>
      </c>
      <c r="AE1278" s="111" t="s">
        <v>3757</v>
      </c>
      <c r="AF1278" s="111" t="s">
        <v>3757</v>
      </c>
      <c r="AG1278" s="127" t="s">
        <v>3717</v>
      </c>
      <c r="AH1278" s="127" t="s">
        <v>3758</v>
      </c>
      <c r="AI1278" s="128">
        <v>4</v>
      </c>
      <c r="AJ1278" s="128">
        <v>2696000</v>
      </c>
      <c r="AK1278" s="109" t="s">
        <v>12822</v>
      </c>
      <c r="AL1278" s="109" t="s">
        <v>12823</v>
      </c>
      <c r="AM1278" s="127" t="s">
        <v>3765</v>
      </c>
      <c r="AN1278" s="127" t="s">
        <v>3781</v>
      </c>
      <c r="AO1278" s="120">
        <v>1000000</v>
      </c>
      <c r="AP1278" s="120">
        <v>1237000</v>
      </c>
      <c r="AQ1278" s="174" t="s">
        <v>12824</v>
      </c>
      <c r="AR1278" s="120" t="s">
        <v>12825</v>
      </c>
      <c r="AS1278" s="127" t="s">
        <v>3765</v>
      </c>
      <c r="AT1278" s="127" t="s">
        <v>3717</v>
      </c>
      <c r="AU1278" s="120">
        <v>700000</v>
      </c>
      <c r="AV1278" s="120">
        <v>879000</v>
      </c>
      <c r="AW1278" s="174" t="s">
        <v>12826</v>
      </c>
      <c r="AX1278" s="120" t="s">
        <v>12827</v>
      </c>
      <c r="AY1278" s="127" t="s">
        <v>3765</v>
      </c>
      <c r="AZ1278" s="127" t="s">
        <v>3766</v>
      </c>
      <c r="BA1278" s="120">
        <v>500000</v>
      </c>
      <c r="BB1278" s="120">
        <v>580000</v>
      </c>
      <c r="BC1278" s="111">
        <v>0</v>
      </c>
      <c r="BD1278" s="112"/>
      <c r="BE1278" s="112"/>
      <c r="BF1278" s="111" t="s">
        <v>3757</v>
      </c>
      <c r="BG1278" s="112">
        <v>917</v>
      </c>
      <c r="BH1278" s="112">
        <v>18011110</v>
      </c>
      <c r="BI1278" s="111" t="s">
        <v>3757</v>
      </c>
      <c r="BJ1278" s="112">
        <v>138</v>
      </c>
      <c r="BK1278" s="112">
        <v>2429000</v>
      </c>
      <c r="BL1278" s="111" t="s">
        <v>3757</v>
      </c>
      <c r="BM1278" s="112">
        <v>888</v>
      </c>
      <c r="BN1278" s="112">
        <v>14721000</v>
      </c>
      <c r="BO1278" s="111" t="s">
        <v>3757</v>
      </c>
      <c r="BP1278" s="112">
        <v>309</v>
      </c>
      <c r="BQ1278" s="112">
        <v>19898000</v>
      </c>
      <c r="BR1278" s="111" t="s">
        <v>3757</v>
      </c>
      <c r="BS1278" s="112">
        <v>791</v>
      </c>
      <c r="BT1278" s="112">
        <v>40734620</v>
      </c>
      <c r="BU1278" s="111" t="s">
        <v>3757</v>
      </c>
      <c r="BV1278" s="112">
        <v>417</v>
      </c>
      <c r="BW1278" s="112">
        <v>15971000</v>
      </c>
      <c r="BX1278" s="111" t="s">
        <v>3757</v>
      </c>
      <c r="BY1278" s="112">
        <v>73</v>
      </c>
      <c r="BZ1278" s="112">
        <v>1308000</v>
      </c>
      <c r="CA1278" s="111">
        <v>0</v>
      </c>
      <c r="CB1278" s="112"/>
      <c r="CC1278" s="112"/>
      <c r="CD1278" s="111">
        <v>0</v>
      </c>
      <c r="CE1278" s="112">
        <v>0</v>
      </c>
      <c r="CF1278" s="112">
        <v>0</v>
      </c>
      <c r="CG1278" s="111" t="s">
        <v>3757</v>
      </c>
      <c r="CH1278" s="112">
        <v>381</v>
      </c>
      <c r="CI1278" s="112">
        <v>6397000</v>
      </c>
      <c r="CJ1278" s="111">
        <v>0</v>
      </c>
      <c r="CK1278" s="120">
        <v>0</v>
      </c>
      <c r="CL1278" s="112">
        <v>0</v>
      </c>
      <c r="CM1278" s="112">
        <v>0</v>
      </c>
      <c r="CN1278" s="166" t="s">
        <v>12828</v>
      </c>
      <c r="CO1278" s="125" t="s">
        <v>12829</v>
      </c>
      <c r="CP1278" s="111" t="s">
        <v>3766</v>
      </c>
      <c r="CQ1278" s="112">
        <v>17888000</v>
      </c>
      <c r="CR1278" s="166" t="s">
        <v>12830</v>
      </c>
      <c r="CS1278" s="166" t="s">
        <v>12831</v>
      </c>
      <c r="CT1278" s="111" t="s">
        <v>3870</v>
      </c>
      <c r="CU1278" s="112">
        <v>17509270</v>
      </c>
      <c r="CV1278" s="166" t="s">
        <v>12832</v>
      </c>
      <c r="CW1278" s="166" t="s">
        <v>12833</v>
      </c>
      <c r="CX1278" s="111" t="s">
        <v>3766</v>
      </c>
      <c r="CY1278" s="112">
        <v>7735000</v>
      </c>
      <c r="CZ1278" s="111" t="s">
        <v>3757</v>
      </c>
      <c r="DA1278" s="111" t="s">
        <v>3757</v>
      </c>
      <c r="DB1278" s="111" t="s">
        <v>3757</v>
      </c>
      <c r="DC1278" s="120">
        <v>0</v>
      </c>
      <c r="DD1278" s="127" t="s">
        <v>3778</v>
      </c>
      <c r="DE1278" s="109">
        <v>0</v>
      </c>
      <c r="DF1278" s="172" t="s">
        <v>3717</v>
      </c>
    </row>
    <row r="1279" spans="1:110" ht="35.15" customHeight="1" x14ac:dyDescent="0.35">
      <c r="A1279" s="140" t="s">
        <v>2603</v>
      </c>
      <c r="B1279" s="136" t="s">
        <v>2602</v>
      </c>
      <c r="C1279" s="136" t="s">
        <v>2604</v>
      </c>
      <c r="D1279" s="112">
        <v>149362</v>
      </c>
      <c r="E1279" s="112">
        <v>2334797788</v>
      </c>
      <c r="F1279" s="112">
        <v>149336</v>
      </c>
      <c r="G1279" s="112">
        <v>2334421700</v>
      </c>
      <c r="H1279" s="112">
        <v>80072</v>
      </c>
      <c r="I1279" s="112">
        <v>1216336000</v>
      </c>
      <c r="J1279" s="112">
        <v>0</v>
      </c>
      <c r="K1279" s="112">
        <v>0</v>
      </c>
      <c r="L1279" s="112">
        <v>663872781</v>
      </c>
      <c r="M1279" s="112">
        <v>153501866</v>
      </c>
      <c r="N1279" s="112">
        <v>0</v>
      </c>
      <c r="O1279" s="112">
        <v>46607924</v>
      </c>
      <c r="P1279" s="112">
        <v>263380006</v>
      </c>
      <c r="Q1279" s="112">
        <v>0</v>
      </c>
      <c r="R1279" s="112">
        <v>1127362577</v>
      </c>
      <c r="S1279" s="421">
        <v>0.28433844867082769</v>
      </c>
      <c r="T1279" s="421">
        <v>6.5745250740318076E-2</v>
      </c>
      <c r="U1279" s="421">
        <v>0</v>
      </c>
      <c r="V1279" s="421">
        <v>1.9962295766917201E-2</v>
      </c>
      <c r="W1279" s="421">
        <v>0.11280634552323</v>
      </c>
      <c r="X1279" s="421">
        <v>0</v>
      </c>
      <c r="Y1279" s="421">
        <v>0.48285234070129246</v>
      </c>
      <c r="Z1279" s="120">
        <v>0</v>
      </c>
      <c r="AA1279" s="127" t="s">
        <v>3717</v>
      </c>
      <c r="AB1279" s="127">
        <v>0</v>
      </c>
      <c r="AC1279" s="111" t="s">
        <v>3717</v>
      </c>
      <c r="AD1279" s="127">
        <v>0</v>
      </c>
      <c r="AE1279" s="111">
        <v>0</v>
      </c>
      <c r="AF1279" s="111" t="s">
        <v>3757</v>
      </c>
      <c r="AG1279" s="127" t="s">
        <v>3758</v>
      </c>
      <c r="AH1279" s="127" t="s">
        <v>3758</v>
      </c>
      <c r="AI1279" s="124"/>
      <c r="AJ1279" s="128"/>
      <c r="AK1279" s="109">
        <v>0</v>
      </c>
      <c r="AL1279" s="109">
        <v>0</v>
      </c>
      <c r="AM1279" s="127">
        <v>0</v>
      </c>
      <c r="AN1279" s="127">
        <v>0</v>
      </c>
      <c r="AO1279" s="120">
        <v>0</v>
      </c>
      <c r="AP1279" s="120">
        <v>0</v>
      </c>
      <c r="AQ1279" s="174">
        <v>0</v>
      </c>
      <c r="AR1279" s="109">
        <v>0</v>
      </c>
      <c r="AS1279" s="127">
        <v>0</v>
      </c>
      <c r="AT1279" s="127">
        <v>0</v>
      </c>
      <c r="AU1279" s="120">
        <v>0</v>
      </c>
      <c r="AV1279" s="120">
        <v>0</v>
      </c>
      <c r="AW1279" s="174">
        <v>0</v>
      </c>
      <c r="AX1279" s="109">
        <v>0</v>
      </c>
      <c r="AY1279" s="127">
        <v>0</v>
      </c>
      <c r="AZ1279" s="127">
        <v>0</v>
      </c>
      <c r="BA1279" s="120">
        <v>0</v>
      </c>
      <c r="BB1279" s="120">
        <v>0</v>
      </c>
      <c r="BC1279" s="111" t="s">
        <v>3757</v>
      </c>
      <c r="BD1279" s="112">
        <v>17802</v>
      </c>
      <c r="BE1279" s="112">
        <v>258913500</v>
      </c>
      <c r="BF1279" s="111">
        <v>0</v>
      </c>
      <c r="BG1279" s="112"/>
      <c r="BH1279" s="112"/>
      <c r="BI1279" s="111" t="s">
        <v>3757</v>
      </c>
      <c r="BJ1279" s="112">
        <v>1465</v>
      </c>
      <c r="BK1279" s="112">
        <v>26121000</v>
      </c>
      <c r="BL1279" s="111">
        <v>0</v>
      </c>
      <c r="BM1279" s="112"/>
      <c r="BN1279" s="112"/>
      <c r="BO1279" s="111">
        <v>0</v>
      </c>
      <c r="BP1279" s="112"/>
      <c r="BQ1279" s="112"/>
      <c r="BR1279" s="111" t="s">
        <v>3757</v>
      </c>
      <c r="BS1279" s="112">
        <v>41691</v>
      </c>
      <c r="BT1279" s="112">
        <v>649791000</v>
      </c>
      <c r="BU1279" s="111" t="s">
        <v>3757</v>
      </c>
      <c r="BV1279" s="112">
        <v>5807</v>
      </c>
      <c r="BW1279" s="112">
        <v>88098500</v>
      </c>
      <c r="BX1279" s="111" t="s">
        <v>3757</v>
      </c>
      <c r="BY1279" s="112">
        <v>1629</v>
      </c>
      <c r="BZ1279" s="112">
        <v>27342000</v>
      </c>
      <c r="CA1279" s="111" t="s">
        <v>3757</v>
      </c>
      <c r="CB1279" s="112">
        <v>2205</v>
      </c>
      <c r="CC1279" s="112">
        <v>38003000</v>
      </c>
      <c r="CD1279" s="111" t="s">
        <v>3757</v>
      </c>
      <c r="CE1279" s="112">
        <v>96</v>
      </c>
      <c r="CF1279" s="112">
        <v>540000</v>
      </c>
      <c r="CG1279" s="111" t="s">
        <v>3757</v>
      </c>
      <c r="CH1279" s="112">
        <v>78289</v>
      </c>
      <c r="CI1279" s="112">
        <v>1244486000</v>
      </c>
      <c r="CJ1279" s="111" t="s">
        <v>3757</v>
      </c>
      <c r="CK1279" s="120" t="s">
        <v>12834</v>
      </c>
      <c r="CL1279" s="112">
        <v>351</v>
      </c>
      <c r="CM1279" s="112">
        <v>837000</v>
      </c>
      <c r="CN1279" s="166" t="s">
        <v>12835</v>
      </c>
      <c r="CO1279" s="125" t="s">
        <v>12836</v>
      </c>
      <c r="CP1279" s="111" t="s">
        <v>3717</v>
      </c>
      <c r="CQ1279" s="112">
        <v>258913500</v>
      </c>
      <c r="CR1279" s="166" t="s">
        <v>12837</v>
      </c>
      <c r="CS1279" s="166" t="s">
        <v>12838</v>
      </c>
      <c r="CT1279" s="111" t="s">
        <v>3870</v>
      </c>
      <c r="CU1279" s="112">
        <v>88098500</v>
      </c>
      <c r="CV1279" s="166" t="s">
        <v>12839</v>
      </c>
      <c r="CW1279" s="166" t="s">
        <v>12840</v>
      </c>
      <c r="CX1279" s="111" t="s">
        <v>3790</v>
      </c>
      <c r="CY1279" s="112">
        <v>649791000</v>
      </c>
      <c r="CZ1279" s="111" t="s">
        <v>3757</v>
      </c>
      <c r="DA1279" s="111" t="s">
        <v>3757</v>
      </c>
      <c r="DB1279" s="111">
        <v>0</v>
      </c>
      <c r="DC1279" s="120" t="s">
        <v>12841</v>
      </c>
      <c r="DD1279" s="127" t="s">
        <v>3778</v>
      </c>
      <c r="DE1279" s="109">
        <v>0</v>
      </c>
      <c r="DF1279" s="172" t="s">
        <v>3717</v>
      </c>
    </row>
    <row r="1280" spans="1:110" ht="35.15" customHeight="1" x14ac:dyDescent="0.35">
      <c r="A1280" s="140" t="s">
        <v>2605</v>
      </c>
      <c r="B1280" s="136" t="s">
        <v>2602</v>
      </c>
      <c r="C1280" s="136" t="s">
        <v>2606</v>
      </c>
      <c r="D1280" s="112">
        <v>64356</v>
      </c>
      <c r="E1280" s="112">
        <v>1103464600</v>
      </c>
      <c r="F1280" s="112">
        <v>64356</v>
      </c>
      <c r="G1280" s="112">
        <v>1103464600</v>
      </c>
      <c r="H1280" s="112">
        <v>16520</v>
      </c>
      <c r="I1280" s="112">
        <v>295028500</v>
      </c>
      <c r="J1280" s="112">
        <v>1</v>
      </c>
      <c r="K1280" s="112">
        <v>305000</v>
      </c>
      <c r="L1280" s="112">
        <v>299663558</v>
      </c>
      <c r="M1280" s="112">
        <v>80271610</v>
      </c>
      <c r="N1280" s="112">
        <v>0</v>
      </c>
      <c r="O1280" s="112">
        <v>78948102</v>
      </c>
      <c r="P1280" s="112">
        <v>91181526</v>
      </c>
      <c r="Q1280" s="112">
        <v>5500</v>
      </c>
      <c r="R1280" s="112">
        <v>550070296</v>
      </c>
      <c r="S1280" s="421">
        <v>0.27156608195677506</v>
      </c>
      <c r="T1280" s="421">
        <v>7.2745070390114921E-2</v>
      </c>
      <c r="U1280" s="421">
        <v>0</v>
      </c>
      <c r="V1280" s="421">
        <v>7.1545659008907039E-2</v>
      </c>
      <c r="W1280" s="421">
        <v>8.2632035499824827E-2</v>
      </c>
      <c r="X1280" s="421">
        <v>4.9843012634931831E-6</v>
      </c>
      <c r="Y1280" s="421">
        <v>0.49849383115688534</v>
      </c>
      <c r="Z1280" s="120" t="s">
        <v>12842</v>
      </c>
      <c r="AA1280" s="127" t="s">
        <v>3717</v>
      </c>
      <c r="AB1280" s="127">
        <v>0</v>
      </c>
      <c r="AC1280" s="111" t="s">
        <v>3717</v>
      </c>
      <c r="AD1280" s="127">
        <v>0</v>
      </c>
      <c r="AE1280" s="111">
        <v>0</v>
      </c>
      <c r="AF1280" s="111" t="s">
        <v>3757</v>
      </c>
      <c r="AG1280" s="127" t="s">
        <v>3758</v>
      </c>
      <c r="AH1280" s="127"/>
      <c r="AI1280" s="124"/>
      <c r="AJ1280" s="128"/>
      <c r="AK1280" s="109">
        <v>0</v>
      </c>
      <c r="AL1280" s="109">
        <v>0</v>
      </c>
      <c r="AM1280" s="127">
        <v>0</v>
      </c>
      <c r="AN1280" s="127">
        <v>0</v>
      </c>
      <c r="AO1280" s="120">
        <v>0</v>
      </c>
      <c r="AP1280" s="120">
        <v>0</v>
      </c>
      <c r="AQ1280" s="174">
        <v>0</v>
      </c>
      <c r="AR1280" s="120">
        <v>0</v>
      </c>
      <c r="AS1280" s="127">
        <v>0</v>
      </c>
      <c r="AT1280" s="127">
        <v>0</v>
      </c>
      <c r="AU1280" s="120">
        <v>0</v>
      </c>
      <c r="AV1280" s="120">
        <v>0</v>
      </c>
      <c r="AW1280" s="174">
        <v>0</v>
      </c>
      <c r="AX1280" s="120">
        <v>0</v>
      </c>
      <c r="AY1280" s="127">
        <v>0</v>
      </c>
      <c r="AZ1280" s="127">
        <v>0</v>
      </c>
      <c r="BA1280" s="120">
        <v>0</v>
      </c>
      <c r="BB1280" s="120">
        <v>0</v>
      </c>
      <c r="BC1280" s="111">
        <v>0</v>
      </c>
      <c r="BD1280" s="112"/>
      <c r="BE1280" s="112"/>
      <c r="BF1280" s="111">
        <v>0</v>
      </c>
      <c r="BG1280" s="112"/>
      <c r="BH1280" s="112"/>
      <c r="BI1280" s="111">
        <v>0</v>
      </c>
      <c r="BJ1280" s="112"/>
      <c r="BK1280" s="112"/>
      <c r="BL1280" s="111">
        <v>0</v>
      </c>
      <c r="BM1280" s="112"/>
      <c r="BN1280" s="112"/>
      <c r="BO1280" s="111" t="s">
        <v>3757</v>
      </c>
      <c r="BP1280" s="112">
        <v>5334</v>
      </c>
      <c r="BQ1280" s="112">
        <v>98389500</v>
      </c>
      <c r="BR1280" s="111">
        <v>0</v>
      </c>
      <c r="BS1280" s="112"/>
      <c r="BT1280" s="112"/>
      <c r="BU1280" s="111" t="s">
        <v>3757</v>
      </c>
      <c r="BV1280" s="112">
        <v>7750</v>
      </c>
      <c r="BW1280" s="112">
        <v>132267000</v>
      </c>
      <c r="BX1280" s="111">
        <v>0</v>
      </c>
      <c r="BY1280" s="112"/>
      <c r="BZ1280" s="112"/>
      <c r="CA1280" s="111" t="s">
        <v>3757</v>
      </c>
      <c r="CB1280" s="112">
        <v>24263</v>
      </c>
      <c r="CC1280" s="112">
        <v>433001000</v>
      </c>
      <c r="CD1280" s="111" t="s">
        <v>3757</v>
      </c>
      <c r="CE1280" s="112">
        <v>252</v>
      </c>
      <c r="CF1280" s="112">
        <v>2810500</v>
      </c>
      <c r="CG1280" s="111" t="s">
        <v>3757</v>
      </c>
      <c r="CH1280" s="112">
        <v>26751</v>
      </c>
      <c r="CI1280" s="112">
        <v>432441600</v>
      </c>
      <c r="CJ1280" s="111">
        <v>0</v>
      </c>
      <c r="CK1280" s="120">
        <v>0</v>
      </c>
      <c r="CL1280" s="112">
        <v>0</v>
      </c>
      <c r="CM1280" s="112">
        <v>0</v>
      </c>
      <c r="CN1280" s="166" t="s">
        <v>12843</v>
      </c>
      <c r="CO1280" s="125" t="s">
        <v>12844</v>
      </c>
      <c r="CP1280" s="111" t="s">
        <v>4016</v>
      </c>
      <c r="CQ1280" s="112">
        <v>433001000</v>
      </c>
      <c r="CR1280" s="166" t="s">
        <v>12845</v>
      </c>
      <c r="CS1280" s="166" t="s">
        <v>12846</v>
      </c>
      <c r="CT1280" s="111" t="s">
        <v>3870</v>
      </c>
      <c r="CU1280" s="112">
        <v>132267000</v>
      </c>
      <c r="CV1280" s="166" t="s">
        <v>12847</v>
      </c>
      <c r="CW1280" s="166" t="s">
        <v>12848</v>
      </c>
      <c r="CX1280" s="111" t="s">
        <v>3766</v>
      </c>
      <c r="CY1280" s="112">
        <v>98389500</v>
      </c>
      <c r="CZ1280" s="111" t="s">
        <v>3757</v>
      </c>
      <c r="DA1280" s="111" t="s">
        <v>3757</v>
      </c>
      <c r="DB1280" s="111" t="s">
        <v>3757</v>
      </c>
      <c r="DC1280" s="120">
        <v>0</v>
      </c>
      <c r="DD1280" s="127" t="s">
        <v>3778</v>
      </c>
      <c r="DE1280" s="109">
        <v>0</v>
      </c>
      <c r="DF1280" s="172" t="s">
        <v>3717</v>
      </c>
    </row>
    <row r="1281" spans="1:110" ht="35.15" customHeight="1" x14ac:dyDescent="0.35">
      <c r="A1281" s="140" t="s">
        <v>2607</v>
      </c>
      <c r="B1281" s="136" t="s">
        <v>2602</v>
      </c>
      <c r="C1281" s="136" t="s">
        <v>2608</v>
      </c>
      <c r="D1281" s="112">
        <v>43917</v>
      </c>
      <c r="E1281" s="112">
        <v>564687500</v>
      </c>
      <c r="F1281" s="112">
        <v>43914</v>
      </c>
      <c r="G1281" s="112">
        <v>564667500</v>
      </c>
      <c r="H1281" s="112">
        <v>10113</v>
      </c>
      <c r="I1281" s="112">
        <v>131538500</v>
      </c>
      <c r="J1281" s="112">
        <v>0</v>
      </c>
      <c r="K1281" s="112">
        <v>0</v>
      </c>
      <c r="L1281" s="112">
        <v>167473627</v>
      </c>
      <c r="M1281" s="112">
        <v>50564644</v>
      </c>
      <c r="N1281" s="112">
        <v>2680678</v>
      </c>
      <c r="O1281" s="112">
        <v>2863082</v>
      </c>
      <c r="P1281" s="112">
        <v>76610717</v>
      </c>
      <c r="Q1281" s="112">
        <v>648450</v>
      </c>
      <c r="R1281" s="112">
        <v>300841198</v>
      </c>
      <c r="S1281" s="421">
        <v>0.29657753536247927</v>
      </c>
      <c r="T1281" s="421">
        <v>8.9544471942446038E-2</v>
      </c>
      <c r="U1281" s="421">
        <v>4.7471884892086331E-3</v>
      </c>
      <c r="V1281" s="421">
        <v>5.0702060874377418E-3</v>
      </c>
      <c r="W1281" s="421">
        <v>0.13566922767017156</v>
      </c>
      <c r="X1281" s="421">
        <v>1.1483342556723852E-3</v>
      </c>
      <c r="Y1281" s="421">
        <v>0.53275696380741555</v>
      </c>
      <c r="Z1281" s="120" t="s">
        <v>12849</v>
      </c>
      <c r="AA1281" s="127" t="s">
        <v>3717</v>
      </c>
      <c r="AB1281" s="127">
        <v>0</v>
      </c>
      <c r="AC1281" s="111" t="s">
        <v>3717</v>
      </c>
      <c r="AD1281" s="127">
        <v>0</v>
      </c>
      <c r="AE1281" s="111" t="s">
        <v>3757</v>
      </c>
      <c r="AF1281" s="111" t="s">
        <v>3757</v>
      </c>
      <c r="AG1281" s="127" t="s">
        <v>3717</v>
      </c>
      <c r="AH1281" s="127" t="s">
        <v>3758</v>
      </c>
      <c r="AI1281" s="128">
        <v>1</v>
      </c>
      <c r="AJ1281" s="128">
        <v>380000</v>
      </c>
      <c r="AK1281" s="109" t="s">
        <v>12850</v>
      </c>
      <c r="AL1281" s="109" t="s">
        <v>12851</v>
      </c>
      <c r="AM1281" s="127" t="s">
        <v>3761</v>
      </c>
      <c r="AN1281" s="127" t="s">
        <v>3762</v>
      </c>
      <c r="AO1281" s="120">
        <v>500000</v>
      </c>
      <c r="AP1281" s="120">
        <v>380000</v>
      </c>
      <c r="AQ1281" s="174">
        <v>0</v>
      </c>
      <c r="AR1281" s="109">
        <v>0</v>
      </c>
      <c r="AS1281" s="127">
        <v>0</v>
      </c>
      <c r="AT1281" s="127">
        <v>0</v>
      </c>
      <c r="AU1281" s="120">
        <v>0</v>
      </c>
      <c r="AV1281" s="120">
        <v>0</v>
      </c>
      <c r="AW1281" s="174">
        <v>0</v>
      </c>
      <c r="AX1281" s="109">
        <v>0</v>
      </c>
      <c r="AY1281" s="127">
        <v>0</v>
      </c>
      <c r="AZ1281" s="127">
        <v>0</v>
      </c>
      <c r="BA1281" s="120">
        <v>0</v>
      </c>
      <c r="BB1281" s="120">
        <v>0</v>
      </c>
      <c r="BC1281" s="111" t="s">
        <v>3757</v>
      </c>
      <c r="BD1281" s="112">
        <v>3544</v>
      </c>
      <c r="BE1281" s="112">
        <v>45592000</v>
      </c>
      <c r="BF1281" s="111">
        <v>0</v>
      </c>
      <c r="BG1281" s="112"/>
      <c r="BH1281" s="112"/>
      <c r="BI1281" s="111">
        <v>0</v>
      </c>
      <c r="BJ1281" s="112"/>
      <c r="BK1281" s="112"/>
      <c r="BL1281" s="111">
        <v>0</v>
      </c>
      <c r="BM1281" s="112"/>
      <c r="BN1281" s="112"/>
      <c r="BO1281" s="111">
        <v>0</v>
      </c>
      <c r="BP1281" s="112"/>
      <c r="BQ1281" s="112"/>
      <c r="BR1281" s="111" t="s">
        <v>3757</v>
      </c>
      <c r="BS1281" s="112">
        <v>9344</v>
      </c>
      <c r="BT1281" s="112">
        <v>122605000</v>
      </c>
      <c r="BU1281" s="111" t="s">
        <v>3757</v>
      </c>
      <c r="BV1281" s="112">
        <v>12829</v>
      </c>
      <c r="BW1281" s="112">
        <v>167876500</v>
      </c>
      <c r="BX1281" s="111">
        <v>0</v>
      </c>
      <c r="BY1281" s="112"/>
      <c r="BZ1281" s="112"/>
      <c r="CA1281" s="111">
        <v>0</v>
      </c>
      <c r="CB1281" s="112"/>
      <c r="CC1281" s="112"/>
      <c r="CD1281" s="111">
        <v>0</v>
      </c>
      <c r="CE1281" s="112"/>
      <c r="CF1281" s="112"/>
      <c r="CG1281" s="111" t="s">
        <v>3757</v>
      </c>
      <c r="CH1281" s="112">
        <v>16247</v>
      </c>
      <c r="CI1281" s="112">
        <v>200400000</v>
      </c>
      <c r="CJ1281" s="111" t="s">
        <v>3757</v>
      </c>
      <c r="CK1281" s="120" t="s">
        <v>12852</v>
      </c>
      <c r="CL1281" s="112">
        <v>1953</v>
      </c>
      <c r="CM1281" s="112">
        <v>28214000</v>
      </c>
      <c r="CN1281" s="166" t="s">
        <v>12853</v>
      </c>
      <c r="CO1281" s="125" t="s">
        <v>12854</v>
      </c>
      <c r="CP1281" s="111" t="s">
        <v>3790</v>
      </c>
      <c r="CQ1281" s="112">
        <v>57119000</v>
      </c>
      <c r="CR1281" s="166" t="s">
        <v>12855</v>
      </c>
      <c r="CS1281" s="166" t="s">
        <v>12856</v>
      </c>
      <c r="CT1281" s="111" t="s">
        <v>3774</v>
      </c>
      <c r="CU1281" s="112">
        <v>11700000</v>
      </c>
      <c r="CV1281" s="166" t="s">
        <v>12857</v>
      </c>
      <c r="CW1281" s="166" t="s">
        <v>12858</v>
      </c>
      <c r="CX1281" s="111" t="s">
        <v>3870</v>
      </c>
      <c r="CY1281" s="112">
        <v>95891000</v>
      </c>
      <c r="CZ1281" s="111" t="s">
        <v>3757</v>
      </c>
      <c r="DA1281" s="111" t="s">
        <v>3757</v>
      </c>
      <c r="DB1281" s="111" t="s">
        <v>3757</v>
      </c>
      <c r="DC1281" s="120">
        <v>0</v>
      </c>
      <c r="DD1281" s="127" t="s">
        <v>3717</v>
      </c>
      <c r="DE1281" s="109" t="s">
        <v>12859</v>
      </c>
      <c r="DF1281" s="172" t="s">
        <v>3717</v>
      </c>
    </row>
    <row r="1282" spans="1:110" ht="35.15" customHeight="1" x14ac:dyDescent="0.35">
      <c r="A1282" s="140" t="s">
        <v>2609</v>
      </c>
      <c r="B1282" s="136" t="s">
        <v>2602</v>
      </c>
      <c r="C1282" s="136" t="s">
        <v>2610</v>
      </c>
      <c r="D1282" s="112">
        <v>285116</v>
      </c>
      <c r="E1282" s="112">
        <v>4284879200</v>
      </c>
      <c r="F1282" s="112">
        <v>285075</v>
      </c>
      <c r="G1282" s="112">
        <v>4283116200</v>
      </c>
      <c r="H1282" s="112">
        <v>104069</v>
      </c>
      <c r="I1282" s="112">
        <v>1529177000</v>
      </c>
      <c r="J1282" s="112">
        <v>0</v>
      </c>
      <c r="K1282" s="112">
        <v>0</v>
      </c>
      <c r="L1282" s="112">
        <v>1260211530</v>
      </c>
      <c r="M1282" s="112">
        <v>409126556</v>
      </c>
      <c r="N1282" s="112">
        <v>0</v>
      </c>
      <c r="O1282" s="112">
        <v>141360182</v>
      </c>
      <c r="P1282" s="112">
        <v>316359015</v>
      </c>
      <c r="Q1282" s="112">
        <v>0</v>
      </c>
      <c r="R1282" s="112">
        <v>2127057283</v>
      </c>
      <c r="S1282" s="421">
        <v>0.29410666466396534</v>
      </c>
      <c r="T1282" s="421">
        <v>9.5481467948968085E-2</v>
      </c>
      <c r="U1282" s="421">
        <v>0</v>
      </c>
      <c r="V1282" s="421">
        <v>3.2990470769864409E-2</v>
      </c>
      <c r="W1282" s="421">
        <v>7.3831489811894815E-2</v>
      </c>
      <c r="X1282" s="421">
        <v>0</v>
      </c>
      <c r="Y1282" s="421">
        <v>0.49641009319469265</v>
      </c>
      <c r="Z1282" s="120">
        <v>0</v>
      </c>
      <c r="AA1282" s="127" t="s">
        <v>3717</v>
      </c>
      <c r="AB1282" s="127">
        <v>0</v>
      </c>
      <c r="AC1282" s="111" t="s">
        <v>3717</v>
      </c>
      <c r="AD1282" s="127">
        <v>0</v>
      </c>
      <c r="AE1282" s="111" t="s">
        <v>3757</v>
      </c>
      <c r="AF1282" s="111" t="s">
        <v>3757</v>
      </c>
      <c r="AG1282" s="127" t="s">
        <v>3758</v>
      </c>
      <c r="AH1282" s="127" t="s">
        <v>3778</v>
      </c>
      <c r="AI1282" s="124"/>
      <c r="AJ1282" s="128"/>
      <c r="AK1282" s="109" t="s">
        <v>12860</v>
      </c>
      <c r="AL1282" s="109" t="s">
        <v>12861</v>
      </c>
      <c r="AM1282" s="127" t="s">
        <v>3765</v>
      </c>
      <c r="AN1282" s="127" t="s">
        <v>3783</v>
      </c>
      <c r="AO1282" s="120">
        <v>0</v>
      </c>
      <c r="AP1282" s="120">
        <v>19866000</v>
      </c>
      <c r="AQ1282" s="174">
        <v>0</v>
      </c>
      <c r="AR1282" s="109">
        <v>0</v>
      </c>
      <c r="AS1282" s="127">
        <v>0</v>
      </c>
      <c r="AT1282" s="127">
        <v>0</v>
      </c>
      <c r="AU1282" s="120">
        <v>0</v>
      </c>
      <c r="AV1282" s="120">
        <v>0</v>
      </c>
      <c r="AW1282" s="174">
        <v>0</v>
      </c>
      <c r="AX1282" s="109">
        <v>0</v>
      </c>
      <c r="AY1282" s="127">
        <v>0</v>
      </c>
      <c r="AZ1282" s="127">
        <v>0</v>
      </c>
      <c r="BA1282" s="120">
        <v>0</v>
      </c>
      <c r="BB1282" s="120">
        <v>0</v>
      </c>
      <c r="BC1282" s="111" t="s">
        <v>3757</v>
      </c>
      <c r="BD1282" s="112">
        <v>161</v>
      </c>
      <c r="BE1282" s="112">
        <v>10615000</v>
      </c>
      <c r="BF1282" s="111" t="s">
        <v>3757</v>
      </c>
      <c r="BG1282" s="112">
        <v>32165</v>
      </c>
      <c r="BH1282" s="112">
        <v>479099500</v>
      </c>
      <c r="BI1282" s="111" t="s">
        <v>3757</v>
      </c>
      <c r="BJ1282" s="112">
        <v>11975</v>
      </c>
      <c r="BK1282" s="112">
        <v>179794000</v>
      </c>
      <c r="BL1282" s="111" t="s">
        <v>3757</v>
      </c>
      <c r="BM1282" s="112">
        <v>6924</v>
      </c>
      <c r="BN1282" s="112">
        <v>103639334</v>
      </c>
      <c r="BO1282" s="111" t="s">
        <v>3757</v>
      </c>
      <c r="BP1282" s="112">
        <v>41498</v>
      </c>
      <c r="BQ1282" s="112">
        <v>597760700</v>
      </c>
      <c r="BR1282" s="111" t="s">
        <v>3757</v>
      </c>
      <c r="BS1282" s="112">
        <v>11975</v>
      </c>
      <c r="BT1282" s="112">
        <v>179794000</v>
      </c>
      <c r="BU1282" s="111" t="s">
        <v>3757</v>
      </c>
      <c r="BV1282" s="112">
        <v>6923</v>
      </c>
      <c r="BW1282" s="112">
        <v>103639333</v>
      </c>
      <c r="BX1282" s="111" t="s">
        <v>3757</v>
      </c>
      <c r="BY1282" s="112">
        <v>6923</v>
      </c>
      <c r="BZ1282" s="112">
        <v>103639333</v>
      </c>
      <c r="CA1282" s="111">
        <v>0</v>
      </c>
      <c r="CB1282" s="112"/>
      <c r="CC1282" s="112"/>
      <c r="CD1282" s="111">
        <v>0</v>
      </c>
      <c r="CE1282" s="112"/>
      <c r="CF1282" s="112"/>
      <c r="CG1282" s="111" t="s">
        <v>3757</v>
      </c>
      <c r="CH1282" s="112">
        <v>165341</v>
      </c>
      <c r="CI1282" s="112">
        <v>2507032000</v>
      </c>
      <c r="CJ1282" s="111" t="s">
        <v>3757</v>
      </c>
      <c r="CK1282" s="120" t="s">
        <v>12860</v>
      </c>
      <c r="CL1282" s="112">
        <v>1231</v>
      </c>
      <c r="CM1282" s="112">
        <v>19866000</v>
      </c>
      <c r="CN1282" s="166" t="s">
        <v>12862</v>
      </c>
      <c r="CO1282" s="125" t="s">
        <v>12863</v>
      </c>
      <c r="CP1282" s="111" t="s">
        <v>3790</v>
      </c>
      <c r="CQ1282" s="112">
        <v>442559000</v>
      </c>
      <c r="CR1282" s="166" t="s">
        <v>12864</v>
      </c>
      <c r="CS1282" s="166" t="s">
        <v>12865</v>
      </c>
      <c r="CT1282" s="111" t="s">
        <v>3790</v>
      </c>
      <c r="CU1282" s="112">
        <v>286346000</v>
      </c>
      <c r="CV1282" s="166" t="s">
        <v>12866</v>
      </c>
      <c r="CW1282" s="166" t="s">
        <v>12867</v>
      </c>
      <c r="CX1282" s="111" t="s">
        <v>3762</v>
      </c>
      <c r="CY1282" s="112">
        <v>138989000</v>
      </c>
      <c r="CZ1282" s="111" t="s">
        <v>3757</v>
      </c>
      <c r="DA1282" s="111" t="s">
        <v>3757</v>
      </c>
      <c r="DB1282" s="111" t="s">
        <v>3757</v>
      </c>
      <c r="DC1282" s="120">
        <v>0</v>
      </c>
      <c r="DD1282" s="127" t="s">
        <v>3717</v>
      </c>
      <c r="DE1282" s="109" t="s">
        <v>12868</v>
      </c>
      <c r="DF1282" s="172" t="s">
        <v>3717</v>
      </c>
    </row>
    <row r="1283" spans="1:110" ht="35.15" customHeight="1" x14ac:dyDescent="0.35">
      <c r="A1283" s="140" t="s">
        <v>2611</v>
      </c>
      <c r="B1283" s="136" t="s">
        <v>2602</v>
      </c>
      <c r="C1283" s="136" t="s">
        <v>2612</v>
      </c>
      <c r="D1283" s="112">
        <v>101023</v>
      </c>
      <c r="E1283" s="112">
        <v>1288340000</v>
      </c>
      <c r="F1283" s="112">
        <v>101021</v>
      </c>
      <c r="G1283" s="112">
        <v>1288280000</v>
      </c>
      <c r="H1283" s="112">
        <v>32003</v>
      </c>
      <c r="I1283" s="112">
        <v>391473000</v>
      </c>
      <c r="J1283" s="112">
        <v>0</v>
      </c>
      <c r="K1283" s="112">
        <v>0</v>
      </c>
      <c r="L1283" s="112">
        <v>363173865</v>
      </c>
      <c r="M1283" s="112">
        <v>104768056</v>
      </c>
      <c r="N1283" s="112">
        <v>2504760</v>
      </c>
      <c r="O1283" s="112">
        <v>22053363</v>
      </c>
      <c r="P1283" s="112">
        <v>193248195</v>
      </c>
      <c r="Q1283" s="112">
        <v>0</v>
      </c>
      <c r="R1283" s="112">
        <v>685748239</v>
      </c>
      <c r="S1283" s="421">
        <v>0.28189287377555616</v>
      </c>
      <c r="T1283" s="421">
        <v>8.132019187481565E-2</v>
      </c>
      <c r="U1283" s="421">
        <v>1.9441762267724358E-3</v>
      </c>
      <c r="V1283" s="421">
        <v>1.7117657605911482E-2</v>
      </c>
      <c r="W1283" s="421">
        <v>0.149997822779701</v>
      </c>
      <c r="X1283" s="421">
        <v>0</v>
      </c>
      <c r="Y1283" s="421">
        <v>0.53227272226275668</v>
      </c>
      <c r="Z1283" s="120">
        <v>0</v>
      </c>
      <c r="AA1283" s="127" t="s">
        <v>3717</v>
      </c>
      <c r="AB1283" s="127">
        <v>0</v>
      </c>
      <c r="AC1283" s="111" t="s">
        <v>3717</v>
      </c>
      <c r="AD1283" s="127">
        <v>0</v>
      </c>
      <c r="AE1283" s="111">
        <v>0</v>
      </c>
      <c r="AF1283" s="111" t="s">
        <v>3757</v>
      </c>
      <c r="AG1283" s="127" t="s">
        <v>3758</v>
      </c>
      <c r="AH1283" s="127" t="s">
        <v>3758</v>
      </c>
      <c r="AI1283" s="124"/>
      <c r="AJ1283" s="128"/>
      <c r="AK1283" s="109">
        <v>0</v>
      </c>
      <c r="AL1283" s="109">
        <v>0</v>
      </c>
      <c r="AM1283" s="127">
        <v>0</v>
      </c>
      <c r="AN1283" s="127">
        <v>0</v>
      </c>
      <c r="AO1283" s="120">
        <v>0</v>
      </c>
      <c r="AP1283" s="120">
        <v>0</v>
      </c>
      <c r="AQ1283" s="174">
        <v>0</v>
      </c>
      <c r="AR1283" s="120">
        <v>0</v>
      </c>
      <c r="AS1283" s="127">
        <v>0</v>
      </c>
      <c r="AT1283" s="127">
        <v>0</v>
      </c>
      <c r="AU1283" s="120">
        <v>0</v>
      </c>
      <c r="AV1283" s="120">
        <v>0</v>
      </c>
      <c r="AW1283" s="174">
        <v>0</v>
      </c>
      <c r="AX1283" s="120">
        <v>0</v>
      </c>
      <c r="AY1283" s="127">
        <v>0</v>
      </c>
      <c r="AZ1283" s="127">
        <v>0</v>
      </c>
      <c r="BA1283" s="120">
        <v>0</v>
      </c>
      <c r="BB1283" s="120">
        <v>0</v>
      </c>
      <c r="BC1283" s="111">
        <v>0</v>
      </c>
      <c r="BD1283" s="112"/>
      <c r="BE1283" s="112"/>
      <c r="BF1283" s="111">
        <v>0</v>
      </c>
      <c r="BG1283" s="112"/>
      <c r="BH1283" s="112"/>
      <c r="BI1283" s="111">
        <v>0</v>
      </c>
      <c r="BJ1283" s="112"/>
      <c r="BK1283" s="112"/>
      <c r="BL1283" s="111">
        <v>0</v>
      </c>
      <c r="BM1283" s="112"/>
      <c r="BN1283" s="112"/>
      <c r="BO1283" s="111" t="s">
        <v>3757</v>
      </c>
      <c r="BP1283" s="112">
        <v>14919</v>
      </c>
      <c r="BQ1283" s="112">
        <v>221106000</v>
      </c>
      <c r="BR1283" s="111" t="s">
        <v>3757</v>
      </c>
      <c r="BS1283" s="112">
        <v>57328</v>
      </c>
      <c r="BT1283" s="112">
        <v>694283000</v>
      </c>
      <c r="BU1283" s="111" t="s">
        <v>3757</v>
      </c>
      <c r="BV1283" s="112">
        <v>11827</v>
      </c>
      <c r="BW1283" s="112">
        <v>156237000</v>
      </c>
      <c r="BX1283" s="111">
        <v>0</v>
      </c>
      <c r="BY1283" s="112"/>
      <c r="BZ1283" s="112"/>
      <c r="CA1283" s="111">
        <v>0</v>
      </c>
      <c r="CB1283" s="112"/>
      <c r="CC1283" s="112"/>
      <c r="CD1283" s="111">
        <v>0</v>
      </c>
      <c r="CE1283" s="112">
        <v>0</v>
      </c>
      <c r="CF1283" s="112">
        <v>0</v>
      </c>
      <c r="CG1283" s="111" t="s">
        <v>3757</v>
      </c>
      <c r="CH1283" s="112">
        <v>16949</v>
      </c>
      <c r="CI1283" s="112">
        <v>216714000</v>
      </c>
      <c r="CJ1283" s="111">
        <v>0</v>
      </c>
      <c r="CK1283" s="120">
        <v>0</v>
      </c>
      <c r="CL1283" s="112">
        <v>0</v>
      </c>
      <c r="CM1283" s="112">
        <v>0</v>
      </c>
      <c r="CN1283" s="166" t="s">
        <v>12869</v>
      </c>
      <c r="CO1283" s="125" t="s">
        <v>12870</v>
      </c>
      <c r="CP1283" s="111" t="s">
        <v>3790</v>
      </c>
      <c r="CQ1283" s="112">
        <v>79324500</v>
      </c>
      <c r="CR1283" s="166" t="s">
        <v>4150</v>
      </c>
      <c r="CS1283" s="166" t="s">
        <v>12871</v>
      </c>
      <c r="CT1283" s="111" t="s">
        <v>3875</v>
      </c>
      <c r="CU1283" s="112">
        <v>47146100</v>
      </c>
      <c r="CV1283" s="166" t="s">
        <v>12872</v>
      </c>
      <c r="CW1283" s="166" t="s">
        <v>12873</v>
      </c>
      <c r="CX1283" s="111" t="s">
        <v>3870</v>
      </c>
      <c r="CY1283" s="112">
        <v>15800000</v>
      </c>
      <c r="CZ1283" s="111" t="s">
        <v>3757</v>
      </c>
      <c r="DA1283" s="111" t="s">
        <v>3757</v>
      </c>
      <c r="DB1283" s="111" t="s">
        <v>3757</v>
      </c>
      <c r="DC1283" s="120">
        <v>0</v>
      </c>
      <c r="DD1283" s="127" t="s">
        <v>3717</v>
      </c>
      <c r="DE1283" s="109" t="s">
        <v>12874</v>
      </c>
      <c r="DF1283" s="172" t="s">
        <v>3717</v>
      </c>
    </row>
    <row r="1284" spans="1:110" ht="35.15" customHeight="1" x14ac:dyDescent="0.35">
      <c r="A1284" s="140" t="s">
        <v>2613</v>
      </c>
      <c r="B1284" s="136" t="s">
        <v>2602</v>
      </c>
      <c r="C1284" s="136" t="s">
        <v>2614</v>
      </c>
      <c r="D1284" s="112">
        <v>11968</v>
      </c>
      <c r="E1284" s="112">
        <v>199527665</v>
      </c>
      <c r="F1284" s="112">
        <v>11966</v>
      </c>
      <c r="G1284" s="112">
        <v>194027665</v>
      </c>
      <c r="H1284" s="112">
        <v>2792</v>
      </c>
      <c r="I1284" s="112">
        <v>42972000</v>
      </c>
      <c r="J1284" s="112">
        <v>0</v>
      </c>
      <c r="K1284" s="112">
        <v>0</v>
      </c>
      <c r="L1284" s="112">
        <v>49425711</v>
      </c>
      <c r="M1284" s="112">
        <v>11211206</v>
      </c>
      <c r="N1284" s="112">
        <v>0</v>
      </c>
      <c r="O1284" s="112">
        <v>5358082</v>
      </c>
      <c r="P1284" s="112">
        <v>27936158</v>
      </c>
      <c r="Q1284" s="112">
        <v>250000</v>
      </c>
      <c r="R1284" s="112">
        <v>94181157</v>
      </c>
      <c r="S1284" s="421">
        <v>0.24771357395476962</v>
      </c>
      <c r="T1284" s="421">
        <v>5.6188729517783913E-2</v>
      </c>
      <c r="U1284" s="421">
        <v>0</v>
      </c>
      <c r="V1284" s="421">
        <v>2.6853830019010146E-2</v>
      </c>
      <c r="W1284" s="421">
        <v>0.14001145154482714</v>
      </c>
      <c r="X1284" s="421">
        <v>1.2529590821403138E-3</v>
      </c>
      <c r="Y1284" s="421">
        <v>0.47202054411853112</v>
      </c>
      <c r="Z1284" s="120" t="s">
        <v>12875</v>
      </c>
      <c r="AA1284" s="127" t="s">
        <v>3717</v>
      </c>
      <c r="AB1284" s="127">
        <v>0</v>
      </c>
      <c r="AC1284" s="111" t="s">
        <v>3717</v>
      </c>
      <c r="AD1284" s="127">
        <v>0</v>
      </c>
      <c r="AE1284" s="111" t="s">
        <v>3757</v>
      </c>
      <c r="AF1284" s="111">
        <v>0</v>
      </c>
      <c r="AG1284" s="127" t="s">
        <v>3717</v>
      </c>
      <c r="AH1284" s="127" t="s">
        <v>3758</v>
      </c>
      <c r="AI1284" s="128">
        <v>2</v>
      </c>
      <c r="AJ1284" s="128">
        <v>31000</v>
      </c>
      <c r="AK1284" s="109" t="s">
        <v>12876</v>
      </c>
      <c r="AL1284" s="109" t="s">
        <v>12877</v>
      </c>
      <c r="AM1284" s="127" t="s">
        <v>3765</v>
      </c>
      <c r="AN1284" s="127" t="s">
        <v>3870</v>
      </c>
      <c r="AO1284" s="120">
        <v>0</v>
      </c>
      <c r="AP1284" s="120">
        <v>33468000</v>
      </c>
      <c r="AQ1284" s="174" t="s">
        <v>12878</v>
      </c>
      <c r="AR1284" s="120" t="s">
        <v>12879</v>
      </c>
      <c r="AS1284" s="127" t="s">
        <v>3765</v>
      </c>
      <c r="AT1284" s="127" t="s">
        <v>3762</v>
      </c>
      <c r="AU1284" s="120">
        <v>0</v>
      </c>
      <c r="AV1284" s="120">
        <v>25615000</v>
      </c>
      <c r="AW1284" s="174" t="s">
        <v>12880</v>
      </c>
      <c r="AX1284" s="120" t="s">
        <v>12881</v>
      </c>
      <c r="AY1284" s="127" t="s">
        <v>3765</v>
      </c>
      <c r="AZ1284" s="127" t="s">
        <v>3766</v>
      </c>
      <c r="BA1284" s="120">
        <v>0</v>
      </c>
      <c r="BB1284" s="120">
        <v>23572000</v>
      </c>
      <c r="BC1284" s="111">
        <v>0</v>
      </c>
      <c r="BD1284" s="112"/>
      <c r="BE1284" s="112"/>
      <c r="BF1284" s="111">
        <v>0</v>
      </c>
      <c r="BG1284" s="112"/>
      <c r="BH1284" s="112"/>
      <c r="BI1284" s="111">
        <v>0</v>
      </c>
      <c r="BJ1284" s="112"/>
      <c r="BK1284" s="112"/>
      <c r="BL1284" s="111">
        <v>0</v>
      </c>
      <c r="BM1284" s="112"/>
      <c r="BN1284" s="112"/>
      <c r="BO1284" s="111">
        <v>0</v>
      </c>
      <c r="BP1284" s="112"/>
      <c r="BQ1284" s="112"/>
      <c r="BR1284" s="111">
        <v>0</v>
      </c>
      <c r="BS1284" s="112"/>
      <c r="BT1284" s="112"/>
      <c r="BU1284" s="111">
        <v>0</v>
      </c>
      <c r="BV1284" s="112"/>
      <c r="BW1284" s="112"/>
      <c r="BX1284" s="111">
        <v>0</v>
      </c>
      <c r="BY1284" s="112"/>
      <c r="BZ1284" s="112"/>
      <c r="CA1284" s="111">
        <v>0</v>
      </c>
      <c r="CB1284" s="112"/>
      <c r="CC1284" s="112"/>
      <c r="CD1284" s="111">
        <v>0</v>
      </c>
      <c r="CE1284" s="112">
        <v>0</v>
      </c>
      <c r="CF1284" s="112">
        <v>0</v>
      </c>
      <c r="CG1284" s="111">
        <v>0</v>
      </c>
      <c r="CH1284" s="112">
        <v>0</v>
      </c>
      <c r="CI1284" s="112">
        <v>0</v>
      </c>
      <c r="CJ1284" s="111">
        <v>0</v>
      </c>
      <c r="CK1284" s="120">
        <v>0</v>
      </c>
      <c r="CL1284" s="112">
        <v>0</v>
      </c>
      <c r="CM1284" s="112">
        <v>0</v>
      </c>
      <c r="CN1284" s="166">
        <v>0</v>
      </c>
      <c r="CO1284" s="125">
        <v>0</v>
      </c>
      <c r="CP1284" s="111">
        <v>0</v>
      </c>
      <c r="CQ1284" s="112">
        <v>0</v>
      </c>
      <c r="CR1284" s="166">
        <v>0</v>
      </c>
      <c r="CS1284" s="166">
        <v>0</v>
      </c>
      <c r="CT1284" s="111">
        <v>0</v>
      </c>
      <c r="CU1284" s="112">
        <v>0</v>
      </c>
      <c r="CV1284" s="166">
        <v>0</v>
      </c>
      <c r="CW1284" s="166">
        <v>0</v>
      </c>
      <c r="CX1284" s="111">
        <v>0</v>
      </c>
      <c r="CY1284" s="112">
        <v>0</v>
      </c>
      <c r="CZ1284" s="111" t="s">
        <v>3757</v>
      </c>
      <c r="DA1284" s="111" t="s">
        <v>3757</v>
      </c>
      <c r="DB1284" s="111" t="s">
        <v>3757</v>
      </c>
      <c r="DC1284" s="120">
        <v>0</v>
      </c>
      <c r="DD1284" s="127" t="s">
        <v>3717</v>
      </c>
      <c r="DE1284" s="109" t="s">
        <v>12882</v>
      </c>
      <c r="DF1284" s="172" t="s">
        <v>3717</v>
      </c>
    </row>
    <row r="1285" spans="1:110" ht="35.15" customHeight="1" x14ac:dyDescent="0.35">
      <c r="A1285" s="140" t="s">
        <v>2615</v>
      </c>
      <c r="B1285" s="136" t="s">
        <v>2602</v>
      </c>
      <c r="C1285" s="136" t="s">
        <v>2616</v>
      </c>
      <c r="D1285" s="112">
        <v>12515</v>
      </c>
      <c r="E1285" s="112">
        <v>232907298</v>
      </c>
      <c r="F1285" s="112">
        <v>12513</v>
      </c>
      <c r="G1285" s="112">
        <v>211807298</v>
      </c>
      <c r="H1285" s="112">
        <v>3426</v>
      </c>
      <c r="I1285" s="112">
        <v>59257500</v>
      </c>
      <c r="J1285" s="112">
        <v>0</v>
      </c>
      <c r="K1285" s="112">
        <v>0</v>
      </c>
      <c r="L1285" s="112">
        <v>57007188</v>
      </c>
      <c r="M1285" s="112">
        <v>13443691</v>
      </c>
      <c r="N1285" s="112">
        <v>4010365</v>
      </c>
      <c r="O1285" s="112">
        <v>1611076</v>
      </c>
      <c r="P1285" s="112">
        <v>30843233</v>
      </c>
      <c r="Q1285" s="112">
        <v>0</v>
      </c>
      <c r="R1285" s="112">
        <v>106915553</v>
      </c>
      <c r="S1285" s="421">
        <v>0.24476342514608537</v>
      </c>
      <c r="T1285" s="421">
        <v>5.7721209749296905E-2</v>
      </c>
      <c r="U1285" s="421">
        <v>1.7218717637607045E-2</v>
      </c>
      <c r="V1285" s="421">
        <v>6.9172413824490804E-3</v>
      </c>
      <c r="W1285" s="421">
        <v>0.13242707834771239</v>
      </c>
      <c r="X1285" s="421">
        <v>0</v>
      </c>
      <c r="Y1285" s="421">
        <v>0.4590476722631508</v>
      </c>
      <c r="Z1285" s="120">
        <v>0</v>
      </c>
      <c r="AA1285" s="127" t="s">
        <v>3778</v>
      </c>
      <c r="AB1285" s="127">
        <v>0</v>
      </c>
      <c r="AC1285" s="111" t="s">
        <v>3717</v>
      </c>
      <c r="AD1285" s="127">
        <v>0</v>
      </c>
      <c r="AE1285" s="111">
        <v>0</v>
      </c>
      <c r="AF1285" s="111" t="s">
        <v>3757</v>
      </c>
      <c r="AG1285" s="127" t="s">
        <v>3758</v>
      </c>
      <c r="AH1285" s="127" t="s">
        <v>3758</v>
      </c>
      <c r="AI1285" s="124"/>
      <c r="AJ1285" s="128"/>
      <c r="AK1285" s="109">
        <v>0</v>
      </c>
      <c r="AL1285" s="109">
        <v>0</v>
      </c>
      <c r="AM1285" s="127">
        <v>0</v>
      </c>
      <c r="AN1285" s="127">
        <v>0</v>
      </c>
      <c r="AO1285" s="120">
        <v>0</v>
      </c>
      <c r="AP1285" s="120">
        <v>0</v>
      </c>
      <c r="AQ1285" s="174">
        <v>0</v>
      </c>
      <c r="AR1285" s="120">
        <v>0</v>
      </c>
      <c r="AS1285" s="127">
        <v>0</v>
      </c>
      <c r="AT1285" s="127">
        <v>0</v>
      </c>
      <c r="AU1285" s="120">
        <v>0</v>
      </c>
      <c r="AV1285" s="120">
        <v>0</v>
      </c>
      <c r="AW1285" s="174">
        <v>0</v>
      </c>
      <c r="AX1285" s="120">
        <v>0</v>
      </c>
      <c r="AY1285" s="127">
        <v>0</v>
      </c>
      <c r="AZ1285" s="127">
        <v>0</v>
      </c>
      <c r="BA1285" s="120">
        <v>0</v>
      </c>
      <c r="BB1285" s="120">
        <v>0</v>
      </c>
      <c r="BC1285" s="111">
        <v>0</v>
      </c>
      <c r="BD1285" s="112"/>
      <c r="BE1285" s="112"/>
      <c r="BF1285" s="111" t="s">
        <v>3757</v>
      </c>
      <c r="BG1285" s="112">
        <v>625</v>
      </c>
      <c r="BH1285" s="112">
        <v>10243200</v>
      </c>
      <c r="BI1285" s="111">
        <v>0</v>
      </c>
      <c r="BJ1285" s="112"/>
      <c r="BK1285" s="112"/>
      <c r="BL1285" s="111">
        <v>0</v>
      </c>
      <c r="BM1285" s="112"/>
      <c r="BN1285" s="112"/>
      <c r="BO1285" s="111">
        <v>0</v>
      </c>
      <c r="BP1285" s="112"/>
      <c r="BQ1285" s="112"/>
      <c r="BR1285" s="111" t="s">
        <v>3757</v>
      </c>
      <c r="BS1285" s="112">
        <v>3785</v>
      </c>
      <c r="BT1285" s="112">
        <v>61884500</v>
      </c>
      <c r="BU1285" s="111" t="s">
        <v>3757</v>
      </c>
      <c r="BV1285" s="112">
        <v>1987</v>
      </c>
      <c r="BW1285" s="112">
        <v>33826600</v>
      </c>
      <c r="BX1285" s="111" t="s">
        <v>3757</v>
      </c>
      <c r="BY1285" s="112">
        <v>190</v>
      </c>
      <c r="BZ1285" s="112">
        <v>4031000</v>
      </c>
      <c r="CA1285" s="111" t="s">
        <v>3757</v>
      </c>
      <c r="CB1285" s="112">
        <v>866</v>
      </c>
      <c r="CC1285" s="112">
        <v>14037998</v>
      </c>
      <c r="CD1285" s="111">
        <v>0</v>
      </c>
      <c r="CE1285" s="112">
        <v>0</v>
      </c>
      <c r="CF1285" s="112">
        <v>0</v>
      </c>
      <c r="CG1285" s="111" t="s">
        <v>3757</v>
      </c>
      <c r="CH1285" s="112">
        <v>4728</v>
      </c>
      <c r="CI1285" s="112">
        <v>102900000</v>
      </c>
      <c r="CJ1285" s="111" t="s">
        <v>3757</v>
      </c>
      <c r="CK1285" s="120" t="s">
        <v>12883</v>
      </c>
      <c r="CL1285" s="112">
        <v>334</v>
      </c>
      <c r="CM1285" s="112">
        <v>5984000</v>
      </c>
      <c r="CN1285" s="166" t="s">
        <v>12884</v>
      </c>
      <c r="CO1285" s="125" t="s">
        <v>12885</v>
      </c>
      <c r="CP1285" s="111" t="s">
        <v>3790</v>
      </c>
      <c r="CQ1285" s="112">
        <v>3213000</v>
      </c>
      <c r="CR1285" s="166" t="s">
        <v>12886</v>
      </c>
      <c r="CS1285" s="166" t="s">
        <v>12887</v>
      </c>
      <c r="CT1285" s="111" t="s">
        <v>3774</v>
      </c>
      <c r="CU1285" s="112">
        <v>9698000</v>
      </c>
      <c r="CV1285" s="166" t="s">
        <v>12888</v>
      </c>
      <c r="CW1285" s="166" t="s">
        <v>12889</v>
      </c>
      <c r="CX1285" s="111" t="s">
        <v>3870</v>
      </c>
      <c r="CY1285" s="112">
        <v>10879000</v>
      </c>
      <c r="CZ1285" s="111" t="s">
        <v>3757</v>
      </c>
      <c r="DA1285" s="111" t="s">
        <v>3757</v>
      </c>
      <c r="DB1285" s="111" t="s">
        <v>3757</v>
      </c>
      <c r="DC1285" s="120">
        <v>0</v>
      </c>
      <c r="DD1285" s="127" t="s">
        <v>3717</v>
      </c>
      <c r="DE1285" s="109" t="s">
        <v>12890</v>
      </c>
      <c r="DF1285" s="172" t="s">
        <v>3717</v>
      </c>
    </row>
    <row r="1286" spans="1:110" ht="35.15" customHeight="1" x14ac:dyDescent="0.35">
      <c r="A1286" s="140" t="s">
        <v>2617</v>
      </c>
      <c r="B1286" s="136" t="s">
        <v>2602</v>
      </c>
      <c r="C1286" s="136" t="s">
        <v>2618</v>
      </c>
      <c r="D1286" s="112">
        <v>160771</v>
      </c>
      <c r="E1286" s="112">
        <v>1906609160</v>
      </c>
      <c r="F1286" s="112">
        <v>160770</v>
      </c>
      <c r="G1286" s="112">
        <v>1906600160</v>
      </c>
      <c r="H1286" s="112">
        <v>51460</v>
      </c>
      <c r="I1286" s="112">
        <v>596101000</v>
      </c>
      <c r="J1286" s="112">
        <v>0</v>
      </c>
      <c r="K1286" s="112">
        <v>0</v>
      </c>
      <c r="L1286" s="112">
        <v>488068127</v>
      </c>
      <c r="M1286" s="112">
        <v>165589766</v>
      </c>
      <c r="N1286" s="112">
        <v>18632642</v>
      </c>
      <c r="O1286" s="112">
        <v>32869627</v>
      </c>
      <c r="P1286" s="112">
        <v>215283625</v>
      </c>
      <c r="Q1286" s="112">
        <v>0</v>
      </c>
      <c r="R1286" s="112">
        <v>920443787</v>
      </c>
      <c r="S1286" s="421">
        <v>0.25598750768615841</v>
      </c>
      <c r="T1286" s="421">
        <v>8.6850398851540181E-2</v>
      </c>
      <c r="U1286" s="421">
        <v>9.7726594369241353E-3</v>
      </c>
      <c r="V1286" s="421">
        <v>1.7239834828025269E-2</v>
      </c>
      <c r="W1286" s="421">
        <v>0.112914397725856</v>
      </c>
      <c r="X1286" s="421">
        <v>0</v>
      </c>
      <c r="Y1286" s="421">
        <v>0.48276479852850401</v>
      </c>
      <c r="Z1286" s="120">
        <v>0</v>
      </c>
      <c r="AA1286" s="127" t="s">
        <v>3717</v>
      </c>
      <c r="AB1286" s="127">
        <v>0</v>
      </c>
      <c r="AC1286" s="111" t="s">
        <v>3717</v>
      </c>
      <c r="AD1286" s="127">
        <v>0</v>
      </c>
      <c r="AE1286" s="111">
        <v>0</v>
      </c>
      <c r="AF1286" s="111" t="s">
        <v>3757</v>
      </c>
      <c r="AG1286" s="127" t="s">
        <v>3758</v>
      </c>
      <c r="AH1286" s="127" t="s">
        <v>3758</v>
      </c>
      <c r="AI1286" s="124"/>
      <c r="AJ1286" s="128"/>
      <c r="AK1286" s="109">
        <v>0</v>
      </c>
      <c r="AL1286" s="109">
        <v>0</v>
      </c>
      <c r="AM1286" s="127">
        <v>0</v>
      </c>
      <c r="AN1286" s="127">
        <v>0</v>
      </c>
      <c r="AO1286" s="120">
        <v>0</v>
      </c>
      <c r="AP1286" s="120">
        <v>0</v>
      </c>
      <c r="AQ1286" s="174">
        <v>0</v>
      </c>
      <c r="AR1286" s="109">
        <v>0</v>
      </c>
      <c r="AS1286" s="127">
        <v>0</v>
      </c>
      <c r="AT1286" s="127">
        <v>0</v>
      </c>
      <c r="AU1286" s="120">
        <v>0</v>
      </c>
      <c r="AV1286" s="120">
        <v>0</v>
      </c>
      <c r="AW1286" s="174">
        <v>0</v>
      </c>
      <c r="AX1286" s="109">
        <v>0</v>
      </c>
      <c r="AY1286" s="127">
        <v>0</v>
      </c>
      <c r="AZ1286" s="127">
        <v>0</v>
      </c>
      <c r="BA1286" s="120">
        <v>0</v>
      </c>
      <c r="BB1286" s="120">
        <v>0</v>
      </c>
      <c r="BC1286" s="111" t="s">
        <v>3757</v>
      </c>
      <c r="BD1286" s="112">
        <v>2619</v>
      </c>
      <c r="BE1286" s="112">
        <v>31525000</v>
      </c>
      <c r="BF1286" s="111">
        <v>0</v>
      </c>
      <c r="BG1286" s="112"/>
      <c r="BH1286" s="112"/>
      <c r="BI1286" s="111">
        <v>0</v>
      </c>
      <c r="BJ1286" s="112"/>
      <c r="BK1286" s="112"/>
      <c r="BL1286" s="111" t="s">
        <v>3757</v>
      </c>
      <c r="BM1286" s="112">
        <v>8442</v>
      </c>
      <c r="BN1286" s="112">
        <v>100280000</v>
      </c>
      <c r="BO1286" s="111">
        <v>0</v>
      </c>
      <c r="BP1286" s="112"/>
      <c r="BQ1286" s="112"/>
      <c r="BR1286" s="111" t="s">
        <v>3757</v>
      </c>
      <c r="BS1286" s="112">
        <v>30672</v>
      </c>
      <c r="BT1286" s="112">
        <v>370827000</v>
      </c>
      <c r="BU1286" s="111">
        <v>0</v>
      </c>
      <c r="BV1286" s="112"/>
      <c r="BW1286" s="112"/>
      <c r="BX1286" s="111" t="s">
        <v>3757</v>
      </c>
      <c r="BY1286" s="112">
        <v>6151</v>
      </c>
      <c r="BZ1286" s="112">
        <v>73547000</v>
      </c>
      <c r="CA1286" s="111" t="s">
        <v>3757</v>
      </c>
      <c r="CB1286" s="112">
        <v>28117</v>
      </c>
      <c r="CC1286" s="112">
        <v>333041000</v>
      </c>
      <c r="CD1286" s="111" t="s">
        <v>3757</v>
      </c>
      <c r="CE1286" s="112">
        <v>105</v>
      </c>
      <c r="CF1286" s="112">
        <v>813000</v>
      </c>
      <c r="CG1286" s="111" t="s">
        <v>3757</v>
      </c>
      <c r="CH1286" s="112">
        <v>84665</v>
      </c>
      <c r="CI1286" s="112">
        <v>996576160</v>
      </c>
      <c r="CJ1286" s="111">
        <v>0</v>
      </c>
      <c r="CK1286" s="120">
        <v>0</v>
      </c>
      <c r="CL1286" s="112"/>
      <c r="CM1286" s="112"/>
      <c r="CN1286" s="166" t="s">
        <v>4268</v>
      </c>
      <c r="CO1286" s="125" t="s">
        <v>12891</v>
      </c>
      <c r="CP1286" s="111" t="s">
        <v>3717</v>
      </c>
      <c r="CQ1286" s="112">
        <v>9000000</v>
      </c>
      <c r="CR1286" s="166" t="s">
        <v>12892</v>
      </c>
      <c r="CS1286" s="166" t="s">
        <v>12893</v>
      </c>
      <c r="CT1286" s="111" t="s">
        <v>3717</v>
      </c>
      <c r="CU1286" s="112">
        <v>58000000</v>
      </c>
      <c r="CV1286" s="166" t="s">
        <v>12894</v>
      </c>
      <c r="CW1286" s="166" t="s">
        <v>12895</v>
      </c>
      <c r="CX1286" s="111" t="s">
        <v>3717</v>
      </c>
      <c r="CY1286" s="112">
        <v>280000</v>
      </c>
      <c r="CZ1286" s="111" t="s">
        <v>3757</v>
      </c>
      <c r="DA1286" s="111" t="s">
        <v>3757</v>
      </c>
      <c r="DB1286" s="111" t="s">
        <v>3757</v>
      </c>
      <c r="DC1286" s="120">
        <v>0</v>
      </c>
      <c r="DD1286" s="127" t="s">
        <v>3717</v>
      </c>
      <c r="DE1286" s="109" t="s">
        <v>12896</v>
      </c>
      <c r="DF1286" s="172" t="s">
        <v>3717</v>
      </c>
    </row>
    <row r="1287" spans="1:110" ht="35.15" customHeight="1" x14ac:dyDescent="0.35">
      <c r="A1287" s="140" t="s">
        <v>2619</v>
      </c>
      <c r="B1287" s="136" t="s">
        <v>2602</v>
      </c>
      <c r="C1287" s="136" t="s">
        <v>2620</v>
      </c>
      <c r="D1287" s="112">
        <v>302</v>
      </c>
      <c r="E1287" s="112">
        <v>7785000</v>
      </c>
      <c r="F1287" s="112">
        <v>302</v>
      </c>
      <c r="G1287" s="112">
        <v>7785000</v>
      </c>
      <c r="H1287" s="112">
        <v>50</v>
      </c>
      <c r="I1287" s="112">
        <v>865000</v>
      </c>
      <c r="J1287" s="112">
        <v>0</v>
      </c>
      <c r="K1287" s="112">
        <v>0</v>
      </c>
      <c r="L1287" s="112">
        <v>1493700</v>
      </c>
      <c r="M1287" s="112">
        <v>575272</v>
      </c>
      <c r="N1287" s="112">
        <v>19030</v>
      </c>
      <c r="O1287" s="112">
        <v>109789</v>
      </c>
      <c r="P1287" s="112">
        <v>557826</v>
      </c>
      <c r="Q1287" s="112">
        <v>0</v>
      </c>
      <c r="R1287" s="112">
        <v>2755617</v>
      </c>
      <c r="S1287" s="421">
        <v>0.191868978805395</v>
      </c>
      <c r="T1287" s="421">
        <v>7.3894926140012848E-2</v>
      </c>
      <c r="U1287" s="421">
        <v>2.4444444444444444E-3</v>
      </c>
      <c r="V1287" s="421">
        <v>1.4102633269107257E-2</v>
      </c>
      <c r="W1287" s="421">
        <v>7.1653949903660891E-2</v>
      </c>
      <c r="X1287" s="421">
        <v>0</v>
      </c>
      <c r="Y1287" s="421">
        <v>0.3539649325626204</v>
      </c>
      <c r="Z1287" s="120">
        <v>0</v>
      </c>
      <c r="AA1287" s="127" t="s">
        <v>3781</v>
      </c>
      <c r="AB1287" s="127">
        <v>0</v>
      </c>
      <c r="AC1287" s="111" t="s">
        <v>3717</v>
      </c>
      <c r="AD1287" s="127">
        <v>0</v>
      </c>
      <c r="AE1287" s="111">
        <v>0</v>
      </c>
      <c r="AF1287" s="111" t="s">
        <v>3757</v>
      </c>
      <c r="AG1287" s="127" t="s">
        <v>3758</v>
      </c>
      <c r="AH1287" s="127" t="s">
        <v>3758</v>
      </c>
      <c r="AI1287" s="124"/>
      <c r="AJ1287" s="128"/>
      <c r="AK1287" s="109">
        <v>0</v>
      </c>
      <c r="AL1287" s="109">
        <v>0</v>
      </c>
      <c r="AM1287" s="127">
        <v>0</v>
      </c>
      <c r="AN1287" s="127">
        <v>0</v>
      </c>
      <c r="AO1287" s="120">
        <v>0</v>
      </c>
      <c r="AP1287" s="120">
        <v>0</v>
      </c>
      <c r="AQ1287" s="174">
        <v>0</v>
      </c>
      <c r="AR1287" s="120">
        <v>0</v>
      </c>
      <c r="AS1287" s="127">
        <v>0</v>
      </c>
      <c r="AT1287" s="127">
        <v>0</v>
      </c>
      <c r="AU1287" s="120">
        <v>0</v>
      </c>
      <c r="AV1287" s="120">
        <v>0</v>
      </c>
      <c r="AW1287" s="174">
        <v>0</v>
      </c>
      <c r="AX1287" s="120">
        <v>0</v>
      </c>
      <c r="AY1287" s="127">
        <v>0</v>
      </c>
      <c r="AZ1287" s="127">
        <v>0</v>
      </c>
      <c r="BA1287" s="120">
        <v>0</v>
      </c>
      <c r="BB1287" s="120">
        <v>0</v>
      </c>
      <c r="BC1287" s="111">
        <v>0</v>
      </c>
      <c r="BD1287" s="112"/>
      <c r="BE1287" s="112"/>
      <c r="BF1287" s="111">
        <v>0</v>
      </c>
      <c r="BG1287" s="112"/>
      <c r="BH1287" s="112"/>
      <c r="BI1287" s="111">
        <v>0</v>
      </c>
      <c r="BJ1287" s="112"/>
      <c r="BK1287" s="112"/>
      <c r="BL1287" s="111" t="s">
        <v>3757</v>
      </c>
      <c r="BM1287" s="112">
        <v>69</v>
      </c>
      <c r="BN1287" s="112">
        <v>884000</v>
      </c>
      <c r="BO1287" s="111" t="s">
        <v>3757</v>
      </c>
      <c r="BP1287" s="112">
        <v>34</v>
      </c>
      <c r="BQ1287" s="112">
        <v>692000</v>
      </c>
      <c r="BR1287" s="111" t="s">
        <v>3757</v>
      </c>
      <c r="BS1287" s="112">
        <v>49</v>
      </c>
      <c r="BT1287" s="112">
        <v>821000</v>
      </c>
      <c r="BU1287" s="111">
        <v>0</v>
      </c>
      <c r="BV1287" s="112"/>
      <c r="BW1287" s="112"/>
      <c r="BX1287" s="111" t="s">
        <v>3757</v>
      </c>
      <c r="BY1287" s="112">
        <v>33</v>
      </c>
      <c r="BZ1287" s="112">
        <v>476000</v>
      </c>
      <c r="CA1287" s="111" t="s">
        <v>3757</v>
      </c>
      <c r="CB1287" s="112">
        <v>64</v>
      </c>
      <c r="CC1287" s="112">
        <v>1260000</v>
      </c>
      <c r="CD1287" s="111">
        <v>0</v>
      </c>
      <c r="CE1287" s="112">
        <v>0</v>
      </c>
      <c r="CF1287" s="112">
        <v>0</v>
      </c>
      <c r="CG1287" s="111" t="s">
        <v>3757</v>
      </c>
      <c r="CH1287" s="112">
        <v>53</v>
      </c>
      <c r="CI1287" s="112">
        <v>3652000</v>
      </c>
      <c r="CJ1287" s="111">
        <v>0</v>
      </c>
      <c r="CK1287" s="120">
        <v>0</v>
      </c>
      <c r="CL1287" s="112">
        <v>0</v>
      </c>
      <c r="CM1287" s="112">
        <v>0</v>
      </c>
      <c r="CN1287" s="166" t="s">
        <v>12897</v>
      </c>
      <c r="CO1287" s="125" t="s">
        <v>12898</v>
      </c>
      <c r="CP1287" s="111" t="s">
        <v>3766</v>
      </c>
      <c r="CQ1287" s="112">
        <v>692000</v>
      </c>
      <c r="CR1287" s="166" t="s">
        <v>12899</v>
      </c>
      <c r="CS1287" s="166" t="s">
        <v>12900</v>
      </c>
      <c r="CT1287" s="111" t="s">
        <v>3875</v>
      </c>
      <c r="CU1287" s="112">
        <v>3652000</v>
      </c>
      <c r="CV1287" s="166" t="s">
        <v>12901</v>
      </c>
      <c r="CW1287" s="166" t="s">
        <v>12902</v>
      </c>
      <c r="CX1287" s="111" t="s">
        <v>3790</v>
      </c>
      <c r="CY1287" s="112">
        <v>821000</v>
      </c>
      <c r="CZ1287" s="111" t="s">
        <v>3757</v>
      </c>
      <c r="DA1287" s="111">
        <v>0</v>
      </c>
      <c r="DB1287" s="111">
        <v>0</v>
      </c>
      <c r="DC1287" s="120" t="s">
        <v>12903</v>
      </c>
      <c r="DD1287" s="127" t="s">
        <v>3778</v>
      </c>
      <c r="DE1287" s="109">
        <v>0</v>
      </c>
      <c r="DF1287" s="172" t="s">
        <v>3717</v>
      </c>
    </row>
    <row r="1288" spans="1:110" ht="35.15" customHeight="1" x14ac:dyDescent="0.35">
      <c r="A1288" s="140" t="s">
        <v>2621</v>
      </c>
      <c r="B1288" s="136" t="s">
        <v>2602</v>
      </c>
      <c r="C1288" s="136" t="s">
        <v>2622</v>
      </c>
      <c r="D1288" s="112">
        <v>6924</v>
      </c>
      <c r="E1288" s="112">
        <v>101001100</v>
      </c>
      <c r="F1288" s="112">
        <v>6923</v>
      </c>
      <c r="G1288" s="112">
        <v>100901100</v>
      </c>
      <c r="H1288" s="112">
        <v>1360</v>
      </c>
      <c r="I1288" s="112">
        <v>20568000</v>
      </c>
      <c r="J1288" s="112">
        <v>0</v>
      </c>
      <c r="K1288" s="112">
        <v>0</v>
      </c>
      <c r="L1288" s="112">
        <v>27471096</v>
      </c>
      <c r="M1288" s="112">
        <v>6362440</v>
      </c>
      <c r="N1288" s="112">
        <v>229189</v>
      </c>
      <c r="O1288" s="112">
        <v>2193515</v>
      </c>
      <c r="P1288" s="112">
        <v>13655488</v>
      </c>
      <c r="Q1288" s="112">
        <v>0</v>
      </c>
      <c r="R1288" s="112">
        <v>49911728</v>
      </c>
      <c r="S1288" s="421">
        <v>0.27198808725845558</v>
      </c>
      <c r="T1288" s="421">
        <v>6.2993769374788983E-2</v>
      </c>
      <c r="U1288" s="421">
        <v>2.2691733060333005E-3</v>
      </c>
      <c r="V1288" s="421">
        <v>2.1717733767256001E-2</v>
      </c>
      <c r="W1288" s="421">
        <v>0.13520137899488224</v>
      </c>
      <c r="X1288" s="421">
        <v>0</v>
      </c>
      <c r="Y1288" s="421">
        <v>0.49417014270141613</v>
      </c>
      <c r="Z1288" s="120">
        <v>0</v>
      </c>
      <c r="AA1288" s="127" t="s">
        <v>3778</v>
      </c>
      <c r="AB1288" s="127">
        <v>0</v>
      </c>
      <c r="AC1288" s="111" t="s">
        <v>3717</v>
      </c>
      <c r="AD1288" s="127">
        <v>0</v>
      </c>
      <c r="AE1288" s="111">
        <v>0</v>
      </c>
      <c r="AF1288" s="111" t="s">
        <v>3757</v>
      </c>
      <c r="AG1288" s="127" t="s">
        <v>3758</v>
      </c>
      <c r="AH1288" s="127" t="s">
        <v>3758</v>
      </c>
      <c r="AI1288" s="124"/>
      <c r="AJ1288" s="128"/>
      <c r="AK1288" s="109">
        <v>0</v>
      </c>
      <c r="AL1288" s="109">
        <v>0</v>
      </c>
      <c r="AM1288" s="127">
        <v>0</v>
      </c>
      <c r="AN1288" s="127">
        <v>0</v>
      </c>
      <c r="AO1288" s="120">
        <v>0</v>
      </c>
      <c r="AP1288" s="120">
        <v>0</v>
      </c>
      <c r="AQ1288" s="174">
        <v>0</v>
      </c>
      <c r="AR1288" s="120">
        <v>0</v>
      </c>
      <c r="AS1288" s="127">
        <v>0</v>
      </c>
      <c r="AT1288" s="127">
        <v>0</v>
      </c>
      <c r="AU1288" s="120">
        <v>0</v>
      </c>
      <c r="AV1288" s="120">
        <v>0</v>
      </c>
      <c r="AW1288" s="174">
        <v>0</v>
      </c>
      <c r="AX1288" s="120">
        <v>0</v>
      </c>
      <c r="AY1288" s="127">
        <v>0</v>
      </c>
      <c r="AZ1288" s="127">
        <v>0</v>
      </c>
      <c r="BA1288" s="120">
        <v>0</v>
      </c>
      <c r="BB1288" s="120">
        <v>0</v>
      </c>
      <c r="BC1288" s="111">
        <v>0</v>
      </c>
      <c r="BD1288" s="112"/>
      <c r="BE1288" s="112"/>
      <c r="BF1288" s="111">
        <v>0</v>
      </c>
      <c r="BG1288" s="112"/>
      <c r="BH1288" s="112"/>
      <c r="BI1288" s="111" t="s">
        <v>3757</v>
      </c>
      <c r="BJ1288" s="112">
        <v>727</v>
      </c>
      <c r="BK1288" s="112">
        <v>10087000</v>
      </c>
      <c r="BL1288" s="111" t="s">
        <v>3757</v>
      </c>
      <c r="BM1288" s="112">
        <v>556</v>
      </c>
      <c r="BN1288" s="112">
        <v>8267500</v>
      </c>
      <c r="BO1288" s="111">
        <v>0</v>
      </c>
      <c r="BP1288" s="112"/>
      <c r="BQ1288" s="112"/>
      <c r="BR1288" s="111">
        <v>0</v>
      </c>
      <c r="BS1288" s="112"/>
      <c r="BT1288" s="112"/>
      <c r="BU1288" s="111" t="s">
        <v>3757</v>
      </c>
      <c r="BV1288" s="112">
        <v>549</v>
      </c>
      <c r="BW1288" s="112">
        <v>7679600</v>
      </c>
      <c r="BX1288" s="111" t="s">
        <v>3757</v>
      </c>
      <c r="BY1288" s="112">
        <v>925</v>
      </c>
      <c r="BZ1288" s="112">
        <v>15917500</v>
      </c>
      <c r="CA1288" s="111" t="s">
        <v>3757</v>
      </c>
      <c r="CB1288" s="112">
        <v>630</v>
      </c>
      <c r="CC1288" s="112">
        <v>8672500</v>
      </c>
      <c r="CD1288" s="111" t="s">
        <v>3757</v>
      </c>
      <c r="CE1288" s="112">
        <v>122</v>
      </c>
      <c r="CF1288" s="112">
        <v>861500</v>
      </c>
      <c r="CG1288" s="111" t="s">
        <v>3757</v>
      </c>
      <c r="CH1288" s="112">
        <v>2351</v>
      </c>
      <c r="CI1288" s="112">
        <v>33330500</v>
      </c>
      <c r="CJ1288" s="111" t="s">
        <v>3757</v>
      </c>
      <c r="CK1288" s="120" t="s">
        <v>12904</v>
      </c>
      <c r="CL1288" s="112">
        <v>1064</v>
      </c>
      <c r="CM1288" s="112">
        <v>16185000</v>
      </c>
      <c r="CN1288" s="166" t="s">
        <v>6161</v>
      </c>
      <c r="CO1288" s="125" t="s">
        <v>12905</v>
      </c>
      <c r="CP1288" s="111" t="s">
        <v>3766</v>
      </c>
      <c r="CQ1288" s="112">
        <v>25584000</v>
      </c>
      <c r="CR1288" s="166" t="s">
        <v>12906</v>
      </c>
      <c r="CS1288" s="166" t="s">
        <v>12907</v>
      </c>
      <c r="CT1288" s="111" t="s">
        <v>3766</v>
      </c>
      <c r="CU1288" s="112">
        <v>13000000</v>
      </c>
      <c r="CV1288" s="166" t="s">
        <v>12908</v>
      </c>
      <c r="CW1288" s="166" t="s">
        <v>12909</v>
      </c>
      <c r="CX1288" s="111" t="s">
        <v>3781</v>
      </c>
      <c r="CY1288" s="112">
        <v>4500000</v>
      </c>
      <c r="CZ1288" s="111" t="s">
        <v>3757</v>
      </c>
      <c r="DA1288" s="111" t="s">
        <v>3757</v>
      </c>
      <c r="DB1288" s="111" t="s">
        <v>3757</v>
      </c>
      <c r="DC1288" s="120">
        <v>0</v>
      </c>
      <c r="DD1288" s="127" t="s">
        <v>3778</v>
      </c>
      <c r="DE1288" s="109">
        <v>0</v>
      </c>
      <c r="DF1288" s="172" t="s">
        <v>3717</v>
      </c>
    </row>
    <row r="1289" spans="1:110" ht="35.15" customHeight="1" x14ac:dyDescent="0.35">
      <c r="A1289" s="140" t="s">
        <v>2623</v>
      </c>
      <c r="B1289" s="136" t="s">
        <v>2602</v>
      </c>
      <c r="C1289" s="136" t="s">
        <v>2624</v>
      </c>
      <c r="D1289" s="112">
        <v>20614</v>
      </c>
      <c r="E1289" s="112">
        <v>314839500</v>
      </c>
      <c r="F1289" s="112">
        <v>20614</v>
      </c>
      <c r="G1289" s="112">
        <v>314839500</v>
      </c>
      <c r="H1289" s="112">
        <v>4962</v>
      </c>
      <c r="I1289" s="112">
        <v>69299000</v>
      </c>
      <c r="J1289" s="112">
        <v>0</v>
      </c>
      <c r="K1289" s="112">
        <v>0</v>
      </c>
      <c r="L1289" s="112">
        <v>89628768</v>
      </c>
      <c r="M1289" s="112">
        <v>15674219</v>
      </c>
      <c r="N1289" s="112">
        <v>0</v>
      </c>
      <c r="O1289" s="112">
        <v>5588401</v>
      </c>
      <c r="P1289" s="112">
        <v>41546441</v>
      </c>
      <c r="Q1289" s="112">
        <v>2858992</v>
      </c>
      <c r="R1289" s="112">
        <v>155296821</v>
      </c>
      <c r="S1289" s="421">
        <v>0.28468082308604858</v>
      </c>
      <c r="T1289" s="421">
        <v>4.9784791933667791E-2</v>
      </c>
      <c r="U1289" s="421">
        <v>0</v>
      </c>
      <c r="V1289" s="421">
        <v>1.7749999602972306E-2</v>
      </c>
      <c r="W1289" s="421">
        <v>0.13196070061094622</v>
      </c>
      <c r="X1289" s="421">
        <v>9.0807919590775617E-3</v>
      </c>
      <c r="Y1289" s="421">
        <v>0.49325710719271249</v>
      </c>
      <c r="Z1289" s="120" t="s">
        <v>12910</v>
      </c>
      <c r="AA1289" s="127" t="s">
        <v>3717</v>
      </c>
      <c r="AB1289" s="127">
        <v>0</v>
      </c>
      <c r="AC1289" s="111" t="s">
        <v>3717</v>
      </c>
      <c r="AD1289" s="127">
        <v>0</v>
      </c>
      <c r="AE1289" s="111">
        <v>0</v>
      </c>
      <c r="AF1289" s="111" t="s">
        <v>3757</v>
      </c>
      <c r="AG1289" s="127" t="s">
        <v>3758</v>
      </c>
      <c r="AH1289" s="127" t="s">
        <v>3758</v>
      </c>
      <c r="AI1289" s="124"/>
      <c r="AJ1289" s="128"/>
      <c r="AK1289" s="109">
        <v>0</v>
      </c>
      <c r="AL1289" s="109">
        <v>0</v>
      </c>
      <c r="AM1289" s="127">
        <v>0</v>
      </c>
      <c r="AN1289" s="127">
        <v>0</v>
      </c>
      <c r="AO1289" s="120">
        <v>0</v>
      </c>
      <c r="AP1289" s="120">
        <v>0</v>
      </c>
      <c r="AQ1289" s="174">
        <v>0</v>
      </c>
      <c r="AR1289" s="120">
        <v>0</v>
      </c>
      <c r="AS1289" s="127">
        <v>0</v>
      </c>
      <c r="AT1289" s="127">
        <v>0</v>
      </c>
      <c r="AU1289" s="120">
        <v>0</v>
      </c>
      <c r="AV1289" s="120">
        <v>0</v>
      </c>
      <c r="AW1289" s="174">
        <v>0</v>
      </c>
      <c r="AX1289" s="120">
        <v>0</v>
      </c>
      <c r="AY1289" s="127">
        <v>0</v>
      </c>
      <c r="AZ1289" s="127">
        <v>0</v>
      </c>
      <c r="BA1289" s="120">
        <v>0</v>
      </c>
      <c r="BB1289" s="120">
        <v>0</v>
      </c>
      <c r="BC1289" s="111">
        <v>0</v>
      </c>
      <c r="BD1289" s="112"/>
      <c r="BE1289" s="112"/>
      <c r="BF1289" s="111" t="s">
        <v>3757</v>
      </c>
      <c r="BG1289" s="112">
        <v>1009</v>
      </c>
      <c r="BH1289" s="112">
        <v>16404000</v>
      </c>
      <c r="BI1289" s="111" t="s">
        <v>3757</v>
      </c>
      <c r="BJ1289" s="112">
        <v>1602</v>
      </c>
      <c r="BK1289" s="112">
        <v>25219000</v>
      </c>
      <c r="BL1289" s="111" t="s">
        <v>3757</v>
      </c>
      <c r="BM1289" s="112">
        <v>1227</v>
      </c>
      <c r="BN1289" s="112">
        <v>18847000</v>
      </c>
      <c r="BO1289" s="111" t="s">
        <v>3757</v>
      </c>
      <c r="BP1289" s="112">
        <v>3704</v>
      </c>
      <c r="BQ1289" s="112">
        <v>57336000</v>
      </c>
      <c r="BR1289" s="111">
        <v>0</v>
      </c>
      <c r="BS1289" s="112"/>
      <c r="BT1289" s="112"/>
      <c r="BU1289" s="111" t="s">
        <v>3757</v>
      </c>
      <c r="BV1289" s="112">
        <v>2093</v>
      </c>
      <c r="BW1289" s="112">
        <v>30533000</v>
      </c>
      <c r="BX1289" s="111" t="s">
        <v>3757</v>
      </c>
      <c r="BY1289" s="112">
        <v>0</v>
      </c>
      <c r="BZ1289" s="112">
        <v>0</v>
      </c>
      <c r="CA1289" s="111" t="s">
        <v>3757</v>
      </c>
      <c r="CB1289" s="112">
        <v>799</v>
      </c>
      <c r="CC1289" s="112">
        <v>10650000</v>
      </c>
      <c r="CD1289" s="111" t="s">
        <v>3757</v>
      </c>
      <c r="CE1289" s="112">
        <v>0</v>
      </c>
      <c r="CF1289" s="112">
        <v>0</v>
      </c>
      <c r="CG1289" s="111" t="s">
        <v>3757</v>
      </c>
      <c r="CH1289" s="112">
        <v>10151</v>
      </c>
      <c r="CI1289" s="112">
        <v>155331500</v>
      </c>
      <c r="CJ1289" s="111" t="s">
        <v>3757</v>
      </c>
      <c r="CK1289" s="120" t="s">
        <v>12911</v>
      </c>
      <c r="CL1289" s="112">
        <v>29</v>
      </c>
      <c r="CM1289" s="112">
        <v>519000</v>
      </c>
      <c r="CN1289" s="166" t="s">
        <v>12912</v>
      </c>
      <c r="CO1289" s="125" t="s">
        <v>12913</v>
      </c>
      <c r="CP1289" s="111" t="s">
        <v>3766</v>
      </c>
      <c r="CQ1289" s="112">
        <v>4500000</v>
      </c>
      <c r="CR1289" s="166" t="s">
        <v>12914</v>
      </c>
      <c r="CS1289" s="166" t="s">
        <v>12915</v>
      </c>
      <c r="CT1289" s="111" t="s">
        <v>3783</v>
      </c>
      <c r="CU1289" s="112">
        <v>4000000</v>
      </c>
      <c r="CV1289" s="166" t="s">
        <v>12916</v>
      </c>
      <c r="CW1289" s="166" t="s">
        <v>12917</v>
      </c>
      <c r="CX1289" s="111" t="s">
        <v>3774</v>
      </c>
      <c r="CY1289" s="112">
        <v>3000000</v>
      </c>
      <c r="CZ1289" s="111" t="s">
        <v>3757</v>
      </c>
      <c r="DA1289" s="111" t="s">
        <v>3757</v>
      </c>
      <c r="DB1289" s="111">
        <v>0</v>
      </c>
      <c r="DC1289" s="120" t="s">
        <v>12918</v>
      </c>
      <c r="DD1289" s="127" t="s">
        <v>3717</v>
      </c>
      <c r="DE1289" s="109" t="s">
        <v>12919</v>
      </c>
      <c r="DF1289" s="172" t="s">
        <v>3717</v>
      </c>
    </row>
    <row r="1290" spans="1:110" ht="35.15" customHeight="1" x14ac:dyDescent="0.35">
      <c r="A1290" s="140" t="s">
        <v>2625</v>
      </c>
      <c r="B1290" s="136" t="s">
        <v>2602</v>
      </c>
      <c r="C1290" s="136" t="s">
        <v>2626</v>
      </c>
      <c r="D1290" s="112">
        <v>42140</v>
      </c>
      <c r="E1290" s="112">
        <v>557448000</v>
      </c>
      <c r="F1290" s="112">
        <v>42140</v>
      </c>
      <c r="G1290" s="112">
        <v>557448000</v>
      </c>
      <c r="H1290" s="112">
        <v>10489</v>
      </c>
      <c r="I1290" s="112">
        <v>126472000</v>
      </c>
      <c r="J1290" s="112">
        <v>40</v>
      </c>
      <c r="K1290" s="112">
        <v>487000</v>
      </c>
      <c r="L1290" s="112">
        <v>158111495</v>
      </c>
      <c r="M1290" s="112">
        <v>43786071</v>
      </c>
      <c r="N1290" s="112">
        <v>163993</v>
      </c>
      <c r="O1290" s="112">
        <v>38824932</v>
      </c>
      <c r="P1290" s="112">
        <v>36907972</v>
      </c>
      <c r="Q1290" s="112">
        <v>0</v>
      </c>
      <c r="R1290" s="112">
        <v>277794463</v>
      </c>
      <c r="S1290" s="421">
        <v>0.28363451837660192</v>
      </c>
      <c r="T1290" s="421">
        <v>7.8547364059069189E-2</v>
      </c>
      <c r="U1290" s="421">
        <v>2.9418528723755398E-4</v>
      </c>
      <c r="V1290" s="421">
        <v>6.964762991346278E-2</v>
      </c>
      <c r="W1290" s="421">
        <v>6.6208815889553824E-2</v>
      </c>
      <c r="X1290" s="421">
        <v>0</v>
      </c>
      <c r="Y1290" s="421">
        <v>0.49833251352592528</v>
      </c>
      <c r="Z1290" s="120">
        <v>0</v>
      </c>
      <c r="AA1290" s="127" t="s">
        <v>3717</v>
      </c>
      <c r="AB1290" s="127">
        <v>0</v>
      </c>
      <c r="AC1290" s="111" t="s">
        <v>3717</v>
      </c>
      <c r="AD1290" s="127">
        <v>0</v>
      </c>
      <c r="AE1290" s="111">
        <v>0</v>
      </c>
      <c r="AF1290" s="111" t="s">
        <v>3757</v>
      </c>
      <c r="AG1290" s="127" t="s">
        <v>3758</v>
      </c>
      <c r="AH1290" s="127" t="s">
        <v>3758</v>
      </c>
      <c r="AI1290" s="124"/>
      <c r="AJ1290" s="128"/>
      <c r="AK1290" s="109">
        <v>0</v>
      </c>
      <c r="AL1290" s="109">
        <v>0</v>
      </c>
      <c r="AM1290" s="127">
        <v>0</v>
      </c>
      <c r="AN1290" s="127">
        <v>0</v>
      </c>
      <c r="AO1290" s="120">
        <v>0</v>
      </c>
      <c r="AP1290" s="120">
        <v>0</v>
      </c>
      <c r="AQ1290" s="174">
        <v>0</v>
      </c>
      <c r="AR1290" s="109">
        <v>0</v>
      </c>
      <c r="AS1290" s="127">
        <v>0</v>
      </c>
      <c r="AT1290" s="127">
        <v>0</v>
      </c>
      <c r="AU1290" s="120">
        <v>0</v>
      </c>
      <c r="AV1290" s="120">
        <v>0</v>
      </c>
      <c r="AW1290" s="174">
        <v>0</v>
      </c>
      <c r="AX1290" s="109">
        <v>0</v>
      </c>
      <c r="AY1290" s="127">
        <v>0</v>
      </c>
      <c r="AZ1290" s="127">
        <v>0</v>
      </c>
      <c r="BA1290" s="120">
        <v>0</v>
      </c>
      <c r="BB1290" s="120">
        <v>0</v>
      </c>
      <c r="BC1290" s="111" t="s">
        <v>3757</v>
      </c>
      <c r="BD1290" s="112"/>
      <c r="BE1290" s="112"/>
      <c r="BF1290" s="111" t="s">
        <v>3757</v>
      </c>
      <c r="BG1290" s="112"/>
      <c r="BH1290" s="112"/>
      <c r="BI1290" s="111" t="s">
        <v>3757</v>
      </c>
      <c r="BJ1290" s="112"/>
      <c r="BK1290" s="112"/>
      <c r="BL1290" s="111" t="s">
        <v>3757</v>
      </c>
      <c r="BM1290" s="112"/>
      <c r="BN1290" s="112"/>
      <c r="BO1290" s="111" t="s">
        <v>3757</v>
      </c>
      <c r="BP1290" s="112"/>
      <c r="BQ1290" s="112"/>
      <c r="BR1290" s="111" t="s">
        <v>3757</v>
      </c>
      <c r="BS1290" s="112"/>
      <c r="BT1290" s="112">
        <v>0</v>
      </c>
      <c r="BU1290" s="111" t="s">
        <v>3757</v>
      </c>
      <c r="BV1290" s="112">
        <v>0</v>
      </c>
      <c r="BW1290" s="112">
        <v>0</v>
      </c>
      <c r="BX1290" s="111" t="s">
        <v>3757</v>
      </c>
      <c r="BY1290" s="112">
        <v>0</v>
      </c>
      <c r="BZ1290" s="112">
        <v>0</v>
      </c>
      <c r="CA1290" s="111" t="s">
        <v>3757</v>
      </c>
      <c r="CB1290" s="112">
        <v>0</v>
      </c>
      <c r="CC1290" s="112">
        <v>0</v>
      </c>
      <c r="CD1290" s="111" t="s">
        <v>3757</v>
      </c>
      <c r="CE1290" s="112">
        <v>153</v>
      </c>
      <c r="CF1290" s="112">
        <v>997000</v>
      </c>
      <c r="CG1290" s="111" t="s">
        <v>3757</v>
      </c>
      <c r="CH1290" s="112">
        <v>14136</v>
      </c>
      <c r="CI1290" s="112">
        <v>194062500</v>
      </c>
      <c r="CJ1290" s="111" t="s">
        <v>3757</v>
      </c>
      <c r="CK1290" s="120" t="s">
        <v>12920</v>
      </c>
      <c r="CL1290" s="112">
        <v>0</v>
      </c>
      <c r="CM1290" s="112">
        <v>0</v>
      </c>
      <c r="CN1290" s="166" t="s">
        <v>12921</v>
      </c>
      <c r="CO1290" s="125" t="s">
        <v>12922</v>
      </c>
      <c r="CP1290" s="111" t="s">
        <v>3870</v>
      </c>
      <c r="CQ1290" s="112">
        <v>1000000</v>
      </c>
      <c r="CR1290" s="166" t="s">
        <v>12923</v>
      </c>
      <c r="CS1290" s="166" t="s">
        <v>12924</v>
      </c>
      <c r="CT1290" s="111" t="s">
        <v>3870</v>
      </c>
      <c r="CU1290" s="112">
        <v>6000000</v>
      </c>
      <c r="CV1290" s="166" t="s">
        <v>5492</v>
      </c>
      <c r="CW1290" s="166" t="s">
        <v>12925</v>
      </c>
      <c r="CX1290" s="111" t="s">
        <v>3790</v>
      </c>
      <c r="CY1290" s="112">
        <v>400000</v>
      </c>
      <c r="CZ1290" s="111" t="s">
        <v>3757</v>
      </c>
      <c r="DA1290" s="111" t="s">
        <v>3757</v>
      </c>
      <c r="DB1290" s="111">
        <v>0</v>
      </c>
      <c r="DC1290" s="120" t="s">
        <v>12926</v>
      </c>
      <c r="DD1290" s="127" t="s">
        <v>3717</v>
      </c>
      <c r="DE1290" s="109" t="s">
        <v>12927</v>
      </c>
      <c r="DF1290" s="172" t="s">
        <v>3717</v>
      </c>
    </row>
    <row r="1291" spans="1:110" ht="35.15" customHeight="1" x14ac:dyDescent="0.35">
      <c r="A1291" s="140" t="s">
        <v>2627</v>
      </c>
      <c r="B1291" s="136" t="s">
        <v>2602</v>
      </c>
      <c r="C1291" s="136" t="s">
        <v>2628</v>
      </c>
      <c r="D1291" s="112">
        <v>5883</v>
      </c>
      <c r="E1291" s="112">
        <v>143569000</v>
      </c>
      <c r="F1291" s="112">
        <v>5882</v>
      </c>
      <c r="G1291" s="112">
        <v>143558800</v>
      </c>
      <c r="H1291" s="112">
        <v>1399</v>
      </c>
      <c r="I1291" s="112">
        <v>21753500</v>
      </c>
      <c r="J1291" s="112">
        <v>0</v>
      </c>
      <c r="K1291" s="112">
        <v>0</v>
      </c>
      <c r="L1291" s="112">
        <v>40033227</v>
      </c>
      <c r="M1291" s="112">
        <v>4838639</v>
      </c>
      <c r="N1291" s="112">
        <v>1702292</v>
      </c>
      <c r="O1291" s="112">
        <v>1709040</v>
      </c>
      <c r="P1291" s="112">
        <v>23236287</v>
      </c>
      <c r="Q1291" s="112">
        <v>0</v>
      </c>
      <c r="R1291" s="112">
        <v>71519485</v>
      </c>
      <c r="S1291" s="421">
        <v>0.27884311376411341</v>
      </c>
      <c r="T1291" s="421">
        <v>3.3702533276682295E-2</v>
      </c>
      <c r="U1291" s="421">
        <v>1.1856960764510444E-2</v>
      </c>
      <c r="V1291" s="421">
        <v>1.1903962554590475E-2</v>
      </c>
      <c r="W1291" s="421">
        <v>0.1618475227939179</v>
      </c>
      <c r="X1291" s="421">
        <v>0</v>
      </c>
      <c r="Y1291" s="421">
        <v>0.49815409315381454</v>
      </c>
      <c r="Z1291" s="120">
        <v>0</v>
      </c>
      <c r="AA1291" s="127" t="s">
        <v>3717</v>
      </c>
      <c r="AB1291" s="127">
        <v>0</v>
      </c>
      <c r="AC1291" s="111" t="s">
        <v>3717</v>
      </c>
      <c r="AD1291" s="127">
        <v>0</v>
      </c>
      <c r="AE1291" s="111">
        <v>0</v>
      </c>
      <c r="AF1291" s="111" t="s">
        <v>3757</v>
      </c>
      <c r="AG1291" s="127" t="s">
        <v>3758</v>
      </c>
      <c r="AH1291" s="127" t="s">
        <v>3758</v>
      </c>
      <c r="AI1291" s="124"/>
      <c r="AJ1291" s="128"/>
      <c r="AK1291" s="109">
        <v>0</v>
      </c>
      <c r="AL1291" s="109">
        <v>0</v>
      </c>
      <c r="AM1291" s="127">
        <v>0</v>
      </c>
      <c r="AN1291" s="127">
        <v>0</v>
      </c>
      <c r="AO1291" s="120">
        <v>0</v>
      </c>
      <c r="AP1291" s="120">
        <v>0</v>
      </c>
      <c r="AQ1291" s="174">
        <v>0</v>
      </c>
      <c r="AR1291" s="120">
        <v>0</v>
      </c>
      <c r="AS1291" s="127">
        <v>0</v>
      </c>
      <c r="AT1291" s="127">
        <v>0</v>
      </c>
      <c r="AU1291" s="120">
        <v>0</v>
      </c>
      <c r="AV1291" s="120">
        <v>0</v>
      </c>
      <c r="AW1291" s="174">
        <v>0</v>
      </c>
      <c r="AX1291" s="120">
        <v>0</v>
      </c>
      <c r="AY1291" s="127">
        <v>0</v>
      </c>
      <c r="AZ1291" s="127">
        <v>0</v>
      </c>
      <c r="BA1291" s="120">
        <v>0</v>
      </c>
      <c r="BB1291" s="120">
        <v>0</v>
      </c>
      <c r="BC1291" s="111">
        <v>0</v>
      </c>
      <c r="BD1291" s="112"/>
      <c r="BE1291" s="112"/>
      <c r="BF1291" s="111">
        <v>0</v>
      </c>
      <c r="BG1291" s="112"/>
      <c r="BH1291" s="112"/>
      <c r="BI1291" s="111">
        <v>0</v>
      </c>
      <c r="BJ1291" s="112"/>
      <c r="BK1291" s="112"/>
      <c r="BL1291" s="111" t="s">
        <v>3757</v>
      </c>
      <c r="BM1291" s="112">
        <v>486</v>
      </c>
      <c r="BN1291" s="112">
        <v>10521500</v>
      </c>
      <c r="BO1291" s="111" t="s">
        <v>3757</v>
      </c>
      <c r="BP1291" s="112">
        <v>167</v>
      </c>
      <c r="BQ1291" s="112">
        <v>3838500</v>
      </c>
      <c r="BR1291" s="111">
        <v>0</v>
      </c>
      <c r="BS1291" s="112"/>
      <c r="BT1291" s="112"/>
      <c r="BU1291" s="111">
        <v>0</v>
      </c>
      <c r="BV1291" s="112"/>
      <c r="BW1291" s="112"/>
      <c r="BX1291" s="111">
        <v>0</v>
      </c>
      <c r="BY1291" s="112"/>
      <c r="BZ1291" s="112"/>
      <c r="CA1291" s="111">
        <v>0</v>
      </c>
      <c r="CB1291" s="112"/>
      <c r="CC1291" s="112"/>
      <c r="CD1291" s="111" t="s">
        <v>3757</v>
      </c>
      <c r="CE1291" s="112">
        <v>176</v>
      </c>
      <c r="CF1291" s="112">
        <v>1142500</v>
      </c>
      <c r="CG1291" s="111" t="s">
        <v>3757</v>
      </c>
      <c r="CH1291" s="112">
        <v>3228</v>
      </c>
      <c r="CI1291" s="112">
        <v>78123000</v>
      </c>
      <c r="CJ1291" s="111" t="s">
        <v>3757</v>
      </c>
      <c r="CK1291" s="120" t="s">
        <v>12928</v>
      </c>
      <c r="CL1291" s="112">
        <v>1826</v>
      </c>
      <c r="CM1291" s="112">
        <v>49943500</v>
      </c>
      <c r="CN1291" s="166" t="s">
        <v>12929</v>
      </c>
      <c r="CO1291" s="125" t="s">
        <v>12930</v>
      </c>
      <c r="CP1291" s="111" t="s">
        <v>3783</v>
      </c>
      <c r="CQ1291" s="112">
        <v>49000000</v>
      </c>
      <c r="CR1291" s="166" t="s">
        <v>12931</v>
      </c>
      <c r="CS1291" s="166" t="s">
        <v>12932</v>
      </c>
      <c r="CT1291" s="111" t="s">
        <v>3783</v>
      </c>
      <c r="CU1291" s="112">
        <v>14500000</v>
      </c>
      <c r="CV1291" s="166" t="s">
        <v>12933</v>
      </c>
      <c r="CW1291" s="166" t="s">
        <v>12934</v>
      </c>
      <c r="CX1291" s="111" t="s">
        <v>3762</v>
      </c>
      <c r="CY1291" s="112">
        <v>13500000</v>
      </c>
      <c r="CZ1291" s="111" t="s">
        <v>3757</v>
      </c>
      <c r="DA1291" s="111" t="s">
        <v>3757</v>
      </c>
      <c r="DB1291" s="111">
        <v>0</v>
      </c>
      <c r="DC1291" s="120" t="s">
        <v>12935</v>
      </c>
      <c r="DD1291" s="127" t="s">
        <v>3717</v>
      </c>
      <c r="DE1291" s="109" t="s">
        <v>12936</v>
      </c>
      <c r="DF1291" s="172" t="s">
        <v>3717</v>
      </c>
    </row>
    <row r="1292" spans="1:110" ht="35.15" customHeight="1" x14ac:dyDescent="0.35">
      <c r="A1292" s="140" t="s">
        <v>2629</v>
      </c>
      <c r="B1292" s="136" t="s">
        <v>2602</v>
      </c>
      <c r="C1292" s="136" t="s">
        <v>2630</v>
      </c>
      <c r="D1292" s="112">
        <v>236600</v>
      </c>
      <c r="E1292" s="112">
        <v>2799117000</v>
      </c>
      <c r="F1292" s="112">
        <v>236599</v>
      </c>
      <c r="G1292" s="112">
        <v>2799107000</v>
      </c>
      <c r="H1292" s="112">
        <v>83557</v>
      </c>
      <c r="I1292" s="112">
        <v>948375800</v>
      </c>
      <c r="J1292" s="112">
        <v>0</v>
      </c>
      <c r="K1292" s="112">
        <v>0</v>
      </c>
      <c r="L1292" s="112">
        <v>768669556</v>
      </c>
      <c r="M1292" s="112">
        <v>225587243</v>
      </c>
      <c r="N1292" s="112">
        <v>26002754</v>
      </c>
      <c r="O1292" s="112">
        <v>5809375</v>
      </c>
      <c r="P1292" s="112">
        <v>343256841</v>
      </c>
      <c r="Q1292" s="112">
        <v>0</v>
      </c>
      <c r="R1292" s="112">
        <v>1369325769</v>
      </c>
      <c r="S1292" s="421">
        <v>0.27461144210835059</v>
      </c>
      <c r="T1292" s="421">
        <v>8.0592287853633843E-2</v>
      </c>
      <c r="U1292" s="421">
        <v>9.2896274075002939E-3</v>
      </c>
      <c r="V1292" s="421">
        <v>2.0754312877954012E-3</v>
      </c>
      <c r="W1292" s="421">
        <v>0.12263040130155331</v>
      </c>
      <c r="X1292" s="421">
        <v>0</v>
      </c>
      <c r="Y1292" s="421">
        <v>0.48919918995883344</v>
      </c>
      <c r="Z1292" s="120">
        <v>0</v>
      </c>
      <c r="AA1292" s="127" t="s">
        <v>3717</v>
      </c>
      <c r="AB1292" s="127">
        <v>0</v>
      </c>
      <c r="AC1292" s="111" t="s">
        <v>3717</v>
      </c>
      <c r="AD1292" s="127">
        <v>0</v>
      </c>
      <c r="AE1292" s="111">
        <v>0</v>
      </c>
      <c r="AF1292" s="111" t="s">
        <v>3757</v>
      </c>
      <c r="AG1292" s="127" t="s">
        <v>3758</v>
      </c>
      <c r="AH1292" s="127" t="s">
        <v>3758</v>
      </c>
      <c r="AI1292" s="124"/>
      <c r="AJ1292" s="128"/>
      <c r="AK1292" s="109">
        <v>0</v>
      </c>
      <c r="AL1292" s="109">
        <v>0</v>
      </c>
      <c r="AM1292" s="127">
        <v>0</v>
      </c>
      <c r="AN1292" s="127">
        <v>0</v>
      </c>
      <c r="AO1292" s="120">
        <v>0</v>
      </c>
      <c r="AP1292" s="120">
        <v>0</v>
      </c>
      <c r="AQ1292" s="174">
        <v>0</v>
      </c>
      <c r="AR1292" s="109">
        <v>0</v>
      </c>
      <c r="AS1292" s="127">
        <v>0</v>
      </c>
      <c r="AT1292" s="127">
        <v>0</v>
      </c>
      <c r="AU1292" s="120">
        <v>0</v>
      </c>
      <c r="AV1292" s="120">
        <v>0</v>
      </c>
      <c r="AW1292" s="174">
        <v>0</v>
      </c>
      <c r="AX1292" s="109">
        <v>0</v>
      </c>
      <c r="AY1292" s="127">
        <v>0</v>
      </c>
      <c r="AZ1292" s="127">
        <v>0</v>
      </c>
      <c r="BA1292" s="120">
        <v>0</v>
      </c>
      <c r="BB1292" s="120">
        <v>0</v>
      </c>
      <c r="BC1292" s="111" t="s">
        <v>3757</v>
      </c>
      <c r="BD1292" s="112">
        <v>41521</v>
      </c>
      <c r="BE1292" s="112">
        <v>528782800</v>
      </c>
      <c r="BF1292" s="111">
        <v>0</v>
      </c>
      <c r="BG1292" s="112"/>
      <c r="BH1292" s="112"/>
      <c r="BI1292" s="111">
        <v>0</v>
      </c>
      <c r="BJ1292" s="112"/>
      <c r="BK1292" s="112"/>
      <c r="BL1292" s="111">
        <v>0</v>
      </c>
      <c r="BM1292" s="112"/>
      <c r="BN1292" s="112"/>
      <c r="BO1292" s="111">
        <v>0</v>
      </c>
      <c r="BP1292" s="112"/>
      <c r="BQ1292" s="112"/>
      <c r="BR1292" s="111">
        <v>0</v>
      </c>
      <c r="BS1292" s="112"/>
      <c r="BT1292" s="112"/>
      <c r="BU1292" s="111" t="s">
        <v>3757</v>
      </c>
      <c r="BV1292" s="112">
        <v>29435</v>
      </c>
      <c r="BW1292" s="112">
        <v>351823000</v>
      </c>
      <c r="BX1292" s="111">
        <v>0</v>
      </c>
      <c r="BY1292" s="112"/>
      <c r="BZ1292" s="112"/>
      <c r="CA1292" s="111" t="s">
        <v>3757</v>
      </c>
      <c r="CB1292" s="112">
        <v>45757</v>
      </c>
      <c r="CC1292" s="112">
        <v>524648200</v>
      </c>
      <c r="CD1292" s="111" t="s">
        <v>3757</v>
      </c>
      <c r="CE1292" s="112">
        <v>59</v>
      </c>
      <c r="CF1292" s="112">
        <v>452000</v>
      </c>
      <c r="CG1292" s="111" t="s">
        <v>3757</v>
      </c>
      <c r="CH1292" s="112">
        <v>119828</v>
      </c>
      <c r="CI1292" s="112">
        <v>1393411000</v>
      </c>
      <c r="CJ1292" s="111">
        <v>0</v>
      </c>
      <c r="CK1292" s="120">
        <v>0</v>
      </c>
      <c r="CL1292" s="112"/>
      <c r="CM1292" s="112"/>
      <c r="CN1292" s="166" t="s">
        <v>12937</v>
      </c>
      <c r="CO1292" s="125" t="s">
        <v>12938</v>
      </c>
      <c r="CP1292" s="111" t="s">
        <v>4016</v>
      </c>
      <c r="CQ1292" s="112">
        <v>19000000</v>
      </c>
      <c r="CR1292" s="166" t="s">
        <v>12939</v>
      </c>
      <c r="CS1292" s="166" t="s">
        <v>12940</v>
      </c>
      <c r="CT1292" s="111" t="s">
        <v>3875</v>
      </c>
      <c r="CU1292" s="112">
        <v>35000000</v>
      </c>
      <c r="CV1292" s="166" t="s">
        <v>6754</v>
      </c>
      <c r="CW1292" s="166" t="s">
        <v>12941</v>
      </c>
      <c r="CX1292" s="111" t="s">
        <v>3870</v>
      </c>
      <c r="CY1292" s="112">
        <v>5000000</v>
      </c>
      <c r="CZ1292" s="111" t="s">
        <v>3757</v>
      </c>
      <c r="DA1292" s="111">
        <v>0</v>
      </c>
      <c r="DB1292" s="111">
        <v>0</v>
      </c>
      <c r="DC1292" s="120" t="s">
        <v>12942</v>
      </c>
      <c r="DD1292" s="127" t="s">
        <v>3717</v>
      </c>
      <c r="DE1292" s="109" t="s">
        <v>12943</v>
      </c>
      <c r="DF1292" s="172" t="s">
        <v>3717</v>
      </c>
    </row>
    <row r="1293" spans="1:110" ht="35.15" customHeight="1" x14ac:dyDescent="0.35">
      <c r="A1293" s="140" t="s">
        <v>2631</v>
      </c>
      <c r="B1293" s="136" t="s">
        <v>2602</v>
      </c>
      <c r="C1293" s="136" t="s">
        <v>2632</v>
      </c>
      <c r="D1293" s="112">
        <v>22813</v>
      </c>
      <c r="E1293" s="112">
        <v>260034953</v>
      </c>
      <c r="F1293" s="112">
        <v>22813</v>
      </c>
      <c r="G1293" s="112">
        <v>260034953</v>
      </c>
      <c r="H1293" s="112">
        <v>6274</v>
      </c>
      <c r="I1293" s="112">
        <v>74291900</v>
      </c>
      <c r="J1293" s="112">
        <v>0</v>
      </c>
      <c r="K1293" s="112">
        <v>0</v>
      </c>
      <c r="L1293" s="112">
        <v>65740208</v>
      </c>
      <c r="M1293" s="112">
        <v>21966276</v>
      </c>
      <c r="N1293" s="112">
        <v>1440196</v>
      </c>
      <c r="O1293" s="112">
        <v>4672621</v>
      </c>
      <c r="P1293" s="112">
        <v>33900398</v>
      </c>
      <c r="Q1293" s="112">
        <v>0</v>
      </c>
      <c r="R1293" s="112">
        <v>127719699</v>
      </c>
      <c r="S1293" s="421">
        <v>0.25281296703216666</v>
      </c>
      <c r="T1293" s="421">
        <v>8.4474320650270426E-2</v>
      </c>
      <c r="U1293" s="421">
        <v>5.5384708224205537E-3</v>
      </c>
      <c r="V1293" s="421">
        <v>1.7969203547801516E-2</v>
      </c>
      <c r="W1293" s="421">
        <v>0.130368620098545</v>
      </c>
      <c r="X1293" s="421">
        <v>0</v>
      </c>
      <c r="Y1293" s="421">
        <v>0.49116358215120409</v>
      </c>
      <c r="Z1293" s="120">
        <v>0</v>
      </c>
      <c r="AA1293" s="127" t="s">
        <v>3717</v>
      </c>
      <c r="AB1293" s="127">
        <v>0</v>
      </c>
      <c r="AC1293" s="111" t="s">
        <v>3717</v>
      </c>
      <c r="AD1293" s="127">
        <v>0</v>
      </c>
      <c r="AE1293" s="111">
        <v>0</v>
      </c>
      <c r="AF1293" s="111" t="s">
        <v>3757</v>
      </c>
      <c r="AG1293" s="127" t="s">
        <v>3758</v>
      </c>
      <c r="AH1293" s="127"/>
      <c r="AI1293" s="124"/>
      <c r="AJ1293" s="128"/>
      <c r="AK1293" s="109">
        <v>0</v>
      </c>
      <c r="AL1293" s="109">
        <v>0</v>
      </c>
      <c r="AM1293" s="127">
        <v>0</v>
      </c>
      <c r="AN1293" s="127">
        <v>0</v>
      </c>
      <c r="AO1293" s="120">
        <v>0</v>
      </c>
      <c r="AP1293" s="120">
        <v>0</v>
      </c>
      <c r="AQ1293" s="174">
        <v>0</v>
      </c>
      <c r="AR1293" s="120">
        <v>0</v>
      </c>
      <c r="AS1293" s="127">
        <v>0</v>
      </c>
      <c r="AT1293" s="127">
        <v>0</v>
      </c>
      <c r="AU1293" s="120">
        <v>0</v>
      </c>
      <c r="AV1293" s="120">
        <v>0</v>
      </c>
      <c r="AW1293" s="174">
        <v>0</v>
      </c>
      <c r="AX1293" s="120">
        <v>0</v>
      </c>
      <c r="AY1293" s="127">
        <v>0</v>
      </c>
      <c r="AZ1293" s="127">
        <v>0</v>
      </c>
      <c r="BA1293" s="120">
        <v>0</v>
      </c>
      <c r="BB1293" s="120">
        <v>0</v>
      </c>
      <c r="BC1293" s="111">
        <v>0</v>
      </c>
      <c r="BD1293" s="112"/>
      <c r="BE1293" s="112"/>
      <c r="BF1293" s="111">
        <v>0</v>
      </c>
      <c r="BG1293" s="112"/>
      <c r="BH1293" s="112"/>
      <c r="BI1293" s="111">
        <v>0</v>
      </c>
      <c r="BJ1293" s="112"/>
      <c r="BK1293" s="112"/>
      <c r="BL1293" s="111" t="s">
        <v>3757</v>
      </c>
      <c r="BM1293" s="112">
        <v>3335</v>
      </c>
      <c r="BN1293" s="112">
        <v>36517755</v>
      </c>
      <c r="BO1293" s="111" t="s">
        <v>3757</v>
      </c>
      <c r="BP1293" s="112">
        <v>5997</v>
      </c>
      <c r="BQ1293" s="112">
        <v>68372698</v>
      </c>
      <c r="BR1293" s="111" t="s">
        <v>3757</v>
      </c>
      <c r="BS1293" s="112">
        <v>4245</v>
      </c>
      <c r="BT1293" s="112">
        <v>47899800</v>
      </c>
      <c r="BU1293" s="111"/>
      <c r="BV1293" s="112"/>
      <c r="BW1293" s="112"/>
      <c r="BX1293" s="111" t="s">
        <v>3757</v>
      </c>
      <c r="BY1293" s="112">
        <v>2064</v>
      </c>
      <c r="BZ1293" s="112">
        <v>24148000</v>
      </c>
      <c r="CA1293" s="111" t="s">
        <v>3757</v>
      </c>
      <c r="CB1293" s="112">
        <v>2132</v>
      </c>
      <c r="CC1293" s="112">
        <v>22705100</v>
      </c>
      <c r="CD1293" s="111">
        <v>0</v>
      </c>
      <c r="CE1293" s="112">
        <v>0</v>
      </c>
      <c r="CF1293" s="112">
        <v>0</v>
      </c>
      <c r="CG1293" s="111">
        <v>0</v>
      </c>
      <c r="CH1293" s="112">
        <v>0</v>
      </c>
      <c r="CI1293" s="112">
        <v>0</v>
      </c>
      <c r="CJ1293" s="111" t="s">
        <v>3757</v>
      </c>
      <c r="CK1293" s="120" t="s">
        <v>12944</v>
      </c>
      <c r="CL1293" s="112">
        <v>5040</v>
      </c>
      <c r="CM1293" s="112">
        <v>60391600</v>
      </c>
      <c r="CN1293" s="166" t="s">
        <v>12945</v>
      </c>
      <c r="CO1293" s="125" t="s">
        <v>12946</v>
      </c>
      <c r="CP1293" s="111" t="s">
        <v>3790</v>
      </c>
      <c r="CQ1293" s="112">
        <v>8970000</v>
      </c>
      <c r="CR1293" s="166" t="s">
        <v>12947</v>
      </c>
      <c r="CS1293" s="166" t="s">
        <v>12948</v>
      </c>
      <c r="CT1293" s="111" t="s">
        <v>3774</v>
      </c>
      <c r="CU1293" s="112">
        <v>8500000</v>
      </c>
      <c r="CV1293" s="166" t="s">
        <v>12949</v>
      </c>
      <c r="CW1293" s="166" t="s">
        <v>12950</v>
      </c>
      <c r="CX1293" s="111" t="s">
        <v>3870</v>
      </c>
      <c r="CY1293" s="112">
        <v>7547000</v>
      </c>
      <c r="CZ1293" s="111" t="s">
        <v>3757</v>
      </c>
      <c r="DA1293" s="111" t="s">
        <v>3757</v>
      </c>
      <c r="DB1293" s="111">
        <v>0</v>
      </c>
      <c r="DC1293" s="120" t="s">
        <v>12951</v>
      </c>
      <c r="DD1293" s="127" t="s">
        <v>3778</v>
      </c>
      <c r="DE1293" s="109">
        <v>0</v>
      </c>
      <c r="DF1293" s="172" t="s">
        <v>3717</v>
      </c>
    </row>
    <row r="1294" spans="1:110" ht="35.15" customHeight="1" x14ac:dyDescent="0.35">
      <c r="A1294" s="140" t="s">
        <v>2633</v>
      </c>
      <c r="B1294" s="136" t="s">
        <v>2602</v>
      </c>
      <c r="C1294" s="136" t="s">
        <v>2634</v>
      </c>
      <c r="D1294" s="112">
        <v>49504</v>
      </c>
      <c r="E1294" s="112">
        <v>634487600</v>
      </c>
      <c r="F1294" s="112">
        <v>49504</v>
      </c>
      <c r="G1294" s="112">
        <v>634487600</v>
      </c>
      <c r="H1294" s="112">
        <v>13863</v>
      </c>
      <c r="I1294" s="112">
        <v>187710000</v>
      </c>
      <c r="J1294" s="112">
        <v>0</v>
      </c>
      <c r="K1294" s="112">
        <v>0</v>
      </c>
      <c r="L1294" s="112">
        <v>181527920</v>
      </c>
      <c r="M1294" s="112">
        <v>53208260</v>
      </c>
      <c r="N1294" s="112">
        <v>264000</v>
      </c>
      <c r="O1294" s="112">
        <v>9064161</v>
      </c>
      <c r="P1294" s="112">
        <v>72711519</v>
      </c>
      <c r="Q1294" s="112">
        <v>0</v>
      </c>
      <c r="R1294" s="112">
        <v>316775860</v>
      </c>
      <c r="S1294" s="421">
        <v>0.28610160387689215</v>
      </c>
      <c r="T1294" s="421">
        <v>8.3860204675394762E-2</v>
      </c>
      <c r="U1294" s="421">
        <v>4.1608378162157934E-4</v>
      </c>
      <c r="V1294" s="421">
        <v>1.4285796917071349E-2</v>
      </c>
      <c r="W1294" s="421">
        <v>0.11459880224609591</v>
      </c>
      <c r="X1294" s="421">
        <v>0</v>
      </c>
      <c r="Y1294" s="421">
        <v>0.49926249149707574</v>
      </c>
      <c r="Z1294" s="120">
        <v>0</v>
      </c>
      <c r="AA1294" s="127" t="s">
        <v>3717</v>
      </c>
      <c r="AB1294" s="127">
        <v>0</v>
      </c>
      <c r="AC1294" s="111" t="s">
        <v>3717</v>
      </c>
      <c r="AD1294" s="127">
        <v>0</v>
      </c>
      <c r="AE1294" s="111">
        <v>0</v>
      </c>
      <c r="AF1294" s="111" t="s">
        <v>3757</v>
      </c>
      <c r="AG1294" s="127" t="s">
        <v>3758</v>
      </c>
      <c r="AH1294" s="127" t="s">
        <v>3758</v>
      </c>
      <c r="AI1294" s="124"/>
      <c r="AJ1294" s="128"/>
      <c r="AK1294" s="109">
        <v>0</v>
      </c>
      <c r="AL1294" s="109">
        <v>0</v>
      </c>
      <c r="AM1294" s="127">
        <v>0</v>
      </c>
      <c r="AN1294" s="127">
        <v>0</v>
      </c>
      <c r="AO1294" s="120">
        <v>0</v>
      </c>
      <c r="AP1294" s="120">
        <v>0</v>
      </c>
      <c r="AQ1294" s="174">
        <v>0</v>
      </c>
      <c r="AR1294" s="109">
        <v>0</v>
      </c>
      <c r="AS1294" s="127">
        <v>0</v>
      </c>
      <c r="AT1294" s="127">
        <v>0</v>
      </c>
      <c r="AU1294" s="120">
        <v>0</v>
      </c>
      <c r="AV1294" s="120">
        <v>0</v>
      </c>
      <c r="AW1294" s="174">
        <v>0</v>
      </c>
      <c r="AX1294" s="109">
        <v>0</v>
      </c>
      <c r="AY1294" s="127">
        <v>0</v>
      </c>
      <c r="AZ1294" s="127">
        <v>0</v>
      </c>
      <c r="BA1294" s="120">
        <v>0</v>
      </c>
      <c r="BB1294" s="120">
        <v>0</v>
      </c>
      <c r="BC1294" s="111" t="s">
        <v>3757</v>
      </c>
      <c r="BD1294" s="112">
        <v>5681</v>
      </c>
      <c r="BE1294" s="112">
        <v>74470000</v>
      </c>
      <c r="BF1294" s="111">
        <v>0</v>
      </c>
      <c r="BG1294" s="112"/>
      <c r="BH1294" s="112"/>
      <c r="BI1294" s="111" t="s">
        <v>3757</v>
      </c>
      <c r="BJ1294" s="112">
        <v>13697</v>
      </c>
      <c r="BK1294" s="112">
        <v>166636000</v>
      </c>
      <c r="BL1294" s="111">
        <v>0</v>
      </c>
      <c r="BM1294" s="112"/>
      <c r="BN1294" s="112"/>
      <c r="BO1294" s="111" t="s">
        <v>3757</v>
      </c>
      <c r="BP1294" s="112">
        <v>6733</v>
      </c>
      <c r="BQ1294" s="112">
        <v>89254500</v>
      </c>
      <c r="BR1294" s="111">
        <v>0</v>
      </c>
      <c r="BS1294" s="112"/>
      <c r="BT1294" s="112"/>
      <c r="BU1294" s="111" t="s">
        <v>3757</v>
      </c>
      <c r="BV1294" s="112">
        <v>6434</v>
      </c>
      <c r="BW1294" s="112">
        <v>81512000</v>
      </c>
      <c r="BX1294" s="111" t="s">
        <v>3757</v>
      </c>
      <c r="BY1294" s="112">
        <v>437</v>
      </c>
      <c r="BZ1294" s="112">
        <v>5399000</v>
      </c>
      <c r="CA1294" s="111">
        <v>0</v>
      </c>
      <c r="CB1294" s="112"/>
      <c r="CC1294" s="112"/>
      <c r="CD1294" s="111" t="s">
        <v>3757</v>
      </c>
      <c r="CE1294" s="112">
        <v>123</v>
      </c>
      <c r="CF1294" s="112">
        <v>690000</v>
      </c>
      <c r="CG1294" s="111" t="s">
        <v>3757</v>
      </c>
      <c r="CH1294" s="112">
        <v>16399</v>
      </c>
      <c r="CI1294" s="112">
        <v>216526100</v>
      </c>
      <c r="CJ1294" s="111">
        <v>0</v>
      </c>
      <c r="CK1294" s="120">
        <v>0</v>
      </c>
      <c r="CL1294" s="112"/>
      <c r="CM1294" s="112"/>
      <c r="CN1294" s="166" t="s">
        <v>12952</v>
      </c>
      <c r="CO1294" s="125" t="s">
        <v>12953</v>
      </c>
      <c r="CP1294" s="111" t="s">
        <v>3781</v>
      </c>
      <c r="CQ1294" s="112">
        <v>27400000</v>
      </c>
      <c r="CR1294" s="166" t="s">
        <v>12954</v>
      </c>
      <c r="CS1294" s="166" t="s">
        <v>12955</v>
      </c>
      <c r="CT1294" s="111" t="s">
        <v>3766</v>
      </c>
      <c r="CU1294" s="112">
        <v>17300000</v>
      </c>
      <c r="CV1294" s="166" t="s">
        <v>12956</v>
      </c>
      <c r="CW1294" s="166" t="s">
        <v>12957</v>
      </c>
      <c r="CX1294" s="111" t="s">
        <v>3766</v>
      </c>
      <c r="CY1294" s="112">
        <v>2990000</v>
      </c>
      <c r="CZ1294" s="111" t="s">
        <v>3757</v>
      </c>
      <c r="DA1294" s="111" t="s">
        <v>3757</v>
      </c>
      <c r="DB1294" s="111" t="s">
        <v>3757</v>
      </c>
      <c r="DC1294" s="120">
        <v>0</v>
      </c>
      <c r="DD1294" s="127" t="s">
        <v>3778</v>
      </c>
      <c r="DE1294" s="109">
        <v>0</v>
      </c>
      <c r="DF1294" s="172" t="s">
        <v>3717</v>
      </c>
    </row>
    <row r="1295" spans="1:110" ht="35.15" customHeight="1" x14ac:dyDescent="0.35">
      <c r="A1295" s="140" t="s">
        <v>2635</v>
      </c>
      <c r="B1295" s="136" t="s">
        <v>2602</v>
      </c>
      <c r="C1295" s="136" t="s">
        <v>1723</v>
      </c>
      <c r="D1295" s="112">
        <v>98779</v>
      </c>
      <c r="E1295" s="112">
        <v>1013181700</v>
      </c>
      <c r="F1295" s="112">
        <v>98779</v>
      </c>
      <c r="G1295" s="112">
        <v>1013181700</v>
      </c>
      <c r="H1295" s="112">
        <v>37412</v>
      </c>
      <c r="I1295" s="112">
        <v>371603700</v>
      </c>
      <c r="J1295" s="112">
        <v>0</v>
      </c>
      <c r="K1295" s="112">
        <v>0</v>
      </c>
      <c r="L1295" s="112">
        <v>253554323</v>
      </c>
      <c r="M1295" s="112">
        <v>83873004</v>
      </c>
      <c r="N1295" s="112">
        <v>16920195</v>
      </c>
      <c r="O1295" s="112">
        <v>25854902</v>
      </c>
      <c r="P1295" s="112">
        <v>104712120</v>
      </c>
      <c r="Q1295" s="112">
        <v>0</v>
      </c>
      <c r="R1295" s="112">
        <v>484914544</v>
      </c>
      <c r="S1295" s="421">
        <v>0.25025552968435966</v>
      </c>
      <c r="T1295" s="421">
        <v>8.2781799158038488E-2</v>
      </c>
      <c r="U1295" s="421">
        <v>1.6700059821451573E-2</v>
      </c>
      <c r="V1295" s="421">
        <v>2.5518524466045921E-2</v>
      </c>
      <c r="W1295" s="421">
        <v>0.10334979402016439</v>
      </c>
      <c r="X1295" s="421">
        <v>0</v>
      </c>
      <c r="Y1295" s="421">
        <v>0.47860570715006007</v>
      </c>
      <c r="Z1295" s="120">
        <v>0</v>
      </c>
      <c r="AA1295" s="127" t="s">
        <v>3717</v>
      </c>
      <c r="AB1295" s="127">
        <v>0</v>
      </c>
      <c r="AC1295" s="111" t="s">
        <v>3717</v>
      </c>
      <c r="AD1295" s="127">
        <v>0</v>
      </c>
      <c r="AE1295" s="111">
        <v>0</v>
      </c>
      <c r="AF1295" s="111" t="s">
        <v>3757</v>
      </c>
      <c r="AG1295" s="127" t="s">
        <v>3758</v>
      </c>
      <c r="AH1295" s="127" t="s">
        <v>3758</v>
      </c>
      <c r="AI1295" s="124"/>
      <c r="AJ1295" s="128"/>
      <c r="AK1295" s="109">
        <v>0</v>
      </c>
      <c r="AL1295" s="109">
        <v>0</v>
      </c>
      <c r="AM1295" s="127">
        <v>0</v>
      </c>
      <c r="AN1295" s="127">
        <v>0</v>
      </c>
      <c r="AO1295" s="120">
        <v>0</v>
      </c>
      <c r="AP1295" s="120">
        <v>0</v>
      </c>
      <c r="AQ1295" s="174">
        <v>0</v>
      </c>
      <c r="AR1295" s="120">
        <v>0</v>
      </c>
      <c r="AS1295" s="127">
        <v>0</v>
      </c>
      <c r="AT1295" s="127">
        <v>0</v>
      </c>
      <c r="AU1295" s="120">
        <v>0</v>
      </c>
      <c r="AV1295" s="120">
        <v>0</v>
      </c>
      <c r="AW1295" s="174">
        <v>0</v>
      </c>
      <c r="AX1295" s="120">
        <v>0</v>
      </c>
      <c r="AY1295" s="127">
        <v>0</v>
      </c>
      <c r="AZ1295" s="127">
        <v>0</v>
      </c>
      <c r="BA1295" s="120">
        <v>0</v>
      </c>
      <c r="BB1295" s="120">
        <v>0</v>
      </c>
      <c r="BC1295" s="111">
        <v>0</v>
      </c>
      <c r="BD1295" s="112"/>
      <c r="BE1295" s="112"/>
      <c r="BF1295" s="111" t="s">
        <v>3757</v>
      </c>
      <c r="BG1295" s="112">
        <v>3409</v>
      </c>
      <c r="BH1295" s="112">
        <v>34700000</v>
      </c>
      <c r="BI1295" s="111" t="s">
        <v>3757</v>
      </c>
      <c r="BJ1295" s="112">
        <v>9928</v>
      </c>
      <c r="BK1295" s="112">
        <v>100216000</v>
      </c>
      <c r="BL1295" s="111">
        <v>0</v>
      </c>
      <c r="BM1295" s="112"/>
      <c r="BN1295" s="112"/>
      <c r="BO1295" s="111" t="s">
        <v>3757</v>
      </c>
      <c r="BP1295" s="112">
        <v>28731</v>
      </c>
      <c r="BQ1295" s="112">
        <v>295863000</v>
      </c>
      <c r="BR1295" s="111">
        <v>0</v>
      </c>
      <c r="BS1295" s="112"/>
      <c r="BT1295" s="112"/>
      <c r="BU1295" s="111">
        <v>0</v>
      </c>
      <c r="BV1295" s="112"/>
      <c r="BW1295" s="112"/>
      <c r="BX1295" s="111">
        <v>0</v>
      </c>
      <c r="BY1295" s="112"/>
      <c r="BZ1295" s="112"/>
      <c r="CA1295" s="111" t="s">
        <v>3757</v>
      </c>
      <c r="CB1295" s="112">
        <v>5946</v>
      </c>
      <c r="CC1295" s="112">
        <v>60354200</v>
      </c>
      <c r="CD1295" s="111">
        <v>0</v>
      </c>
      <c r="CE1295" s="112">
        <v>0</v>
      </c>
      <c r="CF1295" s="112">
        <v>0</v>
      </c>
      <c r="CG1295" s="111" t="s">
        <v>3757</v>
      </c>
      <c r="CH1295" s="112">
        <v>12222</v>
      </c>
      <c r="CI1295" s="112">
        <v>130194000</v>
      </c>
      <c r="CJ1295" s="111" t="s">
        <v>3757</v>
      </c>
      <c r="CK1295" s="120" t="s">
        <v>12958</v>
      </c>
      <c r="CL1295" s="112">
        <v>38543</v>
      </c>
      <c r="CM1295" s="112">
        <v>391871500</v>
      </c>
      <c r="CN1295" s="166" t="s">
        <v>12959</v>
      </c>
      <c r="CO1295" s="125" t="s">
        <v>12960</v>
      </c>
      <c r="CP1295" s="111" t="s">
        <v>3766</v>
      </c>
      <c r="CQ1295" s="112">
        <v>30508649</v>
      </c>
      <c r="CR1295" s="166" t="s">
        <v>4266</v>
      </c>
      <c r="CS1295" s="166" t="s">
        <v>12961</v>
      </c>
      <c r="CT1295" s="111" t="s">
        <v>3781</v>
      </c>
      <c r="CU1295" s="112">
        <v>10550960</v>
      </c>
      <c r="CV1295" s="166" t="s">
        <v>12962</v>
      </c>
      <c r="CW1295" s="166" t="s">
        <v>12963</v>
      </c>
      <c r="CX1295" s="111" t="s">
        <v>3781</v>
      </c>
      <c r="CY1295" s="112">
        <v>9932100</v>
      </c>
      <c r="CZ1295" s="111">
        <v>0</v>
      </c>
      <c r="DA1295" s="111">
        <v>0</v>
      </c>
      <c r="DB1295" s="111">
        <v>0</v>
      </c>
      <c r="DC1295" s="120" t="s">
        <v>12964</v>
      </c>
      <c r="DD1295" s="127" t="s">
        <v>3717</v>
      </c>
      <c r="DE1295" s="109" t="s">
        <v>12965</v>
      </c>
      <c r="DF1295" s="172" t="s">
        <v>3717</v>
      </c>
    </row>
    <row r="1296" spans="1:110" ht="35.15" customHeight="1" x14ac:dyDescent="0.35">
      <c r="A1296" s="140" t="s">
        <v>2636</v>
      </c>
      <c r="B1296" s="136" t="s">
        <v>2602</v>
      </c>
      <c r="C1296" s="136" t="s">
        <v>388</v>
      </c>
      <c r="D1296" s="112">
        <v>13728</v>
      </c>
      <c r="E1296" s="112">
        <v>165591000</v>
      </c>
      <c r="F1296" s="112">
        <v>13728</v>
      </c>
      <c r="G1296" s="112">
        <v>165591000</v>
      </c>
      <c r="H1296" s="112">
        <v>3772</v>
      </c>
      <c r="I1296" s="112">
        <v>52170500</v>
      </c>
      <c r="J1296" s="112">
        <v>0</v>
      </c>
      <c r="K1296" s="112">
        <v>0</v>
      </c>
      <c r="L1296" s="112">
        <v>40048469</v>
      </c>
      <c r="M1296" s="112">
        <v>14594838</v>
      </c>
      <c r="N1296" s="112">
        <v>345003</v>
      </c>
      <c r="O1296" s="112">
        <v>1456367</v>
      </c>
      <c r="P1296" s="112">
        <v>21779507</v>
      </c>
      <c r="Q1296" s="112">
        <v>0</v>
      </c>
      <c r="R1296" s="112">
        <v>78224184</v>
      </c>
      <c r="S1296" s="421">
        <v>0.24185172503336533</v>
      </c>
      <c r="T1296" s="421">
        <v>8.8137869811765135E-2</v>
      </c>
      <c r="U1296" s="421">
        <v>2.0834646810515066E-3</v>
      </c>
      <c r="V1296" s="421">
        <v>8.7949647021879213E-3</v>
      </c>
      <c r="W1296" s="421">
        <v>0.13152591022458951</v>
      </c>
      <c r="X1296" s="421">
        <v>0</v>
      </c>
      <c r="Y1296" s="421">
        <v>0.47239393445295941</v>
      </c>
      <c r="Z1296" s="120">
        <v>0</v>
      </c>
      <c r="AA1296" s="127" t="s">
        <v>3717</v>
      </c>
      <c r="AB1296" s="127">
        <v>0</v>
      </c>
      <c r="AC1296" s="111" t="s">
        <v>3717</v>
      </c>
      <c r="AD1296" s="127">
        <v>0</v>
      </c>
      <c r="AE1296" s="111">
        <v>0</v>
      </c>
      <c r="AF1296" s="111" t="s">
        <v>3757</v>
      </c>
      <c r="AG1296" s="127" t="s">
        <v>3758</v>
      </c>
      <c r="AH1296" s="127"/>
      <c r="AI1296" s="124"/>
      <c r="AJ1296" s="128"/>
      <c r="AK1296" s="109">
        <v>0</v>
      </c>
      <c r="AL1296" s="109">
        <v>0</v>
      </c>
      <c r="AM1296" s="127">
        <v>0</v>
      </c>
      <c r="AN1296" s="127">
        <v>0</v>
      </c>
      <c r="AO1296" s="120">
        <v>0</v>
      </c>
      <c r="AP1296" s="120">
        <v>0</v>
      </c>
      <c r="AQ1296" s="174">
        <v>0</v>
      </c>
      <c r="AR1296" s="120">
        <v>0</v>
      </c>
      <c r="AS1296" s="127">
        <v>0</v>
      </c>
      <c r="AT1296" s="127">
        <v>0</v>
      </c>
      <c r="AU1296" s="120">
        <v>0</v>
      </c>
      <c r="AV1296" s="120">
        <v>0</v>
      </c>
      <c r="AW1296" s="174">
        <v>0</v>
      </c>
      <c r="AX1296" s="120">
        <v>0</v>
      </c>
      <c r="AY1296" s="127">
        <v>0</v>
      </c>
      <c r="AZ1296" s="127">
        <v>0</v>
      </c>
      <c r="BA1296" s="120">
        <v>0</v>
      </c>
      <c r="BB1296" s="120">
        <v>0</v>
      </c>
      <c r="BC1296" s="111">
        <v>0</v>
      </c>
      <c r="BD1296" s="112"/>
      <c r="BE1296" s="112"/>
      <c r="BF1296" s="111" t="s">
        <v>3757</v>
      </c>
      <c r="BG1296" s="112">
        <v>1147</v>
      </c>
      <c r="BH1296" s="112">
        <v>13066500</v>
      </c>
      <c r="BI1296" s="111">
        <v>0</v>
      </c>
      <c r="BJ1296" s="112"/>
      <c r="BK1296" s="112"/>
      <c r="BL1296" s="111" t="s">
        <v>3757</v>
      </c>
      <c r="BM1296" s="112">
        <v>984</v>
      </c>
      <c r="BN1296" s="112">
        <v>11614600</v>
      </c>
      <c r="BO1296" s="111">
        <v>0</v>
      </c>
      <c r="BP1296" s="112"/>
      <c r="BQ1296" s="112"/>
      <c r="BR1296" s="111" t="s">
        <v>3757</v>
      </c>
      <c r="BS1296" s="112">
        <v>4050</v>
      </c>
      <c r="BT1296" s="112">
        <v>49980500</v>
      </c>
      <c r="BU1296" s="111">
        <v>0</v>
      </c>
      <c r="BV1296" s="112"/>
      <c r="BW1296" s="112"/>
      <c r="BX1296" s="111">
        <v>0</v>
      </c>
      <c r="BY1296" s="112"/>
      <c r="BZ1296" s="112"/>
      <c r="CA1296" s="111">
        <v>0</v>
      </c>
      <c r="CB1296" s="112"/>
      <c r="CC1296" s="112"/>
      <c r="CD1296" s="111">
        <v>0</v>
      </c>
      <c r="CE1296" s="112">
        <v>0</v>
      </c>
      <c r="CF1296" s="112">
        <v>0</v>
      </c>
      <c r="CG1296" s="111" t="s">
        <v>3757</v>
      </c>
      <c r="CH1296" s="112">
        <v>52</v>
      </c>
      <c r="CI1296" s="112">
        <v>916500</v>
      </c>
      <c r="CJ1296" s="111" t="s">
        <v>3757</v>
      </c>
      <c r="CK1296" s="120" t="s">
        <v>12966</v>
      </c>
      <c r="CL1296" s="112">
        <v>7495</v>
      </c>
      <c r="CM1296" s="112">
        <v>90012900</v>
      </c>
      <c r="CN1296" s="166" t="s">
        <v>12967</v>
      </c>
      <c r="CO1296" s="125" t="s">
        <v>12968</v>
      </c>
      <c r="CP1296" s="111" t="s">
        <v>3783</v>
      </c>
      <c r="CQ1296" s="112">
        <v>40263000</v>
      </c>
      <c r="CR1296" s="166" t="s">
        <v>12969</v>
      </c>
      <c r="CS1296" s="166" t="s">
        <v>12970</v>
      </c>
      <c r="CT1296" s="111" t="s">
        <v>3783</v>
      </c>
      <c r="CU1296" s="112">
        <v>4968000</v>
      </c>
      <c r="CV1296" s="166" t="s">
        <v>12971</v>
      </c>
      <c r="CW1296" s="166" t="s">
        <v>12972</v>
      </c>
      <c r="CX1296" s="111" t="s">
        <v>3783</v>
      </c>
      <c r="CY1296" s="112">
        <v>2032000</v>
      </c>
      <c r="CZ1296" s="111" t="s">
        <v>3757</v>
      </c>
      <c r="DA1296" s="111" t="s">
        <v>3757</v>
      </c>
      <c r="DB1296" s="111" t="s">
        <v>3757</v>
      </c>
      <c r="DC1296" s="120">
        <v>0</v>
      </c>
      <c r="DD1296" s="127" t="s">
        <v>3717</v>
      </c>
      <c r="DE1296" s="109" t="s">
        <v>12973</v>
      </c>
      <c r="DF1296" s="172" t="s">
        <v>3717</v>
      </c>
    </row>
    <row r="1297" spans="1:110" ht="35.15" customHeight="1" x14ac:dyDescent="0.35">
      <c r="A1297" s="140" t="s">
        <v>2637</v>
      </c>
      <c r="B1297" s="136" t="s">
        <v>2602</v>
      </c>
      <c r="C1297" s="136" t="s">
        <v>2638</v>
      </c>
      <c r="D1297" s="112">
        <v>5199</v>
      </c>
      <c r="E1297" s="112">
        <v>83201800</v>
      </c>
      <c r="F1297" s="112">
        <v>5093</v>
      </c>
      <c r="G1297" s="112">
        <v>79956300</v>
      </c>
      <c r="H1297" s="112">
        <v>1365</v>
      </c>
      <c r="I1297" s="112">
        <v>22717000</v>
      </c>
      <c r="J1297" s="112">
        <v>0</v>
      </c>
      <c r="K1297" s="112">
        <v>0</v>
      </c>
      <c r="L1297" s="112">
        <v>17987693</v>
      </c>
      <c r="M1297" s="112">
        <v>5348936</v>
      </c>
      <c r="N1297" s="112">
        <v>867019</v>
      </c>
      <c r="O1297" s="112">
        <v>342444</v>
      </c>
      <c r="P1297" s="112">
        <v>16627426</v>
      </c>
      <c r="Q1297" s="112">
        <v>0</v>
      </c>
      <c r="R1297" s="112">
        <v>41173518</v>
      </c>
      <c r="S1297" s="421">
        <v>0.2161935559086462</v>
      </c>
      <c r="T1297" s="421">
        <v>6.4288705292433579E-2</v>
      </c>
      <c r="U1297" s="421">
        <v>1.0420675994990494E-2</v>
      </c>
      <c r="V1297" s="421">
        <v>4.1158244172602035E-3</v>
      </c>
      <c r="W1297" s="421">
        <v>0.19984454663240458</v>
      </c>
      <c r="X1297" s="421">
        <v>0</v>
      </c>
      <c r="Y1297" s="421">
        <v>0.49486330824573505</v>
      </c>
      <c r="Z1297" s="120">
        <v>0</v>
      </c>
      <c r="AA1297" s="127" t="s">
        <v>3717</v>
      </c>
      <c r="AB1297" s="127">
        <v>0</v>
      </c>
      <c r="AC1297" s="111" t="s">
        <v>3717</v>
      </c>
      <c r="AD1297" s="127">
        <v>0</v>
      </c>
      <c r="AE1297" s="111">
        <v>0</v>
      </c>
      <c r="AF1297" s="111" t="s">
        <v>3757</v>
      </c>
      <c r="AG1297" s="127" t="s">
        <v>3758</v>
      </c>
      <c r="AH1297" s="127" t="s">
        <v>3758</v>
      </c>
      <c r="AI1297" s="124"/>
      <c r="AJ1297" s="128"/>
      <c r="AK1297" s="109">
        <v>0</v>
      </c>
      <c r="AL1297" s="109">
        <v>0</v>
      </c>
      <c r="AM1297" s="127">
        <v>0</v>
      </c>
      <c r="AN1297" s="127">
        <v>0</v>
      </c>
      <c r="AO1297" s="120">
        <v>0</v>
      </c>
      <c r="AP1297" s="120">
        <v>0</v>
      </c>
      <c r="AQ1297" s="174">
        <v>0</v>
      </c>
      <c r="AR1297" s="120">
        <v>0</v>
      </c>
      <c r="AS1297" s="127">
        <v>0</v>
      </c>
      <c r="AT1297" s="127">
        <v>0</v>
      </c>
      <c r="AU1297" s="120">
        <v>0</v>
      </c>
      <c r="AV1297" s="120">
        <v>0</v>
      </c>
      <c r="AW1297" s="174">
        <v>0</v>
      </c>
      <c r="AX1297" s="120">
        <v>0</v>
      </c>
      <c r="AY1297" s="127">
        <v>0</v>
      </c>
      <c r="AZ1297" s="127">
        <v>0</v>
      </c>
      <c r="BA1297" s="120">
        <v>0</v>
      </c>
      <c r="BB1297" s="120">
        <v>0</v>
      </c>
      <c r="BC1297" s="111">
        <v>0</v>
      </c>
      <c r="BD1297" s="112"/>
      <c r="BE1297" s="112"/>
      <c r="BF1297" s="111">
        <v>0</v>
      </c>
      <c r="BG1297" s="112"/>
      <c r="BH1297" s="112"/>
      <c r="BI1297" s="111" t="s">
        <v>3757</v>
      </c>
      <c r="BJ1297" s="112">
        <v>460</v>
      </c>
      <c r="BK1297" s="112">
        <v>7017000</v>
      </c>
      <c r="BL1297" s="111">
        <v>0</v>
      </c>
      <c r="BM1297" s="112"/>
      <c r="BN1297" s="112"/>
      <c r="BO1297" s="111" t="s">
        <v>3757</v>
      </c>
      <c r="BP1297" s="112">
        <v>1236</v>
      </c>
      <c r="BQ1297" s="112">
        <v>18654800</v>
      </c>
      <c r="BR1297" s="111">
        <v>0</v>
      </c>
      <c r="BS1297" s="112"/>
      <c r="BT1297" s="112"/>
      <c r="BU1297" s="111" t="s">
        <v>3757</v>
      </c>
      <c r="BV1297" s="112">
        <v>376</v>
      </c>
      <c r="BW1297" s="112">
        <v>5621500</v>
      </c>
      <c r="BX1297" s="111" t="s">
        <v>3757</v>
      </c>
      <c r="BY1297" s="112">
        <v>325</v>
      </c>
      <c r="BZ1297" s="112">
        <v>5061000</v>
      </c>
      <c r="CA1297" s="111" t="s">
        <v>3757</v>
      </c>
      <c r="CB1297" s="112">
        <v>213</v>
      </c>
      <c r="CC1297" s="112">
        <v>3102000</v>
      </c>
      <c r="CD1297" s="111">
        <v>0</v>
      </c>
      <c r="CE1297" s="112">
        <v>0</v>
      </c>
      <c r="CF1297" s="112">
        <v>0</v>
      </c>
      <c r="CG1297" s="111" t="s">
        <v>3757</v>
      </c>
      <c r="CH1297" s="112">
        <v>2589</v>
      </c>
      <c r="CI1297" s="112">
        <v>43745500</v>
      </c>
      <c r="CJ1297" s="111">
        <v>0</v>
      </c>
      <c r="CK1297" s="120">
        <v>0</v>
      </c>
      <c r="CL1297" s="112">
        <v>0</v>
      </c>
      <c r="CM1297" s="112">
        <v>0</v>
      </c>
      <c r="CN1297" s="166" t="s">
        <v>12974</v>
      </c>
      <c r="CO1297" s="125" t="s">
        <v>12975</v>
      </c>
      <c r="CP1297" s="111" t="s">
        <v>3781</v>
      </c>
      <c r="CQ1297" s="112">
        <v>2000000</v>
      </c>
      <c r="CR1297" s="166" t="s">
        <v>4091</v>
      </c>
      <c r="CS1297" s="166" t="s">
        <v>12976</v>
      </c>
      <c r="CT1297" s="111" t="s">
        <v>3774</v>
      </c>
      <c r="CU1297" s="112">
        <v>5000000</v>
      </c>
      <c r="CV1297" s="166" t="s">
        <v>12977</v>
      </c>
      <c r="CW1297" s="166" t="s">
        <v>12978</v>
      </c>
      <c r="CX1297" s="111" t="s">
        <v>3766</v>
      </c>
      <c r="CY1297" s="112">
        <v>2000000</v>
      </c>
      <c r="CZ1297" s="111">
        <v>0</v>
      </c>
      <c r="DA1297" s="111">
        <v>0</v>
      </c>
      <c r="DB1297" s="111">
        <v>0</v>
      </c>
      <c r="DC1297" s="120" t="s">
        <v>12979</v>
      </c>
      <c r="DD1297" s="127" t="s">
        <v>3778</v>
      </c>
      <c r="DE1297" s="109">
        <v>0</v>
      </c>
      <c r="DF1297" s="172" t="s">
        <v>3717</v>
      </c>
    </row>
    <row r="1298" spans="1:110" ht="35.15" customHeight="1" x14ac:dyDescent="0.35">
      <c r="A1298" s="140" t="s">
        <v>2639</v>
      </c>
      <c r="B1298" s="136" t="s">
        <v>2602</v>
      </c>
      <c r="C1298" s="136" t="s">
        <v>2640</v>
      </c>
      <c r="D1298" s="112">
        <v>29137</v>
      </c>
      <c r="E1298" s="112">
        <v>283562000</v>
      </c>
      <c r="F1298" s="112">
        <v>28859</v>
      </c>
      <c r="G1298" s="112">
        <v>276387000</v>
      </c>
      <c r="H1298" s="112">
        <v>8507</v>
      </c>
      <c r="I1298" s="112">
        <v>91568000</v>
      </c>
      <c r="J1298" s="112">
        <v>0</v>
      </c>
      <c r="K1298" s="112">
        <v>0</v>
      </c>
      <c r="L1298" s="112">
        <v>70956822</v>
      </c>
      <c r="M1298" s="112">
        <v>27177361</v>
      </c>
      <c r="N1298" s="112">
        <v>5682645</v>
      </c>
      <c r="O1298" s="112">
        <v>19353886</v>
      </c>
      <c r="P1298" s="112">
        <v>16986269</v>
      </c>
      <c r="Q1298" s="112">
        <v>0</v>
      </c>
      <c r="R1298" s="112">
        <v>140156983</v>
      </c>
      <c r="S1298" s="421">
        <v>0.2502338888849705</v>
      </c>
      <c r="T1298" s="421">
        <v>9.5842746912491797E-2</v>
      </c>
      <c r="U1298" s="421">
        <v>2.0040220480882488E-2</v>
      </c>
      <c r="V1298" s="421">
        <v>6.8252748957899859E-2</v>
      </c>
      <c r="W1298" s="421">
        <v>5.9903192247198145E-2</v>
      </c>
      <c r="X1298" s="421">
        <v>0</v>
      </c>
      <c r="Y1298" s="421">
        <v>0.49427279748344277</v>
      </c>
      <c r="Z1298" s="120">
        <v>0</v>
      </c>
      <c r="AA1298" s="127" t="s">
        <v>3717</v>
      </c>
      <c r="AB1298" s="127">
        <v>0</v>
      </c>
      <c r="AC1298" s="111" t="s">
        <v>3717</v>
      </c>
      <c r="AD1298" s="127">
        <v>0</v>
      </c>
      <c r="AE1298" s="111">
        <v>0</v>
      </c>
      <c r="AF1298" s="111" t="s">
        <v>3757</v>
      </c>
      <c r="AG1298" s="127" t="s">
        <v>3758</v>
      </c>
      <c r="AH1298" s="127" t="s">
        <v>3758</v>
      </c>
      <c r="AI1298" s="124"/>
      <c r="AJ1298" s="128"/>
      <c r="AK1298" s="109">
        <v>0</v>
      </c>
      <c r="AL1298" s="109">
        <v>0</v>
      </c>
      <c r="AM1298" s="127">
        <v>0</v>
      </c>
      <c r="AN1298" s="127">
        <v>0</v>
      </c>
      <c r="AO1298" s="120">
        <v>0</v>
      </c>
      <c r="AP1298" s="120">
        <v>0</v>
      </c>
      <c r="AQ1298" s="174">
        <v>0</v>
      </c>
      <c r="AR1298" s="109">
        <v>0</v>
      </c>
      <c r="AS1298" s="127">
        <v>0</v>
      </c>
      <c r="AT1298" s="127">
        <v>0</v>
      </c>
      <c r="AU1298" s="120">
        <v>0</v>
      </c>
      <c r="AV1298" s="120">
        <v>0</v>
      </c>
      <c r="AW1298" s="174">
        <v>0</v>
      </c>
      <c r="AX1298" s="109">
        <v>0</v>
      </c>
      <c r="AY1298" s="127">
        <v>0</v>
      </c>
      <c r="AZ1298" s="127">
        <v>0</v>
      </c>
      <c r="BA1298" s="120">
        <v>0</v>
      </c>
      <c r="BB1298" s="120">
        <v>0</v>
      </c>
      <c r="BC1298" s="111" t="s">
        <v>3757</v>
      </c>
      <c r="BD1298" s="112">
        <v>1714</v>
      </c>
      <c r="BE1298" s="112">
        <v>17150000</v>
      </c>
      <c r="BF1298" s="111" t="s">
        <v>3757</v>
      </c>
      <c r="BG1298" s="112"/>
      <c r="BH1298" s="112"/>
      <c r="BI1298" s="111" t="s">
        <v>3757</v>
      </c>
      <c r="BJ1298" s="112">
        <v>1834</v>
      </c>
      <c r="BK1298" s="112">
        <v>17462000</v>
      </c>
      <c r="BL1298" s="111" t="s">
        <v>3757</v>
      </c>
      <c r="BM1298" s="112">
        <v>2671</v>
      </c>
      <c r="BN1298" s="112">
        <v>24536000</v>
      </c>
      <c r="BO1298" s="111" t="s">
        <v>3757</v>
      </c>
      <c r="BP1298" s="112"/>
      <c r="BQ1298" s="112"/>
      <c r="BR1298" s="111" t="s">
        <v>3757</v>
      </c>
      <c r="BS1298" s="112"/>
      <c r="BT1298" s="112">
        <v>0</v>
      </c>
      <c r="BU1298" s="111" t="s">
        <v>3757</v>
      </c>
      <c r="BV1298" s="112">
        <v>2744</v>
      </c>
      <c r="BW1298" s="112">
        <v>25720000</v>
      </c>
      <c r="BX1298" s="111">
        <v>0</v>
      </c>
      <c r="BY1298" s="112"/>
      <c r="BZ1298" s="112"/>
      <c r="CA1298" s="111">
        <v>0</v>
      </c>
      <c r="CB1298" s="112"/>
      <c r="CC1298" s="112"/>
      <c r="CD1298" s="111">
        <v>0</v>
      </c>
      <c r="CE1298" s="112"/>
      <c r="CF1298" s="112"/>
      <c r="CG1298" s="111" t="s">
        <v>3757</v>
      </c>
      <c r="CH1298" s="112">
        <v>11768</v>
      </c>
      <c r="CI1298" s="112">
        <v>115874000</v>
      </c>
      <c r="CJ1298" s="111" t="s">
        <v>3757</v>
      </c>
      <c r="CK1298" s="120" t="s">
        <v>12980</v>
      </c>
      <c r="CL1298" s="112">
        <v>8406</v>
      </c>
      <c r="CM1298" s="112">
        <v>82820000</v>
      </c>
      <c r="CN1298" s="166">
        <v>0</v>
      </c>
      <c r="CO1298" s="125">
        <v>0</v>
      </c>
      <c r="CP1298" s="111">
        <v>0</v>
      </c>
      <c r="CQ1298" s="112">
        <v>0</v>
      </c>
      <c r="CR1298" s="166">
        <v>0</v>
      </c>
      <c r="CS1298" s="166">
        <v>0</v>
      </c>
      <c r="CT1298" s="111">
        <v>0</v>
      </c>
      <c r="CU1298" s="112">
        <v>0</v>
      </c>
      <c r="CV1298" s="166">
        <v>0</v>
      </c>
      <c r="CW1298" s="166">
        <v>0</v>
      </c>
      <c r="CX1298" s="111">
        <v>0</v>
      </c>
      <c r="CY1298" s="112">
        <v>0</v>
      </c>
      <c r="CZ1298" s="111" t="s">
        <v>3757</v>
      </c>
      <c r="DA1298" s="111" t="s">
        <v>3757</v>
      </c>
      <c r="DB1298" s="111" t="s">
        <v>3757</v>
      </c>
      <c r="DC1298" s="120">
        <v>0</v>
      </c>
      <c r="DD1298" s="127" t="s">
        <v>3778</v>
      </c>
      <c r="DE1298" s="109">
        <v>0</v>
      </c>
      <c r="DF1298" s="172" t="s">
        <v>3717</v>
      </c>
    </row>
    <row r="1299" spans="1:110" ht="35.15" customHeight="1" x14ac:dyDescent="0.35">
      <c r="A1299" s="140" t="s">
        <v>2641</v>
      </c>
      <c r="B1299" s="136" t="s">
        <v>2602</v>
      </c>
      <c r="C1299" s="136" t="s">
        <v>2642</v>
      </c>
      <c r="D1299" s="112">
        <v>15879</v>
      </c>
      <c r="E1299" s="112">
        <v>187010000</v>
      </c>
      <c r="F1299" s="112">
        <v>15749</v>
      </c>
      <c r="G1299" s="112">
        <v>185362000</v>
      </c>
      <c r="H1299" s="112">
        <v>3872</v>
      </c>
      <c r="I1299" s="112">
        <v>48192000</v>
      </c>
      <c r="J1299" s="112">
        <v>0</v>
      </c>
      <c r="K1299" s="112">
        <v>0</v>
      </c>
      <c r="L1299" s="112">
        <v>54897904</v>
      </c>
      <c r="M1299" s="112">
        <v>10472813</v>
      </c>
      <c r="N1299" s="112">
        <v>0</v>
      </c>
      <c r="O1299" s="112">
        <v>1305932</v>
      </c>
      <c r="P1299" s="112">
        <v>26265865</v>
      </c>
      <c r="Q1299" s="112">
        <v>0</v>
      </c>
      <c r="R1299" s="112">
        <v>92942514</v>
      </c>
      <c r="S1299" s="421">
        <v>0.29355598096358482</v>
      </c>
      <c r="T1299" s="421">
        <v>5.6001352868830546E-2</v>
      </c>
      <c r="U1299" s="421">
        <v>0</v>
      </c>
      <c r="V1299" s="421">
        <v>6.9832201486551525E-3</v>
      </c>
      <c r="W1299" s="421">
        <v>0.14045166033901929</v>
      </c>
      <c r="X1299" s="421">
        <v>0</v>
      </c>
      <c r="Y1299" s="421">
        <v>0.49699221432008983</v>
      </c>
      <c r="Z1299" s="120">
        <v>0</v>
      </c>
      <c r="AA1299" s="127" t="s">
        <v>3717</v>
      </c>
      <c r="AB1299" s="127">
        <v>0</v>
      </c>
      <c r="AC1299" s="111" t="s">
        <v>3717</v>
      </c>
      <c r="AD1299" s="127">
        <v>0</v>
      </c>
      <c r="AE1299" s="111">
        <v>0</v>
      </c>
      <c r="AF1299" s="111" t="s">
        <v>3757</v>
      </c>
      <c r="AG1299" s="127" t="s">
        <v>3758</v>
      </c>
      <c r="AH1299" s="127" t="s">
        <v>3758</v>
      </c>
      <c r="AI1299" s="124"/>
      <c r="AJ1299" s="128"/>
      <c r="AK1299" s="109">
        <v>0</v>
      </c>
      <c r="AL1299" s="109">
        <v>0</v>
      </c>
      <c r="AM1299" s="127">
        <v>0</v>
      </c>
      <c r="AN1299" s="127">
        <v>0</v>
      </c>
      <c r="AO1299" s="120">
        <v>0</v>
      </c>
      <c r="AP1299" s="120">
        <v>0</v>
      </c>
      <c r="AQ1299" s="174">
        <v>0</v>
      </c>
      <c r="AR1299" s="109">
        <v>0</v>
      </c>
      <c r="AS1299" s="127">
        <v>0</v>
      </c>
      <c r="AT1299" s="127">
        <v>0</v>
      </c>
      <c r="AU1299" s="120">
        <v>0</v>
      </c>
      <c r="AV1299" s="120">
        <v>0</v>
      </c>
      <c r="AW1299" s="174">
        <v>0</v>
      </c>
      <c r="AX1299" s="109">
        <v>0</v>
      </c>
      <c r="AY1299" s="127">
        <v>0</v>
      </c>
      <c r="AZ1299" s="127">
        <v>0</v>
      </c>
      <c r="BA1299" s="120">
        <v>0</v>
      </c>
      <c r="BB1299" s="120">
        <v>0</v>
      </c>
      <c r="BC1299" s="111" t="s">
        <v>3757</v>
      </c>
      <c r="BD1299" s="112">
        <v>4295</v>
      </c>
      <c r="BE1299" s="112">
        <v>49994000</v>
      </c>
      <c r="BF1299" s="111">
        <v>0</v>
      </c>
      <c r="BG1299" s="112"/>
      <c r="BH1299" s="112"/>
      <c r="BI1299" s="111">
        <v>0</v>
      </c>
      <c r="BJ1299" s="112"/>
      <c r="BK1299" s="112"/>
      <c r="BL1299" s="111">
        <v>0</v>
      </c>
      <c r="BM1299" s="112"/>
      <c r="BN1299" s="112"/>
      <c r="BO1299" s="111" t="s">
        <v>3757</v>
      </c>
      <c r="BP1299" s="112">
        <v>890</v>
      </c>
      <c r="BQ1299" s="112">
        <v>10594000</v>
      </c>
      <c r="BR1299" s="111">
        <v>0</v>
      </c>
      <c r="BS1299" s="112"/>
      <c r="BT1299" s="112"/>
      <c r="BU1299" s="111" t="s">
        <v>3757</v>
      </c>
      <c r="BV1299" s="112">
        <v>5689</v>
      </c>
      <c r="BW1299" s="112">
        <v>67302000</v>
      </c>
      <c r="BX1299" s="111" t="s">
        <v>3757</v>
      </c>
      <c r="BY1299" s="112">
        <v>847</v>
      </c>
      <c r="BZ1299" s="112">
        <v>9645000</v>
      </c>
      <c r="CA1299" s="111" t="s">
        <v>3757</v>
      </c>
      <c r="CB1299" s="112">
        <v>1091</v>
      </c>
      <c r="CC1299" s="112">
        <v>12701000</v>
      </c>
      <c r="CD1299" s="111">
        <v>0</v>
      </c>
      <c r="CE1299" s="112"/>
      <c r="CF1299" s="112"/>
      <c r="CG1299" s="111" t="s">
        <v>3757</v>
      </c>
      <c r="CH1299" s="112">
        <v>3067</v>
      </c>
      <c r="CI1299" s="112">
        <v>36774000</v>
      </c>
      <c r="CJ1299" s="111">
        <v>0</v>
      </c>
      <c r="CK1299" s="120">
        <v>0</v>
      </c>
      <c r="CL1299" s="112"/>
      <c r="CM1299" s="112"/>
      <c r="CN1299" s="166" t="s">
        <v>12981</v>
      </c>
      <c r="CO1299" s="125" t="s">
        <v>12982</v>
      </c>
      <c r="CP1299" s="111" t="s">
        <v>3870</v>
      </c>
      <c r="CQ1299" s="112">
        <v>9900000</v>
      </c>
      <c r="CR1299" s="166" t="s">
        <v>12983</v>
      </c>
      <c r="CS1299" s="166" t="s">
        <v>12984</v>
      </c>
      <c r="CT1299" s="111" t="s">
        <v>4016</v>
      </c>
      <c r="CU1299" s="112">
        <v>9035000</v>
      </c>
      <c r="CV1299" s="166" t="s">
        <v>12985</v>
      </c>
      <c r="CW1299" s="166" t="s">
        <v>12986</v>
      </c>
      <c r="CX1299" s="111" t="s">
        <v>3774</v>
      </c>
      <c r="CY1299" s="112">
        <v>3400000</v>
      </c>
      <c r="CZ1299" s="111" t="s">
        <v>3757</v>
      </c>
      <c r="DA1299" s="111" t="s">
        <v>3757</v>
      </c>
      <c r="DB1299" s="111" t="s">
        <v>3757</v>
      </c>
      <c r="DC1299" s="120">
        <v>0</v>
      </c>
      <c r="DD1299" s="127" t="s">
        <v>3778</v>
      </c>
      <c r="DE1299" s="109">
        <v>0</v>
      </c>
      <c r="DF1299" s="172" t="s">
        <v>3717</v>
      </c>
    </row>
    <row r="1300" spans="1:110" ht="35.15" customHeight="1" x14ac:dyDescent="0.35">
      <c r="A1300" s="140" t="s">
        <v>2643</v>
      </c>
      <c r="B1300" s="136" t="s">
        <v>2602</v>
      </c>
      <c r="C1300" s="136" t="s">
        <v>2644</v>
      </c>
      <c r="D1300" s="112">
        <v>7039</v>
      </c>
      <c r="E1300" s="112">
        <v>88020000</v>
      </c>
      <c r="F1300" s="112">
        <v>7039</v>
      </c>
      <c r="G1300" s="112">
        <v>88020000</v>
      </c>
      <c r="H1300" s="112">
        <v>1803</v>
      </c>
      <c r="I1300" s="112">
        <v>22135000</v>
      </c>
      <c r="J1300" s="112">
        <v>0</v>
      </c>
      <c r="K1300" s="112">
        <v>0</v>
      </c>
      <c r="L1300" s="112">
        <v>22793063</v>
      </c>
      <c r="M1300" s="112">
        <v>7426771</v>
      </c>
      <c r="N1300" s="112">
        <v>158526</v>
      </c>
      <c r="O1300" s="112">
        <v>913896</v>
      </c>
      <c r="P1300" s="112">
        <v>11664552</v>
      </c>
      <c r="Q1300" s="112">
        <v>0</v>
      </c>
      <c r="R1300" s="112">
        <v>42956808</v>
      </c>
      <c r="S1300" s="421">
        <v>0.25895322653942288</v>
      </c>
      <c r="T1300" s="421">
        <v>8.4375948648034535E-2</v>
      </c>
      <c r="U1300" s="421">
        <v>1.8010224948875255E-3</v>
      </c>
      <c r="V1300" s="421">
        <v>1.0382822085889571E-2</v>
      </c>
      <c r="W1300" s="421">
        <v>0.1325216087252897</v>
      </c>
      <c r="X1300" s="421">
        <v>0</v>
      </c>
      <c r="Y1300" s="421">
        <v>0.48803462849352419</v>
      </c>
      <c r="Z1300" s="120">
        <v>0</v>
      </c>
      <c r="AA1300" s="127" t="s">
        <v>3717</v>
      </c>
      <c r="AB1300" s="127">
        <v>0</v>
      </c>
      <c r="AC1300" s="111" t="s">
        <v>3717</v>
      </c>
      <c r="AD1300" s="127">
        <v>0</v>
      </c>
      <c r="AE1300" s="111">
        <v>0</v>
      </c>
      <c r="AF1300" s="111" t="s">
        <v>3757</v>
      </c>
      <c r="AG1300" s="127" t="s">
        <v>3758</v>
      </c>
      <c r="AH1300" s="127" t="s">
        <v>3758</v>
      </c>
      <c r="AI1300" s="124"/>
      <c r="AJ1300" s="128"/>
      <c r="AK1300" s="109">
        <v>0</v>
      </c>
      <c r="AL1300" s="109">
        <v>0</v>
      </c>
      <c r="AM1300" s="127">
        <v>0</v>
      </c>
      <c r="AN1300" s="127">
        <v>0</v>
      </c>
      <c r="AO1300" s="120">
        <v>0</v>
      </c>
      <c r="AP1300" s="120">
        <v>0</v>
      </c>
      <c r="AQ1300" s="174">
        <v>0</v>
      </c>
      <c r="AR1300" s="109">
        <v>0</v>
      </c>
      <c r="AS1300" s="127">
        <v>0</v>
      </c>
      <c r="AT1300" s="127">
        <v>0</v>
      </c>
      <c r="AU1300" s="120">
        <v>0</v>
      </c>
      <c r="AV1300" s="120">
        <v>0</v>
      </c>
      <c r="AW1300" s="174">
        <v>0</v>
      </c>
      <c r="AX1300" s="109">
        <v>0</v>
      </c>
      <c r="AY1300" s="127">
        <v>0</v>
      </c>
      <c r="AZ1300" s="127">
        <v>0</v>
      </c>
      <c r="BA1300" s="120">
        <v>0</v>
      </c>
      <c r="BB1300" s="120">
        <v>0</v>
      </c>
      <c r="BC1300" s="111" t="s">
        <v>3757</v>
      </c>
      <c r="BD1300" s="112">
        <v>3724</v>
      </c>
      <c r="BE1300" s="112">
        <v>45826000</v>
      </c>
      <c r="BF1300" s="111">
        <v>0</v>
      </c>
      <c r="BG1300" s="112"/>
      <c r="BH1300" s="112"/>
      <c r="BI1300" s="111" t="s">
        <v>3757</v>
      </c>
      <c r="BJ1300" s="112">
        <v>676</v>
      </c>
      <c r="BK1300" s="112">
        <v>8840000</v>
      </c>
      <c r="BL1300" s="111">
        <v>0</v>
      </c>
      <c r="BM1300" s="112"/>
      <c r="BN1300" s="112"/>
      <c r="BO1300" s="111" t="s">
        <v>3757</v>
      </c>
      <c r="BP1300" s="112">
        <v>1084</v>
      </c>
      <c r="BQ1300" s="112">
        <v>13713000</v>
      </c>
      <c r="BR1300" s="111">
        <v>0</v>
      </c>
      <c r="BS1300" s="112"/>
      <c r="BT1300" s="112"/>
      <c r="BU1300" s="111" t="s">
        <v>3757</v>
      </c>
      <c r="BV1300" s="112">
        <v>652</v>
      </c>
      <c r="BW1300" s="112">
        <v>8349000</v>
      </c>
      <c r="BX1300" s="111">
        <v>0</v>
      </c>
      <c r="BY1300" s="112"/>
      <c r="BZ1300" s="112"/>
      <c r="CA1300" s="111" t="s">
        <v>3757</v>
      </c>
      <c r="CB1300" s="112">
        <v>903</v>
      </c>
      <c r="CC1300" s="112">
        <v>11292000</v>
      </c>
      <c r="CD1300" s="111">
        <v>0</v>
      </c>
      <c r="CE1300" s="112"/>
      <c r="CF1300" s="112"/>
      <c r="CG1300" s="111">
        <v>0</v>
      </c>
      <c r="CH1300" s="112"/>
      <c r="CI1300" s="112"/>
      <c r="CJ1300" s="111">
        <v>0</v>
      </c>
      <c r="CK1300" s="120">
        <v>0</v>
      </c>
      <c r="CL1300" s="112"/>
      <c r="CM1300" s="112"/>
      <c r="CN1300" s="166" t="s">
        <v>12987</v>
      </c>
      <c r="CO1300" s="125" t="s">
        <v>12988</v>
      </c>
      <c r="CP1300" s="111" t="s">
        <v>3781</v>
      </c>
      <c r="CQ1300" s="112">
        <v>4420000</v>
      </c>
      <c r="CR1300" s="166" t="s">
        <v>12989</v>
      </c>
      <c r="CS1300" s="166" t="s">
        <v>12990</v>
      </c>
      <c r="CT1300" s="111" t="s">
        <v>3870</v>
      </c>
      <c r="CU1300" s="112">
        <v>3000000</v>
      </c>
      <c r="CV1300" s="166" t="s">
        <v>11957</v>
      </c>
      <c r="CW1300" s="166" t="s">
        <v>12991</v>
      </c>
      <c r="CX1300" s="111" t="s">
        <v>4016</v>
      </c>
      <c r="CY1300" s="112">
        <v>1397000</v>
      </c>
      <c r="CZ1300" s="111" t="s">
        <v>3757</v>
      </c>
      <c r="DA1300" s="111">
        <v>0</v>
      </c>
      <c r="DB1300" s="111">
        <v>0</v>
      </c>
      <c r="DC1300" s="120" t="s">
        <v>12992</v>
      </c>
      <c r="DD1300" s="127" t="s">
        <v>3778</v>
      </c>
      <c r="DE1300" s="109">
        <v>0</v>
      </c>
      <c r="DF1300" s="172" t="s">
        <v>3717</v>
      </c>
    </row>
    <row r="1301" spans="1:110" ht="35.15" customHeight="1" x14ac:dyDescent="0.35">
      <c r="A1301" s="140" t="s">
        <v>2645</v>
      </c>
      <c r="B1301" s="136" t="s">
        <v>2602</v>
      </c>
      <c r="C1301" s="136" t="s">
        <v>2646</v>
      </c>
      <c r="D1301" s="112">
        <v>41808</v>
      </c>
      <c r="E1301" s="112">
        <v>787482500</v>
      </c>
      <c r="F1301" s="112">
        <v>41808</v>
      </c>
      <c r="G1301" s="112">
        <v>787482500</v>
      </c>
      <c r="H1301" s="112">
        <v>10405</v>
      </c>
      <c r="I1301" s="112">
        <v>178999000</v>
      </c>
      <c r="J1301" s="112">
        <v>0</v>
      </c>
      <c r="K1301" s="112">
        <v>0</v>
      </c>
      <c r="L1301" s="112">
        <v>234128303</v>
      </c>
      <c r="M1301" s="112">
        <v>31320487</v>
      </c>
      <c r="N1301" s="112">
        <v>1567710</v>
      </c>
      <c r="O1301" s="112">
        <v>10187450</v>
      </c>
      <c r="P1301" s="112">
        <v>114906021</v>
      </c>
      <c r="Q1301" s="112">
        <v>0</v>
      </c>
      <c r="R1301" s="112">
        <v>392109971</v>
      </c>
      <c r="S1301" s="421">
        <v>0.29731238852926889</v>
      </c>
      <c r="T1301" s="421">
        <v>3.9772930827034252E-2</v>
      </c>
      <c r="U1301" s="421">
        <v>1.9907870968561207E-3</v>
      </c>
      <c r="V1301" s="421">
        <v>1.2936731927376164E-2</v>
      </c>
      <c r="W1301" s="421">
        <v>0.14591565018905181</v>
      </c>
      <c r="X1301" s="421">
        <v>0</v>
      </c>
      <c r="Y1301" s="421">
        <v>0.49792848856958727</v>
      </c>
      <c r="Z1301" s="120">
        <v>0</v>
      </c>
      <c r="AA1301" s="127" t="s">
        <v>3717</v>
      </c>
      <c r="AB1301" s="127">
        <v>0</v>
      </c>
      <c r="AC1301" s="111" t="s">
        <v>3717</v>
      </c>
      <c r="AD1301" s="127">
        <v>0</v>
      </c>
      <c r="AE1301" s="111">
        <v>0</v>
      </c>
      <c r="AF1301" s="111" t="s">
        <v>3757</v>
      </c>
      <c r="AG1301" s="127" t="s">
        <v>3758</v>
      </c>
      <c r="AH1301" s="127" t="s">
        <v>3758</v>
      </c>
      <c r="AI1301" s="124"/>
      <c r="AJ1301" s="128"/>
      <c r="AK1301" s="109">
        <v>0</v>
      </c>
      <c r="AL1301" s="109">
        <v>0</v>
      </c>
      <c r="AM1301" s="127">
        <v>0</v>
      </c>
      <c r="AN1301" s="127">
        <v>0</v>
      </c>
      <c r="AO1301" s="120">
        <v>0</v>
      </c>
      <c r="AP1301" s="120">
        <v>0</v>
      </c>
      <c r="AQ1301" s="174">
        <v>0</v>
      </c>
      <c r="AR1301" s="120">
        <v>0</v>
      </c>
      <c r="AS1301" s="127">
        <v>0</v>
      </c>
      <c r="AT1301" s="127">
        <v>0</v>
      </c>
      <c r="AU1301" s="120">
        <v>0</v>
      </c>
      <c r="AV1301" s="120">
        <v>0</v>
      </c>
      <c r="AW1301" s="174">
        <v>0</v>
      </c>
      <c r="AX1301" s="120">
        <v>0</v>
      </c>
      <c r="AY1301" s="127">
        <v>0</v>
      </c>
      <c r="AZ1301" s="127">
        <v>0</v>
      </c>
      <c r="BA1301" s="120">
        <v>0</v>
      </c>
      <c r="BB1301" s="120">
        <v>0</v>
      </c>
      <c r="BC1301" s="111">
        <v>0</v>
      </c>
      <c r="BD1301" s="112"/>
      <c r="BE1301" s="112"/>
      <c r="BF1301" s="111">
        <v>0</v>
      </c>
      <c r="BG1301" s="112"/>
      <c r="BH1301" s="112"/>
      <c r="BI1301" s="111" t="s">
        <v>3757</v>
      </c>
      <c r="BJ1301" s="112">
        <v>3036</v>
      </c>
      <c r="BK1301" s="112">
        <v>53420700</v>
      </c>
      <c r="BL1301" s="111" t="s">
        <v>3757</v>
      </c>
      <c r="BM1301" s="112">
        <v>3725</v>
      </c>
      <c r="BN1301" s="112">
        <v>69750500</v>
      </c>
      <c r="BO1301" s="111" t="s">
        <v>3757</v>
      </c>
      <c r="BP1301" s="112">
        <v>5618</v>
      </c>
      <c r="BQ1301" s="112">
        <v>106200300</v>
      </c>
      <c r="BR1301" s="111">
        <v>0</v>
      </c>
      <c r="BS1301" s="112"/>
      <c r="BT1301" s="112"/>
      <c r="BU1301" s="111" t="s">
        <v>3757</v>
      </c>
      <c r="BV1301" s="112">
        <v>9811</v>
      </c>
      <c r="BW1301" s="112">
        <v>227998700</v>
      </c>
      <c r="BX1301" s="111" t="s">
        <v>3757</v>
      </c>
      <c r="BY1301" s="112">
        <v>3386</v>
      </c>
      <c r="BZ1301" s="112">
        <v>89272200</v>
      </c>
      <c r="CA1301" s="111">
        <v>0</v>
      </c>
      <c r="CB1301" s="112"/>
      <c r="CC1301" s="112"/>
      <c r="CD1301" s="111">
        <v>0</v>
      </c>
      <c r="CE1301" s="112">
        <v>0</v>
      </c>
      <c r="CF1301" s="112">
        <v>0</v>
      </c>
      <c r="CG1301" s="111" t="s">
        <v>3757</v>
      </c>
      <c r="CH1301" s="112">
        <v>16230</v>
      </c>
      <c r="CI1301" s="112">
        <v>240840100</v>
      </c>
      <c r="CJ1301" s="111">
        <v>0</v>
      </c>
      <c r="CK1301" s="120">
        <v>0</v>
      </c>
      <c r="CL1301" s="112">
        <v>0</v>
      </c>
      <c r="CM1301" s="112">
        <v>0</v>
      </c>
      <c r="CN1301" s="166" t="s">
        <v>12993</v>
      </c>
      <c r="CO1301" s="125" t="s">
        <v>12994</v>
      </c>
      <c r="CP1301" s="111" t="s">
        <v>3870</v>
      </c>
      <c r="CQ1301" s="112">
        <v>10000000</v>
      </c>
      <c r="CR1301" s="166" t="s">
        <v>12995</v>
      </c>
      <c r="CS1301" s="166" t="s">
        <v>12996</v>
      </c>
      <c r="CT1301" s="111" t="s">
        <v>3762</v>
      </c>
      <c r="CU1301" s="112">
        <v>10000000</v>
      </c>
      <c r="CV1301" s="166" t="s">
        <v>12997</v>
      </c>
      <c r="CW1301" s="166" t="s">
        <v>12998</v>
      </c>
      <c r="CX1301" s="111" t="s">
        <v>3774</v>
      </c>
      <c r="CY1301" s="112">
        <v>4000000</v>
      </c>
      <c r="CZ1301" s="111" t="s">
        <v>3757</v>
      </c>
      <c r="DA1301" s="111" t="s">
        <v>3757</v>
      </c>
      <c r="DB1301" s="111" t="s">
        <v>3757</v>
      </c>
      <c r="DC1301" s="120">
        <v>0</v>
      </c>
      <c r="DD1301" s="127" t="s">
        <v>3778</v>
      </c>
      <c r="DE1301" s="109">
        <v>0</v>
      </c>
      <c r="DF1301" s="172" t="s">
        <v>3717</v>
      </c>
    </row>
    <row r="1302" spans="1:110" ht="35.15" customHeight="1" x14ac:dyDescent="0.35">
      <c r="A1302" s="140" t="s">
        <v>2647</v>
      </c>
      <c r="B1302" s="136" t="s">
        <v>2602</v>
      </c>
      <c r="C1302" s="136" t="s">
        <v>2648</v>
      </c>
      <c r="D1302" s="112">
        <v>38931</v>
      </c>
      <c r="E1302" s="112">
        <v>468155300</v>
      </c>
      <c r="F1302" s="112">
        <v>38927</v>
      </c>
      <c r="G1302" s="112">
        <v>465700300</v>
      </c>
      <c r="H1302" s="112">
        <v>8614</v>
      </c>
      <c r="I1302" s="112">
        <v>103627500</v>
      </c>
      <c r="J1302" s="112">
        <v>0</v>
      </c>
      <c r="K1302" s="112">
        <v>0</v>
      </c>
      <c r="L1302" s="112">
        <v>120514158</v>
      </c>
      <c r="M1302" s="112">
        <v>35466886</v>
      </c>
      <c r="N1302" s="112">
        <v>3664802</v>
      </c>
      <c r="O1302" s="112">
        <v>1872621</v>
      </c>
      <c r="P1302" s="112">
        <v>64551938</v>
      </c>
      <c r="Q1302" s="112">
        <v>0</v>
      </c>
      <c r="R1302" s="112">
        <v>226070405</v>
      </c>
      <c r="S1302" s="421">
        <v>0.25742346182986714</v>
      </c>
      <c r="T1302" s="421">
        <v>7.5758804823954792E-2</v>
      </c>
      <c r="U1302" s="421">
        <v>7.8281758211431116E-3</v>
      </c>
      <c r="V1302" s="421">
        <v>3.9999995727913367E-3</v>
      </c>
      <c r="W1302" s="421">
        <v>0.13788573578041305</v>
      </c>
      <c r="X1302" s="421">
        <v>0</v>
      </c>
      <c r="Y1302" s="421">
        <v>0.4828961778281694</v>
      </c>
      <c r="Z1302" s="120">
        <v>0</v>
      </c>
      <c r="AA1302" s="127" t="s">
        <v>3717</v>
      </c>
      <c r="AB1302" s="127">
        <v>0</v>
      </c>
      <c r="AC1302" s="111" t="s">
        <v>3717</v>
      </c>
      <c r="AD1302" s="127">
        <v>0</v>
      </c>
      <c r="AE1302" s="111">
        <v>0</v>
      </c>
      <c r="AF1302" s="111" t="s">
        <v>3757</v>
      </c>
      <c r="AG1302" s="127" t="s">
        <v>3758</v>
      </c>
      <c r="AH1302" s="127" t="s">
        <v>3758</v>
      </c>
      <c r="AI1302" s="124"/>
      <c r="AJ1302" s="128"/>
      <c r="AK1302" s="109">
        <v>0</v>
      </c>
      <c r="AL1302" s="109">
        <v>0</v>
      </c>
      <c r="AM1302" s="127">
        <v>0</v>
      </c>
      <c r="AN1302" s="127">
        <v>0</v>
      </c>
      <c r="AO1302" s="120">
        <v>0</v>
      </c>
      <c r="AP1302" s="120">
        <v>0</v>
      </c>
      <c r="AQ1302" s="174">
        <v>0</v>
      </c>
      <c r="AR1302" s="120">
        <v>0</v>
      </c>
      <c r="AS1302" s="127">
        <v>0</v>
      </c>
      <c r="AT1302" s="127">
        <v>0</v>
      </c>
      <c r="AU1302" s="120">
        <v>0</v>
      </c>
      <c r="AV1302" s="120">
        <v>0</v>
      </c>
      <c r="AW1302" s="174">
        <v>0</v>
      </c>
      <c r="AX1302" s="120">
        <v>0</v>
      </c>
      <c r="AY1302" s="127">
        <v>0</v>
      </c>
      <c r="AZ1302" s="127">
        <v>0</v>
      </c>
      <c r="BA1302" s="120">
        <v>0</v>
      </c>
      <c r="BB1302" s="120">
        <v>0</v>
      </c>
      <c r="BC1302" s="111">
        <v>0</v>
      </c>
      <c r="BD1302" s="112"/>
      <c r="BE1302" s="112"/>
      <c r="BF1302" s="111" t="s">
        <v>3757</v>
      </c>
      <c r="BG1302" s="112">
        <v>7777</v>
      </c>
      <c r="BH1302" s="112">
        <v>93029000</v>
      </c>
      <c r="BI1302" s="111">
        <v>0</v>
      </c>
      <c r="BJ1302" s="112"/>
      <c r="BK1302" s="112"/>
      <c r="BL1302" s="111" t="s">
        <v>3757</v>
      </c>
      <c r="BM1302" s="112">
        <v>6616</v>
      </c>
      <c r="BN1302" s="112">
        <v>85895000</v>
      </c>
      <c r="BO1302" s="111">
        <v>0</v>
      </c>
      <c r="BP1302" s="112"/>
      <c r="BQ1302" s="112"/>
      <c r="BR1302" s="111" t="s">
        <v>3757</v>
      </c>
      <c r="BS1302" s="112">
        <v>14051</v>
      </c>
      <c r="BT1302" s="112">
        <v>168603000</v>
      </c>
      <c r="BU1302" s="111">
        <v>0</v>
      </c>
      <c r="BV1302" s="112"/>
      <c r="BW1302" s="112"/>
      <c r="BX1302" s="111">
        <v>0</v>
      </c>
      <c r="BY1302" s="112"/>
      <c r="BZ1302" s="112"/>
      <c r="CA1302" s="111">
        <v>0</v>
      </c>
      <c r="CB1302" s="112"/>
      <c r="CC1302" s="112"/>
      <c r="CD1302" s="111">
        <v>0</v>
      </c>
      <c r="CE1302" s="112">
        <v>0</v>
      </c>
      <c r="CF1302" s="112">
        <v>0</v>
      </c>
      <c r="CG1302" s="111" t="s">
        <v>3757</v>
      </c>
      <c r="CH1302" s="112">
        <v>10249</v>
      </c>
      <c r="CI1302" s="112">
        <v>120628300</v>
      </c>
      <c r="CJ1302" s="111">
        <v>0</v>
      </c>
      <c r="CK1302" s="120">
        <v>0</v>
      </c>
      <c r="CL1302" s="112">
        <v>0</v>
      </c>
      <c r="CM1302" s="112">
        <v>0</v>
      </c>
      <c r="CN1302" s="166" t="s">
        <v>12999</v>
      </c>
      <c r="CO1302" s="125" t="s">
        <v>13000</v>
      </c>
      <c r="CP1302" s="111" t="s">
        <v>3762</v>
      </c>
      <c r="CQ1302" s="112">
        <v>2335000</v>
      </c>
      <c r="CR1302" s="166" t="s">
        <v>13001</v>
      </c>
      <c r="CS1302" s="166" t="s">
        <v>13002</v>
      </c>
      <c r="CT1302" s="111" t="s">
        <v>3790</v>
      </c>
      <c r="CU1302" s="112">
        <v>437995</v>
      </c>
      <c r="CV1302" s="166" t="s">
        <v>13003</v>
      </c>
      <c r="CW1302" s="166" t="s">
        <v>13004</v>
      </c>
      <c r="CX1302" s="111" t="s">
        <v>3783</v>
      </c>
      <c r="CY1302" s="112">
        <v>9315000</v>
      </c>
      <c r="CZ1302" s="111" t="s">
        <v>3757</v>
      </c>
      <c r="DA1302" s="111" t="s">
        <v>3757</v>
      </c>
      <c r="DB1302" s="111" t="s">
        <v>3757</v>
      </c>
      <c r="DC1302" s="120">
        <v>0</v>
      </c>
      <c r="DD1302" s="127" t="s">
        <v>3778</v>
      </c>
      <c r="DE1302" s="109">
        <v>0</v>
      </c>
      <c r="DF1302" s="172" t="s">
        <v>3717</v>
      </c>
    </row>
    <row r="1303" spans="1:110" ht="35.15" customHeight="1" x14ac:dyDescent="0.35">
      <c r="A1303" s="140" t="s">
        <v>2649</v>
      </c>
      <c r="B1303" s="136" t="s">
        <v>2602</v>
      </c>
      <c r="C1303" s="136" t="s">
        <v>2650</v>
      </c>
      <c r="D1303" s="112">
        <v>21864</v>
      </c>
      <c r="E1303" s="112">
        <v>321087999</v>
      </c>
      <c r="F1303" s="112">
        <v>21183</v>
      </c>
      <c r="G1303" s="112">
        <v>313854999</v>
      </c>
      <c r="H1303" s="112">
        <v>6319</v>
      </c>
      <c r="I1303" s="112">
        <v>138917000</v>
      </c>
      <c r="J1303" s="112">
        <v>0</v>
      </c>
      <c r="K1303" s="112">
        <v>0</v>
      </c>
      <c r="L1303" s="112">
        <v>82209310</v>
      </c>
      <c r="M1303" s="112">
        <v>23843722</v>
      </c>
      <c r="N1303" s="112">
        <v>6159400</v>
      </c>
      <c r="O1303" s="112">
        <v>6025478</v>
      </c>
      <c r="P1303" s="112">
        <v>41781627</v>
      </c>
      <c r="Q1303" s="112">
        <v>0</v>
      </c>
      <c r="R1303" s="112">
        <v>160019537</v>
      </c>
      <c r="S1303" s="421">
        <v>0.25603358037682372</v>
      </c>
      <c r="T1303" s="421">
        <v>7.4259150370799124E-2</v>
      </c>
      <c r="U1303" s="421">
        <v>1.9182903189103619E-2</v>
      </c>
      <c r="V1303" s="421">
        <v>1.8765815037515617E-2</v>
      </c>
      <c r="W1303" s="421">
        <v>0.13012515924022436</v>
      </c>
      <c r="X1303" s="421">
        <v>0</v>
      </c>
      <c r="Y1303" s="421">
        <v>0.49836660821446649</v>
      </c>
      <c r="Z1303" s="120">
        <v>0</v>
      </c>
      <c r="AA1303" s="127" t="s">
        <v>3717</v>
      </c>
      <c r="AB1303" s="127">
        <v>0</v>
      </c>
      <c r="AC1303" s="111" t="s">
        <v>3717</v>
      </c>
      <c r="AD1303" s="127">
        <v>0</v>
      </c>
      <c r="AE1303" s="111">
        <v>0</v>
      </c>
      <c r="AF1303" s="111" t="s">
        <v>3757</v>
      </c>
      <c r="AG1303" s="127" t="s">
        <v>3758</v>
      </c>
      <c r="AH1303" s="127" t="s">
        <v>3758</v>
      </c>
      <c r="AI1303" s="124"/>
      <c r="AJ1303" s="128"/>
      <c r="AK1303" s="109">
        <v>0</v>
      </c>
      <c r="AL1303" s="109">
        <v>0</v>
      </c>
      <c r="AM1303" s="127">
        <v>0</v>
      </c>
      <c r="AN1303" s="127">
        <v>0</v>
      </c>
      <c r="AO1303" s="120">
        <v>0</v>
      </c>
      <c r="AP1303" s="120">
        <v>0</v>
      </c>
      <c r="AQ1303" s="174">
        <v>0</v>
      </c>
      <c r="AR1303" s="109">
        <v>0</v>
      </c>
      <c r="AS1303" s="127">
        <v>0</v>
      </c>
      <c r="AT1303" s="127">
        <v>0</v>
      </c>
      <c r="AU1303" s="120">
        <v>0</v>
      </c>
      <c r="AV1303" s="120">
        <v>0</v>
      </c>
      <c r="AW1303" s="174">
        <v>0</v>
      </c>
      <c r="AX1303" s="109">
        <v>0</v>
      </c>
      <c r="AY1303" s="127">
        <v>0</v>
      </c>
      <c r="AZ1303" s="127">
        <v>0</v>
      </c>
      <c r="BA1303" s="120">
        <v>0</v>
      </c>
      <c r="BB1303" s="120">
        <v>0</v>
      </c>
      <c r="BC1303" s="111" t="s">
        <v>3757</v>
      </c>
      <c r="BD1303" s="112">
        <v>6266</v>
      </c>
      <c r="BE1303" s="112">
        <v>89245500</v>
      </c>
      <c r="BF1303" s="111" t="s">
        <v>3757</v>
      </c>
      <c r="BG1303" s="112">
        <v>1144</v>
      </c>
      <c r="BH1303" s="112">
        <v>17353000</v>
      </c>
      <c r="BI1303" s="111" t="s">
        <v>3757</v>
      </c>
      <c r="BJ1303" s="112">
        <v>3822</v>
      </c>
      <c r="BK1303" s="112">
        <v>55579000</v>
      </c>
      <c r="BL1303" s="111" t="s">
        <v>3757</v>
      </c>
      <c r="BM1303" s="112">
        <v>4097</v>
      </c>
      <c r="BN1303" s="112">
        <v>64274500</v>
      </c>
      <c r="BO1303" s="111" t="s">
        <v>3757</v>
      </c>
      <c r="BP1303" s="112">
        <v>687</v>
      </c>
      <c r="BQ1303" s="112">
        <v>13292000</v>
      </c>
      <c r="BR1303" s="111">
        <v>0</v>
      </c>
      <c r="BS1303" s="112"/>
      <c r="BT1303" s="112"/>
      <c r="BU1303" s="111" t="s">
        <v>3757</v>
      </c>
      <c r="BV1303" s="112">
        <v>3269</v>
      </c>
      <c r="BW1303" s="112">
        <v>48054999</v>
      </c>
      <c r="BX1303" s="111" t="s">
        <v>3757</v>
      </c>
      <c r="BY1303" s="112">
        <v>1819</v>
      </c>
      <c r="BZ1303" s="112">
        <v>23560500</v>
      </c>
      <c r="CA1303" s="111">
        <v>0</v>
      </c>
      <c r="CB1303" s="112"/>
      <c r="CC1303" s="112"/>
      <c r="CD1303" s="111">
        <v>0</v>
      </c>
      <c r="CE1303" s="112"/>
      <c r="CF1303" s="112"/>
      <c r="CG1303" s="111" t="s">
        <v>3757</v>
      </c>
      <c r="CH1303" s="112">
        <v>760</v>
      </c>
      <c r="CI1303" s="112">
        <v>9728500</v>
      </c>
      <c r="CJ1303" s="111">
        <v>0</v>
      </c>
      <c r="CK1303" s="120">
        <v>0</v>
      </c>
      <c r="CL1303" s="112"/>
      <c r="CM1303" s="112"/>
      <c r="CN1303" s="166" t="s">
        <v>6987</v>
      </c>
      <c r="CO1303" s="125" t="s">
        <v>13005</v>
      </c>
      <c r="CP1303" s="111" t="s">
        <v>3717</v>
      </c>
      <c r="CQ1303" s="112">
        <v>5300000</v>
      </c>
      <c r="CR1303" s="166" t="s">
        <v>13006</v>
      </c>
      <c r="CS1303" s="166" t="s">
        <v>13007</v>
      </c>
      <c r="CT1303" s="111" t="s">
        <v>3717</v>
      </c>
      <c r="CU1303" s="112">
        <v>27800000</v>
      </c>
      <c r="CV1303" s="166" t="s">
        <v>13008</v>
      </c>
      <c r="CW1303" s="166" t="s">
        <v>13009</v>
      </c>
      <c r="CX1303" s="111" t="s">
        <v>3778</v>
      </c>
      <c r="CY1303" s="112">
        <v>1700000</v>
      </c>
      <c r="CZ1303" s="111" t="s">
        <v>3757</v>
      </c>
      <c r="DA1303" s="111" t="s">
        <v>3757</v>
      </c>
      <c r="DB1303" s="111" t="s">
        <v>3757</v>
      </c>
      <c r="DC1303" s="120">
        <v>0</v>
      </c>
      <c r="DD1303" s="127" t="s">
        <v>3778</v>
      </c>
      <c r="DE1303" s="109">
        <v>0</v>
      </c>
      <c r="DF1303" s="172" t="s">
        <v>3717</v>
      </c>
    </row>
    <row r="1304" spans="1:110" ht="35.15" customHeight="1" x14ac:dyDescent="0.35">
      <c r="A1304" s="140" t="s">
        <v>2651</v>
      </c>
      <c r="B1304" s="136" t="s">
        <v>2602</v>
      </c>
      <c r="C1304" s="136" t="s">
        <v>2652</v>
      </c>
      <c r="D1304" s="112">
        <v>31245</v>
      </c>
      <c r="E1304" s="112">
        <v>358804300</v>
      </c>
      <c r="F1304" s="112">
        <v>31245</v>
      </c>
      <c r="G1304" s="112">
        <v>358804300</v>
      </c>
      <c r="H1304" s="112">
        <v>10550</v>
      </c>
      <c r="I1304" s="112">
        <v>106749800</v>
      </c>
      <c r="J1304" s="112">
        <v>0</v>
      </c>
      <c r="K1304" s="112">
        <v>0</v>
      </c>
      <c r="L1304" s="112">
        <v>106394265</v>
      </c>
      <c r="M1304" s="112">
        <v>34055874</v>
      </c>
      <c r="N1304" s="112">
        <v>3790462</v>
      </c>
      <c r="O1304" s="112">
        <v>2339927</v>
      </c>
      <c r="P1304" s="112">
        <v>31895395</v>
      </c>
      <c r="Q1304" s="112">
        <v>0</v>
      </c>
      <c r="R1304" s="112">
        <v>178475923</v>
      </c>
      <c r="S1304" s="421">
        <v>0.29652449817351689</v>
      </c>
      <c r="T1304" s="421">
        <v>9.4914899291898114E-2</v>
      </c>
      <c r="U1304" s="421">
        <v>1.0564148757414557E-2</v>
      </c>
      <c r="V1304" s="421">
        <v>6.5214575187644069E-3</v>
      </c>
      <c r="W1304" s="421">
        <v>8.8893569558670282E-2</v>
      </c>
      <c r="X1304" s="421">
        <v>0</v>
      </c>
      <c r="Y1304" s="421">
        <v>0.49741857330026423</v>
      </c>
      <c r="Z1304" s="120">
        <v>0</v>
      </c>
      <c r="AA1304" s="127" t="s">
        <v>3717</v>
      </c>
      <c r="AB1304" s="127">
        <v>0</v>
      </c>
      <c r="AC1304" s="111" t="s">
        <v>3717</v>
      </c>
      <c r="AD1304" s="127">
        <v>0</v>
      </c>
      <c r="AE1304" s="111">
        <v>0</v>
      </c>
      <c r="AF1304" s="111" t="s">
        <v>3757</v>
      </c>
      <c r="AG1304" s="127" t="s">
        <v>3758</v>
      </c>
      <c r="AH1304" s="127" t="s">
        <v>3758</v>
      </c>
      <c r="AI1304" s="124"/>
      <c r="AJ1304" s="128"/>
      <c r="AK1304" s="109">
        <v>0</v>
      </c>
      <c r="AL1304" s="109">
        <v>0</v>
      </c>
      <c r="AM1304" s="127">
        <v>0</v>
      </c>
      <c r="AN1304" s="127">
        <v>0</v>
      </c>
      <c r="AO1304" s="120">
        <v>0</v>
      </c>
      <c r="AP1304" s="120">
        <v>0</v>
      </c>
      <c r="AQ1304" s="174">
        <v>0</v>
      </c>
      <c r="AR1304" s="120">
        <v>0</v>
      </c>
      <c r="AS1304" s="127">
        <v>0</v>
      </c>
      <c r="AT1304" s="127">
        <v>0</v>
      </c>
      <c r="AU1304" s="120">
        <v>0</v>
      </c>
      <c r="AV1304" s="120">
        <v>0</v>
      </c>
      <c r="AW1304" s="174">
        <v>0</v>
      </c>
      <c r="AX1304" s="120">
        <v>0</v>
      </c>
      <c r="AY1304" s="127">
        <v>0</v>
      </c>
      <c r="AZ1304" s="127">
        <v>0</v>
      </c>
      <c r="BA1304" s="120">
        <v>0</v>
      </c>
      <c r="BB1304" s="120">
        <v>0</v>
      </c>
      <c r="BC1304" s="111">
        <v>0</v>
      </c>
      <c r="BD1304" s="112"/>
      <c r="BE1304" s="112"/>
      <c r="BF1304" s="111">
        <v>0</v>
      </c>
      <c r="BG1304" s="112"/>
      <c r="BH1304" s="112"/>
      <c r="BI1304" s="111" t="s">
        <v>3757</v>
      </c>
      <c r="BJ1304" s="112">
        <v>2691</v>
      </c>
      <c r="BK1304" s="112">
        <v>28049000</v>
      </c>
      <c r="BL1304" s="111">
        <v>0</v>
      </c>
      <c r="BM1304" s="112"/>
      <c r="BN1304" s="112"/>
      <c r="BO1304" s="111" t="s">
        <v>3757</v>
      </c>
      <c r="BP1304" s="112">
        <v>1766</v>
      </c>
      <c r="BQ1304" s="112">
        <v>22435300</v>
      </c>
      <c r="BR1304" s="111">
        <v>0</v>
      </c>
      <c r="BS1304" s="112"/>
      <c r="BT1304" s="112"/>
      <c r="BU1304" s="111" t="s">
        <v>3757</v>
      </c>
      <c r="BV1304" s="112">
        <v>2271</v>
      </c>
      <c r="BW1304" s="112">
        <v>27530500</v>
      </c>
      <c r="BX1304" s="111">
        <v>0</v>
      </c>
      <c r="BY1304" s="112"/>
      <c r="BZ1304" s="112"/>
      <c r="CA1304" s="111" t="s">
        <v>3757</v>
      </c>
      <c r="CB1304" s="112">
        <v>2692</v>
      </c>
      <c r="CC1304" s="112">
        <v>27967600</v>
      </c>
      <c r="CD1304" s="111">
        <v>0</v>
      </c>
      <c r="CE1304" s="112">
        <v>0</v>
      </c>
      <c r="CF1304" s="112">
        <v>0</v>
      </c>
      <c r="CG1304" s="111" t="s">
        <v>3757</v>
      </c>
      <c r="CH1304" s="112">
        <v>18009</v>
      </c>
      <c r="CI1304" s="112">
        <v>206915400</v>
      </c>
      <c r="CJ1304" s="111" t="s">
        <v>3757</v>
      </c>
      <c r="CK1304" s="120" t="s">
        <v>13010</v>
      </c>
      <c r="CL1304" s="112">
        <v>3816</v>
      </c>
      <c r="CM1304" s="112">
        <v>45906500</v>
      </c>
      <c r="CN1304" s="166" t="s">
        <v>13010</v>
      </c>
      <c r="CO1304" s="125" t="s">
        <v>13011</v>
      </c>
      <c r="CP1304" s="111" t="s">
        <v>3783</v>
      </c>
      <c r="CQ1304" s="112">
        <v>6000000</v>
      </c>
      <c r="CR1304" s="166" t="s">
        <v>13012</v>
      </c>
      <c r="CS1304" s="166" t="s">
        <v>13013</v>
      </c>
      <c r="CT1304" s="111" t="s">
        <v>3870</v>
      </c>
      <c r="CU1304" s="112">
        <v>6624000</v>
      </c>
      <c r="CV1304" s="166" t="s">
        <v>13014</v>
      </c>
      <c r="CW1304" s="166" t="s">
        <v>13015</v>
      </c>
      <c r="CX1304" s="111" t="s">
        <v>3781</v>
      </c>
      <c r="CY1304" s="112">
        <v>7849000</v>
      </c>
      <c r="CZ1304" s="111" t="s">
        <v>3757</v>
      </c>
      <c r="DA1304" s="111" t="s">
        <v>3757</v>
      </c>
      <c r="DB1304" s="111">
        <v>0</v>
      </c>
      <c r="DC1304" s="120" t="s">
        <v>13016</v>
      </c>
      <c r="DD1304" s="127" t="s">
        <v>3778</v>
      </c>
      <c r="DE1304" s="109">
        <v>0</v>
      </c>
      <c r="DF1304" s="172" t="s">
        <v>3717</v>
      </c>
    </row>
    <row r="1305" spans="1:110" ht="35.15" customHeight="1" x14ac:dyDescent="0.35">
      <c r="A1305" s="140" t="s">
        <v>2653</v>
      </c>
      <c r="B1305" s="136" t="s">
        <v>2602</v>
      </c>
      <c r="C1305" s="136" t="s">
        <v>2654</v>
      </c>
      <c r="D1305" s="112">
        <v>8604</v>
      </c>
      <c r="E1305" s="112">
        <v>124118000</v>
      </c>
      <c r="F1305" s="112">
        <v>8604</v>
      </c>
      <c r="G1305" s="112">
        <v>124118000</v>
      </c>
      <c r="H1305" s="112">
        <v>2060</v>
      </c>
      <c r="I1305" s="112">
        <v>29014500</v>
      </c>
      <c r="J1305" s="112">
        <v>0</v>
      </c>
      <c r="K1305" s="112">
        <v>0</v>
      </c>
      <c r="L1305" s="112">
        <v>31010156</v>
      </c>
      <c r="M1305" s="112">
        <v>7567130</v>
      </c>
      <c r="N1305" s="112">
        <v>2518139</v>
      </c>
      <c r="O1305" s="112">
        <v>1136823</v>
      </c>
      <c r="P1305" s="112">
        <v>16833315</v>
      </c>
      <c r="Q1305" s="112">
        <v>0</v>
      </c>
      <c r="R1305" s="112">
        <v>59065563</v>
      </c>
      <c r="S1305" s="421">
        <v>0.24984414831047874</v>
      </c>
      <c r="T1305" s="421">
        <v>6.0967224737749563E-2</v>
      </c>
      <c r="U1305" s="421">
        <v>2.0288266004930791E-2</v>
      </c>
      <c r="V1305" s="421">
        <v>9.1592113956074066E-3</v>
      </c>
      <c r="W1305" s="421">
        <v>0.1356234792697272</v>
      </c>
      <c r="X1305" s="421">
        <v>0</v>
      </c>
      <c r="Y1305" s="421">
        <v>0.4758823297184937</v>
      </c>
      <c r="Z1305" s="120">
        <v>0</v>
      </c>
      <c r="AA1305" s="127" t="s">
        <v>3717</v>
      </c>
      <c r="AB1305" s="127">
        <v>0</v>
      </c>
      <c r="AC1305" s="111" t="s">
        <v>3717</v>
      </c>
      <c r="AD1305" s="127">
        <v>0</v>
      </c>
      <c r="AE1305" s="111">
        <v>0</v>
      </c>
      <c r="AF1305" s="111" t="s">
        <v>3757</v>
      </c>
      <c r="AG1305" s="127" t="s">
        <v>3758</v>
      </c>
      <c r="AH1305" s="127" t="s">
        <v>3758</v>
      </c>
      <c r="AI1305" s="124"/>
      <c r="AJ1305" s="128"/>
      <c r="AK1305" s="109">
        <v>0</v>
      </c>
      <c r="AL1305" s="109">
        <v>0</v>
      </c>
      <c r="AM1305" s="127">
        <v>0</v>
      </c>
      <c r="AN1305" s="127">
        <v>0</v>
      </c>
      <c r="AO1305" s="120">
        <v>0</v>
      </c>
      <c r="AP1305" s="120">
        <v>0</v>
      </c>
      <c r="AQ1305" s="174">
        <v>0</v>
      </c>
      <c r="AR1305" s="120">
        <v>0</v>
      </c>
      <c r="AS1305" s="127">
        <v>0</v>
      </c>
      <c r="AT1305" s="127">
        <v>0</v>
      </c>
      <c r="AU1305" s="120">
        <v>0</v>
      </c>
      <c r="AV1305" s="120">
        <v>0</v>
      </c>
      <c r="AW1305" s="174">
        <v>0</v>
      </c>
      <c r="AX1305" s="120">
        <v>0</v>
      </c>
      <c r="AY1305" s="127">
        <v>0</v>
      </c>
      <c r="AZ1305" s="127">
        <v>0</v>
      </c>
      <c r="BA1305" s="120">
        <v>0</v>
      </c>
      <c r="BB1305" s="120">
        <v>0</v>
      </c>
      <c r="BC1305" s="111">
        <v>0</v>
      </c>
      <c r="BD1305" s="112"/>
      <c r="BE1305" s="112"/>
      <c r="BF1305" s="111" t="s">
        <v>3757</v>
      </c>
      <c r="BG1305" s="112">
        <v>1621</v>
      </c>
      <c r="BH1305" s="112">
        <v>21956500</v>
      </c>
      <c r="BI1305" s="111" t="s">
        <v>3757</v>
      </c>
      <c r="BJ1305" s="112">
        <v>1046</v>
      </c>
      <c r="BK1305" s="112">
        <v>14273500</v>
      </c>
      <c r="BL1305" s="111">
        <v>0</v>
      </c>
      <c r="BM1305" s="112"/>
      <c r="BN1305" s="112"/>
      <c r="BO1305" s="111">
        <v>0</v>
      </c>
      <c r="BP1305" s="112"/>
      <c r="BQ1305" s="112"/>
      <c r="BR1305" s="111">
        <v>0</v>
      </c>
      <c r="BS1305" s="112"/>
      <c r="BT1305" s="112"/>
      <c r="BU1305" s="111" t="s">
        <v>3757</v>
      </c>
      <c r="BV1305" s="112">
        <v>2039</v>
      </c>
      <c r="BW1305" s="112">
        <v>30589500</v>
      </c>
      <c r="BX1305" s="111">
        <v>0</v>
      </c>
      <c r="BY1305" s="112"/>
      <c r="BZ1305" s="112"/>
      <c r="CA1305" s="111">
        <v>0</v>
      </c>
      <c r="CB1305" s="112"/>
      <c r="CC1305" s="112"/>
      <c r="CD1305" s="111">
        <v>0</v>
      </c>
      <c r="CE1305" s="112">
        <v>0</v>
      </c>
      <c r="CF1305" s="112">
        <v>0</v>
      </c>
      <c r="CG1305" s="111" t="s">
        <v>3757</v>
      </c>
      <c r="CH1305" s="112">
        <v>3058</v>
      </c>
      <c r="CI1305" s="112">
        <v>41333000</v>
      </c>
      <c r="CJ1305" s="111" t="s">
        <v>3757</v>
      </c>
      <c r="CK1305" s="120" t="s">
        <v>13017</v>
      </c>
      <c r="CL1305" s="112">
        <v>840</v>
      </c>
      <c r="CM1305" s="112">
        <v>12945500</v>
      </c>
      <c r="CN1305" s="166" t="s">
        <v>13018</v>
      </c>
      <c r="CO1305" s="125" t="s">
        <v>13019</v>
      </c>
      <c r="CP1305" s="111" t="s">
        <v>3870</v>
      </c>
      <c r="CQ1305" s="112" t="s">
        <v>13020</v>
      </c>
      <c r="CR1305" s="166" t="s">
        <v>13021</v>
      </c>
      <c r="CS1305" s="166" t="s">
        <v>13022</v>
      </c>
      <c r="CT1305" s="111" t="s">
        <v>3870</v>
      </c>
      <c r="CU1305" s="112" t="s">
        <v>13023</v>
      </c>
      <c r="CV1305" s="166" t="s">
        <v>13024</v>
      </c>
      <c r="CW1305" s="166" t="s">
        <v>13025</v>
      </c>
      <c r="CX1305" s="111" t="s">
        <v>3781</v>
      </c>
      <c r="CY1305" s="112">
        <v>1000000</v>
      </c>
      <c r="CZ1305" s="111">
        <v>0</v>
      </c>
      <c r="DA1305" s="111" t="s">
        <v>3757</v>
      </c>
      <c r="DB1305" s="111">
        <v>0</v>
      </c>
      <c r="DC1305" s="120" t="s">
        <v>13026</v>
      </c>
      <c r="DD1305" s="127" t="s">
        <v>3778</v>
      </c>
      <c r="DE1305" s="109">
        <v>0</v>
      </c>
      <c r="DF1305" s="172" t="s">
        <v>3717</v>
      </c>
    </row>
    <row r="1306" spans="1:110" ht="35.15" customHeight="1" x14ac:dyDescent="0.35">
      <c r="A1306" s="140" t="s">
        <v>2655</v>
      </c>
      <c r="B1306" s="136" t="s">
        <v>2602</v>
      </c>
      <c r="C1306" s="136" t="s">
        <v>2656</v>
      </c>
      <c r="D1306" s="112">
        <v>7111</v>
      </c>
      <c r="E1306" s="112">
        <v>84798000</v>
      </c>
      <c r="F1306" s="112">
        <v>7111</v>
      </c>
      <c r="G1306" s="112">
        <v>84798000</v>
      </c>
      <c r="H1306" s="112">
        <v>2231</v>
      </c>
      <c r="I1306" s="112">
        <v>28357500</v>
      </c>
      <c r="J1306" s="112">
        <v>0</v>
      </c>
      <c r="K1306" s="112">
        <v>0</v>
      </c>
      <c r="L1306" s="112">
        <v>22721918</v>
      </c>
      <c r="M1306" s="112">
        <v>5064982</v>
      </c>
      <c r="N1306" s="112">
        <v>1607664</v>
      </c>
      <c r="O1306" s="112">
        <v>485888</v>
      </c>
      <c r="P1306" s="112">
        <v>12149326</v>
      </c>
      <c r="Q1306" s="112">
        <v>150000</v>
      </c>
      <c r="R1306" s="112">
        <v>42179778</v>
      </c>
      <c r="S1306" s="421">
        <v>0.26795346588362934</v>
      </c>
      <c r="T1306" s="421">
        <v>5.9729970046463361E-2</v>
      </c>
      <c r="U1306" s="421">
        <v>1.8958749027099694E-2</v>
      </c>
      <c r="V1306" s="421">
        <v>5.7299464610014389E-3</v>
      </c>
      <c r="W1306" s="421">
        <v>0.14327373287105827</v>
      </c>
      <c r="X1306" s="421">
        <v>1.7689096440953796E-3</v>
      </c>
      <c r="Y1306" s="421">
        <v>0.49741477393334749</v>
      </c>
      <c r="Z1306" s="120" t="s">
        <v>13027</v>
      </c>
      <c r="AA1306" s="127" t="s">
        <v>3717</v>
      </c>
      <c r="AB1306" s="127">
        <v>0</v>
      </c>
      <c r="AC1306" s="111" t="s">
        <v>3717</v>
      </c>
      <c r="AD1306" s="127">
        <v>0</v>
      </c>
      <c r="AE1306" s="111">
        <v>0</v>
      </c>
      <c r="AF1306" s="111" t="s">
        <v>3757</v>
      </c>
      <c r="AG1306" s="127" t="s">
        <v>3758</v>
      </c>
      <c r="AH1306" s="127" t="s">
        <v>3758</v>
      </c>
      <c r="AI1306" s="124"/>
      <c r="AJ1306" s="128"/>
      <c r="AK1306" s="109">
        <v>0</v>
      </c>
      <c r="AL1306" s="109">
        <v>0</v>
      </c>
      <c r="AM1306" s="127">
        <v>0</v>
      </c>
      <c r="AN1306" s="127">
        <v>0</v>
      </c>
      <c r="AO1306" s="120">
        <v>0</v>
      </c>
      <c r="AP1306" s="120">
        <v>0</v>
      </c>
      <c r="AQ1306" s="174">
        <v>0</v>
      </c>
      <c r="AR1306" s="109">
        <v>0</v>
      </c>
      <c r="AS1306" s="127">
        <v>0</v>
      </c>
      <c r="AT1306" s="127">
        <v>0</v>
      </c>
      <c r="AU1306" s="120">
        <v>0</v>
      </c>
      <c r="AV1306" s="120">
        <v>0</v>
      </c>
      <c r="AW1306" s="174">
        <v>0</v>
      </c>
      <c r="AX1306" s="109">
        <v>0</v>
      </c>
      <c r="AY1306" s="127">
        <v>0</v>
      </c>
      <c r="AZ1306" s="127">
        <v>0</v>
      </c>
      <c r="BA1306" s="120">
        <v>0</v>
      </c>
      <c r="BB1306" s="120">
        <v>0</v>
      </c>
      <c r="BC1306" s="111" t="s">
        <v>3757</v>
      </c>
      <c r="BD1306" s="112">
        <v>307</v>
      </c>
      <c r="BE1306" s="112">
        <v>4696400</v>
      </c>
      <c r="BF1306" s="111">
        <v>0</v>
      </c>
      <c r="BG1306" s="112"/>
      <c r="BH1306" s="112"/>
      <c r="BI1306" s="111" t="s">
        <v>3757</v>
      </c>
      <c r="BJ1306" s="112">
        <v>568</v>
      </c>
      <c r="BK1306" s="112">
        <v>6798300</v>
      </c>
      <c r="BL1306" s="111" t="s">
        <v>3757</v>
      </c>
      <c r="BM1306" s="112">
        <v>2802</v>
      </c>
      <c r="BN1306" s="112">
        <v>32310300</v>
      </c>
      <c r="BO1306" s="111">
        <v>0</v>
      </c>
      <c r="BP1306" s="112"/>
      <c r="BQ1306" s="112"/>
      <c r="BR1306" s="111">
        <v>0</v>
      </c>
      <c r="BS1306" s="112"/>
      <c r="BT1306" s="112"/>
      <c r="BU1306" s="111">
        <v>0</v>
      </c>
      <c r="BV1306" s="112"/>
      <c r="BW1306" s="112"/>
      <c r="BX1306" s="111">
        <v>0</v>
      </c>
      <c r="BY1306" s="112"/>
      <c r="BZ1306" s="112"/>
      <c r="CA1306" s="111">
        <v>0</v>
      </c>
      <c r="CB1306" s="112"/>
      <c r="CC1306" s="112"/>
      <c r="CD1306" s="111">
        <v>0</v>
      </c>
      <c r="CE1306" s="112"/>
      <c r="CF1306" s="112"/>
      <c r="CG1306" s="111" t="s">
        <v>3757</v>
      </c>
      <c r="CH1306" s="112">
        <v>1947</v>
      </c>
      <c r="CI1306" s="112">
        <v>23778000</v>
      </c>
      <c r="CJ1306" s="111" t="s">
        <v>3757</v>
      </c>
      <c r="CK1306" s="120" t="s">
        <v>13028</v>
      </c>
      <c r="CL1306" s="112">
        <v>1487</v>
      </c>
      <c r="CM1306" s="112">
        <v>17215000</v>
      </c>
      <c r="CN1306" s="166" t="s">
        <v>13029</v>
      </c>
      <c r="CO1306" s="125" t="s">
        <v>13030</v>
      </c>
      <c r="CP1306" s="111" t="s">
        <v>3717</v>
      </c>
      <c r="CQ1306" s="112">
        <v>1969510</v>
      </c>
      <c r="CR1306" s="166" t="s">
        <v>13031</v>
      </c>
      <c r="CS1306" s="166" t="s">
        <v>13032</v>
      </c>
      <c r="CT1306" s="111" t="s">
        <v>3781</v>
      </c>
      <c r="CU1306" s="112">
        <v>578000</v>
      </c>
      <c r="CV1306" s="166" t="s">
        <v>13033</v>
      </c>
      <c r="CW1306" s="166" t="s">
        <v>13034</v>
      </c>
      <c r="CX1306" s="111" t="s">
        <v>3875</v>
      </c>
      <c r="CY1306" s="112">
        <v>2580000</v>
      </c>
      <c r="CZ1306" s="111" t="s">
        <v>3757</v>
      </c>
      <c r="DA1306" s="111" t="s">
        <v>3757</v>
      </c>
      <c r="DB1306" s="111" t="s">
        <v>3757</v>
      </c>
      <c r="DC1306" s="120">
        <v>0</v>
      </c>
      <c r="DD1306" s="127" t="s">
        <v>3778</v>
      </c>
      <c r="DE1306" s="109">
        <v>0</v>
      </c>
      <c r="DF1306" s="172" t="s">
        <v>3717</v>
      </c>
    </row>
    <row r="1307" spans="1:110" ht="35.15" customHeight="1" x14ac:dyDescent="0.35">
      <c r="A1307" s="140" t="s">
        <v>2657</v>
      </c>
      <c r="B1307" s="136" t="s">
        <v>2602</v>
      </c>
      <c r="C1307" s="136" t="s">
        <v>2658</v>
      </c>
      <c r="D1307" s="112">
        <v>40929</v>
      </c>
      <c r="E1307" s="112">
        <v>630569000</v>
      </c>
      <c r="F1307" s="112">
        <v>40929</v>
      </c>
      <c r="G1307" s="112">
        <v>630569000</v>
      </c>
      <c r="H1307" s="112">
        <v>12097</v>
      </c>
      <c r="I1307" s="112">
        <v>194222000</v>
      </c>
      <c r="J1307" s="112">
        <v>0</v>
      </c>
      <c r="K1307" s="112">
        <v>0</v>
      </c>
      <c r="L1307" s="112">
        <v>175386497</v>
      </c>
      <c r="M1307" s="112">
        <v>30815725</v>
      </c>
      <c r="N1307" s="112">
        <v>3232193</v>
      </c>
      <c r="O1307" s="112">
        <v>11402547</v>
      </c>
      <c r="P1307" s="112">
        <v>93701566</v>
      </c>
      <c r="Q1307" s="112">
        <v>182000</v>
      </c>
      <c r="R1307" s="112">
        <v>314720528</v>
      </c>
      <c r="S1307" s="421">
        <v>0.27814005604462</v>
      </c>
      <c r="T1307" s="421">
        <v>4.8869711324216698E-2</v>
      </c>
      <c r="U1307" s="421">
        <v>5.1258355548718694E-3</v>
      </c>
      <c r="V1307" s="421">
        <v>1.808294889219102E-2</v>
      </c>
      <c r="W1307" s="421">
        <v>0.14859843411268236</v>
      </c>
      <c r="X1307" s="421">
        <v>2.8862820722236581E-4</v>
      </c>
      <c r="Y1307" s="421">
        <v>0.49910561413580434</v>
      </c>
      <c r="Z1307" s="120" t="s">
        <v>13027</v>
      </c>
      <c r="AA1307" s="127" t="s">
        <v>3717</v>
      </c>
      <c r="AB1307" s="127">
        <v>0</v>
      </c>
      <c r="AC1307" s="111" t="s">
        <v>3717</v>
      </c>
      <c r="AD1307" s="127">
        <v>0</v>
      </c>
      <c r="AE1307" s="111">
        <v>0</v>
      </c>
      <c r="AF1307" s="111" t="s">
        <v>3757</v>
      </c>
      <c r="AG1307" s="127" t="s">
        <v>3758</v>
      </c>
      <c r="AH1307" s="127" t="s">
        <v>3758</v>
      </c>
      <c r="AI1307" s="124"/>
      <c r="AJ1307" s="128"/>
      <c r="AK1307" s="109">
        <v>0</v>
      </c>
      <c r="AL1307" s="109">
        <v>0</v>
      </c>
      <c r="AM1307" s="127">
        <v>0</v>
      </c>
      <c r="AN1307" s="127">
        <v>0</v>
      </c>
      <c r="AO1307" s="120">
        <v>0</v>
      </c>
      <c r="AP1307" s="120">
        <v>0</v>
      </c>
      <c r="AQ1307" s="174">
        <v>0</v>
      </c>
      <c r="AR1307" s="120">
        <v>0</v>
      </c>
      <c r="AS1307" s="127">
        <v>0</v>
      </c>
      <c r="AT1307" s="127">
        <v>0</v>
      </c>
      <c r="AU1307" s="120">
        <v>0</v>
      </c>
      <c r="AV1307" s="120">
        <v>0</v>
      </c>
      <c r="AW1307" s="174">
        <v>0</v>
      </c>
      <c r="AX1307" s="120">
        <v>0</v>
      </c>
      <c r="AY1307" s="127">
        <v>0</v>
      </c>
      <c r="AZ1307" s="127">
        <v>0</v>
      </c>
      <c r="BA1307" s="120">
        <v>0</v>
      </c>
      <c r="BB1307" s="120">
        <v>0</v>
      </c>
      <c r="BC1307" s="111">
        <v>0</v>
      </c>
      <c r="BD1307" s="112"/>
      <c r="BE1307" s="112"/>
      <c r="BF1307" s="111">
        <v>0</v>
      </c>
      <c r="BG1307" s="112"/>
      <c r="BH1307" s="112"/>
      <c r="BI1307" s="111" t="s">
        <v>3757</v>
      </c>
      <c r="BJ1307" s="112">
        <v>4900</v>
      </c>
      <c r="BK1307" s="112">
        <v>73584000</v>
      </c>
      <c r="BL1307" s="111">
        <v>0</v>
      </c>
      <c r="BM1307" s="112"/>
      <c r="BN1307" s="112"/>
      <c r="BO1307" s="111">
        <v>0</v>
      </c>
      <c r="BP1307" s="112"/>
      <c r="BQ1307" s="112"/>
      <c r="BR1307" s="111">
        <v>0</v>
      </c>
      <c r="BS1307" s="112"/>
      <c r="BT1307" s="112"/>
      <c r="BU1307" s="111" t="s">
        <v>3757</v>
      </c>
      <c r="BV1307" s="112">
        <v>4580</v>
      </c>
      <c r="BW1307" s="112">
        <v>67468000</v>
      </c>
      <c r="BX1307" s="111">
        <v>0</v>
      </c>
      <c r="BY1307" s="112"/>
      <c r="BZ1307" s="112"/>
      <c r="CA1307" s="111">
        <v>0</v>
      </c>
      <c r="CB1307" s="112"/>
      <c r="CC1307" s="112"/>
      <c r="CD1307" s="111">
        <v>0</v>
      </c>
      <c r="CE1307" s="112">
        <v>0</v>
      </c>
      <c r="CF1307" s="112">
        <v>0</v>
      </c>
      <c r="CG1307" s="111" t="s">
        <v>3757</v>
      </c>
      <c r="CH1307" s="112">
        <v>18448</v>
      </c>
      <c r="CI1307" s="112">
        <v>291107000</v>
      </c>
      <c r="CJ1307" s="111" t="s">
        <v>3757</v>
      </c>
      <c r="CK1307" s="120" t="s">
        <v>13035</v>
      </c>
      <c r="CL1307" s="112">
        <v>13032</v>
      </c>
      <c r="CM1307" s="112">
        <v>198410000</v>
      </c>
      <c r="CN1307" s="166" t="s">
        <v>13036</v>
      </c>
      <c r="CO1307" s="125" t="s">
        <v>13037</v>
      </c>
      <c r="CP1307" s="111" t="s">
        <v>3870</v>
      </c>
      <c r="CQ1307" s="112">
        <v>24680000</v>
      </c>
      <c r="CR1307" s="166" t="s">
        <v>13038</v>
      </c>
      <c r="CS1307" s="166" t="s">
        <v>13039</v>
      </c>
      <c r="CT1307" s="111" t="s">
        <v>3783</v>
      </c>
      <c r="CU1307" s="112">
        <v>42650000</v>
      </c>
      <c r="CV1307" s="166" t="s">
        <v>13040</v>
      </c>
      <c r="CW1307" s="166" t="s">
        <v>13041</v>
      </c>
      <c r="CX1307" s="111" t="s">
        <v>3783</v>
      </c>
      <c r="CY1307" s="112">
        <v>4700000</v>
      </c>
      <c r="CZ1307" s="111" t="s">
        <v>3757</v>
      </c>
      <c r="DA1307" s="111" t="s">
        <v>3757</v>
      </c>
      <c r="DB1307" s="111" t="s">
        <v>3757</v>
      </c>
      <c r="DC1307" s="120">
        <v>0</v>
      </c>
      <c r="DD1307" s="127" t="s">
        <v>3778</v>
      </c>
      <c r="DE1307" s="109">
        <v>0</v>
      </c>
      <c r="DF1307" s="172" t="s">
        <v>3717</v>
      </c>
    </row>
    <row r="1308" spans="1:110" ht="35.15" customHeight="1" x14ac:dyDescent="0.35">
      <c r="A1308" s="140" t="s">
        <v>2659</v>
      </c>
      <c r="B1308" s="136" t="s">
        <v>2602</v>
      </c>
      <c r="C1308" s="136" t="s">
        <v>2660</v>
      </c>
      <c r="D1308" s="112">
        <v>25021</v>
      </c>
      <c r="E1308" s="112">
        <v>536310333</v>
      </c>
      <c r="F1308" s="112">
        <v>24974</v>
      </c>
      <c r="G1308" s="112">
        <v>534203000</v>
      </c>
      <c r="H1308" s="112">
        <v>9568</v>
      </c>
      <c r="I1308" s="112">
        <v>205009500</v>
      </c>
      <c r="J1308" s="112">
        <v>0</v>
      </c>
      <c r="K1308" s="112">
        <v>0</v>
      </c>
      <c r="L1308" s="112">
        <v>145839971</v>
      </c>
      <c r="M1308" s="112">
        <v>26304780</v>
      </c>
      <c r="N1308" s="112">
        <v>3810617</v>
      </c>
      <c r="O1308" s="112">
        <v>2961420</v>
      </c>
      <c r="P1308" s="112">
        <v>80677035</v>
      </c>
      <c r="Q1308" s="112">
        <v>0</v>
      </c>
      <c r="R1308" s="112">
        <v>259593823</v>
      </c>
      <c r="S1308" s="421">
        <v>0.27193205505514662</v>
      </c>
      <c r="T1308" s="421">
        <v>4.9047684486809989E-2</v>
      </c>
      <c r="U1308" s="421">
        <v>7.1052462828457199E-3</v>
      </c>
      <c r="V1308" s="421">
        <v>5.5218402812313517E-3</v>
      </c>
      <c r="W1308" s="421">
        <v>0.15042976059907465</v>
      </c>
      <c r="X1308" s="421">
        <v>0</v>
      </c>
      <c r="Y1308" s="421">
        <v>0.4840365867051083</v>
      </c>
      <c r="Z1308" s="120">
        <v>0</v>
      </c>
      <c r="AA1308" s="127" t="s">
        <v>3717</v>
      </c>
      <c r="AB1308" s="127">
        <v>0</v>
      </c>
      <c r="AC1308" s="111" t="s">
        <v>3717</v>
      </c>
      <c r="AD1308" s="127">
        <v>0</v>
      </c>
      <c r="AE1308" s="111">
        <v>0</v>
      </c>
      <c r="AF1308" s="111" t="s">
        <v>3757</v>
      </c>
      <c r="AG1308" s="127" t="s">
        <v>3758</v>
      </c>
      <c r="AH1308" s="127" t="s">
        <v>3758</v>
      </c>
      <c r="AI1308" s="124"/>
      <c r="AJ1308" s="128"/>
      <c r="AK1308" s="109">
        <v>0</v>
      </c>
      <c r="AL1308" s="109">
        <v>0</v>
      </c>
      <c r="AM1308" s="127">
        <v>0</v>
      </c>
      <c r="AN1308" s="127">
        <v>0</v>
      </c>
      <c r="AO1308" s="120">
        <v>0</v>
      </c>
      <c r="AP1308" s="120">
        <v>0</v>
      </c>
      <c r="AQ1308" s="174">
        <v>0</v>
      </c>
      <c r="AR1308" s="120">
        <v>0</v>
      </c>
      <c r="AS1308" s="127">
        <v>0</v>
      </c>
      <c r="AT1308" s="127">
        <v>0</v>
      </c>
      <c r="AU1308" s="120">
        <v>0</v>
      </c>
      <c r="AV1308" s="120">
        <v>0</v>
      </c>
      <c r="AW1308" s="174">
        <v>0</v>
      </c>
      <c r="AX1308" s="120">
        <v>0</v>
      </c>
      <c r="AY1308" s="127">
        <v>0</v>
      </c>
      <c r="AZ1308" s="127">
        <v>0</v>
      </c>
      <c r="BA1308" s="120">
        <v>0</v>
      </c>
      <c r="BB1308" s="120">
        <v>0</v>
      </c>
      <c r="BC1308" s="111">
        <v>0</v>
      </c>
      <c r="BD1308" s="112"/>
      <c r="BE1308" s="112"/>
      <c r="BF1308" s="111" t="s">
        <v>3757</v>
      </c>
      <c r="BG1308" s="112">
        <v>4423</v>
      </c>
      <c r="BH1308" s="112">
        <v>94071500</v>
      </c>
      <c r="BI1308" s="111" t="s">
        <v>3757</v>
      </c>
      <c r="BJ1308" s="112">
        <v>2561</v>
      </c>
      <c r="BK1308" s="112">
        <v>52689500</v>
      </c>
      <c r="BL1308" s="111">
        <v>0</v>
      </c>
      <c r="BM1308" s="112"/>
      <c r="BN1308" s="112"/>
      <c r="BO1308" s="111">
        <v>0</v>
      </c>
      <c r="BP1308" s="112"/>
      <c r="BQ1308" s="112"/>
      <c r="BR1308" s="111">
        <v>0</v>
      </c>
      <c r="BS1308" s="112"/>
      <c r="BT1308" s="112"/>
      <c r="BU1308" s="111" t="s">
        <v>3757</v>
      </c>
      <c r="BV1308" s="112">
        <v>1453</v>
      </c>
      <c r="BW1308" s="112">
        <v>30808500</v>
      </c>
      <c r="BX1308" s="111" t="s">
        <v>3757</v>
      </c>
      <c r="BY1308" s="112">
        <v>10869</v>
      </c>
      <c r="BZ1308" s="112">
        <v>240754000</v>
      </c>
      <c r="CA1308" s="111" t="s">
        <v>3757</v>
      </c>
      <c r="CB1308" s="112">
        <v>1241</v>
      </c>
      <c r="CC1308" s="112">
        <v>24970500</v>
      </c>
      <c r="CD1308" s="111" t="s">
        <v>3757</v>
      </c>
      <c r="CE1308" s="112">
        <v>47</v>
      </c>
      <c r="CF1308" s="112">
        <v>2107333</v>
      </c>
      <c r="CG1308" s="111" t="s">
        <v>3757</v>
      </c>
      <c r="CH1308" s="112">
        <v>4028</v>
      </c>
      <c r="CI1308" s="112">
        <v>82718000</v>
      </c>
      <c r="CJ1308" s="111" t="s">
        <v>3757</v>
      </c>
      <c r="CK1308" s="120" t="s">
        <v>13042</v>
      </c>
      <c r="CL1308" s="112">
        <v>399</v>
      </c>
      <c r="CM1308" s="112">
        <v>8191000</v>
      </c>
      <c r="CN1308" s="166" t="s">
        <v>13043</v>
      </c>
      <c r="CO1308" s="125" t="s">
        <v>13044</v>
      </c>
      <c r="CP1308" s="111" t="s">
        <v>3781</v>
      </c>
      <c r="CQ1308" s="112">
        <v>10000000</v>
      </c>
      <c r="CR1308" s="166" t="s">
        <v>13045</v>
      </c>
      <c r="CS1308" s="166" t="s">
        <v>13046</v>
      </c>
      <c r="CT1308" s="111" t="s">
        <v>3774</v>
      </c>
      <c r="CU1308" s="112">
        <v>9000000</v>
      </c>
      <c r="CV1308" s="166" t="s">
        <v>13047</v>
      </c>
      <c r="CW1308" s="166" t="s">
        <v>13048</v>
      </c>
      <c r="CX1308" s="111" t="s">
        <v>3875</v>
      </c>
      <c r="CY1308" s="112">
        <v>8000000</v>
      </c>
      <c r="CZ1308" s="111" t="s">
        <v>3757</v>
      </c>
      <c r="DA1308" s="111">
        <v>0</v>
      </c>
      <c r="DB1308" s="111">
        <v>0</v>
      </c>
      <c r="DC1308" s="120" t="s">
        <v>13049</v>
      </c>
      <c r="DD1308" s="127" t="s">
        <v>3778</v>
      </c>
      <c r="DE1308" s="109">
        <v>0</v>
      </c>
      <c r="DF1308" s="172" t="s">
        <v>3717</v>
      </c>
    </row>
    <row r="1309" spans="1:110" ht="35.15" customHeight="1" x14ac:dyDescent="0.35">
      <c r="A1309" s="140" t="s">
        <v>2661</v>
      </c>
      <c r="B1309" s="136" t="s">
        <v>2662</v>
      </c>
      <c r="C1309" s="136">
        <v>0</v>
      </c>
      <c r="D1309" s="112">
        <v>15220</v>
      </c>
      <c r="E1309" s="112">
        <v>350916572</v>
      </c>
      <c r="F1309" s="112">
        <v>14782</v>
      </c>
      <c r="G1309" s="112">
        <v>342748506</v>
      </c>
      <c r="H1309" s="112">
        <v>3272</v>
      </c>
      <c r="I1309" s="112">
        <v>67588824</v>
      </c>
      <c r="J1309" s="112">
        <v>3732</v>
      </c>
      <c r="K1309" s="112">
        <v>84753689</v>
      </c>
      <c r="L1309" s="112">
        <v>70895367</v>
      </c>
      <c r="M1309" s="112">
        <v>0</v>
      </c>
      <c r="N1309" s="112">
        <v>1557514</v>
      </c>
      <c r="O1309" s="112">
        <v>1843654</v>
      </c>
      <c r="P1309" s="112">
        <v>58934384</v>
      </c>
      <c r="Q1309" s="112">
        <v>0</v>
      </c>
      <c r="R1309" s="112">
        <v>133230919</v>
      </c>
      <c r="S1309" s="421">
        <v>0.20202912218121177</v>
      </c>
      <c r="T1309" s="421">
        <v>0</v>
      </c>
      <c r="U1309" s="421">
        <v>4.4384167755975911E-3</v>
      </c>
      <c r="V1309" s="421">
        <v>5.2538242622522822E-3</v>
      </c>
      <c r="W1309" s="421">
        <v>0.16794414599490617</v>
      </c>
      <c r="X1309" s="421">
        <v>0</v>
      </c>
      <c r="Y1309" s="421">
        <v>0.3796655092139678</v>
      </c>
      <c r="Z1309" s="120">
        <v>0</v>
      </c>
      <c r="AA1309" s="127" t="s">
        <v>3762</v>
      </c>
      <c r="AB1309" s="127" t="s">
        <v>13050</v>
      </c>
      <c r="AC1309" s="111" t="s">
        <v>3717</v>
      </c>
      <c r="AD1309" s="127">
        <v>0</v>
      </c>
      <c r="AE1309" s="111" t="s">
        <v>3757</v>
      </c>
      <c r="AF1309" s="111" t="s">
        <v>3757</v>
      </c>
      <c r="AG1309" s="127" t="s">
        <v>3717</v>
      </c>
      <c r="AH1309" s="127" t="s">
        <v>3758</v>
      </c>
      <c r="AI1309" s="128">
        <v>6</v>
      </c>
      <c r="AJ1309" s="128">
        <v>8146420</v>
      </c>
      <c r="AK1309" s="109" t="s">
        <v>13051</v>
      </c>
      <c r="AL1309" s="109" t="s">
        <v>13052</v>
      </c>
      <c r="AM1309" s="127" t="s">
        <v>3765</v>
      </c>
      <c r="AN1309" s="127" t="s">
        <v>3717</v>
      </c>
      <c r="AO1309" s="120">
        <v>500000</v>
      </c>
      <c r="AP1309" s="120">
        <v>9560000</v>
      </c>
      <c r="AQ1309" s="174" t="s">
        <v>13053</v>
      </c>
      <c r="AR1309" s="109" t="s">
        <v>13054</v>
      </c>
      <c r="AS1309" s="127" t="s">
        <v>3765</v>
      </c>
      <c r="AT1309" s="127" t="s">
        <v>3717</v>
      </c>
      <c r="AU1309" s="120">
        <v>10000000</v>
      </c>
      <c r="AV1309" s="120">
        <v>3879000</v>
      </c>
      <c r="AW1309" s="174" t="s">
        <v>13055</v>
      </c>
      <c r="AX1309" s="109" t="s">
        <v>13056</v>
      </c>
      <c r="AY1309" s="127" t="s">
        <v>3761</v>
      </c>
      <c r="AZ1309" s="127" t="s">
        <v>3717</v>
      </c>
      <c r="BA1309" s="120">
        <v>6000000</v>
      </c>
      <c r="BB1309" s="120">
        <v>2719420</v>
      </c>
      <c r="BC1309" s="111" t="s">
        <v>3757</v>
      </c>
      <c r="BD1309" s="112">
        <v>162</v>
      </c>
      <c r="BE1309" s="112">
        <v>2324000</v>
      </c>
      <c r="BF1309" s="111" t="s">
        <v>3757</v>
      </c>
      <c r="BG1309" s="112">
        <v>365</v>
      </c>
      <c r="BH1309" s="112">
        <v>9721000</v>
      </c>
      <c r="BI1309" s="111" t="s">
        <v>3757</v>
      </c>
      <c r="BJ1309" s="112">
        <v>567</v>
      </c>
      <c r="BK1309" s="112">
        <v>13135000</v>
      </c>
      <c r="BL1309" s="111" t="s">
        <v>3757</v>
      </c>
      <c r="BM1309" s="112">
        <v>1309</v>
      </c>
      <c r="BN1309" s="112">
        <v>30018000</v>
      </c>
      <c r="BO1309" s="111">
        <v>0</v>
      </c>
      <c r="BP1309" s="112"/>
      <c r="BQ1309" s="112"/>
      <c r="BR1309" s="111">
        <v>0</v>
      </c>
      <c r="BS1309" s="112"/>
      <c r="BT1309" s="112"/>
      <c r="BU1309" s="111" t="s">
        <v>3757</v>
      </c>
      <c r="BV1309" s="112">
        <v>1056</v>
      </c>
      <c r="BW1309" s="112">
        <v>24330000</v>
      </c>
      <c r="BX1309" s="111" t="s">
        <v>3757</v>
      </c>
      <c r="BY1309" s="112">
        <v>691</v>
      </c>
      <c r="BZ1309" s="112">
        <v>1887000</v>
      </c>
      <c r="CA1309" s="111">
        <v>0</v>
      </c>
      <c r="CB1309" s="112"/>
      <c r="CC1309" s="112"/>
      <c r="CD1309" s="111" t="s">
        <v>3757</v>
      </c>
      <c r="CE1309" s="112">
        <v>1993</v>
      </c>
      <c r="CF1309" s="112">
        <v>51556000</v>
      </c>
      <c r="CG1309" s="111">
        <v>0</v>
      </c>
      <c r="CH1309" s="112"/>
      <c r="CI1309" s="112"/>
      <c r="CJ1309" s="111" t="s">
        <v>3757</v>
      </c>
      <c r="CK1309" s="120" t="s">
        <v>13057</v>
      </c>
      <c r="CL1309" s="112">
        <v>861</v>
      </c>
      <c r="CM1309" s="112">
        <v>19042000</v>
      </c>
      <c r="CN1309" s="166" t="s">
        <v>13058</v>
      </c>
      <c r="CO1309" s="125" t="s">
        <v>13059</v>
      </c>
      <c r="CP1309" s="111" t="s">
        <v>3717</v>
      </c>
      <c r="CQ1309" s="112">
        <v>2324000</v>
      </c>
      <c r="CR1309" s="166" t="s">
        <v>13060</v>
      </c>
      <c r="CS1309" s="166" t="s">
        <v>13061</v>
      </c>
      <c r="CT1309" s="111" t="s">
        <v>3778</v>
      </c>
      <c r="CU1309" s="112">
        <v>81573000</v>
      </c>
      <c r="CV1309" s="166" t="s">
        <v>13062</v>
      </c>
      <c r="CW1309" s="166" t="s">
        <v>13063</v>
      </c>
      <c r="CX1309" s="111" t="s">
        <v>3766</v>
      </c>
      <c r="CY1309" s="112">
        <v>7121000</v>
      </c>
      <c r="CZ1309" s="111" t="s">
        <v>3757</v>
      </c>
      <c r="DA1309" s="111" t="s">
        <v>3757</v>
      </c>
      <c r="DB1309" s="111" t="s">
        <v>3757</v>
      </c>
      <c r="DC1309" s="120">
        <v>0</v>
      </c>
      <c r="DD1309" s="127" t="s">
        <v>3717</v>
      </c>
      <c r="DE1309" s="109" t="s">
        <v>13064</v>
      </c>
      <c r="DF1309" s="172" t="s">
        <v>3717</v>
      </c>
    </row>
    <row r="1310" spans="1:110" ht="35.15" customHeight="1" x14ac:dyDescent="0.35">
      <c r="A1310" s="140" t="s">
        <v>2663</v>
      </c>
      <c r="B1310" s="136" t="s">
        <v>2662</v>
      </c>
      <c r="C1310" s="136" t="s">
        <v>2664</v>
      </c>
      <c r="D1310" s="112">
        <v>25186</v>
      </c>
      <c r="E1310" s="112">
        <v>750233760</v>
      </c>
      <c r="F1310" s="112">
        <v>25093</v>
      </c>
      <c r="G1310" s="112">
        <v>749304260</v>
      </c>
      <c r="H1310" s="112">
        <v>7711</v>
      </c>
      <c r="I1310" s="112">
        <v>190799500</v>
      </c>
      <c r="J1310" s="112">
        <v>0</v>
      </c>
      <c r="K1310" s="112">
        <v>0</v>
      </c>
      <c r="L1310" s="112">
        <v>185329027</v>
      </c>
      <c r="M1310" s="112">
        <v>23143786</v>
      </c>
      <c r="N1310" s="112">
        <v>1419000</v>
      </c>
      <c r="O1310" s="112">
        <v>87390761</v>
      </c>
      <c r="P1310" s="112">
        <v>36521553</v>
      </c>
      <c r="Q1310" s="112">
        <v>0</v>
      </c>
      <c r="R1310" s="112">
        <v>333804127</v>
      </c>
      <c r="S1310" s="421">
        <v>0.24702837552924839</v>
      </c>
      <c r="T1310" s="421">
        <v>3.0848766389824953E-2</v>
      </c>
      <c r="U1310" s="421">
        <v>1.8914104851799791E-3</v>
      </c>
      <c r="V1310" s="421">
        <v>0.11648470871265511</v>
      </c>
      <c r="W1310" s="421">
        <v>4.8680231345494235E-2</v>
      </c>
      <c r="X1310" s="421">
        <v>0</v>
      </c>
      <c r="Y1310" s="421">
        <v>0.44493349246240266</v>
      </c>
      <c r="Z1310" s="120">
        <v>0</v>
      </c>
      <c r="AA1310" s="127" t="s">
        <v>3778</v>
      </c>
      <c r="AB1310" s="127">
        <v>0</v>
      </c>
      <c r="AC1310" s="111" t="s">
        <v>3717</v>
      </c>
      <c r="AD1310" s="127">
        <v>0</v>
      </c>
      <c r="AE1310" s="111" t="s">
        <v>3757</v>
      </c>
      <c r="AF1310" s="111" t="s">
        <v>3757</v>
      </c>
      <c r="AG1310" s="127" t="s">
        <v>3717</v>
      </c>
      <c r="AH1310" s="127" t="s">
        <v>3758</v>
      </c>
      <c r="AI1310" s="128">
        <v>3</v>
      </c>
      <c r="AJ1310" s="128">
        <v>4866000</v>
      </c>
      <c r="AK1310" s="109" t="s">
        <v>13065</v>
      </c>
      <c r="AL1310" s="109" t="s">
        <v>13066</v>
      </c>
      <c r="AM1310" s="127" t="s">
        <v>3761</v>
      </c>
      <c r="AN1310" s="127" t="s">
        <v>3783</v>
      </c>
      <c r="AO1310" s="120">
        <v>1400000</v>
      </c>
      <c r="AP1310" s="120">
        <v>1415000</v>
      </c>
      <c r="AQ1310" s="174" t="s">
        <v>13067</v>
      </c>
      <c r="AR1310" s="109" t="s">
        <v>13068</v>
      </c>
      <c r="AS1310" s="127" t="s">
        <v>3761</v>
      </c>
      <c r="AT1310" s="127" t="s">
        <v>3790</v>
      </c>
      <c r="AU1310" s="120">
        <v>1000000</v>
      </c>
      <c r="AV1310" s="120">
        <v>1153000</v>
      </c>
      <c r="AW1310" s="174" t="s">
        <v>13069</v>
      </c>
      <c r="AX1310" s="109" t="s">
        <v>13070</v>
      </c>
      <c r="AY1310" s="127" t="s">
        <v>3765</v>
      </c>
      <c r="AZ1310" s="127" t="s">
        <v>3783</v>
      </c>
      <c r="BA1310" s="120">
        <v>3200000</v>
      </c>
      <c r="BB1310" s="120">
        <v>2298000</v>
      </c>
      <c r="BC1310" s="111" t="s">
        <v>3757</v>
      </c>
      <c r="BD1310" s="112">
        <v>377</v>
      </c>
      <c r="BE1310" s="112">
        <v>8728000</v>
      </c>
      <c r="BF1310" s="111" t="s">
        <v>3757</v>
      </c>
      <c r="BG1310" s="112">
        <v>389</v>
      </c>
      <c r="BH1310" s="112">
        <v>9224000</v>
      </c>
      <c r="BI1310" s="111" t="s">
        <v>3757</v>
      </c>
      <c r="BJ1310" s="112">
        <v>2580</v>
      </c>
      <c r="BK1310" s="112">
        <v>77837000</v>
      </c>
      <c r="BL1310" s="111">
        <v>0</v>
      </c>
      <c r="BM1310" s="112"/>
      <c r="BN1310" s="112"/>
      <c r="BO1310" s="111" t="s">
        <v>3757</v>
      </c>
      <c r="BP1310" s="112">
        <v>3645</v>
      </c>
      <c r="BQ1310" s="112">
        <v>111652500</v>
      </c>
      <c r="BR1310" s="111">
        <v>0</v>
      </c>
      <c r="BS1310" s="112"/>
      <c r="BT1310" s="112"/>
      <c r="BU1310" s="111" t="s">
        <v>3757</v>
      </c>
      <c r="BV1310" s="112">
        <v>1072</v>
      </c>
      <c r="BW1310" s="112">
        <v>26522500</v>
      </c>
      <c r="BX1310" s="111">
        <v>0</v>
      </c>
      <c r="BY1310" s="112"/>
      <c r="BZ1310" s="112"/>
      <c r="CA1310" s="111">
        <v>0</v>
      </c>
      <c r="CB1310" s="112"/>
      <c r="CC1310" s="112"/>
      <c r="CD1310" s="111" t="s">
        <v>3757</v>
      </c>
      <c r="CE1310" s="112">
        <v>312</v>
      </c>
      <c r="CF1310" s="112">
        <v>6087760</v>
      </c>
      <c r="CG1310" s="111" t="s">
        <v>3757</v>
      </c>
      <c r="CH1310" s="112">
        <v>11584</v>
      </c>
      <c r="CI1310" s="112">
        <v>356650000</v>
      </c>
      <c r="CJ1310" s="111" t="s">
        <v>3757</v>
      </c>
      <c r="CK1310" s="120" t="s">
        <v>13071</v>
      </c>
      <c r="CL1310" s="112">
        <v>5506</v>
      </c>
      <c r="CM1310" s="112">
        <v>148666000</v>
      </c>
      <c r="CN1310" s="166" t="s">
        <v>13072</v>
      </c>
      <c r="CO1310" s="125" t="s">
        <v>13073</v>
      </c>
      <c r="CP1310" s="111" t="s">
        <v>3766</v>
      </c>
      <c r="CQ1310" s="112">
        <v>28356265</v>
      </c>
      <c r="CR1310" s="166" t="s">
        <v>13074</v>
      </c>
      <c r="CS1310" s="166" t="s">
        <v>13075</v>
      </c>
      <c r="CT1310" s="111" t="s">
        <v>3774</v>
      </c>
      <c r="CU1310" s="112">
        <v>17569579</v>
      </c>
      <c r="CV1310" s="166" t="s">
        <v>13076</v>
      </c>
      <c r="CW1310" s="166" t="s">
        <v>13077</v>
      </c>
      <c r="CX1310" s="111" t="s">
        <v>3783</v>
      </c>
      <c r="CY1310" s="112">
        <v>4574257</v>
      </c>
      <c r="CZ1310" s="111" t="s">
        <v>3757</v>
      </c>
      <c r="DA1310" s="111" t="s">
        <v>3757</v>
      </c>
      <c r="DB1310" s="111" t="s">
        <v>3757</v>
      </c>
      <c r="DC1310" s="120">
        <v>0</v>
      </c>
      <c r="DD1310" s="127" t="s">
        <v>3717</v>
      </c>
      <c r="DE1310" s="109" t="s">
        <v>13078</v>
      </c>
      <c r="DF1310" s="172" t="s">
        <v>3717</v>
      </c>
    </row>
    <row r="1311" spans="1:110" ht="35.15" customHeight="1" x14ac:dyDescent="0.35">
      <c r="A1311" s="140" t="s">
        <v>2665</v>
      </c>
      <c r="B1311" s="136" t="s">
        <v>2662</v>
      </c>
      <c r="C1311" s="136" t="s">
        <v>2666</v>
      </c>
      <c r="D1311" s="112">
        <v>154384</v>
      </c>
      <c r="E1311" s="112">
        <v>1926706000</v>
      </c>
      <c r="F1311" s="112">
        <v>154382</v>
      </c>
      <c r="G1311" s="112">
        <v>1926691000</v>
      </c>
      <c r="H1311" s="112">
        <v>44148</v>
      </c>
      <c r="I1311" s="112">
        <v>543455000</v>
      </c>
      <c r="J1311" s="112">
        <v>0</v>
      </c>
      <c r="K1311" s="112">
        <v>0</v>
      </c>
      <c r="L1311" s="112">
        <v>522236520</v>
      </c>
      <c r="M1311" s="112">
        <v>163460645</v>
      </c>
      <c r="N1311" s="112">
        <v>3027440</v>
      </c>
      <c r="O1311" s="112">
        <v>5503828</v>
      </c>
      <c r="P1311" s="112">
        <v>255299039</v>
      </c>
      <c r="Q1311" s="112">
        <v>0</v>
      </c>
      <c r="R1311" s="112">
        <v>949527472</v>
      </c>
      <c r="S1311" s="421">
        <v>0.2710514837240347</v>
      </c>
      <c r="T1311" s="421">
        <v>8.4839433208803008E-2</v>
      </c>
      <c r="U1311" s="421">
        <v>1.5713035616227904E-3</v>
      </c>
      <c r="V1311" s="421">
        <v>2.8565998133602117E-3</v>
      </c>
      <c r="W1311" s="421">
        <v>0.13250544660160918</v>
      </c>
      <c r="X1311" s="421">
        <v>0</v>
      </c>
      <c r="Y1311" s="421">
        <v>0.49282426690942988</v>
      </c>
      <c r="Z1311" s="120">
        <v>0</v>
      </c>
      <c r="AA1311" s="127" t="s">
        <v>3717</v>
      </c>
      <c r="AB1311" s="127">
        <v>0</v>
      </c>
      <c r="AC1311" s="111" t="s">
        <v>3717</v>
      </c>
      <c r="AD1311" s="127">
        <v>0</v>
      </c>
      <c r="AE1311" s="111">
        <v>0</v>
      </c>
      <c r="AF1311" s="111" t="s">
        <v>3757</v>
      </c>
      <c r="AG1311" s="127" t="s">
        <v>3758</v>
      </c>
      <c r="AH1311" s="127" t="s">
        <v>3758</v>
      </c>
      <c r="AI1311" s="124"/>
      <c r="AJ1311" s="128"/>
      <c r="AK1311" s="109">
        <v>0</v>
      </c>
      <c r="AL1311" s="109">
        <v>0</v>
      </c>
      <c r="AM1311" s="127">
        <v>0</v>
      </c>
      <c r="AN1311" s="127">
        <v>0</v>
      </c>
      <c r="AO1311" s="120">
        <v>0</v>
      </c>
      <c r="AP1311" s="120">
        <v>0</v>
      </c>
      <c r="AQ1311" s="174">
        <v>0</v>
      </c>
      <c r="AR1311" s="109">
        <v>0</v>
      </c>
      <c r="AS1311" s="127">
        <v>0</v>
      </c>
      <c r="AT1311" s="127">
        <v>0</v>
      </c>
      <c r="AU1311" s="120">
        <v>0</v>
      </c>
      <c r="AV1311" s="120">
        <v>0</v>
      </c>
      <c r="AW1311" s="174">
        <v>0</v>
      </c>
      <c r="AX1311" s="109">
        <v>0</v>
      </c>
      <c r="AY1311" s="127">
        <v>0</v>
      </c>
      <c r="AZ1311" s="127">
        <v>0</v>
      </c>
      <c r="BA1311" s="120">
        <v>0</v>
      </c>
      <c r="BB1311" s="120">
        <v>0</v>
      </c>
      <c r="BC1311" s="111" t="s">
        <v>3757</v>
      </c>
      <c r="BD1311" s="112">
        <v>1925</v>
      </c>
      <c r="BE1311" s="112">
        <v>24255000</v>
      </c>
      <c r="BF1311" s="111" t="s">
        <v>3757</v>
      </c>
      <c r="BG1311" s="112">
        <v>11083</v>
      </c>
      <c r="BH1311" s="112">
        <v>142408000</v>
      </c>
      <c r="BI1311" s="111">
        <v>0</v>
      </c>
      <c r="BJ1311" s="112"/>
      <c r="BK1311" s="112"/>
      <c r="BL1311" s="111" t="s">
        <v>3757</v>
      </c>
      <c r="BM1311" s="112">
        <v>7060</v>
      </c>
      <c r="BN1311" s="112">
        <v>91858000</v>
      </c>
      <c r="BO1311" s="111">
        <v>0</v>
      </c>
      <c r="BP1311" s="112"/>
      <c r="BQ1311" s="112"/>
      <c r="BR1311" s="111" t="s">
        <v>3757</v>
      </c>
      <c r="BS1311" s="112">
        <v>69127</v>
      </c>
      <c r="BT1311" s="112">
        <v>852407000</v>
      </c>
      <c r="BU1311" s="111" t="s">
        <v>3757</v>
      </c>
      <c r="BV1311" s="112">
        <v>18083</v>
      </c>
      <c r="BW1311" s="112">
        <v>229504000</v>
      </c>
      <c r="BX1311" s="111" t="s">
        <v>3757</v>
      </c>
      <c r="BY1311" s="112">
        <v>8153</v>
      </c>
      <c r="BZ1311" s="112">
        <v>114195000</v>
      </c>
      <c r="CA1311" s="111">
        <v>0</v>
      </c>
      <c r="CB1311" s="112"/>
      <c r="CC1311" s="112"/>
      <c r="CD1311" s="111">
        <v>0</v>
      </c>
      <c r="CE1311" s="112"/>
      <c r="CF1311" s="112"/>
      <c r="CG1311" s="111" t="s">
        <v>3757</v>
      </c>
      <c r="CH1311" s="112">
        <v>39659</v>
      </c>
      <c r="CI1311" s="112">
        <v>472079000</v>
      </c>
      <c r="CJ1311" s="111">
        <v>0</v>
      </c>
      <c r="CK1311" s="120">
        <v>0</v>
      </c>
      <c r="CL1311" s="112"/>
      <c r="CM1311" s="112"/>
      <c r="CN1311" s="166" t="s">
        <v>13079</v>
      </c>
      <c r="CO1311" s="125" t="s">
        <v>13080</v>
      </c>
      <c r="CP1311" s="111" t="s">
        <v>3790</v>
      </c>
      <c r="CQ1311" s="112">
        <v>5846524</v>
      </c>
      <c r="CR1311" s="166" t="s">
        <v>13081</v>
      </c>
      <c r="CS1311" s="166" t="s">
        <v>13082</v>
      </c>
      <c r="CT1311" s="111" t="s">
        <v>3762</v>
      </c>
      <c r="CU1311" s="112">
        <v>2949970</v>
      </c>
      <c r="CV1311" s="166" t="s">
        <v>13083</v>
      </c>
      <c r="CW1311" s="166" t="s">
        <v>13084</v>
      </c>
      <c r="CX1311" s="111" t="s">
        <v>3875</v>
      </c>
      <c r="CY1311" s="112">
        <v>9200000</v>
      </c>
      <c r="CZ1311" s="111" t="s">
        <v>3757</v>
      </c>
      <c r="DA1311" s="111" t="s">
        <v>3757</v>
      </c>
      <c r="DB1311" s="111">
        <v>0</v>
      </c>
      <c r="DC1311" s="120" t="s">
        <v>13085</v>
      </c>
      <c r="DD1311" s="127" t="s">
        <v>3717</v>
      </c>
      <c r="DE1311" s="109" t="s">
        <v>13086</v>
      </c>
      <c r="DF1311" s="172" t="s">
        <v>3717</v>
      </c>
    </row>
    <row r="1312" spans="1:110" ht="35.15" customHeight="1" x14ac:dyDescent="0.35">
      <c r="A1312" s="140" t="s">
        <v>2667</v>
      </c>
      <c r="B1312" s="136" t="s">
        <v>2662</v>
      </c>
      <c r="C1312" s="136" t="s">
        <v>2668</v>
      </c>
      <c r="D1312" s="112">
        <v>19879</v>
      </c>
      <c r="E1312" s="112">
        <v>593763215</v>
      </c>
      <c r="F1312" s="112">
        <v>19842</v>
      </c>
      <c r="G1312" s="112">
        <v>589061215</v>
      </c>
      <c r="H1312" s="112">
        <v>4835</v>
      </c>
      <c r="I1312" s="112">
        <v>122664600</v>
      </c>
      <c r="J1312" s="112">
        <v>0</v>
      </c>
      <c r="K1312" s="112">
        <v>0</v>
      </c>
      <c r="L1312" s="112">
        <v>163773814</v>
      </c>
      <c r="M1312" s="112">
        <v>44395117</v>
      </c>
      <c r="N1312" s="112">
        <v>4821056</v>
      </c>
      <c r="O1312" s="112">
        <v>7042062</v>
      </c>
      <c r="P1312" s="112">
        <v>73153805</v>
      </c>
      <c r="Q1312" s="112">
        <v>0</v>
      </c>
      <c r="R1312" s="112">
        <v>293185854</v>
      </c>
      <c r="S1312" s="421">
        <v>0.27582344251487523</v>
      </c>
      <c r="T1312" s="421">
        <v>7.4769059245275077E-2</v>
      </c>
      <c r="U1312" s="421">
        <v>8.1194925488942589E-3</v>
      </c>
      <c r="V1312" s="421">
        <v>1.1860050980086396E-2</v>
      </c>
      <c r="W1312" s="421">
        <v>0.12320366629650507</v>
      </c>
      <c r="X1312" s="421">
        <v>0</v>
      </c>
      <c r="Y1312" s="421">
        <v>0.49377571158563605</v>
      </c>
      <c r="Z1312" s="120">
        <v>0</v>
      </c>
      <c r="AA1312" s="127" t="s">
        <v>3717</v>
      </c>
      <c r="AB1312" s="127">
        <v>0</v>
      </c>
      <c r="AC1312" s="111" t="s">
        <v>3717</v>
      </c>
      <c r="AD1312" s="127">
        <v>0</v>
      </c>
      <c r="AE1312" s="111" t="s">
        <v>3757</v>
      </c>
      <c r="AF1312" s="111" t="s">
        <v>3757</v>
      </c>
      <c r="AG1312" s="127" t="s">
        <v>3758</v>
      </c>
      <c r="AH1312" s="127" t="s">
        <v>3758</v>
      </c>
      <c r="AI1312" s="128">
        <v>2</v>
      </c>
      <c r="AJ1312" s="128">
        <v>15387600</v>
      </c>
      <c r="AK1312" s="109" t="s">
        <v>13087</v>
      </c>
      <c r="AL1312" s="109" t="s">
        <v>13088</v>
      </c>
      <c r="AM1312" s="127" t="s">
        <v>3765</v>
      </c>
      <c r="AN1312" s="127" t="s">
        <v>3774</v>
      </c>
      <c r="AO1312" s="120">
        <v>8000000</v>
      </c>
      <c r="AP1312" s="120">
        <v>9509600</v>
      </c>
      <c r="AQ1312" s="174" t="s">
        <v>13089</v>
      </c>
      <c r="AR1312" s="120" t="s">
        <v>13090</v>
      </c>
      <c r="AS1312" s="127" t="s">
        <v>3765</v>
      </c>
      <c r="AT1312" s="127" t="s">
        <v>3774</v>
      </c>
      <c r="AU1312" s="120">
        <v>5000000</v>
      </c>
      <c r="AV1312" s="120">
        <v>5878000</v>
      </c>
      <c r="AW1312" s="174">
        <v>0</v>
      </c>
      <c r="AX1312" s="120">
        <v>0</v>
      </c>
      <c r="AY1312" s="127">
        <v>0</v>
      </c>
      <c r="AZ1312" s="127">
        <v>0</v>
      </c>
      <c r="BA1312" s="120">
        <v>0</v>
      </c>
      <c r="BB1312" s="120">
        <v>0</v>
      </c>
      <c r="BC1312" s="111">
        <v>0</v>
      </c>
      <c r="BD1312" s="112"/>
      <c r="BE1312" s="112"/>
      <c r="BF1312" s="111">
        <v>0</v>
      </c>
      <c r="BG1312" s="112"/>
      <c r="BH1312" s="112"/>
      <c r="BI1312" s="111" t="s">
        <v>3757</v>
      </c>
      <c r="BJ1312" s="112">
        <v>1234</v>
      </c>
      <c r="BK1312" s="112">
        <v>40769000</v>
      </c>
      <c r="BL1312" s="111" t="s">
        <v>3757</v>
      </c>
      <c r="BM1312" s="112">
        <v>956</v>
      </c>
      <c r="BN1312" s="112">
        <v>28490000</v>
      </c>
      <c r="BO1312" s="111" t="s">
        <v>3757</v>
      </c>
      <c r="BP1312" s="112">
        <v>2721</v>
      </c>
      <c r="BQ1312" s="112">
        <v>90256000</v>
      </c>
      <c r="BR1312" s="111">
        <v>0</v>
      </c>
      <c r="BS1312" s="112"/>
      <c r="BT1312" s="112"/>
      <c r="BU1312" s="111" t="s">
        <v>3757</v>
      </c>
      <c r="BV1312" s="112">
        <v>1702</v>
      </c>
      <c r="BW1312" s="112">
        <v>47320000</v>
      </c>
      <c r="BX1312" s="111">
        <v>0</v>
      </c>
      <c r="BY1312" s="112"/>
      <c r="BZ1312" s="112"/>
      <c r="CA1312" s="111" t="s">
        <v>3757</v>
      </c>
      <c r="CB1312" s="112">
        <v>884</v>
      </c>
      <c r="CC1312" s="112">
        <v>23805000</v>
      </c>
      <c r="CD1312" s="111">
        <v>0</v>
      </c>
      <c r="CE1312" s="112">
        <v>0</v>
      </c>
      <c r="CF1312" s="112">
        <v>0</v>
      </c>
      <c r="CG1312" s="111" t="s">
        <v>3757</v>
      </c>
      <c r="CH1312" s="112">
        <v>11347</v>
      </c>
      <c r="CI1312" s="112">
        <v>329996615</v>
      </c>
      <c r="CJ1312" s="111" t="s">
        <v>3757</v>
      </c>
      <c r="CK1312" s="120" t="s">
        <v>13091</v>
      </c>
      <c r="CL1312" s="112">
        <v>499</v>
      </c>
      <c r="CM1312" s="112">
        <v>17809000</v>
      </c>
      <c r="CN1312" s="166" t="s">
        <v>13092</v>
      </c>
      <c r="CO1312" s="125" t="s">
        <v>13093</v>
      </c>
      <c r="CP1312" s="111" t="s">
        <v>3766</v>
      </c>
      <c r="CQ1312" s="112">
        <v>29100000</v>
      </c>
      <c r="CR1312" s="166" t="s">
        <v>13094</v>
      </c>
      <c r="CS1312" s="166" t="s">
        <v>13095</v>
      </c>
      <c r="CT1312" s="111" t="s">
        <v>3766</v>
      </c>
      <c r="CU1312" s="112">
        <v>14000000</v>
      </c>
      <c r="CV1312" s="166" t="s">
        <v>13096</v>
      </c>
      <c r="CW1312" s="166" t="s">
        <v>13097</v>
      </c>
      <c r="CX1312" s="111" t="s">
        <v>3774</v>
      </c>
      <c r="CY1312" s="112">
        <v>8000000</v>
      </c>
      <c r="CZ1312" s="111" t="s">
        <v>3757</v>
      </c>
      <c r="DA1312" s="111" t="s">
        <v>3757</v>
      </c>
      <c r="DB1312" s="111" t="s">
        <v>3757</v>
      </c>
      <c r="DC1312" s="120">
        <v>0</v>
      </c>
      <c r="DD1312" s="127" t="s">
        <v>3717</v>
      </c>
      <c r="DE1312" s="109" t="s">
        <v>13098</v>
      </c>
      <c r="DF1312" s="172" t="s">
        <v>3717</v>
      </c>
    </row>
    <row r="1313" spans="1:110" ht="35.15" customHeight="1" x14ac:dyDescent="0.35">
      <c r="A1313" s="140" t="s">
        <v>2669</v>
      </c>
      <c r="B1313" s="136" t="s">
        <v>2662</v>
      </c>
      <c r="C1313" s="136" t="s">
        <v>2670</v>
      </c>
      <c r="D1313" s="112">
        <v>18790</v>
      </c>
      <c r="E1313" s="112">
        <v>370490331</v>
      </c>
      <c r="F1313" s="112">
        <v>18788</v>
      </c>
      <c r="G1313" s="112">
        <v>370465331</v>
      </c>
      <c r="H1313" s="112">
        <v>4093</v>
      </c>
      <c r="I1313" s="112">
        <v>76401000</v>
      </c>
      <c r="J1313" s="112">
        <v>0</v>
      </c>
      <c r="K1313" s="112">
        <v>0</v>
      </c>
      <c r="L1313" s="112">
        <v>107897104</v>
      </c>
      <c r="M1313" s="112">
        <v>26908912</v>
      </c>
      <c r="N1313" s="112">
        <v>1008134</v>
      </c>
      <c r="O1313" s="112">
        <v>1736546</v>
      </c>
      <c r="P1313" s="112">
        <v>47453194</v>
      </c>
      <c r="Q1313" s="112">
        <v>0</v>
      </c>
      <c r="R1313" s="112">
        <v>185003890</v>
      </c>
      <c r="S1313" s="421">
        <v>0.29122785393284661</v>
      </c>
      <c r="T1313" s="421">
        <v>7.2630537826370425E-2</v>
      </c>
      <c r="U1313" s="421">
        <v>2.7210804591820776E-3</v>
      </c>
      <c r="V1313" s="421">
        <v>4.6871560596813524E-3</v>
      </c>
      <c r="W1313" s="421">
        <v>0.12808213880215946</v>
      </c>
      <c r="X1313" s="421">
        <v>0</v>
      </c>
      <c r="Y1313" s="421">
        <v>0.49934876708023995</v>
      </c>
      <c r="Z1313" s="120">
        <v>0</v>
      </c>
      <c r="AA1313" s="127" t="s">
        <v>3717</v>
      </c>
      <c r="AB1313" s="127">
        <v>0</v>
      </c>
      <c r="AC1313" s="111" t="s">
        <v>3717</v>
      </c>
      <c r="AD1313" s="127">
        <v>0</v>
      </c>
      <c r="AE1313" s="111">
        <v>0</v>
      </c>
      <c r="AF1313" s="111" t="s">
        <v>3757</v>
      </c>
      <c r="AG1313" s="127" t="s">
        <v>3758</v>
      </c>
      <c r="AH1313" s="127" t="s">
        <v>3758</v>
      </c>
      <c r="AI1313" s="124"/>
      <c r="AJ1313" s="128"/>
      <c r="AK1313" s="109">
        <v>0</v>
      </c>
      <c r="AL1313" s="109">
        <v>0</v>
      </c>
      <c r="AM1313" s="127">
        <v>0</v>
      </c>
      <c r="AN1313" s="127">
        <v>0</v>
      </c>
      <c r="AO1313" s="120">
        <v>0</v>
      </c>
      <c r="AP1313" s="120">
        <v>0</v>
      </c>
      <c r="AQ1313" s="174">
        <v>0</v>
      </c>
      <c r="AR1313" s="120">
        <v>0</v>
      </c>
      <c r="AS1313" s="127">
        <v>0</v>
      </c>
      <c r="AT1313" s="127">
        <v>0</v>
      </c>
      <c r="AU1313" s="120">
        <v>0</v>
      </c>
      <c r="AV1313" s="120">
        <v>0</v>
      </c>
      <c r="AW1313" s="174">
        <v>0</v>
      </c>
      <c r="AX1313" s="120">
        <v>0</v>
      </c>
      <c r="AY1313" s="127">
        <v>0</v>
      </c>
      <c r="AZ1313" s="127">
        <v>0</v>
      </c>
      <c r="BA1313" s="120">
        <v>0</v>
      </c>
      <c r="BB1313" s="120">
        <v>0</v>
      </c>
      <c r="BC1313" s="111">
        <v>0</v>
      </c>
      <c r="BD1313" s="112"/>
      <c r="BE1313" s="112"/>
      <c r="BF1313" s="111">
        <v>0</v>
      </c>
      <c r="BG1313" s="112"/>
      <c r="BH1313" s="112"/>
      <c r="BI1313" s="111">
        <v>0</v>
      </c>
      <c r="BJ1313" s="112"/>
      <c r="BK1313" s="112"/>
      <c r="BL1313" s="111" t="s">
        <v>3757</v>
      </c>
      <c r="BM1313" s="112">
        <v>2335</v>
      </c>
      <c r="BN1313" s="112">
        <v>44083000</v>
      </c>
      <c r="BO1313" s="111">
        <v>0</v>
      </c>
      <c r="BP1313" s="112"/>
      <c r="BQ1313" s="112"/>
      <c r="BR1313" s="111" t="s">
        <v>3757</v>
      </c>
      <c r="BS1313" s="112">
        <v>5007</v>
      </c>
      <c r="BT1313" s="112">
        <v>98516831</v>
      </c>
      <c r="BU1313" s="111" t="s">
        <v>3757</v>
      </c>
      <c r="BV1313" s="112">
        <v>1898</v>
      </c>
      <c r="BW1313" s="112">
        <v>37025000</v>
      </c>
      <c r="BX1313" s="111" t="s">
        <v>3757</v>
      </c>
      <c r="BY1313" s="112">
        <v>2941</v>
      </c>
      <c r="BZ1313" s="112">
        <v>55842500</v>
      </c>
      <c r="CA1313" s="111">
        <v>0</v>
      </c>
      <c r="CB1313" s="112"/>
      <c r="CC1313" s="112"/>
      <c r="CD1313" s="111">
        <v>0</v>
      </c>
      <c r="CE1313" s="112">
        <v>0</v>
      </c>
      <c r="CF1313" s="112">
        <v>0</v>
      </c>
      <c r="CG1313" s="111" t="s">
        <v>3757</v>
      </c>
      <c r="CH1313" s="112">
        <v>6642</v>
      </c>
      <c r="CI1313" s="112">
        <v>135023000</v>
      </c>
      <c r="CJ1313" s="111">
        <v>0</v>
      </c>
      <c r="CK1313" s="120">
        <v>0</v>
      </c>
      <c r="CL1313" s="112">
        <v>0</v>
      </c>
      <c r="CM1313" s="112">
        <v>0</v>
      </c>
      <c r="CN1313" s="166" t="s">
        <v>13099</v>
      </c>
      <c r="CO1313" s="125" t="s">
        <v>13100</v>
      </c>
      <c r="CP1313" s="111" t="s">
        <v>3790</v>
      </c>
      <c r="CQ1313" s="112">
        <v>628000</v>
      </c>
      <c r="CR1313" s="166" t="s">
        <v>13101</v>
      </c>
      <c r="CS1313" s="166" t="s">
        <v>13102</v>
      </c>
      <c r="CT1313" s="111" t="s">
        <v>3774</v>
      </c>
      <c r="CU1313" s="112">
        <v>1132000</v>
      </c>
      <c r="CV1313" s="166" t="s">
        <v>13103</v>
      </c>
      <c r="CW1313" s="166" t="s">
        <v>13104</v>
      </c>
      <c r="CX1313" s="111" t="s">
        <v>3875</v>
      </c>
      <c r="CY1313" s="112">
        <v>36511690</v>
      </c>
      <c r="CZ1313" s="111" t="s">
        <v>3757</v>
      </c>
      <c r="DA1313" s="111" t="s">
        <v>3757</v>
      </c>
      <c r="DB1313" s="111" t="s">
        <v>3757</v>
      </c>
      <c r="DC1313" s="120">
        <v>0</v>
      </c>
      <c r="DD1313" s="127" t="s">
        <v>3717</v>
      </c>
      <c r="DE1313" s="109" t="s">
        <v>13105</v>
      </c>
      <c r="DF1313" s="172" t="s">
        <v>3717</v>
      </c>
    </row>
    <row r="1314" spans="1:110" ht="35.15" customHeight="1" x14ac:dyDescent="0.35">
      <c r="A1314" s="140" t="s">
        <v>2671</v>
      </c>
      <c r="B1314" s="136" t="s">
        <v>2662</v>
      </c>
      <c r="C1314" s="136" t="s">
        <v>2672</v>
      </c>
      <c r="D1314" s="112">
        <v>3005</v>
      </c>
      <c r="E1314" s="112">
        <v>77919000</v>
      </c>
      <c r="F1314" s="112">
        <v>3005</v>
      </c>
      <c r="G1314" s="112">
        <v>77919000</v>
      </c>
      <c r="H1314" s="112">
        <v>258</v>
      </c>
      <c r="I1314" s="112">
        <v>6173000</v>
      </c>
      <c r="J1314" s="112">
        <v>0</v>
      </c>
      <c r="K1314" s="112">
        <v>0</v>
      </c>
      <c r="L1314" s="112">
        <v>22027583</v>
      </c>
      <c r="M1314" s="112">
        <v>3673007</v>
      </c>
      <c r="N1314" s="112">
        <v>0</v>
      </c>
      <c r="O1314" s="112">
        <v>11263767</v>
      </c>
      <c r="P1314" s="112">
        <v>1314600</v>
      </c>
      <c r="Q1314" s="112">
        <v>0</v>
      </c>
      <c r="R1314" s="112">
        <v>38278957</v>
      </c>
      <c r="S1314" s="421">
        <v>0.28269848175669604</v>
      </c>
      <c r="T1314" s="421">
        <v>4.7138785148680043E-2</v>
      </c>
      <c r="U1314" s="421">
        <v>0</v>
      </c>
      <c r="V1314" s="421">
        <v>0.14455738651676742</v>
      </c>
      <c r="W1314" s="421">
        <v>1.6871366418973549E-2</v>
      </c>
      <c r="X1314" s="421">
        <v>0</v>
      </c>
      <c r="Y1314" s="421">
        <v>0.49126601984111706</v>
      </c>
      <c r="Z1314" s="120">
        <v>0</v>
      </c>
      <c r="AA1314" s="127" t="s">
        <v>3717</v>
      </c>
      <c r="AB1314" s="127">
        <v>0</v>
      </c>
      <c r="AC1314" s="111" t="s">
        <v>3717</v>
      </c>
      <c r="AD1314" s="127">
        <v>0</v>
      </c>
      <c r="AE1314" s="111">
        <v>0</v>
      </c>
      <c r="AF1314" s="111" t="s">
        <v>3757</v>
      </c>
      <c r="AG1314" s="127" t="s">
        <v>3758</v>
      </c>
      <c r="AH1314" s="127" t="s">
        <v>3758</v>
      </c>
      <c r="AI1314" s="124"/>
      <c r="AJ1314" s="128"/>
      <c r="AK1314" s="109">
        <v>0</v>
      </c>
      <c r="AL1314" s="109">
        <v>0</v>
      </c>
      <c r="AM1314" s="127">
        <v>0</v>
      </c>
      <c r="AN1314" s="127">
        <v>0</v>
      </c>
      <c r="AO1314" s="120">
        <v>0</v>
      </c>
      <c r="AP1314" s="120">
        <v>0</v>
      </c>
      <c r="AQ1314" s="174">
        <v>0</v>
      </c>
      <c r="AR1314" s="109">
        <v>0</v>
      </c>
      <c r="AS1314" s="127">
        <v>0</v>
      </c>
      <c r="AT1314" s="127">
        <v>0</v>
      </c>
      <c r="AU1314" s="120">
        <v>0</v>
      </c>
      <c r="AV1314" s="120">
        <v>0</v>
      </c>
      <c r="AW1314" s="174">
        <v>0</v>
      </c>
      <c r="AX1314" s="109">
        <v>0</v>
      </c>
      <c r="AY1314" s="127">
        <v>0</v>
      </c>
      <c r="AZ1314" s="127">
        <v>0</v>
      </c>
      <c r="BA1314" s="120">
        <v>0</v>
      </c>
      <c r="BB1314" s="120">
        <v>0</v>
      </c>
      <c r="BC1314" s="111" t="s">
        <v>3757</v>
      </c>
      <c r="BD1314" s="112">
        <v>73</v>
      </c>
      <c r="BE1314" s="112">
        <v>1713833</v>
      </c>
      <c r="BF1314" s="111" t="s">
        <v>3757</v>
      </c>
      <c r="BG1314" s="112">
        <v>173</v>
      </c>
      <c r="BH1314" s="112">
        <v>4239333</v>
      </c>
      <c r="BI1314" s="111">
        <v>0</v>
      </c>
      <c r="BJ1314" s="112"/>
      <c r="BK1314" s="112"/>
      <c r="BL1314" s="111" t="s">
        <v>3757</v>
      </c>
      <c r="BM1314" s="112">
        <v>331</v>
      </c>
      <c r="BN1314" s="112">
        <v>7932333</v>
      </c>
      <c r="BO1314" s="111">
        <v>0</v>
      </c>
      <c r="BP1314" s="112"/>
      <c r="BQ1314" s="112"/>
      <c r="BR1314" s="111" t="s">
        <v>3757</v>
      </c>
      <c r="BS1314" s="112">
        <v>627</v>
      </c>
      <c r="BT1314" s="112">
        <v>17841335</v>
      </c>
      <c r="BU1314" s="111">
        <v>0</v>
      </c>
      <c r="BV1314" s="112"/>
      <c r="BW1314" s="112"/>
      <c r="BX1314" s="111" t="s">
        <v>3757</v>
      </c>
      <c r="BY1314" s="112">
        <v>80</v>
      </c>
      <c r="BZ1314" s="112">
        <v>2003333</v>
      </c>
      <c r="CA1314" s="111" t="s">
        <v>3757</v>
      </c>
      <c r="CB1314" s="112">
        <v>119</v>
      </c>
      <c r="CC1314" s="112">
        <v>2838833</v>
      </c>
      <c r="CD1314" s="111">
        <v>0</v>
      </c>
      <c r="CE1314" s="112"/>
      <c r="CF1314" s="112"/>
      <c r="CG1314" s="111" t="s">
        <v>3757</v>
      </c>
      <c r="CH1314" s="112">
        <v>1623</v>
      </c>
      <c r="CI1314" s="112">
        <v>41350000</v>
      </c>
      <c r="CJ1314" s="111">
        <v>0</v>
      </c>
      <c r="CK1314" s="120">
        <v>0</v>
      </c>
      <c r="CL1314" s="112"/>
      <c r="CM1314" s="112"/>
      <c r="CN1314" s="166" t="s">
        <v>13106</v>
      </c>
      <c r="CO1314" s="125" t="s">
        <v>13107</v>
      </c>
      <c r="CP1314" s="111" t="s">
        <v>3717</v>
      </c>
      <c r="CQ1314" s="112">
        <v>2810877</v>
      </c>
      <c r="CR1314" s="166" t="s">
        <v>13108</v>
      </c>
      <c r="CS1314" s="166" t="s">
        <v>13109</v>
      </c>
      <c r="CT1314" s="111" t="s">
        <v>3778</v>
      </c>
      <c r="CU1314" s="112">
        <v>3348990</v>
      </c>
      <c r="CV1314" s="166" t="s">
        <v>13110</v>
      </c>
      <c r="CW1314" s="166" t="s">
        <v>13111</v>
      </c>
      <c r="CX1314" s="111" t="s">
        <v>3781</v>
      </c>
      <c r="CY1314" s="112">
        <v>873569</v>
      </c>
      <c r="CZ1314" s="111" t="s">
        <v>3757</v>
      </c>
      <c r="DA1314" s="111" t="s">
        <v>3757</v>
      </c>
      <c r="DB1314" s="111">
        <v>0</v>
      </c>
      <c r="DC1314" s="120" t="s">
        <v>13112</v>
      </c>
      <c r="DD1314" s="127" t="s">
        <v>3717</v>
      </c>
      <c r="DE1314" s="109" t="s">
        <v>13113</v>
      </c>
      <c r="DF1314" s="172" t="s">
        <v>3717</v>
      </c>
    </row>
    <row r="1315" spans="1:110" ht="35.15" customHeight="1" x14ac:dyDescent="0.35">
      <c r="A1315" s="140" t="s">
        <v>2673</v>
      </c>
      <c r="B1315" s="136" t="s">
        <v>2662</v>
      </c>
      <c r="C1315" s="136" t="s">
        <v>2674</v>
      </c>
      <c r="D1315" s="112">
        <v>3778</v>
      </c>
      <c r="E1315" s="112">
        <v>63805000</v>
      </c>
      <c r="F1315" s="112">
        <v>3778</v>
      </c>
      <c r="G1315" s="112">
        <v>63805000</v>
      </c>
      <c r="H1315" s="112">
        <v>681</v>
      </c>
      <c r="I1315" s="112">
        <v>10269000</v>
      </c>
      <c r="J1315" s="112">
        <v>0</v>
      </c>
      <c r="K1315" s="112">
        <v>0</v>
      </c>
      <c r="L1315" s="112">
        <v>16105584</v>
      </c>
      <c r="M1315" s="112">
        <v>3959595</v>
      </c>
      <c r="N1315" s="112">
        <v>0</v>
      </c>
      <c r="O1315" s="112">
        <v>566361</v>
      </c>
      <c r="P1315" s="112">
        <v>5899846</v>
      </c>
      <c r="Q1315" s="112">
        <v>0</v>
      </c>
      <c r="R1315" s="112">
        <v>26531386</v>
      </c>
      <c r="S1315" s="421">
        <v>0.25241883864900871</v>
      </c>
      <c r="T1315" s="421">
        <v>6.2057754094506701E-2</v>
      </c>
      <c r="U1315" s="421">
        <v>0</v>
      </c>
      <c r="V1315" s="421">
        <v>8.8764360159862086E-3</v>
      </c>
      <c r="W1315" s="421">
        <v>9.2466828618446836E-2</v>
      </c>
      <c r="X1315" s="421">
        <v>0</v>
      </c>
      <c r="Y1315" s="421">
        <v>0.41581985737794841</v>
      </c>
      <c r="Z1315" s="120">
        <v>0</v>
      </c>
      <c r="AA1315" s="127" t="s">
        <v>3717</v>
      </c>
      <c r="AB1315" s="127">
        <v>0</v>
      </c>
      <c r="AC1315" s="111" t="s">
        <v>3717</v>
      </c>
      <c r="AD1315" s="127">
        <v>0</v>
      </c>
      <c r="AE1315" s="111">
        <v>0</v>
      </c>
      <c r="AF1315" s="111" t="s">
        <v>3757</v>
      </c>
      <c r="AG1315" s="127" t="s">
        <v>3758</v>
      </c>
      <c r="AH1315" s="127" t="s">
        <v>3778</v>
      </c>
      <c r="AI1315" s="124"/>
      <c r="AJ1315" s="128"/>
      <c r="AK1315" s="109">
        <v>0</v>
      </c>
      <c r="AL1315" s="109">
        <v>0</v>
      </c>
      <c r="AM1315" s="127">
        <v>0</v>
      </c>
      <c r="AN1315" s="127">
        <v>0</v>
      </c>
      <c r="AO1315" s="120">
        <v>0</v>
      </c>
      <c r="AP1315" s="120">
        <v>0</v>
      </c>
      <c r="AQ1315" s="174">
        <v>0</v>
      </c>
      <c r="AR1315" s="109">
        <v>0</v>
      </c>
      <c r="AS1315" s="127">
        <v>0</v>
      </c>
      <c r="AT1315" s="127">
        <v>0</v>
      </c>
      <c r="AU1315" s="120">
        <v>0</v>
      </c>
      <c r="AV1315" s="120">
        <v>0</v>
      </c>
      <c r="AW1315" s="174">
        <v>0</v>
      </c>
      <c r="AX1315" s="109">
        <v>0</v>
      </c>
      <c r="AY1315" s="127">
        <v>0</v>
      </c>
      <c r="AZ1315" s="127">
        <v>0</v>
      </c>
      <c r="BA1315" s="120">
        <v>0</v>
      </c>
      <c r="BB1315" s="120">
        <v>0</v>
      </c>
      <c r="BC1315" s="111" t="s">
        <v>3757</v>
      </c>
      <c r="BD1315" s="112">
        <v>371</v>
      </c>
      <c r="BE1315" s="112">
        <v>6069750</v>
      </c>
      <c r="BF1315" s="111">
        <v>0</v>
      </c>
      <c r="BG1315" s="112"/>
      <c r="BH1315" s="112"/>
      <c r="BI1315" s="111">
        <v>0</v>
      </c>
      <c r="BJ1315" s="112"/>
      <c r="BK1315" s="112"/>
      <c r="BL1315" s="111" t="s">
        <v>3757</v>
      </c>
      <c r="BM1315" s="112">
        <v>2126</v>
      </c>
      <c r="BN1315" s="112">
        <v>35649750</v>
      </c>
      <c r="BO1315" s="111">
        <v>0</v>
      </c>
      <c r="BP1315" s="112"/>
      <c r="BQ1315" s="112"/>
      <c r="BR1315" s="111">
        <v>0</v>
      </c>
      <c r="BS1315" s="112"/>
      <c r="BT1315" s="112"/>
      <c r="BU1315" s="111" t="s">
        <v>3757</v>
      </c>
      <c r="BV1315" s="112">
        <v>259</v>
      </c>
      <c r="BW1315" s="112">
        <v>4272750</v>
      </c>
      <c r="BX1315" s="111">
        <v>0</v>
      </c>
      <c r="BY1315" s="112"/>
      <c r="BZ1315" s="112"/>
      <c r="CA1315" s="111">
        <v>0</v>
      </c>
      <c r="CB1315" s="112"/>
      <c r="CC1315" s="112"/>
      <c r="CD1315" s="111">
        <v>0</v>
      </c>
      <c r="CE1315" s="112"/>
      <c r="CF1315" s="112"/>
      <c r="CG1315" s="111" t="s">
        <v>3757</v>
      </c>
      <c r="CH1315" s="112">
        <v>475</v>
      </c>
      <c r="CI1315" s="112">
        <v>9354000</v>
      </c>
      <c r="CJ1315" s="111" t="s">
        <v>3757</v>
      </c>
      <c r="CK1315" s="120" t="s">
        <v>13114</v>
      </c>
      <c r="CL1315" s="112">
        <v>552</v>
      </c>
      <c r="CM1315" s="112">
        <v>8458750</v>
      </c>
      <c r="CN1315" s="166" t="s">
        <v>13115</v>
      </c>
      <c r="CO1315" s="125" t="s">
        <v>13116</v>
      </c>
      <c r="CP1315" s="111" t="s">
        <v>3870</v>
      </c>
      <c r="CQ1315" s="112">
        <v>1997539</v>
      </c>
      <c r="CR1315" s="166" t="s">
        <v>13117</v>
      </c>
      <c r="CS1315" s="166" t="s">
        <v>13118</v>
      </c>
      <c r="CT1315" s="111" t="s">
        <v>3875</v>
      </c>
      <c r="CU1315" s="112">
        <v>1224000</v>
      </c>
      <c r="CV1315" s="166" t="s">
        <v>13119</v>
      </c>
      <c r="CW1315" s="166" t="s">
        <v>13120</v>
      </c>
      <c r="CX1315" s="111" t="s">
        <v>3783</v>
      </c>
      <c r="CY1315" s="112">
        <v>920700</v>
      </c>
      <c r="CZ1315" s="111" t="s">
        <v>3757</v>
      </c>
      <c r="DA1315" s="111" t="s">
        <v>3757</v>
      </c>
      <c r="DB1315" s="111">
        <v>0</v>
      </c>
      <c r="DC1315" s="120" t="s">
        <v>13121</v>
      </c>
      <c r="DD1315" s="127" t="s">
        <v>3778</v>
      </c>
      <c r="DE1315" s="109">
        <v>0</v>
      </c>
      <c r="DF1315" s="172" t="s">
        <v>3717</v>
      </c>
    </row>
    <row r="1316" spans="1:110" ht="35.15" customHeight="1" x14ac:dyDescent="0.35">
      <c r="A1316" s="140" t="s">
        <v>2675</v>
      </c>
      <c r="B1316" s="136" t="s">
        <v>2662</v>
      </c>
      <c r="C1316" s="136" t="s">
        <v>2676</v>
      </c>
      <c r="D1316" s="112">
        <v>470</v>
      </c>
      <c r="E1316" s="112">
        <v>9671800</v>
      </c>
      <c r="F1316" s="112">
        <v>470</v>
      </c>
      <c r="G1316" s="112">
        <v>9671800</v>
      </c>
      <c r="H1316" s="112">
        <v>121</v>
      </c>
      <c r="I1316" s="112">
        <v>2251000</v>
      </c>
      <c r="J1316" s="112">
        <v>0</v>
      </c>
      <c r="K1316" s="112">
        <v>0</v>
      </c>
      <c r="L1316" s="112">
        <v>2560144</v>
      </c>
      <c r="M1316" s="112">
        <v>287792</v>
      </c>
      <c r="N1316" s="112">
        <v>0</v>
      </c>
      <c r="O1316" s="112">
        <v>481103</v>
      </c>
      <c r="P1316" s="112">
        <v>843349</v>
      </c>
      <c r="Q1316" s="112">
        <v>0</v>
      </c>
      <c r="R1316" s="112">
        <v>4172388</v>
      </c>
      <c r="S1316" s="421">
        <v>0.26470191691308753</v>
      </c>
      <c r="T1316" s="421">
        <v>2.9755784859074836E-2</v>
      </c>
      <c r="U1316" s="421">
        <v>0</v>
      </c>
      <c r="V1316" s="421">
        <v>4.97428606877727E-2</v>
      </c>
      <c r="W1316" s="421">
        <v>8.7196695547881467E-2</v>
      </c>
      <c r="X1316" s="421">
        <v>0</v>
      </c>
      <c r="Y1316" s="421">
        <v>0.43139725800781653</v>
      </c>
      <c r="Z1316" s="120">
        <v>0</v>
      </c>
      <c r="AA1316" s="127" t="s">
        <v>3717</v>
      </c>
      <c r="AB1316" s="127">
        <v>0</v>
      </c>
      <c r="AC1316" s="111" t="s">
        <v>3717</v>
      </c>
      <c r="AD1316" s="127">
        <v>0</v>
      </c>
      <c r="AE1316" s="111">
        <v>0</v>
      </c>
      <c r="AF1316" s="111" t="s">
        <v>3757</v>
      </c>
      <c r="AG1316" s="127" t="s">
        <v>3758</v>
      </c>
      <c r="AH1316" s="127" t="s">
        <v>3758</v>
      </c>
      <c r="AI1316" s="124"/>
      <c r="AJ1316" s="128"/>
      <c r="AK1316" s="109">
        <v>0</v>
      </c>
      <c r="AL1316" s="109">
        <v>0</v>
      </c>
      <c r="AM1316" s="127">
        <v>0</v>
      </c>
      <c r="AN1316" s="127">
        <v>0</v>
      </c>
      <c r="AO1316" s="120">
        <v>0</v>
      </c>
      <c r="AP1316" s="120">
        <v>0</v>
      </c>
      <c r="AQ1316" s="174">
        <v>0</v>
      </c>
      <c r="AR1316" s="109">
        <v>0</v>
      </c>
      <c r="AS1316" s="127">
        <v>0</v>
      </c>
      <c r="AT1316" s="127">
        <v>0</v>
      </c>
      <c r="AU1316" s="120">
        <v>0</v>
      </c>
      <c r="AV1316" s="120">
        <v>0</v>
      </c>
      <c r="AW1316" s="174">
        <v>0</v>
      </c>
      <c r="AX1316" s="109">
        <v>0</v>
      </c>
      <c r="AY1316" s="127">
        <v>0</v>
      </c>
      <c r="AZ1316" s="127">
        <v>0</v>
      </c>
      <c r="BA1316" s="120">
        <v>0</v>
      </c>
      <c r="BB1316" s="120">
        <v>0</v>
      </c>
      <c r="BC1316" s="111" t="s">
        <v>3757</v>
      </c>
      <c r="BD1316" s="112">
        <v>59</v>
      </c>
      <c r="BE1316" s="112">
        <v>1012800</v>
      </c>
      <c r="BF1316" s="111">
        <v>0</v>
      </c>
      <c r="BG1316" s="112"/>
      <c r="BH1316" s="112"/>
      <c r="BI1316" s="111">
        <v>0</v>
      </c>
      <c r="BJ1316" s="112"/>
      <c r="BK1316" s="112"/>
      <c r="BL1316" s="111" t="s">
        <v>3757</v>
      </c>
      <c r="BM1316" s="112">
        <v>81</v>
      </c>
      <c r="BN1316" s="112">
        <v>1386000</v>
      </c>
      <c r="BO1316" s="111">
        <v>0</v>
      </c>
      <c r="BP1316" s="112"/>
      <c r="BQ1316" s="112"/>
      <c r="BR1316" s="111" t="s">
        <v>3757</v>
      </c>
      <c r="BS1316" s="112">
        <v>81</v>
      </c>
      <c r="BT1316" s="112">
        <v>1906000</v>
      </c>
      <c r="BU1316" s="111">
        <v>0</v>
      </c>
      <c r="BV1316" s="112"/>
      <c r="BW1316" s="112"/>
      <c r="BX1316" s="111">
        <v>0</v>
      </c>
      <c r="BY1316" s="112"/>
      <c r="BZ1316" s="112"/>
      <c r="CA1316" s="111">
        <v>0</v>
      </c>
      <c r="CB1316" s="112"/>
      <c r="CC1316" s="112"/>
      <c r="CD1316" s="111">
        <v>0</v>
      </c>
      <c r="CE1316" s="112"/>
      <c r="CF1316" s="112"/>
      <c r="CG1316" s="111" t="s">
        <v>3757</v>
      </c>
      <c r="CH1316" s="112">
        <v>249</v>
      </c>
      <c r="CI1316" s="112">
        <v>5367000</v>
      </c>
      <c r="CJ1316" s="111">
        <v>0</v>
      </c>
      <c r="CK1316" s="120">
        <v>0</v>
      </c>
      <c r="CL1316" s="112"/>
      <c r="CM1316" s="112"/>
      <c r="CN1316" s="166" t="s">
        <v>13122</v>
      </c>
      <c r="CO1316" s="125" t="s">
        <v>13123</v>
      </c>
      <c r="CP1316" s="111" t="s">
        <v>3762</v>
      </c>
      <c r="CQ1316" s="112">
        <v>0</v>
      </c>
      <c r="CR1316" s="166" t="s">
        <v>13124</v>
      </c>
      <c r="CS1316" s="166" t="s">
        <v>13125</v>
      </c>
      <c r="CT1316" s="111" t="s">
        <v>3717</v>
      </c>
      <c r="CU1316" s="112">
        <v>0</v>
      </c>
      <c r="CV1316" s="166" t="s">
        <v>13126</v>
      </c>
      <c r="CW1316" s="166" t="s">
        <v>13127</v>
      </c>
      <c r="CX1316" s="111" t="s">
        <v>3790</v>
      </c>
      <c r="CY1316" s="112">
        <v>0</v>
      </c>
      <c r="CZ1316" s="111" t="s">
        <v>3757</v>
      </c>
      <c r="DA1316" s="111" t="s">
        <v>3757</v>
      </c>
      <c r="DB1316" s="111" t="s">
        <v>3757</v>
      </c>
      <c r="DC1316" s="120">
        <v>0</v>
      </c>
      <c r="DD1316" s="127" t="s">
        <v>3778</v>
      </c>
      <c r="DE1316" s="109">
        <v>0</v>
      </c>
      <c r="DF1316" s="172" t="s">
        <v>3717</v>
      </c>
    </row>
    <row r="1317" spans="1:110" ht="35.15" customHeight="1" x14ac:dyDescent="0.35">
      <c r="A1317" s="140" t="s">
        <v>2677</v>
      </c>
      <c r="B1317" s="136" t="s">
        <v>2662</v>
      </c>
      <c r="C1317" s="136" t="s">
        <v>2678</v>
      </c>
      <c r="D1317" s="112">
        <v>18852</v>
      </c>
      <c r="E1317" s="112">
        <v>300296000</v>
      </c>
      <c r="F1317" s="112">
        <v>18851</v>
      </c>
      <c r="G1317" s="112">
        <v>300286000</v>
      </c>
      <c r="H1317" s="112">
        <v>5589</v>
      </c>
      <c r="I1317" s="112">
        <v>88663500</v>
      </c>
      <c r="J1317" s="112">
        <v>0</v>
      </c>
      <c r="K1317" s="112">
        <v>0</v>
      </c>
      <c r="L1317" s="112">
        <v>80255618</v>
      </c>
      <c r="M1317" s="112">
        <v>19887805</v>
      </c>
      <c r="N1317" s="112">
        <v>600000</v>
      </c>
      <c r="O1317" s="112">
        <v>3692789</v>
      </c>
      <c r="P1317" s="112">
        <v>44615577</v>
      </c>
      <c r="Q1317" s="112">
        <v>0</v>
      </c>
      <c r="R1317" s="112">
        <v>149051789</v>
      </c>
      <c r="S1317" s="421">
        <v>0.26725503503210168</v>
      </c>
      <c r="T1317" s="421">
        <v>6.6227339025494839E-2</v>
      </c>
      <c r="U1317" s="421">
        <v>1.9980286117697206E-3</v>
      </c>
      <c r="V1317" s="421">
        <v>1.2297163465380824E-2</v>
      </c>
      <c r="W1317" s="421">
        <v>0.14857199896102513</v>
      </c>
      <c r="X1317" s="421">
        <v>0</v>
      </c>
      <c r="Y1317" s="421">
        <v>0.49634956509577216</v>
      </c>
      <c r="Z1317" s="120">
        <v>0</v>
      </c>
      <c r="AA1317" s="127" t="s">
        <v>3717</v>
      </c>
      <c r="AB1317" s="127">
        <v>0</v>
      </c>
      <c r="AC1317" s="111" t="s">
        <v>3717</v>
      </c>
      <c r="AD1317" s="127">
        <v>0</v>
      </c>
      <c r="AE1317" s="111">
        <v>0</v>
      </c>
      <c r="AF1317" s="111" t="s">
        <v>3757</v>
      </c>
      <c r="AG1317" s="127" t="s">
        <v>3758</v>
      </c>
      <c r="AH1317" s="127" t="s">
        <v>3758</v>
      </c>
      <c r="AI1317" s="124"/>
      <c r="AJ1317" s="128"/>
      <c r="AK1317" s="109">
        <v>0</v>
      </c>
      <c r="AL1317" s="109">
        <v>0</v>
      </c>
      <c r="AM1317" s="127">
        <v>0</v>
      </c>
      <c r="AN1317" s="127">
        <v>0</v>
      </c>
      <c r="AO1317" s="120">
        <v>0</v>
      </c>
      <c r="AP1317" s="120">
        <v>0</v>
      </c>
      <c r="AQ1317" s="174">
        <v>0</v>
      </c>
      <c r="AR1317" s="109">
        <v>0</v>
      </c>
      <c r="AS1317" s="127">
        <v>0</v>
      </c>
      <c r="AT1317" s="127">
        <v>0</v>
      </c>
      <c r="AU1317" s="120">
        <v>0</v>
      </c>
      <c r="AV1317" s="120">
        <v>0</v>
      </c>
      <c r="AW1317" s="174">
        <v>0</v>
      </c>
      <c r="AX1317" s="109">
        <v>0</v>
      </c>
      <c r="AY1317" s="127">
        <v>0</v>
      </c>
      <c r="AZ1317" s="127">
        <v>0</v>
      </c>
      <c r="BA1317" s="120">
        <v>0</v>
      </c>
      <c r="BB1317" s="120">
        <v>0</v>
      </c>
      <c r="BC1317" s="111" t="s">
        <v>3757</v>
      </c>
      <c r="BD1317" s="112">
        <v>111</v>
      </c>
      <c r="BE1317" s="112">
        <v>1845000</v>
      </c>
      <c r="BF1317" s="111" t="s">
        <v>3757</v>
      </c>
      <c r="BG1317" s="112" t="s">
        <v>13128</v>
      </c>
      <c r="BH1317" s="112" t="s">
        <v>13128</v>
      </c>
      <c r="BI1317" s="111" t="s">
        <v>3757</v>
      </c>
      <c r="BJ1317" s="112">
        <v>1777</v>
      </c>
      <c r="BK1317" s="112">
        <v>26999500</v>
      </c>
      <c r="BL1317" s="111" t="s">
        <v>3757</v>
      </c>
      <c r="BM1317" s="112">
        <v>1172</v>
      </c>
      <c r="BN1317" s="112">
        <v>18212750</v>
      </c>
      <c r="BO1317" s="111" t="s">
        <v>3757</v>
      </c>
      <c r="BP1317" s="112">
        <v>2864</v>
      </c>
      <c r="BQ1317" s="112">
        <v>47483200</v>
      </c>
      <c r="BR1317" s="111" t="s">
        <v>3757</v>
      </c>
      <c r="BS1317" s="112" t="s">
        <v>13129</v>
      </c>
      <c r="BT1317" s="112" t="s">
        <v>13129</v>
      </c>
      <c r="BU1317" s="111" t="s">
        <v>3757</v>
      </c>
      <c r="BV1317" s="112">
        <v>1877</v>
      </c>
      <c r="BW1317" s="112">
        <v>29141250</v>
      </c>
      <c r="BX1317" s="111" t="s">
        <v>3757</v>
      </c>
      <c r="BY1317" s="112">
        <v>541</v>
      </c>
      <c r="BZ1317" s="112">
        <v>8512000</v>
      </c>
      <c r="CA1317" s="111" t="s">
        <v>3757</v>
      </c>
      <c r="CB1317" s="112">
        <v>1888</v>
      </c>
      <c r="CC1317" s="112">
        <v>31005250</v>
      </c>
      <c r="CD1317" s="111" t="s">
        <v>3757</v>
      </c>
      <c r="CE1317" s="112">
        <v>280</v>
      </c>
      <c r="CF1317" s="112">
        <v>4231800</v>
      </c>
      <c r="CG1317" s="111" t="s">
        <v>3757</v>
      </c>
      <c r="CH1317" s="112">
        <v>7819</v>
      </c>
      <c r="CI1317" s="112">
        <v>120925750</v>
      </c>
      <c r="CJ1317" s="111" t="s">
        <v>3757</v>
      </c>
      <c r="CK1317" s="120" t="s">
        <v>13130</v>
      </c>
      <c r="CL1317" s="112">
        <v>752</v>
      </c>
      <c r="CM1317" s="112">
        <v>11939500</v>
      </c>
      <c r="CN1317" s="166" t="s">
        <v>13131</v>
      </c>
      <c r="CO1317" s="125" t="s">
        <v>13132</v>
      </c>
      <c r="CP1317" s="111" t="s">
        <v>4016</v>
      </c>
      <c r="CQ1317" s="112">
        <v>6200000</v>
      </c>
      <c r="CR1317" s="166" t="s">
        <v>13133</v>
      </c>
      <c r="CS1317" s="166" t="s">
        <v>13134</v>
      </c>
      <c r="CT1317" s="111" t="s">
        <v>3762</v>
      </c>
      <c r="CU1317" s="112">
        <v>5100000</v>
      </c>
      <c r="CV1317" s="166" t="s">
        <v>13135</v>
      </c>
      <c r="CW1317" s="166" t="s">
        <v>13136</v>
      </c>
      <c r="CX1317" s="111" t="s">
        <v>3870</v>
      </c>
      <c r="CY1317" s="112">
        <v>5000000</v>
      </c>
      <c r="CZ1317" s="111" t="s">
        <v>3757</v>
      </c>
      <c r="DA1317" s="111" t="s">
        <v>3757</v>
      </c>
      <c r="DB1317" s="111" t="s">
        <v>3757</v>
      </c>
      <c r="DC1317" s="120">
        <v>0</v>
      </c>
      <c r="DD1317" s="127" t="s">
        <v>3717</v>
      </c>
      <c r="DE1317" s="109" t="s">
        <v>13137</v>
      </c>
      <c r="DF1317" s="172" t="s">
        <v>3717</v>
      </c>
    </row>
    <row r="1318" spans="1:110" ht="35.15" customHeight="1" x14ac:dyDescent="0.35">
      <c r="A1318" s="140" t="s">
        <v>2679</v>
      </c>
      <c r="B1318" s="136" t="s">
        <v>2662</v>
      </c>
      <c r="C1318" s="136" t="s">
        <v>2680</v>
      </c>
      <c r="D1318" s="112">
        <v>1892</v>
      </c>
      <c r="E1318" s="112">
        <v>83579137</v>
      </c>
      <c r="F1318" s="112">
        <v>1891</v>
      </c>
      <c r="G1318" s="112">
        <v>83529137</v>
      </c>
      <c r="H1318" s="112">
        <v>378</v>
      </c>
      <c r="I1318" s="112">
        <v>13857000</v>
      </c>
      <c r="J1318" s="112">
        <v>0</v>
      </c>
      <c r="K1318" s="112">
        <v>0</v>
      </c>
      <c r="L1318" s="112">
        <v>24412691</v>
      </c>
      <c r="M1318" s="112">
        <v>1263649</v>
      </c>
      <c r="N1318" s="112">
        <v>1462765</v>
      </c>
      <c r="O1318" s="112">
        <v>333168</v>
      </c>
      <c r="P1318" s="112">
        <v>12628744</v>
      </c>
      <c r="Q1318" s="112">
        <v>0</v>
      </c>
      <c r="R1318" s="112">
        <v>40101017</v>
      </c>
      <c r="S1318" s="421">
        <v>0.29209072833570893</v>
      </c>
      <c r="T1318" s="421">
        <v>1.5119191766720443E-2</v>
      </c>
      <c r="U1318" s="421">
        <v>1.7501556638470674E-2</v>
      </c>
      <c r="V1318" s="421">
        <v>3.986257958131346E-3</v>
      </c>
      <c r="W1318" s="421">
        <v>0.15109923903617239</v>
      </c>
      <c r="X1318" s="421">
        <v>0</v>
      </c>
      <c r="Y1318" s="421">
        <v>0.4797969737352038</v>
      </c>
      <c r="Z1318" s="120">
        <v>0</v>
      </c>
      <c r="AA1318" s="127" t="s">
        <v>3717</v>
      </c>
      <c r="AB1318" s="127">
        <v>0</v>
      </c>
      <c r="AC1318" s="111" t="s">
        <v>3717</v>
      </c>
      <c r="AD1318" s="127">
        <v>0</v>
      </c>
      <c r="AE1318" s="111">
        <v>0</v>
      </c>
      <c r="AF1318" s="111" t="s">
        <v>3757</v>
      </c>
      <c r="AG1318" s="127" t="s">
        <v>3758</v>
      </c>
      <c r="AH1318" s="127" t="s">
        <v>3758</v>
      </c>
      <c r="AI1318" s="124"/>
      <c r="AJ1318" s="128"/>
      <c r="AK1318" s="109">
        <v>0</v>
      </c>
      <c r="AL1318" s="109">
        <v>0</v>
      </c>
      <c r="AM1318" s="127">
        <v>0</v>
      </c>
      <c r="AN1318" s="127">
        <v>0</v>
      </c>
      <c r="AO1318" s="120">
        <v>0</v>
      </c>
      <c r="AP1318" s="120">
        <v>0</v>
      </c>
      <c r="AQ1318" s="174">
        <v>0</v>
      </c>
      <c r="AR1318" s="120">
        <v>0</v>
      </c>
      <c r="AS1318" s="127">
        <v>0</v>
      </c>
      <c r="AT1318" s="127">
        <v>0</v>
      </c>
      <c r="AU1318" s="120">
        <v>0</v>
      </c>
      <c r="AV1318" s="120">
        <v>0</v>
      </c>
      <c r="AW1318" s="174">
        <v>0</v>
      </c>
      <c r="AX1318" s="120">
        <v>0</v>
      </c>
      <c r="AY1318" s="127">
        <v>0</v>
      </c>
      <c r="AZ1318" s="127">
        <v>0</v>
      </c>
      <c r="BA1318" s="120">
        <v>0</v>
      </c>
      <c r="BB1318" s="120">
        <v>0</v>
      </c>
      <c r="BC1318" s="111">
        <v>0</v>
      </c>
      <c r="BD1318" s="112"/>
      <c r="BE1318" s="112"/>
      <c r="BF1318" s="111">
        <v>0</v>
      </c>
      <c r="BG1318" s="112"/>
      <c r="BH1318" s="112"/>
      <c r="BI1318" s="111">
        <v>0</v>
      </c>
      <c r="BJ1318" s="112"/>
      <c r="BK1318" s="112"/>
      <c r="BL1318" s="111">
        <v>0</v>
      </c>
      <c r="BM1318" s="112"/>
      <c r="BN1318" s="112"/>
      <c r="BO1318" s="111">
        <v>0</v>
      </c>
      <c r="BP1318" s="112"/>
      <c r="BQ1318" s="112"/>
      <c r="BR1318" s="111" t="s">
        <v>3757</v>
      </c>
      <c r="BS1318" s="112">
        <v>388</v>
      </c>
      <c r="BT1318" s="112">
        <v>17134000</v>
      </c>
      <c r="BU1318" s="111">
        <v>0</v>
      </c>
      <c r="BV1318" s="112"/>
      <c r="BW1318" s="112"/>
      <c r="BX1318" s="111" t="s">
        <v>3757</v>
      </c>
      <c r="BY1318" s="112">
        <v>1312</v>
      </c>
      <c r="BZ1318" s="112">
        <v>63342000</v>
      </c>
      <c r="CA1318" s="111">
        <v>0</v>
      </c>
      <c r="CB1318" s="112"/>
      <c r="CC1318" s="112"/>
      <c r="CD1318" s="111" t="s">
        <v>3757</v>
      </c>
      <c r="CE1318" s="112">
        <v>180</v>
      </c>
      <c r="CF1318" s="112">
        <v>1856137</v>
      </c>
      <c r="CG1318" s="111">
        <v>0</v>
      </c>
      <c r="CH1318" s="112">
        <v>0</v>
      </c>
      <c r="CI1318" s="112">
        <v>0</v>
      </c>
      <c r="CJ1318" s="111" t="s">
        <v>3757</v>
      </c>
      <c r="CK1318" s="120" t="s">
        <v>9574</v>
      </c>
      <c r="CL1318" s="112">
        <v>12</v>
      </c>
      <c r="CM1318" s="112">
        <v>1247000</v>
      </c>
      <c r="CN1318" s="166" t="s">
        <v>13138</v>
      </c>
      <c r="CO1318" s="125" t="s">
        <v>13139</v>
      </c>
      <c r="CP1318" s="111" t="s">
        <v>3774</v>
      </c>
      <c r="CQ1318" s="112">
        <v>7700000</v>
      </c>
      <c r="CR1318" s="166" t="s">
        <v>13140</v>
      </c>
      <c r="CS1318" s="166" t="s">
        <v>13141</v>
      </c>
      <c r="CT1318" s="111" t="s">
        <v>3774</v>
      </c>
      <c r="CU1318" s="112">
        <v>4963228</v>
      </c>
      <c r="CV1318" s="166" t="s">
        <v>13142</v>
      </c>
      <c r="CW1318" s="166" t="s">
        <v>13143</v>
      </c>
      <c r="CX1318" s="111" t="s">
        <v>3790</v>
      </c>
      <c r="CY1318" s="112">
        <v>4264731</v>
      </c>
      <c r="CZ1318" s="111" t="s">
        <v>3757</v>
      </c>
      <c r="DA1318" s="111" t="s">
        <v>3757</v>
      </c>
      <c r="DB1318" s="111" t="s">
        <v>3757</v>
      </c>
      <c r="DC1318" s="120">
        <v>0</v>
      </c>
      <c r="DD1318" s="127" t="s">
        <v>3717</v>
      </c>
      <c r="DE1318" s="109" t="s">
        <v>13144</v>
      </c>
      <c r="DF1318" s="172" t="s">
        <v>3717</v>
      </c>
    </row>
    <row r="1319" spans="1:110" ht="35.15" customHeight="1" x14ac:dyDescent="0.35">
      <c r="A1319" s="140" t="s">
        <v>2681</v>
      </c>
      <c r="B1319" s="136" t="s">
        <v>2662</v>
      </c>
      <c r="C1319" s="136" t="s">
        <v>2682</v>
      </c>
      <c r="D1319" s="112">
        <v>7269</v>
      </c>
      <c r="E1319" s="112">
        <v>141792000</v>
      </c>
      <c r="F1319" s="112">
        <v>7269</v>
      </c>
      <c r="G1319" s="112">
        <v>141792000</v>
      </c>
      <c r="H1319" s="112">
        <v>1499</v>
      </c>
      <c r="I1319" s="112">
        <v>27267000</v>
      </c>
      <c r="J1319" s="112">
        <v>0</v>
      </c>
      <c r="K1319" s="112">
        <v>0</v>
      </c>
      <c r="L1319" s="112">
        <v>36844203</v>
      </c>
      <c r="M1319" s="112">
        <v>15731768</v>
      </c>
      <c r="N1319" s="112">
        <v>14750556</v>
      </c>
      <c r="O1319" s="112">
        <v>1746505</v>
      </c>
      <c r="P1319" s="112">
        <v>1567533</v>
      </c>
      <c r="Q1319" s="112">
        <v>0</v>
      </c>
      <c r="R1319" s="112">
        <v>70640565</v>
      </c>
      <c r="S1319" s="421">
        <v>0.25984683903182126</v>
      </c>
      <c r="T1319" s="421">
        <v>0.11094961633942677</v>
      </c>
      <c r="U1319" s="421">
        <v>0.10402953622207177</v>
      </c>
      <c r="V1319" s="421">
        <v>1.2317373335590161E-2</v>
      </c>
      <c r="W1319" s="421">
        <v>1.1055158259986458E-2</v>
      </c>
      <c r="X1319" s="421">
        <v>0</v>
      </c>
      <c r="Y1319" s="421">
        <v>0.4981985231888964</v>
      </c>
      <c r="Z1319" s="120">
        <v>0</v>
      </c>
      <c r="AA1319" s="127" t="s">
        <v>3778</v>
      </c>
      <c r="AB1319" s="127">
        <v>0</v>
      </c>
      <c r="AC1319" s="111" t="s">
        <v>3717</v>
      </c>
      <c r="AD1319" s="127">
        <v>0</v>
      </c>
      <c r="AE1319" s="111">
        <v>0</v>
      </c>
      <c r="AF1319" s="111" t="s">
        <v>3757</v>
      </c>
      <c r="AG1319" s="127" t="s">
        <v>3758</v>
      </c>
      <c r="AH1319" s="127" t="s">
        <v>3758</v>
      </c>
      <c r="AI1319" s="124"/>
      <c r="AJ1319" s="128"/>
      <c r="AK1319" s="109">
        <v>0</v>
      </c>
      <c r="AL1319" s="109">
        <v>0</v>
      </c>
      <c r="AM1319" s="127">
        <v>0</v>
      </c>
      <c r="AN1319" s="127">
        <v>0</v>
      </c>
      <c r="AO1319" s="120">
        <v>0</v>
      </c>
      <c r="AP1319" s="120">
        <v>0</v>
      </c>
      <c r="AQ1319" s="174">
        <v>0</v>
      </c>
      <c r="AR1319" s="120">
        <v>0</v>
      </c>
      <c r="AS1319" s="127">
        <v>0</v>
      </c>
      <c r="AT1319" s="127">
        <v>0</v>
      </c>
      <c r="AU1319" s="120">
        <v>0</v>
      </c>
      <c r="AV1319" s="120">
        <v>0</v>
      </c>
      <c r="AW1319" s="174">
        <v>0</v>
      </c>
      <c r="AX1319" s="120">
        <v>0</v>
      </c>
      <c r="AY1319" s="127">
        <v>0</v>
      </c>
      <c r="AZ1319" s="127">
        <v>0</v>
      </c>
      <c r="BA1319" s="120">
        <v>0</v>
      </c>
      <c r="BB1319" s="120">
        <v>0</v>
      </c>
      <c r="BC1319" s="111">
        <v>0</v>
      </c>
      <c r="BD1319" s="112"/>
      <c r="BE1319" s="112"/>
      <c r="BF1319" s="111" t="s">
        <v>3757</v>
      </c>
      <c r="BG1319" s="112">
        <v>419</v>
      </c>
      <c r="BH1319" s="112">
        <v>7472000</v>
      </c>
      <c r="BI1319" s="111" t="s">
        <v>3757</v>
      </c>
      <c r="BJ1319" s="112">
        <v>297</v>
      </c>
      <c r="BK1319" s="112">
        <v>6957000</v>
      </c>
      <c r="BL1319" s="111" t="s">
        <v>3757</v>
      </c>
      <c r="BM1319" s="112">
        <v>740</v>
      </c>
      <c r="BN1319" s="112">
        <v>13367000</v>
      </c>
      <c r="BO1319" s="111">
        <v>0</v>
      </c>
      <c r="BP1319" s="112"/>
      <c r="BQ1319" s="112"/>
      <c r="BR1319" s="111" t="s">
        <v>3757</v>
      </c>
      <c r="BS1319" s="112">
        <v>3304</v>
      </c>
      <c r="BT1319" s="112">
        <v>62178500</v>
      </c>
      <c r="BU1319" s="111" t="s">
        <v>3757</v>
      </c>
      <c r="BV1319" s="112">
        <v>738</v>
      </c>
      <c r="BW1319" s="112">
        <v>14848500</v>
      </c>
      <c r="BX1319" s="111">
        <v>0</v>
      </c>
      <c r="BY1319" s="112"/>
      <c r="BZ1319" s="112"/>
      <c r="CA1319" s="111">
        <v>0</v>
      </c>
      <c r="CB1319" s="112"/>
      <c r="CC1319" s="112"/>
      <c r="CD1319" s="111">
        <v>0</v>
      </c>
      <c r="CE1319" s="112">
        <v>0</v>
      </c>
      <c r="CF1319" s="112">
        <v>0</v>
      </c>
      <c r="CG1319" s="111" t="s">
        <v>3757</v>
      </c>
      <c r="CH1319" s="112">
        <v>1771</v>
      </c>
      <c r="CI1319" s="112">
        <v>36969000</v>
      </c>
      <c r="CJ1319" s="111">
        <v>0</v>
      </c>
      <c r="CK1319" s="120">
        <v>0</v>
      </c>
      <c r="CL1319" s="112">
        <v>0</v>
      </c>
      <c r="CM1319" s="112">
        <v>0</v>
      </c>
      <c r="CN1319" s="166" t="s">
        <v>13145</v>
      </c>
      <c r="CO1319" s="125" t="s">
        <v>13146</v>
      </c>
      <c r="CP1319" s="111" t="s">
        <v>3778</v>
      </c>
      <c r="CQ1319" s="112">
        <v>749000</v>
      </c>
      <c r="CR1319" s="166" t="s">
        <v>13147</v>
      </c>
      <c r="CS1319" s="166" t="s">
        <v>13148</v>
      </c>
      <c r="CT1319" s="111" t="s">
        <v>3762</v>
      </c>
      <c r="CU1319" s="112">
        <v>1548000</v>
      </c>
      <c r="CV1319" s="166" t="s">
        <v>4101</v>
      </c>
      <c r="CW1319" s="166" t="s">
        <v>13149</v>
      </c>
      <c r="CX1319" s="111" t="s">
        <v>3790</v>
      </c>
      <c r="CY1319" s="112">
        <v>62178500</v>
      </c>
      <c r="CZ1319" s="111" t="s">
        <v>3757</v>
      </c>
      <c r="DA1319" s="111" t="s">
        <v>3757</v>
      </c>
      <c r="DB1319" s="111" t="s">
        <v>3757</v>
      </c>
      <c r="DC1319" s="120">
        <v>0</v>
      </c>
      <c r="DD1319" s="127" t="s">
        <v>3717</v>
      </c>
      <c r="DE1319" s="109" t="s">
        <v>13150</v>
      </c>
      <c r="DF1319" s="172" t="s">
        <v>3717</v>
      </c>
    </row>
    <row r="1320" spans="1:110" ht="35.15" customHeight="1" x14ac:dyDescent="0.35">
      <c r="A1320" s="140" t="s">
        <v>2683</v>
      </c>
      <c r="B1320" s="136" t="s">
        <v>2662</v>
      </c>
      <c r="C1320" s="136" t="s">
        <v>2684</v>
      </c>
      <c r="D1320" s="112">
        <v>10240</v>
      </c>
      <c r="E1320" s="112">
        <v>257374000</v>
      </c>
      <c r="F1320" s="112">
        <v>10240</v>
      </c>
      <c r="G1320" s="112">
        <v>257374000</v>
      </c>
      <c r="H1320" s="112">
        <v>2332</v>
      </c>
      <c r="I1320" s="112">
        <v>56693000</v>
      </c>
      <c r="J1320" s="112">
        <v>0</v>
      </c>
      <c r="K1320" s="112">
        <v>0</v>
      </c>
      <c r="L1320" s="112">
        <v>89562662</v>
      </c>
      <c r="M1320" s="112">
        <v>13835551</v>
      </c>
      <c r="N1320" s="112">
        <v>1161820</v>
      </c>
      <c r="O1320" s="112">
        <v>3950946</v>
      </c>
      <c r="P1320" s="112">
        <v>33081365</v>
      </c>
      <c r="Q1320" s="112">
        <v>30000</v>
      </c>
      <c r="R1320" s="112">
        <v>141622344</v>
      </c>
      <c r="S1320" s="421">
        <v>0.347986439966741</v>
      </c>
      <c r="T1320" s="421">
        <v>5.3756599345699256E-2</v>
      </c>
      <c r="U1320" s="421">
        <v>4.5141311865223369E-3</v>
      </c>
      <c r="V1320" s="421">
        <v>1.5350991164608701E-2</v>
      </c>
      <c r="W1320" s="421">
        <v>0.12853421480025176</v>
      </c>
      <c r="X1320" s="421">
        <v>1.165618904784477E-4</v>
      </c>
      <c r="Y1320" s="421">
        <v>0.55025893835430151</v>
      </c>
      <c r="Z1320" s="120" t="s">
        <v>13151</v>
      </c>
      <c r="AA1320" s="127" t="s">
        <v>3717</v>
      </c>
      <c r="AB1320" s="127">
        <v>0</v>
      </c>
      <c r="AC1320" s="111" t="s">
        <v>3717</v>
      </c>
      <c r="AD1320" s="127">
        <v>0</v>
      </c>
      <c r="AE1320" s="111">
        <v>0</v>
      </c>
      <c r="AF1320" s="111" t="s">
        <v>3757</v>
      </c>
      <c r="AG1320" s="127" t="s">
        <v>3758</v>
      </c>
      <c r="AH1320" s="127" t="s">
        <v>3758</v>
      </c>
      <c r="AI1320" s="124"/>
      <c r="AJ1320" s="128"/>
      <c r="AK1320" s="109">
        <v>0</v>
      </c>
      <c r="AL1320" s="109">
        <v>0</v>
      </c>
      <c r="AM1320" s="127">
        <v>0</v>
      </c>
      <c r="AN1320" s="127">
        <v>0</v>
      </c>
      <c r="AO1320" s="120">
        <v>0</v>
      </c>
      <c r="AP1320" s="120">
        <v>0</v>
      </c>
      <c r="AQ1320" s="174">
        <v>0</v>
      </c>
      <c r="AR1320" s="120">
        <v>0</v>
      </c>
      <c r="AS1320" s="127">
        <v>0</v>
      </c>
      <c r="AT1320" s="127">
        <v>0</v>
      </c>
      <c r="AU1320" s="120">
        <v>0</v>
      </c>
      <c r="AV1320" s="120">
        <v>0</v>
      </c>
      <c r="AW1320" s="174">
        <v>0</v>
      </c>
      <c r="AX1320" s="120">
        <v>0</v>
      </c>
      <c r="AY1320" s="127">
        <v>0</v>
      </c>
      <c r="AZ1320" s="127">
        <v>0</v>
      </c>
      <c r="BA1320" s="120">
        <v>0</v>
      </c>
      <c r="BB1320" s="120">
        <v>0</v>
      </c>
      <c r="BC1320" s="111">
        <v>0</v>
      </c>
      <c r="BD1320" s="112"/>
      <c r="BE1320" s="112"/>
      <c r="BF1320" s="111">
        <v>0</v>
      </c>
      <c r="BG1320" s="112"/>
      <c r="BH1320" s="112"/>
      <c r="BI1320" s="111" t="s">
        <v>3757</v>
      </c>
      <c r="BJ1320" s="112">
        <v>593</v>
      </c>
      <c r="BK1320" s="112">
        <v>13322000</v>
      </c>
      <c r="BL1320" s="111" t="s">
        <v>3757</v>
      </c>
      <c r="BM1320" s="112">
        <v>1725</v>
      </c>
      <c r="BN1320" s="112">
        <v>42419000</v>
      </c>
      <c r="BO1320" s="111">
        <v>0</v>
      </c>
      <c r="BP1320" s="112"/>
      <c r="BQ1320" s="112"/>
      <c r="BR1320" s="111" t="s">
        <v>3757</v>
      </c>
      <c r="BS1320" s="112">
        <v>3752</v>
      </c>
      <c r="BT1320" s="112">
        <v>94682000</v>
      </c>
      <c r="BU1320" s="111" t="s">
        <v>3757</v>
      </c>
      <c r="BV1320" s="112">
        <v>929</v>
      </c>
      <c r="BW1320" s="112">
        <v>23449000</v>
      </c>
      <c r="BX1320" s="111">
        <v>0</v>
      </c>
      <c r="BY1320" s="112"/>
      <c r="BZ1320" s="112"/>
      <c r="CA1320" s="111">
        <v>0</v>
      </c>
      <c r="CB1320" s="112"/>
      <c r="CC1320" s="112"/>
      <c r="CD1320" s="111">
        <v>0</v>
      </c>
      <c r="CE1320" s="112">
        <v>0</v>
      </c>
      <c r="CF1320" s="112">
        <v>0</v>
      </c>
      <c r="CG1320" s="111" t="s">
        <v>3757</v>
      </c>
      <c r="CH1320" s="112">
        <v>3241</v>
      </c>
      <c r="CI1320" s="112">
        <v>83502000</v>
      </c>
      <c r="CJ1320" s="111">
        <v>0</v>
      </c>
      <c r="CK1320" s="120">
        <v>0</v>
      </c>
      <c r="CL1320" s="112">
        <v>0</v>
      </c>
      <c r="CM1320" s="112">
        <v>0</v>
      </c>
      <c r="CN1320" s="166" t="s">
        <v>13152</v>
      </c>
      <c r="CO1320" s="125" t="s">
        <v>13153</v>
      </c>
      <c r="CP1320" s="111" t="s">
        <v>3790</v>
      </c>
      <c r="CQ1320" s="112">
        <v>1100000</v>
      </c>
      <c r="CR1320" s="166" t="s">
        <v>13154</v>
      </c>
      <c r="CS1320" s="166" t="s">
        <v>13155</v>
      </c>
      <c r="CT1320" s="111" t="s">
        <v>3870</v>
      </c>
      <c r="CU1320" s="112">
        <v>5000000</v>
      </c>
      <c r="CV1320" s="166" t="s">
        <v>13156</v>
      </c>
      <c r="CW1320" s="166" t="s">
        <v>13157</v>
      </c>
      <c r="CX1320" s="111" t="s">
        <v>3870</v>
      </c>
      <c r="CY1320" s="112">
        <v>4000000</v>
      </c>
      <c r="CZ1320" s="111" t="s">
        <v>3757</v>
      </c>
      <c r="DA1320" s="111" t="s">
        <v>3757</v>
      </c>
      <c r="DB1320" s="111" t="s">
        <v>3757</v>
      </c>
      <c r="DC1320" s="120">
        <v>0</v>
      </c>
      <c r="DD1320" s="127" t="s">
        <v>3717</v>
      </c>
      <c r="DE1320" s="109" t="s">
        <v>13158</v>
      </c>
      <c r="DF1320" s="172" t="s">
        <v>3717</v>
      </c>
    </row>
    <row r="1321" spans="1:110" ht="35.15" customHeight="1" x14ac:dyDescent="0.35">
      <c r="A1321" s="140" t="s">
        <v>2685</v>
      </c>
      <c r="B1321" s="136" t="s">
        <v>2662</v>
      </c>
      <c r="C1321" s="136" t="s">
        <v>2686</v>
      </c>
      <c r="D1321" s="112">
        <v>49540</v>
      </c>
      <c r="E1321" s="112">
        <v>873145022</v>
      </c>
      <c r="F1321" s="112">
        <v>49140</v>
      </c>
      <c r="G1321" s="112">
        <v>866284800</v>
      </c>
      <c r="H1321" s="112">
        <v>14692</v>
      </c>
      <c r="I1321" s="112">
        <v>267648800</v>
      </c>
      <c r="J1321" s="112">
        <v>0</v>
      </c>
      <c r="K1321" s="112">
        <v>0</v>
      </c>
      <c r="L1321" s="112">
        <v>251035888</v>
      </c>
      <c r="M1321" s="112">
        <v>46203377</v>
      </c>
      <c r="N1321" s="112">
        <v>3546281</v>
      </c>
      <c r="O1321" s="112">
        <v>17778128</v>
      </c>
      <c r="P1321" s="112">
        <v>117003965</v>
      </c>
      <c r="Q1321" s="112">
        <v>0</v>
      </c>
      <c r="R1321" s="112">
        <v>435567639</v>
      </c>
      <c r="S1321" s="421">
        <v>0.28717876517290286</v>
      </c>
      <c r="T1321" s="421">
        <v>5.2855505479272751E-2</v>
      </c>
      <c r="U1321" s="421">
        <v>4.0568565978746718E-3</v>
      </c>
      <c r="V1321" s="421">
        <v>2.0337732930543417E-2</v>
      </c>
      <c r="W1321" s="421">
        <v>0.13384960396193848</v>
      </c>
      <c r="X1321" s="421">
        <v>0</v>
      </c>
      <c r="Y1321" s="421">
        <v>0.49827846414253218</v>
      </c>
      <c r="Z1321" s="120">
        <v>0</v>
      </c>
      <c r="AA1321" s="127" t="s">
        <v>3717</v>
      </c>
      <c r="AB1321" s="127">
        <v>0</v>
      </c>
      <c r="AC1321" s="111" t="s">
        <v>3717</v>
      </c>
      <c r="AD1321" s="127">
        <v>0</v>
      </c>
      <c r="AE1321" s="111" t="s">
        <v>3757</v>
      </c>
      <c r="AF1321" s="111" t="s">
        <v>3757</v>
      </c>
      <c r="AG1321" s="127" t="s">
        <v>3717</v>
      </c>
      <c r="AH1321" s="127" t="s">
        <v>3758</v>
      </c>
      <c r="AI1321" s="128">
        <v>1</v>
      </c>
      <c r="AJ1321" s="128">
        <v>942022</v>
      </c>
      <c r="AK1321" s="109" t="s">
        <v>13159</v>
      </c>
      <c r="AL1321" s="109" t="s">
        <v>13160</v>
      </c>
      <c r="AM1321" s="127" t="s">
        <v>3761</v>
      </c>
      <c r="AN1321" s="127" t="s">
        <v>3762</v>
      </c>
      <c r="AO1321" s="120">
        <v>1000000</v>
      </c>
      <c r="AP1321" s="120">
        <v>942022</v>
      </c>
      <c r="AQ1321" s="174">
        <v>0</v>
      </c>
      <c r="AR1321" s="109">
        <v>0</v>
      </c>
      <c r="AS1321" s="127">
        <v>0</v>
      </c>
      <c r="AT1321" s="127">
        <v>0</v>
      </c>
      <c r="AU1321" s="120">
        <v>0</v>
      </c>
      <c r="AV1321" s="120">
        <v>0</v>
      </c>
      <c r="AW1321" s="174">
        <v>0</v>
      </c>
      <c r="AX1321" s="109">
        <v>0</v>
      </c>
      <c r="AY1321" s="127">
        <v>0</v>
      </c>
      <c r="AZ1321" s="127">
        <v>0</v>
      </c>
      <c r="BA1321" s="120">
        <v>0</v>
      </c>
      <c r="BB1321" s="120">
        <v>0</v>
      </c>
      <c r="BC1321" s="111" t="s">
        <v>3757</v>
      </c>
      <c r="BD1321" s="112">
        <v>2061</v>
      </c>
      <c r="BE1321" s="112">
        <v>38735000</v>
      </c>
      <c r="BF1321" s="111">
        <v>0</v>
      </c>
      <c r="BG1321" s="112"/>
      <c r="BH1321" s="112"/>
      <c r="BI1321" s="111">
        <v>0</v>
      </c>
      <c r="BJ1321" s="112"/>
      <c r="BK1321" s="112"/>
      <c r="BL1321" s="111" t="s">
        <v>3757</v>
      </c>
      <c r="BM1321" s="112">
        <v>4446</v>
      </c>
      <c r="BN1321" s="112">
        <v>80778000</v>
      </c>
      <c r="BO1321" s="111" t="s">
        <v>3757</v>
      </c>
      <c r="BP1321" s="112">
        <v>18265</v>
      </c>
      <c r="BQ1321" s="112">
        <v>310442000</v>
      </c>
      <c r="BR1321" s="111">
        <v>0</v>
      </c>
      <c r="BS1321" s="112"/>
      <c r="BT1321" s="112"/>
      <c r="BU1321" s="111">
        <v>0</v>
      </c>
      <c r="BV1321" s="112"/>
      <c r="BW1321" s="112"/>
      <c r="BX1321" s="111" t="s">
        <v>3757</v>
      </c>
      <c r="BY1321" s="112">
        <v>12177</v>
      </c>
      <c r="BZ1321" s="112">
        <v>205584000</v>
      </c>
      <c r="CA1321" s="111">
        <v>0</v>
      </c>
      <c r="CB1321" s="112"/>
      <c r="CC1321" s="112"/>
      <c r="CD1321" s="111">
        <v>0</v>
      </c>
      <c r="CE1321" s="112"/>
      <c r="CF1321" s="112"/>
      <c r="CG1321" s="111" t="s">
        <v>3757</v>
      </c>
      <c r="CH1321" s="112">
        <v>5718</v>
      </c>
      <c r="CI1321" s="112">
        <v>124732000</v>
      </c>
      <c r="CJ1321" s="111" t="s">
        <v>3757</v>
      </c>
      <c r="CK1321" s="120" t="s">
        <v>13161</v>
      </c>
      <c r="CL1321" s="112">
        <v>6822</v>
      </c>
      <c r="CM1321" s="112">
        <v>112932000</v>
      </c>
      <c r="CN1321" s="166" t="s">
        <v>13162</v>
      </c>
      <c r="CO1321" s="125" t="s">
        <v>13163</v>
      </c>
      <c r="CP1321" s="111" t="s">
        <v>3717</v>
      </c>
      <c r="CQ1321" s="112">
        <v>8504000</v>
      </c>
      <c r="CR1321" s="166" t="s">
        <v>13164</v>
      </c>
      <c r="CS1321" s="166" t="s">
        <v>13165</v>
      </c>
      <c r="CT1321" s="111" t="s">
        <v>3766</v>
      </c>
      <c r="CU1321" s="112">
        <v>5000000</v>
      </c>
      <c r="CV1321" s="166" t="s">
        <v>13166</v>
      </c>
      <c r="CW1321" s="166" t="s">
        <v>13167</v>
      </c>
      <c r="CX1321" s="111" t="s">
        <v>3783</v>
      </c>
      <c r="CY1321" s="112">
        <v>6421000</v>
      </c>
      <c r="CZ1321" s="111" t="s">
        <v>3757</v>
      </c>
      <c r="DA1321" s="111" t="s">
        <v>3757</v>
      </c>
      <c r="DB1321" s="111">
        <v>0</v>
      </c>
      <c r="DC1321" s="120" t="s">
        <v>13168</v>
      </c>
      <c r="DD1321" s="127" t="s">
        <v>3717</v>
      </c>
      <c r="DE1321" s="109" t="s">
        <v>13169</v>
      </c>
      <c r="DF1321" s="172" t="s">
        <v>3717</v>
      </c>
    </row>
    <row r="1322" spans="1:110" ht="35.15" customHeight="1" x14ac:dyDescent="0.35">
      <c r="A1322" s="140" t="s">
        <v>2687</v>
      </c>
      <c r="B1322" s="136" t="s">
        <v>2662</v>
      </c>
      <c r="C1322" s="136" t="s">
        <v>2688</v>
      </c>
      <c r="D1322" s="112">
        <v>1885</v>
      </c>
      <c r="E1322" s="112">
        <v>66131000</v>
      </c>
      <c r="F1322" s="112">
        <v>1885</v>
      </c>
      <c r="G1322" s="112">
        <v>66131000</v>
      </c>
      <c r="H1322" s="112">
        <v>423</v>
      </c>
      <c r="I1322" s="112">
        <v>15374000</v>
      </c>
      <c r="J1322" s="112">
        <v>0</v>
      </c>
      <c r="K1322" s="112">
        <v>0</v>
      </c>
      <c r="L1322" s="112">
        <v>15918903</v>
      </c>
      <c r="M1322" s="112">
        <v>3232388</v>
      </c>
      <c r="N1322" s="112">
        <v>0</v>
      </c>
      <c r="O1322" s="112">
        <v>628210</v>
      </c>
      <c r="P1322" s="112">
        <v>13096714</v>
      </c>
      <c r="Q1322" s="112">
        <v>0</v>
      </c>
      <c r="R1322" s="112">
        <v>32876215</v>
      </c>
      <c r="S1322" s="421">
        <v>0.24071771181442894</v>
      </c>
      <c r="T1322" s="421">
        <v>4.8878559223359694E-2</v>
      </c>
      <c r="U1322" s="421">
        <v>0</v>
      </c>
      <c r="V1322" s="421">
        <v>9.4994783082064382E-3</v>
      </c>
      <c r="W1322" s="421">
        <v>0.19804197728750511</v>
      </c>
      <c r="X1322" s="421">
        <v>0</v>
      </c>
      <c r="Y1322" s="421">
        <v>0.4971377266335002</v>
      </c>
      <c r="Z1322" s="120">
        <v>0</v>
      </c>
      <c r="AA1322" s="127" t="s">
        <v>3717</v>
      </c>
      <c r="AB1322" s="127">
        <v>0</v>
      </c>
      <c r="AC1322" s="111" t="s">
        <v>3717</v>
      </c>
      <c r="AD1322" s="127">
        <v>0</v>
      </c>
      <c r="AE1322" s="111">
        <v>0</v>
      </c>
      <c r="AF1322" s="111" t="s">
        <v>3757</v>
      </c>
      <c r="AG1322" s="127" t="s">
        <v>3758</v>
      </c>
      <c r="AH1322" s="127" t="s">
        <v>3778</v>
      </c>
      <c r="AI1322" s="124"/>
      <c r="AJ1322" s="128"/>
      <c r="AK1322" s="109">
        <v>0</v>
      </c>
      <c r="AL1322" s="109">
        <v>0</v>
      </c>
      <c r="AM1322" s="127">
        <v>0</v>
      </c>
      <c r="AN1322" s="127">
        <v>0</v>
      </c>
      <c r="AO1322" s="120">
        <v>0</v>
      </c>
      <c r="AP1322" s="120">
        <v>0</v>
      </c>
      <c r="AQ1322" s="174">
        <v>0</v>
      </c>
      <c r="AR1322" s="120">
        <v>0</v>
      </c>
      <c r="AS1322" s="127">
        <v>0</v>
      </c>
      <c r="AT1322" s="127">
        <v>0</v>
      </c>
      <c r="AU1322" s="120">
        <v>0</v>
      </c>
      <c r="AV1322" s="120">
        <v>0</v>
      </c>
      <c r="AW1322" s="174">
        <v>0</v>
      </c>
      <c r="AX1322" s="120">
        <v>0</v>
      </c>
      <c r="AY1322" s="127">
        <v>0</v>
      </c>
      <c r="AZ1322" s="127">
        <v>0</v>
      </c>
      <c r="BA1322" s="120">
        <v>0</v>
      </c>
      <c r="BB1322" s="120">
        <v>0</v>
      </c>
      <c r="BC1322" s="111">
        <v>0</v>
      </c>
      <c r="BD1322" s="112"/>
      <c r="BE1322" s="112"/>
      <c r="BF1322" s="111">
        <v>0</v>
      </c>
      <c r="BG1322" s="112"/>
      <c r="BH1322" s="112"/>
      <c r="BI1322" s="111" t="s">
        <v>3757</v>
      </c>
      <c r="BJ1322" s="112">
        <v>292</v>
      </c>
      <c r="BK1322" s="112">
        <v>11276000</v>
      </c>
      <c r="BL1322" s="111" t="s">
        <v>3757</v>
      </c>
      <c r="BM1322" s="112">
        <v>461</v>
      </c>
      <c r="BN1322" s="112">
        <v>14377000</v>
      </c>
      <c r="BO1322" s="111" t="s">
        <v>3757</v>
      </c>
      <c r="BP1322" s="112">
        <v>449</v>
      </c>
      <c r="BQ1322" s="112">
        <v>16260000</v>
      </c>
      <c r="BR1322" s="111">
        <v>0</v>
      </c>
      <c r="BS1322" s="112"/>
      <c r="BT1322" s="112"/>
      <c r="BU1322" s="111">
        <v>0</v>
      </c>
      <c r="BV1322" s="112"/>
      <c r="BW1322" s="112"/>
      <c r="BX1322" s="111">
        <v>0</v>
      </c>
      <c r="BY1322" s="112"/>
      <c r="BZ1322" s="112"/>
      <c r="CA1322" s="111">
        <v>0</v>
      </c>
      <c r="CB1322" s="112"/>
      <c r="CC1322" s="112"/>
      <c r="CD1322" s="111">
        <v>0</v>
      </c>
      <c r="CE1322" s="112">
        <v>0</v>
      </c>
      <c r="CF1322" s="112">
        <v>0</v>
      </c>
      <c r="CG1322" s="111" t="s">
        <v>3757</v>
      </c>
      <c r="CH1322" s="112">
        <v>683</v>
      </c>
      <c r="CI1322" s="112">
        <v>24218000</v>
      </c>
      <c r="CJ1322" s="111">
        <v>0</v>
      </c>
      <c r="CK1322" s="120">
        <v>0</v>
      </c>
      <c r="CL1322" s="112">
        <v>0</v>
      </c>
      <c r="CM1322" s="112">
        <v>0</v>
      </c>
      <c r="CN1322" s="166" t="s">
        <v>13170</v>
      </c>
      <c r="CO1322" s="125" t="s">
        <v>13171</v>
      </c>
      <c r="CP1322" s="111" t="s">
        <v>3875</v>
      </c>
      <c r="CQ1322" s="112">
        <v>4100000</v>
      </c>
      <c r="CR1322" s="166" t="s">
        <v>13172</v>
      </c>
      <c r="CS1322" s="166" t="s">
        <v>13173</v>
      </c>
      <c r="CT1322" s="111" t="s">
        <v>3781</v>
      </c>
      <c r="CU1322" s="112">
        <v>1128000</v>
      </c>
      <c r="CV1322" s="166" t="s">
        <v>13174</v>
      </c>
      <c r="CW1322" s="166" t="s">
        <v>13175</v>
      </c>
      <c r="CX1322" s="111" t="s">
        <v>3762</v>
      </c>
      <c r="CY1322" s="112">
        <v>8119000</v>
      </c>
      <c r="CZ1322" s="111" t="s">
        <v>3757</v>
      </c>
      <c r="DA1322" s="111" t="s">
        <v>3757</v>
      </c>
      <c r="DB1322" s="111">
        <v>0</v>
      </c>
      <c r="DC1322" s="120" t="s">
        <v>13176</v>
      </c>
      <c r="DD1322" s="127" t="s">
        <v>3778</v>
      </c>
      <c r="DE1322" s="109">
        <v>0</v>
      </c>
      <c r="DF1322" s="172" t="s">
        <v>3717</v>
      </c>
    </row>
    <row r="1323" spans="1:110" ht="35.15" customHeight="1" x14ac:dyDescent="0.35">
      <c r="A1323" s="140" t="s">
        <v>2689</v>
      </c>
      <c r="B1323" s="136" t="s">
        <v>2662</v>
      </c>
      <c r="C1323" s="136" t="s">
        <v>2690</v>
      </c>
      <c r="D1323" s="112">
        <v>33917</v>
      </c>
      <c r="E1323" s="112">
        <v>554445000</v>
      </c>
      <c r="F1323" s="112">
        <v>33915</v>
      </c>
      <c r="G1323" s="112">
        <v>544399000</v>
      </c>
      <c r="H1323" s="112">
        <v>8463</v>
      </c>
      <c r="I1323" s="112">
        <v>148687000</v>
      </c>
      <c r="J1323" s="112">
        <v>0</v>
      </c>
      <c r="K1323" s="112">
        <v>0</v>
      </c>
      <c r="L1323" s="112">
        <v>145213542</v>
      </c>
      <c r="M1323" s="112">
        <v>35840372</v>
      </c>
      <c r="N1323" s="112">
        <v>385000</v>
      </c>
      <c r="O1323" s="112">
        <v>60430220</v>
      </c>
      <c r="P1323" s="112">
        <v>27180752</v>
      </c>
      <c r="Q1323" s="112">
        <v>0</v>
      </c>
      <c r="R1323" s="112">
        <v>269049886</v>
      </c>
      <c r="S1323" s="421">
        <v>0.26190792955117281</v>
      </c>
      <c r="T1323" s="421">
        <v>6.4641888735582423E-2</v>
      </c>
      <c r="U1323" s="421">
        <v>6.943880817754692E-4</v>
      </c>
      <c r="V1323" s="421">
        <v>0.10899227155083011</v>
      </c>
      <c r="W1323" s="421">
        <v>4.9023351279207136E-2</v>
      </c>
      <c r="X1323" s="421">
        <v>0</v>
      </c>
      <c r="Y1323" s="421">
        <v>0.48525982919856792</v>
      </c>
      <c r="Z1323" s="120">
        <v>0</v>
      </c>
      <c r="AA1323" s="127" t="s">
        <v>3717</v>
      </c>
      <c r="AB1323" s="127">
        <v>0</v>
      </c>
      <c r="AC1323" s="111" t="s">
        <v>3717</v>
      </c>
      <c r="AD1323" s="127">
        <v>0</v>
      </c>
      <c r="AE1323" s="111">
        <v>0</v>
      </c>
      <c r="AF1323" s="111" t="s">
        <v>3757</v>
      </c>
      <c r="AG1323" s="127" t="s">
        <v>3758</v>
      </c>
      <c r="AH1323" s="127" t="s">
        <v>3758</v>
      </c>
      <c r="AI1323" s="124"/>
      <c r="AJ1323" s="128"/>
      <c r="AK1323" s="109">
        <v>0</v>
      </c>
      <c r="AL1323" s="109">
        <v>0</v>
      </c>
      <c r="AM1323" s="127">
        <v>0</v>
      </c>
      <c r="AN1323" s="127">
        <v>0</v>
      </c>
      <c r="AO1323" s="120">
        <v>0</v>
      </c>
      <c r="AP1323" s="120">
        <v>0</v>
      </c>
      <c r="AQ1323" s="174">
        <v>0</v>
      </c>
      <c r="AR1323" s="109">
        <v>0</v>
      </c>
      <c r="AS1323" s="127">
        <v>0</v>
      </c>
      <c r="AT1323" s="127">
        <v>0</v>
      </c>
      <c r="AU1323" s="120">
        <v>0</v>
      </c>
      <c r="AV1323" s="120">
        <v>0</v>
      </c>
      <c r="AW1323" s="174">
        <v>0</v>
      </c>
      <c r="AX1323" s="109">
        <v>0</v>
      </c>
      <c r="AY1323" s="127">
        <v>0</v>
      </c>
      <c r="AZ1323" s="127">
        <v>0</v>
      </c>
      <c r="BA1323" s="120">
        <v>0</v>
      </c>
      <c r="BB1323" s="120">
        <v>0</v>
      </c>
      <c r="BC1323" s="111" t="s">
        <v>3757</v>
      </c>
      <c r="BD1323" s="112">
        <v>3705</v>
      </c>
      <c r="BE1323" s="112">
        <v>55860000</v>
      </c>
      <c r="BF1323" s="111">
        <v>0</v>
      </c>
      <c r="BG1323" s="112"/>
      <c r="BH1323" s="112"/>
      <c r="BI1323" s="111">
        <v>0</v>
      </c>
      <c r="BJ1323" s="112"/>
      <c r="BK1323" s="112"/>
      <c r="BL1323" s="111">
        <v>0</v>
      </c>
      <c r="BM1323" s="112"/>
      <c r="BN1323" s="112"/>
      <c r="BO1323" s="111">
        <v>0</v>
      </c>
      <c r="BP1323" s="112"/>
      <c r="BQ1323" s="112"/>
      <c r="BR1323" s="111">
        <v>0</v>
      </c>
      <c r="BS1323" s="112"/>
      <c r="BT1323" s="112"/>
      <c r="BU1323" s="111">
        <v>0</v>
      </c>
      <c r="BV1323" s="112"/>
      <c r="BW1323" s="112"/>
      <c r="BX1323" s="111">
        <v>0</v>
      </c>
      <c r="BY1323" s="112"/>
      <c r="BZ1323" s="112"/>
      <c r="CA1323" s="111">
        <v>0</v>
      </c>
      <c r="CB1323" s="112"/>
      <c r="CC1323" s="112"/>
      <c r="CD1323" s="111">
        <v>0</v>
      </c>
      <c r="CE1323" s="112"/>
      <c r="CF1323" s="112"/>
      <c r="CG1323" s="111" t="s">
        <v>3757</v>
      </c>
      <c r="CH1323" s="112">
        <v>30212</v>
      </c>
      <c r="CI1323" s="112">
        <v>498585000</v>
      </c>
      <c r="CJ1323" s="111">
        <v>0</v>
      </c>
      <c r="CK1323" s="120">
        <v>0</v>
      </c>
      <c r="CL1323" s="112"/>
      <c r="CM1323" s="112"/>
      <c r="CN1323" s="166" t="s">
        <v>10128</v>
      </c>
      <c r="CO1323" s="125" t="s">
        <v>13177</v>
      </c>
      <c r="CP1323" s="111" t="s">
        <v>3790</v>
      </c>
      <c r="CQ1323" s="112">
        <v>69890000</v>
      </c>
      <c r="CR1323" s="166" t="s">
        <v>13178</v>
      </c>
      <c r="CS1323" s="166" t="s">
        <v>13179</v>
      </c>
      <c r="CT1323" s="111" t="s">
        <v>3774</v>
      </c>
      <c r="CU1323" s="112">
        <v>43555000</v>
      </c>
      <c r="CV1323" s="166" t="s">
        <v>13180</v>
      </c>
      <c r="CW1323" s="166" t="s">
        <v>13181</v>
      </c>
      <c r="CX1323" s="111" t="s">
        <v>3717</v>
      </c>
      <c r="CY1323" s="112">
        <v>8500000</v>
      </c>
      <c r="CZ1323" s="111" t="s">
        <v>3757</v>
      </c>
      <c r="DA1323" s="111" t="s">
        <v>3757</v>
      </c>
      <c r="DB1323" s="111">
        <v>0</v>
      </c>
      <c r="DC1323" s="120" t="s">
        <v>13182</v>
      </c>
      <c r="DD1323" s="127" t="s">
        <v>3778</v>
      </c>
      <c r="DE1323" s="109">
        <v>0</v>
      </c>
      <c r="DF1323" s="172" t="s">
        <v>3717</v>
      </c>
    </row>
    <row r="1324" spans="1:110" ht="35.15" customHeight="1" x14ac:dyDescent="0.35">
      <c r="A1324" s="140" t="s">
        <v>2691</v>
      </c>
      <c r="B1324" s="136" t="s">
        <v>2662</v>
      </c>
      <c r="C1324" s="136" t="s">
        <v>536</v>
      </c>
      <c r="D1324" s="112">
        <v>5426</v>
      </c>
      <c r="E1324" s="112">
        <v>101279500</v>
      </c>
      <c r="F1324" s="112">
        <v>5426</v>
      </c>
      <c r="G1324" s="112">
        <v>101279500</v>
      </c>
      <c r="H1324" s="112">
        <v>1107</v>
      </c>
      <c r="I1324" s="112">
        <v>17723500</v>
      </c>
      <c r="J1324" s="112">
        <v>0</v>
      </c>
      <c r="K1324" s="112">
        <v>0</v>
      </c>
      <c r="L1324" s="112">
        <v>26318429</v>
      </c>
      <c r="M1324" s="112">
        <v>8071435</v>
      </c>
      <c r="N1324" s="112">
        <v>41800</v>
      </c>
      <c r="O1324" s="112">
        <v>1691427</v>
      </c>
      <c r="P1324" s="112">
        <v>14234569</v>
      </c>
      <c r="Q1324" s="112">
        <v>0</v>
      </c>
      <c r="R1324" s="112">
        <v>50357660</v>
      </c>
      <c r="S1324" s="421">
        <v>0.2598593891162575</v>
      </c>
      <c r="T1324" s="421">
        <v>7.969465686540711E-2</v>
      </c>
      <c r="U1324" s="421">
        <v>4.1271925710533721E-4</v>
      </c>
      <c r="V1324" s="421">
        <v>1.6700586002103092E-2</v>
      </c>
      <c r="W1324" s="421">
        <v>0.14054738619365223</v>
      </c>
      <c r="X1324" s="421">
        <v>0</v>
      </c>
      <c r="Y1324" s="421">
        <v>0.49721473743452527</v>
      </c>
      <c r="Z1324" s="120">
        <v>0</v>
      </c>
      <c r="AA1324" s="127" t="s">
        <v>3717</v>
      </c>
      <c r="AB1324" s="127">
        <v>0</v>
      </c>
      <c r="AC1324" s="111" t="s">
        <v>3717</v>
      </c>
      <c r="AD1324" s="127">
        <v>0</v>
      </c>
      <c r="AE1324" s="111">
        <v>0</v>
      </c>
      <c r="AF1324" s="111" t="s">
        <v>3757</v>
      </c>
      <c r="AG1324" s="127" t="s">
        <v>3758</v>
      </c>
      <c r="AH1324" s="127" t="s">
        <v>3778</v>
      </c>
      <c r="AI1324" s="124"/>
      <c r="AJ1324" s="128"/>
      <c r="AK1324" s="109">
        <v>0</v>
      </c>
      <c r="AL1324" s="109">
        <v>0</v>
      </c>
      <c r="AM1324" s="127">
        <v>0</v>
      </c>
      <c r="AN1324" s="127">
        <v>0</v>
      </c>
      <c r="AO1324" s="120">
        <v>0</v>
      </c>
      <c r="AP1324" s="120">
        <v>0</v>
      </c>
      <c r="AQ1324" s="174">
        <v>0</v>
      </c>
      <c r="AR1324" s="109">
        <v>0</v>
      </c>
      <c r="AS1324" s="127">
        <v>0</v>
      </c>
      <c r="AT1324" s="127">
        <v>0</v>
      </c>
      <c r="AU1324" s="120">
        <v>0</v>
      </c>
      <c r="AV1324" s="120">
        <v>0</v>
      </c>
      <c r="AW1324" s="174">
        <v>0</v>
      </c>
      <c r="AX1324" s="109">
        <v>0</v>
      </c>
      <c r="AY1324" s="127">
        <v>0</v>
      </c>
      <c r="AZ1324" s="127">
        <v>0</v>
      </c>
      <c r="BA1324" s="120">
        <v>0</v>
      </c>
      <c r="BB1324" s="120">
        <v>0</v>
      </c>
      <c r="BC1324" s="111" t="s">
        <v>3757</v>
      </c>
      <c r="BD1324" s="112">
        <v>74</v>
      </c>
      <c r="BE1324" s="112">
        <v>1215000</v>
      </c>
      <c r="BF1324" s="111" t="s">
        <v>3757</v>
      </c>
      <c r="BG1324" s="112">
        <v>389</v>
      </c>
      <c r="BH1324" s="112">
        <v>6817500</v>
      </c>
      <c r="BI1324" s="111" t="s">
        <v>3757</v>
      </c>
      <c r="BJ1324" s="112">
        <v>593</v>
      </c>
      <c r="BK1324" s="112">
        <v>12608000</v>
      </c>
      <c r="BL1324" s="111" t="s">
        <v>3757</v>
      </c>
      <c r="BM1324" s="112">
        <v>526</v>
      </c>
      <c r="BN1324" s="112">
        <v>8462000</v>
      </c>
      <c r="BO1324" s="111" t="s">
        <v>3757</v>
      </c>
      <c r="BP1324" s="112">
        <v>787</v>
      </c>
      <c r="BQ1324" s="112">
        <v>14605000</v>
      </c>
      <c r="BR1324" s="111">
        <v>0</v>
      </c>
      <c r="BS1324" s="112"/>
      <c r="BT1324" s="112"/>
      <c r="BU1324" s="111">
        <v>0</v>
      </c>
      <c r="BV1324" s="112"/>
      <c r="BW1324" s="112"/>
      <c r="BX1324" s="111" t="s">
        <v>3757</v>
      </c>
      <c r="BY1324" s="112">
        <v>732</v>
      </c>
      <c r="BZ1324" s="112">
        <v>15128000</v>
      </c>
      <c r="CA1324" s="111">
        <v>0</v>
      </c>
      <c r="CB1324" s="112"/>
      <c r="CC1324" s="112"/>
      <c r="CD1324" s="111">
        <v>0</v>
      </c>
      <c r="CE1324" s="112"/>
      <c r="CF1324" s="112"/>
      <c r="CG1324" s="111" t="s">
        <v>3757</v>
      </c>
      <c r="CH1324" s="112">
        <v>1939</v>
      </c>
      <c r="CI1324" s="112">
        <v>36380500</v>
      </c>
      <c r="CJ1324" s="111" t="s">
        <v>3757</v>
      </c>
      <c r="CK1324" s="120" t="s">
        <v>13183</v>
      </c>
      <c r="CL1324" s="112">
        <v>387</v>
      </c>
      <c r="CM1324" s="112">
        <v>6263500</v>
      </c>
      <c r="CN1324" s="166" t="s">
        <v>13184</v>
      </c>
      <c r="CO1324" s="125" t="s">
        <v>13185</v>
      </c>
      <c r="CP1324" s="111" t="s">
        <v>3766</v>
      </c>
      <c r="CQ1324" s="112">
        <v>337703</v>
      </c>
      <c r="CR1324" s="166" t="s">
        <v>13186</v>
      </c>
      <c r="CS1324" s="166" t="s">
        <v>13187</v>
      </c>
      <c r="CT1324" s="111" t="s">
        <v>3783</v>
      </c>
      <c r="CU1324" s="112">
        <v>296850</v>
      </c>
      <c r="CV1324" s="166" t="s">
        <v>13188</v>
      </c>
      <c r="CW1324" s="166" t="s">
        <v>13189</v>
      </c>
      <c r="CX1324" s="111" t="s">
        <v>3774</v>
      </c>
      <c r="CY1324" s="112">
        <v>450000</v>
      </c>
      <c r="CZ1324" s="111" t="s">
        <v>3757</v>
      </c>
      <c r="DA1324" s="111" t="s">
        <v>3757</v>
      </c>
      <c r="DB1324" s="111" t="s">
        <v>3757</v>
      </c>
      <c r="DC1324" s="120">
        <v>0</v>
      </c>
      <c r="DD1324" s="127" t="s">
        <v>3778</v>
      </c>
      <c r="DE1324" s="109">
        <v>0</v>
      </c>
      <c r="DF1324" s="172" t="s">
        <v>3717</v>
      </c>
    </row>
    <row r="1325" spans="1:110" ht="35.15" customHeight="1" x14ac:dyDescent="0.35">
      <c r="A1325" s="140" t="s">
        <v>2692</v>
      </c>
      <c r="B1325" s="136" t="s">
        <v>2662</v>
      </c>
      <c r="C1325" s="136" t="s">
        <v>2693</v>
      </c>
      <c r="D1325" s="112">
        <v>2707</v>
      </c>
      <c r="E1325" s="112">
        <v>56392270</v>
      </c>
      <c r="F1325" s="112">
        <v>2707</v>
      </c>
      <c r="G1325" s="112">
        <v>56392270</v>
      </c>
      <c r="H1325" s="112">
        <v>509</v>
      </c>
      <c r="I1325" s="112">
        <v>9872000</v>
      </c>
      <c r="J1325" s="112">
        <v>0</v>
      </c>
      <c r="K1325" s="112">
        <v>0</v>
      </c>
      <c r="L1325" s="112">
        <v>15183026</v>
      </c>
      <c r="M1325" s="112">
        <v>6578739</v>
      </c>
      <c r="N1325" s="112">
        <v>456280</v>
      </c>
      <c r="O1325" s="112">
        <v>3886540</v>
      </c>
      <c r="P1325" s="112">
        <v>2071697</v>
      </c>
      <c r="Q1325" s="112">
        <v>0</v>
      </c>
      <c r="R1325" s="112">
        <v>28176282</v>
      </c>
      <c r="S1325" s="421">
        <v>0.26923948973857587</v>
      </c>
      <c r="T1325" s="421">
        <v>0.11666029759043216</v>
      </c>
      <c r="U1325" s="421">
        <v>8.0911798727024108E-3</v>
      </c>
      <c r="V1325" s="421">
        <v>6.8919729601237906E-2</v>
      </c>
      <c r="W1325" s="421">
        <v>3.6737251399881578E-2</v>
      </c>
      <c r="X1325" s="421">
        <v>0</v>
      </c>
      <c r="Y1325" s="421">
        <v>0.49964794820282993</v>
      </c>
      <c r="Z1325" s="120">
        <v>0</v>
      </c>
      <c r="AA1325" s="127" t="s">
        <v>3781</v>
      </c>
      <c r="AB1325" s="127">
        <v>0</v>
      </c>
      <c r="AC1325" s="111" t="s">
        <v>3717</v>
      </c>
      <c r="AD1325" s="127">
        <v>0</v>
      </c>
      <c r="AE1325" s="111">
        <v>0</v>
      </c>
      <c r="AF1325" s="111" t="s">
        <v>3757</v>
      </c>
      <c r="AG1325" s="127" t="s">
        <v>3758</v>
      </c>
      <c r="AH1325" s="127" t="s">
        <v>3778</v>
      </c>
      <c r="AI1325" s="124"/>
      <c r="AJ1325" s="128"/>
      <c r="AK1325" s="109">
        <v>0</v>
      </c>
      <c r="AL1325" s="109">
        <v>0</v>
      </c>
      <c r="AM1325" s="127">
        <v>0</v>
      </c>
      <c r="AN1325" s="127">
        <v>0</v>
      </c>
      <c r="AO1325" s="120">
        <v>0</v>
      </c>
      <c r="AP1325" s="120">
        <v>0</v>
      </c>
      <c r="AQ1325" s="174">
        <v>0</v>
      </c>
      <c r="AR1325" s="109">
        <v>0</v>
      </c>
      <c r="AS1325" s="127">
        <v>0</v>
      </c>
      <c r="AT1325" s="127">
        <v>0</v>
      </c>
      <c r="AU1325" s="120">
        <v>0</v>
      </c>
      <c r="AV1325" s="120">
        <v>0</v>
      </c>
      <c r="AW1325" s="174">
        <v>0</v>
      </c>
      <c r="AX1325" s="109">
        <v>0</v>
      </c>
      <c r="AY1325" s="127">
        <v>0</v>
      </c>
      <c r="AZ1325" s="127">
        <v>0</v>
      </c>
      <c r="BA1325" s="120">
        <v>0</v>
      </c>
      <c r="BB1325" s="120">
        <v>0</v>
      </c>
      <c r="BC1325" s="111" t="s">
        <v>3757</v>
      </c>
      <c r="BD1325" s="112">
        <v>378</v>
      </c>
      <c r="BE1325" s="112">
        <v>7570500</v>
      </c>
      <c r="BF1325" s="111">
        <v>0</v>
      </c>
      <c r="BG1325" s="112"/>
      <c r="BH1325" s="112"/>
      <c r="BI1325" s="111" t="s">
        <v>3757</v>
      </c>
      <c r="BJ1325" s="112">
        <v>693</v>
      </c>
      <c r="BK1325" s="112">
        <v>10072000</v>
      </c>
      <c r="BL1325" s="111" t="s">
        <v>3757</v>
      </c>
      <c r="BM1325" s="112">
        <v>596</v>
      </c>
      <c r="BN1325" s="112">
        <v>16560500</v>
      </c>
      <c r="BO1325" s="111" t="s">
        <v>3757</v>
      </c>
      <c r="BP1325" s="112">
        <v>342</v>
      </c>
      <c r="BQ1325" s="112">
        <v>4899500</v>
      </c>
      <c r="BR1325" s="111">
        <v>0</v>
      </c>
      <c r="BS1325" s="112"/>
      <c r="BT1325" s="112"/>
      <c r="BU1325" s="111">
        <v>0</v>
      </c>
      <c r="BV1325" s="112"/>
      <c r="BW1325" s="112"/>
      <c r="BX1325" s="111">
        <v>0</v>
      </c>
      <c r="BY1325" s="112"/>
      <c r="BZ1325" s="112"/>
      <c r="CA1325" s="111">
        <v>0</v>
      </c>
      <c r="CB1325" s="112"/>
      <c r="CC1325" s="112"/>
      <c r="CD1325" s="111">
        <v>0</v>
      </c>
      <c r="CE1325" s="112"/>
      <c r="CF1325" s="112"/>
      <c r="CG1325" s="111" t="s">
        <v>3757</v>
      </c>
      <c r="CH1325" s="112">
        <v>698</v>
      </c>
      <c r="CI1325" s="112">
        <v>17289770</v>
      </c>
      <c r="CJ1325" s="111">
        <v>0</v>
      </c>
      <c r="CK1325" s="120">
        <v>0</v>
      </c>
      <c r="CL1325" s="112"/>
      <c r="CM1325" s="112"/>
      <c r="CN1325" s="166" t="s">
        <v>13190</v>
      </c>
      <c r="CO1325" s="125" t="s">
        <v>13191</v>
      </c>
      <c r="CP1325" s="111" t="s">
        <v>3762</v>
      </c>
      <c r="CQ1325" s="112">
        <v>3683000</v>
      </c>
      <c r="CR1325" s="166" t="s">
        <v>13192</v>
      </c>
      <c r="CS1325" s="166" t="s">
        <v>13193</v>
      </c>
      <c r="CT1325" s="111" t="s">
        <v>3766</v>
      </c>
      <c r="CU1325" s="112">
        <v>2471000</v>
      </c>
      <c r="CV1325" s="166" t="s">
        <v>13194</v>
      </c>
      <c r="CW1325" s="166" t="s">
        <v>13195</v>
      </c>
      <c r="CX1325" s="111" t="s">
        <v>3762</v>
      </c>
      <c r="CY1325" s="112">
        <v>1100000</v>
      </c>
      <c r="CZ1325" s="111" t="s">
        <v>3757</v>
      </c>
      <c r="DA1325" s="111" t="s">
        <v>3757</v>
      </c>
      <c r="DB1325" s="111" t="s">
        <v>3757</v>
      </c>
      <c r="DC1325" s="120">
        <v>0</v>
      </c>
      <c r="DD1325" s="127" t="s">
        <v>3717</v>
      </c>
      <c r="DE1325" s="109" t="s">
        <v>13196</v>
      </c>
      <c r="DF1325" s="172" t="s">
        <v>3717</v>
      </c>
    </row>
    <row r="1326" spans="1:110" ht="35.15" customHeight="1" x14ac:dyDescent="0.35">
      <c r="A1326" s="140" t="s">
        <v>2694</v>
      </c>
      <c r="B1326" s="136" t="s">
        <v>2662</v>
      </c>
      <c r="C1326" s="136" t="s">
        <v>2695</v>
      </c>
      <c r="D1326" s="112">
        <v>505</v>
      </c>
      <c r="E1326" s="112">
        <v>15505500</v>
      </c>
      <c r="F1326" s="112">
        <v>505</v>
      </c>
      <c r="G1326" s="112">
        <v>15505500</v>
      </c>
      <c r="H1326" s="112">
        <v>130</v>
      </c>
      <c r="I1326" s="112">
        <v>3279000</v>
      </c>
      <c r="J1326" s="112">
        <v>0</v>
      </c>
      <c r="K1326" s="112">
        <v>0</v>
      </c>
      <c r="L1326" s="112">
        <v>3920483</v>
      </c>
      <c r="M1326" s="112">
        <v>1217200</v>
      </c>
      <c r="N1326" s="112">
        <v>77000</v>
      </c>
      <c r="O1326" s="112">
        <v>192269</v>
      </c>
      <c r="P1326" s="112">
        <v>2187460</v>
      </c>
      <c r="Q1326" s="112">
        <v>0</v>
      </c>
      <c r="R1326" s="112">
        <v>7594412</v>
      </c>
      <c r="S1326" s="421">
        <v>0.25284466802102479</v>
      </c>
      <c r="T1326" s="421">
        <v>7.8501177001709069E-2</v>
      </c>
      <c r="U1326" s="421">
        <v>4.9659798136145235E-3</v>
      </c>
      <c r="V1326" s="421">
        <v>1.2400051594595465E-2</v>
      </c>
      <c r="W1326" s="421">
        <v>0.14107639224791202</v>
      </c>
      <c r="X1326" s="421">
        <v>0</v>
      </c>
      <c r="Y1326" s="421">
        <v>0.48978826867885589</v>
      </c>
      <c r="Z1326" s="120">
        <v>0</v>
      </c>
      <c r="AA1326" s="127" t="s">
        <v>3717</v>
      </c>
      <c r="AB1326" s="127">
        <v>0</v>
      </c>
      <c r="AC1326" s="111" t="s">
        <v>3717</v>
      </c>
      <c r="AD1326" s="127">
        <v>0</v>
      </c>
      <c r="AE1326" s="111">
        <v>0</v>
      </c>
      <c r="AF1326" s="111" t="s">
        <v>3757</v>
      </c>
      <c r="AG1326" s="127" t="s">
        <v>3758</v>
      </c>
      <c r="AH1326" s="127" t="s">
        <v>3758</v>
      </c>
      <c r="AI1326" s="124"/>
      <c r="AJ1326" s="128"/>
      <c r="AK1326" s="109">
        <v>0</v>
      </c>
      <c r="AL1326" s="109">
        <v>0</v>
      </c>
      <c r="AM1326" s="127">
        <v>0</v>
      </c>
      <c r="AN1326" s="127">
        <v>0</v>
      </c>
      <c r="AO1326" s="120">
        <v>0</v>
      </c>
      <c r="AP1326" s="120">
        <v>0</v>
      </c>
      <c r="AQ1326" s="174">
        <v>0</v>
      </c>
      <c r="AR1326" s="120">
        <v>0</v>
      </c>
      <c r="AS1326" s="127">
        <v>0</v>
      </c>
      <c r="AT1326" s="127">
        <v>0</v>
      </c>
      <c r="AU1326" s="120">
        <v>0</v>
      </c>
      <c r="AV1326" s="120">
        <v>0</v>
      </c>
      <c r="AW1326" s="174">
        <v>0</v>
      </c>
      <c r="AX1326" s="120">
        <v>0</v>
      </c>
      <c r="AY1326" s="127">
        <v>0</v>
      </c>
      <c r="AZ1326" s="127">
        <v>0</v>
      </c>
      <c r="BA1326" s="120">
        <v>0</v>
      </c>
      <c r="BB1326" s="120">
        <v>0</v>
      </c>
      <c r="BC1326" s="111">
        <v>0</v>
      </c>
      <c r="BD1326" s="112"/>
      <c r="BE1326" s="112"/>
      <c r="BF1326" s="111" t="s">
        <v>3757</v>
      </c>
      <c r="BG1326" s="112">
        <v>29</v>
      </c>
      <c r="BH1326" s="112">
        <v>893000</v>
      </c>
      <c r="BI1326" s="111">
        <v>0</v>
      </c>
      <c r="BJ1326" s="112"/>
      <c r="BK1326" s="112"/>
      <c r="BL1326" s="111" t="s">
        <v>3757</v>
      </c>
      <c r="BM1326" s="112">
        <v>97</v>
      </c>
      <c r="BN1326" s="112">
        <v>2434000</v>
      </c>
      <c r="BO1326" s="111">
        <v>0</v>
      </c>
      <c r="BP1326" s="112"/>
      <c r="BQ1326" s="112"/>
      <c r="BR1326" s="111" t="s">
        <v>3757</v>
      </c>
      <c r="BS1326" s="112">
        <v>132</v>
      </c>
      <c r="BT1326" s="112">
        <v>2906500</v>
      </c>
      <c r="BU1326" s="111" t="s">
        <v>3757</v>
      </c>
      <c r="BV1326" s="112">
        <v>54</v>
      </c>
      <c r="BW1326" s="112">
        <v>1350000</v>
      </c>
      <c r="BX1326" s="111">
        <v>0</v>
      </c>
      <c r="BY1326" s="112"/>
      <c r="BZ1326" s="112"/>
      <c r="CA1326" s="111">
        <v>0</v>
      </c>
      <c r="CB1326" s="112"/>
      <c r="CC1326" s="112"/>
      <c r="CD1326" s="111">
        <v>0</v>
      </c>
      <c r="CE1326" s="112">
        <v>0</v>
      </c>
      <c r="CF1326" s="112">
        <v>0</v>
      </c>
      <c r="CG1326" s="111">
        <v>0</v>
      </c>
      <c r="CH1326" s="112">
        <v>0</v>
      </c>
      <c r="CI1326" s="112">
        <v>0</v>
      </c>
      <c r="CJ1326" s="111" t="s">
        <v>3757</v>
      </c>
      <c r="CK1326" s="120" t="s">
        <v>13197</v>
      </c>
      <c r="CL1326" s="112">
        <v>193</v>
      </c>
      <c r="CM1326" s="112">
        <v>7922000</v>
      </c>
      <c r="CN1326" s="166" t="s">
        <v>13198</v>
      </c>
      <c r="CO1326" s="125" t="s">
        <v>13199</v>
      </c>
      <c r="CP1326" s="111" t="s">
        <v>3790</v>
      </c>
      <c r="CQ1326" s="112">
        <v>2906500</v>
      </c>
      <c r="CR1326" s="166" t="s">
        <v>13200</v>
      </c>
      <c r="CS1326" s="166" t="s">
        <v>13201</v>
      </c>
      <c r="CT1326" s="111" t="s">
        <v>3762</v>
      </c>
      <c r="CU1326" s="112">
        <v>2434000</v>
      </c>
      <c r="CV1326" s="166" t="s">
        <v>13202</v>
      </c>
      <c r="CW1326" s="166" t="s">
        <v>13203</v>
      </c>
      <c r="CX1326" s="111" t="s">
        <v>3778</v>
      </c>
      <c r="CY1326" s="112">
        <v>893000</v>
      </c>
      <c r="CZ1326" s="111" t="s">
        <v>3757</v>
      </c>
      <c r="DA1326" s="111">
        <v>0</v>
      </c>
      <c r="DB1326" s="111">
        <v>0</v>
      </c>
      <c r="DC1326" s="120" t="s">
        <v>13204</v>
      </c>
      <c r="DD1326" s="127" t="s">
        <v>3778</v>
      </c>
      <c r="DE1326" s="109">
        <v>0</v>
      </c>
      <c r="DF1326" s="172" t="s">
        <v>3717</v>
      </c>
    </row>
    <row r="1327" spans="1:110" ht="35.15" customHeight="1" x14ac:dyDescent="0.35">
      <c r="A1327" s="140" t="s">
        <v>2696</v>
      </c>
      <c r="B1327" s="136" t="s">
        <v>2662</v>
      </c>
      <c r="C1327" s="136" t="s">
        <v>2288</v>
      </c>
      <c r="D1327" s="112">
        <v>2443</v>
      </c>
      <c r="E1327" s="112">
        <v>44427700</v>
      </c>
      <c r="F1327" s="112">
        <v>2436</v>
      </c>
      <c r="G1327" s="112">
        <v>44295700</v>
      </c>
      <c r="H1327" s="112">
        <v>746</v>
      </c>
      <c r="I1327" s="112">
        <v>12946100</v>
      </c>
      <c r="J1327" s="112">
        <v>63</v>
      </c>
      <c r="K1327" s="112">
        <v>999500</v>
      </c>
      <c r="L1327" s="112">
        <v>12210008</v>
      </c>
      <c r="M1327" s="112">
        <v>2281958</v>
      </c>
      <c r="N1327" s="112">
        <v>0</v>
      </c>
      <c r="O1327" s="112">
        <v>283456</v>
      </c>
      <c r="P1327" s="112">
        <v>6917114</v>
      </c>
      <c r="Q1327" s="112">
        <v>0</v>
      </c>
      <c r="R1327" s="112">
        <v>21692536</v>
      </c>
      <c r="S1327" s="421">
        <v>0.27482872172090833</v>
      </c>
      <c r="T1327" s="421">
        <v>5.1363406163272014E-2</v>
      </c>
      <c r="U1327" s="421">
        <v>0</v>
      </c>
      <c r="V1327" s="421">
        <v>6.3801637266840284E-3</v>
      </c>
      <c r="W1327" s="421">
        <v>0.15569372260999331</v>
      </c>
      <c r="X1327" s="421">
        <v>0</v>
      </c>
      <c r="Y1327" s="421">
        <v>0.48826601422085769</v>
      </c>
      <c r="Z1327" s="120">
        <v>0</v>
      </c>
      <c r="AA1327" s="127" t="s">
        <v>3717</v>
      </c>
      <c r="AB1327" s="127">
        <v>0</v>
      </c>
      <c r="AC1327" s="111" t="s">
        <v>3717</v>
      </c>
      <c r="AD1327" s="127">
        <v>0</v>
      </c>
      <c r="AE1327" s="111">
        <v>0</v>
      </c>
      <c r="AF1327" s="111" t="s">
        <v>3757</v>
      </c>
      <c r="AG1327" s="127" t="s">
        <v>3758</v>
      </c>
      <c r="AH1327" s="127" t="s">
        <v>3758</v>
      </c>
      <c r="AI1327" s="124"/>
      <c r="AJ1327" s="128"/>
      <c r="AK1327" s="109">
        <v>0</v>
      </c>
      <c r="AL1327" s="109">
        <v>0</v>
      </c>
      <c r="AM1327" s="127">
        <v>0</v>
      </c>
      <c r="AN1327" s="127">
        <v>0</v>
      </c>
      <c r="AO1327" s="120">
        <v>0</v>
      </c>
      <c r="AP1327" s="120">
        <v>0</v>
      </c>
      <c r="AQ1327" s="174">
        <v>0</v>
      </c>
      <c r="AR1327" s="120">
        <v>0</v>
      </c>
      <c r="AS1327" s="127">
        <v>0</v>
      </c>
      <c r="AT1327" s="127">
        <v>0</v>
      </c>
      <c r="AU1327" s="120">
        <v>0</v>
      </c>
      <c r="AV1327" s="120">
        <v>0</v>
      </c>
      <c r="AW1327" s="174">
        <v>0</v>
      </c>
      <c r="AX1327" s="120">
        <v>0</v>
      </c>
      <c r="AY1327" s="127">
        <v>0</v>
      </c>
      <c r="AZ1327" s="127">
        <v>0</v>
      </c>
      <c r="BA1327" s="120">
        <v>0</v>
      </c>
      <c r="BB1327" s="120">
        <v>0</v>
      </c>
      <c r="BC1327" s="111">
        <v>0</v>
      </c>
      <c r="BD1327" s="112"/>
      <c r="BE1327" s="112"/>
      <c r="BF1327" s="111" t="s">
        <v>3757</v>
      </c>
      <c r="BG1327" s="112">
        <v>371</v>
      </c>
      <c r="BH1327" s="112">
        <v>5703700</v>
      </c>
      <c r="BI1327" s="111">
        <v>0</v>
      </c>
      <c r="BJ1327" s="112"/>
      <c r="BK1327" s="112"/>
      <c r="BL1327" s="111">
        <v>0</v>
      </c>
      <c r="BM1327" s="112"/>
      <c r="BN1327" s="112"/>
      <c r="BO1327" s="111">
        <v>0</v>
      </c>
      <c r="BP1327" s="112"/>
      <c r="BQ1327" s="112"/>
      <c r="BR1327" s="111" t="s">
        <v>3757</v>
      </c>
      <c r="BS1327" s="112">
        <v>1301</v>
      </c>
      <c r="BT1327" s="112">
        <v>24320400</v>
      </c>
      <c r="BU1327" s="111">
        <v>0</v>
      </c>
      <c r="BV1327" s="112"/>
      <c r="BW1327" s="112"/>
      <c r="BX1327" s="111" t="s">
        <v>3757</v>
      </c>
      <c r="BY1327" s="112">
        <v>82</v>
      </c>
      <c r="BZ1327" s="112">
        <v>2371300</v>
      </c>
      <c r="CA1327" s="111" t="s">
        <v>3757</v>
      </c>
      <c r="CB1327" s="112">
        <v>208</v>
      </c>
      <c r="CC1327" s="112">
        <v>3083100</v>
      </c>
      <c r="CD1327" s="111">
        <v>0</v>
      </c>
      <c r="CE1327" s="112">
        <v>0</v>
      </c>
      <c r="CF1327" s="112">
        <v>0</v>
      </c>
      <c r="CG1327" s="111" t="s">
        <v>3757</v>
      </c>
      <c r="CH1327" s="112">
        <v>23</v>
      </c>
      <c r="CI1327" s="112">
        <v>996500</v>
      </c>
      <c r="CJ1327" s="111" t="s">
        <v>3757</v>
      </c>
      <c r="CK1327" s="120" t="s">
        <v>13205</v>
      </c>
      <c r="CL1327" s="112">
        <v>471</v>
      </c>
      <c r="CM1327" s="112">
        <v>7952700</v>
      </c>
      <c r="CN1327" s="166" t="s">
        <v>13206</v>
      </c>
      <c r="CO1327" s="125" t="s">
        <v>13207</v>
      </c>
      <c r="CP1327" s="111" t="s">
        <v>3790</v>
      </c>
      <c r="CQ1327" s="112">
        <v>1659266</v>
      </c>
      <c r="CR1327" s="166" t="s">
        <v>13208</v>
      </c>
      <c r="CS1327" s="166" t="s">
        <v>13209</v>
      </c>
      <c r="CT1327" s="111" t="s">
        <v>3790</v>
      </c>
      <c r="CU1327" s="112">
        <v>534119</v>
      </c>
      <c r="CV1327" s="166" t="s">
        <v>7554</v>
      </c>
      <c r="CW1327" s="166" t="s">
        <v>13210</v>
      </c>
      <c r="CX1327" s="111" t="s">
        <v>3778</v>
      </c>
      <c r="CY1327" s="112">
        <v>2000000</v>
      </c>
      <c r="CZ1327" s="111" t="s">
        <v>3757</v>
      </c>
      <c r="DA1327" s="111" t="s">
        <v>3757</v>
      </c>
      <c r="DB1327" s="111">
        <v>0</v>
      </c>
      <c r="DC1327" s="120" t="s">
        <v>13211</v>
      </c>
      <c r="DD1327" s="127" t="s">
        <v>3717</v>
      </c>
      <c r="DE1327" s="109" t="s">
        <v>13212</v>
      </c>
      <c r="DF1327" s="172" t="s">
        <v>3717</v>
      </c>
    </row>
    <row r="1328" spans="1:110" ht="35.15" customHeight="1" x14ac:dyDescent="0.35">
      <c r="A1328" s="140" t="s">
        <v>2697</v>
      </c>
      <c r="B1328" s="136" t="s">
        <v>2662</v>
      </c>
      <c r="C1328" s="136" t="s">
        <v>2698</v>
      </c>
      <c r="D1328" s="112">
        <v>31470</v>
      </c>
      <c r="E1328" s="112">
        <v>608847700</v>
      </c>
      <c r="F1328" s="112">
        <v>31468</v>
      </c>
      <c r="G1328" s="112">
        <v>608841700</v>
      </c>
      <c r="H1328" s="112">
        <v>7010</v>
      </c>
      <c r="I1328" s="112">
        <v>127194000</v>
      </c>
      <c r="J1328" s="112">
        <v>0</v>
      </c>
      <c r="K1328" s="112">
        <v>0</v>
      </c>
      <c r="L1328" s="112">
        <v>143087902</v>
      </c>
      <c r="M1328" s="112">
        <v>68335687</v>
      </c>
      <c r="N1328" s="112">
        <v>3283205</v>
      </c>
      <c r="O1328" s="112">
        <v>3481121</v>
      </c>
      <c r="P1328" s="112">
        <v>85531075</v>
      </c>
      <c r="Q1328" s="112">
        <v>0</v>
      </c>
      <c r="R1328" s="112">
        <v>303718990</v>
      </c>
      <c r="S1328" s="421">
        <v>0.23501427696942931</v>
      </c>
      <c r="T1328" s="421">
        <v>0.11223773531541632</v>
      </c>
      <c r="U1328" s="421">
        <v>5.392489780284955E-3</v>
      </c>
      <c r="V1328" s="421">
        <v>5.7175562952771278E-3</v>
      </c>
      <c r="W1328" s="421">
        <v>0.14048024653784519</v>
      </c>
      <c r="X1328" s="421">
        <v>0</v>
      </c>
      <c r="Y1328" s="421">
        <v>0.49884230489825288</v>
      </c>
      <c r="Z1328" s="120">
        <v>0</v>
      </c>
      <c r="AA1328" s="127" t="s">
        <v>3717</v>
      </c>
      <c r="AB1328" s="127">
        <v>0</v>
      </c>
      <c r="AC1328" s="111" t="s">
        <v>3717</v>
      </c>
      <c r="AD1328" s="127">
        <v>0</v>
      </c>
      <c r="AE1328" s="111" t="s">
        <v>3757</v>
      </c>
      <c r="AF1328" s="111" t="s">
        <v>3757</v>
      </c>
      <c r="AG1328" s="127" t="s">
        <v>3717</v>
      </c>
      <c r="AH1328" s="127" t="s">
        <v>3758</v>
      </c>
      <c r="AI1328" s="128">
        <v>3</v>
      </c>
      <c r="AJ1328" s="128">
        <v>59128000</v>
      </c>
      <c r="AK1328" s="109" t="s">
        <v>13213</v>
      </c>
      <c r="AL1328" s="109" t="s">
        <v>13214</v>
      </c>
      <c r="AM1328" s="127" t="s">
        <v>3765</v>
      </c>
      <c r="AN1328" s="127" t="s">
        <v>3870</v>
      </c>
      <c r="AO1328" s="120">
        <v>20000000</v>
      </c>
      <c r="AP1328" s="120">
        <v>42008000</v>
      </c>
      <c r="AQ1328" s="174" t="s">
        <v>13215</v>
      </c>
      <c r="AR1328" s="109" t="s">
        <v>13216</v>
      </c>
      <c r="AS1328" s="127" t="s">
        <v>3765</v>
      </c>
      <c r="AT1328" s="127" t="s">
        <v>3762</v>
      </c>
      <c r="AU1328" s="120">
        <v>10000000</v>
      </c>
      <c r="AV1328" s="120">
        <v>15788000</v>
      </c>
      <c r="AW1328" s="174" t="s">
        <v>13217</v>
      </c>
      <c r="AX1328" s="109" t="s">
        <v>13218</v>
      </c>
      <c r="AY1328" s="127" t="s">
        <v>3765</v>
      </c>
      <c r="AZ1328" s="127" t="s">
        <v>3790</v>
      </c>
      <c r="BA1328" s="120">
        <v>20000000</v>
      </c>
      <c r="BB1328" s="120">
        <v>1332000</v>
      </c>
      <c r="BC1328" s="111" t="s">
        <v>3757</v>
      </c>
      <c r="BD1328" s="112">
        <v>832</v>
      </c>
      <c r="BE1328" s="112">
        <v>18122000</v>
      </c>
      <c r="BF1328" s="111" t="s">
        <v>3757</v>
      </c>
      <c r="BG1328" s="112">
        <v>440</v>
      </c>
      <c r="BH1328" s="112">
        <v>8566000</v>
      </c>
      <c r="BI1328" s="111" t="s">
        <v>3757</v>
      </c>
      <c r="BJ1328" s="112">
        <v>1532</v>
      </c>
      <c r="BK1328" s="112">
        <v>29821600</v>
      </c>
      <c r="BL1328" s="111" t="s">
        <v>3757</v>
      </c>
      <c r="BM1328" s="112">
        <v>16853</v>
      </c>
      <c r="BN1328" s="112">
        <v>296402000</v>
      </c>
      <c r="BO1328" s="111">
        <v>0</v>
      </c>
      <c r="BP1328" s="112"/>
      <c r="BQ1328" s="112"/>
      <c r="BR1328" s="111" t="s">
        <v>3757</v>
      </c>
      <c r="BS1328" s="112">
        <v>5769</v>
      </c>
      <c r="BT1328" s="112">
        <v>112212100</v>
      </c>
      <c r="BU1328" s="111">
        <v>0</v>
      </c>
      <c r="BV1328" s="112"/>
      <c r="BW1328" s="112"/>
      <c r="BX1328" s="111">
        <v>0</v>
      </c>
      <c r="BY1328" s="112"/>
      <c r="BZ1328" s="112"/>
      <c r="CA1328" s="111">
        <v>0</v>
      </c>
      <c r="CB1328" s="112"/>
      <c r="CC1328" s="112"/>
      <c r="CD1328" s="111" t="s">
        <v>3757</v>
      </c>
      <c r="CE1328" s="112">
        <v>94</v>
      </c>
      <c r="CF1328" s="112">
        <v>2406000</v>
      </c>
      <c r="CG1328" s="111" t="s">
        <v>3757</v>
      </c>
      <c r="CH1328" s="112">
        <v>4180</v>
      </c>
      <c r="CI1328" s="112">
        <v>82190000</v>
      </c>
      <c r="CJ1328" s="111">
        <v>0</v>
      </c>
      <c r="CK1328" s="120">
        <v>0</v>
      </c>
      <c r="CL1328" s="112"/>
      <c r="CM1328" s="112"/>
      <c r="CN1328" s="166" t="s">
        <v>13219</v>
      </c>
      <c r="CO1328" s="125" t="s">
        <v>13220</v>
      </c>
      <c r="CP1328" s="111" t="s">
        <v>3762</v>
      </c>
      <c r="CQ1328" s="112">
        <v>33868000</v>
      </c>
      <c r="CR1328" s="166" t="s">
        <v>13221</v>
      </c>
      <c r="CS1328" s="166" t="s">
        <v>13222</v>
      </c>
      <c r="CT1328" s="111" t="s">
        <v>3717</v>
      </c>
      <c r="CU1328" s="112">
        <v>7499000</v>
      </c>
      <c r="CV1328" s="166" t="s">
        <v>13223</v>
      </c>
      <c r="CW1328" s="166" t="s">
        <v>13224</v>
      </c>
      <c r="CX1328" s="111" t="s">
        <v>3717</v>
      </c>
      <c r="CY1328" s="112">
        <v>19822000</v>
      </c>
      <c r="CZ1328" s="111" t="s">
        <v>3757</v>
      </c>
      <c r="DA1328" s="111" t="s">
        <v>3757</v>
      </c>
      <c r="DB1328" s="111" t="s">
        <v>3757</v>
      </c>
      <c r="DC1328" s="120">
        <v>0</v>
      </c>
      <c r="DD1328" s="127" t="s">
        <v>3778</v>
      </c>
      <c r="DE1328" s="109">
        <v>0</v>
      </c>
      <c r="DF1328" s="172" t="s">
        <v>3717</v>
      </c>
    </row>
    <row r="1329" spans="1:110" ht="35.15" customHeight="1" x14ac:dyDescent="0.35">
      <c r="A1329" s="140" t="s">
        <v>2699</v>
      </c>
      <c r="B1329" s="136" t="s">
        <v>2700</v>
      </c>
      <c r="C1329" s="136">
        <v>0</v>
      </c>
      <c r="D1329" s="112">
        <v>1672</v>
      </c>
      <c r="E1329" s="112">
        <v>32980018</v>
      </c>
      <c r="F1329" s="112">
        <v>1366</v>
      </c>
      <c r="G1329" s="112">
        <v>20649005</v>
      </c>
      <c r="H1329" s="112">
        <v>195</v>
      </c>
      <c r="I1329" s="112">
        <v>3159000</v>
      </c>
      <c r="J1329" s="112">
        <v>0</v>
      </c>
      <c r="K1329" s="112">
        <v>0</v>
      </c>
      <c r="L1329" s="112">
        <v>5700965</v>
      </c>
      <c r="M1329" s="112">
        <v>1493691</v>
      </c>
      <c r="N1329" s="112">
        <v>859746</v>
      </c>
      <c r="O1329" s="112">
        <v>145763</v>
      </c>
      <c r="P1329" s="112">
        <v>8241024</v>
      </c>
      <c r="Q1329" s="112">
        <v>0</v>
      </c>
      <c r="R1329" s="112">
        <v>16441189</v>
      </c>
      <c r="S1329" s="421">
        <v>0.17286118521827368</v>
      </c>
      <c r="T1329" s="421">
        <v>4.5290787894657909E-2</v>
      </c>
      <c r="U1329" s="421">
        <v>2.6068694080154838E-2</v>
      </c>
      <c r="V1329" s="421">
        <v>4.4197368236730495E-3</v>
      </c>
      <c r="W1329" s="421">
        <v>0.24987930570565486</v>
      </c>
      <c r="X1329" s="421">
        <v>0</v>
      </c>
      <c r="Y1329" s="421">
        <v>0.49851970972241433</v>
      </c>
      <c r="Z1329" s="120">
        <v>0</v>
      </c>
      <c r="AA1329" s="127" t="s">
        <v>3717</v>
      </c>
      <c r="AB1329" s="127">
        <v>0</v>
      </c>
      <c r="AC1329" s="111" t="s">
        <v>3717</v>
      </c>
      <c r="AD1329" s="127">
        <v>0</v>
      </c>
      <c r="AE1329" s="111">
        <v>0</v>
      </c>
      <c r="AF1329" s="111" t="s">
        <v>3757</v>
      </c>
      <c r="AG1329" s="127" t="s">
        <v>3758</v>
      </c>
      <c r="AH1329" s="127" t="s">
        <v>3758</v>
      </c>
      <c r="AI1329" s="124"/>
      <c r="AJ1329" s="128"/>
      <c r="AK1329" s="109">
        <v>0</v>
      </c>
      <c r="AL1329" s="109">
        <v>0</v>
      </c>
      <c r="AM1329" s="127">
        <v>0</v>
      </c>
      <c r="AN1329" s="127">
        <v>0</v>
      </c>
      <c r="AO1329" s="120">
        <v>0</v>
      </c>
      <c r="AP1329" s="120">
        <v>0</v>
      </c>
      <c r="AQ1329" s="174">
        <v>0</v>
      </c>
      <c r="AR1329" s="120">
        <v>0</v>
      </c>
      <c r="AS1329" s="127">
        <v>0</v>
      </c>
      <c r="AT1329" s="127">
        <v>0</v>
      </c>
      <c r="AU1329" s="120">
        <v>0</v>
      </c>
      <c r="AV1329" s="120">
        <v>0</v>
      </c>
      <c r="AW1329" s="174">
        <v>0</v>
      </c>
      <c r="AX1329" s="120">
        <v>0</v>
      </c>
      <c r="AY1329" s="127">
        <v>0</v>
      </c>
      <c r="AZ1329" s="127">
        <v>0</v>
      </c>
      <c r="BA1329" s="120">
        <v>0</v>
      </c>
      <c r="BB1329" s="120">
        <v>0</v>
      </c>
      <c r="BC1329" s="111">
        <v>0</v>
      </c>
      <c r="BD1329" s="112"/>
      <c r="BE1329" s="112"/>
      <c r="BF1329" s="111" t="s">
        <v>3757</v>
      </c>
      <c r="BG1329" s="112">
        <v>140</v>
      </c>
      <c r="BH1329" s="112">
        <v>2221000</v>
      </c>
      <c r="BI1329" s="111" t="s">
        <v>3757</v>
      </c>
      <c r="BJ1329" s="112">
        <v>124</v>
      </c>
      <c r="BK1329" s="112">
        <v>7095000</v>
      </c>
      <c r="BL1329" s="111" t="s">
        <v>3757</v>
      </c>
      <c r="BM1329" s="112">
        <v>186</v>
      </c>
      <c r="BN1329" s="112">
        <v>2545000</v>
      </c>
      <c r="BO1329" s="111" t="s">
        <v>3757</v>
      </c>
      <c r="BP1329" s="112">
        <v>6</v>
      </c>
      <c r="BQ1329" s="112">
        <v>860000</v>
      </c>
      <c r="BR1329" s="111" t="s">
        <v>3757</v>
      </c>
      <c r="BS1329" s="112">
        <v>212</v>
      </c>
      <c r="BT1329" s="112">
        <v>2910525</v>
      </c>
      <c r="BU1329" s="111" t="s">
        <v>3757</v>
      </c>
      <c r="BV1329" s="112">
        <v>94</v>
      </c>
      <c r="BW1329" s="112">
        <v>1680000</v>
      </c>
      <c r="BX1329" s="111" t="s">
        <v>3757</v>
      </c>
      <c r="BY1329" s="112">
        <v>16</v>
      </c>
      <c r="BZ1329" s="112">
        <v>190000</v>
      </c>
      <c r="CA1329" s="111" t="s">
        <v>3757</v>
      </c>
      <c r="CB1329" s="112">
        <v>36</v>
      </c>
      <c r="CC1329" s="112">
        <v>511000</v>
      </c>
      <c r="CD1329" s="111">
        <v>0</v>
      </c>
      <c r="CE1329" s="112">
        <v>0</v>
      </c>
      <c r="CF1329" s="112">
        <v>0</v>
      </c>
      <c r="CG1329" s="111" t="s">
        <v>3757</v>
      </c>
      <c r="CH1329" s="112">
        <v>670</v>
      </c>
      <c r="CI1329" s="112">
        <v>11960588</v>
      </c>
      <c r="CJ1329" s="111" t="s">
        <v>3757</v>
      </c>
      <c r="CK1329" s="120" t="s">
        <v>13225</v>
      </c>
      <c r="CL1329" s="112">
        <v>188</v>
      </c>
      <c r="CM1329" s="112">
        <v>3006905</v>
      </c>
      <c r="CN1329" s="166" t="s">
        <v>13226</v>
      </c>
      <c r="CO1329" s="125" t="s">
        <v>13227</v>
      </c>
      <c r="CP1329" s="111" t="s">
        <v>3781</v>
      </c>
      <c r="CQ1329" s="112">
        <v>0</v>
      </c>
      <c r="CR1329" s="166" t="s">
        <v>13228</v>
      </c>
      <c r="CS1329" s="166" t="s">
        <v>13229</v>
      </c>
      <c r="CT1329" s="111" t="s">
        <v>3774</v>
      </c>
      <c r="CU1329" s="112">
        <v>0</v>
      </c>
      <c r="CV1329" s="166" t="s">
        <v>13230</v>
      </c>
      <c r="CW1329" s="166" t="s">
        <v>13231</v>
      </c>
      <c r="CX1329" s="111" t="s">
        <v>3783</v>
      </c>
      <c r="CY1329" s="112">
        <v>0</v>
      </c>
      <c r="CZ1329" s="111" t="s">
        <v>3757</v>
      </c>
      <c r="DA1329" s="111" t="s">
        <v>3757</v>
      </c>
      <c r="DB1329" s="111" t="s">
        <v>3757</v>
      </c>
      <c r="DC1329" s="120">
        <v>0</v>
      </c>
      <c r="DD1329" s="127" t="s">
        <v>3717</v>
      </c>
      <c r="DE1329" s="109" t="s">
        <v>13232</v>
      </c>
      <c r="DF1329" s="172" t="s">
        <v>3717</v>
      </c>
    </row>
    <row r="1330" spans="1:110" ht="35.15" customHeight="1" x14ac:dyDescent="0.35">
      <c r="A1330" s="140" t="s">
        <v>2701</v>
      </c>
      <c r="B1330" s="136" t="s">
        <v>2700</v>
      </c>
      <c r="C1330" s="136" t="s">
        <v>3642</v>
      </c>
      <c r="D1330" s="112">
        <v>18136</v>
      </c>
      <c r="E1330" s="112">
        <v>388530673</v>
      </c>
      <c r="F1330" s="112">
        <v>18066</v>
      </c>
      <c r="G1330" s="112">
        <v>386009000</v>
      </c>
      <c r="H1330" s="112">
        <v>3897</v>
      </c>
      <c r="I1330" s="112">
        <v>86820000</v>
      </c>
      <c r="J1330" s="112">
        <v>448</v>
      </c>
      <c r="K1330" s="112">
        <v>8667000</v>
      </c>
      <c r="L1330" s="112">
        <v>113464580</v>
      </c>
      <c r="M1330" s="112">
        <v>23107511</v>
      </c>
      <c r="N1330" s="112">
        <v>1685041</v>
      </c>
      <c r="O1330" s="112">
        <v>2767660</v>
      </c>
      <c r="P1330" s="112">
        <v>45509651</v>
      </c>
      <c r="Q1330" s="112">
        <v>0</v>
      </c>
      <c r="R1330" s="112">
        <v>186534443</v>
      </c>
      <c r="S1330" s="421">
        <v>0.29203506411448754</v>
      </c>
      <c r="T1330" s="421">
        <v>5.9474097171216135E-2</v>
      </c>
      <c r="U1330" s="421">
        <v>4.3369574581824588E-3</v>
      </c>
      <c r="V1330" s="421">
        <v>7.1234015544507602E-3</v>
      </c>
      <c r="W1330" s="421">
        <v>0.11713271090954511</v>
      </c>
      <c r="X1330" s="421">
        <v>0</v>
      </c>
      <c r="Y1330" s="421">
        <v>0.48010223120788204</v>
      </c>
      <c r="Z1330" s="120">
        <v>0</v>
      </c>
      <c r="AA1330" s="127" t="s">
        <v>3717</v>
      </c>
      <c r="AB1330" s="127">
        <v>0</v>
      </c>
      <c r="AC1330" s="111" t="s">
        <v>3717</v>
      </c>
      <c r="AD1330" s="127">
        <v>0</v>
      </c>
      <c r="AE1330" s="111">
        <v>0</v>
      </c>
      <c r="AF1330" s="111" t="s">
        <v>3757</v>
      </c>
      <c r="AG1330" s="127" t="s">
        <v>3758</v>
      </c>
      <c r="AH1330" s="127" t="s">
        <v>3758</v>
      </c>
      <c r="AI1330" s="124"/>
      <c r="AJ1330" s="128"/>
      <c r="AK1330" s="109">
        <v>0</v>
      </c>
      <c r="AL1330" s="109">
        <v>0</v>
      </c>
      <c r="AM1330" s="127">
        <v>0</v>
      </c>
      <c r="AN1330" s="127">
        <v>0</v>
      </c>
      <c r="AO1330" s="120">
        <v>0</v>
      </c>
      <c r="AP1330" s="120">
        <v>0</v>
      </c>
      <c r="AQ1330" s="174">
        <v>0</v>
      </c>
      <c r="AR1330" s="109">
        <v>0</v>
      </c>
      <c r="AS1330" s="127">
        <v>0</v>
      </c>
      <c r="AT1330" s="127">
        <v>0</v>
      </c>
      <c r="AU1330" s="120">
        <v>0</v>
      </c>
      <c r="AV1330" s="120">
        <v>0</v>
      </c>
      <c r="AW1330" s="174">
        <v>0</v>
      </c>
      <c r="AX1330" s="109">
        <v>0</v>
      </c>
      <c r="AY1330" s="127">
        <v>0</v>
      </c>
      <c r="AZ1330" s="127">
        <v>0</v>
      </c>
      <c r="BA1330" s="120">
        <v>0</v>
      </c>
      <c r="BB1330" s="120">
        <v>0</v>
      </c>
      <c r="BC1330" s="111" t="s">
        <v>3757</v>
      </c>
      <c r="BD1330" s="112">
        <v>2362</v>
      </c>
      <c r="BE1330" s="112">
        <v>49952500</v>
      </c>
      <c r="BF1330" s="111" t="s">
        <v>3757</v>
      </c>
      <c r="BG1330" s="112">
        <v>388</v>
      </c>
      <c r="BH1330" s="112">
        <v>9048500</v>
      </c>
      <c r="BI1330" s="111">
        <v>0</v>
      </c>
      <c r="BJ1330" s="112"/>
      <c r="BK1330" s="112"/>
      <c r="BL1330" s="111" t="s">
        <v>3757</v>
      </c>
      <c r="BM1330" s="112">
        <v>3521</v>
      </c>
      <c r="BN1330" s="112">
        <v>75487000</v>
      </c>
      <c r="BO1330" s="111">
        <v>0</v>
      </c>
      <c r="BP1330" s="112"/>
      <c r="BQ1330" s="112"/>
      <c r="BR1330" s="111" t="s">
        <v>3757</v>
      </c>
      <c r="BS1330" s="112">
        <v>4760</v>
      </c>
      <c r="BT1330" s="112">
        <v>98253000</v>
      </c>
      <c r="BU1330" s="111">
        <v>0</v>
      </c>
      <c r="BV1330" s="112"/>
      <c r="BW1330" s="112"/>
      <c r="BX1330" s="111">
        <v>0</v>
      </c>
      <c r="BY1330" s="112"/>
      <c r="BZ1330" s="112"/>
      <c r="CA1330" s="111">
        <v>0</v>
      </c>
      <c r="CB1330" s="112"/>
      <c r="CC1330" s="112"/>
      <c r="CD1330" s="111" t="s">
        <v>3757</v>
      </c>
      <c r="CE1330" s="112">
        <v>448</v>
      </c>
      <c r="CF1330" s="112">
        <v>8667000</v>
      </c>
      <c r="CG1330" s="111" t="s">
        <v>3757</v>
      </c>
      <c r="CH1330" s="112">
        <v>6827</v>
      </c>
      <c r="CI1330" s="112">
        <v>145285673</v>
      </c>
      <c r="CJ1330" s="111" t="s">
        <v>3757</v>
      </c>
      <c r="CK1330" s="120" t="s">
        <v>13233</v>
      </c>
      <c r="CL1330" s="112">
        <v>9</v>
      </c>
      <c r="CM1330" s="112">
        <v>1837000</v>
      </c>
      <c r="CN1330" s="166" t="s">
        <v>13234</v>
      </c>
      <c r="CO1330" s="125" t="s">
        <v>13235</v>
      </c>
      <c r="CP1330" s="111" t="s">
        <v>3790</v>
      </c>
      <c r="CQ1330" s="112">
        <v>49495000</v>
      </c>
      <c r="CR1330" s="166" t="s">
        <v>13236</v>
      </c>
      <c r="CS1330" s="166" t="s">
        <v>13237</v>
      </c>
      <c r="CT1330" s="111" t="s">
        <v>3762</v>
      </c>
      <c r="CU1330" s="112">
        <v>7107833</v>
      </c>
      <c r="CV1330" s="166" t="s">
        <v>13238</v>
      </c>
      <c r="CW1330" s="166" t="s">
        <v>13239</v>
      </c>
      <c r="CX1330" s="111" t="s">
        <v>3875</v>
      </c>
      <c r="CY1330" s="112">
        <v>8500000</v>
      </c>
      <c r="CZ1330" s="111" t="s">
        <v>3757</v>
      </c>
      <c r="DA1330" s="111" t="s">
        <v>3757</v>
      </c>
      <c r="DB1330" s="111">
        <v>0</v>
      </c>
      <c r="DC1330" s="120" t="s">
        <v>13240</v>
      </c>
      <c r="DD1330" s="127" t="s">
        <v>3717</v>
      </c>
      <c r="DE1330" s="109" t="s">
        <v>13241</v>
      </c>
      <c r="DF1330" s="172" t="s">
        <v>3717</v>
      </c>
    </row>
    <row r="1331" spans="1:110" ht="35.15" customHeight="1" x14ac:dyDescent="0.35">
      <c r="A1331" s="140" t="s">
        <v>2702</v>
      </c>
      <c r="B1331" s="136" t="s">
        <v>2700</v>
      </c>
      <c r="C1331" s="136" t="s">
        <v>2703</v>
      </c>
      <c r="D1331" s="112">
        <v>44272</v>
      </c>
      <c r="E1331" s="112">
        <v>1112435630</v>
      </c>
      <c r="F1331" s="112">
        <v>44265</v>
      </c>
      <c r="G1331" s="112">
        <v>1112129630</v>
      </c>
      <c r="H1331" s="112">
        <v>8941</v>
      </c>
      <c r="I1331" s="112">
        <v>211263000</v>
      </c>
      <c r="J1331" s="112">
        <v>0</v>
      </c>
      <c r="K1331" s="112">
        <v>0</v>
      </c>
      <c r="L1331" s="112">
        <v>293823739</v>
      </c>
      <c r="M1331" s="112">
        <v>99921632</v>
      </c>
      <c r="N1331" s="112">
        <v>3009931</v>
      </c>
      <c r="O1331" s="112">
        <v>18482656</v>
      </c>
      <c r="P1331" s="112">
        <v>134086404</v>
      </c>
      <c r="Q1331" s="112">
        <v>0</v>
      </c>
      <c r="R1331" s="112">
        <v>549324362</v>
      </c>
      <c r="S1331" s="421">
        <v>0.26412650860526643</v>
      </c>
      <c r="T1331" s="421">
        <v>8.9822394487670265E-2</v>
      </c>
      <c r="U1331" s="421">
        <v>2.7057125094060498E-3</v>
      </c>
      <c r="V1331" s="421">
        <v>1.6614584701858209E-2</v>
      </c>
      <c r="W1331" s="421">
        <v>0.12053407890216533</v>
      </c>
      <c r="X1331" s="421">
        <v>0</v>
      </c>
      <c r="Y1331" s="421">
        <v>0.4938032792063663</v>
      </c>
      <c r="Z1331" s="120">
        <v>0</v>
      </c>
      <c r="AA1331" s="127" t="s">
        <v>3717</v>
      </c>
      <c r="AB1331" s="127">
        <v>0</v>
      </c>
      <c r="AC1331" s="111" t="s">
        <v>3717</v>
      </c>
      <c r="AD1331" s="127">
        <v>0</v>
      </c>
      <c r="AE1331" s="111">
        <v>0</v>
      </c>
      <c r="AF1331" s="111" t="s">
        <v>3757</v>
      </c>
      <c r="AG1331" s="127" t="s">
        <v>3758</v>
      </c>
      <c r="AH1331" s="127" t="s">
        <v>3778</v>
      </c>
      <c r="AI1331" s="124"/>
      <c r="AJ1331" s="128"/>
      <c r="AK1331" s="109">
        <v>0</v>
      </c>
      <c r="AL1331" s="109">
        <v>0</v>
      </c>
      <c r="AM1331" s="127">
        <v>0</v>
      </c>
      <c r="AN1331" s="127">
        <v>0</v>
      </c>
      <c r="AO1331" s="120">
        <v>0</v>
      </c>
      <c r="AP1331" s="120">
        <v>0</v>
      </c>
      <c r="AQ1331" s="174">
        <v>0</v>
      </c>
      <c r="AR1331" s="120">
        <v>0</v>
      </c>
      <c r="AS1331" s="127">
        <v>0</v>
      </c>
      <c r="AT1331" s="127">
        <v>0</v>
      </c>
      <c r="AU1331" s="120">
        <v>0</v>
      </c>
      <c r="AV1331" s="120">
        <v>0</v>
      </c>
      <c r="AW1331" s="174">
        <v>0</v>
      </c>
      <c r="AX1331" s="120">
        <v>0</v>
      </c>
      <c r="AY1331" s="127">
        <v>0</v>
      </c>
      <c r="AZ1331" s="127">
        <v>0</v>
      </c>
      <c r="BA1331" s="120">
        <v>0</v>
      </c>
      <c r="BB1331" s="120">
        <v>0</v>
      </c>
      <c r="BC1331" s="111">
        <v>0</v>
      </c>
      <c r="BD1331" s="112"/>
      <c r="BE1331" s="112"/>
      <c r="BF1331" s="111">
        <v>0</v>
      </c>
      <c r="BG1331" s="112"/>
      <c r="BH1331" s="112"/>
      <c r="BI1331" s="111" t="s">
        <v>3757</v>
      </c>
      <c r="BJ1331" s="112">
        <v>3868</v>
      </c>
      <c r="BK1331" s="112">
        <v>96734444</v>
      </c>
      <c r="BL1331" s="111">
        <v>0</v>
      </c>
      <c r="BM1331" s="112"/>
      <c r="BN1331" s="112"/>
      <c r="BO1331" s="111">
        <v>0</v>
      </c>
      <c r="BP1331" s="112"/>
      <c r="BQ1331" s="112"/>
      <c r="BR1331" s="111">
        <v>0</v>
      </c>
      <c r="BS1331" s="112"/>
      <c r="BT1331" s="112"/>
      <c r="BU1331" s="111" t="s">
        <v>3757</v>
      </c>
      <c r="BV1331" s="112">
        <v>3460</v>
      </c>
      <c r="BW1331" s="112">
        <v>94577534</v>
      </c>
      <c r="BX1331" s="111">
        <v>0</v>
      </c>
      <c r="BY1331" s="112"/>
      <c r="BZ1331" s="112"/>
      <c r="CA1331" s="111">
        <v>0</v>
      </c>
      <c r="CB1331" s="112"/>
      <c r="CC1331" s="112"/>
      <c r="CD1331" s="111">
        <v>0</v>
      </c>
      <c r="CE1331" s="112">
        <v>0</v>
      </c>
      <c r="CF1331" s="112">
        <v>0</v>
      </c>
      <c r="CG1331" s="111" t="s">
        <v>3757</v>
      </c>
      <c r="CH1331" s="112">
        <v>8168</v>
      </c>
      <c r="CI1331" s="112">
        <v>230921098</v>
      </c>
      <c r="CJ1331" s="111" t="s">
        <v>3757</v>
      </c>
      <c r="CK1331" s="120" t="s">
        <v>13242</v>
      </c>
      <c r="CL1331" s="112">
        <v>28776</v>
      </c>
      <c r="CM1331" s="112">
        <v>690202554</v>
      </c>
      <c r="CN1331" s="166">
        <v>0</v>
      </c>
      <c r="CO1331" s="125">
        <v>0</v>
      </c>
      <c r="CP1331" s="111">
        <v>0</v>
      </c>
      <c r="CQ1331" s="112">
        <v>0</v>
      </c>
      <c r="CR1331" s="166">
        <v>0</v>
      </c>
      <c r="CS1331" s="166">
        <v>0</v>
      </c>
      <c r="CT1331" s="111">
        <v>0</v>
      </c>
      <c r="CU1331" s="112">
        <v>0</v>
      </c>
      <c r="CV1331" s="166">
        <v>0</v>
      </c>
      <c r="CW1331" s="166">
        <v>0</v>
      </c>
      <c r="CX1331" s="111">
        <v>0</v>
      </c>
      <c r="CY1331" s="112">
        <v>0</v>
      </c>
      <c r="CZ1331" s="111" t="s">
        <v>3757</v>
      </c>
      <c r="DA1331" s="111" t="s">
        <v>3757</v>
      </c>
      <c r="DB1331" s="111" t="s">
        <v>3757</v>
      </c>
      <c r="DC1331" s="120">
        <v>0</v>
      </c>
      <c r="DD1331" s="127" t="s">
        <v>3717</v>
      </c>
      <c r="DE1331" s="109" t="s">
        <v>13243</v>
      </c>
      <c r="DF1331" s="172" t="s">
        <v>3717</v>
      </c>
    </row>
    <row r="1332" spans="1:110" ht="35.15" customHeight="1" x14ac:dyDescent="0.35">
      <c r="A1332" s="140" t="s">
        <v>2704</v>
      </c>
      <c r="B1332" s="136" t="s">
        <v>2700</v>
      </c>
      <c r="C1332" s="136" t="s">
        <v>2705</v>
      </c>
      <c r="D1332" s="112">
        <v>40067</v>
      </c>
      <c r="E1332" s="112">
        <v>1573746055</v>
      </c>
      <c r="F1332" s="112">
        <v>40041</v>
      </c>
      <c r="G1332" s="112">
        <v>1572779305</v>
      </c>
      <c r="H1332" s="112">
        <v>8326</v>
      </c>
      <c r="I1332" s="112">
        <v>191335000</v>
      </c>
      <c r="J1332" s="112">
        <v>0</v>
      </c>
      <c r="K1332" s="112">
        <v>0</v>
      </c>
      <c r="L1332" s="112">
        <v>417868544</v>
      </c>
      <c r="M1332" s="112">
        <v>76125302</v>
      </c>
      <c r="N1332" s="112">
        <v>4728055</v>
      </c>
      <c r="O1332" s="112">
        <v>10887527</v>
      </c>
      <c r="P1332" s="112">
        <v>215251898</v>
      </c>
      <c r="Q1332" s="112">
        <v>0</v>
      </c>
      <c r="R1332" s="112">
        <v>724861326</v>
      </c>
      <c r="S1332" s="421">
        <v>0.26552476028287803</v>
      </c>
      <c r="T1332" s="421">
        <v>4.8372036745153273E-2</v>
      </c>
      <c r="U1332" s="421">
        <v>3.0043315978320276E-3</v>
      </c>
      <c r="V1332" s="421">
        <v>6.9182235376596384E-3</v>
      </c>
      <c r="W1332" s="421">
        <v>0.13677676732921182</v>
      </c>
      <c r="X1332" s="421">
        <v>0</v>
      </c>
      <c r="Y1332" s="421">
        <v>0.46059611949273482</v>
      </c>
      <c r="Z1332" s="120">
        <v>0</v>
      </c>
      <c r="AA1332" s="127" t="s">
        <v>3717</v>
      </c>
      <c r="AB1332" s="127">
        <v>0</v>
      </c>
      <c r="AC1332" s="111" t="s">
        <v>3717</v>
      </c>
      <c r="AD1332" s="127">
        <v>0</v>
      </c>
      <c r="AE1332" s="111" t="s">
        <v>3757</v>
      </c>
      <c r="AF1332" s="111" t="s">
        <v>3757</v>
      </c>
      <c r="AG1332" s="127" t="s">
        <v>3717</v>
      </c>
      <c r="AH1332" s="127" t="s">
        <v>3758</v>
      </c>
      <c r="AI1332" s="128">
        <v>1</v>
      </c>
      <c r="AJ1332" s="128">
        <v>353000</v>
      </c>
      <c r="AK1332" s="109" t="s">
        <v>13244</v>
      </c>
      <c r="AL1332" s="109" t="s">
        <v>13245</v>
      </c>
      <c r="AM1332" s="127" t="s">
        <v>3765</v>
      </c>
      <c r="AN1332" s="127" t="s">
        <v>3717</v>
      </c>
      <c r="AO1332" s="120">
        <v>3000000</v>
      </c>
      <c r="AP1332" s="120">
        <v>353000</v>
      </c>
      <c r="AQ1332" s="174">
        <v>0</v>
      </c>
      <c r="AR1332" s="109">
        <v>0</v>
      </c>
      <c r="AS1332" s="127">
        <v>0</v>
      </c>
      <c r="AT1332" s="127">
        <v>0</v>
      </c>
      <c r="AU1332" s="120">
        <v>0</v>
      </c>
      <c r="AV1332" s="120">
        <v>0</v>
      </c>
      <c r="AW1332" s="174">
        <v>0</v>
      </c>
      <c r="AX1332" s="109">
        <v>0</v>
      </c>
      <c r="AY1332" s="127">
        <v>0</v>
      </c>
      <c r="AZ1332" s="127">
        <v>0</v>
      </c>
      <c r="BA1332" s="120">
        <v>0</v>
      </c>
      <c r="BB1332" s="120">
        <v>0</v>
      </c>
      <c r="BC1332" s="111" t="s">
        <v>3757</v>
      </c>
      <c r="BD1332" s="112">
        <v>264</v>
      </c>
      <c r="BE1332" s="112">
        <v>10074000</v>
      </c>
      <c r="BF1332" s="111" t="s">
        <v>3757</v>
      </c>
      <c r="BG1332" s="112">
        <v>4080</v>
      </c>
      <c r="BH1332" s="112">
        <v>154501904</v>
      </c>
      <c r="BI1332" s="111" t="s">
        <v>3757</v>
      </c>
      <c r="BJ1332" s="112">
        <v>2088</v>
      </c>
      <c r="BK1332" s="112">
        <v>70908150</v>
      </c>
      <c r="BL1332" s="111" t="s">
        <v>3757</v>
      </c>
      <c r="BM1332" s="112">
        <v>1505</v>
      </c>
      <c r="BN1332" s="112">
        <v>43930700</v>
      </c>
      <c r="BO1332" s="111" t="s">
        <v>3757</v>
      </c>
      <c r="BP1332" s="112">
        <v>8392</v>
      </c>
      <c r="BQ1332" s="112">
        <v>333522500</v>
      </c>
      <c r="BR1332" s="111">
        <v>0</v>
      </c>
      <c r="BS1332" s="112"/>
      <c r="BT1332" s="112"/>
      <c r="BU1332" s="111" t="s">
        <v>3757</v>
      </c>
      <c r="BV1332" s="112">
        <v>3255</v>
      </c>
      <c r="BW1332" s="112">
        <v>259919200</v>
      </c>
      <c r="BX1332" s="111" t="s">
        <v>3757</v>
      </c>
      <c r="BY1332" s="112">
        <v>5674</v>
      </c>
      <c r="BZ1332" s="112">
        <v>213105101</v>
      </c>
      <c r="CA1332" s="111">
        <v>0</v>
      </c>
      <c r="CB1332" s="112"/>
      <c r="CC1332" s="112"/>
      <c r="CD1332" s="111" t="s">
        <v>3757</v>
      </c>
      <c r="CE1332" s="112">
        <v>254</v>
      </c>
      <c r="CF1332" s="112">
        <v>2234600</v>
      </c>
      <c r="CG1332" s="111" t="s">
        <v>3757</v>
      </c>
      <c r="CH1332" s="112">
        <v>14555</v>
      </c>
      <c r="CI1332" s="112">
        <v>485549900</v>
      </c>
      <c r="CJ1332" s="111">
        <v>0</v>
      </c>
      <c r="CK1332" s="120">
        <v>0</v>
      </c>
      <c r="CL1332" s="112"/>
      <c r="CM1332" s="112"/>
      <c r="CN1332" s="166" t="s">
        <v>13246</v>
      </c>
      <c r="CO1332" s="125" t="s">
        <v>13247</v>
      </c>
      <c r="CP1332" s="111" t="s">
        <v>3766</v>
      </c>
      <c r="CQ1332" s="112">
        <v>98954000</v>
      </c>
      <c r="CR1332" s="166" t="s">
        <v>13248</v>
      </c>
      <c r="CS1332" s="166" t="s">
        <v>13249</v>
      </c>
      <c r="CT1332" s="111" t="s">
        <v>3870</v>
      </c>
      <c r="CU1332" s="112">
        <v>44809000</v>
      </c>
      <c r="CV1332" s="166" t="s">
        <v>13250</v>
      </c>
      <c r="CW1332" s="166" t="s">
        <v>13251</v>
      </c>
      <c r="CX1332" s="111" t="s">
        <v>3870</v>
      </c>
      <c r="CY1332" s="112">
        <v>39469000</v>
      </c>
      <c r="CZ1332" s="111" t="s">
        <v>3757</v>
      </c>
      <c r="DA1332" s="111" t="s">
        <v>3757</v>
      </c>
      <c r="DB1332" s="111" t="s">
        <v>3757</v>
      </c>
      <c r="DC1332" s="120">
        <v>0</v>
      </c>
      <c r="DD1332" s="127" t="s">
        <v>3717</v>
      </c>
      <c r="DE1332" s="109" t="s">
        <v>13252</v>
      </c>
      <c r="DF1332" s="172" t="s">
        <v>3717</v>
      </c>
    </row>
    <row r="1333" spans="1:110" ht="35.15" customHeight="1" x14ac:dyDescent="0.35">
      <c r="A1333" s="140" t="s">
        <v>2706</v>
      </c>
      <c r="B1333" s="136" t="s">
        <v>2700</v>
      </c>
      <c r="C1333" s="136" t="s">
        <v>2707</v>
      </c>
      <c r="D1333" s="112">
        <v>10283</v>
      </c>
      <c r="E1333" s="112">
        <v>205661000</v>
      </c>
      <c r="F1333" s="112">
        <v>10282</v>
      </c>
      <c r="G1333" s="112">
        <v>205651000</v>
      </c>
      <c r="H1333" s="112">
        <v>2223</v>
      </c>
      <c r="I1333" s="112">
        <v>43288000</v>
      </c>
      <c r="J1333" s="112">
        <v>0</v>
      </c>
      <c r="K1333" s="112">
        <v>0</v>
      </c>
      <c r="L1333" s="112">
        <v>59639320</v>
      </c>
      <c r="M1333" s="112">
        <v>14462420</v>
      </c>
      <c r="N1333" s="112">
        <v>19748568</v>
      </c>
      <c r="O1333" s="112">
        <v>2840759</v>
      </c>
      <c r="P1333" s="112">
        <v>5238207</v>
      </c>
      <c r="Q1333" s="112">
        <v>0</v>
      </c>
      <c r="R1333" s="112">
        <v>101929274</v>
      </c>
      <c r="S1333" s="421">
        <v>0.28998847618167761</v>
      </c>
      <c r="T1333" s="421">
        <v>7.0321645815200742E-2</v>
      </c>
      <c r="U1333" s="421">
        <v>9.6024856438508027E-2</v>
      </c>
      <c r="V1333" s="421">
        <v>1.3812823043746748E-2</v>
      </c>
      <c r="W1333" s="421">
        <v>2.5470103714364901E-2</v>
      </c>
      <c r="X1333" s="421">
        <v>0</v>
      </c>
      <c r="Y1333" s="421">
        <v>0.49561790519349802</v>
      </c>
      <c r="Z1333" s="120">
        <v>0</v>
      </c>
      <c r="AA1333" s="127" t="s">
        <v>3717</v>
      </c>
      <c r="AB1333" s="127">
        <v>0</v>
      </c>
      <c r="AC1333" s="111" t="s">
        <v>3717</v>
      </c>
      <c r="AD1333" s="127">
        <v>0</v>
      </c>
      <c r="AE1333" s="111">
        <v>0</v>
      </c>
      <c r="AF1333" s="111" t="s">
        <v>3757</v>
      </c>
      <c r="AG1333" s="127" t="s">
        <v>3758</v>
      </c>
      <c r="AH1333" s="127" t="s">
        <v>3758</v>
      </c>
      <c r="AI1333" s="124"/>
      <c r="AJ1333" s="128"/>
      <c r="AK1333" s="109">
        <v>0</v>
      </c>
      <c r="AL1333" s="109">
        <v>0</v>
      </c>
      <c r="AM1333" s="127">
        <v>0</v>
      </c>
      <c r="AN1333" s="127">
        <v>0</v>
      </c>
      <c r="AO1333" s="120">
        <v>0</v>
      </c>
      <c r="AP1333" s="120">
        <v>0</v>
      </c>
      <c r="AQ1333" s="174">
        <v>0</v>
      </c>
      <c r="AR1333" s="109">
        <v>0</v>
      </c>
      <c r="AS1333" s="127">
        <v>0</v>
      </c>
      <c r="AT1333" s="127">
        <v>0</v>
      </c>
      <c r="AU1333" s="120">
        <v>0</v>
      </c>
      <c r="AV1333" s="120">
        <v>0</v>
      </c>
      <c r="AW1333" s="174">
        <v>0</v>
      </c>
      <c r="AX1333" s="109">
        <v>0</v>
      </c>
      <c r="AY1333" s="127">
        <v>0</v>
      </c>
      <c r="AZ1333" s="127">
        <v>0</v>
      </c>
      <c r="BA1333" s="120">
        <v>0</v>
      </c>
      <c r="BB1333" s="120">
        <v>0</v>
      </c>
      <c r="BC1333" s="111" t="s">
        <v>3757</v>
      </c>
      <c r="BD1333" s="112">
        <v>385</v>
      </c>
      <c r="BE1333" s="112">
        <v>6432000</v>
      </c>
      <c r="BF1333" s="111" t="s">
        <v>3757</v>
      </c>
      <c r="BG1333" s="112">
        <v>1974</v>
      </c>
      <c r="BH1333" s="112">
        <v>36501000</v>
      </c>
      <c r="BI1333" s="111" t="s">
        <v>3757</v>
      </c>
      <c r="BJ1333" s="112">
        <v>833</v>
      </c>
      <c r="BK1333" s="112">
        <v>17118000</v>
      </c>
      <c r="BL1333" s="111" t="s">
        <v>3757</v>
      </c>
      <c r="BM1333" s="112">
        <v>1243</v>
      </c>
      <c r="BN1333" s="112">
        <v>25639000</v>
      </c>
      <c r="BO1333" s="111">
        <v>0</v>
      </c>
      <c r="BP1333" s="112"/>
      <c r="BQ1333" s="112"/>
      <c r="BR1333" s="111" t="s">
        <v>3757</v>
      </c>
      <c r="BS1333" s="112">
        <v>3124</v>
      </c>
      <c r="BT1333" s="112">
        <v>61906000</v>
      </c>
      <c r="BU1333" s="111" t="s">
        <v>3757</v>
      </c>
      <c r="BV1333" s="112">
        <v>894</v>
      </c>
      <c r="BW1333" s="112">
        <v>17261000</v>
      </c>
      <c r="BX1333" s="111">
        <v>0</v>
      </c>
      <c r="BY1333" s="112"/>
      <c r="BZ1333" s="112"/>
      <c r="CA1333" s="111">
        <v>0</v>
      </c>
      <c r="CB1333" s="112"/>
      <c r="CC1333" s="112"/>
      <c r="CD1333" s="111">
        <v>0</v>
      </c>
      <c r="CE1333" s="112"/>
      <c r="CF1333" s="112"/>
      <c r="CG1333" s="111" t="s">
        <v>3757</v>
      </c>
      <c r="CH1333" s="112">
        <v>1858</v>
      </c>
      <c r="CI1333" s="112">
        <v>40804000</v>
      </c>
      <c r="CJ1333" s="111">
        <v>0</v>
      </c>
      <c r="CK1333" s="120">
        <v>0</v>
      </c>
      <c r="CL1333" s="112"/>
      <c r="CM1333" s="112"/>
      <c r="CN1333" s="166" t="s">
        <v>13253</v>
      </c>
      <c r="CO1333" s="125" t="s">
        <v>13254</v>
      </c>
      <c r="CP1333" s="111" t="s">
        <v>3717</v>
      </c>
      <c r="CQ1333" s="112">
        <v>14451000</v>
      </c>
      <c r="CR1333" s="166" t="s">
        <v>13255</v>
      </c>
      <c r="CS1333" s="166" t="s">
        <v>13256</v>
      </c>
      <c r="CT1333" s="111" t="s">
        <v>3870</v>
      </c>
      <c r="CU1333" s="112">
        <v>4845723</v>
      </c>
      <c r="CV1333" s="166" t="s">
        <v>13257</v>
      </c>
      <c r="CW1333" s="166" t="s">
        <v>13258</v>
      </c>
      <c r="CX1333" s="111" t="s">
        <v>3781</v>
      </c>
      <c r="CY1333" s="112">
        <v>5297567</v>
      </c>
      <c r="CZ1333" s="111" t="s">
        <v>3757</v>
      </c>
      <c r="DA1333" s="111" t="s">
        <v>3757</v>
      </c>
      <c r="DB1333" s="111" t="s">
        <v>3757</v>
      </c>
      <c r="DC1333" s="120">
        <v>0</v>
      </c>
      <c r="DD1333" s="127" t="s">
        <v>3717</v>
      </c>
      <c r="DE1333" s="109" t="s">
        <v>13259</v>
      </c>
      <c r="DF1333" s="172" t="s">
        <v>3717</v>
      </c>
    </row>
    <row r="1334" spans="1:110" ht="35.15" customHeight="1" x14ac:dyDescent="0.35">
      <c r="A1334" s="140" t="s">
        <v>2708</v>
      </c>
      <c r="B1334" s="136" t="s">
        <v>2700</v>
      </c>
      <c r="C1334" s="136" t="s">
        <v>2709</v>
      </c>
      <c r="D1334" s="112">
        <v>9605</v>
      </c>
      <c r="E1334" s="112">
        <v>203792000</v>
      </c>
      <c r="F1334" s="112">
        <v>9604</v>
      </c>
      <c r="G1334" s="112">
        <v>203787000</v>
      </c>
      <c r="H1334" s="112">
        <v>1975</v>
      </c>
      <c r="I1334" s="112">
        <v>59369000</v>
      </c>
      <c r="J1334" s="112">
        <v>0</v>
      </c>
      <c r="K1334" s="112">
        <v>0</v>
      </c>
      <c r="L1334" s="112">
        <v>55203241</v>
      </c>
      <c r="M1334" s="112">
        <v>15239800</v>
      </c>
      <c r="N1334" s="112">
        <v>34250</v>
      </c>
      <c r="O1334" s="112">
        <v>21590113</v>
      </c>
      <c r="P1334" s="112">
        <v>8751528</v>
      </c>
      <c r="Q1334" s="112">
        <v>0</v>
      </c>
      <c r="R1334" s="112">
        <v>100818932</v>
      </c>
      <c r="S1334" s="421">
        <v>0.27088031424197223</v>
      </c>
      <c r="T1334" s="421">
        <v>7.4781149407238748E-2</v>
      </c>
      <c r="U1334" s="421">
        <v>1.6806351574154038E-4</v>
      </c>
      <c r="V1334" s="421">
        <v>0.105941906453639</v>
      </c>
      <c r="W1334" s="421">
        <v>4.2943432519431578E-2</v>
      </c>
      <c r="X1334" s="421">
        <v>0</v>
      </c>
      <c r="Y1334" s="421">
        <v>0.49471486613802307</v>
      </c>
      <c r="Z1334" s="120">
        <v>0</v>
      </c>
      <c r="AA1334" s="127" t="s">
        <v>3717</v>
      </c>
      <c r="AB1334" s="127">
        <v>0</v>
      </c>
      <c r="AC1334" s="111" t="s">
        <v>3717</v>
      </c>
      <c r="AD1334" s="127">
        <v>0</v>
      </c>
      <c r="AE1334" s="111" t="s">
        <v>3757</v>
      </c>
      <c r="AF1334" s="111">
        <v>0</v>
      </c>
      <c r="AG1334" s="127" t="s">
        <v>3758</v>
      </c>
      <c r="AH1334" s="127" t="s">
        <v>3778</v>
      </c>
      <c r="AI1334" s="124"/>
      <c r="AJ1334" s="128"/>
      <c r="AK1334" s="109" t="s">
        <v>13260</v>
      </c>
      <c r="AL1334" s="109" t="s">
        <v>13261</v>
      </c>
      <c r="AM1334" s="127" t="s">
        <v>3765</v>
      </c>
      <c r="AN1334" s="127" t="s">
        <v>3778</v>
      </c>
      <c r="AO1334" s="120">
        <v>0</v>
      </c>
      <c r="AP1334" s="120">
        <v>27684000</v>
      </c>
      <c r="AQ1334" s="174" t="s">
        <v>13262</v>
      </c>
      <c r="AR1334" s="120" t="s">
        <v>13263</v>
      </c>
      <c r="AS1334" s="127" t="s">
        <v>3765</v>
      </c>
      <c r="AT1334" s="127" t="s">
        <v>3790</v>
      </c>
      <c r="AU1334" s="120">
        <v>0</v>
      </c>
      <c r="AV1334" s="120">
        <v>56912500</v>
      </c>
      <c r="AW1334" s="174" t="s">
        <v>13264</v>
      </c>
      <c r="AX1334" s="120" t="s">
        <v>13265</v>
      </c>
      <c r="AY1334" s="127" t="s">
        <v>3765</v>
      </c>
      <c r="AZ1334" s="127" t="s">
        <v>3762</v>
      </c>
      <c r="BA1334" s="120">
        <v>0</v>
      </c>
      <c r="BB1334" s="120">
        <v>0</v>
      </c>
      <c r="BC1334" s="111">
        <v>0</v>
      </c>
      <c r="BD1334" s="112"/>
      <c r="BE1334" s="112"/>
      <c r="BF1334" s="111">
        <v>0</v>
      </c>
      <c r="BG1334" s="112"/>
      <c r="BH1334" s="112"/>
      <c r="BI1334" s="111">
        <v>0</v>
      </c>
      <c r="BJ1334" s="112"/>
      <c r="BK1334" s="112"/>
      <c r="BL1334" s="111">
        <v>0</v>
      </c>
      <c r="BM1334" s="112"/>
      <c r="BN1334" s="112"/>
      <c r="BO1334" s="111">
        <v>0</v>
      </c>
      <c r="BP1334" s="112"/>
      <c r="BQ1334" s="112"/>
      <c r="BR1334" s="111">
        <v>0</v>
      </c>
      <c r="BS1334" s="112"/>
      <c r="BT1334" s="112"/>
      <c r="BU1334" s="111">
        <v>0</v>
      </c>
      <c r="BV1334" s="112"/>
      <c r="BW1334" s="112"/>
      <c r="BX1334" s="111">
        <v>0</v>
      </c>
      <c r="BY1334" s="112"/>
      <c r="BZ1334" s="112"/>
      <c r="CA1334" s="111">
        <v>0</v>
      </c>
      <c r="CB1334" s="112"/>
      <c r="CC1334" s="112"/>
      <c r="CD1334" s="111">
        <v>0</v>
      </c>
      <c r="CE1334" s="112">
        <v>0</v>
      </c>
      <c r="CF1334" s="112">
        <v>0</v>
      </c>
      <c r="CG1334" s="111">
        <v>0</v>
      </c>
      <c r="CH1334" s="112">
        <v>0</v>
      </c>
      <c r="CI1334" s="112">
        <v>0</v>
      </c>
      <c r="CJ1334" s="111">
        <v>0</v>
      </c>
      <c r="CK1334" s="120">
        <v>0</v>
      </c>
      <c r="CL1334" s="112">
        <v>0</v>
      </c>
      <c r="CM1334" s="112">
        <v>0</v>
      </c>
      <c r="CN1334" s="166">
        <v>0</v>
      </c>
      <c r="CO1334" s="125">
        <v>0</v>
      </c>
      <c r="CP1334" s="111">
        <v>0</v>
      </c>
      <c r="CQ1334" s="112">
        <v>0</v>
      </c>
      <c r="CR1334" s="166">
        <v>0</v>
      </c>
      <c r="CS1334" s="166">
        <v>0</v>
      </c>
      <c r="CT1334" s="111">
        <v>0</v>
      </c>
      <c r="CU1334" s="112">
        <v>0</v>
      </c>
      <c r="CV1334" s="166">
        <v>0</v>
      </c>
      <c r="CW1334" s="166">
        <v>0</v>
      </c>
      <c r="CX1334" s="111">
        <v>0</v>
      </c>
      <c r="CY1334" s="112">
        <v>0</v>
      </c>
      <c r="CZ1334" s="111" t="s">
        <v>3757</v>
      </c>
      <c r="DA1334" s="111" t="s">
        <v>3757</v>
      </c>
      <c r="DB1334" s="111" t="s">
        <v>3757</v>
      </c>
      <c r="DC1334" s="120">
        <v>0</v>
      </c>
      <c r="DD1334" s="127" t="s">
        <v>3717</v>
      </c>
      <c r="DE1334" s="109" t="s">
        <v>13266</v>
      </c>
      <c r="DF1334" s="172" t="s">
        <v>3717</v>
      </c>
    </row>
    <row r="1335" spans="1:110" ht="35.15" customHeight="1" x14ac:dyDescent="0.35">
      <c r="A1335" s="140" t="s">
        <v>2710</v>
      </c>
      <c r="B1335" s="136" t="s">
        <v>2700</v>
      </c>
      <c r="C1335" s="136" t="s">
        <v>2711</v>
      </c>
      <c r="D1335" s="112">
        <v>16663</v>
      </c>
      <c r="E1335" s="112">
        <v>535685000</v>
      </c>
      <c r="F1335" s="112">
        <v>16662</v>
      </c>
      <c r="G1335" s="112">
        <v>535665000</v>
      </c>
      <c r="H1335" s="112">
        <v>4838</v>
      </c>
      <c r="I1335" s="112">
        <v>169549000</v>
      </c>
      <c r="J1335" s="112">
        <v>0</v>
      </c>
      <c r="K1335" s="112">
        <v>0</v>
      </c>
      <c r="L1335" s="112">
        <v>158982186</v>
      </c>
      <c r="M1335" s="112">
        <v>58489951</v>
      </c>
      <c r="N1335" s="112">
        <v>7343085</v>
      </c>
      <c r="O1335" s="112">
        <v>12248162</v>
      </c>
      <c r="P1335" s="112">
        <v>53595847</v>
      </c>
      <c r="Q1335" s="112">
        <v>554950</v>
      </c>
      <c r="R1335" s="112">
        <v>291214181</v>
      </c>
      <c r="S1335" s="421">
        <v>0.29678297133576637</v>
      </c>
      <c r="T1335" s="421">
        <v>0.10918721076752196</v>
      </c>
      <c r="U1335" s="421">
        <v>1.3707841361994455E-2</v>
      </c>
      <c r="V1335" s="421">
        <v>2.2864485658549333E-2</v>
      </c>
      <c r="W1335" s="421">
        <v>0.10005105052409531</v>
      </c>
      <c r="X1335" s="421">
        <v>1.0359632993270299E-3</v>
      </c>
      <c r="Y1335" s="421">
        <v>0.54362952294725442</v>
      </c>
      <c r="Z1335" s="120" t="s">
        <v>13267</v>
      </c>
      <c r="AA1335" s="127" t="s">
        <v>3717</v>
      </c>
      <c r="AB1335" s="127">
        <v>0</v>
      </c>
      <c r="AC1335" s="111" t="s">
        <v>3717</v>
      </c>
      <c r="AD1335" s="127">
        <v>0</v>
      </c>
      <c r="AE1335" s="111" t="s">
        <v>3757</v>
      </c>
      <c r="AF1335" s="111" t="s">
        <v>3757</v>
      </c>
      <c r="AG1335" s="127" t="s">
        <v>3717</v>
      </c>
      <c r="AH1335" s="127" t="s">
        <v>3758</v>
      </c>
      <c r="AI1335" s="128">
        <v>1</v>
      </c>
      <c r="AJ1335" s="128">
        <v>2360000</v>
      </c>
      <c r="AK1335" s="109" t="s">
        <v>13268</v>
      </c>
      <c r="AL1335" s="109" t="s">
        <v>13269</v>
      </c>
      <c r="AM1335" s="127" t="s">
        <v>3765</v>
      </c>
      <c r="AN1335" s="127" t="s">
        <v>3870</v>
      </c>
      <c r="AO1335" s="120">
        <v>2000000</v>
      </c>
      <c r="AP1335" s="120">
        <v>2360000</v>
      </c>
      <c r="AQ1335" s="174">
        <v>0</v>
      </c>
      <c r="AR1335" s="120">
        <v>0</v>
      </c>
      <c r="AS1335" s="127">
        <v>0</v>
      </c>
      <c r="AT1335" s="127">
        <v>0</v>
      </c>
      <c r="AU1335" s="120">
        <v>0</v>
      </c>
      <c r="AV1335" s="120">
        <v>0</v>
      </c>
      <c r="AW1335" s="174">
        <v>0</v>
      </c>
      <c r="AX1335" s="120">
        <v>0</v>
      </c>
      <c r="AY1335" s="127">
        <v>0</v>
      </c>
      <c r="AZ1335" s="127">
        <v>0</v>
      </c>
      <c r="BA1335" s="120">
        <v>0</v>
      </c>
      <c r="BB1335" s="120">
        <v>0</v>
      </c>
      <c r="BC1335" s="111">
        <v>0</v>
      </c>
      <c r="BD1335" s="112"/>
      <c r="BE1335" s="112"/>
      <c r="BF1335" s="111">
        <v>0</v>
      </c>
      <c r="BG1335" s="112"/>
      <c r="BH1335" s="112"/>
      <c r="BI1335" s="111" t="s">
        <v>3757</v>
      </c>
      <c r="BJ1335" s="112">
        <v>1350</v>
      </c>
      <c r="BK1335" s="112">
        <v>37035000</v>
      </c>
      <c r="BL1335" s="111" t="s">
        <v>3757</v>
      </c>
      <c r="BM1335" s="112">
        <v>2965</v>
      </c>
      <c r="BN1335" s="112">
        <v>88889000</v>
      </c>
      <c r="BO1335" s="111">
        <v>0</v>
      </c>
      <c r="BP1335" s="112"/>
      <c r="BQ1335" s="112"/>
      <c r="BR1335" s="111" t="s">
        <v>3757</v>
      </c>
      <c r="BS1335" s="112">
        <v>5227</v>
      </c>
      <c r="BT1335" s="112">
        <v>189690000</v>
      </c>
      <c r="BU1335" s="111" t="s">
        <v>3757</v>
      </c>
      <c r="BV1335" s="112">
        <v>78</v>
      </c>
      <c r="BW1335" s="112">
        <v>2360000</v>
      </c>
      <c r="BX1335" s="111">
        <v>0</v>
      </c>
      <c r="BY1335" s="112"/>
      <c r="BZ1335" s="112"/>
      <c r="CA1335" s="111">
        <v>0</v>
      </c>
      <c r="CB1335" s="112"/>
      <c r="CC1335" s="112"/>
      <c r="CD1335" s="111">
        <v>0</v>
      </c>
      <c r="CE1335" s="112">
        <v>0</v>
      </c>
      <c r="CF1335" s="112">
        <v>0</v>
      </c>
      <c r="CG1335" s="111" t="s">
        <v>3757</v>
      </c>
      <c r="CH1335" s="112">
        <v>7039</v>
      </c>
      <c r="CI1335" s="112">
        <v>214531000</v>
      </c>
      <c r="CJ1335" s="111" t="s">
        <v>3757</v>
      </c>
      <c r="CK1335" s="120" t="s">
        <v>13270</v>
      </c>
      <c r="CL1335" s="112">
        <v>4</v>
      </c>
      <c r="CM1335" s="112">
        <v>145000</v>
      </c>
      <c r="CN1335" s="166" t="s">
        <v>4515</v>
      </c>
      <c r="CO1335" s="125" t="s">
        <v>13271</v>
      </c>
      <c r="CP1335" s="111" t="s">
        <v>3790</v>
      </c>
      <c r="CQ1335" s="112">
        <v>40000000</v>
      </c>
      <c r="CR1335" s="166" t="s">
        <v>8655</v>
      </c>
      <c r="CS1335" s="166" t="s">
        <v>13272</v>
      </c>
      <c r="CT1335" s="111" t="s">
        <v>3762</v>
      </c>
      <c r="CU1335" s="112">
        <v>1800000</v>
      </c>
      <c r="CV1335" s="166" t="s">
        <v>13273</v>
      </c>
      <c r="CW1335" s="166" t="s">
        <v>13274</v>
      </c>
      <c r="CX1335" s="111" t="s">
        <v>3790</v>
      </c>
      <c r="CY1335" s="112">
        <v>47000</v>
      </c>
      <c r="CZ1335" s="111" t="s">
        <v>3757</v>
      </c>
      <c r="DA1335" s="111" t="s">
        <v>3757</v>
      </c>
      <c r="DB1335" s="111" t="s">
        <v>3757</v>
      </c>
      <c r="DC1335" s="120">
        <v>0</v>
      </c>
      <c r="DD1335" s="127" t="s">
        <v>3717</v>
      </c>
      <c r="DE1335" s="109" t="s">
        <v>13275</v>
      </c>
      <c r="DF1335" s="172" t="s">
        <v>3717</v>
      </c>
    </row>
    <row r="1336" spans="1:110" ht="35.15" customHeight="1" x14ac:dyDescent="0.35">
      <c r="A1336" s="140" t="s">
        <v>2712</v>
      </c>
      <c r="B1336" s="136" t="s">
        <v>2700</v>
      </c>
      <c r="C1336" s="136" t="s">
        <v>2713</v>
      </c>
      <c r="D1336" s="112">
        <v>10754</v>
      </c>
      <c r="E1336" s="112">
        <v>430017000</v>
      </c>
      <c r="F1336" s="112">
        <v>10754</v>
      </c>
      <c r="G1336" s="112">
        <v>430017000</v>
      </c>
      <c r="H1336" s="112">
        <v>2768</v>
      </c>
      <c r="I1336" s="112">
        <v>105052000</v>
      </c>
      <c r="J1336" s="112">
        <v>0</v>
      </c>
      <c r="K1336" s="112">
        <v>0</v>
      </c>
      <c r="L1336" s="112">
        <v>127899475</v>
      </c>
      <c r="M1336" s="112">
        <v>22516395</v>
      </c>
      <c r="N1336" s="112">
        <v>44109838</v>
      </c>
      <c r="O1336" s="112">
        <v>2454560</v>
      </c>
      <c r="P1336" s="112">
        <v>27277952</v>
      </c>
      <c r="Q1336" s="112">
        <v>0</v>
      </c>
      <c r="R1336" s="112">
        <v>224258220</v>
      </c>
      <c r="S1336" s="421">
        <v>0.29742888071866924</v>
      </c>
      <c r="T1336" s="421">
        <v>5.2361639191008724E-2</v>
      </c>
      <c r="U1336" s="421">
        <v>0.10257696323633717</v>
      </c>
      <c r="V1336" s="421">
        <v>5.7080534025398992E-3</v>
      </c>
      <c r="W1336" s="421">
        <v>6.3434589795287169E-2</v>
      </c>
      <c r="X1336" s="421">
        <v>0</v>
      </c>
      <c r="Y1336" s="421">
        <v>0.5215101263438422</v>
      </c>
      <c r="Z1336" s="120">
        <v>0</v>
      </c>
      <c r="AA1336" s="127" t="s">
        <v>3717</v>
      </c>
      <c r="AB1336" s="127">
        <v>0</v>
      </c>
      <c r="AC1336" s="111" t="s">
        <v>3717</v>
      </c>
      <c r="AD1336" s="127">
        <v>0</v>
      </c>
      <c r="AE1336" s="111">
        <v>0</v>
      </c>
      <c r="AF1336" s="111" t="s">
        <v>3757</v>
      </c>
      <c r="AG1336" s="127" t="s">
        <v>3758</v>
      </c>
      <c r="AH1336" s="127" t="s">
        <v>3758</v>
      </c>
      <c r="AI1336" s="124"/>
      <c r="AJ1336" s="128"/>
      <c r="AK1336" s="109">
        <v>0</v>
      </c>
      <c r="AL1336" s="109">
        <v>0</v>
      </c>
      <c r="AM1336" s="127">
        <v>0</v>
      </c>
      <c r="AN1336" s="127">
        <v>0</v>
      </c>
      <c r="AO1336" s="120">
        <v>0</v>
      </c>
      <c r="AP1336" s="120">
        <v>0</v>
      </c>
      <c r="AQ1336" s="174">
        <v>0</v>
      </c>
      <c r="AR1336" s="109">
        <v>0</v>
      </c>
      <c r="AS1336" s="127">
        <v>0</v>
      </c>
      <c r="AT1336" s="127">
        <v>0</v>
      </c>
      <c r="AU1336" s="120">
        <v>0</v>
      </c>
      <c r="AV1336" s="120">
        <v>0</v>
      </c>
      <c r="AW1336" s="174">
        <v>0</v>
      </c>
      <c r="AX1336" s="109">
        <v>0</v>
      </c>
      <c r="AY1336" s="127">
        <v>0</v>
      </c>
      <c r="AZ1336" s="127">
        <v>0</v>
      </c>
      <c r="BA1336" s="120">
        <v>0</v>
      </c>
      <c r="BB1336" s="120">
        <v>0</v>
      </c>
      <c r="BC1336" s="111" t="s">
        <v>3757</v>
      </c>
      <c r="BD1336" s="112">
        <v>746</v>
      </c>
      <c r="BE1336" s="112">
        <v>23458000</v>
      </c>
      <c r="BF1336" s="111" t="s">
        <v>3757</v>
      </c>
      <c r="BG1336" s="112">
        <v>453</v>
      </c>
      <c r="BH1336" s="112">
        <v>13046000</v>
      </c>
      <c r="BI1336" s="111">
        <v>0</v>
      </c>
      <c r="BJ1336" s="112"/>
      <c r="BK1336" s="112"/>
      <c r="BL1336" s="111">
        <v>0</v>
      </c>
      <c r="BM1336" s="112"/>
      <c r="BN1336" s="112"/>
      <c r="BO1336" s="111">
        <v>0</v>
      </c>
      <c r="BP1336" s="112"/>
      <c r="BQ1336" s="112"/>
      <c r="BR1336" s="111" t="s">
        <v>3757</v>
      </c>
      <c r="BS1336" s="112">
        <v>5714</v>
      </c>
      <c r="BT1336" s="112">
        <v>225398000</v>
      </c>
      <c r="BU1336" s="111" t="s">
        <v>3757</v>
      </c>
      <c r="BV1336" s="112">
        <v>748</v>
      </c>
      <c r="BW1336" s="112">
        <v>26120000</v>
      </c>
      <c r="BX1336" s="111" t="s">
        <v>3757</v>
      </c>
      <c r="BY1336" s="112">
        <v>156</v>
      </c>
      <c r="BZ1336" s="112">
        <v>5389000</v>
      </c>
      <c r="CA1336" s="111">
        <v>0</v>
      </c>
      <c r="CB1336" s="112"/>
      <c r="CC1336" s="112"/>
      <c r="CD1336" s="111">
        <v>0</v>
      </c>
      <c r="CE1336" s="112"/>
      <c r="CF1336" s="112"/>
      <c r="CG1336" s="111" t="s">
        <v>3757</v>
      </c>
      <c r="CH1336" s="112">
        <v>2937</v>
      </c>
      <c r="CI1336" s="112">
        <v>136606000</v>
      </c>
      <c r="CJ1336" s="111">
        <v>0</v>
      </c>
      <c r="CK1336" s="120">
        <v>0</v>
      </c>
      <c r="CL1336" s="112"/>
      <c r="CM1336" s="112"/>
      <c r="CN1336" s="166" t="s">
        <v>13276</v>
      </c>
      <c r="CO1336" s="125" t="s">
        <v>13277</v>
      </c>
      <c r="CP1336" s="111" t="s">
        <v>3790</v>
      </c>
      <c r="CQ1336" s="112">
        <v>4748500</v>
      </c>
      <c r="CR1336" s="166" t="s">
        <v>13278</v>
      </c>
      <c r="CS1336" s="166" t="s">
        <v>13279</v>
      </c>
      <c r="CT1336" s="111" t="s">
        <v>3790</v>
      </c>
      <c r="CU1336" s="112">
        <v>2928000</v>
      </c>
      <c r="CV1336" s="166" t="s">
        <v>13280</v>
      </c>
      <c r="CW1336" s="166" t="s">
        <v>13281</v>
      </c>
      <c r="CX1336" s="111" t="s">
        <v>3790</v>
      </c>
      <c r="CY1336" s="112">
        <v>2999947</v>
      </c>
      <c r="CZ1336" s="111" t="s">
        <v>3757</v>
      </c>
      <c r="DA1336" s="111" t="s">
        <v>3757</v>
      </c>
      <c r="DB1336" s="111">
        <v>0</v>
      </c>
      <c r="DC1336" s="120" t="s">
        <v>13282</v>
      </c>
      <c r="DD1336" s="127" t="s">
        <v>3778</v>
      </c>
      <c r="DE1336" s="109">
        <v>0</v>
      </c>
      <c r="DF1336" s="172" t="s">
        <v>3717</v>
      </c>
    </row>
    <row r="1337" spans="1:110" ht="35.15" customHeight="1" x14ac:dyDescent="0.35">
      <c r="A1337" s="140" t="s">
        <v>2714</v>
      </c>
      <c r="B1337" s="136" t="s">
        <v>2700</v>
      </c>
      <c r="C1337" s="136" t="s">
        <v>2715</v>
      </c>
      <c r="D1337" s="112">
        <v>15690</v>
      </c>
      <c r="E1337" s="112">
        <v>383813000</v>
      </c>
      <c r="F1337" s="112">
        <v>15533</v>
      </c>
      <c r="G1337" s="112">
        <v>378329000</v>
      </c>
      <c r="H1337" s="112">
        <v>5147</v>
      </c>
      <c r="I1337" s="112">
        <v>119997000</v>
      </c>
      <c r="J1337" s="112">
        <v>0</v>
      </c>
      <c r="K1337" s="112">
        <v>0</v>
      </c>
      <c r="L1337" s="112">
        <v>105366375</v>
      </c>
      <c r="M1337" s="112">
        <v>20033634</v>
      </c>
      <c r="N1337" s="112">
        <v>1171126</v>
      </c>
      <c r="O1337" s="112">
        <v>1734321</v>
      </c>
      <c r="P1337" s="112">
        <v>63023978</v>
      </c>
      <c r="Q1337" s="112">
        <v>0</v>
      </c>
      <c r="R1337" s="112">
        <v>191329434</v>
      </c>
      <c r="S1337" s="421">
        <v>0.27452528965928719</v>
      </c>
      <c r="T1337" s="421">
        <v>5.2196340405353647E-2</v>
      </c>
      <c r="U1337" s="421">
        <v>3.051293207890301E-3</v>
      </c>
      <c r="V1337" s="421">
        <v>4.5186614314783498E-3</v>
      </c>
      <c r="W1337" s="421">
        <v>0.16420490707714433</v>
      </c>
      <c r="X1337" s="421">
        <v>0</v>
      </c>
      <c r="Y1337" s="421">
        <v>0.49849649178115385</v>
      </c>
      <c r="Z1337" s="120">
        <v>0</v>
      </c>
      <c r="AA1337" s="127" t="s">
        <v>3717</v>
      </c>
      <c r="AB1337" s="127">
        <v>0</v>
      </c>
      <c r="AC1337" s="111" t="s">
        <v>3717</v>
      </c>
      <c r="AD1337" s="127">
        <v>0</v>
      </c>
      <c r="AE1337" s="111" t="s">
        <v>3757</v>
      </c>
      <c r="AF1337" s="111" t="s">
        <v>3757</v>
      </c>
      <c r="AG1337" s="127" t="s">
        <v>3717</v>
      </c>
      <c r="AH1337" s="127" t="s">
        <v>3758</v>
      </c>
      <c r="AI1337" s="128">
        <v>7</v>
      </c>
      <c r="AJ1337" s="128">
        <v>10174000</v>
      </c>
      <c r="AK1337" s="109" t="s">
        <v>13283</v>
      </c>
      <c r="AL1337" s="109" t="s">
        <v>13284</v>
      </c>
      <c r="AM1337" s="127" t="s">
        <v>3765</v>
      </c>
      <c r="AN1337" s="127" t="s">
        <v>3717</v>
      </c>
      <c r="AO1337" s="120">
        <v>10000000</v>
      </c>
      <c r="AP1337" s="120">
        <v>3136000</v>
      </c>
      <c r="AQ1337" s="174" t="s">
        <v>13285</v>
      </c>
      <c r="AR1337" s="109" t="s">
        <v>13286</v>
      </c>
      <c r="AS1337" s="127" t="s">
        <v>3765</v>
      </c>
      <c r="AT1337" s="127" t="s">
        <v>3762</v>
      </c>
      <c r="AU1337" s="120">
        <v>5000000</v>
      </c>
      <c r="AV1337" s="120">
        <v>4253000</v>
      </c>
      <c r="AW1337" s="174" t="s">
        <v>13287</v>
      </c>
      <c r="AX1337" s="109" t="s">
        <v>13288</v>
      </c>
      <c r="AY1337" s="127" t="s">
        <v>3765</v>
      </c>
      <c r="AZ1337" s="127" t="s">
        <v>3766</v>
      </c>
      <c r="BA1337" s="120">
        <v>2000000</v>
      </c>
      <c r="BB1337" s="120">
        <v>1413000</v>
      </c>
      <c r="BC1337" s="111" t="s">
        <v>3757</v>
      </c>
      <c r="BD1337" s="112">
        <v>643</v>
      </c>
      <c r="BE1337" s="112">
        <v>14571000</v>
      </c>
      <c r="BF1337" s="111">
        <v>0</v>
      </c>
      <c r="BG1337" s="112"/>
      <c r="BH1337" s="112"/>
      <c r="BI1337" s="111" t="s">
        <v>3757</v>
      </c>
      <c r="BJ1337" s="112">
        <v>721</v>
      </c>
      <c r="BK1337" s="112">
        <v>16480500</v>
      </c>
      <c r="BL1337" s="111">
        <v>0</v>
      </c>
      <c r="BM1337" s="112"/>
      <c r="BN1337" s="112"/>
      <c r="BO1337" s="111" t="s">
        <v>3757</v>
      </c>
      <c r="BP1337" s="112">
        <v>3913</v>
      </c>
      <c r="BQ1337" s="112">
        <v>101516000</v>
      </c>
      <c r="BR1337" s="111">
        <v>0</v>
      </c>
      <c r="BS1337" s="112"/>
      <c r="BT1337" s="112"/>
      <c r="BU1337" s="111">
        <v>0</v>
      </c>
      <c r="BV1337" s="112"/>
      <c r="BW1337" s="112"/>
      <c r="BX1337" s="111" t="s">
        <v>3757</v>
      </c>
      <c r="BY1337" s="112">
        <v>4302</v>
      </c>
      <c r="BZ1337" s="112">
        <v>107345000</v>
      </c>
      <c r="CA1337" s="111" t="s">
        <v>3757</v>
      </c>
      <c r="CB1337" s="112">
        <v>720</v>
      </c>
      <c r="CC1337" s="112">
        <v>16480500</v>
      </c>
      <c r="CD1337" s="111">
        <v>0</v>
      </c>
      <c r="CE1337" s="112"/>
      <c r="CF1337" s="112"/>
      <c r="CG1337" s="111" t="s">
        <v>3757</v>
      </c>
      <c r="CH1337" s="112">
        <v>5298</v>
      </c>
      <c r="CI1337" s="112">
        <v>117246000</v>
      </c>
      <c r="CJ1337" s="111">
        <v>0</v>
      </c>
      <c r="CK1337" s="120">
        <v>0</v>
      </c>
      <c r="CL1337" s="112"/>
      <c r="CM1337" s="112"/>
      <c r="CN1337" s="166" t="s">
        <v>13289</v>
      </c>
      <c r="CO1337" s="125" t="s">
        <v>13290</v>
      </c>
      <c r="CP1337" s="111" t="s">
        <v>3766</v>
      </c>
      <c r="CQ1337" s="112">
        <v>2512731</v>
      </c>
      <c r="CR1337" s="166" t="s">
        <v>13291</v>
      </c>
      <c r="CS1337" s="166" t="s">
        <v>13292</v>
      </c>
      <c r="CT1337" s="111" t="s">
        <v>3717</v>
      </c>
      <c r="CU1337" s="112">
        <v>1620000</v>
      </c>
      <c r="CV1337" s="166" t="s">
        <v>13293</v>
      </c>
      <c r="CW1337" s="166" t="s">
        <v>13294</v>
      </c>
      <c r="CX1337" s="111" t="s">
        <v>3774</v>
      </c>
      <c r="CY1337" s="112">
        <v>3226000</v>
      </c>
      <c r="CZ1337" s="111" t="s">
        <v>3757</v>
      </c>
      <c r="DA1337" s="111" t="s">
        <v>3757</v>
      </c>
      <c r="DB1337" s="111" t="s">
        <v>3757</v>
      </c>
      <c r="DC1337" s="120">
        <v>0</v>
      </c>
      <c r="DD1337" s="127" t="s">
        <v>3778</v>
      </c>
      <c r="DE1337" s="109">
        <v>0</v>
      </c>
      <c r="DF1337" s="172" t="s">
        <v>3717</v>
      </c>
    </row>
    <row r="1338" spans="1:110" ht="35.15" customHeight="1" x14ac:dyDescent="0.35">
      <c r="A1338" s="140" t="s">
        <v>2716</v>
      </c>
      <c r="B1338" s="136" t="s">
        <v>2700</v>
      </c>
      <c r="C1338" s="136" t="s">
        <v>2717</v>
      </c>
      <c r="D1338" s="112">
        <v>14016</v>
      </c>
      <c r="E1338" s="112">
        <v>337570000</v>
      </c>
      <c r="F1338" s="112">
        <v>14014</v>
      </c>
      <c r="G1338" s="112">
        <v>332070000</v>
      </c>
      <c r="H1338" s="112">
        <v>2611</v>
      </c>
      <c r="I1338" s="112">
        <v>60480000</v>
      </c>
      <c r="J1338" s="112">
        <v>0</v>
      </c>
      <c r="K1338" s="112">
        <v>0</v>
      </c>
      <c r="L1338" s="112">
        <v>99456000</v>
      </c>
      <c r="M1338" s="112">
        <v>25314920</v>
      </c>
      <c r="N1338" s="112">
        <v>770000</v>
      </c>
      <c r="O1338" s="112">
        <v>996024</v>
      </c>
      <c r="P1338" s="112">
        <v>41131985</v>
      </c>
      <c r="Q1338" s="112">
        <v>1066850</v>
      </c>
      <c r="R1338" s="112">
        <v>168735779</v>
      </c>
      <c r="S1338" s="421">
        <v>0.29462333738187635</v>
      </c>
      <c r="T1338" s="421">
        <v>7.4991616553603702E-2</v>
      </c>
      <c r="U1338" s="421">
        <v>2.2810083834463963E-3</v>
      </c>
      <c r="V1338" s="421">
        <v>2.9505702520958616E-3</v>
      </c>
      <c r="W1338" s="421">
        <v>0.12184727612050834</v>
      </c>
      <c r="X1338" s="421">
        <v>3.1603815504932312E-3</v>
      </c>
      <c r="Y1338" s="421">
        <v>0.49985419024202388</v>
      </c>
      <c r="Z1338" s="120" t="s">
        <v>13295</v>
      </c>
      <c r="AA1338" s="127" t="s">
        <v>3717</v>
      </c>
      <c r="AB1338" s="127">
        <v>0</v>
      </c>
      <c r="AC1338" s="111" t="s">
        <v>3717</v>
      </c>
      <c r="AD1338" s="127">
        <v>0</v>
      </c>
      <c r="AE1338" s="111">
        <v>0</v>
      </c>
      <c r="AF1338" s="111" t="s">
        <v>3757</v>
      </c>
      <c r="AG1338" s="127" t="s">
        <v>3758</v>
      </c>
      <c r="AH1338" s="127" t="s">
        <v>3778</v>
      </c>
      <c r="AI1338" s="124"/>
      <c r="AJ1338" s="128"/>
      <c r="AK1338" s="109">
        <v>0</v>
      </c>
      <c r="AL1338" s="109">
        <v>0</v>
      </c>
      <c r="AM1338" s="127">
        <v>0</v>
      </c>
      <c r="AN1338" s="127">
        <v>0</v>
      </c>
      <c r="AO1338" s="120">
        <v>0</v>
      </c>
      <c r="AP1338" s="120">
        <v>0</v>
      </c>
      <c r="AQ1338" s="174">
        <v>0</v>
      </c>
      <c r="AR1338" s="120">
        <v>0</v>
      </c>
      <c r="AS1338" s="127">
        <v>0</v>
      </c>
      <c r="AT1338" s="127">
        <v>0</v>
      </c>
      <c r="AU1338" s="120">
        <v>0</v>
      </c>
      <c r="AV1338" s="120">
        <v>0</v>
      </c>
      <c r="AW1338" s="174">
        <v>0</v>
      </c>
      <c r="AX1338" s="120">
        <v>0</v>
      </c>
      <c r="AY1338" s="127">
        <v>0</v>
      </c>
      <c r="AZ1338" s="127">
        <v>0</v>
      </c>
      <c r="BA1338" s="120">
        <v>0</v>
      </c>
      <c r="BB1338" s="120">
        <v>0</v>
      </c>
      <c r="BC1338" s="111">
        <v>0</v>
      </c>
      <c r="BD1338" s="112"/>
      <c r="BE1338" s="112"/>
      <c r="BF1338" s="111">
        <v>0</v>
      </c>
      <c r="BG1338" s="112"/>
      <c r="BH1338" s="112"/>
      <c r="BI1338" s="111">
        <v>0</v>
      </c>
      <c r="BJ1338" s="112"/>
      <c r="BK1338" s="112"/>
      <c r="BL1338" s="111">
        <v>0</v>
      </c>
      <c r="BM1338" s="112"/>
      <c r="BN1338" s="112"/>
      <c r="BO1338" s="111">
        <v>0</v>
      </c>
      <c r="BP1338" s="112"/>
      <c r="BQ1338" s="112"/>
      <c r="BR1338" s="111">
        <v>0</v>
      </c>
      <c r="BS1338" s="112"/>
      <c r="BT1338" s="112"/>
      <c r="BU1338" s="111">
        <v>0</v>
      </c>
      <c r="BV1338" s="112"/>
      <c r="BW1338" s="112"/>
      <c r="BX1338" s="111">
        <v>0</v>
      </c>
      <c r="BY1338" s="112"/>
      <c r="BZ1338" s="112"/>
      <c r="CA1338" s="111">
        <v>0</v>
      </c>
      <c r="CB1338" s="112"/>
      <c r="CC1338" s="112"/>
      <c r="CD1338" s="111">
        <v>0</v>
      </c>
      <c r="CE1338" s="112">
        <v>0</v>
      </c>
      <c r="CF1338" s="112">
        <v>0</v>
      </c>
      <c r="CG1338" s="111" t="s">
        <v>3757</v>
      </c>
      <c r="CH1338" s="112">
        <v>3598</v>
      </c>
      <c r="CI1338" s="112">
        <v>99219000</v>
      </c>
      <c r="CJ1338" s="111" t="s">
        <v>3757</v>
      </c>
      <c r="CK1338" s="120" t="s">
        <v>13296</v>
      </c>
      <c r="CL1338" s="112">
        <v>10415</v>
      </c>
      <c r="CM1338" s="112">
        <v>232301000</v>
      </c>
      <c r="CN1338" s="166" t="s">
        <v>13297</v>
      </c>
      <c r="CO1338" s="125" t="s">
        <v>13298</v>
      </c>
      <c r="CP1338" s="111" t="s">
        <v>3790</v>
      </c>
      <c r="CQ1338" s="112">
        <v>8300000</v>
      </c>
      <c r="CR1338" s="166" t="s">
        <v>13299</v>
      </c>
      <c r="CS1338" s="166" t="s">
        <v>13300</v>
      </c>
      <c r="CT1338" s="111" t="s">
        <v>3774</v>
      </c>
      <c r="CU1338" s="112">
        <v>6000000</v>
      </c>
      <c r="CV1338" s="166" t="s">
        <v>13301</v>
      </c>
      <c r="CW1338" s="166" t="s">
        <v>13302</v>
      </c>
      <c r="CX1338" s="111" t="s">
        <v>3774</v>
      </c>
      <c r="CY1338" s="112">
        <v>10192000</v>
      </c>
      <c r="CZ1338" s="111" t="s">
        <v>3757</v>
      </c>
      <c r="DA1338" s="111" t="s">
        <v>3757</v>
      </c>
      <c r="DB1338" s="111" t="s">
        <v>3757</v>
      </c>
      <c r="DC1338" s="120">
        <v>0</v>
      </c>
      <c r="DD1338" s="127" t="s">
        <v>3717</v>
      </c>
      <c r="DE1338" s="109" t="s">
        <v>13303</v>
      </c>
      <c r="DF1338" s="172" t="s">
        <v>3717</v>
      </c>
    </row>
    <row r="1339" spans="1:110" ht="35.15" customHeight="1" x14ac:dyDescent="0.35">
      <c r="A1339" s="140" t="s">
        <v>2718</v>
      </c>
      <c r="B1339" s="136" t="s">
        <v>2700</v>
      </c>
      <c r="C1339" s="136" t="s">
        <v>2719</v>
      </c>
      <c r="D1339" s="112">
        <v>5326</v>
      </c>
      <c r="E1339" s="112">
        <v>190433600</v>
      </c>
      <c r="F1339" s="112">
        <v>5325</v>
      </c>
      <c r="G1339" s="112">
        <v>190333600</v>
      </c>
      <c r="H1339" s="112">
        <v>1350</v>
      </c>
      <c r="I1339" s="112">
        <v>55281000</v>
      </c>
      <c r="J1339" s="112">
        <v>0</v>
      </c>
      <c r="K1339" s="112">
        <v>0</v>
      </c>
      <c r="L1339" s="112">
        <v>44994797</v>
      </c>
      <c r="M1339" s="112">
        <v>19283485</v>
      </c>
      <c r="N1339" s="112">
        <v>935000</v>
      </c>
      <c r="O1339" s="112">
        <v>1442267</v>
      </c>
      <c r="P1339" s="112">
        <v>24653712</v>
      </c>
      <c r="Q1339" s="112">
        <v>847539</v>
      </c>
      <c r="R1339" s="112">
        <v>92156800</v>
      </c>
      <c r="S1339" s="421">
        <v>0.2362755154552558</v>
      </c>
      <c r="T1339" s="421">
        <v>0.10126093819578058</v>
      </c>
      <c r="U1339" s="421">
        <v>4.9098478419774662E-3</v>
      </c>
      <c r="V1339" s="421">
        <v>7.5735952058880365E-3</v>
      </c>
      <c r="W1339" s="421">
        <v>0.12946093546517001</v>
      </c>
      <c r="X1339" s="421">
        <v>4.4505748985473152E-3</v>
      </c>
      <c r="Y1339" s="421">
        <v>0.48393140706261922</v>
      </c>
      <c r="Z1339" s="120" t="s">
        <v>13304</v>
      </c>
      <c r="AA1339" s="127" t="s">
        <v>3717</v>
      </c>
      <c r="AB1339" s="127">
        <v>0</v>
      </c>
      <c r="AC1339" s="111" t="s">
        <v>3717</v>
      </c>
      <c r="AD1339" s="127">
        <v>0</v>
      </c>
      <c r="AE1339" s="111">
        <v>0</v>
      </c>
      <c r="AF1339" s="111" t="s">
        <v>3757</v>
      </c>
      <c r="AG1339" s="127" t="s">
        <v>3758</v>
      </c>
      <c r="AH1339" s="127" t="s">
        <v>3758</v>
      </c>
      <c r="AI1339" s="124"/>
      <c r="AJ1339" s="128"/>
      <c r="AK1339" s="109">
        <v>0</v>
      </c>
      <c r="AL1339" s="109">
        <v>0</v>
      </c>
      <c r="AM1339" s="127">
        <v>0</v>
      </c>
      <c r="AN1339" s="127">
        <v>0</v>
      </c>
      <c r="AO1339" s="120">
        <v>0</v>
      </c>
      <c r="AP1339" s="120">
        <v>0</v>
      </c>
      <c r="AQ1339" s="174">
        <v>0</v>
      </c>
      <c r="AR1339" s="120">
        <v>0</v>
      </c>
      <c r="AS1339" s="127">
        <v>0</v>
      </c>
      <c r="AT1339" s="127">
        <v>0</v>
      </c>
      <c r="AU1339" s="120">
        <v>0</v>
      </c>
      <c r="AV1339" s="120">
        <v>0</v>
      </c>
      <c r="AW1339" s="174">
        <v>0</v>
      </c>
      <c r="AX1339" s="120">
        <v>0</v>
      </c>
      <c r="AY1339" s="127">
        <v>0</v>
      </c>
      <c r="AZ1339" s="127">
        <v>0</v>
      </c>
      <c r="BA1339" s="120">
        <v>0</v>
      </c>
      <c r="BB1339" s="120">
        <v>0</v>
      </c>
      <c r="BC1339" s="111">
        <v>0</v>
      </c>
      <c r="BD1339" s="112"/>
      <c r="BE1339" s="112"/>
      <c r="BF1339" s="111">
        <v>0</v>
      </c>
      <c r="BG1339" s="112"/>
      <c r="BH1339" s="112"/>
      <c r="BI1339" s="111" t="s">
        <v>3757</v>
      </c>
      <c r="BJ1339" s="112">
        <v>591</v>
      </c>
      <c r="BK1339" s="112">
        <v>17824000</v>
      </c>
      <c r="BL1339" s="111" t="s">
        <v>3757</v>
      </c>
      <c r="BM1339" s="112">
        <v>613</v>
      </c>
      <c r="BN1339" s="112">
        <v>21169500</v>
      </c>
      <c r="BO1339" s="111" t="s">
        <v>3757</v>
      </c>
      <c r="BP1339" s="112">
        <v>1180</v>
      </c>
      <c r="BQ1339" s="112">
        <v>45281000</v>
      </c>
      <c r="BR1339" s="111">
        <v>0</v>
      </c>
      <c r="BS1339" s="112"/>
      <c r="BT1339" s="112"/>
      <c r="BU1339" s="111" t="s">
        <v>3757</v>
      </c>
      <c r="BV1339" s="112">
        <v>868</v>
      </c>
      <c r="BW1339" s="112">
        <v>28960000</v>
      </c>
      <c r="BX1339" s="111" t="s">
        <v>3757</v>
      </c>
      <c r="BY1339" s="112">
        <v>133</v>
      </c>
      <c r="BZ1339" s="112">
        <v>3816100</v>
      </c>
      <c r="CA1339" s="111">
        <v>0</v>
      </c>
      <c r="CB1339" s="112"/>
      <c r="CC1339" s="112"/>
      <c r="CD1339" s="111">
        <v>0</v>
      </c>
      <c r="CE1339" s="112">
        <v>0</v>
      </c>
      <c r="CF1339" s="112">
        <v>0</v>
      </c>
      <c r="CG1339" s="111" t="s">
        <v>3757</v>
      </c>
      <c r="CH1339" s="112">
        <v>1609</v>
      </c>
      <c r="CI1339" s="112">
        <v>56297000</v>
      </c>
      <c r="CJ1339" s="111" t="s">
        <v>3757</v>
      </c>
      <c r="CK1339" s="120" t="s">
        <v>13305</v>
      </c>
      <c r="CL1339" s="112">
        <v>338</v>
      </c>
      <c r="CM1339" s="112">
        <v>11475000</v>
      </c>
      <c r="CN1339" s="166" t="s">
        <v>13306</v>
      </c>
      <c r="CO1339" s="125" t="s">
        <v>13307</v>
      </c>
      <c r="CP1339" s="111" t="s">
        <v>3766</v>
      </c>
      <c r="CQ1339" s="112">
        <v>3900000</v>
      </c>
      <c r="CR1339" s="166" t="s">
        <v>13308</v>
      </c>
      <c r="CS1339" s="166" t="s">
        <v>13309</v>
      </c>
      <c r="CT1339" s="111" t="s">
        <v>3781</v>
      </c>
      <c r="CU1339" s="112">
        <v>2400000</v>
      </c>
      <c r="CV1339" s="166" t="s">
        <v>13310</v>
      </c>
      <c r="CW1339" s="166" t="s">
        <v>13311</v>
      </c>
      <c r="CX1339" s="111" t="s">
        <v>3870</v>
      </c>
      <c r="CY1339" s="112">
        <v>2200000</v>
      </c>
      <c r="CZ1339" s="111" t="s">
        <v>3757</v>
      </c>
      <c r="DA1339" s="111" t="s">
        <v>3757</v>
      </c>
      <c r="DB1339" s="111" t="s">
        <v>3757</v>
      </c>
      <c r="DC1339" s="120">
        <v>0</v>
      </c>
      <c r="DD1339" s="127" t="s">
        <v>3717</v>
      </c>
      <c r="DE1339" s="109" t="s">
        <v>13312</v>
      </c>
      <c r="DF1339" s="172" t="s">
        <v>3717</v>
      </c>
    </row>
    <row r="1340" spans="1:110" ht="35.15" customHeight="1" x14ac:dyDescent="0.35">
      <c r="A1340" s="140" t="s">
        <v>2720</v>
      </c>
      <c r="B1340" s="136" t="s">
        <v>2700</v>
      </c>
      <c r="C1340" s="136" t="s">
        <v>2721</v>
      </c>
      <c r="D1340" s="112">
        <v>760</v>
      </c>
      <c r="E1340" s="112">
        <v>18443000</v>
      </c>
      <c r="F1340" s="112">
        <v>755</v>
      </c>
      <c r="G1340" s="112">
        <v>17373000</v>
      </c>
      <c r="H1340" s="112">
        <v>179</v>
      </c>
      <c r="I1340" s="112">
        <v>4547000</v>
      </c>
      <c r="J1340" s="112">
        <v>0</v>
      </c>
      <c r="K1340" s="112">
        <v>0</v>
      </c>
      <c r="L1340" s="112">
        <v>4136275</v>
      </c>
      <c r="M1340" s="112">
        <v>1078213</v>
      </c>
      <c r="N1340" s="112">
        <v>22660</v>
      </c>
      <c r="O1340" s="112">
        <v>167626</v>
      </c>
      <c r="P1340" s="112">
        <v>3762878</v>
      </c>
      <c r="Q1340" s="112">
        <v>0</v>
      </c>
      <c r="R1340" s="112">
        <v>9167652</v>
      </c>
      <c r="S1340" s="421">
        <v>0.22427343707639755</v>
      </c>
      <c r="T1340" s="421">
        <v>5.8461909667624573E-2</v>
      </c>
      <c r="U1340" s="421">
        <v>1.2286504364799652E-3</v>
      </c>
      <c r="V1340" s="421">
        <v>9.0888684053570465E-3</v>
      </c>
      <c r="W1340" s="421">
        <v>0.20402743588353306</v>
      </c>
      <c r="X1340" s="421">
        <v>0</v>
      </c>
      <c r="Y1340" s="421">
        <v>0.49708030146939219</v>
      </c>
      <c r="Z1340" s="120">
        <v>0</v>
      </c>
      <c r="AA1340" s="127" t="s">
        <v>3717</v>
      </c>
      <c r="AB1340" s="127">
        <v>0</v>
      </c>
      <c r="AC1340" s="111" t="s">
        <v>3717</v>
      </c>
      <c r="AD1340" s="127">
        <v>0</v>
      </c>
      <c r="AE1340" s="111">
        <v>0</v>
      </c>
      <c r="AF1340" s="111" t="s">
        <v>3757</v>
      </c>
      <c r="AG1340" s="127" t="s">
        <v>3758</v>
      </c>
      <c r="AH1340" s="127" t="s">
        <v>3758</v>
      </c>
      <c r="AI1340" s="124"/>
      <c r="AJ1340" s="128"/>
      <c r="AK1340" s="109">
        <v>0</v>
      </c>
      <c r="AL1340" s="109">
        <v>0</v>
      </c>
      <c r="AM1340" s="127">
        <v>0</v>
      </c>
      <c r="AN1340" s="127">
        <v>0</v>
      </c>
      <c r="AO1340" s="120">
        <v>0</v>
      </c>
      <c r="AP1340" s="120">
        <v>0</v>
      </c>
      <c r="AQ1340" s="174">
        <v>0</v>
      </c>
      <c r="AR1340" s="109">
        <v>0</v>
      </c>
      <c r="AS1340" s="127">
        <v>0</v>
      </c>
      <c r="AT1340" s="127">
        <v>0</v>
      </c>
      <c r="AU1340" s="120">
        <v>0</v>
      </c>
      <c r="AV1340" s="120">
        <v>0</v>
      </c>
      <c r="AW1340" s="174">
        <v>0</v>
      </c>
      <c r="AX1340" s="109">
        <v>0</v>
      </c>
      <c r="AY1340" s="127">
        <v>0</v>
      </c>
      <c r="AZ1340" s="127">
        <v>0</v>
      </c>
      <c r="BA1340" s="120">
        <v>0</v>
      </c>
      <c r="BB1340" s="120">
        <v>0</v>
      </c>
      <c r="BC1340" s="111" t="s">
        <v>3757</v>
      </c>
      <c r="BD1340" s="112">
        <v>92</v>
      </c>
      <c r="BE1340" s="112">
        <v>2429000</v>
      </c>
      <c r="BF1340" s="111">
        <v>0</v>
      </c>
      <c r="BG1340" s="112"/>
      <c r="BH1340" s="112"/>
      <c r="BI1340" s="111" t="s">
        <v>3757</v>
      </c>
      <c r="BJ1340" s="112">
        <v>56</v>
      </c>
      <c r="BK1340" s="112">
        <v>1649000</v>
      </c>
      <c r="BL1340" s="111" t="s">
        <v>3757</v>
      </c>
      <c r="BM1340" s="112">
        <v>7</v>
      </c>
      <c r="BN1340" s="112">
        <v>75000</v>
      </c>
      <c r="BO1340" s="111" t="s">
        <v>3757</v>
      </c>
      <c r="BP1340" s="112">
        <v>61</v>
      </c>
      <c r="BQ1340" s="112">
        <v>1996000</v>
      </c>
      <c r="BR1340" s="111" t="s">
        <v>3757</v>
      </c>
      <c r="BS1340" s="112">
        <v>255</v>
      </c>
      <c r="BT1340" s="112">
        <v>5753000</v>
      </c>
      <c r="BU1340" s="111">
        <v>0</v>
      </c>
      <c r="BV1340" s="112"/>
      <c r="BW1340" s="112"/>
      <c r="BX1340" s="111" t="s">
        <v>3757</v>
      </c>
      <c r="BY1340" s="112">
        <v>10</v>
      </c>
      <c r="BZ1340" s="112">
        <v>1180000</v>
      </c>
      <c r="CA1340" s="111" t="s">
        <v>3757</v>
      </c>
      <c r="CB1340" s="112">
        <v>48</v>
      </c>
      <c r="CC1340" s="112">
        <v>583000</v>
      </c>
      <c r="CD1340" s="111">
        <v>0</v>
      </c>
      <c r="CE1340" s="112"/>
      <c r="CF1340" s="112"/>
      <c r="CG1340" s="111" t="s">
        <v>3757</v>
      </c>
      <c r="CH1340" s="112">
        <v>224</v>
      </c>
      <c r="CI1340" s="112">
        <v>4778000</v>
      </c>
      <c r="CJ1340" s="111">
        <v>0</v>
      </c>
      <c r="CK1340" s="120">
        <v>0</v>
      </c>
      <c r="CL1340" s="112"/>
      <c r="CM1340" s="112"/>
      <c r="CN1340" s="166" t="s">
        <v>13313</v>
      </c>
      <c r="CO1340" s="125" t="s">
        <v>13314</v>
      </c>
      <c r="CP1340" s="111" t="s">
        <v>3790</v>
      </c>
      <c r="CQ1340" s="112">
        <v>1543000</v>
      </c>
      <c r="CR1340" s="166" t="s">
        <v>13315</v>
      </c>
      <c r="CS1340" s="166" t="s">
        <v>13316</v>
      </c>
      <c r="CT1340" s="111" t="s">
        <v>3790</v>
      </c>
      <c r="CU1340" s="112">
        <v>1343000</v>
      </c>
      <c r="CV1340" s="166" t="s">
        <v>13317</v>
      </c>
      <c r="CW1340" s="166" t="s">
        <v>13318</v>
      </c>
      <c r="CX1340" s="111" t="s">
        <v>3790</v>
      </c>
      <c r="CY1340" s="112">
        <v>1167000</v>
      </c>
      <c r="CZ1340" s="111" t="s">
        <v>3757</v>
      </c>
      <c r="DA1340" s="111" t="s">
        <v>3757</v>
      </c>
      <c r="DB1340" s="111">
        <v>0</v>
      </c>
      <c r="DC1340" s="120" t="s">
        <v>13319</v>
      </c>
      <c r="DD1340" s="127" t="s">
        <v>3717</v>
      </c>
      <c r="DE1340" s="109" t="s">
        <v>13320</v>
      </c>
      <c r="DF1340" s="172" t="s">
        <v>3717</v>
      </c>
    </row>
    <row r="1341" spans="1:110" ht="35.15" customHeight="1" x14ac:dyDescent="0.35">
      <c r="A1341" s="420" t="s">
        <v>2722</v>
      </c>
      <c r="B1341" s="136" t="s">
        <v>2700</v>
      </c>
      <c r="C1341" s="136" t="s">
        <v>726</v>
      </c>
      <c r="D1341" s="112">
        <v>2405</v>
      </c>
      <c r="E1341" s="112">
        <v>39193000</v>
      </c>
      <c r="F1341" s="112">
        <v>2405</v>
      </c>
      <c r="G1341" s="112">
        <v>39193000</v>
      </c>
      <c r="H1341" s="112">
        <v>534</v>
      </c>
      <c r="I1341" s="112">
        <v>8573000</v>
      </c>
      <c r="J1341" s="112">
        <v>0</v>
      </c>
      <c r="K1341" s="112">
        <v>0</v>
      </c>
      <c r="L1341" s="112">
        <v>11389615</v>
      </c>
      <c r="M1341" s="112">
        <v>3253694</v>
      </c>
      <c r="N1341" s="112">
        <v>0</v>
      </c>
      <c r="O1341" s="112">
        <v>384343</v>
      </c>
      <c r="P1341" s="112">
        <v>4381426</v>
      </c>
      <c r="Q1341" s="112">
        <v>0</v>
      </c>
      <c r="R1341" s="112">
        <v>19409078</v>
      </c>
      <c r="S1341" s="421">
        <v>0.29060329650702932</v>
      </c>
      <c r="T1341" s="421">
        <v>8.3017222463194956E-2</v>
      </c>
      <c r="U1341" s="421">
        <v>0</v>
      </c>
      <c r="V1341" s="421">
        <v>9.8064195136886682E-3</v>
      </c>
      <c r="W1341" s="421">
        <v>0.1117910341132345</v>
      </c>
      <c r="X1341" s="421">
        <v>0</v>
      </c>
      <c r="Y1341" s="421">
        <v>0.49521797259714745</v>
      </c>
      <c r="Z1341" s="120">
        <v>0</v>
      </c>
      <c r="AA1341" s="127" t="s">
        <v>3717</v>
      </c>
      <c r="AB1341" s="127">
        <v>0</v>
      </c>
      <c r="AC1341" s="111" t="s">
        <v>3717</v>
      </c>
      <c r="AD1341" s="127">
        <v>0</v>
      </c>
      <c r="AE1341" s="111">
        <v>0</v>
      </c>
      <c r="AF1341" s="111" t="s">
        <v>3757</v>
      </c>
      <c r="AG1341" s="127" t="s">
        <v>3758</v>
      </c>
      <c r="AH1341" s="127" t="s">
        <v>3758</v>
      </c>
      <c r="AI1341" s="124"/>
      <c r="AJ1341" s="128"/>
      <c r="AK1341" s="109">
        <v>0</v>
      </c>
      <c r="AL1341" s="109">
        <v>0</v>
      </c>
      <c r="AM1341" s="127">
        <v>0</v>
      </c>
      <c r="AN1341" s="127">
        <v>0</v>
      </c>
      <c r="AO1341" s="120">
        <v>0</v>
      </c>
      <c r="AP1341" s="120">
        <v>0</v>
      </c>
      <c r="AQ1341" s="174">
        <v>0</v>
      </c>
      <c r="AR1341" s="120">
        <v>0</v>
      </c>
      <c r="AS1341" s="127">
        <v>0</v>
      </c>
      <c r="AT1341" s="127">
        <v>0</v>
      </c>
      <c r="AU1341" s="120">
        <v>0</v>
      </c>
      <c r="AV1341" s="120">
        <v>0</v>
      </c>
      <c r="AW1341" s="174">
        <v>0</v>
      </c>
      <c r="AX1341" s="120">
        <v>0</v>
      </c>
      <c r="AY1341" s="127">
        <v>0</v>
      </c>
      <c r="AZ1341" s="127">
        <v>0</v>
      </c>
      <c r="BA1341" s="120">
        <v>0</v>
      </c>
      <c r="BB1341" s="120">
        <v>0</v>
      </c>
      <c r="BC1341" s="111">
        <v>0</v>
      </c>
      <c r="BD1341" s="112"/>
      <c r="BE1341" s="112"/>
      <c r="BF1341" s="111" t="s">
        <v>3757</v>
      </c>
      <c r="BG1341" s="112">
        <v>361</v>
      </c>
      <c r="BH1341" s="112">
        <v>5303000</v>
      </c>
      <c r="BI1341" s="111" t="s">
        <v>3757</v>
      </c>
      <c r="BJ1341" s="112">
        <v>165</v>
      </c>
      <c r="BK1341" s="112">
        <v>2775000</v>
      </c>
      <c r="BL1341" s="111">
        <v>0</v>
      </c>
      <c r="BM1341" s="112"/>
      <c r="BN1341" s="112"/>
      <c r="BO1341" s="111">
        <v>0</v>
      </c>
      <c r="BP1341" s="112"/>
      <c r="BQ1341" s="112"/>
      <c r="BR1341" s="111" t="s">
        <v>3757</v>
      </c>
      <c r="BS1341" s="112">
        <v>709</v>
      </c>
      <c r="BT1341" s="112">
        <v>10832000</v>
      </c>
      <c r="BU1341" s="111" t="s">
        <v>3757</v>
      </c>
      <c r="BV1341" s="112">
        <v>31</v>
      </c>
      <c r="BW1341" s="112">
        <v>407000</v>
      </c>
      <c r="BX1341" s="111" t="s">
        <v>3757</v>
      </c>
      <c r="BY1341" s="112">
        <v>541</v>
      </c>
      <c r="BZ1341" s="112">
        <v>9521000</v>
      </c>
      <c r="CA1341" s="111">
        <v>0</v>
      </c>
      <c r="CB1341" s="112"/>
      <c r="CC1341" s="112"/>
      <c r="CD1341" s="111">
        <v>0</v>
      </c>
      <c r="CE1341" s="112">
        <v>0</v>
      </c>
      <c r="CF1341" s="112">
        <v>0</v>
      </c>
      <c r="CG1341" s="111" t="s">
        <v>3757</v>
      </c>
      <c r="CH1341" s="112">
        <v>598</v>
      </c>
      <c r="CI1341" s="112">
        <v>10355000</v>
      </c>
      <c r="CJ1341" s="111">
        <v>0</v>
      </c>
      <c r="CK1341" s="120">
        <v>0</v>
      </c>
      <c r="CL1341" s="112">
        <v>0</v>
      </c>
      <c r="CM1341" s="112">
        <v>0</v>
      </c>
      <c r="CN1341" s="166">
        <v>0</v>
      </c>
      <c r="CO1341" s="125">
        <v>0</v>
      </c>
      <c r="CP1341" s="111">
        <v>0</v>
      </c>
      <c r="CQ1341" s="112">
        <v>0</v>
      </c>
      <c r="CR1341" s="166">
        <v>0</v>
      </c>
      <c r="CS1341" s="166">
        <v>0</v>
      </c>
      <c r="CT1341" s="111">
        <v>0</v>
      </c>
      <c r="CU1341" s="112">
        <v>0</v>
      </c>
      <c r="CV1341" s="166">
        <v>0</v>
      </c>
      <c r="CW1341" s="166">
        <v>0</v>
      </c>
      <c r="CX1341" s="111">
        <v>0</v>
      </c>
      <c r="CY1341" s="112">
        <v>0</v>
      </c>
      <c r="CZ1341" s="111" t="s">
        <v>3757</v>
      </c>
      <c r="DA1341" s="111">
        <v>0</v>
      </c>
      <c r="DB1341" s="111">
        <v>0</v>
      </c>
      <c r="DC1341" s="120" t="s">
        <v>13321</v>
      </c>
      <c r="DD1341" s="127" t="s">
        <v>3778</v>
      </c>
      <c r="DE1341" s="109">
        <v>0</v>
      </c>
      <c r="DF1341" s="172" t="s">
        <v>3717</v>
      </c>
    </row>
    <row r="1342" spans="1:110" ht="35.15" customHeight="1" x14ac:dyDescent="0.35">
      <c r="A1342" s="140" t="s">
        <v>2723</v>
      </c>
      <c r="B1342" s="136" t="s">
        <v>2700</v>
      </c>
      <c r="C1342" s="136" t="s">
        <v>2724</v>
      </c>
      <c r="D1342" s="112">
        <v>3561</v>
      </c>
      <c r="E1342" s="112">
        <v>138288000</v>
      </c>
      <c r="F1342" s="112">
        <v>3553</v>
      </c>
      <c r="G1342" s="112">
        <v>138126000</v>
      </c>
      <c r="H1342" s="112">
        <v>880</v>
      </c>
      <c r="I1342" s="112">
        <v>31314000</v>
      </c>
      <c r="J1342" s="112">
        <v>0</v>
      </c>
      <c r="K1342" s="112">
        <v>0</v>
      </c>
      <c r="L1342" s="112">
        <v>38594907</v>
      </c>
      <c r="M1342" s="112">
        <v>7999465</v>
      </c>
      <c r="N1342" s="112">
        <v>0</v>
      </c>
      <c r="O1342" s="112">
        <v>1111632</v>
      </c>
      <c r="P1342" s="112">
        <v>25073554</v>
      </c>
      <c r="Q1342" s="112">
        <v>0</v>
      </c>
      <c r="R1342" s="112">
        <v>72779558</v>
      </c>
      <c r="S1342" s="421">
        <v>0.27909078878861504</v>
      </c>
      <c r="T1342" s="421">
        <v>5.7846414728682169E-2</v>
      </c>
      <c r="U1342" s="421">
        <v>0</v>
      </c>
      <c r="V1342" s="421">
        <v>8.0385282887886159E-3</v>
      </c>
      <c r="W1342" s="421">
        <v>0.18131402580122644</v>
      </c>
      <c r="X1342" s="421">
        <v>0</v>
      </c>
      <c r="Y1342" s="421">
        <v>0.52628975760731223</v>
      </c>
      <c r="Z1342" s="120">
        <v>0</v>
      </c>
      <c r="AA1342" s="127" t="s">
        <v>3717</v>
      </c>
      <c r="AB1342" s="127">
        <v>0</v>
      </c>
      <c r="AC1342" s="111" t="s">
        <v>3717</v>
      </c>
      <c r="AD1342" s="127">
        <v>0</v>
      </c>
      <c r="AE1342" s="111" t="s">
        <v>3757</v>
      </c>
      <c r="AF1342" s="111" t="s">
        <v>3757</v>
      </c>
      <c r="AG1342" s="127" t="s">
        <v>3717</v>
      </c>
      <c r="AH1342" s="127" t="s">
        <v>3758</v>
      </c>
      <c r="AI1342" s="128">
        <v>1</v>
      </c>
      <c r="AJ1342" s="128">
        <v>2414000</v>
      </c>
      <c r="AK1342" s="109" t="s">
        <v>13322</v>
      </c>
      <c r="AL1342" s="109" t="s">
        <v>13323</v>
      </c>
      <c r="AM1342" s="127" t="s">
        <v>3765</v>
      </c>
      <c r="AN1342" s="127" t="s">
        <v>3774</v>
      </c>
      <c r="AO1342" s="120">
        <v>2000000</v>
      </c>
      <c r="AP1342" s="120">
        <v>2414000</v>
      </c>
      <c r="AQ1342" s="174">
        <v>0</v>
      </c>
      <c r="AR1342" s="120">
        <v>0</v>
      </c>
      <c r="AS1342" s="127">
        <v>0</v>
      </c>
      <c r="AT1342" s="127">
        <v>0</v>
      </c>
      <c r="AU1342" s="120">
        <v>0</v>
      </c>
      <c r="AV1342" s="120">
        <v>0</v>
      </c>
      <c r="AW1342" s="174">
        <v>0</v>
      </c>
      <c r="AX1342" s="120">
        <v>0</v>
      </c>
      <c r="AY1342" s="127">
        <v>0</v>
      </c>
      <c r="AZ1342" s="127">
        <v>0</v>
      </c>
      <c r="BA1342" s="120">
        <v>0</v>
      </c>
      <c r="BB1342" s="120">
        <v>0</v>
      </c>
      <c r="BC1342" s="111">
        <v>0</v>
      </c>
      <c r="BD1342" s="112"/>
      <c r="BE1342" s="112"/>
      <c r="BF1342" s="111">
        <v>0</v>
      </c>
      <c r="BG1342" s="112"/>
      <c r="BH1342" s="112"/>
      <c r="BI1342" s="111" t="s">
        <v>3757</v>
      </c>
      <c r="BJ1342" s="112">
        <v>336</v>
      </c>
      <c r="BK1342" s="112">
        <v>11090000</v>
      </c>
      <c r="BL1342" s="111">
        <v>0</v>
      </c>
      <c r="BM1342" s="112"/>
      <c r="BN1342" s="112"/>
      <c r="BO1342" s="111" t="s">
        <v>3757</v>
      </c>
      <c r="BP1342" s="112">
        <v>420</v>
      </c>
      <c r="BQ1342" s="112">
        <v>16282000</v>
      </c>
      <c r="BR1342" s="111" t="s">
        <v>3757</v>
      </c>
      <c r="BS1342" s="112">
        <v>1882</v>
      </c>
      <c r="BT1342" s="112">
        <v>74214000</v>
      </c>
      <c r="BU1342" s="111">
        <v>0</v>
      </c>
      <c r="BV1342" s="112"/>
      <c r="BW1342" s="112"/>
      <c r="BX1342" s="111" t="s">
        <v>3757</v>
      </c>
      <c r="BY1342" s="112">
        <v>67</v>
      </c>
      <c r="BZ1342" s="112">
        <v>2414000</v>
      </c>
      <c r="CA1342" s="111">
        <v>0</v>
      </c>
      <c r="CB1342" s="112"/>
      <c r="CC1342" s="112"/>
      <c r="CD1342" s="111" t="s">
        <v>3757</v>
      </c>
      <c r="CE1342" s="112">
        <v>2</v>
      </c>
      <c r="CF1342" s="112">
        <v>20000</v>
      </c>
      <c r="CG1342" s="111" t="s">
        <v>3757</v>
      </c>
      <c r="CH1342" s="112">
        <v>854</v>
      </c>
      <c r="CI1342" s="112">
        <v>34268000</v>
      </c>
      <c r="CJ1342" s="111">
        <v>0</v>
      </c>
      <c r="CK1342" s="120">
        <v>0</v>
      </c>
      <c r="CL1342" s="112">
        <v>0</v>
      </c>
      <c r="CM1342" s="112">
        <v>0</v>
      </c>
      <c r="CN1342" s="166" t="s">
        <v>13324</v>
      </c>
      <c r="CO1342" s="125" t="s">
        <v>13325</v>
      </c>
      <c r="CP1342" s="111" t="s">
        <v>3875</v>
      </c>
      <c r="CQ1342" s="112">
        <v>5200000</v>
      </c>
      <c r="CR1342" s="166" t="s">
        <v>13326</v>
      </c>
      <c r="CS1342" s="166" t="s">
        <v>13327</v>
      </c>
      <c r="CT1342" s="111" t="s">
        <v>3875</v>
      </c>
      <c r="CU1342" s="112">
        <v>2900000</v>
      </c>
      <c r="CV1342" s="166" t="s">
        <v>13328</v>
      </c>
      <c r="CW1342" s="166" t="s">
        <v>13329</v>
      </c>
      <c r="CX1342" s="111" t="s">
        <v>3766</v>
      </c>
      <c r="CY1342" s="112">
        <v>4400000</v>
      </c>
      <c r="CZ1342" s="111" t="s">
        <v>3757</v>
      </c>
      <c r="DA1342" s="111" t="s">
        <v>3757</v>
      </c>
      <c r="DB1342" s="111" t="s">
        <v>3757</v>
      </c>
      <c r="DC1342" s="120">
        <v>0</v>
      </c>
      <c r="DD1342" s="127" t="s">
        <v>3717</v>
      </c>
      <c r="DE1342" s="109" t="s">
        <v>13330</v>
      </c>
      <c r="DF1342" s="172" t="s">
        <v>3717</v>
      </c>
    </row>
    <row r="1343" spans="1:110" ht="35.15" customHeight="1" x14ac:dyDescent="0.35">
      <c r="A1343" s="140" t="s">
        <v>2725</v>
      </c>
      <c r="B1343" s="136" t="s">
        <v>2700</v>
      </c>
      <c r="C1343" s="136" t="s">
        <v>2726</v>
      </c>
      <c r="D1343" s="112">
        <v>3873</v>
      </c>
      <c r="E1343" s="112">
        <v>77146000</v>
      </c>
      <c r="F1343" s="112">
        <v>3870</v>
      </c>
      <c r="G1343" s="112">
        <v>76986000</v>
      </c>
      <c r="H1343" s="112">
        <v>897</v>
      </c>
      <c r="I1343" s="112">
        <v>15713000</v>
      </c>
      <c r="J1343" s="112">
        <v>41</v>
      </c>
      <c r="K1343" s="112">
        <v>605000</v>
      </c>
      <c r="L1343" s="112">
        <v>17908935</v>
      </c>
      <c r="M1343" s="112">
        <v>4418621</v>
      </c>
      <c r="N1343" s="112">
        <v>205315</v>
      </c>
      <c r="O1343" s="112">
        <v>265885</v>
      </c>
      <c r="P1343" s="112">
        <v>12396238</v>
      </c>
      <c r="Q1343" s="112">
        <v>0</v>
      </c>
      <c r="R1343" s="112">
        <v>35194994</v>
      </c>
      <c r="S1343" s="421">
        <v>0.23214340341689782</v>
      </c>
      <c r="T1343" s="421">
        <v>5.727608690016333E-2</v>
      </c>
      <c r="U1343" s="421">
        <v>2.6613823140538718E-3</v>
      </c>
      <c r="V1343" s="421">
        <v>3.4465169937521064E-3</v>
      </c>
      <c r="W1343" s="421">
        <v>0.16068542763072616</v>
      </c>
      <c r="X1343" s="421">
        <v>0</v>
      </c>
      <c r="Y1343" s="421">
        <v>0.45621281725559332</v>
      </c>
      <c r="Z1343" s="120">
        <v>0</v>
      </c>
      <c r="AA1343" s="127" t="s">
        <v>3717</v>
      </c>
      <c r="AB1343" s="127">
        <v>0</v>
      </c>
      <c r="AC1343" s="111" t="s">
        <v>3717</v>
      </c>
      <c r="AD1343" s="127">
        <v>0</v>
      </c>
      <c r="AE1343" s="111" t="s">
        <v>3757</v>
      </c>
      <c r="AF1343" s="111" t="s">
        <v>3757</v>
      </c>
      <c r="AG1343" s="127" t="s">
        <v>3717</v>
      </c>
      <c r="AH1343" s="127" t="s">
        <v>3758</v>
      </c>
      <c r="AI1343" s="128">
        <v>1</v>
      </c>
      <c r="AJ1343" s="128">
        <v>8388000</v>
      </c>
      <c r="AK1343" s="109" t="s">
        <v>8266</v>
      </c>
      <c r="AL1343" s="109" t="s">
        <v>13331</v>
      </c>
      <c r="AM1343" s="127" t="s">
        <v>3765</v>
      </c>
      <c r="AN1343" s="127" t="s">
        <v>3790</v>
      </c>
      <c r="AO1343" s="120">
        <v>3000000</v>
      </c>
      <c r="AP1343" s="120">
        <v>8388000</v>
      </c>
      <c r="AQ1343" s="174">
        <v>0</v>
      </c>
      <c r="AR1343" s="120">
        <v>0</v>
      </c>
      <c r="AS1343" s="127">
        <v>0</v>
      </c>
      <c r="AT1343" s="127">
        <v>0</v>
      </c>
      <c r="AU1343" s="120">
        <v>0</v>
      </c>
      <c r="AV1343" s="120">
        <v>0</v>
      </c>
      <c r="AW1343" s="174">
        <v>0</v>
      </c>
      <c r="AX1343" s="120">
        <v>0</v>
      </c>
      <c r="AY1343" s="127">
        <v>0</v>
      </c>
      <c r="AZ1343" s="127">
        <v>0</v>
      </c>
      <c r="BA1343" s="120">
        <v>0</v>
      </c>
      <c r="BB1343" s="120">
        <v>0</v>
      </c>
      <c r="BC1343" s="111">
        <v>0</v>
      </c>
      <c r="BD1343" s="112"/>
      <c r="BE1343" s="112"/>
      <c r="BF1343" s="111" t="s">
        <v>3757</v>
      </c>
      <c r="BG1343" s="112">
        <v>140</v>
      </c>
      <c r="BH1343" s="112">
        <v>2279000</v>
      </c>
      <c r="BI1343" s="111" t="s">
        <v>3757</v>
      </c>
      <c r="BJ1343" s="112">
        <v>349</v>
      </c>
      <c r="BK1343" s="112">
        <v>6318000</v>
      </c>
      <c r="BL1343" s="111" t="s">
        <v>3757</v>
      </c>
      <c r="BM1343" s="112">
        <v>484</v>
      </c>
      <c r="BN1343" s="112">
        <v>8806000</v>
      </c>
      <c r="BO1343" s="111" t="s">
        <v>3757</v>
      </c>
      <c r="BP1343" s="112">
        <v>494</v>
      </c>
      <c r="BQ1343" s="112">
        <v>8877000</v>
      </c>
      <c r="BR1343" s="111">
        <v>0</v>
      </c>
      <c r="BS1343" s="112"/>
      <c r="BT1343" s="112"/>
      <c r="BU1343" s="111" t="s">
        <v>3757</v>
      </c>
      <c r="BV1343" s="112">
        <v>580</v>
      </c>
      <c r="BW1343" s="112">
        <v>11153000</v>
      </c>
      <c r="BX1343" s="111" t="s">
        <v>3757</v>
      </c>
      <c r="BY1343" s="112">
        <v>240</v>
      </c>
      <c r="BZ1343" s="112">
        <v>4102000</v>
      </c>
      <c r="CA1343" s="111">
        <v>0</v>
      </c>
      <c r="CB1343" s="112"/>
      <c r="CC1343" s="112"/>
      <c r="CD1343" s="111">
        <v>0</v>
      </c>
      <c r="CE1343" s="112">
        <v>0</v>
      </c>
      <c r="CF1343" s="112">
        <v>0</v>
      </c>
      <c r="CG1343" s="111" t="s">
        <v>3757</v>
      </c>
      <c r="CH1343" s="112">
        <v>1555</v>
      </c>
      <c r="CI1343" s="112">
        <v>26618000</v>
      </c>
      <c r="CJ1343" s="111">
        <v>0</v>
      </c>
      <c r="CK1343" s="120">
        <v>0</v>
      </c>
      <c r="CL1343" s="112">
        <v>0</v>
      </c>
      <c r="CM1343" s="112">
        <v>0</v>
      </c>
      <c r="CN1343" s="166" t="s">
        <v>13332</v>
      </c>
      <c r="CO1343" s="125" t="s">
        <v>13333</v>
      </c>
      <c r="CP1343" s="111" t="s">
        <v>3875</v>
      </c>
      <c r="CQ1343" s="112">
        <v>8150000</v>
      </c>
      <c r="CR1343" s="166" t="s">
        <v>13334</v>
      </c>
      <c r="CS1343" s="166" t="s">
        <v>13335</v>
      </c>
      <c r="CT1343" s="111" t="s">
        <v>3870</v>
      </c>
      <c r="CU1343" s="112">
        <v>4046240</v>
      </c>
      <c r="CV1343" s="166" t="s">
        <v>13336</v>
      </c>
      <c r="CW1343" s="166" t="s">
        <v>13337</v>
      </c>
      <c r="CX1343" s="111" t="s">
        <v>3875</v>
      </c>
      <c r="CY1343" s="112">
        <v>9788000</v>
      </c>
      <c r="CZ1343" s="111" t="s">
        <v>3757</v>
      </c>
      <c r="DA1343" s="111">
        <v>0</v>
      </c>
      <c r="DB1343" s="111" t="s">
        <v>3757</v>
      </c>
      <c r="DC1343" s="120" t="s">
        <v>13338</v>
      </c>
      <c r="DD1343" s="127" t="s">
        <v>3717</v>
      </c>
      <c r="DE1343" s="109" t="s">
        <v>13339</v>
      </c>
      <c r="DF1343" s="172" t="s">
        <v>3717</v>
      </c>
    </row>
    <row r="1344" spans="1:110" ht="35.15" customHeight="1" x14ac:dyDescent="0.35">
      <c r="A1344" s="140" t="s">
        <v>2727</v>
      </c>
      <c r="B1344" s="136" t="s">
        <v>2700</v>
      </c>
      <c r="C1344" s="136" t="s">
        <v>2728</v>
      </c>
      <c r="D1344" s="112">
        <v>642</v>
      </c>
      <c r="E1344" s="112">
        <v>11004000</v>
      </c>
      <c r="F1344" s="112">
        <v>640</v>
      </c>
      <c r="G1344" s="112">
        <v>10954000</v>
      </c>
      <c r="H1344" s="112">
        <v>191</v>
      </c>
      <c r="I1344" s="112">
        <v>2511000</v>
      </c>
      <c r="J1344" s="112">
        <v>0</v>
      </c>
      <c r="K1344" s="112">
        <v>0</v>
      </c>
      <c r="L1344" s="112">
        <v>2135670</v>
      </c>
      <c r="M1344" s="112">
        <v>732159</v>
      </c>
      <c r="N1344" s="112">
        <v>0</v>
      </c>
      <c r="O1344" s="112">
        <v>135546</v>
      </c>
      <c r="P1344" s="112">
        <v>938428</v>
      </c>
      <c r="Q1344" s="112">
        <v>0</v>
      </c>
      <c r="R1344" s="112">
        <v>3941803</v>
      </c>
      <c r="S1344" s="421">
        <v>0.19408124318429662</v>
      </c>
      <c r="T1344" s="421">
        <v>6.6535714285714281E-2</v>
      </c>
      <c r="U1344" s="421">
        <v>0</v>
      </c>
      <c r="V1344" s="421">
        <v>1.2317884405670665E-2</v>
      </c>
      <c r="W1344" s="421">
        <v>8.5280625227190113E-2</v>
      </c>
      <c r="X1344" s="421">
        <v>0</v>
      </c>
      <c r="Y1344" s="421">
        <v>0.35821546710287167</v>
      </c>
      <c r="Z1344" s="120">
        <v>0</v>
      </c>
      <c r="AA1344" s="127" t="s">
        <v>3778</v>
      </c>
      <c r="AB1344" s="127">
        <v>0</v>
      </c>
      <c r="AC1344" s="111" t="s">
        <v>3717</v>
      </c>
      <c r="AD1344" s="127">
        <v>0</v>
      </c>
      <c r="AE1344" s="111">
        <v>0</v>
      </c>
      <c r="AF1344" s="111" t="s">
        <v>3757</v>
      </c>
      <c r="AG1344" s="127" t="s">
        <v>3758</v>
      </c>
      <c r="AH1344" s="127" t="s">
        <v>3758</v>
      </c>
      <c r="AI1344" s="124"/>
      <c r="AJ1344" s="128"/>
      <c r="AK1344" s="109">
        <v>0</v>
      </c>
      <c r="AL1344" s="109">
        <v>0</v>
      </c>
      <c r="AM1344" s="127">
        <v>0</v>
      </c>
      <c r="AN1344" s="127">
        <v>0</v>
      </c>
      <c r="AO1344" s="120">
        <v>0</v>
      </c>
      <c r="AP1344" s="120">
        <v>0</v>
      </c>
      <c r="AQ1344" s="174">
        <v>0</v>
      </c>
      <c r="AR1344" s="120">
        <v>0</v>
      </c>
      <c r="AS1344" s="127">
        <v>0</v>
      </c>
      <c r="AT1344" s="127">
        <v>0</v>
      </c>
      <c r="AU1344" s="120">
        <v>0</v>
      </c>
      <c r="AV1344" s="120">
        <v>0</v>
      </c>
      <c r="AW1344" s="174">
        <v>0</v>
      </c>
      <c r="AX1344" s="120">
        <v>0</v>
      </c>
      <c r="AY1344" s="127">
        <v>0</v>
      </c>
      <c r="AZ1344" s="127">
        <v>0</v>
      </c>
      <c r="BA1344" s="120">
        <v>0</v>
      </c>
      <c r="BB1344" s="120">
        <v>0</v>
      </c>
      <c r="BC1344" s="111">
        <v>0</v>
      </c>
      <c r="BD1344" s="112"/>
      <c r="BE1344" s="112"/>
      <c r="BF1344" s="111" t="s">
        <v>3757</v>
      </c>
      <c r="BG1344" s="112">
        <v>22</v>
      </c>
      <c r="BH1344" s="112">
        <v>370000</v>
      </c>
      <c r="BI1344" s="111" t="s">
        <v>3757</v>
      </c>
      <c r="BJ1344" s="112">
        <v>54</v>
      </c>
      <c r="BK1344" s="112">
        <v>726000</v>
      </c>
      <c r="BL1344" s="111" t="s">
        <v>3757</v>
      </c>
      <c r="BM1344" s="112">
        <v>56</v>
      </c>
      <c r="BN1344" s="112">
        <v>906000</v>
      </c>
      <c r="BO1344" s="111">
        <v>0</v>
      </c>
      <c r="BP1344" s="112"/>
      <c r="BQ1344" s="112"/>
      <c r="BR1344" s="111">
        <v>0</v>
      </c>
      <c r="BS1344" s="112"/>
      <c r="BT1344" s="112"/>
      <c r="BU1344" s="111" t="s">
        <v>3757</v>
      </c>
      <c r="BV1344" s="112">
        <v>34</v>
      </c>
      <c r="BW1344" s="112">
        <v>502000</v>
      </c>
      <c r="BX1344" s="111">
        <v>0</v>
      </c>
      <c r="BY1344" s="112"/>
      <c r="BZ1344" s="112"/>
      <c r="CA1344" s="111">
        <v>0</v>
      </c>
      <c r="CB1344" s="112"/>
      <c r="CC1344" s="112"/>
      <c r="CD1344" s="111">
        <v>0</v>
      </c>
      <c r="CE1344" s="112">
        <v>0</v>
      </c>
      <c r="CF1344" s="112">
        <v>0</v>
      </c>
      <c r="CG1344" s="111" t="s">
        <v>3757</v>
      </c>
      <c r="CH1344" s="112">
        <v>345</v>
      </c>
      <c r="CI1344" s="112">
        <v>5935000</v>
      </c>
      <c r="CJ1344" s="111" t="s">
        <v>3757</v>
      </c>
      <c r="CK1344" s="120" t="s">
        <v>13340</v>
      </c>
      <c r="CL1344" s="112">
        <v>129</v>
      </c>
      <c r="CM1344" s="112">
        <v>2515000</v>
      </c>
      <c r="CN1344" s="166" t="s">
        <v>13341</v>
      </c>
      <c r="CO1344" s="125" t="s">
        <v>13342</v>
      </c>
      <c r="CP1344" s="111" t="s">
        <v>3783</v>
      </c>
      <c r="CQ1344" s="112">
        <v>830000</v>
      </c>
      <c r="CR1344" s="166" t="s">
        <v>13343</v>
      </c>
      <c r="CS1344" s="166" t="s">
        <v>13344</v>
      </c>
      <c r="CT1344" s="111" t="s">
        <v>3778</v>
      </c>
      <c r="CU1344" s="112">
        <v>1350000</v>
      </c>
      <c r="CV1344" s="166" t="s">
        <v>13345</v>
      </c>
      <c r="CW1344" s="166" t="s">
        <v>13346</v>
      </c>
      <c r="CX1344" s="111" t="s">
        <v>3783</v>
      </c>
      <c r="CY1344" s="112">
        <v>510000</v>
      </c>
      <c r="CZ1344" s="111" t="s">
        <v>3757</v>
      </c>
      <c r="DA1344" s="111" t="s">
        <v>3757</v>
      </c>
      <c r="DB1344" s="111">
        <v>0</v>
      </c>
      <c r="DC1344" s="120" t="s">
        <v>13347</v>
      </c>
      <c r="DD1344" s="127" t="s">
        <v>3778</v>
      </c>
      <c r="DE1344" s="109">
        <v>0</v>
      </c>
      <c r="DF1344" s="172" t="s">
        <v>3717</v>
      </c>
    </row>
    <row r="1345" spans="1:110" ht="35.15" customHeight="1" x14ac:dyDescent="0.35">
      <c r="A1345" s="140" t="s">
        <v>2729</v>
      </c>
      <c r="B1345" s="136" t="s">
        <v>2700</v>
      </c>
      <c r="C1345" s="136" t="s">
        <v>2730</v>
      </c>
      <c r="D1345" s="112">
        <v>11204</v>
      </c>
      <c r="E1345" s="112">
        <v>249054946</v>
      </c>
      <c r="F1345" s="112">
        <v>11180</v>
      </c>
      <c r="G1345" s="112">
        <v>242517600</v>
      </c>
      <c r="H1345" s="112">
        <v>3559</v>
      </c>
      <c r="I1345" s="112">
        <v>67000446</v>
      </c>
      <c r="J1345" s="112">
        <v>0</v>
      </c>
      <c r="K1345" s="112">
        <v>0</v>
      </c>
      <c r="L1345" s="112">
        <v>61389574</v>
      </c>
      <c r="M1345" s="112">
        <v>16578622</v>
      </c>
      <c r="N1345" s="112">
        <v>4452000</v>
      </c>
      <c r="O1345" s="112">
        <v>31049400</v>
      </c>
      <c r="P1345" s="112">
        <v>2708225</v>
      </c>
      <c r="Q1345" s="112">
        <v>894000</v>
      </c>
      <c r="R1345" s="112">
        <v>117071821</v>
      </c>
      <c r="S1345" s="421">
        <v>0.24649008175087597</v>
      </c>
      <c r="T1345" s="421">
        <v>6.6566122320654494E-2</v>
      </c>
      <c r="U1345" s="421">
        <v>1.7875573529063743E-2</v>
      </c>
      <c r="V1345" s="421">
        <v>0.12466887527702421</v>
      </c>
      <c r="W1345" s="421">
        <v>1.0874006091812367E-2</v>
      </c>
      <c r="X1345" s="421">
        <v>3.5895693474804554E-3</v>
      </c>
      <c r="Y1345" s="421">
        <v>0.47006422831691125</v>
      </c>
      <c r="Z1345" s="120" t="s">
        <v>13348</v>
      </c>
      <c r="AA1345" s="127" t="s">
        <v>3717</v>
      </c>
      <c r="AB1345" s="127">
        <v>0</v>
      </c>
      <c r="AC1345" s="111" t="s">
        <v>3717</v>
      </c>
      <c r="AD1345" s="127">
        <v>0</v>
      </c>
      <c r="AE1345" s="111" t="s">
        <v>3757</v>
      </c>
      <c r="AF1345" s="111" t="s">
        <v>3757</v>
      </c>
      <c r="AG1345" s="127" t="s">
        <v>3717</v>
      </c>
      <c r="AH1345" s="127" t="s">
        <v>3758</v>
      </c>
      <c r="AI1345" s="128">
        <v>4</v>
      </c>
      <c r="AJ1345" s="128">
        <v>47442343</v>
      </c>
      <c r="AK1345" s="109" t="s">
        <v>13349</v>
      </c>
      <c r="AL1345" s="109" t="s">
        <v>13350</v>
      </c>
      <c r="AM1345" s="127" t="s">
        <v>3765</v>
      </c>
      <c r="AN1345" s="127" t="s">
        <v>3717</v>
      </c>
      <c r="AO1345" s="120">
        <v>1500000</v>
      </c>
      <c r="AP1345" s="120">
        <v>3673000</v>
      </c>
      <c r="AQ1345" s="174" t="s">
        <v>13351</v>
      </c>
      <c r="AR1345" s="109" t="s">
        <v>13352</v>
      </c>
      <c r="AS1345" s="127" t="s">
        <v>3765</v>
      </c>
      <c r="AT1345" s="127" t="s">
        <v>3778</v>
      </c>
      <c r="AU1345" s="120">
        <v>100000000</v>
      </c>
      <c r="AV1345" s="120">
        <v>40364943</v>
      </c>
      <c r="AW1345" s="174" t="s">
        <v>13353</v>
      </c>
      <c r="AX1345" s="109" t="s">
        <v>13354</v>
      </c>
      <c r="AY1345" s="127" t="s">
        <v>3765</v>
      </c>
      <c r="AZ1345" s="127" t="s">
        <v>3774</v>
      </c>
      <c r="BA1345" s="120">
        <v>1000000</v>
      </c>
      <c r="BB1345" s="120">
        <v>2294400</v>
      </c>
      <c r="BC1345" s="111" t="s">
        <v>3757</v>
      </c>
      <c r="BD1345" s="112">
        <v>499</v>
      </c>
      <c r="BE1345" s="112">
        <v>9944250</v>
      </c>
      <c r="BF1345" s="111" t="s">
        <v>3757</v>
      </c>
      <c r="BG1345" s="112">
        <v>1608</v>
      </c>
      <c r="BH1345" s="112">
        <v>32672250</v>
      </c>
      <c r="BI1345" s="111">
        <v>0</v>
      </c>
      <c r="BJ1345" s="112"/>
      <c r="BK1345" s="112"/>
      <c r="BL1345" s="111" t="s">
        <v>3757</v>
      </c>
      <c r="BM1345" s="112">
        <v>3462</v>
      </c>
      <c r="BN1345" s="112">
        <v>63040252</v>
      </c>
      <c r="BO1345" s="111" t="s">
        <v>3757</v>
      </c>
      <c r="BP1345" s="112">
        <v>804</v>
      </c>
      <c r="BQ1345" s="112">
        <v>16896750</v>
      </c>
      <c r="BR1345" s="111">
        <v>0</v>
      </c>
      <c r="BS1345" s="112"/>
      <c r="BT1345" s="112"/>
      <c r="BU1345" s="111" t="s">
        <v>3757</v>
      </c>
      <c r="BV1345" s="112">
        <v>1508</v>
      </c>
      <c r="BW1345" s="112">
        <v>27671800</v>
      </c>
      <c r="BX1345" s="111" t="s">
        <v>3757</v>
      </c>
      <c r="BY1345" s="112">
        <v>210</v>
      </c>
      <c r="BZ1345" s="112">
        <v>5718050</v>
      </c>
      <c r="CA1345" s="111">
        <v>0</v>
      </c>
      <c r="CB1345" s="112"/>
      <c r="CC1345" s="112"/>
      <c r="CD1345" s="111" t="s">
        <v>3757</v>
      </c>
      <c r="CE1345" s="112">
        <v>28</v>
      </c>
      <c r="CF1345" s="112">
        <v>514701</v>
      </c>
      <c r="CG1345" s="111" t="s">
        <v>3757</v>
      </c>
      <c r="CH1345" s="112">
        <v>44000</v>
      </c>
      <c r="CI1345" s="112">
        <v>2</v>
      </c>
      <c r="CJ1345" s="111" t="s">
        <v>3757</v>
      </c>
      <c r="CK1345" s="120" t="s">
        <v>13355</v>
      </c>
      <c r="CL1345" s="112">
        <v>2685</v>
      </c>
      <c r="CM1345" s="112">
        <v>47610550</v>
      </c>
      <c r="CN1345" s="166" t="s">
        <v>13355</v>
      </c>
      <c r="CO1345" s="125" t="s">
        <v>13356</v>
      </c>
      <c r="CP1345" s="111" t="s">
        <v>3783</v>
      </c>
      <c r="CQ1345" s="112">
        <v>47610550</v>
      </c>
      <c r="CR1345" s="166" t="s">
        <v>13357</v>
      </c>
      <c r="CS1345" s="166" t="s">
        <v>13358</v>
      </c>
      <c r="CT1345" s="111" t="s">
        <v>3762</v>
      </c>
      <c r="CU1345" s="112">
        <v>63040252</v>
      </c>
      <c r="CV1345" s="166" t="s">
        <v>13359</v>
      </c>
      <c r="CW1345" s="166" t="s">
        <v>13360</v>
      </c>
      <c r="CX1345" s="111" t="s">
        <v>3717</v>
      </c>
      <c r="CY1345" s="112">
        <v>9944250</v>
      </c>
      <c r="CZ1345" s="111" t="s">
        <v>16681</v>
      </c>
      <c r="DA1345" s="111" t="s">
        <v>16681</v>
      </c>
      <c r="DB1345" s="111">
        <v>0</v>
      </c>
      <c r="DC1345" s="120" t="s">
        <v>13361</v>
      </c>
      <c r="DD1345" s="127" t="s">
        <v>3717</v>
      </c>
      <c r="DE1345" s="109" t="s">
        <v>13362</v>
      </c>
      <c r="DF1345" s="172" t="s">
        <v>3717</v>
      </c>
    </row>
    <row r="1346" spans="1:110" ht="35.15" customHeight="1" x14ac:dyDescent="0.35">
      <c r="A1346" s="140" t="s">
        <v>2731</v>
      </c>
      <c r="B1346" s="136" t="s">
        <v>2700</v>
      </c>
      <c r="C1346" s="136" t="s">
        <v>2732</v>
      </c>
      <c r="D1346" s="112">
        <v>2099</v>
      </c>
      <c r="E1346" s="112">
        <v>50898000</v>
      </c>
      <c r="F1346" s="112">
        <v>2099</v>
      </c>
      <c r="G1346" s="112">
        <v>50898000</v>
      </c>
      <c r="H1346" s="112">
        <v>537</v>
      </c>
      <c r="I1346" s="112">
        <v>10787000</v>
      </c>
      <c r="J1346" s="112">
        <v>0</v>
      </c>
      <c r="K1346" s="112">
        <v>0</v>
      </c>
      <c r="L1346" s="112">
        <v>14111949</v>
      </c>
      <c r="M1346" s="112">
        <v>4683580</v>
      </c>
      <c r="N1346" s="112">
        <v>0</v>
      </c>
      <c r="O1346" s="112">
        <v>2769270</v>
      </c>
      <c r="P1346" s="112">
        <v>3777654</v>
      </c>
      <c r="Q1346" s="112">
        <v>0</v>
      </c>
      <c r="R1346" s="112">
        <v>25342453</v>
      </c>
      <c r="S1346" s="421">
        <v>0.27725940115525166</v>
      </c>
      <c r="T1346" s="421">
        <v>9.2018939840465247E-2</v>
      </c>
      <c r="U1346" s="421">
        <v>0</v>
      </c>
      <c r="V1346" s="421">
        <v>5.4408228221148179E-2</v>
      </c>
      <c r="W1346" s="421">
        <v>7.4220087233290113E-2</v>
      </c>
      <c r="X1346" s="421">
        <v>0</v>
      </c>
      <c r="Y1346" s="421">
        <v>0.49790665645015519</v>
      </c>
      <c r="Z1346" s="120">
        <v>0</v>
      </c>
      <c r="AA1346" s="127" t="s">
        <v>3778</v>
      </c>
      <c r="AB1346" s="127">
        <v>0</v>
      </c>
      <c r="AC1346" s="111" t="s">
        <v>3717</v>
      </c>
      <c r="AD1346" s="127">
        <v>0</v>
      </c>
      <c r="AE1346" s="111">
        <v>0</v>
      </c>
      <c r="AF1346" s="111" t="s">
        <v>3757</v>
      </c>
      <c r="AG1346" s="127" t="s">
        <v>3758</v>
      </c>
      <c r="AH1346" s="127" t="s">
        <v>3778</v>
      </c>
      <c r="AI1346" s="124"/>
      <c r="AJ1346" s="128"/>
      <c r="AK1346" s="109">
        <v>0</v>
      </c>
      <c r="AL1346" s="109">
        <v>0</v>
      </c>
      <c r="AM1346" s="127">
        <v>0</v>
      </c>
      <c r="AN1346" s="127">
        <v>0</v>
      </c>
      <c r="AO1346" s="120">
        <v>0</v>
      </c>
      <c r="AP1346" s="120">
        <v>0</v>
      </c>
      <c r="AQ1346" s="174">
        <v>0</v>
      </c>
      <c r="AR1346" s="120">
        <v>0</v>
      </c>
      <c r="AS1346" s="127">
        <v>0</v>
      </c>
      <c r="AT1346" s="127">
        <v>0</v>
      </c>
      <c r="AU1346" s="120">
        <v>0</v>
      </c>
      <c r="AV1346" s="120">
        <v>0</v>
      </c>
      <c r="AW1346" s="174">
        <v>0</v>
      </c>
      <c r="AX1346" s="120">
        <v>0</v>
      </c>
      <c r="AY1346" s="127">
        <v>0</v>
      </c>
      <c r="AZ1346" s="127">
        <v>0</v>
      </c>
      <c r="BA1346" s="120">
        <v>0</v>
      </c>
      <c r="BB1346" s="120">
        <v>0</v>
      </c>
      <c r="BC1346" s="111">
        <v>0</v>
      </c>
      <c r="BD1346" s="112"/>
      <c r="BE1346" s="112"/>
      <c r="BF1346" s="111">
        <v>0</v>
      </c>
      <c r="BG1346" s="112"/>
      <c r="BH1346" s="112"/>
      <c r="BI1346" s="111" t="s">
        <v>3757</v>
      </c>
      <c r="BJ1346" s="112">
        <v>675</v>
      </c>
      <c r="BK1346" s="112">
        <v>16823870</v>
      </c>
      <c r="BL1346" s="111" t="s">
        <v>3757</v>
      </c>
      <c r="BM1346" s="112">
        <v>347</v>
      </c>
      <c r="BN1346" s="112">
        <v>8718435</v>
      </c>
      <c r="BO1346" s="111">
        <v>0</v>
      </c>
      <c r="BP1346" s="112"/>
      <c r="BQ1346" s="112"/>
      <c r="BR1346" s="111" t="s">
        <v>3757</v>
      </c>
      <c r="BS1346" s="112">
        <v>357</v>
      </c>
      <c r="BT1346" s="112">
        <v>8188707</v>
      </c>
      <c r="BU1346" s="111" t="s">
        <v>3757</v>
      </c>
      <c r="BV1346" s="112">
        <v>191</v>
      </c>
      <c r="BW1346" s="112">
        <v>4492652</v>
      </c>
      <c r="BX1346" s="111">
        <v>0</v>
      </c>
      <c r="BY1346" s="112"/>
      <c r="BZ1346" s="112"/>
      <c r="CA1346" s="111">
        <v>0</v>
      </c>
      <c r="CB1346" s="112"/>
      <c r="CC1346" s="112"/>
      <c r="CD1346" s="111" t="s">
        <v>3757</v>
      </c>
      <c r="CE1346" s="112">
        <v>36</v>
      </c>
      <c r="CF1346" s="112">
        <v>508659</v>
      </c>
      <c r="CG1346" s="111" t="s">
        <v>3757</v>
      </c>
      <c r="CH1346" s="112">
        <v>493</v>
      </c>
      <c r="CI1346" s="112">
        <v>12165677</v>
      </c>
      <c r="CJ1346" s="111">
        <v>0</v>
      </c>
      <c r="CK1346" s="120">
        <v>0</v>
      </c>
      <c r="CL1346" s="112">
        <v>0</v>
      </c>
      <c r="CM1346" s="112">
        <v>0</v>
      </c>
      <c r="CN1346" s="166">
        <v>0</v>
      </c>
      <c r="CO1346" s="125">
        <v>0</v>
      </c>
      <c r="CP1346" s="111">
        <v>0</v>
      </c>
      <c r="CQ1346" s="112">
        <v>0</v>
      </c>
      <c r="CR1346" s="166">
        <v>0</v>
      </c>
      <c r="CS1346" s="166">
        <v>0</v>
      </c>
      <c r="CT1346" s="111">
        <v>0</v>
      </c>
      <c r="CU1346" s="112">
        <v>0</v>
      </c>
      <c r="CV1346" s="166">
        <v>0</v>
      </c>
      <c r="CW1346" s="166">
        <v>0</v>
      </c>
      <c r="CX1346" s="111">
        <v>0</v>
      </c>
      <c r="CY1346" s="112">
        <v>0</v>
      </c>
      <c r="CZ1346" s="111" t="s">
        <v>3757</v>
      </c>
      <c r="DA1346" s="111" t="s">
        <v>3757</v>
      </c>
      <c r="DB1346" s="111">
        <v>0</v>
      </c>
      <c r="DC1346" s="120" t="s">
        <v>13363</v>
      </c>
      <c r="DD1346" s="127" t="s">
        <v>3717</v>
      </c>
      <c r="DE1346" s="109" t="s">
        <v>13364</v>
      </c>
      <c r="DF1346" s="172" t="s">
        <v>3717</v>
      </c>
    </row>
    <row r="1347" spans="1:110" ht="35.15" customHeight="1" x14ac:dyDescent="0.35">
      <c r="A1347" s="140" t="s">
        <v>2733</v>
      </c>
      <c r="B1347" s="136" t="s">
        <v>2700</v>
      </c>
      <c r="C1347" s="136" t="s">
        <v>2734</v>
      </c>
      <c r="D1347" s="112">
        <v>337</v>
      </c>
      <c r="E1347" s="112">
        <v>7411937</v>
      </c>
      <c r="F1347" s="112">
        <v>313</v>
      </c>
      <c r="G1347" s="112">
        <v>6968000</v>
      </c>
      <c r="H1347" s="112">
        <v>104</v>
      </c>
      <c r="I1347" s="112">
        <v>2018000</v>
      </c>
      <c r="J1347" s="112">
        <v>0</v>
      </c>
      <c r="K1347" s="112">
        <v>0</v>
      </c>
      <c r="L1347" s="112">
        <v>1713136</v>
      </c>
      <c r="M1347" s="112">
        <v>606512</v>
      </c>
      <c r="N1347" s="112">
        <v>0</v>
      </c>
      <c r="O1347" s="112">
        <v>259064</v>
      </c>
      <c r="P1347" s="112">
        <v>671504</v>
      </c>
      <c r="Q1347" s="112">
        <v>12896</v>
      </c>
      <c r="R1347" s="112">
        <v>3263112</v>
      </c>
      <c r="S1347" s="421">
        <v>0.2311320239230312</v>
      </c>
      <c r="T1347" s="421">
        <v>8.1829081925547942E-2</v>
      </c>
      <c r="U1347" s="421">
        <v>0</v>
      </c>
      <c r="V1347" s="421">
        <v>3.4952266863574256E-2</v>
      </c>
      <c r="W1347" s="421">
        <v>9.0597639996130561E-2</v>
      </c>
      <c r="X1347" s="421">
        <v>1.7398960622574098E-3</v>
      </c>
      <c r="Y1347" s="421">
        <v>0.44025090877054135</v>
      </c>
      <c r="Z1347" s="120" t="s">
        <v>13365</v>
      </c>
      <c r="AA1347" s="127" t="s">
        <v>3717</v>
      </c>
      <c r="AB1347" s="127">
        <v>0</v>
      </c>
      <c r="AC1347" s="111" t="s">
        <v>3717</v>
      </c>
      <c r="AD1347" s="127">
        <v>0</v>
      </c>
      <c r="AE1347" s="111">
        <v>0</v>
      </c>
      <c r="AF1347" s="111" t="s">
        <v>3757</v>
      </c>
      <c r="AG1347" s="127" t="s">
        <v>3758</v>
      </c>
      <c r="AH1347" s="127" t="s">
        <v>3758</v>
      </c>
      <c r="AI1347" s="124"/>
      <c r="AJ1347" s="128"/>
      <c r="AK1347" s="109">
        <v>0</v>
      </c>
      <c r="AL1347" s="109">
        <v>0</v>
      </c>
      <c r="AM1347" s="127">
        <v>0</v>
      </c>
      <c r="AN1347" s="127">
        <v>0</v>
      </c>
      <c r="AO1347" s="120">
        <v>0</v>
      </c>
      <c r="AP1347" s="120">
        <v>0</v>
      </c>
      <c r="AQ1347" s="174">
        <v>0</v>
      </c>
      <c r="AR1347" s="120">
        <v>0</v>
      </c>
      <c r="AS1347" s="127">
        <v>0</v>
      </c>
      <c r="AT1347" s="127">
        <v>0</v>
      </c>
      <c r="AU1347" s="120">
        <v>0</v>
      </c>
      <c r="AV1347" s="120">
        <v>0</v>
      </c>
      <c r="AW1347" s="174">
        <v>0</v>
      </c>
      <c r="AX1347" s="120">
        <v>0</v>
      </c>
      <c r="AY1347" s="127">
        <v>0</v>
      </c>
      <c r="AZ1347" s="127">
        <v>0</v>
      </c>
      <c r="BA1347" s="120">
        <v>0</v>
      </c>
      <c r="BB1347" s="120">
        <v>0</v>
      </c>
      <c r="BC1347" s="111">
        <v>0</v>
      </c>
      <c r="BD1347" s="112"/>
      <c r="BE1347" s="112"/>
      <c r="BF1347" s="111">
        <v>0</v>
      </c>
      <c r="BG1347" s="112"/>
      <c r="BH1347" s="112"/>
      <c r="BI1347" s="111" t="s">
        <v>3757</v>
      </c>
      <c r="BJ1347" s="112">
        <v>31</v>
      </c>
      <c r="BK1347" s="112">
        <v>722000</v>
      </c>
      <c r="BL1347" s="111" t="s">
        <v>3757</v>
      </c>
      <c r="BM1347" s="112">
        <v>68</v>
      </c>
      <c r="BN1347" s="112">
        <v>1284000</v>
      </c>
      <c r="BO1347" s="111" t="s">
        <v>3757</v>
      </c>
      <c r="BP1347" s="112">
        <v>39</v>
      </c>
      <c r="BQ1347" s="112">
        <v>950000</v>
      </c>
      <c r="BR1347" s="111">
        <v>0</v>
      </c>
      <c r="BS1347" s="112"/>
      <c r="BT1347" s="112"/>
      <c r="BU1347" s="111">
        <v>0</v>
      </c>
      <c r="BV1347" s="112"/>
      <c r="BW1347" s="112"/>
      <c r="BX1347" s="111">
        <v>0</v>
      </c>
      <c r="BY1347" s="112"/>
      <c r="BZ1347" s="112"/>
      <c r="CA1347" s="111">
        <v>0</v>
      </c>
      <c r="CB1347" s="112"/>
      <c r="CC1347" s="112"/>
      <c r="CD1347" s="111">
        <v>0</v>
      </c>
      <c r="CE1347" s="112">
        <v>0</v>
      </c>
      <c r="CF1347" s="112">
        <v>0</v>
      </c>
      <c r="CG1347" s="111" t="s">
        <v>3757</v>
      </c>
      <c r="CH1347" s="112">
        <v>189</v>
      </c>
      <c r="CI1347" s="112">
        <v>4455937</v>
      </c>
      <c r="CJ1347" s="111">
        <v>0</v>
      </c>
      <c r="CK1347" s="120">
        <v>0</v>
      </c>
      <c r="CL1347" s="112">
        <v>0</v>
      </c>
      <c r="CM1347" s="112">
        <v>0</v>
      </c>
      <c r="CN1347" s="166" t="s">
        <v>13366</v>
      </c>
      <c r="CO1347" s="125" t="s">
        <v>13367</v>
      </c>
      <c r="CP1347" s="111" t="s">
        <v>3766</v>
      </c>
      <c r="CQ1347" s="112">
        <v>1000000</v>
      </c>
      <c r="CR1347" s="166">
        <v>0</v>
      </c>
      <c r="CS1347" s="166">
        <v>0</v>
      </c>
      <c r="CT1347" s="111">
        <v>0</v>
      </c>
      <c r="CU1347" s="112">
        <v>0</v>
      </c>
      <c r="CV1347" s="166">
        <v>0</v>
      </c>
      <c r="CW1347" s="166">
        <v>0</v>
      </c>
      <c r="CX1347" s="111">
        <v>0</v>
      </c>
      <c r="CY1347" s="112">
        <v>0</v>
      </c>
      <c r="CZ1347" s="111" t="s">
        <v>3757</v>
      </c>
      <c r="DA1347" s="111" t="s">
        <v>3757</v>
      </c>
      <c r="DB1347" s="111" t="s">
        <v>3757</v>
      </c>
      <c r="DC1347" s="120">
        <v>0</v>
      </c>
      <c r="DD1347" s="127" t="s">
        <v>3717</v>
      </c>
      <c r="DE1347" s="109" t="s">
        <v>13368</v>
      </c>
      <c r="DF1347" s="172" t="s">
        <v>3717</v>
      </c>
    </row>
    <row r="1348" spans="1:110" ht="35.15" customHeight="1" x14ac:dyDescent="0.35">
      <c r="A1348" s="140" t="s">
        <v>2735</v>
      </c>
      <c r="B1348" s="136" t="s">
        <v>2700</v>
      </c>
      <c r="C1348" s="136" t="s">
        <v>2736</v>
      </c>
      <c r="D1348" s="112">
        <v>1072</v>
      </c>
      <c r="E1348" s="112">
        <v>28846822</v>
      </c>
      <c r="F1348" s="112">
        <v>1071</v>
      </c>
      <c r="G1348" s="112">
        <v>28826822</v>
      </c>
      <c r="H1348" s="112">
        <v>245</v>
      </c>
      <c r="I1348" s="112">
        <v>5256500</v>
      </c>
      <c r="J1348" s="112">
        <v>0</v>
      </c>
      <c r="K1348" s="112">
        <v>0</v>
      </c>
      <c r="L1348" s="112">
        <v>8136483</v>
      </c>
      <c r="M1348" s="112">
        <v>1317213</v>
      </c>
      <c r="N1348" s="112">
        <v>237600</v>
      </c>
      <c r="O1348" s="112">
        <v>128519</v>
      </c>
      <c r="P1348" s="112">
        <v>3788772</v>
      </c>
      <c r="Q1348" s="112">
        <v>0</v>
      </c>
      <c r="R1348" s="112">
        <v>13608587</v>
      </c>
      <c r="S1348" s="421">
        <v>0.28205821077968313</v>
      </c>
      <c r="T1348" s="421">
        <v>4.566232633875579E-2</v>
      </c>
      <c r="U1348" s="421">
        <v>8.2366092181662166E-3</v>
      </c>
      <c r="V1348" s="421">
        <v>4.4552221385080132E-3</v>
      </c>
      <c r="W1348" s="421">
        <v>0.1313410537909514</v>
      </c>
      <c r="X1348" s="421">
        <v>0</v>
      </c>
      <c r="Y1348" s="421">
        <v>0.47175342226606454</v>
      </c>
      <c r="Z1348" s="120">
        <v>0</v>
      </c>
      <c r="AA1348" s="127" t="s">
        <v>3778</v>
      </c>
      <c r="AB1348" s="127">
        <v>0</v>
      </c>
      <c r="AC1348" s="111" t="s">
        <v>3717</v>
      </c>
      <c r="AD1348" s="127">
        <v>0</v>
      </c>
      <c r="AE1348" s="111">
        <v>0</v>
      </c>
      <c r="AF1348" s="111" t="s">
        <v>3757</v>
      </c>
      <c r="AG1348" s="127" t="s">
        <v>3717</v>
      </c>
      <c r="AH1348" s="127" t="s">
        <v>3758</v>
      </c>
      <c r="AI1348" s="128">
        <v>3</v>
      </c>
      <c r="AJ1348" s="128">
        <v>9381822</v>
      </c>
      <c r="AK1348" s="109" t="s">
        <v>13369</v>
      </c>
      <c r="AL1348" s="109" t="s">
        <v>13370</v>
      </c>
      <c r="AM1348" s="127" t="s">
        <v>3765</v>
      </c>
      <c r="AN1348" s="127" t="s">
        <v>3762</v>
      </c>
      <c r="AO1348" s="120">
        <v>3000000</v>
      </c>
      <c r="AP1348" s="120">
        <v>3867822</v>
      </c>
      <c r="AQ1348" s="174" t="s">
        <v>13371</v>
      </c>
      <c r="AR1348" s="120" t="s">
        <v>13372</v>
      </c>
      <c r="AS1348" s="127" t="s">
        <v>3765</v>
      </c>
      <c r="AT1348" s="127" t="s">
        <v>3778</v>
      </c>
      <c r="AU1348" s="120">
        <v>10000000</v>
      </c>
      <c r="AV1348" s="120">
        <v>3279000</v>
      </c>
      <c r="AW1348" s="174" t="s">
        <v>13373</v>
      </c>
      <c r="AX1348" s="120" t="s">
        <v>13374</v>
      </c>
      <c r="AY1348" s="127" t="s">
        <v>3765</v>
      </c>
      <c r="AZ1348" s="127" t="s">
        <v>3766</v>
      </c>
      <c r="BA1348" s="120">
        <v>50000000</v>
      </c>
      <c r="BB1348" s="120">
        <v>2235000</v>
      </c>
      <c r="BC1348" s="111">
        <v>0</v>
      </c>
      <c r="BD1348" s="112"/>
      <c r="BE1348" s="112"/>
      <c r="BF1348" s="111" t="s">
        <v>3757</v>
      </c>
      <c r="BG1348" s="112">
        <v>108</v>
      </c>
      <c r="BH1348" s="112">
        <v>3279000</v>
      </c>
      <c r="BI1348" s="111">
        <v>0</v>
      </c>
      <c r="BJ1348" s="112"/>
      <c r="BK1348" s="112"/>
      <c r="BL1348" s="111" t="s">
        <v>3757</v>
      </c>
      <c r="BM1348" s="112">
        <v>79</v>
      </c>
      <c r="BN1348" s="112">
        <v>3867822</v>
      </c>
      <c r="BO1348" s="111" t="s">
        <v>3757</v>
      </c>
      <c r="BP1348" s="112">
        <v>61</v>
      </c>
      <c r="BQ1348" s="112">
        <v>2235000</v>
      </c>
      <c r="BR1348" s="111">
        <v>0</v>
      </c>
      <c r="BS1348" s="112"/>
      <c r="BT1348" s="112"/>
      <c r="BU1348" s="111">
        <v>0</v>
      </c>
      <c r="BV1348" s="112"/>
      <c r="BW1348" s="112"/>
      <c r="BX1348" s="111">
        <v>0</v>
      </c>
      <c r="BY1348" s="112"/>
      <c r="BZ1348" s="112"/>
      <c r="CA1348" s="111">
        <v>0</v>
      </c>
      <c r="CB1348" s="112"/>
      <c r="CC1348" s="112"/>
      <c r="CD1348" s="111">
        <v>0</v>
      </c>
      <c r="CE1348" s="112">
        <v>0</v>
      </c>
      <c r="CF1348" s="112">
        <v>0</v>
      </c>
      <c r="CG1348" s="111">
        <v>0</v>
      </c>
      <c r="CH1348" s="112">
        <v>0</v>
      </c>
      <c r="CI1348" s="112">
        <v>0</v>
      </c>
      <c r="CJ1348" s="111">
        <v>0</v>
      </c>
      <c r="CK1348" s="120">
        <v>0</v>
      </c>
      <c r="CL1348" s="112">
        <v>0</v>
      </c>
      <c r="CM1348" s="112">
        <v>0</v>
      </c>
      <c r="CN1348" s="166" t="s">
        <v>13375</v>
      </c>
      <c r="CO1348" s="125" t="s">
        <v>13376</v>
      </c>
      <c r="CP1348" s="111" t="s">
        <v>3783</v>
      </c>
      <c r="CQ1348" s="112">
        <v>7999000</v>
      </c>
      <c r="CR1348" s="166" t="s">
        <v>13377</v>
      </c>
      <c r="CS1348" s="166" t="s">
        <v>13378</v>
      </c>
      <c r="CT1348" s="111" t="s">
        <v>3766</v>
      </c>
      <c r="CU1348" s="112">
        <v>6989000</v>
      </c>
      <c r="CV1348" s="166" t="s">
        <v>13379</v>
      </c>
      <c r="CW1348" s="166" t="s">
        <v>13380</v>
      </c>
      <c r="CX1348" s="111" t="s">
        <v>3781</v>
      </c>
      <c r="CY1348" s="112">
        <v>2477000</v>
      </c>
      <c r="CZ1348" s="111" t="s">
        <v>3757</v>
      </c>
      <c r="DA1348" s="111" t="s">
        <v>3757</v>
      </c>
      <c r="DB1348" s="111" t="s">
        <v>3757</v>
      </c>
      <c r="DC1348" s="120">
        <v>0</v>
      </c>
      <c r="DD1348" s="127" t="s">
        <v>3717</v>
      </c>
      <c r="DE1348" s="109" t="s">
        <v>13381</v>
      </c>
      <c r="DF1348" s="172" t="s">
        <v>3717</v>
      </c>
    </row>
    <row r="1349" spans="1:110" ht="35.15" customHeight="1" x14ac:dyDescent="0.35">
      <c r="A1349" s="140" t="s">
        <v>2737</v>
      </c>
      <c r="B1349" s="136" t="s">
        <v>2738</v>
      </c>
      <c r="C1349" s="136">
        <v>0</v>
      </c>
      <c r="D1349" s="112">
        <v>7866</v>
      </c>
      <c r="E1349" s="112">
        <v>132486317</v>
      </c>
      <c r="F1349" s="112">
        <v>7624</v>
      </c>
      <c r="G1349" s="112">
        <v>101422000</v>
      </c>
      <c r="H1349" s="112">
        <v>1212</v>
      </c>
      <c r="I1349" s="112">
        <v>18034000</v>
      </c>
      <c r="J1349" s="112">
        <v>0</v>
      </c>
      <c r="K1349" s="112">
        <v>0</v>
      </c>
      <c r="L1349" s="112">
        <v>27776480</v>
      </c>
      <c r="M1349" s="112">
        <v>13624360</v>
      </c>
      <c r="N1349" s="112">
        <v>300788</v>
      </c>
      <c r="O1349" s="112">
        <v>779637</v>
      </c>
      <c r="P1349" s="112">
        <v>17082943</v>
      </c>
      <c r="Q1349" s="112">
        <v>0</v>
      </c>
      <c r="R1349" s="112">
        <v>59564208</v>
      </c>
      <c r="S1349" s="421">
        <v>0.20965546200518201</v>
      </c>
      <c r="T1349" s="421">
        <v>0.10283597814859628</v>
      </c>
      <c r="U1349" s="421">
        <v>2.2703325657396E-3</v>
      </c>
      <c r="V1349" s="421">
        <v>5.8846605268678426E-3</v>
      </c>
      <c r="W1349" s="421">
        <v>0.1289411871869002</v>
      </c>
      <c r="X1349" s="421">
        <v>0</v>
      </c>
      <c r="Y1349" s="421">
        <v>0.44958762043328593</v>
      </c>
      <c r="Z1349" s="120">
        <v>0</v>
      </c>
      <c r="AA1349" s="127" t="s">
        <v>3778</v>
      </c>
      <c r="AB1349" s="127">
        <v>0</v>
      </c>
      <c r="AC1349" s="111" t="s">
        <v>3717</v>
      </c>
      <c r="AD1349" s="127">
        <v>0</v>
      </c>
      <c r="AE1349" s="111" t="s">
        <v>3757</v>
      </c>
      <c r="AF1349" s="111" t="s">
        <v>3757</v>
      </c>
      <c r="AG1349" s="127" t="s">
        <v>3758</v>
      </c>
      <c r="AH1349" s="127" t="s">
        <v>3778</v>
      </c>
      <c r="AI1349" s="124"/>
      <c r="AJ1349" s="128"/>
      <c r="AK1349" s="109" t="s">
        <v>13382</v>
      </c>
      <c r="AL1349" s="109" t="s">
        <v>13383</v>
      </c>
      <c r="AM1349" s="127" t="s">
        <v>3761</v>
      </c>
      <c r="AN1349" s="127" t="s">
        <v>3790</v>
      </c>
      <c r="AO1349" s="120">
        <v>0</v>
      </c>
      <c r="AP1349" s="120">
        <v>6177000</v>
      </c>
      <c r="AQ1349" s="174" t="s">
        <v>13384</v>
      </c>
      <c r="AR1349" s="109" t="s">
        <v>13385</v>
      </c>
      <c r="AS1349" s="127" t="s">
        <v>3761</v>
      </c>
      <c r="AT1349" s="127" t="s">
        <v>3766</v>
      </c>
      <c r="AU1349" s="120">
        <v>0</v>
      </c>
      <c r="AV1349" s="120">
        <v>29955317</v>
      </c>
      <c r="AW1349" s="174" t="s">
        <v>13386</v>
      </c>
      <c r="AX1349" s="109" t="s">
        <v>13387</v>
      </c>
      <c r="AY1349" s="127" t="s">
        <v>3761</v>
      </c>
      <c r="AZ1349" s="127" t="s">
        <v>3766</v>
      </c>
      <c r="BA1349" s="120">
        <v>0</v>
      </c>
      <c r="BB1349" s="120">
        <v>151000</v>
      </c>
      <c r="BC1349" s="111" t="s">
        <v>3757</v>
      </c>
      <c r="BD1349" s="112">
        <v>295</v>
      </c>
      <c r="BE1349" s="112">
        <v>3640000</v>
      </c>
      <c r="BF1349" s="111">
        <v>0</v>
      </c>
      <c r="BG1349" s="112"/>
      <c r="BH1349" s="112"/>
      <c r="BI1349" s="111" t="s">
        <v>3757</v>
      </c>
      <c r="BJ1349" s="112">
        <v>1014</v>
      </c>
      <c r="BK1349" s="112">
        <v>12784000</v>
      </c>
      <c r="BL1349" s="111" t="s">
        <v>3757</v>
      </c>
      <c r="BM1349" s="112">
        <v>635</v>
      </c>
      <c r="BN1349" s="112">
        <v>7832000</v>
      </c>
      <c r="BO1349" s="111" t="s">
        <v>3757</v>
      </c>
      <c r="BP1349" s="112">
        <v>1660</v>
      </c>
      <c r="BQ1349" s="112">
        <v>20962000</v>
      </c>
      <c r="BR1349" s="111">
        <v>0</v>
      </c>
      <c r="BS1349" s="112"/>
      <c r="BT1349" s="112"/>
      <c r="BU1349" s="111" t="s">
        <v>3757</v>
      </c>
      <c r="BV1349" s="112">
        <v>474</v>
      </c>
      <c r="BW1349" s="112">
        <v>5984000</v>
      </c>
      <c r="BX1349" s="111" t="s">
        <v>3757</v>
      </c>
      <c r="BY1349" s="112">
        <v>407</v>
      </c>
      <c r="BZ1349" s="112">
        <v>5417000</v>
      </c>
      <c r="CA1349" s="111" t="s">
        <v>3757</v>
      </c>
      <c r="CB1349" s="112">
        <v>1139</v>
      </c>
      <c r="CC1349" s="112">
        <v>14728000</v>
      </c>
      <c r="CD1349" s="111">
        <v>0</v>
      </c>
      <c r="CE1349" s="112"/>
      <c r="CF1349" s="112"/>
      <c r="CG1349" s="111" t="s">
        <v>3757</v>
      </c>
      <c r="CH1349" s="112">
        <v>922</v>
      </c>
      <c r="CI1349" s="112">
        <v>12046000</v>
      </c>
      <c r="CJ1349" s="111" t="s">
        <v>3757</v>
      </c>
      <c r="CK1349" s="120" t="s">
        <v>13388</v>
      </c>
      <c r="CL1349" s="112">
        <v>1021</v>
      </c>
      <c r="CM1349" s="112">
        <v>12700000</v>
      </c>
      <c r="CN1349" s="166" t="s">
        <v>13389</v>
      </c>
      <c r="CO1349" s="125" t="s">
        <v>13390</v>
      </c>
      <c r="CP1349" s="111" t="s">
        <v>4016</v>
      </c>
      <c r="CQ1349" s="112">
        <v>14728000</v>
      </c>
      <c r="CR1349" s="166" t="s">
        <v>13391</v>
      </c>
      <c r="CS1349" s="166" t="s">
        <v>13392</v>
      </c>
      <c r="CT1349" s="111" t="s">
        <v>3781</v>
      </c>
      <c r="CU1349" s="112">
        <v>12784000</v>
      </c>
      <c r="CV1349" s="166" t="s">
        <v>13393</v>
      </c>
      <c r="CW1349" s="166" t="s">
        <v>13394</v>
      </c>
      <c r="CX1349" s="111" t="s">
        <v>3762</v>
      </c>
      <c r="CY1349" s="112">
        <v>7832000</v>
      </c>
      <c r="CZ1349" s="111" t="s">
        <v>3757</v>
      </c>
      <c r="DA1349" s="111" t="s">
        <v>3757</v>
      </c>
      <c r="DB1349" s="111" t="s">
        <v>3757</v>
      </c>
      <c r="DC1349" s="120">
        <v>0</v>
      </c>
      <c r="DD1349" s="127" t="s">
        <v>3778</v>
      </c>
      <c r="DE1349" s="109">
        <v>0</v>
      </c>
      <c r="DF1349" s="172" t="s">
        <v>3717</v>
      </c>
    </row>
    <row r="1350" spans="1:110" ht="35.15" customHeight="1" x14ac:dyDescent="0.35">
      <c r="A1350" s="140" t="s">
        <v>2739</v>
      </c>
      <c r="B1350" s="136" t="s">
        <v>2738</v>
      </c>
      <c r="C1350" s="136" t="s">
        <v>2740</v>
      </c>
      <c r="D1350" s="112">
        <v>19671</v>
      </c>
      <c r="E1350" s="112">
        <v>446687000</v>
      </c>
      <c r="F1350" s="112">
        <v>19661</v>
      </c>
      <c r="G1350" s="112">
        <v>446386000</v>
      </c>
      <c r="H1350" s="112">
        <v>4364</v>
      </c>
      <c r="I1350" s="112">
        <v>95029000</v>
      </c>
      <c r="J1350" s="112">
        <v>0</v>
      </c>
      <c r="K1350" s="112">
        <v>0</v>
      </c>
      <c r="L1350" s="112">
        <v>132115955</v>
      </c>
      <c r="M1350" s="112">
        <v>32345680</v>
      </c>
      <c r="N1350" s="112">
        <v>440000</v>
      </c>
      <c r="O1350" s="112">
        <v>1038201</v>
      </c>
      <c r="P1350" s="112">
        <v>40486266</v>
      </c>
      <c r="Q1350" s="112">
        <v>30114080</v>
      </c>
      <c r="R1350" s="112">
        <v>236540182</v>
      </c>
      <c r="S1350" s="421">
        <v>0.29576852471641218</v>
      </c>
      <c r="T1350" s="421">
        <v>7.2412405106931699E-2</v>
      </c>
      <c r="U1350" s="421">
        <v>9.8502978595750492E-4</v>
      </c>
      <c r="V1350" s="421">
        <v>2.3242247927519719E-3</v>
      </c>
      <c r="W1350" s="421">
        <v>9.0636768027724107E-2</v>
      </c>
      <c r="X1350" s="421">
        <v>6.741651312887996E-2</v>
      </c>
      <c r="Y1350" s="421">
        <v>0.52954346555865739</v>
      </c>
      <c r="Z1350" s="120" t="s">
        <v>13395</v>
      </c>
      <c r="AA1350" s="127" t="s">
        <v>3778</v>
      </c>
      <c r="AB1350" s="127">
        <v>0</v>
      </c>
      <c r="AC1350" s="111" t="s">
        <v>3717</v>
      </c>
      <c r="AD1350" s="127">
        <v>0</v>
      </c>
      <c r="AE1350" s="111">
        <v>0</v>
      </c>
      <c r="AF1350" s="111" t="s">
        <v>3757</v>
      </c>
      <c r="AG1350" s="127" t="s">
        <v>3758</v>
      </c>
      <c r="AH1350" s="127" t="s">
        <v>3758</v>
      </c>
      <c r="AI1350" s="124"/>
      <c r="AJ1350" s="128"/>
      <c r="AK1350" s="109">
        <v>0</v>
      </c>
      <c r="AL1350" s="109">
        <v>0</v>
      </c>
      <c r="AM1350" s="127">
        <v>0</v>
      </c>
      <c r="AN1350" s="127">
        <v>0</v>
      </c>
      <c r="AO1350" s="120">
        <v>0</v>
      </c>
      <c r="AP1350" s="120">
        <v>0</v>
      </c>
      <c r="AQ1350" s="174">
        <v>0</v>
      </c>
      <c r="AR1350" s="109">
        <v>0</v>
      </c>
      <c r="AS1350" s="127">
        <v>0</v>
      </c>
      <c r="AT1350" s="127">
        <v>0</v>
      </c>
      <c r="AU1350" s="120">
        <v>0</v>
      </c>
      <c r="AV1350" s="120">
        <v>0</v>
      </c>
      <c r="AW1350" s="174">
        <v>0</v>
      </c>
      <c r="AX1350" s="109">
        <v>0</v>
      </c>
      <c r="AY1350" s="127">
        <v>0</v>
      </c>
      <c r="AZ1350" s="127">
        <v>0</v>
      </c>
      <c r="BA1350" s="120">
        <v>0</v>
      </c>
      <c r="BB1350" s="120">
        <v>0</v>
      </c>
      <c r="BC1350" s="111" t="s">
        <v>3757</v>
      </c>
      <c r="BD1350" s="112">
        <v>1056</v>
      </c>
      <c r="BE1350" s="112">
        <v>25124000</v>
      </c>
      <c r="BF1350" s="111" t="s">
        <v>3757</v>
      </c>
      <c r="BG1350" s="112">
        <v>967</v>
      </c>
      <c r="BH1350" s="112">
        <v>22045000</v>
      </c>
      <c r="BI1350" s="111" t="s">
        <v>3757</v>
      </c>
      <c r="BJ1350" s="112">
        <v>1463</v>
      </c>
      <c r="BK1350" s="112">
        <v>35057000</v>
      </c>
      <c r="BL1350" s="111" t="s">
        <v>3757</v>
      </c>
      <c r="BM1350" s="112">
        <v>927</v>
      </c>
      <c r="BN1350" s="112">
        <v>20133000</v>
      </c>
      <c r="BO1350" s="111" t="s">
        <v>3757</v>
      </c>
      <c r="BP1350" s="112">
        <v>1302</v>
      </c>
      <c r="BQ1350" s="112">
        <v>30051000</v>
      </c>
      <c r="BR1350" s="111" t="s">
        <v>3757</v>
      </c>
      <c r="BS1350" s="112">
        <v>4397</v>
      </c>
      <c r="BT1350" s="112">
        <v>102624000</v>
      </c>
      <c r="BU1350" s="111" t="s">
        <v>3757</v>
      </c>
      <c r="BV1350" s="112">
        <v>6362</v>
      </c>
      <c r="BW1350" s="112">
        <v>132976000</v>
      </c>
      <c r="BX1350" s="111">
        <v>0</v>
      </c>
      <c r="BY1350" s="112"/>
      <c r="BZ1350" s="112"/>
      <c r="CA1350" s="111" t="s">
        <v>3757</v>
      </c>
      <c r="CB1350" s="112">
        <v>669</v>
      </c>
      <c r="CC1350" s="112">
        <v>14684000</v>
      </c>
      <c r="CD1350" s="111">
        <v>0</v>
      </c>
      <c r="CE1350" s="112"/>
      <c r="CF1350" s="112"/>
      <c r="CG1350" s="111">
        <v>0</v>
      </c>
      <c r="CH1350" s="112"/>
      <c r="CI1350" s="112"/>
      <c r="CJ1350" s="111" t="s">
        <v>3757</v>
      </c>
      <c r="CK1350" s="120" t="s">
        <v>13396</v>
      </c>
      <c r="CL1350" s="112">
        <v>2528</v>
      </c>
      <c r="CM1350" s="112">
        <v>63993000</v>
      </c>
      <c r="CN1350" s="166">
        <v>0</v>
      </c>
      <c r="CO1350" s="125">
        <v>0</v>
      </c>
      <c r="CP1350" s="111">
        <v>0</v>
      </c>
      <c r="CQ1350" s="112">
        <v>0</v>
      </c>
      <c r="CR1350" s="166">
        <v>0</v>
      </c>
      <c r="CS1350" s="166">
        <v>0</v>
      </c>
      <c r="CT1350" s="111">
        <v>0</v>
      </c>
      <c r="CU1350" s="112">
        <v>0</v>
      </c>
      <c r="CV1350" s="166">
        <v>0</v>
      </c>
      <c r="CW1350" s="166">
        <v>0</v>
      </c>
      <c r="CX1350" s="111">
        <v>0</v>
      </c>
      <c r="CY1350" s="112">
        <v>0</v>
      </c>
      <c r="CZ1350" s="111" t="s">
        <v>3757</v>
      </c>
      <c r="DA1350" s="111">
        <v>0</v>
      </c>
      <c r="DB1350" s="111">
        <v>0</v>
      </c>
      <c r="DC1350" s="120" t="s">
        <v>13397</v>
      </c>
      <c r="DD1350" s="127" t="s">
        <v>3778</v>
      </c>
      <c r="DE1350" s="109">
        <v>0</v>
      </c>
      <c r="DF1350" s="172" t="s">
        <v>3717</v>
      </c>
    </row>
    <row r="1351" spans="1:110" ht="35.15" customHeight="1" x14ac:dyDescent="0.35">
      <c r="A1351" s="140" t="s">
        <v>2741</v>
      </c>
      <c r="B1351" s="136" t="s">
        <v>2738</v>
      </c>
      <c r="C1351" s="136" t="s">
        <v>2742</v>
      </c>
      <c r="D1351" s="112">
        <v>22462</v>
      </c>
      <c r="E1351" s="112">
        <v>732495511</v>
      </c>
      <c r="F1351" s="112">
        <v>22352</v>
      </c>
      <c r="G1351" s="112">
        <v>730333010</v>
      </c>
      <c r="H1351" s="112">
        <v>6060</v>
      </c>
      <c r="I1351" s="112">
        <v>171034500</v>
      </c>
      <c r="J1351" s="112">
        <v>1679</v>
      </c>
      <c r="K1351" s="112">
        <v>35695210</v>
      </c>
      <c r="L1351" s="112">
        <v>190173230</v>
      </c>
      <c r="M1351" s="112">
        <v>34651168</v>
      </c>
      <c r="N1351" s="112">
        <v>2897596</v>
      </c>
      <c r="O1351" s="112">
        <v>75595012</v>
      </c>
      <c r="P1351" s="112">
        <v>58751668</v>
      </c>
      <c r="Q1351" s="112">
        <v>0</v>
      </c>
      <c r="R1351" s="112">
        <v>362068674</v>
      </c>
      <c r="S1351" s="421">
        <v>0.25962374805597954</v>
      </c>
      <c r="T1351" s="421">
        <v>4.7305638709914222E-2</v>
      </c>
      <c r="U1351" s="421">
        <v>3.9557866996948734E-3</v>
      </c>
      <c r="V1351" s="421">
        <v>0.10320201402572145</v>
      </c>
      <c r="W1351" s="421">
        <v>8.0207546828228962E-2</v>
      </c>
      <c r="X1351" s="421">
        <v>0</v>
      </c>
      <c r="Y1351" s="421">
        <v>0.49429473431953908</v>
      </c>
      <c r="Z1351" s="120">
        <v>0</v>
      </c>
      <c r="AA1351" s="127" t="s">
        <v>3717</v>
      </c>
      <c r="AB1351" s="127">
        <v>0</v>
      </c>
      <c r="AC1351" s="111" t="s">
        <v>3717</v>
      </c>
      <c r="AD1351" s="127">
        <v>0</v>
      </c>
      <c r="AE1351" s="111" t="s">
        <v>3757</v>
      </c>
      <c r="AF1351" s="111" t="s">
        <v>3757</v>
      </c>
      <c r="AG1351" s="127" t="s">
        <v>3717</v>
      </c>
      <c r="AH1351" s="127" t="s">
        <v>3758</v>
      </c>
      <c r="AI1351" s="128">
        <v>1</v>
      </c>
      <c r="AJ1351" s="128">
        <v>923000</v>
      </c>
      <c r="AK1351" s="109" t="s">
        <v>13398</v>
      </c>
      <c r="AL1351" s="109" t="s">
        <v>13399</v>
      </c>
      <c r="AM1351" s="127" t="s">
        <v>3761</v>
      </c>
      <c r="AN1351" s="127" t="s">
        <v>3762</v>
      </c>
      <c r="AO1351" s="120">
        <v>1000000</v>
      </c>
      <c r="AP1351" s="120">
        <v>923000</v>
      </c>
      <c r="AQ1351" s="174">
        <v>0</v>
      </c>
      <c r="AR1351" s="120">
        <v>0</v>
      </c>
      <c r="AS1351" s="127">
        <v>0</v>
      </c>
      <c r="AT1351" s="127">
        <v>0</v>
      </c>
      <c r="AU1351" s="120">
        <v>0</v>
      </c>
      <c r="AV1351" s="120">
        <v>0</v>
      </c>
      <c r="AW1351" s="174">
        <v>0</v>
      </c>
      <c r="AX1351" s="120">
        <v>0</v>
      </c>
      <c r="AY1351" s="127">
        <v>0</v>
      </c>
      <c r="AZ1351" s="127">
        <v>0</v>
      </c>
      <c r="BA1351" s="120">
        <v>0</v>
      </c>
      <c r="BB1351" s="120">
        <v>0</v>
      </c>
      <c r="BC1351" s="111">
        <v>0</v>
      </c>
      <c r="BD1351" s="112"/>
      <c r="BE1351" s="112"/>
      <c r="BF1351" s="111" t="s">
        <v>3757</v>
      </c>
      <c r="BG1351" s="112">
        <v>5918</v>
      </c>
      <c r="BH1351" s="112">
        <v>176432800</v>
      </c>
      <c r="BI1351" s="111" t="s">
        <v>3757</v>
      </c>
      <c r="BJ1351" s="112">
        <v>783</v>
      </c>
      <c r="BK1351" s="112">
        <v>19980500</v>
      </c>
      <c r="BL1351" s="111" t="s">
        <v>3757</v>
      </c>
      <c r="BM1351" s="112">
        <v>1622</v>
      </c>
      <c r="BN1351" s="112">
        <v>41480500</v>
      </c>
      <c r="BO1351" s="111">
        <v>0</v>
      </c>
      <c r="BP1351" s="112"/>
      <c r="BQ1351" s="112"/>
      <c r="BR1351" s="111" t="s">
        <v>3757</v>
      </c>
      <c r="BS1351" s="112">
        <v>6845</v>
      </c>
      <c r="BT1351" s="112">
        <v>200535501</v>
      </c>
      <c r="BU1351" s="111">
        <v>0</v>
      </c>
      <c r="BV1351" s="112"/>
      <c r="BW1351" s="112"/>
      <c r="BX1351" s="111">
        <v>0</v>
      </c>
      <c r="BY1351" s="112"/>
      <c r="BZ1351" s="112"/>
      <c r="CA1351" s="111" t="s">
        <v>3757</v>
      </c>
      <c r="CB1351" s="112">
        <v>856</v>
      </c>
      <c r="CC1351" s="112">
        <v>21714000</v>
      </c>
      <c r="CD1351" s="111" t="s">
        <v>3757</v>
      </c>
      <c r="CE1351" s="112">
        <v>1679</v>
      </c>
      <c r="CF1351" s="112">
        <v>35695210</v>
      </c>
      <c r="CG1351" s="111" t="s">
        <v>3757</v>
      </c>
      <c r="CH1351" s="112">
        <v>4759</v>
      </c>
      <c r="CI1351" s="112">
        <v>236657000</v>
      </c>
      <c r="CJ1351" s="111">
        <v>0</v>
      </c>
      <c r="CK1351" s="120">
        <v>0</v>
      </c>
      <c r="CL1351" s="112">
        <v>0</v>
      </c>
      <c r="CM1351" s="112">
        <v>0</v>
      </c>
      <c r="CN1351" s="166" t="s">
        <v>13400</v>
      </c>
      <c r="CO1351" s="125" t="s">
        <v>13401</v>
      </c>
      <c r="CP1351" s="111" t="s">
        <v>3790</v>
      </c>
      <c r="CQ1351" s="112">
        <v>32660000</v>
      </c>
      <c r="CR1351" s="166" t="s">
        <v>11653</v>
      </c>
      <c r="CS1351" s="166" t="s">
        <v>13402</v>
      </c>
      <c r="CT1351" s="111" t="s">
        <v>3778</v>
      </c>
      <c r="CU1351" s="112">
        <v>21370000</v>
      </c>
      <c r="CV1351" s="166" t="s">
        <v>13403</v>
      </c>
      <c r="CW1351" s="166" t="s">
        <v>13404</v>
      </c>
      <c r="CX1351" s="111" t="s">
        <v>4016</v>
      </c>
      <c r="CY1351" s="112">
        <v>11571000</v>
      </c>
      <c r="CZ1351" s="111" t="s">
        <v>3757</v>
      </c>
      <c r="DA1351" s="111" t="s">
        <v>3757</v>
      </c>
      <c r="DB1351" s="111" t="s">
        <v>3757</v>
      </c>
      <c r="DC1351" s="120">
        <v>0</v>
      </c>
      <c r="DD1351" s="127" t="s">
        <v>3778</v>
      </c>
      <c r="DE1351" s="109">
        <v>0</v>
      </c>
      <c r="DF1351" s="172" t="s">
        <v>3717</v>
      </c>
    </row>
    <row r="1352" spans="1:110" ht="35.15" customHeight="1" x14ac:dyDescent="0.35">
      <c r="A1352" s="140" t="s">
        <v>2743</v>
      </c>
      <c r="B1352" s="136" t="s">
        <v>2738</v>
      </c>
      <c r="C1352" s="136" t="s">
        <v>2744</v>
      </c>
      <c r="D1352" s="112">
        <v>51573</v>
      </c>
      <c r="E1352" s="112">
        <v>856274800</v>
      </c>
      <c r="F1352" s="112">
        <v>51569</v>
      </c>
      <c r="G1352" s="112">
        <v>855914800</v>
      </c>
      <c r="H1352" s="112">
        <v>15673</v>
      </c>
      <c r="I1352" s="112">
        <v>260721100</v>
      </c>
      <c r="J1352" s="112">
        <v>0</v>
      </c>
      <c r="K1352" s="112">
        <v>0</v>
      </c>
      <c r="L1352" s="112">
        <v>177387050</v>
      </c>
      <c r="M1352" s="112">
        <v>40472082</v>
      </c>
      <c r="N1352" s="112">
        <v>569366</v>
      </c>
      <c r="O1352" s="112">
        <v>4463628</v>
      </c>
      <c r="P1352" s="112">
        <v>120126939</v>
      </c>
      <c r="Q1352" s="112">
        <v>0</v>
      </c>
      <c r="R1352" s="112">
        <v>343019065</v>
      </c>
      <c r="S1352" s="421">
        <v>0.20716135754549825</v>
      </c>
      <c r="T1352" s="421">
        <v>4.7265296140911774E-2</v>
      </c>
      <c r="U1352" s="421">
        <v>6.6493373389010161E-4</v>
      </c>
      <c r="V1352" s="421">
        <v>5.2128452221179462E-3</v>
      </c>
      <c r="W1352" s="421">
        <v>0.14029017203355745</v>
      </c>
      <c r="X1352" s="421">
        <v>0</v>
      </c>
      <c r="Y1352" s="421">
        <v>0.40059460467597552</v>
      </c>
      <c r="Z1352" s="120">
        <v>0</v>
      </c>
      <c r="AA1352" s="127" t="s">
        <v>3717</v>
      </c>
      <c r="AB1352" s="127">
        <v>0</v>
      </c>
      <c r="AC1352" s="111" t="s">
        <v>3717</v>
      </c>
      <c r="AD1352" s="127">
        <v>0</v>
      </c>
      <c r="AE1352" s="111">
        <v>0</v>
      </c>
      <c r="AF1352" s="111" t="s">
        <v>3757</v>
      </c>
      <c r="AG1352" s="127" t="s">
        <v>3758</v>
      </c>
      <c r="AH1352" s="127" t="s">
        <v>3778</v>
      </c>
      <c r="AI1352" s="124"/>
      <c r="AJ1352" s="128"/>
      <c r="AK1352" s="109">
        <v>0</v>
      </c>
      <c r="AL1352" s="109">
        <v>0</v>
      </c>
      <c r="AM1352" s="127">
        <v>0</v>
      </c>
      <c r="AN1352" s="127">
        <v>0</v>
      </c>
      <c r="AO1352" s="120">
        <v>0</v>
      </c>
      <c r="AP1352" s="120">
        <v>0</v>
      </c>
      <c r="AQ1352" s="174">
        <v>0</v>
      </c>
      <c r="AR1352" s="120">
        <v>0</v>
      </c>
      <c r="AS1352" s="127">
        <v>0</v>
      </c>
      <c r="AT1352" s="127">
        <v>0</v>
      </c>
      <c r="AU1352" s="120">
        <v>0</v>
      </c>
      <c r="AV1352" s="120">
        <v>0</v>
      </c>
      <c r="AW1352" s="174">
        <v>0</v>
      </c>
      <c r="AX1352" s="120">
        <v>0</v>
      </c>
      <c r="AY1352" s="127">
        <v>0</v>
      </c>
      <c r="AZ1352" s="127">
        <v>0</v>
      </c>
      <c r="BA1352" s="120">
        <v>0</v>
      </c>
      <c r="BB1352" s="120">
        <v>0</v>
      </c>
      <c r="BC1352" s="111">
        <v>0</v>
      </c>
      <c r="BD1352" s="112"/>
      <c r="BE1352" s="112"/>
      <c r="BF1352" s="111" t="s">
        <v>3757</v>
      </c>
      <c r="BG1352" s="112">
        <v>3284</v>
      </c>
      <c r="BH1352" s="112">
        <v>53052600</v>
      </c>
      <c r="BI1352" s="111" t="s">
        <v>3757</v>
      </c>
      <c r="BJ1352" s="112">
        <v>2729</v>
      </c>
      <c r="BK1352" s="112">
        <v>46008000</v>
      </c>
      <c r="BL1352" s="111" t="s">
        <v>3757</v>
      </c>
      <c r="BM1352" s="112">
        <v>4086</v>
      </c>
      <c r="BN1352" s="112">
        <v>67496000</v>
      </c>
      <c r="BO1352" s="111">
        <v>0</v>
      </c>
      <c r="BP1352" s="112"/>
      <c r="BQ1352" s="112"/>
      <c r="BR1352" s="111" t="s">
        <v>3757</v>
      </c>
      <c r="BS1352" s="112">
        <v>10560</v>
      </c>
      <c r="BT1352" s="112">
        <v>179637600</v>
      </c>
      <c r="BU1352" s="111">
        <v>0</v>
      </c>
      <c r="BV1352" s="112"/>
      <c r="BW1352" s="112"/>
      <c r="BX1352" s="111">
        <v>0</v>
      </c>
      <c r="BY1352" s="112"/>
      <c r="BZ1352" s="112"/>
      <c r="CA1352" s="111">
        <v>0</v>
      </c>
      <c r="CB1352" s="112"/>
      <c r="CC1352" s="112"/>
      <c r="CD1352" s="111" t="s">
        <v>3757</v>
      </c>
      <c r="CE1352" s="112">
        <v>329</v>
      </c>
      <c r="CF1352" s="112">
        <v>4647500</v>
      </c>
      <c r="CG1352" s="111" t="s">
        <v>3757</v>
      </c>
      <c r="CH1352" s="112">
        <v>30585</v>
      </c>
      <c r="CI1352" s="112">
        <v>505433100</v>
      </c>
      <c r="CJ1352" s="111">
        <v>0</v>
      </c>
      <c r="CK1352" s="120"/>
      <c r="CL1352" s="112">
        <v>0</v>
      </c>
      <c r="CM1352" s="112">
        <v>0</v>
      </c>
      <c r="CN1352" s="166" t="s">
        <v>13405</v>
      </c>
      <c r="CO1352" s="125" t="s">
        <v>13406</v>
      </c>
      <c r="CP1352" s="111" t="s">
        <v>3790</v>
      </c>
      <c r="CQ1352" s="112">
        <v>168816000</v>
      </c>
      <c r="CR1352" s="166" t="s">
        <v>13407</v>
      </c>
      <c r="CS1352" s="166" t="s">
        <v>13408</v>
      </c>
      <c r="CT1352" s="111" t="s">
        <v>3875</v>
      </c>
      <c r="CU1352" s="112">
        <v>296654000</v>
      </c>
      <c r="CV1352" s="166" t="s">
        <v>13409</v>
      </c>
      <c r="CW1352" s="166" t="s">
        <v>13410</v>
      </c>
      <c r="CX1352" s="111" t="s">
        <v>3875</v>
      </c>
      <c r="CY1352" s="112">
        <v>15000000</v>
      </c>
      <c r="CZ1352" s="111" t="s">
        <v>3757</v>
      </c>
      <c r="DA1352" s="111" t="s">
        <v>3757</v>
      </c>
      <c r="DB1352" s="111" t="s">
        <v>3757</v>
      </c>
      <c r="DC1352" s="120">
        <v>0</v>
      </c>
      <c r="DD1352" s="127" t="s">
        <v>3778</v>
      </c>
      <c r="DE1352" s="109">
        <v>0</v>
      </c>
      <c r="DF1352" s="172" t="s">
        <v>3717</v>
      </c>
    </row>
    <row r="1353" spans="1:110" ht="35.15" customHeight="1" x14ac:dyDescent="0.35">
      <c r="A1353" s="140" t="s">
        <v>2745</v>
      </c>
      <c r="B1353" s="136" t="s">
        <v>2738</v>
      </c>
      <c r="C1353" s="136" t="s">
        <v>2746</v>
      </c>
      <c r="D1353" s="112">
        <v>27739</v>
      </c>
      <c r="E1353" s="112">
        <v>555053000</v>
      </c>
      <c r="F1353" s="112">
        <v>27716</v>
      </c>
      <c r="G1353" s="112">
        <v>544310000</v>
      </c>
      <c r="H1353" s="112">
        <v>7435</v>
      </c>
      <c r="I1353" s="112">
        <v>142494000</v>
      </c>
      <c r="J1353" s="112">
        <v>0</v>
      </c>
      <c r="K1353" s="112">
        <v>0</v>
      </c>
      <c r="L1353" s="112">
        <v>155353201</v>
      </c>
      <c r="M1353" s="112">
        <v>32671050</v>
      </c>
      <c r="N1353" s="112">
        <v>1978922</v>
      </c>
      <c r="O1353" s="112">
        <v>3344930</v>
      </c>
      <c r="P1353" s="112">
        <v>89769214</v>
      </c>
      <c r="Q1353" s="112">
        <v>0</v>
      </c>
      <c r="R1353" s="112">
        <v>283117317</v>
      </c>
      <c r="S1353" s="421">
        <v>0.27988894934357622</v>
      </c>
      <c r="T1353" s="421">
        <v>5.8861135783429691E-2</v>
      </c>
      <c r="U1353" s="421">
        <v>3.5652847565908119E-3</v>
      </c>
      <c r="V1353" s="421">
        <v>6.0263254139694767E-3</v>
      </c>
      <c r="W1353" s="421">
        <v>0.16173088696034432</v>
      </c>
      <c r="X1353" s="421">
        <v>0</v>
      </c>
      <c r="Y1353" s="421">
        <v>0.51007258225791052</v>
      </c>
      <c r="Z1353" s="120">
        <v>0</v>
      </c>
      <c r="AA1353" s="127" t="s">
        <v>3717</v>
      </c>
      <c r="AB1353" s="127">
        <v>0</v>
      </c>
      <c r="AC1353" s="111" t="s">
        <v>3717</v>
      </c>
      <c r="AD1353" s="127">
        <v>0</v>
      </c>
      <c r="AE1353" s="111" t="s">
        <v>3757</v>
      </c>
      <c r="AF1353" s="111" t="s">
        <v>3757</v>
      </c>
      <c r="AG1353" s="127" t="s">
        <v>3717</v>
      </c>
      <c r="AH1353" s="127" t="s">
        <v>3758</v>
      </c>
      <c r="AI1353" s="128">
        <v>1</v>
      </c>
      <c r="AJ1353" s="128">
        <v>1176000</v>
      </c>
      <c r="AK1353" s="109" t="s">
        <v>13411</v>
      </c>
      <c r="AL1353" s="109" t="s">
        <v>13412</v>
      </c>
      <c r="AM1353" s="127" t="s">
        <v>3761</v>
      </c>
      <c r="AN1353" s="127" t="s">
        <v>3766</v>
      </c>
      <c r="AO1353" s="120">
        <v>1100000</v>
      </c>
      <c r="AP1353" s="120">
        <v>1176000</v>
      </c>
      <c r="AQ1353" s="174">
        <v>0</v>
      </c>
      <c r="AR1353" s="120">
        <v>0</v>
      </c>
      <c r="AS1353" s="127">
        <v>0</v>
      </c>
      <c r="AT1353" s="127">
        <v>0</v>
      </c>
      <c r="AU1353" s="120">
        <v>0</v>
      </c>
      <c r="AV1353" s="120">
        <v>0</v>
      </c>
      <c r="AW1353" s="174">
        <v>0</v>
      </c>
      <c r="AX1353" s="120">
        <v>0</v>
      </c>
      <c r="AY1353" s="127">
        <v>0</v>
      </c>
      <c r="AZ1353" s="127">
        <v>0</v>
      </c>
      <c r="BA1353" s="120">
        <v>0</v>
      </c>
      <c r="BB1353" s="120">
        <v>0</v>
      </c>
      <c r="BC1353" s="111">
        <v>0</v>
      </c>
      <c r="BD1353" s="112"/>
      <c r="BE1353" s="112"/>
      <c r="BF1353" s="111" t="s">
        <v>3757</v>
      </c>
      <c r="BG1353" s="112">
        <v>1482</v>
      </c>
      <c r="BH1353" s="112">
        <v>30405000</v>
      </c>
      <c r="BI1353" s="111" t="s">
        <v>3757</v>
      </c>
      <c r="BJ1353" s="112">
        <v>1812</v>
      </c>
      <c r="BK1353" s="112">
        <v>31141000</v>
      </c>
      <c r="BL1353" s="111">
        <v>0</v>
      </c>
      <c r="BM1353" s="112"/>
      <c r="BN1353" s="112"/>
      <c r="BO1353" s="111" t="s">
        <v>3757</v>
      </c>
      <c r="BP1353" s="112">
        <v>1</v>
      </c>
      <c r="BQ1353" s="112">
        <v>10000000</v>
      </c>
      <c r="BR1353" s="111" t="s">
        <v>3757</v>
      </c>
      <c r="BS1353" s="112">
        <v>9604</v>
      </c>
      <c r="BT1353" s="112">
        <v>194301000</v>
      </c>
      <c r="BU1353" s="111">
        <v>0</v>
      </c>
      <c r="BV1353" s="112"/>
      <c r="BW1353" s="112"/>
      <c r="BX1353" s="111" t="s">
        <v>3757</v>
      </c>
      <c r="BY1353" s="112">
        <v>1286</v>
      </c>
      <c r="BZ1353" s="112">
        <v>24450000</v>
      </c>
      <c r="CA1353" s="111" t="s">
        <v>3757</v>
      </c>
      <c r="CB1353" s="112">
        <v>1221</v>
      </c>
      <c r="CC1353" s="112">
        <v>22810000</v>
      </c>
      <c r="CD1353" s="111">
        <v>0</v>
      </c>
      <c r="CE1353" s="112">
        <v>0</v>
      </c>
      <c r="CF1353" s="112">
        <v>0</v>
      </c>
      <c r="CG1353" s="111" t="s">
        <v>3757</v>
      </c>
      <c r="CH1353" s="112">
        <v>12351</v>
      </c>
      <c r="CI1353" s="112">
        <v>240770000</v>
      </c>
      <c r="CJ1353" s="111">
        <v>0</v>
      </c>
      <c r="CK1353" s="120">
        <v>0</v>
      </c>
      <c r="CL1353" s="112">
        <v>0</v>
      </c>
      <c r="CM1353" s="112">
        <v>0</v>
      </c>
      <c r="CN1353" s="166" t="s">
        <v>7032</v>
      </c>
      <c r="CO1353" s="125" t="s">
        <v>13413</v>
      </c>
      <c r="CP1353" s="111" t="s">
        <v>3790</v>
      </c>
      <c r="CQ1353" s="112">
        <v>246217514</v>
      </c>
      <c r="CR1353" s="166" t="s">
        <v>12376</v>
      </c>
      <c r="CS1353" s="166" t="s">
        <v>13414</v>
      </c>
      <c r="CT1353" s="111" t="s">
        <v>3781</v>
      </c>
      <c r="CU1353" s="112">
        <v>14826318</v>
      </c>
      <c r="CV1353" s="166" t="s">
        <v>13415</v>
      </c>
      <c r="CW1353" s="166" t="s">
        <v>13416</v>
      </c>
      <c r="CX1353" s="111" t="s">
        <v>3774</v>
      </c>
      <c r="CY1353" s="112">
        <v>9010000</v>
      </c>
      <c r="CZ1353" s="111" t="s">
        <v>3757</v>
      </c>
      <c r="DA1353" s="111" t="s">
        <v>3757</v>
      </c>
      <c r="DB1353" s="111">
        <v>0</v>
      </c>
      <c r="DC1353" s="120" t="s">
        <v>13417</v>
      </c>
      <c r="DD1353" s="127" t="s">
        <v>3778</v>
      </c>
      <c r="DE1353" s="109">
        <v>0</v>
      </c>
      <c r="DF1353" s="172" t="s">
        <v>3717</v>
      </c>
    </row>
    <row r="1354" spans="1:110" ht="35.15" customHeight="1" x14ac:dyDescent="0.35">
      <c r="A1354" s="140" t="s">
        <v>2747</v>
      </c>
      <c r="B1354" s="136" t="s">
        <v>2738</v>
      </c>
      <c r="C1354" s="136" t="s">
        <v>2748</v>
      </c>
      <c r="D1354" s="112">
        <v>28399</v>
      </c>
      <c r="E1354" s="112">
        <v>445301000</v>
      </c>
      <c r="F1354" s="112">
        <v>28398</v>
      </c>
      <c r="G1354" s="112">
        <v>445001000</v>
      </c>
      <c r="H1354" s="112">
        <v>10605</v>
      </c>
      <c r="I1354" s="112">
        <v>160116000</v>
      </c>
      <c r="J1354" s="112">
        <v>0</v>
      </c>
      <c r="K1354" s="112">
        <v>0</v>
      </c>
      <c r="L1354" s="112">
        <v>123974986</v>
      </c>
      <c r="M1354" s="112">
        <v>40103477</v>
      </c>
      <c r="N1354" s="112">
        <v>4668689</v>
      </c>
      <c r="O1354" s="112">
        <v>814528</v>
      </c>
      <c r="P1354" s="112">
        <v>51528272</v>
      </c>
      <c r="Q1354" s="112">
        <v>0</v>
      </c>
      <c r="R1354" s="112">
        <v>221089952</v>
      </c>
      <c r="S1354" s="421">
        <v>0.2784071583041583</v>
      </c>
      <c r="T1354" s="421">
        <v>9.0059256547818212E-2</v>
      </c>
      <c r="U1354" s="421">
        <v>1.0484344297452734E-2</v>
      </c>
      <c r="V1354" s="421">
        <v>1.8291627460975835E-3</v>
      </c>
      <c r="W1354" s="421">
        <v>0.11571559911161215</v>
      </c>
      <c r="X1354" s="421">
        <v>0</v>
      </c>
      <c r="Y1354" s="421">
        <v>0.49649552100713901</v>
      </c>
      <c r="Z1354" s="120">
        <v>0</v>
      </c>
      <c r="AA1354" s="127" t="s">
        <v>3717</v>
      </c>
      <c r="AB1354" s="127">
        <v>0</v>
      </c>
      <c r="AC1354" s="111" t="s">
        <v>3717</v>
      </c>
      <c r="AD1354" s="127">
        <v>0</v>
      </c>
      <c r="AE1354" s="111">
        <v>0</v>
      </c>
      <c r="AF1354" s="111" t="s">
        <v>3757</v>
      </c>
      <c r="AG1354" s="127" t="s">
        <v>3758</v>
      </c>
      <c r="AH1354" s="127" t="s">
        <v>3758</v>
      </c>
      <c r="AI1354" s="124"/>
      <c r="AJ1354" s="128"/>
      <c r="AK1354" s="109">
        <v>0</v>
      </c>
      <c r="AL1354" s="109">
        <v>0</v>
      </c>
      <c r="AM1354" s="127">
        <v>0</v>
      </c>
      <c r="AN1354" s="127">
        <v>0</v>
      </c>
      <c r="AO1354" s="120">
        <v>0</v>
      </c>
      <c r="AP1354" s="120">
        <v>0</v>
      </c>
      <c r="AQ1354" s="174">
        <v>0</v>
      </c>
      <c r="AR1354" s="109">
        <v>0</v>
      </c>
      <c r="AS1354" s="127">
        <v>0</v>
      </c>
      <c r="AT1354" s="127">
        <v>0</v>
      </c>
      <c r="AU1354" s="120">
        <v>0</v>
      </c>
      <c r="AV1354" s="120">
        <v>0</v>
      </c>
      <c r="AW1354" s="174">
        <v>0</v>
      </c>
      <c r="AX1354" s="109">
        <v>0</v>
      </c>
      <c r="AY1354" s="127">
        <v>0</v>
      </c>
      <c r="AZ1354" s="127">
        <v>0</v>
      </c>
      <c r="BA1354" s="120">
        <v>0</v>
      </c>
      <c r="BB1354" s="120">
        <v>0</v>
      </c>
      <c r="BC1354" s="111" t="s">
        <v>3757</v>
      </c>
      <c r="BD1354" s="112">
        <v>905</v>
      </c>
      <c r="BE1354" s="112">
        <v>13145579</v>
      </c>
      <c r="BF1354" s="111" t="s">
        <v>3757</v>
      </c>
      <c r="BG1354" s="112">
        <v>851</v>
      </c>
      <c r="BH1354" s="112">
        <v>14778329</v>
      </c>
      <c r="BI1354" s="111" t="s">
        <v>3757</v>
      </c>
      <c r="BJ1354" s="112">
        <v>6</v>
      </c>
      <c r="BK1354" s="112">
        <v>163000</v>
      </c>
      <c r="BL1354" s="111" t="s">
        <v>3757</v>
      </c>
      <c r="BM1354" s="112">
        <v>2315</v>
      </c>
      <c r="BN1354" s="112">
        <v>35867435</v>
      </c>
      <c r="BO1354" s="111">
        <v>0</v>
      </c>
      <c r="BP1354" s="112"/>
      <c r="BQ1354" s="112"/>
      <c r="BR1354" s="111" t="s">
        <v>3757</v>
      </c>
      <c r="BS1354" s="112">
        <v>8421</v>
      </c>
      <c r="BT1354" s="112">
        <v>127459580</v>
      </c>
      <c r="BU1354" s="111" t="s">
        <v>3757</v>
      </c>
      <c r="BV1354" s="112">
        <v>517</v>
      </c>
      <c r="BW1354" s="112">
        <v>7724412</v>
      </c>
      <c r="BX1354" s="111" t="s">
        <v>3757</v>
      </c>
      <c r="BY1354" s="112">
        <v>1257</v>
      </c>
      <c r="BZ1354" s="112">
        <v>22377915</v>
      </c>
      <c r="CA1354" s="111">
        <v>0</v>
      </c>
      <c r="CB1354" s="112"/>
      <c r="CC1354" s="112"/>
      <c r="CD1354" s="111">
        <v>0</v>
      </c>
      <c r="CE1354" s="112"/>
      <c r="CF1354" s="112"/>
      <c r="CG1354" s="111" t="s">
        <v>3757</v>
      </c>
      <c r="CH1354" s="112">
        <v>14127</v>
      </c>
      <c r="CI1354" s="112">
        <v>223784750</v>
      </c>
      <c r="CJ1354" s="111">
        <v>0</v>
      </c>
      <c r="CK1354" s="120">
        <v>0</v>
      </c>
      <c r="CL1354" s="112"/>
      <c r="CM1354" s="112"/>
      <c r="CN1354" s="166" t="s">
        <v>5102</v>
      </c>
      <c r="CO1354" s="125" t="s">
        <v>13418</v>
      </c>
      <c r="CP1354" s="111" t="s">
        <v>3790</v>
      </c>
      <c r="CQ1354" s="112">
        <v>40000000</v>
      </c>
      <c r="CR1354" s="166" t="s">
        <v>13419</v>
      </c>
      <c r="CS1354" s="166" t="s">
        <v>13420</v>
      </c>
      <c r="CT1354" s="111" t="s">
        <v>3875</v>
      </c>
      <c r="CU1354" s="112">
        <v>29874511</v>
      </c>
      <c r="CV1354" s="166" t="s">
        <v>13421</v>
      </c>
      <c r="CW1354" s="166" t="s">
        <v>13422</v>
      </c>
      <c r="CX1354" s="111" t="s">
        <v>3875</v>
      </c>
      <c r="CY1354" s="112">
        <v>16006000</v>
      </c>
      <c r="CZ1354" s="111" t="s">
        <v>3757</v>
      </c>
      <c r="DA1354" s="111" t="s">
        <v>3757</v>
      </c>
      <c r="DB1354" s="111">
        <v>0</v>
      </c>
      <c r="DC1354" s="120" t="s">
        <v>13423</v>
      </c>
      <c r="DD1354" s="127" t="s">
        <v>3717</v>
      </c>
      <c r="DE1354" s="109" t="s">
        <v>13424</v>
      </c>
      <c r="DF1354" s="172" t="s">
        <v>3717</v>
      </c>
    </row>
    <row r="1355" spans="1:110" ht="35.15" customHeight="1" x14ac:dyDescent="0.35">
      <c r="A1355" s="140" t="s">
        <v>2749</v>
      </c>
      <c r="B1355" s="136" t="s">
        <v>2738</v>
      </c>
      <c r="C1355" s="136" t="s">
        <v>2750</v>
      </c>
      <c r="D1355" s="112">
        <v>13646</v>
      </c>
      <c r="E1355" s="112">
        <v>558029458</v>
      </c>
      <c r="F1355" s="112">
        <v>13633</v>
      </c>
      <c r="G1355" s="112">
        <v>357191500</v>
      </c>
      <c r="H1355" s="112">
        <v>3855</v>
      </c>
      <c r="I1355" s="112">
        <v>98977000</v>
      </c>
      <c r="J1355" s="112">
        <v>0</v>
      </c>
      <c r="K1355" s="112">
        <v>0</v>
      </c>
      <c r="L1355" s="112">
        <v>106478004</v>
      </c>
      <c r="M1355" s="112">
        <v>22757101</v>
      </c>
      <c r="N1355" s="112">
        <v>1288964</v>
      </c>
      <c r="O1355" s="112">
        <v>5844749</v>
      </c>
      <c r="P1355" s="112">
        <v>45537003</v>
      </c>
      <c r="Q1355" s="112">
        <v>0</v>
      </c>
      <c r="R1355" s="112">
        <v>181905821</v>
      </c>
      <c r="S1355" s="421">
        <v>0.19081072239738284</v>
      </c>
      <c r="T1355" s="421">
        <v>4.0781182200599883E-2</v>
      </c>
      <c r="U1355" s="421">
        <v>2.3098493843312479E-3</v>
      </c>
      <c r="V1355" s="421">
        <v>1.0473907633743593E-2</v>
      </c>
      <c r="W1355" s="421">
        <v>8.1603224251290338E-2</v>
      </c>
      <c r="X1355" s="421">
        <v>0</v>
      </c>
      <c r="Y1355" s="421">
        <v>0.32597888586734791</v>
      </c>
      <c r="Z1355" s="120">
        <v>0</v>
      </c>
      <c r="AA1355" s="127" t="s">
        <v>3717</v>
      </c>
      <c r="AB1355" s="127">
        <v>0</v>
      </c>
      <c r="AC1355" s="111" t="s">
        <v>3717</v>
      </c>
      <c r="AD1355" s="127">
        <v>0</v>
      </c>
      <c r="AE1355" s="111">
        <v>0</v>
      </c>
      <c r="AF1355" s="111" t="s">
        <v>3757</v>
      </c>
      <c r="AG1355" s="127" t="s">
        <v>3758</v>
      </c>
      <c r="AH1355" s="127" t="s">
        <v>3758</v>
      </c>
      <c r="AI1355" s="124"/>
      <c r="AJ1355" s="128"/>
      <c r="AK1355" s="109">
        <v>0</v>
      </c>
      <c r="AL1355" s="109">
        <v>0</v>
      </c>
      <c r="AM1355" s="127">
        <v>0</v>
      </c>
      <c r="AN1355" s="127">
        <v>0</v>
      </c>
      <c r="AO1355" s="120">
        <v>0</v>
      </c>
      <c r="AP1355" s="120">
        <v>0</v>
      </c>
      <c r="AQ1355" s="174">
        <v>0</v>
      </c>
      <c r="AR1355" s="120">
        <v>0</v>
      </c>
      <c r="AS1355" s="127">
        <v>0</v>
      </c>
      <c r="AT1355" s="127">
        <v>0</v>
      </c>
      <c r="AU1355" s="120">
        <v>0</v>
      </c>
      <c r="AV1355" s="120">
        <v>0</v>
      </c>
      <c r="AW1355" s="174">
        <v>0</v>
      </c>
      <c r="AX1355" s="120">
        <v>0</v>
      </c>
      <c r="AY1355" s="127">
        <v>0</v>
      </c>
      <c r="AZ1355" s="127">
        <v>0</v>
      </c>
      <c r="BA1355" s="120">
        <v>0</v>
      </c>
      <c r="BB1355" s="120">
        <v>0</v>
      </c>
      <c r="BC1355" s="111">
        <v>0</v>
      </c>
      <c r="BD1355" s="112"/>
      <c r="BE1355" s="112"/>
      <c r="BF1355" s="111">
        <v>0</v>
      </c>
      <c r="BG1355" s="112"/>
      <c r="BH1355" s="112"/>
      <c r="BI1355" s="111">
        <v>0</v>
      </c>
      <c r="BJ1355" s="112"/>
      <c r="BK1355" s="112"/>
      <c r="BL1355" s="111">
        <v>0</v>
      </c>
      <c r="BM1355" s="112"/>
      <c r="BN1355" s="112"/>
      <c r="BO1355" s="111">
        <v>0</v>
      </c>
      <c r="BP1355" s="112"/>
      <c r="BQ1355" s="112"/>
      <c r="BR1355" s="111">
        <v>0</v>
      </c>
      <c r="BS1355" s="112"/>
      <c r="BT1355" s="112"/>
      <c r="BU1355" s="111" t="s">
        <v>3757</v>
      </c>
      <c r="BV1355" s="112">
        <v>1</v>
      </c>
      <c r="BW1355" s="112">
        <v>200000000</v>
      </c>
      <c r="BX1355" s="111">
        <v>0</v>
      </c>
      <c r="BY1355" s="112"/>
      <c r="BZ1355" s="112"/>
      <c r="CA1355" s="111">
        <v>0</v>
      </c>
      <c r="CB1355" s="112"/>
      <c r="CC1355" s="112"/>
      <c r="CD1355" s="111">
        <v>0</v>
      </c>
      <c r="CE1355" s="112">
        <v>0</v>
      </c>
      <c r="CF1355" s="112">
        <v>0</v>
      </c>
      <c r="CG1355" s="111" t="s">
        <v>3757</v>
      </c>
      <c r="CH1355" s="112">
        <v>5383</v>
      </c>
      <c r="CI1355" s="112">
        <v>136759958</v>
      </c>
      <c r="CJ1355" s="111" t="s">
        <v>3757</v>
      </c>
      <c r="CK1355" s="120" t="s">
        <v>13425</v>
      </c>
      <c r="CL1355" s="112">
        <v>8262</v>
      </c>
      <c r="CM1355" s="112">
        <v>221269500</v>
      </c>
      <c r="CN1355" s="166" t="s">
        <v>13426</v>
      </c>
      <c r="CO1355" s="125" t="s">
        <v>13427</v>
      </c>
      <c r="CP1355" s="111" t="s">
        <v>3766</v>
      </c>
      <c r="CQ1355" s="112">
        <v>69873748</v>
      </c>
      <c r="CR1355" s="166" t="s">
        <v>13428</v>
      </c>
      <c r="CS1355" s="166" t="s">
        <v>13429</v>
      </c>
      <c r="CT1355" s="111" t="s">
        <v>3790</v>
      </c>
      <c r="CU1355" s="112">
        <v>65050936</v>
      </c>
      <c r="CV1355" s="166" t="s">
        <v>13430</v>
      </c>
      <c r="CW1355" s="166" t="s">
        <v>13431</v>
      </c>
      <c r="CX1355" s="111" t="s">
        <v>3870</v>
      </c>
      <c r="CY1355" s="112">
        <v>12614000</v>
      </c>
      <c r="CZ1355" s="111" t="s">
        <v>3757</v>
      </c>
      <c r="DA1355" s="111" t="s">
        <v>3757</v>
      </c>
      <c r="DB1355" s="111">
        <v>0</v>
      </c>
      <c r="DC1355" s="120" t="s">
        <v>13432</v>
      </c>
      <c r="DD1355" s="127" t="s">
        <v>3778</v>
      </c>
      <c r="DE1355" s="109">
        <v>0</v>
      </c>
      <c r="DF1355" s="172" t="s">
        <v>3717</v>
      </c>
    </row>
    <row r="1356" spans="1:110" ht="35.15" customHeight="1" x14ac:dyDescent="0.35">
      <c r="A1356" s="140" t="s">
        <v>2751</v>
      </c>
      <c r="B1356" s="136" t="s">
        <v>2738</v>
      </c>
      <c r="C1356" s="136" t="s">
        <v>2752</v>
      </c>
      <c r="D1356" s="112">
        <v>21950</v>
      </c>
      <c r="E1356" s="112">
        <v>759867000</v>
      </c>
      <c r="F1356" s="112">
        <v>21907</v>
      </c>
      <c r="G1356" s="112">
        <v>757796000</v>
      </c>
      <c r="H1356" s="112">
        <v>6330</v>
      </c>
      <c r="I1356" s="112">
        <v>246531000</v>
      </c>
      <c r="J1356" s="112">
        <v>147</v>
      </c>
      <c r="K1356" s="112">
        <v>3172000</v>
      </c>
      <c r="L1356" s="112">
        <v>225912630</v>
      </c>
      <c r="M1356" s="112">
        <v>57098370</v>
      </c>
      <c r="N1356" s="112">
        <v>440528</v>
      </c>
      <c r="O1356" s="112">
        <v>21088548</v>
      </c>
      <c r="P1356" s="112">
        <v>75310889</v>
      </c>
      <c r="Q1356" s="112">
        <v>0</v>
      </c>
      <c r="R1356" s="112">
        <v>379850965</v>
      </c>
      <c r="S1356" s="421">
        <v>0.29730548898688852</v>
      </c>
      <c r="T1356" s="421">
        <v>7.5142584162754794E-2</v>
      </c>
      <c r="U1356" s="421">
        <v>5.7974356038622546E-4</v>
      </c>
      <c r="V1356" s="421">
        <v>2.7752946239276082E-2</v>
      </c>
      <c r="W1356" s="421">
        <v>9.9110619358387719E-2</v>
      </c>
      <c r="X1356" s="421">
        <v>0</v>
      </c>
      <c r="Y1356" s="421">
        <v>0.49989138230769331</v>
      </c>
      <c r="Z1356" s="120">
        <v>0</v>
      </c>
      <c r="AA1356" s="127" t="s">
        <v>3717</v>
      </c>
      <c r="AB1356" s="127">
        <v>0</v>
      </c>
      <c r="AC1356" s="111" t="s">
        <v>3717</v>
      </c>
      <c r="AD1356" s="127">
        <v>0</v>
      </c>
      <c r="AE1356" s="111" t="s">
        <v>3757</v>
      </c>
      <c r="AF1356" s="111" t="s">
        <v>3757</v>
      </c>
      <c r="AG1356" s="127" t="s">
        <v>3758</v>
      </c>
      <c r="AH1356" s="127" t="s">
        <v>3778</v>
      </c>
      <c r="AI1356" s="124"/>
      <c r="AJ1356" s="128"/>
      <c r="AK1356" s="109" t="s">
        <v>13433</v>
      </c>
      <c r="AL1356" s="109" t="s">
        <v>13434</v>
      </c>
      <c r="AM1356" s="127" t="s">
        <v>3765</v>
      </c>
      <c r="AN1356" s="127" t="s">
        <v>3870</v>
      </c>
      <c r="AO1356" s="120">
        <v>61146322</v>
      </c>
      <c r="AP1356" s="120">
        <v>51769500</v>
      </c>
      <c r="AQ1356" s="174" t="s">
        <v>13435</v>
      </c>
      <c r="AR1356" s="120" t="s">
        <v>13436</v>
      </c>
      <c r="AS1356" s="127" t="s">
        <v>3765</v>
      </c>
      <c r="AT1356" s="127" t="s">
        <v>3778</v>
      </c>
      <c r="AU1356" s="120">
        <v>33712000</v>
      </c>
      <c r="AV1356" s="120">
        <v>5736500</v>
      </c>
      <c r="AW1356" s="174" t="s">
        <v>13437</v>
      </c>
      <c r="AX1356" s="120" t="s">
        <v>13438</v>
      </c>
      <c r="AY1356" s="127" t="s">
        <v>3765</v>
      </c>
      <c r="AZ1356" s="127" t="s">
        <v>3781</v>
      </c>
      <c r="BA1356" s="120">
        <v>3114019</v>
      </c>
      <c r="BB1356" s="120">
        <v>2219500</v>
      </c>
      <c r="BC1356" s="111">
        <v>0</v>
      </c>
      <c r="BD1356" s="112"/>
      <c r="BE1356" s="112"/>
      <c r="BF1356" s="111" t="s">
        <v>3757</v>
      </c>
      <c r="BG1356" s="112">
        <v>692</v>
      </c>
      <c r="BH1356" s="112">
        <v>23414000</v>
      </c>
      <c r="BI1356" s="111" t="s">
        <v>3757</v>
      </c>
      <c r="BJ1356" s="112">
        <v>1212</v>
      </c>
      <c r="BK1356" s="112">
        <v>39446500</v>
      </c>
      <c r="BL1356" s="111" t="s">
        <v>3757</v>
      </c>
      <c r="BM1356" s="112">
        <v>1074</v>
      </c>
      <c r="BN1356" s="112">
        <v>33896500</v>
      </c>
      <c r="BO1356" s="111" t="s">
        <v>3757</v>
      </c>
      <c r="BP1356" s="112">
        <v>2072</v>
      </c>
      <c r="BQ1356" s="112">
        <v>74119000</v>
      </c>
      <c r="BR1356" s="111">
        <v>0</v>
      </c>
      <c r="BS1356" s="112"/>
      <c r="BT1356" s="112"/>
      <c r="BU1356" s="111">
        <v>0</v>
      </c>
      <c r="BV1356" s="112"/>
      <c r="BW1356" s="112"/>
      <c r="BX1356" s="111">
        <v>0</v>
      </c>
      <c r="BY1356" s="112"/>
      <c r="BZ1356" s="112"/>
      <c r="CA1356" s="111">
        <v>0</v>
      </c>
      <c r="CB1356" s="112"/>
      <c r="CC1356" s="112"/>
      <c r="CD1356" s="111">
        <v>0</v>
      </c>
      <c r="CE1356" s="112">
        <v>0</v>
      </c>
      <c r="CF1356" s="112">
        <v>0</v>
      </c>
      <c r="CG1356" s="111" t="s">
        <v>3757</v>
      </c>
      <c r="CH1356" s="112">
        <v>9247</v>
      </c>
      <c r="CI1356" s="112">
        <v>317826500</v>
      </c>
      <c r="CJ1356" s="111">
        <v>0</v>
      </c>
      <c r="CK1356" s="120">
        <v>0</v>
      </c>
      <c r="CL1356" s="112">
        <v>0</v>
      </c>
      <c r="CM1356" s="112">
        <v>0</v>
      </c>
      <c r="CN1356" s="166" t="s">
        <v>13433</v>
      </c>
      <c r="CO1356" s="125" t="s">
        <v>13434</v>
      </c>
      <c r="CP1356" s="111" t="s">
        <v>3870</v>
      </c>
      <c r="CQ1356" s="112">
        <v>51769500</v>
      </c>
      <c r="CR1356" s="166" t="s">
        <v>13435</v>
      </c>
      <c r="CS1356" s="166" t="s">
        <v>13436</v>
      </c>
      <c r="CT1356" s="111" t="s">
        <v>3778</v>
      </c>
      <c r="CU1356" s="112">
        <v>5736500</v>
      </c>
      <c r="CV1356" s="166" t="s">
        <v>13437</v>
      </c>
      <c r="CW1356" s="166" t="s">
        <v>13438</v>
      </c>
      <c r="CX1356" s="111" t="s">
        <v>3781</v>
      </c>
      <c r="CY1356" s="112">
        <v>2219500</v>
      </c>
      <c r="CZ1356" s="111" t="s">
        <v>3757</v>
      </c>
      <c r="DA1356" s="111" t="s">
        <v>3757</v>
      </c>
      <c r="DB1356" s="111" t="s">
        <v>3757</v>
      </c>
      <c r="DC1356" s="120">
        <v>0</v>
      </c>
      <c r="DD1356" s="127" t="s">
        <v>3717</v>
      </c>
      <c r="DE1356" s="109" t="s">
        <v>13439</v>
      </c>
      <c r="DF1356" s="172" t="s">
        <v>3717</v>
      </c>
    </row>
    <row r="1357" spans="1:110" ht="35.15" customHeight="1" x14ac:dyDescent="0.35">
      <c r="A1357" s="140" t="s">
        <v>2753</v>
      </c>
      <c r="B1357" s="136" t="s">
        <v>2738</v>
      </c>
      <c r="C1357" s="136" t="s">
        <v>2754</v>
      </c>
      <c r="D1357" s="112">
        <v>16821</v>
      </c>
      <c r="E1357" s="112">
        <v>222848913</v>
      </c>
      <c r="F1357" s="112">
        <v>16814</v>
      </c>
      <c r="G1357" s="112">
        <v>222783913</v>
      </c>
      <c r="H1357" s="112">
        <v>4322</v>
      </c>
      <c r="I1357" s="112">
        <v>58957000</v>
      </c>
      <c r="J1357" s="112">
        <v>111</v>
      </c>
      <c r="K1357" s="112">
        <v>819913</v>
      </c>
      <c r="L1357" s="112">
        <v>56626623</v>
      </c>
      <c r="M1357" s="112">
        <v>23269719</v>
      </c>
      <c r="N1357" s="112">
        <v>300000</v>
      </c>
      <c r="O1357" s="112">
        <v>4936192</v>
      </c>
      <c r="P1357" s="112">
        <v>25549532</v>
      </c>
      <c r="Q1357" s="112">
        <v>0</v>
      </c>
      <c r="R1357" s="112">
        <v>110682066</v>
      </c>
      <c r="S1357" s="421">
        <v>0.25410320489200683</v>
      </c>
      <c r="T1357" s="421">
        <v>0.10441926185208721</v>
      </c>
      <c r="U1357" s="421">
        <v>1.3462035598980015E-3</v>
      </c>
      <c r="V1357" s="421">
        <v>2.2150397475800117E-2</v>
      </c>
      <c r="W1357" s="421">
        <v>0.11464956977375967</v>
      </c>
      <c r="X1357" s="421">
        <v>0</v>
      </c>
      <c r="Y1357" s="421">
        <v>0.49666863755355178</v>
      </c>
      <c r="Z1357" s="120">
        <v>0</v>
      </c>
      <c r="AA1357" s="127" t="s">
        <v>3717</v>
      </c>
      <c r="AB1357" s="127">
        <v>0</v>
      </c>
      <c r="AC1357" s="111" t="s">
        <v>3717</v>
      </c>
      <c r="AD1357" s="127">
        <v>0</v>
      </c>
      <c r="AE1357" s="111">
        <v>0</v>
      </c>
      <c r="AF1357" s="111" t="s">
        <v>3757</v>
      </c>
      <c r="AG1357" s="127" t="s">
        <v>3758</v>
      </c>
      <c r="AH1357" s="127" t="s">
        <v>3758</v>
      </c>
      <c r="AI1357" s="124"/>
      <c r="AJ1357" s="128"/>
      <c r="AK1357" s="109">
        <v>0</v>
      </c>
      <c r="AL1357" s="109">
        <v>0</v>
      </c>
      <c r="AM1357" s="127">
        <v>0</v>
      </c>
      <c r="AN1357" s="127">
        <v>0</v>
      </c>
      <c r="AO1357" s="120">
        <v>0</v>
      </c>
      <c r="AP1357" s="120">
        <v>0</v>
      </c>
      <c r="AQ1357" s="174">
        <v>0</v>
      </c>
      <c r="AR1357" s="120">
        <v>0</v>
      </c>
      <c r="AS1357" s="127">
        <v>0</v>
      </c>
      <c r="AT1357" s="127">
        <v>0</v>
      </c>
      <c r="AU1357" s="120">
        <v>0</v>
      </c>
      <c r="AV1357" s="120">
        <v>0</v>
      </c>
      <c r="AW1357" s="174">
        <v>0</v>
      </c>
      <c r="AX1357" s="120">
        <v>0</v>
      </c>
      <c r="AY1357" s="127">
        <v>0</v>
      </c>
      <c r="AZ1357" s="127">
        <v>0</v>
      </c>
      <c r="BA1357" s="120">
        <v>0</v>
      </c>
      <c r="BB1357" s="120">
        <v>0</v>
      </c>
      <c r="BC1357" s="111">
        <v>0</v>
      </c>
      <c r="BD1357" s="112"/>
      <c r="BE1357" s="112"/>
      <c r="BF1357" s="111">
        <v>0</v>
      </c>
      <c r="BG1357" s="112"/>
      <c r="BH1357" s="112"/>
      <c r="BI1357" s="111">
        <v>0</v>
      </c>
      <c r="BJ1357" s="112"/>
      <c r="BK1357" s="112"/>
      <c r="BL1357" s="111" t="s">
        <v>3757</v>
      </c>
      <c r="BM1357" s="112">
        <v>1083</v>
      </c>
      <c r="BN1357" s="112">
        <v>13570000</v>
      </c>
      <c r="BO1357" s="111">
        <v>0</v>
      </c>
      <c r="BP1357" s="112"/>
      <c r="BQ1357" s="112"/>
      <c r="BR1357" s="111">
        <v>0</v>
      </c>
      <c r="BS1357" s="112"/>
      <c r="BT1357" s="112"/>
      <c r="BU1357" s="111">
        <v>0</v>
      </c>
      <c r="BV1357" s="112"/>
      <c r="BW1357" s="112"/>
      <c r="BX1357" s="111">
        <v>0</v>
      </c>
      <c r="BY1357" s="112"/>
      <c r="BZ1357" s="112"/>
      <c r="CA1357" s="111">
        <v>0</v>
      </c>
      <c r="CB1357" s="112"/>
      <c r="CC1357" s="112"/>
      <c r="CD1357" s="111" t="s">
        <v>3757</v>
      </c>
      <c r="CE1357" s="112">
        <v>111</v>
      </c>
      <c r="CF1357" s="112">
        <v>819913</v>
      </c>
      <c r="CG1357" s="111" t="s">
        <v>3757</v>
      </c>
      <c r="CH1357" s="112">
        <v>6474</v>
      </c>
      <c r="CI1357" s="112">
        <v>82871000</v>
      </c>
      <c r="CJ1357" s="111" t="s">
        <v>3757</v>
      </c>
      <c r="CK1357" s="120" t="s">
        <v>13440</v>
      </c>
      <c r="CL1357" s="112">
        <v>9153</v>
      </c>
      <c r="CM1357" s="112">
        <v>125588000</v>
      </c>
      <c r="CN1357" s="166" t="s">
        <v>13441</v>
      </c>
      <c r="CO1357" s="125" t="s">
        <v>13442</v>
      </c>
      <c r="CP1357" s="111" t="s">
        <v>3783</v>
      </c>
      <c r="CQ1357" s="112">
        <v>1000000</v>
      </c>
      <c r="CR1357" s="166" t="s">
        <v>13443</v>
      </c>
      <c r="CS1357" s="166" t="s">
        <v>13444</v>
      </c>
      <c r="CT1357" s="111" t="s">
        <v>3783</v>
      </c>
      <c r="CU1357" s="112">
        <v>2000000</v>
      </c>
      <c r="CV1357" s="166" t="s">
        <v>13445</v>
      </c>
      <c r="CW1357" s="166" t="s">
        <v>13446</v>
      </c>
      <c r="CX1357" s="111" t="s">
        <v>3762</v>
      </c>
      <c r="CY1357" s="112">
        <v>15021000</v>
      </c>
      <c r="CZ1357" s="111" t="s">
        <v>3757</v>
      </c>
      <c r="DA1357" s="111" t="s">
        <v>3757</v>
      </c>
      <c r="DB1357" s="111">
        <v>0</v>
      </c>
      <c r="DC1357" s="120" t="s">
        <v>13447</v>
      </c>
      <c r="DD1357" s="127" t="s">
        <v>3717</v>
      </c>
      <c r="DE1357" s="109" t="s">
        <v>13448</v>
      </c>
      <c r="DF1357" s="172" t="s">
        <v>3717</v>
      </c>
    </row>
    <row r="1358" spans="1:110" ht="35.15" customHeight="1" x14ac:dyDescent="0.35">
      <c r="A1358" s="140" t="s">
        <v>2755</v>
      </c>
      <c r="B1358" s="136" t="s">
        <v>2738</v>
      </c>
      <c r="C1358" s="136" t="s">
        <v>2756</v>
      </c>
      <c r="D1358" s="112">
        <v>6521</v>
      </c>
      <c r="E1358" s="112">
        <v>132527000</v>
      </c>
      <c r="F1358" s="112">
        <v>6521</v>
      </c>
      <c r="G1358" s="112">
        <v>132527000</v>
      </c>
      <c r="H1358" s="112">
        <v>1257</v>
      </c>
      <c r="I1358" s="112">
        <v>28821000</v>
      </c>
      <c r="J1358" s="112">
        <v>0</v>
      </c>
      <c r="K1358" s="112">
        <v>0</v>
      </c>
      <c r="L1358" s="112">
        <v>32433566</v>
      </c>
      <c r="M1358" s="112">
        <v>6874479</v>
      </c>
      <c r="N1358" s="112">
        <v>1550114</v>
      </c>
      <c r="O1358" s="112">
        <v>678104</v>
      </c>
      <c r="P1358" s="112">
        <v>24038571</v>
      </c>
      <c r="Q1358" s="112">
        <v>0</v>
      </c>
      <c r="R1358" s="112">
        <v>65574834</v>
      </c>
      <c r="S1358" s="421">
        <v>0.24473176032053845</v>
      </c>
      <c r="T1358" s="421">
        <v>5.1872290174832296E-2</v>
      </c>
      <c r="U1358" s="421">
        <v>1.1696590128803941E-2</v>
      </c>
      <c r="V1358" s="421">
        <v>5.1167233846687848E-3</v>
      </c>
      <c r="W1358" s="421">
        <v>0.18138621563907731</v>
      </c>
      <c r="X1358" s="421">
        <v>0</v>
      </c>
      <c r="Y1358" s="421">
        <v>0.49480357964792082</v>
      </c>
      <c r="Z1358" s="120">
        <v>0</v>
      </c>
      <c r="AA1358" s="127" t="s">
        <v>3717</v>
      </c>
      <c r="AB1358" s="127">
        <v>0</v>
      </c>
      <c r="AC1358" s="111" t="s">
        <v>3717</v>
      </c>
      <c r="AD1358" s="127">
        <v>0</v>
      </c>
      <c r="AE1358" s="111">
        <v>0</v>
      </c>
      <c r="AF1358" s="111" t="s">
        <v>3757</v>
      </c>
      <c r="AG1358" s="127" t="s">
        <v>3758</v>
      </c>
      <c r="AH1358" s="127" t="s">
        <v>3758</v>
      </c>
      <c r="AI1358" s="124"/>
      <c r="AJ1358" s="128"/>
      <c r="AK1358" s="109">
        <v>0</v>
      </c>
      <c r="AL1358" s="109">
        <v>0</v>
      </c>
      <c r="AM1358" s="127">
        <v>0</v>
      </c>
      <c r="AN1358" s="127">
        <v>0</v>
      </c>
      <c r="AO1358" s="120">
        <v>0</v>
      </c>
      <c r="AP1358" s="120">
        <v>0</v>
      </c>
      <c r="AQ1358" s="174">
        <v>0</v>
      </c>
      <c r="AR1358" s="109">
        <v>0</v>
      </c>
      <c r="AS1358" s="127">
        <v>0</v>
      </c>
      <c r="AT1358" s="127">
        <v>0</v>
      </c>
      <c r="AU1358" s="120">
        <v>0</v>
      </c>
      <c r="AV1358" s="120">
        <v>0</v>
      </c>
      <c r="AW1358" s="174">
        <v>0</v>
      </c>
      <c r="AX1358" s="109">
        <v>0</v>
      </c>
      <c r="AY1358" s="127">
        <v>0</v>
      </c>
      <c r="AZ1358" s="127">
        <v>0</v>
      </c>
      <c r="BA1358" s="120">
        <v>0</v>
      </c>
      <c r="BB1358" s="120">
        <v>0</v>
      </c>
      <c r="BC1358" s="111" t="s">
        <v>3757</v>
      </c>
      <c r="BD1358" s="112">
        <v>223</v>
      </c>
      <c r="BE1358" s="112">
        <v>4623000</v>
      </c>
      <c r="BF1358" s="111" t="s">
        <v>3757</v>
      </c>
      <c r="BG1358" s="112">
        <v>1315</v>
      </c>
      <c r="BH1358" s="112">
        <v>25706000</v>
      </c>
      <c r="BI1358" s="111" t="s">
        <v>3757</v>
      </c>
      <c r="BJ1358" s="112">
        <v>854</v>
      </c>
      <c r="BK1358" s="112">
        <v>16542000</v>
      </c>
      <c r="BL1358" s="111" t="s">
        <v>3757</v>
      </c>
      <c r="BM1358" s="112">
        <v>477</v>
      </c>
      <c r="BN1358" s="112">
        <v>8613000</v>
      </c>
      <c r="BO1358" s="111">
        <v>0</v>
      </c>
      <c r="BP1358" s="112"/>
      <c r="BQ1358" s="112"/>
      <c r="BR1358" s="111">
        <v>0</v>
      </c>
      <c r="BS1358" s="112"/>
      <c r="BT1358" s="112"/>
      <c r="BU1358" s="111" t="s">
        <v>3757</v>
      </c>
      <c r="BV1358" s="112">
        <v>877</v>
      </c>
      <c r="BW1358" s="112">
        <v>18017000</v>
      </c>
      <c r="BX1358" s="111" t="s">
        <v>3757</v>
      </c>
      <c r="BY1358" s="112">
        <v>59</v>
      </c>
      <c r="BZ1358" s="112">
        <v>1595000</v>
      </c>
      <c r="CA1358" s="111" t="s">
        <v>3757</v>
      </c>
      <c r="CB1358" s="112">
        <v>182</v>
      </c>
      <c r="CC1358" s="112">
        <v>3641000</v>
      </c>
      <c r="CD1358" s="111" t="s">
        <v>3757</v>
      </c>
      <c r="CE1358" s="112">
        <v>0</v>
      </c>
      <c r="CF1358" s="112">
        <v>0</v>
      </c>
      <c r="CG1358" s="111" t="s">
        <v>3757</v>
      </c>
      <c r="CH1358" s="112">
        <v>2533</v>
      </c>
      <c r="CI1358" s="112">
        <v>53780000</v>
      </c>
      <c r="CJ1358" s="111" t="s">
        <v>3757</v>
      </c>
      <c r="CK1358" s="120" t="s">
        <v>13449</v>
      </c>
      <c r="CL1358" s="112">
        <v>1</v>
      </c>
      <c r="CM1358" s="112">
        <v>10000</v>
      </c>
      <c r="CN1358" s="166" t="s">
        <v>13450</v>
      </c>
      <c r="CO1358" s="125" t="s">
        <v>13451</v>
      </c>
      <c r="CP1358" s="111" t="s">
        <v>3762</v>
      </c>
      <c r="CQ1358" s="112">
        <v>3200000</v>
      </c>
      <c r="CR1358" s="166" t="s">
        <v>13452</v>
      </c>
      <c r="CS1358" s="166" t="s">
        <v>13453</v>
      </c>
      <c r="CT1358" s="111" t="s">
        <v>3778</v>
      </c>
      <c r="CU1358" s="112">
        <v>5000000</v>
      </c>
      <c r="CV1358" s="166" t="s">
        <v>13454</v>
      </c>
      <c r="CW1358" s="166" t="s">
        <v>13455</v>
      </c>
      <c r="CX1358" s="111" t="s">
        <v>3778</v>
      </c>
      <c r="CY1358" s="112">
        <v>3840000</v>
      </c>
      <c r="CZ1358" s="111" t="s">
        <v>3757</v>
      </c>
      <c r="DA1358" s="111" t="s">
        <v>3757</v>
      </c>
      <c r="DB1358" s="111" t="s">
        <v>3757</v>
      </c>
      <c r="DC1358" s="120">
        <v>0</v>
      </c>
      <c r="DD1358" s="127" t="s">
        <v>3778</v>
      </c>
      <c r="DE1358" s="109">
        <v>0</v>
      </c>
      <c r="DF1358" s="172" t="s">
        <v>3717</v>
      </c>
    </row>
    <row r="1359" spans="1:110" ht="35.15" customHeight="1" x14ac:dyDescent="0.35">
      <c r="A1359" s="140" t="s">
        <v>2757</v>
      </c>
      <c r="B1359" s="136" t="s">
        <v>2738</v>
      </c>
      <c r="C1359" s="136" t="s">
        <v>2758</v>
      </c>
      <c r="D1359" s="112">
        <v>19785</v>
      </c>
      <c r="E1359" s="112">
        <v>406929600</v>
      </c>
      <c r="F1359" s="112">
        <v>19769</v>
      </c>
      <c r="G1359" s="112">
        <v>399077100</v>
      </c>
      <c r="H1359" s="112">
        <v>5570</v>
      </c>
      <c r="I1359" s="112">
        <v>96582500</v>
      </c>
      <c r="J1359" s="112">
        <v>38</v>
      </c>
      <c r="K1359" s="112">
        <v>668000</v>
      </c>
      <c r="L1359" s="112">
        <v>108940442</v>
      </c>
      <c r="M1359" s="112">
        <v>20413762</v>
      </c>
      <c r="N1359" s="112">
        <v>2048224</v>
      </c>
      <c r="O1359" s="112">
        <v>39530632</v>
      </c>
      <c r="P1359" s="112">
        <v>31488635</v>
      </c>
      <c r="Q1359" s="112">
        <v>220000</v>
      </c>
      <c r="R1359" s="112">
        <v>202641695</v>
      </c>
      <c r="S1359" s="421">
        <v>0.26771324081610187</v>
      </c>
      <c r="T1359" s="421">
        <v>5.0165340638773884E-2</v>
      </c>
      <c r="U1359" s="421">
        <v>5.0333620360868319E-3</v>
      </c>
      <c r="V1359" s="421">
        <v>9.7143663179085529E-2</v>
      </c>
      <c r="W1359" s="421">
        <v>7.7381038390915771E-2</v>
      </c>
      <c r="X1359" s="421">
        <v>5.4063405562043167E-4</v>
      </c>
      <c r="Y1359" s="421">
        <v>0.49797727911658429</v>
      </c>
      <c r="Z1359" s="120" t="s">
        <v>13456</v>
      </c>
      <c r="AA1359" s="127" t="s">
        <v>3778</v>
      </c>
      <c r="AB1359" s="127">
        <v>0</v>
      </c>
      <c r="AC1359" s="111" t="s">
        <v>3717</v>
      </c>
      <c r="AD1359" s="127">
        <v>0</v>
      </c>
      <c r="AE1359" s="111" t="s">
        <v>3757</v>
      </c>
      <c r="AF1359" s="111" t="s">
        <v>3757</v>
      </c>
      <c r="AG1359" s="127" t="s">
        <v>3717</v>
      </c>
      <c r="AH1359" s="127" t="s">
        <v>3758</v>
      </c>
      <c r="AI1359" s="128">
        <v>2</v>
      </c>
      <c r="AJ1359" s="128">
        <v>4657600</v>
      </c>
      <c r="AK1359" s="109" t="s">
        <v>13457</v>
      </c>
      <c r="AL1359" s="109" t="s">
        <v>13458</v>
      </c>
      <c r="AM1359" s="127" t="s">
        <v>3761</v>
      </c>
      <c r="AN1359" s="127" t="s">
        <v>3781</v>
      </c>
      <c r="AO1359" s="120">
        <v>1000000</v>
      </c>
      <c r="AP1359" s="120">
        <v>1074600</v>
      </c>
      <c r="AQ1359" s="174" t="s">
        <v>13459</v>
      </c>
      <c r="AR1359" s="120" t="s">
        <v>13460</v>
      </c>
      <c r="AS1359" s="127" t="s">
        <v>3765</v>
      </c>
      <c r="AT1359" s="127" t="s">
        <v>3774</v>
      </c>
      <c r="AU1359" s="120">
        <v>50000000</v>
      </c>
      <c r="AV1359" s="120">
        <v>3583000</v>
      </c>
      <c r="AW1359" s="174">
        <v>0</v>
      </c>
      <c r="AX1359" s="120">
        <v>0</v>
      </c>
      <c r="AY1359" s="127">
        <v>0</v>
      </c>
      <c r="AZ1359" s="127">
        <v>0</v>
      </c>
      <c r="BA1359" s="120">
        <v>0</v>
      </c>
      <c r="BB1359" s="120">
        <v>0</v>
      </c>
      <c r="BC1359" s="111">
        <v>0</v>
      </c>
      <c r="BD1359" s="112"/>
      <c r="BE1359" s="112"/>
      <c r="BF1359" s="111" t="s">
        <v>3757</v>
      </c>
      <c r="BG1359" s="112">
        <v>14</v>
      </c>
      <c r="BH1359" s="112">
        <v>342000</v>
      </c>
      <c r="BI1359" s="111">
        <v>0</v>
      </c>
      <c r="BJ1359" s="112"/>
      <c r="BK1359" s="112"/>
      <c r="BL1359" s="111">
        <v>0</v>
      </c>
      <c r="BM1359" s="112"/>
      <c r="BN1359" s="112"/>
      <c r="BO1359" s="111" t="s">
        <v>3757</v>
      </c>
      <c r="BP1359" s="112">
        <v>4554</v>
      </c>
      <c r="BQ1359" s="112">
        <v>92063000</v>
      </c>
      <c r="BR1359" s="111">
        <v>0</v>
      </c>
      <c r="BS1359" s="112"/>
      <c r="BT1359" s="112"/>
      <c r="BU1359" s="111" t="s">
        <v>3757</v>
      </c>
      <c r="BV1359" s="112">
        <v>2796</v>
      </c>
      <c r="BW1359" s="112">
        <v>50334500</v>
      </c>
      <c r="BX1359" s="111" t="s">
        <v>3757</v>
      </c>
      <c r="BY1359" s="112">
        <v>1871</v>
      </c>
      <c r="BZ1359" s="112">
        <v>34602000</v>
      </c>
      <c r="CA1359" s="111">
        <v>0</v>
      </c>
      <c r="CB1359" s="112"/>
      <c r="CC1359" s="112"/>
      <c r="CD1359" s="111">
        <v>0</v>
      </c>
      <c r="CE1359" s="112">
        <v>0</v>
      </c>
      <c r="CF1359" s="112">
        <v>0</v>
      </c>
      <c r="CG1359" s="111" t="s">
        <v>3757</v>
      </c>
      <c r="CH1359" s="112">
        <v>8061</v>
      </c>
      <c r="CI1359" s="112">
        <v>180189000</v>
      </c>
      <c r="CJ1359" s="111" t="s">
        <v>3757</v>
      </c>
      <c r="CK1359" s="120" t="s">
        <v>13461</v>
      </c>
      <c r="CL1359" s="112">
        <v>2278</v>
      </c>
      <c r="CM1359" s="112">
        <v>44073500</v>
      </c>
      <c r="CN1359" s="166" t="s">
        <v>13462</v>
      </c>
      <c r="CO1359" s="125" t="s">
        <v>13463</v>
      </c>
      <c r="CP1359" s="111" t="s">
        <v>3766</v>
      </c>
      <c r="CQ1359" s="112">
        <v>32948590</v>
      </c>
      <c r="CR1359" s="166" t="s">
        <v>13464</v>
      </c>
      <c r="CS1359" s="166" t="s">
        <v>13465</v>
      </c>
      <c r="CT1359" s="111" t="s">
        <v>3790</v>
      </c>
      <c r="CU1359" s="112">
        <v>16507000</v>
      </c>
      <c r="CV1359" s="166" t="s">
        <v>13466</v>
      </c>
      <c r="CW1359" s="166" t="s">
        <v>13467</v>
      </c>
      <c r="CX1359" s="111" t="s">
        <v>3766</v>
      </c>
      <c r="CY1359" s="112">
        <v>95112747</v>
      </c>
      <c r="CZ1359" s="111" t="s">
        <v>3757</v>
      </c>
      <c r="DA1359" s="111" t="s">
        <v>3757</v>
      </c>
      <c r="DB1359" s="111" t="s">
        <v>3757</v>
      </c>
      <c r="DC1359" s="120">
        <v>0</v>
      </c>
      <c r="DD1359" s="127" t="s">
        <v>3778</v>
      </c>
      <c r="DE1359" s="109">
        <v>0</v>
      </c>
      <c r="DF1359" s="172" t="s">
        <v>3717</v>
      </c>
    </row>
    <row r="1360" spans="1:110" ht="35.15" customHeight="1" x14ac:dyDescent="0.35">
      <c r="A1360" s="140" t="s">
        <v>2759</v>
      </c>
      <c r="B1360" s="136" t="s">
        <v>2738</v>
      </c>
      <c r="C1360" s="136" t="s">
        <v>2760</v>
      </c>
      <c r="D1360" s="112">
        <v>47788</v>
      </c>
      <c r="E1360" s="112">
        <v>1030002575</v>
      </c>
      <c r="F1360" s="112">
        <v>47771</v>
      </c>
      <c r="G1360" s="112">
        <v>1024039575</v>
      </c>
      <c r="H1360" s="112">
        <v>8909</v>
      </c>
      <c r="I1360" s="112">
        <v>197238175</v>
      </c>
      <c r="J1360" s="112">
        <v>0</v>
      </c>
      <c r="K1360" s="112">
        <v>0</v>
      </c>
      <c r="L1360" s="112">
        <v>303809401</v>
      </c>
      <c r="M1360" s="112">
        <v>83998586</v>
      </c>
      <c r="N1360" s="112">
        <v>232854</v>
      </c>
      <c r="O1360" s="112">
        <v>4932558</v>
      </c>
      <c r="P1360" s="112">
        <v>171686294</v>
      </c>
      <c r="Q1360" s="112">
        <v>0</v>
      </c>
      <c r="R1360" s="112">
        <v>564659693</v>
      </c>
      <c r="S1360" s="421">
        <v>0.29495984609553039</v>
      </c>
      <c r="T1360" s="421">
        <v>8.1551821363165036E-2</v>
      </c>
      <c r="U1360" s="421">
        <v>2.2607127948199546E-4</v>
      </c>
      <c r="V1360" s="421">
        <v>4.7888792899376973E-3</v>
      </c>
      <c r="W1360" s="421">
        <v>0.16668530561683303</v>
      </c>
      <c r="X1360" s="421">
        <v>0</v>
      </c>
      <c r="Y1360" s="421">
        <v>0.5482119236449482</v>
      </c>
      <c r="Z1360" s="120">
        <v>0</v>
      </c>
      <c r="AA1360" s="127" t="s">
        <v>3717</v>
      </c>
      <c r="AB1360" s="127">
        <v>0</v>
      </c>
      <c r="AC1360" s="111" t="s">
        <v>3717</v>
      </c>
      <c r="AD1360" s="127">
        <v>0</v>
      </c>
      <c r="AE1360" s="111" t="s">
        <v>3757</v>
      </c>
      <c r="AF1360" s="111" t="s">
        <v>3757</v>
      </c>
      <c r="AG1360" s="127" t="s">
        <v>3758</v>
      </c>
      <c r="AH1360" s="127" t="s">
        <v>3778</v>
      </c>
      <c r="AI1360" s="128">
        <v>2</v>
      </c>
      <c r="AJ1360" s="128">
        <v>22267000</v>
      </c>
      <c r="AK1360" s="109" t="s">
        <v>13468</v>
      </c>
      <c r="AL1360" s="109" t="s">
        <v>13469</v>
      </c>
      <c r="AM1360" s="127" t="s">
        <v>3765</v>
      </c>
      <c r="AN1360" s="127" t="s">
        <v>3790</v>
      </c>
      <c r="AO1360" s="120">
        <v>6000000</v>
      </c>
      <c r="AP1360" s="120">
        <v>13104000</v>
      </c>
      <c r="AQ1360" s="174" t="s">
        <v>13470</v>
      </c>
      <c r="AR1360" s="109" t="s">
        <v>13471</v>
      </c>
      <c r="AS1360" s="127" t="s">
        <v>3765</v>
      </c>
      <c r="AT1360" s="127" t="s">
        <v>3762</v>
      </c>
      <c r="AU1360" s="120">
        <v>3000000</v>
      </c>
      <c r="AV1360" s="120">
        <v>9163000</v>
      </c>
      <c r="AW1360" s="174" t="s">
        <v>13472</v>
      </c>
      <c r="AX1360" s="109" t="s">
        <v>13473</v>
      </c>
      <c r="AY1360" s="127" t="s">
        <v>3765</v>
      </c>
      <c r="AZ1360" s="127" t="s">
        <v>3790</v>
      </c>
      <c r="BA1360" s="120">
        <v>0</v>
      </c>
      <c r="BB1360" s="120">
        <v>76617000</v>
      </c>
      <c r="BC1360" s="111" t="s">
        <v>3757</v>
      </c>
      <c r="BD1360" s="112">
        <v>93</v>
      </c>
      <c r="BE1360" s="112">
        <v>1779500</v>
      </c>
      <c r="BF1360" s="111" t="s">
        <v>3757</v>
      </c>
      <c r="BG1360" s="112">
        <v>722</v>
      </c>
      <c r="BH1360" s="112">
        <v>19401000</v>
      </c>
      <c r="BI1360" s="111" t="s">
        <v>3757</v>
      </c>
      <c r="BJ1360" s="112">
        <v>4035</v>
      </c>
      <c r="BK1360" s="112">
        <v>86191000</v>
      </c>
      <c r="BL1360" s="111" t="s">
        <v>3757</v>
      </c>
      <c r="BM1360" s="112">
        <v>5926</v>
      </c>
      <c r="BN1360" s="112">
        <v>128196175</v>
      </c>
      <c r="BO1360" s="111" t="s">
        <v>3757</v>
      </c>
      <c r="BP1360" s="112">
        <v>4829</v>
      </c>
      <c r="BQ1360" s="112">
        <v>109840000</v>
      </c>
      <c r="BR1360" s="111" t="s">
        <v>3757</v>
      </c>
      <c r="BS1360" s="112">
        <v>10764</v>
      </c>
      <c r="BT1360" s="112">
        <v>239356000</v>
      </c>
      <c r="BU1360" s="111" t="s">
        <v>3757</v>
      </c>
      <c r="BV1360" s="112">
        <v>2214</v>
      </c>
      <c r="BW1360" s="112">
        <v>48825400</v>
      </c>
      <c r="BX1360" s="111" t="s">
        <v>3757</v>
      </c>
      <c r="BY1360" s="112">
        <v>0</v>
      </c>
      <c r="BZ1360" s="112">
        <v>0</v>
      </c>
      <c r="CA1360" s="111" t="s">
        <v>3757</v>
      </c>
      <c r="CB1360" s="112">
        <v>1175</v>
      </c>
      <c r="CC1360" s="112">
        <v>24740000</v>
      </c>
      <c r="CD1360" s="111" t="s">
        <v>3757</v>
      </c>
      <c r="CE1360" s="112">
        <v>630</v>
      </c>
      <c r="CF1360" s="112">
        <v>15401500</v>
      </c>
      <c r="CG1360" s="111" t="s">
        <v>3757</v>
      </c>
      <c r="CH1360" s="112">
        <v>16018</v>
      </c>
      <c r="CI1360" s="112">
        <v>328220000</v>
      </c>
      <c r="CJ1360" s="111" t="s">
        <v>3757</v>
      </c>
      <c r="CK1360" s="120" t="s">
        <v>13474</v>
      </c>
      <c r="CL1360" s="112">
        <v>1382</v>
      </c>
      <c r="CM1360" s="112">
        <v>28052000</v>
      </c>
      <c r="CN1360" s="166" t="s">
        <v>13475</v>
      </c>
      <c r="CO1360" s="125" t="s">
        <v>13476</v>
      </c>
      <c r="CP1360" s="111" t="s">
        <v>3762</v>
      </c>
      <c r="CQ1360" s="112">
        <v>12613000</v>
      </c>
      <c r="CR1360" s="166" t="s">
        <v>13477</v>
      </c>
      <c r="CS1360" s="166" t="s">
        <v>13478</v>
      </c>
      <c r="CT1360" s="111" t="s">
        <v>3766</v>
      </c>
      <c r="CU1360" s="112">
        <v>44035000</v>
      </c>
      <c r="CV1360" s="166" t="s">
        <v>13479</v>
      </c>
      <c r="CW1360" s="166" t="s">
        <v>13480</v>
      </c>
      <c r="CX1360" s="111" t="s">
        <v>4016</v>
      </c>
      <c r="CY1360" s="112">
        <v>22935000</v>
      </c>
      <c r="CZ1360" s="111" t="s">
        <v>3757</v>
      </c>
      <c r="DA1360" s="111" t="s">
        <v>3757</v>
      </c>
      <c r="DB1360" s="111" t="s">
        <v>3757</v>
      </c>
      <c r="DC1360" s="120">
        <v>0</v>
      </c>
      <c r="DD1360" s="127" t="s">
        <v>3717</v>
      </c>
      <c r="DE1360" s="109" t="s">
        <v>13481</v>
      </c>
      <c r="DF1360" s="172" t="s">
        <v>3717</v>
      </c>
    </row>
    <row r="1361" spans="1:110" ht="35.15" customHeight="1" x14ac:dyDescent="0.35">
      <c r="A1361" s="140" t="s">
        <v>2761</v>
      </c>
      <c r="B1361" s="136" t="s">
        <v>2738</v>
      </c>
      <c r="C1361" s="136" t="s">
        <v>2762</v>
      </c>
      <c r="D1361" s="112">
        <v>9272</v>
      </c>
      <c r="E1361" s="112">
        <v>251543500</v>
      </c>
      <c r="F1361" s="112">
        <v>9265</v>
      </c>
      <c r="G1361" s="112">
        <v>251413500</v>
      </c>
      <c r="H1361" s="112">
        <v>2184</v>
      </c>
      <c r="I1361" s="112">
        <v>61406000</v>
      </c>
      <c r="J1361" s="112">
        <v>0</v>
      </c>
      <c r="K1361" s="112">
        <v>0</v>
      </c>
      <c r="L1361" s="112">
        <v>73241468</v>
      </c>
      <c r="M1361" s="112">
        <v>16575960</v>
      </c>
      <c r="N1361" s="112">
        <v>978774</v>
      </c>
      <c r="O1361" s="112">
        <v>1478150</v>
      </c>
      <c r="P1361" s="112">
        <v>48773889</v>
      </c>
      <c r="Q1361" s="112">
        <v>0</v>
      </c>
      <c r="R1361" s="112">
        <v>141048241</v>
      </c>
      <c r="S1361" s="421">
        <v>0.29116819953606432</v>
      </c>
      <c r="T1361" s="421">
        <v>6.5896991971567537E-2</v>
      </c>
      <c r="U1361" s="421">
        <v>3.8910725182721875E-3</v>
      </c>
      <c r="V1361" s="421">
        <v>5.8763196027724826E-3</v>
      </c>
      <c r="W1361" s="421">
        <v>0.1938984271110166</v>
      </c>
      <c r="X1361" s="421">
        <v>0</v>
      </c>
      <c r="Y1361" s="421">
        <v>0.56073101073969311</v>
      </c>
      <c r="Z1361" s="120">
        <v>0</v>
      </c>
      <c r="AA1361" s="127" t="s">
        <v>3717</v>
      </c>
      <c r="AB1361" s="127">
        <v>0</v>
      </c>
      <c r="AC1361" s="111" t="s">
        <v>3717</v>
      </c>
      <c r="AD1361" s="127">
        <v>0</v>
      </c>
      <c r="AE1361" s="111" t="s">
        <v>3757</v>
      </c>
      <c r="AF1361" s="111" t="s">
        <v>3757</v>
      </c>
      <c r="AG1361" s="127" t="s">
        <v>3717</v>
      </c>
      <c r="AH1361" s="127" t="s">
        <v>3758</v>
      </c>
      <c r="AI1361" s="128">
        <v>1</v>
      </c>
      <c r="AJ1361" s="128">
        <v>110000</v>
      </c>
      <c r="AK1361" s="109" t="s">
        <v>13482</v>
      </c>
      <c r="AL1361" s="109" t="s">
        <v>13483</v>
      </c>
      <c r="AM1361" s="127" t="s">
        <v>3761</v>
      </c>
      <c r="AN1361" s="127" t="s">
        <v>3717</v>
      </c>
      <c r="AO1361" s="120">
        <v>1000000</v>
      </c>
      <c r="AP1361" s="120">
        <v>110000</v>
      </c>
      <c r="AQ1361" s="174">
        <v>0</v>
      </c>
      <c r="AR1361" s="109">
        <v>0</v>
      </c>
      <c r="AS1361" s="127">
        <v>0</v>
      </c>
      <c r="AT1361" s="127">
        <v>0</v>
      </c>
      <c r="AU1361" s="120">
        <v>0</v>
      </c>
      <c r="AV1361" s="120">
        <v>0</v>
      </c>
      <c r="AW1361" s="174">
        <v>0</v>
      </c>
      <c r="AX1361" s="109">
        <v>0</v>
      </c>
      <c r="AY1361" s="127">
        <v>0</v>
      </c>
      <c r="AZ1361" s="127">
        <v>0</v>
      </c>
      <c r="BA1361" s="120">
        <v>0</v>
      </c>
      <c r="BB1361" s="120">
        <v>0</v>
      </c>
      <c r="BC1361" s="111" t="s">
        <v>3757</v>
      </c>
      <c r="BD1361" s="112">
        <v>3106</v>
      </c>
      <c r="BE1361" s="112">
        <v>85785500</v>
      </c>
      <c r="BF1361" s="111" t="s">
        <v>3757</v>
      </c>
      <c r="BG1361" s="112">
        <v>417</v>
      </c>
      <c r="BH1361" s="112">
        <v>11601000</v>
      </c>
      <c r="BI1361" s="111" t="s">
        <v>3757</v>
      </c>
      <c r="BJ1361" s="112">
        <v>773</v>
      </c>
      <c r="BK1361" s="112">
        <v>20388000</v>
      </c>
      <c r="BL1361" s="111" t="s">
        <v>3757</v>
      </c>
      <c r="BM1361" s="112">
        <v>1183</v>
      </c>
      <c r="BN1361" s="112">
        <v>31681000</v>
      </c>
      <c r="BO1361" s="111" t="s">
        <v>3757</v>
      </c>
      <c r="BP1361" s="112">
        <v>1874</v>
      </c>
      <c r="BQ1361" s="112">
        <v>50724000</v>
      </c>
      <c r="BR1361" s="111">
        <v>0</v>
      </c>
      <c r="BS1361" s="112"/>
      <c r="BT1361" s="112"/>
      <c r="BU1361" s="111" t="s">
        <v>3757</v>
      </c>
      <c r="BV1361" s="112">
        <v>645</v>
      </c>
      <c r="BW1361" s="112">
        <v>16636000</v>
      </c>
      <c r="BX1361" s="111">
        <v>0</v>
      </c>
      <c r="BY1361" s="112"/>
      <c r="BZ1361" s="112"/>
      <c r="CA1361" s="111">
        <v>0</v>
      </c>
      <c r="CB1361" s="112"/>
      <c r="CC1361" s="112"/>
      <c r="CD1361" s="111">
        <v>0</v>
      </c>
      <c r="CE1361" s="112"/>
      <c r="CF1361" s="112"/>
      <c r="CG1361" s="111">
        <v>0</v>
      </c>
      <c r="CH1361" s="112"/>
      <c r="CI1361" s="112"/>
      <c r="CJ1361" s="111" t="s">
        <v>3757</v>
      </c>
      <c r="CK1361" s="120" t="s">
        <v>13484</v>
      </c>
      <c r="CL1361" s="112">
        <v>1261</v>
      </c>
      <c r="CM1361" s="112">
        <v>34518000</v>
      </c>
      <c r="CN1361" s="166" t="s">
        <v>13485</v>
      </c>
      <c r="CO1361" s="125" t="s">
        <v>13486</v>
      </c>
      <c r="CP1361" s="111" t="s">
        <v>3717</v>
      </c>
      <c r="CQ1361" s="112">
        <v>6000000</v>
      </c>
      <c r="CR1361" s="166" t="s">
        <v>13487</v>
      </c>
      <c r="CS1361" s="166" t="s">
        <v>13488</v>
      </c>
      <c r="CT1361" s="111" t="s">
        <v>3717</v>
      </c>
      <c r="CU1361" s="112">
        <v>950000</v>
      </c>
      <c r="CV1361" s="166" t="s">
        <v>13489</v>
      </c>
      <c r="CW1361" s="166" t="s">
        <v>13490</v>
      </c>
      <c r="CX1361" s="111" t="s">
        <v>3717</v>
      </c>
      <c r="CY1361" s="112">
        <v>4733000</v>
      </c>
      <c r="CZ1361" s="111" t="s">
        <v>3757</v>
      </c>
      <c r="DA1361" s="111" t="s">
        <v>3757</v>
      </c>
      <c r="DB1361" s="111" t="s">
        <v>3757</v>
      </c>
      <c r="DC1361" s="120">
        <v>0</v>
      </c>
      <c r="DD1361" s="127" t="s">
        <v>3778</v>
      </c>
      <c r="DE1361" s="109">
        <v>0</v>
      </c>
      <c r="DF1361" s="172" t="s">
        <v>3717</v>
      </c>
    </row>
    <row r="1362" spans="1:110" ht="35.15" customHeight="1" x14ac:dyDescent="0.35">
      <c r="A1362" s="140" t="s">
        <v>2763</v>
      </c>
      <c r="B1362" s="136" t="s">
        <v>2738</v>
      </c>
      <c r="C1362" s="136" t="s">
        <v>2764</v>
      </c>
      <c r="D1362" s="112">
        <v>21852</v>
      </c>
      <c r="E1362" s="112">
        <v>380905000</v>
      </c>
      <c r="F1362" s="112">
        <v>21215</v>
      </c>
      <c r="G1362" s="112">
        <v>313076000</v>
      </c>
      <c r="H1362" s="112">
        <v>5937</v>
      </c>
      <c r="I1362" s="112">
        <v>89922000</v>
      </c>
      <c r="J1362" s="112">
        <v>0</v>
      </c>
      <c r="K1362" s="112">
        <v>0</v>
      </c>
      <c r="L1362" s="112">
        <v>94471170</v>
      </c>
      <c r="M1362" s="112">
        <v>24589580</v>
      </c>
      <c r="N1362" s="112">
        <v>907500</v>
      </c>
      <c r="O1362" s="112">
        <v>1723261</v>
      </c>
      <c r="P1362" s="112">
        <v>51217003</v>
      </c>
      <c r="Q1362" s="112">
        <v>0</v>
      </c>
      <c r="R1362" s="112">
        <v>172908514</v>
      </c>
      <c r="S1362" s="421">
        <v>0.24801766844751316</v>
      </c>
      <c r="T1362" s="421">
        <v>6.4555676612278651E-2</v>
      </c>
      <c r="U1362" s="421">
        <v>2.3824838214252897E-3</v>
      </c>
      <c r="V1362" s="421">
        <v>4.524122812774839E-3</v>
      </c>
      <c r="W1362" s="421">
        <v>0.13446135650621546</v>
      </c>
      <c r="X1362" s="421">
        <v>0</v>
      </c>
      <c r="Y1362" s="421">
        <v>0.45394130820020739</v>
      </c>
      <c r="Z1362" s="120">
        <v>0</v>
      </c>
      <c r="AA1362" s="127" t="s">
        <v>3717</v>
      </c>
      <c r="AB1362" s="127">
        <v>0</v>
      </c>
      <c r="AC1362" s="111" t="s">
        <v>3717</v>
      </c>
      <c r="AD1362" s="127">
        <v>0</v>
      </c>
      <c r="AE1362" s="111" t="s">
        <v>3757</v>
      </c>
      <c r="AF1362" s="111" t="s">
        <v>3757</v>
      </c>
      <c r="AG1362" s="127" t="s">
        <v>3758</v>
      </c>
      <c r="AH1362" s="127" t="s">
        <v>3778</v>
      </c>
      <c r="AI1362" s="124"/>
      <c r="AJ1362" s="128"/>
      <c r="AK1362" s="109" t="s">
        <v>13491</v>
      </c>
      <c r="AL1362" s="109" t="s">
        <v>13492</v>
      </c>
      <c r="AM1362" s="127" t="s">
        <v>3765</v>
      </c>
      <c r="AN1362" s="127" t="s">
        <v>3778</v>
      </c>
      <c r="AO1362" s="120">
        <v>10000000</v>
      </c>
      <c r="AP1362" s="120">
        <v>61085000</v>
      </c>
      <c r="AQ1362" s="174" t="s">
        <v>13493</v>
      </c>
      <c r="AR1362" s="109" t="s">
        <v>13494</v>
      </c>
      <c r="AS1362" s="127" t="s">
        <v>3765</v>
      </c>
      <c r="AT1362" s="127" t="s">
        <v>3717</v>
      </c>
      <c r="AU1362" s="120">
        <v>30000000</v>
      </c>
      <c r="AV1362" s="120">
        <v>30326000</v>
      </c>
      <c r="AW1362" s="174">
        <v>0</v>
      </c>
      <c r="AX1362" s="109">
        <v>0</v>
      </c>
      <c r="AY1362" s="127">
        <v>0</v>
      </c>
      <c r="AZ1362" s="127">
        <v>0</v>
      </c>
      <c r="BA1362" s="120">
        <v>0</v>
      </c>
      <c r="BB1362" s="120">
        <v>0</v>
      </c>
      <c r="BC1362" s="111" t="s">
        <v>3757</v>
      </c>
      <c r="BD1362" s="112">
        <v>720</v>
      </c>
      <c r="BE1362" s="112">
        <v>14759000</v>
      </c>
      <c r="BF1362" s="111" t="s">
        <v>3757</v>
      </c>
      <c r="BG1362" s="112">
        <v>440</v>
      </c>
      <c r="BH1362" s="112">
        <v>6205000</v>
      </c>
      <c r="BI1362" s="111">
        <v>0</v>
      </c>
      <c r="BJ1362" s="112"/>
      <c r="BK1362" s="112"/>
      <c r="BL1362" s="111" t="s">
        <v>3757</v>
      </c>
      <c r="BM1362" s="112">
        <v>1161</v>
      </c>
      <c r="BN1362" s="112">
        <v>19507000</v>
      </c>
      <c r="BO1362" s="111">
        <v>0</v>
      </c>
      <c r="BP1362" s="112"/>
      <c r="BQ1362" s="112"/>
      <c r="BR1362" s="111" t="s">
        <v>3757</v>
      </c>
      <c r="BS1362" s="112">
        <v>3488</v>
      </c>
      <c r="BT1362" s="112">
        <v>62326000</v>
      </c>
      <c r="BU1362" s="111" t="s">
        <v>3757</v>
      </c>
      <c r="BV1362" s="112">
        <v>736</v>
      </c>
      <c r="BW1362" s="112">
        <v>12581000</v>
      </c>
      <c r="BX1362" s="111" t="s">
        <v>3757</v>
      </c>
      <c r="BY1362" s="112">
        <v>62</v>
      </c>
      <c r="BZ1362" s="112">
        <v>967000</v>
      </c>
      <c r="CA1362" s="111">
        <v>0</v>
      </c>
      <c r="CB1362" s="112"/>
      <c r="CC1362" s="112"/>
      <c r="CD1362" s="111">
        <v>0</v>
      </c>
      <c r="CE1362" s="112"/>
      <c r="CF1362" s="112"/>
      <c r="CG1362" s="111" t="s">
        <v>3757</v>
      </c>
      <c r="CH1362" s="112">
        <v>12712</v>
      </c>
      <c r="CI1362" s="112">
        <v>154746000</v>
      </c>
      <c r="CJ1362" s="111" t="s">
        <v>3757</v>
      </c>
      <c r="CK1362" s="120" t="s">
        <v>13495</v>
      </c>
      <c r="CL1362" s="112">
        <v>1054</v>
      </c>
      <c r="CM1362" s="112">
        <v>18403000</v>
      </c>
      <c r="CN1362" s="166" t="s">
        <v>13495</v>
      </c>
      <c r="CO1362" s="125" t="s">
        <v>13496</v>
      </c>
      <c r="CP1362" s="111" t="s">
        <v>3783</v>
      </c>
      <c r="CQ1362" s="112">
        <v>18403000</v>
      </c>
      <c r="CR1362" s="166">
        <v>0</v>
      </c>
      <c r="CS1362" s="166">
        <v>0</v>
      </c>
      <c r="CT1362" s="111">
        <v>0</v>
      </c>
      <c r="CU1362" s="112">
        <v>0</v>
      </c>
      <c r="CV1362" s="166">
        <v>0</v>
      </c>
      <c r="CW1362" s="166">
        <v>0</v>
      </c>
      <c r="CX1362" s="111">
        <v>0</v>
      </c>
      <c r="CY1362" s="112">
        <v>0</v>
      </c>
      <c r="CZ1362" s="111">
        <v>0</v>
      </c>
      <c r="DA1362" s="111">
        <v>0</v>
      </c>
      <c r="DB1362" s="111">
        <v>0</v>
      </c>
      <c r="DC1362" s="120" t="s">
        <v>13497</v>
      </c>
      <c r="DD1362" s="127" t="s">
        <v>3717</v>
      </c>
      <c r="DE1362" s="109" t="s">
        <v>13498</v>
      </c>
      <c r="DF1362" s="172" t="s">
        <v>3717</v>
      </c>
    </row>
    <row r="1363" spans="1:110" ht="35.15" customHeight="1" x14ac:dyDescent="0.35">
      <c r="A1363" s="140" t="s">
        <v>2765</v>
      </c>
      <c r="B1363" s="136" t="s">
        <v>2738</v>
      </c>
      <c r="C1363" s="136" t="s">
        <v>2766</v>
      </c>
      <c r="D1363" s="112">
        <v>7952</v>
      </c>
      <c r="E1363" s="112">
        <v>157421000</v>
      </c>
      <c r="F1363" s="112">
        <v>7952</v>
      </c>
      <c r="G1363" s="112">
        <v>157421000</v>
      </c>
      <c r="H1363" s="112">
        <v>1593</v>
      </c>
      <c r="I1363" s="112">
        <v>32538000</v>
      </c>
      <c r="J1363" s="112">
        <v>0</v>
      </c>
      <c r="K1363" s="112">
        <v>0</v>
      </c>
      <c r="L1363" s="112">
        <v>46057996</v>
      </c>
      <c r="M1363" s="112">
        <v>9100026</v>
      </c>
      <c r="N1363" s="112">
        <v>130000</v>
      </c>
      <c r="O1363" s="112">
        <v>7882497</v>
      </c>
      <c r="P1363" s="112">
        <v>13773620</v>
      </c>
      <c r="Q1363" s="112">
        <v>0</v>
      </c>
      <c r="R1363" s="112">
        <v>76944139</v>
      </c>
      <c r="S1363" s="421">
        <v>0.29257847428233846</v>
      </c>
      <c r="T1363" s="421">
        <v>5.7806938083229051E-2</v>
      </c>
      <c r="U1363" s="421">
        <v>8.2581104172886719E-4</v>
      </c>
      <c r="V1363" s="421">
        <v>5.0072715838420538E-2</v>
      </c>
      <c r="W1363" s="421">
        <v>8.7495442158288916E-2</v>
      </c>
      <c r="X1363" s="421">
        <v>0</v>
      </c>
      <c r="Y1363" s="421">
        <v>0.48877938140400584</v>
      </c>
      <c r="Z1363" s="120">
        <v>0</v>
      </c>
      <c r="AA1363" s="127" t="s">
        <v>3717</v>
      </c>
      <c r="AB1363" s="127">
        <v>0</v>
      </c>
      <c r="AC1363" s="111" t="s">
        <v>3717</v>
      </c>
      <c r="AD1363" s="127">
        <v>0</v>
      </c>
      <c r="AE1363" s="111">
        <v>0</v>
      </c>
      <c r="AF1363" s="111" t="s">
        <v>3757</v>
      </c>
      <c r="AG1363" s="127" t="s">
        <v>3758</v>
      </c>
      <c r="AH1363" s="127" t="s">
        <v>3758</v>
      </c>
      <c r="AI1363" s="124"/>
      <c r="AJ1363" s="128"/>
      <c r="AK1363" s="109">
        <v>0</v>
      </c>
      <c r="AL1363" s="109">
        <v>0</v>
      </c>
      <c r="AM1363" s="127">
        <v>0</v>
      </c>
      <c r="AN1363" s="127">
        <v>0</v>
      </c>
      <c r="AO1363" s="120">
        <v>0</v>
      </c>
      <c r="AP1363" s="120">
        <v>0</v>
      </c>
      <c r="AQ1363" s="174">
        <v>0</v>
      </c>
      <c r="AR1363" s="109">
        <v>0</v>
      </c>
      <c r="AS1363" s="127">
        <v>0</v>
      </c>
      <c r="AT1363" s="127">
        <v>0</v>
      </c>
      <c r="AU1363" s="120">
        <v>0</v>
      </c>
      <c r="AV1363" s="120">
        <v>0</v>
      </c>
      <c r="AW1363" s="174">
        <v>0</v>
      </c>
      <c r="AX1363" s="109">
        <v>0</v>
      </c>
      <c r="AY1363" s="127">
        <v>0</v>
      </c>
      <c r="AZ1363" s="127">
        <v>0</v>
      </c>
      <c r="BA1363" s="120">
        <v>0</v>
      </c>
      <c r="BB1363" s="120">
        <v>0</v>
      </c>
      <c r="BC1363" s="111" t="s">
        <v>3757</v>
      </c>
      <c r="BD1363" s="112">
        <v>43</v>
      </c>
      <c r="BE1363" s="112">
        <v>905000</v>
      </c>
      <c r="BF1363" s="111">
        <v>0</v>
      </c>
      <c r="BG1363" s="112"/>
      <c r="BH1363" s="112"/>
      <c r="BI1363" s="111" t="s">
        <v>3757</v>
      </c>
      <c r="BJ1363" s="112">
        <v>335</v>
      </c>
      <c r="BK1363" s="112">
        <v>5406000</v>
      </c>
      <c r="BL1363" s="111" t="s">
        <v>3757</v>
      </c>
      <c r="BM1363" s="112">
        <v>350</v>
      </c>
      <c r="BN1363" s="112">
        <v>6403000</v>
      </c>
      <c r="BO1363" s="111" t="s">
        <v>3757</v>
      </c>
      <c r="BP1363" s="112">
        <v>295</v>
      </c>
      <c r="BQ1363" s="112">
        <v>5451000</v>
      </c>
      <c r="BR1363" s="111" t="s">
        <v>3757</v>
      </c>
      <c r="BS1363" s="112">
        <v>1466</v>
      </c>
      <c r="BT1363" s="112">
        <v>32623000</v>
      </c>
      <c r="BU1363" s="111" t="s">
        <v>3757</v>
      </c>
      <c r="BV1363" s="112">
        <v>1345</v>
      </c>
      <c r="BW1363" s="112">
        <v>30307000</v>
      </c>
      <c r="BX1363" s="111" t="s">
        <v>3757</v>
      </c>
      <c r="BY1363" s="112">
        <v>44</v>
      </c>
      <c r="BZ1363" s="112">
        <v>745000</v>
      </c>
      <c r="CA1363" s="111">
        <v>0</v>
      </c>
      <c r="CB1363" s="112"/>
      <c r="CC1363" s="112"/>
      <c r="CD1363" s="111">
        <v>0</v>
      </c>
      <c r="CE1363" s="112"/>
      <c r="CF1363" s="112"/>
      <c r="CG1363" s="111" t="s">
        <v>3757</v>
      </c>
      <c r="CH1363" s="112">
        <v>4074</v>
      </c>
      <c r="CI1363" s="112">
        <v>75581000</v>
      </c>
      <c r="CJ1363" s="111">
        <v>0</v>
      </c>
      <c r="CK1363" s="120">
        <v>0</v>
      </c>
      <c r="CL1363" s="112"/>
      <c r="CM1363" s="112"/>
      <c r="CN1363" s="166" t="s">
        <v>13499</v>
      </c>
      <c r="CO1363" s="125" t="s">
        <v>13500</v>
      </c>
      <c r="CP1363" s="111" t="s">
        <v>3781</v>
      </c>
      <c r="CQ1363" s="112">
        <v>300000</v>
      </c>
      <c r="CR1363" s="166" t="s">
        <v>13501</v>
      </c>
      <c r="CS1363" s="166" t="s">
        <v>13502</v>
      </c>
      <c r="CT1363" s="111" t="s">
        <v>3774</v>
      </c>
      <c r="CU1363" s="112">
        <v>998000</v>
      </c>
      <c r="CV1363" s="166" t="s">
        <v>11207</v>
      </c>
      <c r="CW1363" s="166" t="s">
        <v>13503</v>
      </c>
      <c r="CX1363" s="111" t="s">
        <v>3717</v>
      </c>
      <c r="CY1363" s="112">
        <v>1287000</v>
      </c>
      <c r="CZ1363" s="111" t="s">
        <v>3757</v>
      </c>
      <c r="DA1363" s="111" t="s">
        <v>3757</v>
      </c>
      <c r="DB1363" s="111" t="s">
        <v>3757</v>
      </c>
      <c r="DC1363" s="120">
        <v>0</v>
      </c>
      <c r="DD1363" s="127" t="s">
        <v>3717</v>
      </c>
      <c r="DE1363" s="109" t="s">
        <v>13504</v>
      </c>
      <c r="DF1363" s="172" t="s">
        <v>3717</v>
      </c>
    </row>
    <row r="1364" spans="1:110" ht="35.15" customHeight="1" x14ac:dyDescent="0.35">
      <c r="A1364" s="140" t="s">
        <v>2767</v>
      </c>
      <c r="B1364" s="136" t="s">
        <v>2738</v>
      </c>
      <c r="C1364" s="136" t="s">
        <v>2768</v>
      </c>
      <c r="D1364" s="112">
        <v>4749</v>
      </c>
      <c r="E1364" s="112">
        <v>94885000</v>
      </c>
      <c r="F1364" s="112">
        <v>4749</v>
      </c>
      <c r="G1364" s="112">
        <v>94885000</v>
      </c>
      <c r="H1364" s="112">
        <v>1276</v>
      </c>
      <c r="I1364" s="112">
        <v>26470000</v>
      </c>
      <c r="J1364" s="112">
        <v>0</v>
      </c>
      <c r="K1364" s="112">
        <v>0</v>
      </c>
      <c r="L1364" s="112">
        <v>28247149</v>
      </c>
      <c r="M1364" s="112">
        <v>7069045</v>
      </c>
      <c r="N1364" s="112">
        <v>416729</v>
      </c>
      <c r="O1364" s="112">
        <v>338024</v>
      </c>
      <c r="P1364" s="112">
        <v>13970927</v>
      </c>
      <c r="Q1364" s="112">
        <v>0</v>
      </c>
      <c r="R1364" s="112">
        <v>50041874</v>
      </c>
      <c r="S1364" s="421">
        <v>0.2976987827369974</v>
      </c>
      <c r="T1364" s="421">
        <v>7.4501185645781731E-2</v>
      </c>
      <c r="U1364" s="421">
        <v>4.3919376086841971E-3</v>
      </c>
      <c r="V1364" s="421">
        <v>3.562459819781841E-3</v>
      </c>
      <c r="W1364" s="421">
        <v>0.14724062812878749</v>
      </c>
      <c r="X1364" s="421">
        <v>0</v>
      </c>
      <c r="Y1364" s="421">
        <v>0.52739499394003264</v>
      </c>
      <c r="Z1364" s="120">
        <v>0</v>
      </c>
      <c r="AA1364" s="127" t="s">
        <v>3717</v>
      </c>
      <c r="AB1364" s="127">
        <v>0</v>
      </c>
      <c r="AC1364" s="111" t="s">
        <v>3717</v>
      </c>
      <c r="AD1364" s="127">
        <v>0</v>
      </c>
      <c r="AE1364" s="111">
        <v>0</v>
      </c>
      <c r="AF1364" s="111" t="s">
        <v>3757</v>
      </c>
      <c r="AG1364" s="127" t="s">
        <v>3758</v>
      </c>
      <c r="AH1364" s="127" t="s">
        <v>3778</v>
      </c>
      <c r="AI1364" s="124"/>
      <c r="AJ1364" s="128"/>
      <c r="AK1364" s="109">
        <v>0</v>
      </c>
      <c r="AL1364" s="109">
        <v>0</v>
      </c>
      <c r="AM1364" s="127">
        <v>0</v>
      </c>
      <c r="AN1364" s="127">
        <v>0</v>
      </c>
      <c r="AO1364" s="120">
        <v>0</v>
      </c>
      <c r="AP1364" s="120">
        <v>0</v>
      </c>
      <c r="AQ1364" s="174">
        <v>0</v>
      </c>
      <c r="AR1364" s="109">
        <v>0</v>
      </c>
      <c r="AS1364" s="127">
        <v>0</v>
      </c>
      <c r="AT1364" s="127">
        <v>0</v>
      </c>
      <c r="AU1364" s="120">
        <v>0</v>
      </c>
      <c r="AV1364" s="120">
        <v>0</v>
      </c>
      <c r="AW1364" s="174">
        <v>0</v>
      </c>
      <c r="AX1364" s="109">
        <v>0</v>
      </c>
      <c r="AY1364" s="127">
        <v>0</v>
      </c>
      <c r="AZ1364" s="127">
        <v>0</v>
      </c>
      <c r="BA1364" s="120">
        <v>0</v>
      </c>
      <c r="BB1364" s="120">
        <v>0</v>
      </c>
      <c r="BC1364" s="111" t="s">
        <v>3757</v>
      </c>
      <c r="BD1364" s="112">
        <v>91</v>
      </c>
      <c r="BE1364" s="112">
        <v>1581500</v>
      </c>
      <c r="BF1364" s="111" t="s">
        <v>3757</v>
      </c>
      <c r="BG1364" s="112">
        <v>247</v>
      </c>
      <c r="BH1364" s="112">
        <v>4999000</v>
      </c>
      <c r="BI1364" s="111" t="s">
        <v>3757</v>
      </c>
      <c r="BJ1364" s="112">
        <v>375</v>
      </c>
      <c r="BK1364" s="112">
        <v>7286500</v>
      </c>
      <c r="BL1364" s="111">
        <v>0</v>
      </c>
      <c r="BM1364" s="112"/>
      <c r="BN1364" s="112"/>
      <c r="BO1364" s="111" t="s">
        <v>3757</v>
      </c>
      <c r="BP1364" s="112">
        <v>882</v>
      </c>
      <c r="BQ1364" s="112">
        <v>17528500</v>
      </c>
      <c r="BR1364" s="111">
        <v>0</v>
      </c>
      <c r="BS1364" s="112"/>
      <c r="BT1364" s="112"/>
      <c r="BU1364" s="111" t="s">
        <v>3757</v>
      </c>
      <c r="BV1364" s="112">
        <v>652</v>
      </c>
      <c r="BW1364" s="112">
        <v>11007500</v>
      </c>
      <c r="BX1364" s="111" t="s">
        <v>3757</v>
      </c>
      <c r="BY1364" s="112">
        <v>250</v>
      </c>
      <c r="BZ1364" s="112">
        <v>5016500</v>
      </c>
      <c r="CA1364" s="111" t="s">
        <v>3757</v>
      </c>
      <c r="CB1364" s="112">
        <v>154</v>
      </c>
      <c r="CC1364" s="112">
        <v>2655000</v>
      </c>
      <c r="CD1364" s="111">
        <v>0</v>
      </c>
      <c r="CE1364" s="112"/>
      <c r="CF1364" s="112"/>
      <c r="CG1364" s="111" t="s">
        <v>3757</v>
      </c>
      <c r="CH1364" s="112">
        <v>2098</v>
      </c>
      <c r="CI1364" s="112">
        <v>44810500</v>
      </c>
      <c r="CJ1364" s="111">
        <v>0</v>
      </c>
      <c r="CK1364" s="120">
        <v>0</v>
      </c>
      <c r="CL1364" s="112"/>
      <c r="CM1364" s="112"/>
      <c r="CN1364" s="166">
        <v>0</v>
      </c>
      <c r="CO1364" s="125">
        <v>0</v>
      </c>
      <c r="CP1364" s="111">
        <v>0</v>
      </c>
      <c r="CQ1364" s="112">
        <v>0</v>
      </c>
      <c r="CR1364" s="166">
        <v>0</v>
      </c>
      <c r="CS1364" s="166">
        <v>0</v>
      </c>
      <c r="CT1364" s="111">
        <v>0</v>
      </c>
      <c r="CU1364" s="112">
        <v>0</v>
      </c>
      <c r="CV1364" s="166">
        <v>0</v>
      </c>
      <c r="CW1364" s="166">
        <v>0</v>
      </c>
      <c r="CX1364" s="111">
        <v>0</v>
      </c>
      <c r="CY1364" s="112">
        <v>0</v>
      </c>
      <c r="CZ1364" s="111" t="s">
        <v>3757</v>
      </c>
      <c r="DA1364" s="111">
        <v>0</v>
      </c>
      <c r="DB1364" s="111">
        <v>0</v>
      </c>
      <c r="DC1364" s="120" t="s">
        <v>13505</v>
      </c>
      <c r="DD1364" s="127" t="s">
        <v>3778</v>
      </c>
      <c r="DE1364" s="109">
        <v>0</v>
      </c>
      <c r="DF1364" s="172" t="s">
        <v>3717</v>
      </c>
    </row>
    <row r="1365" spans="1:110" ht="35.15" customHeight="1" x14ac:dyDescent="0.35">
      <c r="A1365" s="140" t="s">
        <v>2769</v>
      </c>
      <c r="B1365" s="136" t="s">
        <v>2738</v>
      </c>
      <c r="C1365" s="136" t="s">
        <v>2770</v>
      </c>
      <c r="D1365" s="112">
        <v>18363</v>
      </c>
      <c r="E1365" s="112">
        <v>282450867</v>
      </c>
      <c r="F1365" s="112">
        <v>18363</v>
      </c>
      <c r="G1365" s="112">
        <v>282450867</v>
      </c>
      <c r="H1365" s="112">
        <v>3666</v>
      </c>
      <c r="I1365" s="112">
        <v>60385600</v>
      </c>
      <c r="J1365" s="112">
        <v>0</v>
      </c>
      <c r="K1365" s="112">
        <v>0</v>
      </c>
      <c r="L1365" s="112">
        <v>82305400</v>
      </c>
      <c r="M1365" s="112">
        <v>22841161</v>
      </c>
      <c r="N1365" s="112">
        <v>532730</v>
      </c>
      <c r="O1365" s="112">
        <v>1151032</v>
      </c>
      <c r="P1365" s="112">
        <v>34073749</v>
      </c>
      <c r="Q1365" s="112">
        <v>0</v>
      </c>
      <c r="R1365" s="112">
        <v>140904072</v>
      </c>
      <c r="S1365" s="421">
        <v>0.29139722909754778</v>
      </c>
      <c r="T1365" s="421">
        <v>8.0867731944331403E-2</v>
      </c>
      <c r="U1365" s="421">
        <v>1.8860979456650066E-3</v>
      </c>
      <c r="V1365" s="421">
        <v>4.0751583177119442E-3</v>
      </c>
      <c r="W1365" s="421">
        <v>0.12063602198112566</v>
      </c>
      <c r="X1365" s="421">
        <v>0</v>
      </c>
      <c r="Y1365" s="421">
        <v>0.49886223928638179</v>
      </c>
      <c r="Z1365" s="120">
        <v>0</v>
      </c>
      <c r="AA1365" s="127" t="s">
        <v>3778</v>
      </c>
      <c r="AB1365" s="127">
        <v>0</v>
      </c>
      <c r="AC1365" s="111" t="s">
        <v>3717</v>
      </c>
      <c r="AD1365" s="127">
        <v>0</v>
      </c>
      <c r="AE1365" s="111">
        <v>0</v>
      </c>
      <c r="AF1365" s="111" t="s">
        <v>3757</v>
      </c>
      <c r="AG1365" s="127" t="s">
        <v>3758</v>
      </c>
      <c r="AH1365" s="127" t="s">
        <v>3758</v>
      </c>
      <c r="AI1365" s="124"/>
      <c r="AJ1365" s="128"/>
      <c r="AK1365" s="109">
        <v>0</v>
      </c>
      <c r="AL1365" s="109">
        <v>0</v>
      </c>
      <c r="AM1365" s="127">
        <v>0</v>
      </c>
      <c r="AN1365" s="127">
        <v>0</v>
      </c>
      <c r="AO1365" s="120">
        <v>0</v>
      </c>
      <c r="AP1365" s="120">
        <v>0</v>
      </c>
      <c r="AQ1365" s="174">
        <v>0</v>
      </c>
      <c r="AR1365" s="109">
        <v>0</v>
      </c>
      <c r="AS1365" s="127">
        <v>0</v>
      </c>
      <c r="AT1365" s="127">
        <v>0</v>
      </c>
      <c r="AU1365" s="120">
        <v>0</v>
      </c>
      <c r="AV1365" s="120">
        <v>0</v>
      </c>
      <c r="AW1365" s="174">
        <v>0</v>
      </c>
      <c r="AX1365" s="109">
        <v>0</v>
      </c>
      <c r="AY1365" s="127">
        <v>0</v>
      </c>
      <c r="AZ1365" s="127">
        <v>0</v>
      </c>
      <c r="BA1365" s="120">
        <v>0</v>
      </c>
      <c r="BB1365" s="120">
        <v>0</v>
      </c>
      <c r="BC1365" s="111" t="s">
        <v>3757</v>
      </c>
      <c r="BD1365" s="112">
        <v>2773</v>
      </c>
      <c r="BE1365" s="112">
        <v>51969767</v>
      </c>
      <c r="BF1365" s="111">
        <v>0</v>
      </c>
      <c r="BG1365" s="112"/>
      <c r="BH1365" s="112"/>
      <c r="BI1365" s="111">
        <v>0</v>
      </c>
      <c r="BJ1365" s="112"/>
      <c r="BK1365" s="112"/>
      <c r="BL1365" s="111">
        <v>0</v>
      </c>
      <c r="BM1365" s="112"/>
      <c r="BN1365" s="112"/>
      <c r="BO1365" s="111" t="s">
        <v>3757</v>
      </c>
      <c r="BP1365" s="112">
        <v>887</v>
      </c>
      <c r="BQ1365" s="112">
        <v>15423000</v>
      </c>
      <c r="BR1365" s="111" t="s">
        <v>3757</v>
      </c>
      <c r="BS1365" s="112">
        <v>4915</v>
      </c>
      <c r="BT1365" s="112">
        <v>77270100</v>
      </c>
      <c r="BU1365" s="111" t="s">
        <v>3757</v>
      </c>
      <c r="BV1365" s="112">
        <v>924</v>
      </c>
      <c r="BW1365" s="112">
        <v>16853000</v>
      </c>
      <c r="BX1365" s="111" t="s">
        <v>3757</v>
      </c>
      <c r="BY1365" s="112">
        <v>1506</v>
      </c>
      <c r="BZ1365" s="112">
        <v>23574000</v>
      </c>
      <c r="CA1365" s="111">
        <v>0</v>
      </c>
      <c r="CB1365" s="112"/>
      <c r="CC1365" s="112"/>
      <c r="CD1365" s="111">
        <v>0</v>
      </c>
      <c r="CE1365" s="112"/>
      <c r="CF1365" s="112"/>
      <c r="CG1365" s="111" t="s">
        <v>3757</v>
      </c>
      <c r="CH1365" s="112">
        <v>7358</v>
      </c>
      <c r="CI1365" s="112">
        <v>97361000</v>
      </c>
      <c r="CJ1365" s="111">
        <v>0</v>
      </c>
      <c r="CK1365" s="120">
        <v>0</v>
      </c>
      <c r="CL1365" s="112"/>
      <c r="CM1365" s="112"/>
      <c r="CN1365" s="166" t="s">
        <v>13506</v>
      </c>
      <c r="CO1365" s="125" t="s">
        <v>13507</v>
      </c>
      <c r="CP1365" s="111" t="s">
        <v>3875</v>
      </c>
      <c r="CQ1365" s="112">
        <v>70000000</v>
      </c>
      <c r="CR1365" s="166" t="s">
        <v>13508</v>
      </c>
      <c r="CS1365" s="166" t="s">
        <v>13509</v>
      </c>
      <c r="CT1365" s="111" t="s">
        <v>3790</v>
      </c>
      <c r="CU1365" s="112">
        <v>28200000</v>
      </c>
      <c r="CV1365" s="166" t="s">
        <v>13510</v>
      </c>
      <c r="CW1365" s="166" t="s">
        <v>13511</v>
      </c>
      <c r="CX1365" s="111" t="s">
        <v>3774</v>
      </c>
      <c r="CY1365" s="112">
        <v>17406000</v>
      </c>
      <c r="CZ1365" s="111" t="s">
        <v>3757</v>
      </c>
      <c r="DA1365" s="111">
        <v>0</v>
      </c>
      <c r="DB1365" s="111">
        <v>0</v>
      </c>
      <c r="DC1365" s="120" t="s">
        <v>13512</v>
      </c>
      <c r="DD1365" s="127" t="s">
        <v>3717</v>
      </c>
      <c r="DE1365" s="109" t="s">
        <v>13513</v>
      </c>
      <c r="DF1365" s="172" t="s">
        <v>3717</v>
      </c>
    </row>
    <row r="1366" spans="1:110" ht="35.15" customHeight="1" x14ac:dyDescent="0.35">
      <c r="A1366" s="140" t="s">
        <v>2771</v>
      </c>
      <c r="B1366" s="136" t="s">
        <v>2738</v>
      </c>
      <c r="C1366" s="136" t="s">
        <v>2772</v>
      </c>
      <c r="D1366" s="112">
        <v>2000</v>
      </c>
      <c r="E1366" s="112">
        <v>21673000</v>
      </c>
      <c r="F1366" s="112">
        <v>2000</v>
      </c>
      <c r="G1366" s="112">
        <v>21673000</v>
      </c>
      <c r="H1366" s="112">
        <v>473</v>
      </c>
      <c r="I1366" s="112">
        <v>4981000</v>
      </c>
      <c r="J1366" s="112">
        <v>0</v>
      </c>
      <c r="K1366" s="112">
        <v>0</v>
      </c>
      <c r="L1366" s="112">
        <v>5656653</v>
      </c>
      <c r="M1366" s="112">
        <v>2427376</v>
      </c>
      <c r="N1366" s="112">
        <v>200000</v>
      </c>
      <c r="O1366" s="112">
        <v>325095</v>
      </c>
      <c r="P1366" s="112">
        <v>1733840</v>
      </c>
      <c r="Q1366" s="112">
        <v>0</v>
      </c>
      <c r="R1366" s="112">
        <v>10342964</v>
      </c>
      <c r="S1366" s="421">
        <v>0.26100000000000001</v>
      </c>
      <c r="T1366" s="421">
        <v>0.112</v>
      </c>
      <c r="U1366" s="421">
        <v>9.22807179439856E-3</v>
      </c>
      <c r="V1366" s="421">
        <v>1.4999999999999999E-2</v>
      </c>
      <c r="W1366" s="421">
        <v>0.08</v>
      </c>
      <c r="X1366" s="421">
        <v>0</v>
      </c>
      <c r="Y1366" s="421">
        <v>0.47722807179439858</v>
      </c>
      <c r="Z1366" s="120">
        <v>0</v>
      </c>
      <c r="AA1366" s="127" t="s">
        <v>3717</v>
      </c>
      <c r="AB1366" s="127">
        <v>0</v>
      </c>
      <c r="AC1366" s="111" t="s">
        <v>3717</v>
      </c>
      <c r="AD1366" s="127">
        <v>0</v>
      </c>
      <c r="AE1366" s="111">
        <v>0</v>
      </c>
      <c r="AF1366" s="111" t="s">
        <v>3757</v>
      </c>
      <c r="AG1366" s="127" t="s">
        <v>3758</v>
      </c>
      <c r="AH1366" s="127" t="s">
        <v>3758</v>
      </c>
      <c r="AI1366" s="124"/>
      <c r="AJ1366" s="128"/>
      <c r="AK1366" s="109">
        <v>0</v>
      </c>
      <c r="AL1366" s="109">
        <v>0</v>
      </c>
      <c r="AM1366" s="127">
        <v>0</v>
      </c>
      <c r="AN1366" s="127">
        <v>0</v>
      </c>
      <c r="AO1366" s="120">
        <v>0</v>
      </c>
      <c r="AP1366" s="120">
        <v>0</v>
      </c>
      <c r="AQ1366" s="174">
        <v>0</v>
      </c>
      <c r="AR1366" s="109">
        <v>0</v>
      </c>
      <c r="AS1366" s="127">
        <v>0</v>
      </c>
      <c r="AT1366" s="127">
        <v>0</v>
      </c>
      <c r="AU1366" s="120">
        <v>0</v>
      </c>
      <c r="AV1366" s="120">
        <v>0</v>
      </c>
      <c r="AW1366" s="174">
        <v>0</v>
      </c>
      <c r="AX1366" s="109">
        <v>0</v>
      </c>
      <c r="AY1366" s="127">
        <v>0</v>
      </c>
      <c r="AZ1366" s="127">
        <v>0</v>
      </c>
      <c r="BA1366" s="120">
        <v>0</v>
      </c>
      <c r="BB1366" s="120">
        <v>0</v>
      </c>
      <c r="BC1366" s="111" t="s">
        <v>3757</v>
      </c>
      <c r="BD1366" s="112">
        <v>370</v>
      </c>
      <c r="BE1366" s="112">
        <v>3688000</v>
      </c>
      <c r="BF1366" s="111" t="s">
        <v>3757</v>
      </c>
      <c r="BG1366" s="112">
        <v>170</v>
      </c>
      <c r="BH1366" s="112">
        <v>1954000</v>
      </c>
      <c r="BI1366" s="111" t="s">
        <v>3757</v>
      </c>
      <c r="BJ1366" s="112">
        <v>236</v>
      </c>
      <c r="BK1366" s="112">
        <v>2820500</v>
      </c>
      <c r="BL1366" s="111">
        <v>0</v>
      </c>
      <c r="BM1366" s="112"/>
      <c r="BN1366" s="112"/>
      <c r="BO1366" s="111" t="s">
        <v>3757</v>
      </c>
      <c r="BP1366" s="112">
        <v>428</v>
      </c>
      <c r="BQ1366" s="112">
        <v>4585500</v>
      </c>
      <c r="BR1366" s="111" t="s">
        <v>3757</v>
      </c>
      <c r="BS1366" s="112">
        <v>58</v>
      </c>
      <c r="BT1366" s="112">
        <v>3688000</v>
      </c>
      <c r="BU1366" s="111">
        <v>0</v>
      </c>
      <c r="BV1366" s="112"/>
      <c r="BW1366" s="112"/>
      <c r="BX1366" s="111" t="s">
        <v>3757</v>
      </c>
      <c r="BY1366" s="112">
        <v>104</v>
      </c>
      <c r="BZ1366" s="112">
        <v>1326000</v>
      </c>
      <c r="CA1366" s="111">
        <v>0</v>
      </c>
      <c r="CB1366" s="112"/>
      <c r="CC1366" s="112"/>
      <c r="CD1366" s="111">
        <v>0</v>
      </c>
      <c r="CE1366" s="112"/>
      <c r="CF1366" s="112"/>
      <c r="CG1366" s="111" t="s">
        <v>3757</v>
      </c>
      <c r="CH1366" s="112">
        <v>634</v>
      </c>
      <c r="CI1366" s="112">
        <v>3611000</v>
      </c>
      <c r="CJ1366" s="111">
        <v>0</v>
      </c>
      <c r="CK1366" s="120">
        <v>0</v>
      </c>
      <c r="CL1366" s="112"/>
      <c r="CM1366" s="112"/>
      <c r="CN1366" s="166">
        <v>0</v>
      </c>
      <c r="CO1366" s="125">
        <v>0</v>
      </c>
      <c r="CP1366" s="111">
        <v>0</v>
      </c>
      <c r="CQ1366" s="112">
        <v>0</v>
      </c>
      <c r="CR1366" s="166">
        <v>0</v>
      </c>
      <c r="CS1366" s="166">
        <v>0</v>
      </c>
      <c r="CT1366" s="111">
        <v>0</v>
      </c>
      <c r="CU1366" s="112">
        <v>0</v>
      </c>
      <c r="CV1366" s="166">
        <v>0</v>
      </c>
      <c r="CW1366" s="166">
        <v>0</v>
      </c>
      <c r="CX1366" s="111">
        <v>0</v>
      </c>
      <c r="CY1366" s="112">
        <v>0</v>
      </c>
      <c r="CZ1366" s="111" t="s">
        <v>3757</v>
      </c>
      <c r="DA1366" s="111" t="s">
        <v>3757</v>
      </c>
      <c r="DB1366" s="111" t="s">
        <v>3757</v>
      </c>
      <c r="DC1366" s="120">
        <v>0</v>
      </c>
      <c r="DD1366" s="127" t="s">
        <v>3717</v>
      </c>
      <c r="DE1366" s="109" t="s">
        <v>13514</v>
      </c>
      <c r="DF1366" s="172" t="s">
        <v>3717</v>
      </c>
    </row>
    <row r="1367" spans="1:110" ht="35.15" customHeight="1" x14ac:dyDescent="0.35">
      <c r="A1367" s="140" t="s">
        <v>2773</v>
      </c>
      <c r="B1367" s="136" t="s">
        <v>2738</v>
      </c>
      <c r="C1367" s="136" t="s">
        <v>2774</v>
      </c>
      <c r="D1367" s="112">
        <v>19433</v>
      </c>
      <c r="E1367" s="112">
        <v>519153600</v>
      </c>
      <c r="F1367" s="112">
        <v>19424</v>
      </c>
      <c r="G1367" s="112">
        <v>518961600</v>
      </c>
      <c r="H1367" s="112">
        <v>4371</v>
      </c>
      <c r="I1367" s="112">
        <v>106358300</v>
      </c>
      <c r="J1367" s="112">
        <v>0</v>
      </c>
      <c r="K1367" s="112">
        <v>0</v>
      </c>
      <c r="L1367" s="112">
        <v>138494292</v>
      </c>
      <c r="M1367" s="112">
        <v>25609367</v>
      </c>
      <c r="N1367" s="112">
        <v>5906421</v>
      </c>
      <c r="O1367" s="112">
        <v>3998335</v>
      </c>
      <c r="P1367" s="112">
        <v>84155559</v>
      </c>
      <c r="Q1367" s="112">
        <v>0</v>
      </c>
      <c r="R1367" s="112">
        <v>258163974</v>
      </c>
      <c r="S1367" s="421">
        <v>0.26676939541592315</v>
      </c>
      <c r="T1367" s="421">
        <v>4.9329075248635473E-2</v>
      </c>
      <c r="U1367" s="421">
        <v>1.1377020211359412E-2</v>
      </c>
      <c r="V1367" s="421">
        <v>7.7016416721371094E-3</v>
      </c>
      <c r="W1367" s="421">
        <v>0.1621014647688083</v>
      </c>
      <c r="X1367" s="421">
        <v>0</v>
      </c>
      <c r="Y1367" s="421">
        <v>0.49727859731686347</v>
      </c>
      <c r="Z1367" s="120">
        <v>0</v>
      </c>
      <c r="AA1367" s="127" t="s">
        <v>3717</v>
      </c>
      <c r="AB1367" s="127">
        <v>0</v>
      </c>
      <c r="AC1367" s="111" t="s">
        <v>3717</v>
      </c>
      <c r="AD1367" s="127">
        <v>0</v>
      </c>
      <c r="AE1367" s="111" t="s">
        <v>3757</v>
      </c>
      <c r="AF1367" s="111" t="s">
        <v>3757</v>
      </c>
      <c r="AG1367" s="127" t="s">
        <v>3717</v>
      </c>
      <c r="AH1367" s="127" t="s">
        <v>3758</v>
      </c>
      <c r="AI1367" s="128">
        <v>2</v>
      </c>
      <c r="AJ1367" s="128">
        <v>13749000</v>
      </c>
      <c r="AK1367" s="109" t="s">
        <v>13515</v>
      </c>
      <c r="AL1367" s="109" t="s">
        <v>13516</v>
      </c>
      <c r="AM1367" s="127" t="s">
        <v>3765</v>
      </c>
      <c r="AN1367" s="127" t="s">
        <v>3766</v>
      </c>
      <c r="AO1367" s="120">
        <v>3000000</v>
      </c>
      <c r="AP1367" s="120">
        <v>12240000</v>
      </c>
      <c r="AQ1367" s="174" t="s">
        <v>13517</v>
      </c>
      <c r="AR1367" s="109" t="s">
        <v>13518</v>
      </c>
      <c r="AS1367" s="127" t="s">
        <v>3761</v>
      </c>
      <c r="AT1367" s="127" t="s">
        <v>3870</v>
      </c>
      <c r="AU1367" s="120">
        <v>3000000</v>
      </c>
      <c r="AV1367" s="120">
        <v>1509000</v>
      </c>
      <c r="AW1367" s="174">
        <v>0</v>
      </c>
      <c r="AX1367" s="109">
        <v>0</v>
      </c>
      <c r="AY1367" s="127">
        <v>0</v>
      </c>
      <c r="AZ1367" s="127">
        <v>0</v>
      </c>
      <c r="BA1367" s="120">
        <v>0</v>
      </c>
      <c r="BB1367" s="120">
        <v>0</v>
      </c>
      <c r="BC1367" s="111" t="s">
        <v>3757</v>
      </c>
      <c r="BD1367" s="112">
        <v>557</v>
      </c>
      <c r="BE1367" s="112">
        <v>14458000</v>
      </c>
      <c r="BF1367" s="111"/>
      <c r="BG1367" s="112"/>
      <c r="BH1367" s="112"/>
      <c r="BI1367" s="111" t="s">
        <v>3757</v>
      </c>
      <c r="BJ1367" s="112">
        <v>2441</v>
      </c>
      <c r="BK1367" s="112">
        <v>65684500</v>
      </c>
      <c r="BL1367" s="111" t="s">
        <v>3757</v>
      </c>
      <c r="BM1367" s="112">
        <v>1976</v>
      </c>
      <c r="BN1367" s="112">
        <v>56218000</v>
      </c>
      <c r="BO1367" s="111" t="s">
        <v>3757</v>
      </c>
      <c r="BP1367" s="112">
        <v>2903</v>
      </c>
      <c r="BQ1367" s="112">
        <v>81538000</v>
      </c>
      <c r="BR1367" s="111"/>
      <c r="BS1367" s="112"/>
      <c r="BT1367" s="112"/>
      <c r="BU1367" s="111" t="s">
        <v>3757</v>
      </c>
      <c r="BV1367" s="112">
        <v>1172</v>
      </c>
      <c r="BW1367" s="112">
        <v>29936500</v>
      </c>
      <c r="BX1367" s="111" t="s">
        <v>3757</v>
      </c>
      <c r="BY1367" s="112">
        <v>395</v>
      </c>
      <c r="BZ1367" s="112">
        <v>10363000</v>
      </c>
      <c r="CA1367" s="111" t="s">
        <v>3757</v>
      </c>
      <c r="CB1367" s="112">
        <v>868</v>
      </c>
      <c r="CC1367" s="112">
        <v>22886000</v>
      </c>
      <c r="CD1367" s="111"/>
      <c r="CE1367" s="112"/>
      <c r="CF1367" s="112"/>
      <c r="CG1367" s="111" t="s">
        <v>3757</v>
      </c>
      <c r="CH1367" s="112">
        <v>9119</v>
      </c>
      <c r="CI1367" s="112">
        <v>237939600</v>
      </c>
      <c r="CJ1367" s="111">
        <v>0</v>
      </c>
      <c r="CK1367" s="120">
        <v>0</v>
      </c>
      <c r="CL1367" s="112"/>
      <c r="CM1367" s="112"/>
      <c r="CN1367" s="166" t="s">
        <v>13519</v>
      </c>
      <c r="CO1367" s="125" t="s">
        <v>13520</v>
      </c>
      <c r="CP1367" s="111" t="s">
        <v>3766</v>
      </c>
      <c r="CQ1367" s="112">
        <v>22882000</v>
      </c>
      <c r="CR1367" s="166" t="s">
        <v>13521</v>
      </c>
      <c r="CS1367" s="166" t="s">
        <v>13522</v>
      </c>
      <c r="CT1367" s="111" t="s">
        <v>3781</v>
      </c>
      <c r="CU1367" s="112">
        <v>6347000</v>
      </c>
      <c r="CV1367" s="166" t="s">
        <v>13523</v>
      </c>
      <c r="CW1367" s="166" t="s">
        <v>13524</v>
      </c>
      <c r="CX1367" s="111" t="s">
        <v>3717</v>
      </c>
      <c r="CY1367" s="112">
        <v>7182000</v>
      </c>
      <c r="CZ1367" s="111" t="s">
        <v>3757</v>
      </c>
      <c r="DA1367" s="111">
        <v>0</v>
      </c>
      <c r="DB1367" s="111">
        <v>0</v>
      </c>
      <c r="DC1367" s="120" t="s">
        <v>13525</v>
      </c>
      <c r="DD1367" s="127" t="s">
        <v>3778</v>
      </c>
      <c r="DE1367" s="109">
        <v>0</v>
      </c>
      <c r="DF1367" s="172" t="s">
        <v>3717</v>
      </c>
    </row>
    <row r="1368" spans="1:110" ht="35.15" customHeight="1" x14ac:dyDescent="0.35">
      <c r="A1368" s="140" t="s">
        <v>2775</v>
      </c>
      <c r="B1368" s="136" t="s">
        <v>2738</v>
      </c>
      <c r="C1368" s="136" t="s">
        <v>2776</v>
      </c>
      <c r="D1368" s="112">
        <v>57198</v>
      </c>
      <c r="E1368" s="112">
        <v>767834000</v>
      </c>
      <c r="F1368" s="112">
        <v>57197</v>
      </c>
      <c r="G1368" s="112">
        <v>766834000</v>
      </c>
      <c r="H1368" s="112">
        <v>22824</v>
      </c>
      <c r="I1368" s="112">
        <v>304298000</v>
      </c>
      <c r="J1368" s="112">
        <v>0</v>
      </c>
      <c r="K1368" s="112">
        <v>0</v>
      </c>
      <c r="L1368" s="112">
        <v>240706764</v>
      </c>
      <c r="M1368" s="112">
        <v>85905620</v>
      </c>
      <c r="N1368" s="112">
        <v>7310611</v>
      </c>
      <c r="O1368" s="112">
        <v>19547241</v>
      </c>
      <c r="P1368" s="112">
        <v>54055691</v>
      </c>
      <c r="Q1368" s="112">
        <v>0</v>
      </c>
      <c r="R1368" s="112">
        <v>407525927</v>
      </c>
      <c r="S1368" s="421">
        <v>0.31348802475535076</v>
      </c>
      <c r="T1368" s="421">
        <v>0.11188045853661077</v>
      </c>
      <c r="U1368" s="421">
        <v>9.521082681933855E-3</v>
      </c>
      <c r="V1368" s="421">
        <v>2.5457639281407179E-2</v>
      </c>
      <c r="W1368" s="421">
        <v>7.040023103952156E-2</v>
      </c>
      <c r="X1368" s="421">
        <v>0</v>
      </c>
      <c r="Y1368" s="421">
        <v>0.53074743629482413</v>
      </c>
      <c r="Z1368" s="120">
        <v>0</v>
      </c>
      <c r="AA1368" s="127" t="s">
        <v>3717</v>
      </c>
      <c r="AB1368" s="127">
        <v>0</v>
      </c>
      <c r="AC1368" s="111" t="s">
        <v>3717</v>
      </c>
      <c r="AD1368" s="127">
        <v>0</v>
      </c>
      <c r="AE1368" s="111">
        <v>0</v>
      </c>
      <c r="AF1368" s="111" t="s">
        <v>3757</v>
      </c>
      <c r="AG1368" s="127" t="s">
        <v>3758</v>
      </c>
      <c r="AH1368" s="127" t="s">
        <v>3778</v>
      </c>
      <c r="AI1368" s="124"/>
      <c r="AJ1368" s="128"/>
      <c r="AK1368" s="109">
        <v>0</v>
      </c>
      <c r="AL1368" s="109">
        <v>0</v>
      </c>
      <c r="AM1368" s="127">
        <v>0</v>
      </c>
      <c r="AN1368" s="127">
        <v>0</v>
      </c>
      <c r="AO1368" s="120">
        <v>0</v>
      </c>
      <c r="AP1368" s="120">
        <v>0</v>
      </c>
      <c r="AQ1368" s="174">
        <v>0</v>
      </c>
      <c r="AR1368" s="109">
        <v>0</v>
      </c>
      <c r="AS1368" s="127">
        <v>0</v>
      </c>
      <c r="AT1368" s="127">
        <v>0</v>
      </c>
      <c r="AU1368" s="120">
        <v>0</v>
      </c>
      <c r="AV1368" s="120">
        <v>0</v>
      </c>
      <c r="AW1368" s="174">
        <v>0</v>
      </c>
      <c r="AX1368" s="109">
        <v>0</v>
      </c>
      <c r="AY1368" s="127">
        <v>0</v>
      </c>
      <c r="AZ1368" s="127">
        <v>0</v>
      </c>
      <c r="BA1368" s="120">
        <v>0</v>
      </c>
      <c r="BB1368" s="120">
        <v>0</v>
      </c>
      <c r="BC1368" s="111" t="s">
        <v>3757</v>
      </c>
      <c r="BD1368" s="112">
        <v>758</v>
      </c>
      <c r="BE1368" s="112">
        <v>10096000</v>
      </c>
      <c r="BF1368" s="111" t="s">
        <v>3757</v>
      </c>
      <c r="BG1368" s="112">
        <v>1429</v>
      </c>
      <c r="BH1368" s="112">
        <v>19353000</v>
      </c>
      <c r="BI1368" s="111" t="s">
        <v>3757</v>
      </c>
      <c r="BJ1368" s="112">
        <v>1847</v>
      </c>
      <c r="BK1368" s="112">
        <v>25466000</v>
      </c>
      <c r="BL1368" s="111">
        <v>0</v>
      </c>
      <c r="BM1368" s="112"/>
      <c r="BN1368" s="112"/>
      <c r="BO1368" s="111" t="s">
        <v>3757</v>
      </c>
      <c r="BP1368" s="112">
        <v>2381</v>
      </c>
      <c r="BQ1368" s="112">
        <v>32328500</v>
      </c>
      <c r="BR1368" s="111" t="s">
        <v>3757</v>
      </c>
      <c r="BS1368" s="112">
        <v>19078</v>
      </c>
      <c r="BT1368" s="112">
        <v>248387500</v>
      </c>
      <c r="BU1368" s="111" t="s">
        <v>3757</v>
      </c>
      <c r="BV1368" s="112">
        <v>1736</v>
      </c>
      <c r="BW1368" s="112">
        <v>23245000</v>
      </c>
      <c r="BX1368" s="111">
        <v>0</v>
      </c>
      <c r="BY1368" s="112"/>
      <c r="BZ1368" s="112"/>
      <c r="CA1368" s="111">
        <v>0</v>
      </c>
      <c r="CB1368" s="112"/>
      <c r="CC1368" s="112"/>
      <c r="CD1368" s="111">
        <v>0</v>
      </c>
      <c r="CE1368" s="112"/>
      <c r="CF1368" s="112"/>
      <c r="CG1368" s="111" t="s">
        <v>3757</v>
      </c>
      <c r="CH1368" s="112">
        <v>29969</v>
      </c>
      <c r="CI1368" s="112">
        <v>407958000</v>
      </c>
      <c r="CJ1368" s="111">
        <v>0</v>
      </c>
      <c r="CK1368" s="120">
        <v>0</v>
      </c>
      <c r="CL1368" s="112"/>
      <c r="CM1368" s="112"/>
      <c r="CN1368" s="166" t="s">
        <v>13526</v>
      </c>
      <c r="CO1368" s="125" t="s">
        <v>13527</v>
      </c>
      <c r="CP1368" s="111" t="s">
        <v>3790</v>
      </c>
      <c r="CQ1368" s="112">
        <v>15697000</v>
      </c>
      <c r="CR1368" s="166" t="s">
        <v>13528</v>
      </c>
      <c r="CS1368" s="166" t="s">
        <v>13529</v>
      </c>
      <c r="CT1368" s="111" t="s">
        <v>3766</v>
      </c>
      <c r="CU1368" s="112">
        <v>5883907</v>
      </c>
      <c r="CV1368" s="166" t="s">
        <v>13530</v>
      </c>
      <c r="CW1368" s="166" t="s">
        <v>13531</v>
      </c>
      <c r="CX1368" s="111" t="s">
        <v>3875</v>
      </c>
      <c r="CY1368" s="112">
        <v>6000000</v>
      </c>
      <c r="CZ1368" s="111" t="s">
        <v>3757</v>
      </c>
      <c r="DA1368" s="111" t="s">
        <v>3757</v>
      </c>
      <c r="DB1368" s="111">
        <v>0</v>
      </c>
      <c r="DC1368" s="120" t="s">
        <v>13532</v>
      </c>
      <c r="DD1368" s="127" t="s">
        <v>3778</v>
      </c>
      <c r="DE1368" s="109">
        <v>0</v>
      </c>
      <c r="DF1368" s="172" t="s">
        <v>3717</v>
      </c>
    </row>
    <row r="1369" spans="1:110" ht="35.15" customHeight="1" x14ac:dyDescent="0.35">
      <c r="A1369" s="140" t="s">
        <v>2777</v>
      </c>
      <c r="B1369" s="136" t="s">
        <v>2738</v>
      </c>
      <c r="C1369" s="136" t="s">
        <v>2778</v>
      </c>
      <c r="D1369" s="112">
        <v>884</v>
      </c>
      <c r="E1369" s="112">
        <v>18044266</v>
      </c>
      <c r="F1369" s="112">
        <v>884</v>
      </c>
      <c r="G1369" s="112">
        <v>18044266</v>
      </c>
      <c r="H1369" s="112">
        <v>95</v>
      </c>
      <c r="I1369" s="112">
        <v>1229000</v>
      </c>
      <c r="J1369" s="112">
        <v>0</v>
      </c>
      <c r="K1369" s="112">
        <v>0</v>
      </c>
      <c r="L1369" s="112">
        <v>4882012</v>
      </c>
      <c r="M1369" s="112">
        <v>850407</v>
      </c>
      <c r="N1369" s="112">
        <v>0</v>
      </c>
      <c r="O1369" s="112">
        <v>2128996</v>
      </c>
      <c r="P1369" s="112">
        <v>1141662</v>
      </c>
      <c r="Q1369" s="112">
        <v>0</v>
      </c>
      <c r="R1369" s="112">
        <v>9003077</v>
      </c>
      <c r="S1369" s="421">
        <v>0.27055752780412345</v>
      </c>
      <c r="T1369" s="421">
        <v>4.7128932814446425E-2</v>
      </c>
      <c r="U1369" s="421">
        <v>0</v>
      </c>
      <c r="V1369" s="421">
        <v>0.11798739832365583</v>
      </c>
      <c r="W1369" s="421">
        <v>6.3270071500830236E-2</v>
      </c>
      <c r="X1369" s="421">
        <v>0</v>
      </c>
      <c r="Y1369" s="421">
        <v>0.49894393044305596</v>
      </c>
      <c r="Z1369" s="120">
        <v>0</v>
      </c>
      <c r="AA1369" s="127" t="s">
        <v>3717</v>
      </c>
      <c r="AB1369" s="127">
        <v>0</v>
      </c>
      <c r="AC1369" s="111" t="s">
        <v>3717</v>
      </c>
      <c r="AD1369" s="127">
        <v>0</v>
      </c>
      <c r="AE1369" s="111" t="s">
        <v>3757</v>
      </c>
      <c r="AF1369" s="111" t="s">
        <v>3757</v>
      </c>
      <c r="AG1369" s="127" t="s">
        <v>3717</v>
      </c>
      <c r="AH1369" s="127" t="s">
        <v>3758</v>
      </c>
      <c r="AI1369" s="128">
        <v>1</v>
      </c>
      <c r="AJ1369" s="128">
        <v>2658000</v>
      </c>
      <c r="AK1369" s="109" t="s">
        <v>13533</v>
      </c>
      <c r="AL1369" s="109" t="s">
        <v>13534</v>
      </c>
      <c r="AM1369" s="127" t="s">
        <v>3765</v>
      </c>
      <c r="AN1369" s="127" t="s">
        <v>3870</v>
      </c>
      <c r="AO1369" s="120">
        <v>5000000</v>
      </c>
      <c r="AP1369" s="120">
        <v>2658000</v>
      </c>
      <c r="AQ1369" s="174">
        <v>0</v>
      </c>
      <c r="AR1369" s="120">
        <v>0</v>
      </c>
      <c r="AS1369" s="127">
        <v>0</v>
      </c>
      <c r="AT1369" s="127">
        <v>0</v>
      </c>
      <c r="AU1369" s="120">
        <v>0</v>
      </c>
      <c r="AV1369" s="120">
        <v>0</v>
      </c>
      <c r="AW1369" s="174">
        <v>0</v>
      </c>
      <c r="AX1369" s="120">
        <v>0</v>
      </c>
      <c r="AY1369" s="127">
        <v>0</v>
      </c>
      <c r="AZ1369" s="127">
        <v>0</v>
      </c>
      <c r="BA1369" s="120">
        <v>0</v>
      </c>
      <c r="BB1369" s="120">
        <v>0</v>
      </c>
      <c r="BC1369" s="111">
        <v>0</v>
      </c>
      <c r="BD1369" s="112"/>
      <c r="BE1369" s="112"/>
      <c r="BF1369" s="111">
        <v>0</v>
      </c>
      <c r="BG1369" s="112"/>
      <c r="BH1369" s="112"/>
      <c r="BI1369" s="111" t="s">
        <v>3757</v>
      </c>
      <c r="BJ1369" s="112">
        <v>53</v>
      </c>
      <c r="BK1369" s="112">
        <v>801000</v>
      </c>
      <c r="BL1369" s="111" t="s">
        <v>3757</v>
      </c>
      <c r="BM1369" s="112">
        <v>117</v>
      </c>
      <c r="BN1369" s="112">
        <v>2028000</v>
      </c>
      <c r="BO1369" s="111" t="s">
        <v>3757</v>
      </c>
      <c r="BP1369" s="112">
        <v>244</v>
      </c>
      <c r="BQ1369" s="112">
        <v>4575000</v>
      </c>
      <c r="BR1369" s="111">
        <v>0</v>
      </c>
      <c r="BS1369" s="112"/>
      <c r="BT1369" s="112"/>
      <c r="BU1369" s="111" t="s">
        <v>3757</v>
      </c>
      <c r="BV1369" s="112">
        <v>73</v>
      </c>
      <c r="BW1369" s="112">
        <v>1193000</v>
      </c>
      <c r="BX1369" s="111" t="s">
        <v>3757</v>
      </c>
      <c r="BY1369" s="112">
        <v>21</v>
      </c>
      <c r="BZ1369" s="112">
        <v>441000</v>
      </c>
      <c r="CA1369" s="111">
        <v>0</v>
      </c>
      <c r="CB1369" s="112"/>
      <c r="CC1369" s="112"/>
      <c r="CD1369" s="111">
        <v>0</v>
      </c>
      <c r="CE1369" s="112">
        <v>0</v>
      </c>
      <c r="CF1369" s="112">
        <v>0</v>
      </c>
      <c r="CG1369" s="111" t="s">
        <v>3757</v>
      </c>
      <c r="CH1369" s="112">
        <v>234</v>
      </c>
      <c r="CI1369" s="112">
        <v>6348266</v>
      </c>
      <c r="CJ1369" s="111">
        <v>0</v>
      </c>
      <c r="CK1369" s="120">
        <v>0</v>
      </c>
      <c r="CL1369" s="112">
        <v>0</v>
      </c>
      <c r="CM1369" s="112">
        <v>0</v>
      </c>
      <c r="CN1369" s="166" t="s">
        <v>13535</v>
      </c>
      <c r="CO1369" s="125" t="s">
        <v>13536</v>
      </c>
      <c r="CP1369" s="111" t="s">
        <v>3766</v>
      </c>
      <c r="CQ1369" s="112">
        <v>1000000</v>
      </c>
      <c r="CR1369" s="166" t="s">
        <v>13537</v>
      </c>
      <c r="CS1369" s="166" t="s">
        <v>13538</v>
      </c>
      <c r="CT1369" s="111" t="s">
        <v>3762</v>
      </c>
      <c r="CU1369" s="112">
        <v>1000000</v>
      </c>
      <c r="CV1369" s="166" t="s">
        <v>13539</v>
      </c>
      <c r="CW1369" s="166" t="s">
        <v>13540</v>
      </c>
      <c r="CX1369" s="111" t="s">
        <v>3870</v>
      </c>
      <c r="CY1369" s="112">
        <v>1000000</v>
      </c>
      <c r="CZ1369" s="111" t="s">
        <v>3757</v>
      </c>
      <c r="DA1369" s="111" t="s">
        <v>3757</v>
      </c>
      <c r="DB1369" s="111">
        <v>0</v>
      </c>
      <c r="DC1369" s="120" t="s">
        <v>13541</v>
      </c>
      <c r="DD1369" s="127" t="s">
        <v>3778</v>
      </c>
      <c r="DE1369" s="109">
        <v>0</v>
      </c>
      <c r="DF1369" s="172" t="s">
        <v>3717</v>
      </c>
    </row>
    <row r="1370" spans="1:110" ht="35.15" customHeight="1" x14ac:dyDescent="0.35">
      <c r="A1370" s="140" t="s">
        <v>2779</v>
      </c>
      <c r="B1370" s="136" t="s">
        <v>2738</v>
      </c>
      <c r="C1370" s="136" t="s">
        <v>2780</v>
      </c>
      <c r="D1370" s="112">
        <v>897</v>
      </c>
      <c r="E1370" s="112">
        <v>19325366</v>
      </c>
      <c r="F1370" s="112">
        <v>897</v>
      </c>
      <c r="G1370" s="112">
        <v>19325366</v>
      </c>
      <c r="H1370" s="112">
        <v>171</v>
      </c>
      <c r="I1370" s="112">
        <v>2988000</v>
      </c>
      <c r="J1370" s="112">
        <v>0</v>
      </c>
      <c r="K1370" s="112">
        <v>0</v>
      </c>
      <c r="L1370" s="112">
        <v>4456445</v>
      </c>
      <c r="M1370" s="112">
        <v>1247447</v>
      </c>
      <c r="N1370" s="112">
        <v>0</v>
      </c>
      <c r="O1370" s="112">
        <v>133806</v>
      </c>
      <c r="P1370" s="112">
        <v>2443432</v>
      </c>
      <c r="Q1370" s="112">
        <v>0</v>
      </c>
      <c r="R1370" s="112">
        <v>8281130</v>
      </c>
      <c r="S1370" s="421">
        <v>0.23060080724991186</v>
      </c>
      <c r="T1370" s="421">
        <v>6.4549721852615885E-2</v>
      </c>
      <c r="U1370" s="421">
        <v>0</v>
      </c>
      <c r="V1370" s="421">
        <v>6.9238533438383525E-3</v>
      </c>
      <c r="W1370" s="421">
        <v>0.12643651871845532</v>
      </c>
      <c r="X1370" s="421">
        <v>0</v>
      </c>
      <c r="Y1370" s="421">
        <v>0.42851090116482143</v>
      </c>
      <c r="Z1370" s="120">
        <v>0</v>
      </c>
      <c r="AA1370" s="127" t="s">
        <v>3717</v>
      </c>
      <c r="AB1370" s="127">
        <v>0</v>
      </c>
      <c r="AC1370" s="111" t="s">
        <v>3717</v>
      </c>
      <c r="AD1370" s="127">
        <v>0</v>
      </c>
      <c r="AE1370" s="111">
        <v>0</v>
      </c>
      <c r="AF1370" s="111" t="s">
        <v>3757</v>
      </c>
      <c r="AG1370" s="127" t="s">
        <v>3758</v>
      </c>
      <c r="AH1370" s="127" t="s">
        <v>3758</v>
      </c>
      <c r="AI1370" s="124"/>
      <c r="AJ1370" s="128"/>
      <c r="AK1370" s="109">
        <v>0</v>
      </c>
      <c r="AL1370" s="109">
        <v>0</v>
      </c>
      <c r="AM1370" s="127">
        <v>0</v>
      </c>
      <c r="AN1370" s="127">
        <v>0</v>
      </c>
      <c r="AO1370" s="120">
        <v>0</v>
      </c>
      <c r="AP1370" s="120">
        <v>0</v>
      </c>
      <c r="AQ1370" s="174">
        <v>0</v>
      </c>
      <c r="AR1370" s="109">
        <v>0</v>
      </c>
      <c r="AS1370" s="127">
        <v>0</v>
      </c>
      <c r="AT1370" s="127">
        <v>0</v>
      </c>
      <c r="AU1370" s="120">
        <v>0</v>
      </c>
      <c r="AV1370" s="120">
        <v>0</v>
      </c>
      <c r="AW1370" s="174">
        <v>0</v>
      </c>
      <c r="AX1370" s="109">
        <v>0</v>
      </c>
      <c r="AY1370" s="127">
        <v>0</v>
      </c>
      <c r="AZ1370" s="127">
        <v>0</v>
      </c>
      <c r="BA1370" s="120">
        <v>0</v>
      </c>
      <c r="BB1370" s="120">
        <v>0</v>
      </c>
      <c r="BC1370" s="111" t="s">
        <v>3757</v>
      </c>
      <c r="BD1370" s="112">
        <v>130</v>
      </c>
      <c r="BE1370" s="112">
        <v>2745000</v>
      </c>
      <c r="BF1370" s="111">
        <v>0</v>
      </c>
      <c r="BG1370" s="112"/>
      <c r="BH1370" s="112"/>
      <c r="BI1370" s="111" t="s">
        <v>3757</v>
      </c>
      <c r="BJ1370" s="112">
        <v>64</v>
      </c>
      <c r="BK1370" s="112">
        <v>2123000</v>
      </c>
      <c r="BL1370" s="111">
        <v>0</v>
      </c>
      <c r="BM1370" s="112"/>
      <c r="BN1370" s="112"/>
      <c r="BO1370" s="111">
        <v>0</v>
      </c>
      <c r="BP1370" s="112"/>
      <c r="BQ1370" s="112"/>
      <c r="BR1370" s="111" t="s">
        <v>3757</v>
      </c>
      <c r="BS1370" s="112">
        <v>301</v>
      </c>
      <c r="BT1370" s="112">
        <v>6155000</v>
      </c>
      <c r="BU1370" s="111" t="s">
        <v>3757</v>
      </c>
      <c r="BV1370" s="112">
        <v>88</v>
      </c>
      <c r="BW1370" s="112">
        <v>1525000</v>
      </c>
      <c r="BX1370" s="111" t="s">
        <v>3757</v>
      </c>
      <c r="BY1370" s="112">
        <v>16</v>
      </c>
      <c r="BZ1370" s="112">
        <v>245000</v>
      </c>
      <c r="CA1370" s="111">
        <v>0</v>
      </c>
      <c r="CB1370" s="112"/>
      <c r="CC1370" s="112"/>
      <c r="CD1370" s="111" t="s">
        <v>3757</v>
      </c>
      <c r="CE1370" s="112">
        <v>36</v>
      </c>
      <c r="CF1370" s="112">
        <v>1258000</v>
      </c>
      <c r="CG1370" s="111" t="s">
        <v>3757</v>
      </c>
      <c r="CH1370" s="112">
        <v>262</v>
      </c>
      <c r="CI1370" s="112">
        <v>5274366</v>
      </c>
      <c r="CJ1370" s="111">
        <v>0</v>
      </c>
      <c r="CK1370" s="120">
        <v>0</v>
      </c>
      <c r="CL1370" s="112"/>
      <c r="CM1370" s="112"/>
      <c r="CN1370" s="166" t="s">
        <v>13542</v>
      </c>
      <c r="CO1370" s="125" t="s">
        <v>13543</v>
      </c>
      <c r="CP1370" s="111" t="s">
        <v>3790</v>
      </c>
      <c r="CQ1370" s="112">
        <v>2975000</v>
      </c>
      <c r="CR1370" s="166" t="s">
        <v>13544</v>
      </c>
      <c r="CS1370" s="166" t="s">
        <v>13545</v>
      </c>
      <c r="CT1370" s="111" t="s">
        <v>3790</v>
      </c>
      <c r="CU1370" s="112">
        <v>2224000</v>
      </c>
      <c r="CV1370" s="166" t="s">
        <v>13546</v>
      </c>
      <c r="CW1370" s="166" t="s">
        <v>13547</v>
      </c>
      <c r="CX1370" s="111" t="s">
        <v>3781</v>
      </c>
      <c r="CY1370" s="112">
        <v>2123000</v>
      </c>
      <c r="CZ1370" s="111" t="s">
        <v>3757</v>
      </c>
      <c r="DA1370" s="111">
        <v>0</v>
      </c>
      <c r="DB1370" s="111">
        <v>0</v>
      </c>
      <c r="DC1370" s="120" t="s">
        <v>13548</v>
      </c>
      <c r="DD1370" s="127" t="s">
        <v>3778</v>
      </c>
      <c r="DE1370" s="109">
        <v>0</v>
      </c>
      <c r="DF1370" s="172" t="s">
        <v>3717</v>
      </c>
    </row>
    <row r="1371" spans="1:110" ht="35.15" customHeight="1" x14ac:dyDescent="0.35">
      <c r="A1371" s="140" t="s">
        <v>2781</v>
      </c>
      <c r="B1371" s="136" t="s">
        <v>2738</v>
      </c>
      <c r="C1371" s="136" t="s">
        <v>2782</v>
      </c>
      <c r="D1371" s="112">
        <v>2353</v>
      </c>
      <c r="E1371" s="112">
        <v>40195000</v>
      </c>
      <c r="F1371" s="112">
        <v>2353</v>
      </c>
      <c r="G1371" s="112">
        <v>40195000</v>
      </c>
      <c r="H1371" s="112">
        <v>716</v>
      </c>
      <c r="I1371" s="112">
        <v>11195500</v>
      </c>
      <c r="J1371" s="112">
        <v>0</v>
      </c>
      <c r="K1371" s="112">
        <v>0</v>
      </c>
      <c r="L1371" s="112">
        <v>11678432</v>
      </c>
      <c r="M1371" s="112">
        <v>3275477</v>
      </c>
      <c r="N1371" s="112">
        <v>100540</v>
      </c>
      <c r="O1371" s="112">
        <v>852307</v>
      </c>
      <c r="P1371" s="112">
        <v>5245041</v>
      </c>
      <c r="Q1371" s="112">
        <v>9702</v>
      </c>
      <c r="R1371" s="112">
        <v>21161499</v>
      </c>
      <c r="S1371" s="421">
        <v>0.29054439606916282</v>
      </c>
      <c r="T1371" s="421">
        <v>8.1489662893394696E-2</v>
      </c>
      <c r="U1371" s="421">
        <v>2.5013061326035575E-3</v>
      </c>
      <c r="V1371" s="421">
        <v>2.1204304017912675E-2</v>
      </c>
      <c r="W1371" s="421">
        <v>0.13048988680184104</v>
      </c>
      <c r="X1371" s="421">
        <v>2.413733051374549E-4</v>
      </c>
      <c r="Y1371" s="421">
        <v>0.52647092922005223</v>
      </c>
      <c r="Z1371" s="120" t="s">
        <v>13549</v>
      </c>
      <c r="AA1371" s="127" t="s">
        <v>3717</v>
      </c>
      <c r="AB1371" s="127">
        <v>0</v>
      </c>
      <c r="AC1371" s="111" t="s">
        <v>3717</v>
      </c>
      <c r="AD1371" s="127">
        <v>0</v>
      </c>
      <c r="AE1371" s="111">
        <v>0</v>
      </c>
      <c r="AF1371" s="111" t="s">
        <v>3757</v>
      </c>
      <c r="AG1371" s="127" t="s">
        <v>3758</v>
      </c>
      <c r="AH1371" s="127" t="s">
        <v>3758</v>
      </c>
      <c r="AI1371" s="124"/>
      <c r="AJ1371" s="128"/>
      <c r="AK1371" s="109">
        <v>0</v>
      </c>
      <c r="AL1371" s="109">
        <v>0</v>
      </c>
      <c r="AM1371" s="127">
        <v>0</v>
      </c>
      <c r="AN1371" s="127">
        <v>0</v>
      </c>
      <c r="AO1371" s="120">
        <v>0</v>
      </c>
      <c r="AP1371" s="120">
        <v>0</v>
      </c>
      <c r="AQ1371" s="174">
        <v>0</v>
      </c>
      <c r="AR1371" s="120">
        <v>0</v>
      </c>
      <c r="AS1371" s="127">
        <v>0</v>
      </c>
      <c r="AT1371" s="127">
        <v>0</v>
      </c>
      <c r="AU1371" s="120">
        <v>0</v>
      </c>
      <c r="AV1371" s="120">
        <v>0</v>
      </c>
      <c r="AW1371" s="174">
        <v>0</v>
      </c>
      <c r="AX1371" s="120">
        <v>0</v>
      </c>
      <c r="AY1371" s="127">
        <v>0</v>
      </c>
      <c r="AZ1371" s="127">
        <v>0</v>
      </c>
      <c r="BA1371" s="120">
        <v>0</v>
      </c>
      <c r="BB1371" s="120">
        <v>0</v>
      </c>
      <c r="BC1371" s="111">
        <v>0</v>
      </c>
      <c r="BD1371" s="112"/>
      <c r="BE1371" s="112"/>
      <c r="BF1371" s="111">
        <v>0</v>
      </c>
      <c r="BG1371" s="112"/>
      <c r="BH1371" s="112"/>
      <c r="BI1371" s="111" t="s">
        <v>3757</v>
      </c>
      <c r="BJ1371" s="112">
        <v>404</v>
      </c>
      <c r="BK1371" s="112">
        <v>6942500</v>
      </c>
      <c r="BL1371" s="111">
        <v>0</v>
      </c>
      <c r="BM1371" s="112"/>
      <c r="BN1371" s="112"/>
      <c r="BO1371" s="111" t="s">
        <v>3757</v>
      </c>
      <c r="BP1371" s="112">
        <v>333</v>
      </c>
      <c r="BQ1371" s="112">
        <v>5394500</v>
      </c>
      <c r="BR1371" s="111" t="s">
        <v>3757</v>
      </c>
      <c r="BS1371" s="112">
        <v>706</v>
      </c>
      <c r="BT1371" s="112">
        <v>11718000</v>
      </c>
      <c r="BU1371" s="111" t="s">
        <v>3757</v>
      </c>
      <c r="BV1371" s="112">
        <v>286</v>
      </c>
      <c r="BW1371" s="112">
        <v>4610500</v>
      </c>
      <c r="BX1371" s="111">
        <v>0</v>
      </c>
      <c r="BY1371" s="112"/>
      <c r="BZ1371" s="112"/>
      <c r="CA1371" s="111">
        <v>0</v>
      </c>
      <c r="CB1371" s="112"/>
      <c r="CC1371" s="112"/>
      <c r="CD1371" s="111">
        <v>0</v>
      </c>
      <c r="CE1371" s="112">
        <v>0</v>
      </c>
      <c r="CF1371" s="112">
        <v>0</v>
      </c>
      <c r="CG1371" s="111" t="s">
        <v>3757</v>
      </c>
      <c r="CH1371" s="112">
        <v>624</v>
      </c>
      <c r="CI1371" s="112">
        <v>11529500</v>
      </c>
      <c r="CJ1371" s="111">
        <v>0</v>
      </c>
      <c r="CK1371" s="120">
        <v>0</v>
      </c>
      <c r="CL1371" s="112">
        <v>0</v>
      </c>
      <c r="CM1371" s="112">
        <v>0</v>
      </c>
      <c r="CN1371" s="166" t="s">
        <v>12200</v>
      </c>
      <c r="CO1371" s="125" t="s">
        <v>13550</v>
      </c>
      <c r="CP1371" s="111" t="s">
        <v>3790</v>
      </c>
      <c r="CQ1371" s="112">
        <v>11718000</v>
      </c>
      <c r="CR1371" s="166" t="s">
        <v>13551</v>
      </c>
      <c r="CS1371" s="166" t="s">
        <v>13552</v>
      </c>
      <c r="CT1371" s="111" t="s">
        <v>3781</v>
      </c>
      <c r="CU1371" s="112">
        <v>6942500</v>
      </c>
      <c r="CV1371" s="166" t="s">
        <v>13553</v>
      </c>
      <c r="CW1371" s="166" t="s">
        <v>13554</v>
      </c>
      <c r="CX1371" s="111" t="s">
        <v>3766</v>
      </c>
      <c r="CY1371" s="112">
        <v>5394500</v>
      </c>
      <c r="CZ1371" s="111" t="s">
        <v>3757</v>
      </c>
      <c r="DA1371" s="111">
        <v>0</v>
      </c>
      <c r="DB1371" s="111">
        <v>0</v>
      </c>
      <c r="DC1371" s="120" t="s">
        <v>13555</v>
      </c>
      <c r="DD1371" s="127" t="s">
        <v>3717</v>
      </c>
      <c r="DE1371" s="109" t="s">
        <v>13556</v>
      </c>
      <c r="DF1371" s="172" t="s">
        <v>3717</v>
      </c>
    </row>
    <row r="1372" spans="1:110" ht="35.15" customHeight="1" x14ac:dyDescent="0.35">
      <c r="A1372" s="140" t="s">
        <v>2783</v>
      </c>
      <c r="B1372" s="136" t="s">
        <v>2738</v>
      </c>
      <c r="C1372" s="136" t="s">
        <v>2784</v>
      </c>
      <c r="D1372" s="112">
        <v>1613</v>
      </c>
      <c r="E1372" s="112">
        <v>43584767</v>
      </c>
      <c r="F1372" s="112">
        <v>1612</v>
      </c>
      <c r="G1372" s="112">
        <v>33584767</v>
      </c>
      <c r="H1372" s="112">
        <v>558</v>
      </c>
      <c r="I1372" s="112">
        <v>11410900</v>
      </c>
      <c r="J1372" s="112">
        <v>0</v>
      </c>
      <c r="K1372" s="112">
        <v>0</v>
      </c>
      <c r="L1372" s="112">
        <v>8249897</v>
      </c>
      <c r="M1372" s="112">
        <v>1951870</v>
      </c>
      <c r="N1372" s="112">
        <v>737023</v>
      </c>
      <c r="O1372" s="112">
        <v>212794</v>
      </c>
      <c r="P1372" s="112">
        <v>5799553</v>
      </c>
      <c r="Q1372" s="112">
        <v>0</v>
      </c>
      <c r="R1372" s="112">
        <v>16951137</v>
      </c>
      <c r="S1372" s="421">
        <v>0.189283953267434</v>
      </c>
      <c r="T1372" s="421">
        <v>4.4783306975118162E-2</v>
      </c>
      <c r="U1372" s="421">
        <v>1.6910105312711664E-2</v>
      </c>
      <c r="V1372" s="421">
        <v>4.8823021125706601E-3</v>
      </c>
      <c r="W1372" s="421">
        <v>0.13306376055652655</v>
      </c>
      <c r="X1372" s="421">
        <v>0</v>
      </c>
      <c r="Y1372" s="421">
        <v>0.38892342822436105</v>
      </c>
      <c r="Z1372" s="120">
        <v>0</v>
      </c>
      <c r="AA1372" s="127" t="s">
        <v>3717</v>
      </c>
      <c r="AB1372" s="127">
        <v>0</v>
      </c>
      <c r="AC1372" s="111" t="s">
        <v>3717</v>
      </c>
      <c r="AD1372" s="127">
        <v>0</v>
      </c>
      <c r="AE1372" s="111">
        <v>0</v>
      </c>
      <c r="AF1372" s="111" t="s">
        <v>3757</v>
      </c>
      <c r="AG1372" s="127" t="s">
        <v>3758</v>
      </c>
      <c r="AH1372" s="127" t="s">
        <v>3758</v>
      </c>
      <c r="AI1372" s="124"/>
      <c r="AJ1372" s="128"/>
      <c r="AK1372" s="109">
        <v>0</v>
      </c>
      <c r="AL1372" s="109">
        <v>0</v>
      </c>
      <c r="AM1372" s="127">
        <v>0</v>
      </c>
      <c r="AN1372" s="127">
        <v>0</v>
      </c>
      <c r="AO1372" s="120">
        <v>0</v>
      </c>
      <c r="AP1372" s="120">
        <v>0</v>
      </c>
      <c r="AQ1372" s="174">
        <v>0</v>
      </c>
      <c r="AR1372" s="120">
        <v>0</v>
      </c>
      <c r="AS1372" s="127">
        <v>0</v>
      </c>
      <c r="AT1372" s="127">
        <v>0</v>
      </c>
      <c r="AU1372" s="120">
        <v>0</v>
      </c>
      <c r="AV1372" s="120">
        <v>0</v>
      </c>
      <c r="AW1372" s="174">
        <v>0</v>
      </c>
      <c r="AX1372" s="120">
        <v>0</v>
      </c>
      <c r="AY1372" s="127">
        <v>0</v>
      </c>
      <c r="AZ1372" s="127">
        <v>0</v>
      </c>
      <c r="BA1372" s="120">
        <v>0</v>
      </c>
      <c r="BB1372" s="120">
        <v>0</v>
      </c>
      <c r="BC1372" s="111">
        <v>0</v>
      </c>
      <c r="BD1372" s="112"/>
      <c r="BE1372" s="112"/>
      <c r="BF1372" s="111" t="s">
        <v>3757</v>
      </c>
      <c r="BG1372" s="112">
        <v>59</v>
      </c>
      <c r="BH1372" s="112">
        <v>1254000</v>
      </c>
      <c r="BI1372" s="111" t="s">
        <v>3757</v>
      </c>
      <c r="BJ1372" s="112">
        <v>219</v>
      </c>
      <c r="BK1372" s="112">
        <v>4727800</v>
      </c>
      <c r="BL1372" s="111" t="s">
        <v>3757</v>
      </c>
      <c r="BM1372" s="112">
        <v>585</v>
      </c>
      <c r="BN1372" s="112">
        <v>11157000</v>
      </c>
      <c r="BO1372" s="111" t="s">
        <v>3757</v>
      </c>
      <c r="BP1372" s="112">
        <v>444</v>
      </c>
      <c r="BQ1372" s="112">
        <v>9410200</v>
      </c>
      <c r="BR1372" s="111">
        <v>0</v>
      </c>
      <c r="BS1372" s="112"/>
      <c r="BT1372" s="112"/>
      <c r="BU1372" s="111">
        <v>0</v>
      </c>
      <c r="BV1372" s="112"/>
      <c r="BW1372" s="112"/>
      <c r="BX1372" s="111" t="s">
        <v>3757</v>
      </c>
      <c r="BY1372" s="112">
        <v>84</v>
      </c>
      <c r="BZ1372" s="112">
        <v>2043800</v>
      </c>
      <c r="CA1372" s="111">
        <v>0</v>
      </c>
      <c r="CB1372" s="112"/>
      <c r="CC1372" s="112"/>
      <c r="CD1372" s="111">
        <v>0</v>
      </c>
      <c r="CE1372" s="112">
        <v>0</v>
      </c>
      <c r="CF1372" s="112">
        <v>0</v>
      </c>
      <c r="CG1372" s="111" t="s">
        <v>3757</v>
      </c>
      <c r="CH1372" s="112">
        <v>18</v>
      </c>
      <c r="CI1372" s="112">
        <v>544000</v>
      </c>
      <c r="CJ1372" s="111" t="s">
        <v>3757</v>
      </c>
      <c r="CK1372" s="120" t="s">
        <v>13557</v>
      </c>
      <c r="CL1372" s="112">
        <v>204</v>
      </c>
      <c r="CM1372" s="112">
        <v>14447967</v>
      </c>
      <c r="CN1372" s="166" t="s">
        <v>13558</v>
      </c>
      <c r="CO1372" s="125" t="s">
        <v>13559</v>
      </c>
      <c r="CP1372" s="111" t="s">
        <v>3783</v>
      </c>
      <c r="CQ1372" s="112">
        <v>19737854</v>
      </c>
      <c r="CR1372" s="166">
        <v>0</v>
      </c>
      <c r="CS1372" s="166">
        <v>0</v>
      </c>
      <c r="CT1372" s="111">
        <v>0</v>
      </c>
      <c r="CU1372" s="112">
        <v>0</v>
      </c>
      <c r="CV1372" s="166">
        <v>0</v>
      </c>
      <c r="CW1372" s="166">
        <v>0</v>
      </c>
      <c r="CX1372" s="111">
        <v>0</v>
      </c>
      <c r="CY1372" s="112">
        <v>0</v>
      </c>
      <c r="CZ1372" s="111" t="s">
        <v>3757</v>
      </c>
      <c r="DA1372" s="111">
        <v>0</v>
      </c>
      <c r="DB1372" s="111">
        <v>0</v>
      </c>
      <c r="DC1372" s="120" t="s">
        <v>13560</v>
      </c>
      <c r="DD1372" s="127" t="s">
        <v>3778</v>
      </c>
      <c r="DE1372" s="109">
        <v>0</v>
      </c>
      <c r="DF1372" s="172" t="s">
        <v>3717</v>
      </c>
    </row>
    <row r="1373" spans="1:110" ht="35.15" customHeight="1" x14ac:dyDescent="0.35">
      <c r="A1373" s="140" t="s">
        <v>2785</v>
      </c>
      <c r="B1373" s="136" t="s">
        <v>2738</v>
      </c>
      <c r="C1373" s="136" t="s">
        <v>2786</v>
      </c>
      <c r="D1373" s="112">
        <v>7063</v>
      </c>
      <c r="E1373" s="112">
        <v>148110000</v>
      </c>
      <c r="F1373" s="112">
        <v>7063</v>
      </c>
      <c r="G1373" s="112">
        <v>148110000</v>
      </c>
      <c r="H1373" s="112">
        <v>3106</v>
      </c>
      <c r="I1373" s="112">
        <v>67548000</v>
      </c>
      <c r="J1373" s="112">
        <v>0</v>
      </c>
      <c r="K1373" s="112">
        <v>0</v>
      </c>
      <c r="L1373" s="112">
        <v>41340619</v>
      </c>
      <c r="M1373" s="112">
        <v>11881643</v>
      </c>
      <c r="N1373" s="112">
        <v>33000</v>
      </c>
      <c r="O1373" s="112">
        <v>875451</v>
      </c>
      <c r="P1373" s="112">
        <v>19694644</v>
      </c>
      <c r="Q1373" s="112">
        <v>0</v>
      </c>
      <c r="R1373" s="112">
        <v>73825357</v>
      </c>
      <c r="S1373" s="421">
        <v>0.27912105192086961</v>
      </c>
      <c r="T1373" s="421">
        <v>8.0221747349942613E-2</v>
      </c>
      <c r="U1373" s="421">
        <v>2.2280737289852136E-4</v>
      </c>
      <c r="V1373" s="421">
        <v>5.9108162851934376E-3</v>
      </c>
      <c r="W1373" s="421">
        <v>0.13297308757004928</v>
      </c>
      <c r="X1373" s="421">
        <v>0</v>
      </c>
      <c r="Y1373" s="421">
        <v>0.49844951049895347</v>
      </c>
      <c r="Z1373" s="120">
        <v>0</v>
      </c>
      <c r="AA1373" s="127" t="s">
        <v>3717</v>
      </c>
      <c r="AB1373" s="127">
        <v>0</v>
      </c>
      <c r="AC1373" s="111" t="s">
        <v>3717</v>
      </c>
      <c r="AD1373" s="127">
        <v>0</v>
      </c>
      <c r="AE1373" s="111" t="s">
        <v>3757</v>
      </c>
      <c r="AF1373" s="111" t="s">
        <v>3757</v>
      </c>
      <c r="AG1373" s="127" t="s">
        <v>3717</v>
      </c>
      <c r="AH1373" s="127" t="s">
        <v>3758</v>
      </c>
      <c r="AI1373" s="128">
        <v>1</v>
      </c>
      <c r="AJ1373" s="128">
        <v>531000</v>
      </c>
      <c r="AK1373" s="109" t="s">
        <v>13561</v>
      </c>
      <c r="AL1373" s="109" t="s">
        <v>13562</v>
      </c>
      <c r="AM1373" s="127" t="s">
        <v>3765</v>
      </c>
      <c r="AN1373" s="127" t="s">
        <v>3790</v>
      </c>
      <c r="AO1373" s="120">
        <v>10000000</v>
      </c>
      <c r="AP1373" s="120">
        <v>531000</v>
      </c>
      <c r="AQ1373" s="174">
        <v>0</v>
      </c>
      <c r="AR1373" s="109">
        <v>0</v>
      </c>
      <c r="AS1373" s="127">
        <v>0</v>
      </c>
      <c r="AT1373" s="127">
        <v>0</v>
      </c>
      <c r="AU1373" s="120">
        <v>0</v>
      </c>
      <c r="AV1373" s="120">
        <v>0</v>
      </c>
      <c r="AW1373" s="174">
        <v>0</v>
      </c>
      <c r="AX1373" s="109">
        <v>0</v>
      </c>
      <c r="AY1373" s="127">
        <v>0</v>
      </c>
      <c r="AZ1373" s="127">
        <v>0</v>
      </c>
      <c r="BA1373" s="120">
        <v>0</v>
      </c>
      <c r="BB1373" s="120">
        <v>0</v>
      </c>
      <c r="BC1373" s="111" t="s">
        <v>3757</v>
      </c>
      <c r="BD1373" s="112">
        <v>81</v>
      </c>
      <c r="BE1373" s="112">
        <v>2018000</v>
      </c>
      <c r="BF1373" s="111" t="s">
        <v>3757</v>
      </c>
      <c r="BG1373" s="112"/>
      <c r="BH1373" s="112"/>
      <c r="BI1373" s="111" t="s">
        <v>3757</v>
      </c>
      <c r="BJ1373" s="112">
        <v>416</v>
      </c>
      <c r="BK1373" s="112">
        <v>7961000</v>
      </c>
      <c r="BL1373" s="111" t="s">
        <v>3757</v>
      </c>
      <c r="BM1373" s="112">
        <v>258</v>
      </c>
      <c r="BN1373" s="112">
        <v>5139000</v>
      </c>
      <c r="BO1373" s="111" t="s">
        <v>3757</v>
      </c>
      <c r="BP1373" s="112"/>
      <c r="BQ1373" s="112"/>
      <c r="BR1373" s="111" t="s">
        <v>3757</v>
      </c>
      <c r="BS1373" s="112"/>
      <c r="BT1373" s="112">
        <v>0</v>
      </c>
      <c r="BU1373" s="111" t="s">
        <v>3757</v>
      </c>
      <c r="BV1373" s="112">
        <v>833</v>
      </c>
      <c r="BW1373" s="112">
        <v>16223000</v>
      </c>
      <c r="BX1373" s="111" t="s">
        <v>3757</v>
      </c>
      <c r="BY1373" s="112">
        <v>381</v>
      </c>
      <c r="BZ1373" s="112">
        <v>8522000</v>
      </c>
      <c r="CA1373" s="111" t="s">
        <v>3757</v>
      </c>
      <c r="CB1373" s="112">
        <v>266</v>
      </c>
      <c r="CC1373" s="112">
        <v>4186000</v>
      </c>
      <c r="CD1373" s="111" t="s">
        <v>3757</v>
      </c>
      <c r="CE1373" s="112">
        <v>0</v>
      </c>
      <c r="CF1373" s="112">
        <v>0</v>
      </c>
      <c r="CG1373" s="111" t="s">
        <v>3757</v>
      </c>
      <c r="CH1373" s="112">
        <v>1207</v>
      </c>
      <c r="CI1373" s="112">
        <v>21802000</v>
      </c>
      <c r="CJ1373" s="111" t="s">
        <v>3757</v>
      </c>
      <c r="CK1373" s="120" t="s">
        <v>13563</v>
      </c>
      <c r="CL1373" s="112">
        <v>3637</v>
      </c>
      <c r="CM1373" s="112">
        <v>81388000</v>
      </c>
      <c r="CN1373" s="166" t="s">
        <v>13564</v>
      </c>
      <c r="CO1373" s="125" t="s">
        <v>13565</v>
      </c>
      <c r="CP1373" s="111" t="s">
        <v>4016</v>
      </c>
      <c r="CQ1373" s="112">
        <v>26950000</v>
      </c>
      <c r="CR1373" s="166" t="s">
        <v>13566</v>
      </c>
      <c r="CS1373" s="166" t="s">
        <v>13567</v>
      </c>
      <c r="CT1373" s="111" t="s">
        <v>4016</v>
      </c>
      <c r="CU1373" s="112">
        <v>5071000</v>
      </c>
      <c r="CV1373" s="166" t="s">
        <v>13568</v>
      </c>
      <c r="CW1373" s="166" t="s">
        <v>13569</v>
      </c>
      <c r="CX1373" s="111" t="s">
        <v>3717</v>
      </c>
      <c r="CY1373" s="112">
        <v>3828000</v>
      </c>
      <c r="CZ1373" s="111" t="s">
        <v>3757</v>
      </c>
      <c r="DA1373" s="111" t="s">
        <v>3757</v>
      </c>
      <c r="DB1373" s="111" t="s">
        <v>3757</v>
      </c>
      <c r="DC1373" s="120">
        <v>0</v>
      </c>
      <c r="DD1373" s="127" t="s">
        <v>3717</v>
      </c>
      <c r="DE1373" s="109" t="s">
        <v>13570</v>
      </c>
      <c r="DF1373" s="172" t="s">
        <v>3717</v>
      </c>
    </row>
    <row r="1374" spans="1:110" ht="35.15" customHeight="1" x14ac:dyDescent="0.35">
      <c r="A1374" s="140" t="s">
        <v>2787</v>
      </c>
      <c r="B1374" s="136" t="s">
        <v>2738</v>
      </c>
      <c r="C1374" s="136" t="s">
        <v>2788</v>
      </c>
      <c r="D1374" s="112">
        <v>1492</v>
      </c>
      <c r="E1374" s="112">
        <v>31091000</v>
      </c>
      <c r="F1374" s="112">
        <v>1492</v>
      </c>
      <c r="G1374" s="112">
        <v>31091000</v>
      </c>
      <c r="H1374" s="112">
        <v>446</v>
      </c>
      <c r="I1374" s="112">
        <v>9596000</v>
      </c>
      <c r="J1374" s="112">
        <v>0</v>
      </c>
      <c r="K1374" s="112">
        <v>0</v>
      </c>
      <c r="L1374" s="112">
        <v>9309746</v>
      </c>
      <c r="M1374" s="112">
        <v>1313521</v>
      </c>
      <c r="N1374" s="112">
        <v>0</v>
      </c>
      <c r="O1374" s="112">
        <v>87021</v>
      </c>
      <c r="P1374" s="112">
        <v>4819529</v>
      </c>
      <c r="Q1374" s="112">
        <v>0</v>
      </c>
      <c r="R1374" s="112">
        <v>15529817</v>
      </c>
      <c r="S1374" s="421">
        <v>0.29943539931169794</v>
      </c>
      <c r="T1374" s="421">
        <v>4.2247627930912482E-2</v>
      </c>
      <c r="U1374" s="421">
        <v>0</v>
      </c>
      <c r="V1374" s="421">
        <v>2.7989128686758224E-3</v>
      </c>
      <c r="W1374" s="421">
        <v>0.15501363738702517</v>
      </c>
      <c r="X1374" s="421">
        <v>0</v>
      </c>
      <c r="Y1374" s="421">
        <v>0.49949557749831142</v>
      </c>
      <c r="Z1374" s="120">
        <v>0</v>
      </c>
      <c r="AA1374" s="127" t="s">
        <v>3717</v>
      </c>
      <c r="AB1374" s="127">
        <v>0</v>
      </c>
      <c r="AC1374" s="111" t="s">
        <v>3717</v>
      </c>
      <c r="AD1374" s="127">
        <v>0</v>
      </c>
      <c r="AE1374" s="111">
        <v>0</v>
      </c>
      <c r="AF1374" s="111" t="s">
        <v>3757</v>
      </c>
      <c r="AG1374" s="127" t="s">
        <v>3758</v>
      </c>
      <c r="AH1374" s="127" t="s">
        <v>3758</v>
      </c>
      <c r="AI1374" s="124"/>
      <c r="AJ1374" s="128"/>
      <c r="AK1374" s="109">
        <v>0</v>
      </c>
      <c r="AL1374" s="109">
        <v>0</v>
      </c>
      <c r="AM1374" s="127">
        <v>0</v>
      </c>
      <c r="AN1374" s="127">
        <v>0</v>
      </c>
      <c r="AO1374" s="120">
        <v>0</v>
      </c>
      <c r="AP1374" s="120">
        <v>0</v>
      </c>
      <c r="AQ1374" s="174">
        <v>0</v>
      </c>
      <c r="AR1374" s="109">
        <v>0</v>
      </c>
      <c r="AS1374" s="127">
        <v>0</v>
      </c>
      <c r="AT1374" s="127">
        <v>0</v>
      </c>
      <c r="AU1374" s="120">
        <v>0</v>
      </c>
      <c r="AV1374" s="120">
        <v>0</v>
      </c>
      <c r="AW1374" s="174">
        <v>0</v>
      </c>
      <c r="AX1374" s="109">
        <v>0</v>
      </c>
      <c r="AY1374" s="127">
        <v>0</v>
      </c>
      <c r="AZ1374" s="127">
        <v>0</v>
      </c>
      <c r="BA1374" s="120">
        <v>0</v>
      </c>
      <c r="BB1374" s="120">
        <v>0</v>
      </c>
      <c r="BC1374" s="111" t="s">
        <v>3757</v>
      </c>
      <c r="BD1374" s="112">
        <v>105</v>
      </c>
      <c r="BE1374" s="112">
        <v>2001000</v>
      </c>
      <c r="BF1374" s="111">
        <v>0</v>
      </c>
      <c r="BG1374" s="112"/>
      <c r="BH1374" s="112"/>
      <c r="BI1374" s="111">
        <v>0</v>
      </c>
      <c r="BJ1374" s="112"/>
      <c r="BK1374" s="112"/>
      <c r="BL1374" s="111">
        <v>0</v>
      </c>
      <c r="BM1374" s="112"/>
      <c r="BN1374" s="112"/>
      <c r="BO1374" s="111">
        <v>0</v>
      </c>
      <c r="BP1374" s="112"/>
      <c r="BQ1374" s="112"/>
      <c r="BR1374" s="111" t="s">
        <v>3757</v>
      </c>
      <c r="BS1374" s="112">
        <v>1118</v>
      </c>
      <c r="BT1374" s="112">
        <v>23330000</v>
      </c>
      <c r="BU1374" s="111" t="s">
        <v>3757</v>
      </c>
      <c r="BV1374" s="112">
        <v>104</v>
      </c>
      <c r="BW1374" s="112">
        <v>2268000</v>
      </c>
      <c r="BX1374" s="111">
        <v>0</v>
      </c>
      <c r="BY1374" s="112"/>
      <c r="BZ1374" s="112"/>
      <c r="CA1374" s="111">
        <v>0</v>
      </c>
      <c r="CB1374" s="112"/>
      <c r="CC1374" s="112"/>
      <c r="CD1374" s="111">
        <v>0</v>
      </c>
      <c r="CE1374" s="112"/>
      <c r="CF1374" s="112"/>
      <c r="CG1374" s="111" t="s">
        <v>3757</v>
      </c>
      <c r="CH1374" s="112">
        <v>165</v>
      </c>
      <c r="CI1374" s="112">
        <v>3492000</v>
      </c>
      <c r="CJ1374" s="111">
        <v>0</v>
      </c>
      <c r="CK1374" s="120">
        <v>0</v>
      </c>
      <c r="CL1374" s="112"/>
      <c r="CM1374" s="112"/>
      <c r="CN1374" s="166" t="s">
        <v>13571</v>
      </c>
      <c r="CO1374" s="125" t="s">
        <v>13572</v>
      </c>
      <c r="CP1374" s="111" t="s">
        <v>3790</v>
      </c>
      <c r="CQ1374" s="112">
        <v>3760000</v>
      </c>
      <c r="CR1374" s="166" t="s">
        <v>13573</v>
      </c>
      <c r="CS1374" s="166" t="s">
        <v>9505</v>
      </c>
      <c r="CT1374" s="111" t="s">
        <v>3790</v>
      </c>
      <c r="CU1374" s="112">
        <v>840000</v>
      </c>
      <c r="CV1374" s="166" t="s">
        <v>13574</v>
      </c>
      <c r="CW1374" s="166" t="s">
        <v>13575</v>
      </c>
      <c r="CX1374" s="111" t="s">
        <v>3717</v>
      </c>
      <c r="CY1374" s="112">
        <v>400000</v>
      </c>
      <c r="CZ1374" s="111" t="s">
        <v>3757</v>
      </c>
      <c r="DA1374" s="111" t="s">
        <v>3757</v>
      </c>
      <c r="DB1374" s="111" t="s">
        <v>3757</v>
      </c>
      <c r="DC1374" s="120">
        <v>0</v>
      </c>
      <c r="DD1374" s="127" t="s">
        <v>3717</v>
      </c>
      <c r="DE1374" s="109" t="s">
        <v>13576</v>
      </c>
      <c r="DF1374" s="172" t="s">
        <v>3717</v>
      </c>
    </row>
    <row r="1375" spans="1:110" ht="35.15" customHeight="1" x14ac:dyDescent="0.35">
      <c r="A1375" s="140" t="s">
        <v>2789</v>
      </c>
      <c r="B1375" s="136" t="s">
        <v>2738</v>
      </c>
      <c r="C1375" s="136" t="s">
        <v>2790</v>
      </c>
      <c r="D1375" s="112">
        <v>5227</v>
      </c>
      <c r="E1375" s="112">
        <v>112701000</v>
      </c>
      <c r="F1375" s="112">
        <v>5216</v>
      </c>
      <c r="G1375" s="112">
        <v>112515000</v>
      </c>
      <c r="H1375" s="112">
        <v>1632</v>
      </c>
      <c r="I1375" s="112">
        <v>34497000</v>
      </c>
      <c r="J1375" s="112">
        <v>0</v>
      </c>
      <c r="K1375" s="112">
        <v>0</v>
      </c>
      <c r="L1375" s="112">
        <v>26490756</v>
      </c>
      <c r="M1375" s="112">
        <v>8871253</v>
      </c>
      <c r="N1375" s="112">
        <v>0</v>
      </c>
      <c r="O1375" s="112">
        <v>765263</v>
      </c>
      <c r="P1375" s="112">
        <v>14202028</v>
      </c>
      <c r="Q1375" s="112">
        <v>0</v>
      </c>
      <c r="R1375" s="112">
        <v>50329300</v>
      </c>
      <c r="S1375" s="421">
        <v>0.23505342454814065</v>
      </c>
      <c r="T1375" s="421">
        <v>7.8714944854082924E-2</v>
      </c>
      <c r="U1375" s="421">
        <v>0</v>
      </c>
      <c r="V1375" s="421">
        <v>6.7902059431593333E-3</v>
      </c>
      <c r="W1375" s="421">
        <v>0.12601510190681539</v>
      </c>
      <c r="X1375" s="421">
        <v>0</v>
      </c>
      <c r="Y1375" s="421">
        <v>0.44657367725219832</v>
      </c>
      <c r="Z1375" s="120">
        <v>0</v>
      </c>
      <c r="AA1375" s="127" t="s">
        <v>3717</v>
      </c>
      <c r="AB1375" s="127">
        <v>0</v>
      </c>
      <c r="AC1375" s="111" t="s">
        <v>3717</v>
      </c>
      <c r="AD1375" s="127">
        <v>0</v>
      </c>
      <c r="AE1375" s="111" t="s">
        <v>3757</v>
      </c>
      <c r="AF1375" s="111" t="s">
        <v>3757</v>
      </c>
      <c r="AG1375" s="127" t="s">
        <v>3758</v>
      </c>
      <c r="AH1375" s="127" t="s">
        <v>3778</v>
      </c>
      <c r="AI1375" s="124"/>
      <c r="AJ1375" s="128"/>
      <c r="AK1375" s="109" t="s">
        <v>13577</v>
      </c>
      <c r="AL1375" s="109" t="s">
        <v>13578</v>
      </c>
      <c r="AM1375" s="127" t="s">
        <v>3761</v>
      </c>
      <c r="AN1375" s="127" t="s">
        <v>3766</v>
      </c>
      <c r="AO1375" s="120">
        <v>0</v>
      </c>
      <c r="AP1375" s="120">
        <v>307000</v>
      </c>
      <c r="AQ1375" s="174">
        <v>0</v>
      </c>
      <c r="AR1375" s="120">
        <v>0</v>
      </c>
      <c r="AS1375" s="127">
        <v>0</v>
      </c>
      <c r="AT1375" s="127">
        <v>0</v>
      </c>
      <c r="AU1375" s="120">
        <v>0</v>
      </c>
      <c r="AV1375" s="120">
        <v>0</v>
      </c>
      <c r="AW1375" s="174">
        <v>0</v>
      </c>
      <c r="AX1375" s="120">
        <v>0</v>
      </c>
      <c r="AY1375" s="127">
        <v>0</v>
      </c>
      <c r="AZ1375" s="127">
        <v>0</v>
      </c>
      <c r="BA1375" s="120">
        <v>0</v>
      </c>
      <c r="BB1375" s="120">
        <v>0</v>
      </c>
      <c r="BC1375" s="111">
        <v>0</v>
      </c>
      <c r="BD1375" s="112"/>
      <c r="BE1375" s="112"/>
      <c r="BF1375" s="111">
        <v>0</v>
      </c>
      <c r="BG1375" s="112"/>
      <c r="BH1375" s="112"/>
      <c r="BI1375" s="111" t="s">
        <v>3757</v>
      </c>
      <c r="BJ1375" s="112">
        <v>385</v>
      </c>
      <c r="BK1375" s="112">
        <v>7772000</v>
      </c>
      <c r="BL1375" s="111">
        <v>0</v>
      </c>
      <c r="BM1375" s="112"/>
      <c r="BN1375" s="112"/>
      <c r="BO1375" s="111" t="s">
        <v>3757</v>
      </c>
      <c r="BP1375" s="112">
        <v>84</v>
      </c>
      <c r="BQ1375" s="112">
        <v>307000</v>
      </c>
      <c r="BR1375" s="111" t="s">
        <v>3757</v>
      </c>
      <c r="BS1375" s="112">
        <v>2161</v>
      </c>
      <c r="BT1375" s="112">
        <v>48309000</v>
      </c>
      <c r="BU1375" s="111">
        <v>0</v>
      </c>
      <c r="BV1375" s="112"/>
      <c r="BW1375" s="112"/>
      <c r="BX1375" s="111">
        <v>0</v>
      </c>
      <c r="BY1375" s="112"/>
      <c r="BZ1375" s="112"/>
      <c r="CA1375" s="111" t="s">
        <v>3757</v>
      </c>
      <c r="CB1375" s="112">
        <v>572</v>
      </c>
      <c r="CC1375" s="112">
        <v>12289000</v>
      </c>
      <c r="CD1375" s="111">
        <v>0</v>
      </c>
      <c r="CE1375" s="112">
        <v>0</v>
      </c>
      <c r="CF1375" s="112">
        <v>0</v>
      </c>
      <c r="CG1375" s="111" t="s">
        <v>3757</v>
      </c>
      <c r="CH1375" s="112">
        <v>2025</v>
      </c>
      <c r="CI1375" s="112">
        <v>44024000</v>
      </c>
      <c r="CJ1375" s="111">
        <v>0</v>
      </c>
      <c r="CK1375" s="120">
        <v>0</v>
      </c>
      <c r="CL1375" s="112">
        <v>0</v>
      </c>
      <c r="CM1375" s="112">
        <v>0</v>
      </c>
      <c r="CN1375" s="166" t="s">
        <v>13579</v>
      </c>
      <c r="CO1375" s="125" t="s">
        <v>13580</v>
      </c>
      <c r="CP1375" s="111" t="s">
        <v>3790</v>
      </c>
      <c r="CQ1375" s="112">
        <v>19000000</v>
      </c>
      <c r="CR1375" s="166" t="s">
        <v>13581</v>
      </c>
      <c r="CS1375" s="166" t="s">
        <v>13582</v>
      </c>
      <c r="CT1375" s="111" t="s">
        <v>3766</v>
      </c>
      <c r="CU1375" s="112">
        <v>14411000</v>
      </c>
      <c r="CV1375" s="166" t="s">
        <v>13583</v>
      </c>
      <c r="CW1375" s="166" t="s">
        <v>13584</v>
      </c>
      <c r="CX1375" s="111" t="s">
        <v>3781</v>
      </c>
      <c r="CY1375" s="112">
        <v>15119000</v>
      </c>
      <c r="CZ1375" s="111" t="s">
        <v>3757</v>
      </c>
      <c r="DA1375" s="111">
        <v>0</v>
      </c>
      <c r="DB1375" s="111">
        <v>0</v>
      </c>
      <c r="DC1375" s="120" t="s">
        <v>13585</v>
      </c>
      <c r="DD1375" s="127" t="s">
        <v>3778</v>
      </c>
      <c r="DE1375" s="109">
        <v>0</v>
      </c>
      <c r="DF1375" s="172" t="s">
        <v>3717</v>
      </c>
    </row>
    <row r="1376" spans="1:110" ht="35.15" customHeight="1" x14ac:dyDescent="0.35">
      <c r="A1376" s="140" t="s">
        <v>2791</v>
      </c>
      <c r="B1376" s="136" t="s">
        <v>2738</v>
      </c>
      <c r="C1376" s="136" t="s">
        <v>2792</v>
      </c>
      <c r="D1376" s="112">
        <v>45546</v>
      </c>
      <c r="E1376" s="112">
        <v>1115576071</v>
      </c>
      <c r="F1376" s="112">
        <v>45546</v>
      </c>
      <c r="G1376" s="112">
        <v>1115576071</v>
      </c>
      <c r="H1376" s="112">
        <v>14172</v>
      </c>
      <c r="I1376" s="112">
        <v>337766437</v>
      </c>
      <c r="J1376" s="112">
        <v>0</v>
      </c>
      <c r="K1376" s="112">
        <v>0</v>
      </c>
      <c r="L1376" s="112">
        <v>320097466</v>
      </c>
      <c r="M1376" s="112">
        <v>78780664</v>
      </c>
      <c r="N1376" s="112">
        <v>3351617</v>
      </c>
      <c r="O1376" s="112">
        <v>8314961</v>
      </c>
      <c r="P1376" s="112">
        <v>98850740</v>
      </c>
      <c r="Q1376" s="112">
        <v>44259076</v>
      </c>
      <c r="R1376" s="112">
        <v>553654524</v>
      </c>
      <c r="S1376" s="421">
        <v>0.28693468273576839</v>
      </c>
      <c r="T1376" s="421">
        <v>7.0618818427488489E-2</v>
      </c>
      <c r="U1376" s="421">
        <v>3.004382298192913E-3</v>
      </c>
      <c r="V1376" s="421">
        <v>7.4535132261724533E-3</v>
      </c>
      <c r="W1376" s="421">
        <v>8.860959155514192E-2</v>
      </c>
      <c r="X1376" s="421">
        <v>3.9673740904397722E-2</v>
      </c>
      <c r="Y1376" s="421">
        <v>0.49629472914716183</v>
      </c>
      <c r="Z1376" s="120" t="s">
        <v>13586</v>
      </c>
      <c r="AA1376" s="127" t="s">
        <v>3778</v>
      </c>
      <c r="AB1376" s="127">
        <v>0</v>
      </c>
      <c r="AC1376" s="111" t="s">
        <v>3717</v>
      </c>
      <c r="AD1376" s="127">
        <v>0</v>
      </c>
      <c r="AE1376" s="111" t="s">
        <v>3757</v>
      </c>
      <c r="AF1376" s="111" t="s">
        <v>3757</v>
      </c>
      <c r="AG1376" s="127" t="s">
        <v>3717</v>
      </c>
      <c r="AH1376" s="127" t="s">
        <v>3758</v>
      </c>
      <c r="AI1376" s="128">
        <v>1</v>
      </c>
      <c r="AJ1376" s="128">
        <v>48724635</v>
      </c>
      <c r="AK1376" s="109" t="s">
        <v>13587</v>
      </c>
      <c r="AL1376" s="109" t="s">
        <v>13588</v>
      </c>
      <c r="AM1376" s="127" t="s">
        <v>3765</v>
      </c>
      <c r="AN1376" s="127" t="s">
        <v>3778</v>
      </c>
      <c r="AO1376" s="120">
        <v>45000000</v>
      </c>
      <c r="AP1376" s="120">
        <v>48724635</v>
      </c>
      <c r="AQ1376" s="174">
        <v>0</v>
      </c>
      <c r="AR1376" s="109">
        <v>0</v>
      </c>
      <c r="AS1376" s="127">
        <v>0</v>
      </c>
      <c r="AT1376" s="127">
        <v>0</v>
      </c>
      <c r="AU1376" s="120">
        <v>0</v>
      </c>
      <c r="AV1376" s="120">
        <v>0</v>
      </c>
      <c r="AW1376" s="174">
        <v>0</v>
      </c>
      <c r="AX1376" s="109">
        <v>0</v>
      </c>
      <c r="AY1376" s="127">
        <v>0</v>
      </c>
      <c r="AZ1376" s="127">
        <v>0</v>
      </c>
      <c r="BA1376" s="120">
        <v>0</v>
      </c>
      <c r="BB1376" s="120">
        <v>0</v>
      </c>
      <c r="BC1376" s="111" t="s">
        <v>3757</v>
      </c>
      <c r="BD1376" s="112">
        <v>16</v>
      </c>
      <c r="BE1376" s="112">
        <v>220000</v>
      </c>
      <c r="BF1376" s="111" t="s">
        <v>3757</v>
      </c>
      <c r="BG1376" s="112">
        <v>28.5</v>
      </c>
      <c r="BH1376" s="112">
        <v>430000</v>
      </c>
      <c r="BI1376" s="111" t="s">
        <v>3757</v>
      </c>
      <c r="BJ1376" s="112">
        <v>72</v>
      </c>
      <c r="BK1376" s="112">
        <v>1186000</v>
      </c>
      <c r="BL1376" s="111" t="s">
        <v>3757</v>
      </c>
      <c r="BM1376" s="112">
        <v>18.5</v>
      </c>
      <c r="BN1376" s="112">
        <v>280000</v>
      </c>
      <c r="BO1376" s="111" t="s">
        <v>3757</v>
      </c>
      <c r="BP1376" s="112">
        <v>28.5</v>
      </c>
      <c r="BQ1376" s="112">
        <v>430000</v>
      </c>
      <c r="BR1376" s="111" t="s">
        <v>3757</v>
      </c>
      <c r="BS1376" s="112">
        <v>72</v>
      </c>
      <c r="BT1376" s="112">
        <v>1186000</v>
      </c>
      <c r="BU1376" s="111" t="s">
        <v>3757</v>
      </c>
      <c r="BV1376" s="112">
        <v>28.5</v>
      </c>
      <c r="BW1376" s="112">
        <v>365000</v>
      </c>
      <c r="BX1376" s="111" t="s">
        <v>3757</v>
      </c>
      <c r="BY1376" s="112">
        <v>28.5</v>
      </c>
      <c r="BZ1376" s="112">
        <v>365000</v>
      </c>
      <c r="CA1376" s="111" t="s">
        <v>3757</v>
      </c>
      <c r="CB1376" s="112">
        <v>18.5</v>
      </c>
      <c r="CC1376" s="112">
        <v>280000</v>
      </c>
      <c r="CD1376" s="111">
        <v>0</v>
      </c>
      <c r="CE1376" s="112"/>
      <c r="CF1376" s="112"/>
      <c r="CG1376" s="111" t="s">
        <v>3757</v>
      </c>
      <c r="CH1376" s="112">
        <v>278</v>
      </c>
      <c r="CI1376" s="112">
        <v>3616000</v>
      </c>
      <c r="CJ1376" s="111" t="s">
        <v>3757</v>
      </c>
      <c r="CK1376" s="120" t="s">
        <v>13589</v>
      </c>
      <c r="CL1376" s="112">
        <v>31</v>
      </c>
      <c r="CM1376" s="112">
        <v>500000</v>
      </c>
      <c r="CN1376" s="166" t="s">
        <v>13590</v>
      </c>
      <c r="CO1376" s="125" t="s">
        <v>13591</v>
      </c>
      <c r="CP1376" s="111" t="s">
        <v>3870</v>
      </c>
      <c r="CQ1376" s="112">
        <v>76563781</v>
      </c>
      <c r="CR1376" s="166" t="s">
        <v>13592</v>
      </c>
      <c r="CS1376" s="166" t="s">
        <v>13593</v>
      </c>
      <c r="CT1376" s="111" t="s">
        <v>3870</v>
      </c>
      <c r="CU1376" s="112">
        <v>25815547</v>
      </c>
      <c r="CV1376" s="166" t="s">
        <v>13594</v>
      </c>
      <c r="CW1376" s="166" t="s">
        <v>13595</v>
      </c>
      <c r="CX1376" s="111" t="s">
        <v>3870</v>
      </c>
      <c r="CY1376" s="112">
        <v>15883830</v>
      </c>
      <c r="CZ1376" s="111" t="s">
        <v>3757</v>
      </c>
      <c r="DA1376" s="111">
        <v>0</v>
      </c>
      <c r="DB1376" s="111">
        <v>0</v>
      </c>
      <c r="DC1376" s="120" t="s">
        <v>13596</v>
      </c>
      <c r="DD1376" s="127" t="s">
        <v>3717</v>
      </c>
      <c r="DE1376" s="109" t="s">
        <v>13597</v>
      </c>
      <c r="DF1376" s="172" t="s">
        <v>3717</v>
      </c>
    </row>
    <row r="1377" spans="1:110" ht="35.15" customHeight="1" x14ac:dyDescent="0.35">
      <c r="A1377" s="140" t="s">
        <v>2793</v>
      </c>
      <c r="B1377" s="136" t="s">
        <v>2794</v>
      </c>
      <c r="C1377" s="136">
        <v>0</v>
      </c>
      <c r="D1377" s="112">
        <v>409</v>
      </c>
      <c r="E1377" s="112">
        <v>40001321</v>
      </c>
      <c r="F1377" s="112">
        <v>88</v>
      </c>
      <c r="G1377" s="112">
        <v>9894500</v>
      </c>
      <c r="H1377" s="112">
        <v>40</v>
      </c>
      <c r="I1377" s="112">
        <v>2350222</v>
      </c>
      <c r="J1377" s="112">
        <v>0</v>
      </c>
      <c r="K1377" s="112">
        <v>0</v>
      </c>
      <c r="L1377" s="112">
        <v>0</v>
      </c>
      <c r="M1377" s="112">
        <v>0</v>
      </c>
      <c r="N1377" s="112">
        <v>160290</v>
      </c>
      <c r="O1377" s="112">
        <v>172371</v>
      </c>
      <c r="P1377" s="112">
        <v>4689162</v>
      </c>
      <c r="Q1377" s="112">
        <v>0</v>
      </c>
      <c r="R1377" s="112">
        <v>5021823</v>
      </c>
      <c r="S1377" s="421">
        <v>0</v>
      </c>
      <c r="T1377" s="421">
        <v>0</v>
      </c>
      <c r="U1377" s="421">
        <v>4.0071176649391152E-3</v>
      </c>
      <c r="V1377" s="421">
        <v>4.3091326908928831E-3</v>
      </c>
      <c r="W1377" s="421">
        <v>7.0585418916540285E-2</v>
      </c>
      <c r="X1377" s="421">
        <v>0</v>
      </c>
      <c r="Y1377" s="421">
        <v>7.8901669272372285E-2</v>
      </c>
      <c r="Z1377" s="120">
        <v>0</v>
      </c>
      <c r="AA1377" s="127" t="s">
        <v>3762</v>
      </c>
      <c r="AB1377" s="127" t="s">
        <v>13598</v>
      </c>
      <c r="AC1377" s="111" t="s">
        <v>3717</v>
      </c>
      <c r="AD1377" s="127">
        <v>0</v>
      </c>
      <c r="AE1377" s="111" t="s">
        <v>3757</v>
      </c>
      <c r="AF1377" s="111" t="s">
        <v>3757</v>
      </c>
      <c r="AG1377" s="127" t="s">
        <v>3758</v>
      </c>
      <c r="AH1377" s="127" t="s">
        <v>3778</v>
      </c>
      <c r="AI1377" s="124"/>
      <c r="AJ1377" s="128"/>
      <c r="AK1377" s="109" t="s">
        <v>13599</v>
      </c>
      <c r="AL1377" s="109" t="s">
        <v>13600</v>
      </c>
      <c r="AM1377" s="127" t="s">
        <v>3761</v>
      </c>
      <c r="AN1377" s="127" t="s">
        <v>3870</v>
      </c>
      <c r="AO1377" s="120">
        <v>0</v>
      </c>
      <c r="AP1377" s="120">
        <v>1491000</v>
      </c>
      <c r="AQ1377" s="174">
        <v>0</v>
      </c>
      <c r="AR1377" s="120">
        <v>0</v>
      </c>
      <c r="AS1377" s="127">
        <v>0</v>
      </c>
      <c r="AT1377" s="127">
        <v>0</v>
      </c>
      <c r="AU1377" s="120">
        <v>0</v>
      </c>
      <c r="AV1377" s="120">
        <v>0</v>
      </c>
      <c r="AW1377" s="174">
        <v>0</v>
      </c>
      <c r="AX1377" s="120">
        <v>0</v>
      </c>
      <c r="AY1377" s="127">
        <v>0</v>
      </c>
      <c r="AZ1377" s="127">
        <v>0</v>
      </c>
      <c r="BA1377" s="120">
        <v>0</v>
      </c>
      <c r="BB1377" s="120">
        <v>0</v>
      </c>
      <c r="BC1377" s="111">
        <v>0</v>
      </c>
      <c r="BD1377" s="112"/>
      <c r="BE1377" s="112"/>
      <c r="BF1377" s="111" t="s">
        <v>3757</v>
      </c>
      <c r="BG1377" s="112">
        <v>1</v>
      </c>
      <c r="BH1377" s="112">
        <v>30000</v>
      </c>
      <c r="BI1377" s="111" t="s">
        <v>3757</v>
      </c>
      <c r="BJ1377" s="112">
        <v>8</v>
      </c>
      <c r="BK1377" s="112">
        <v>279000</v>
      </c>
      <c r="BL1377" s="111">
        <v>0</v>
      </c>
      <c r="BM1377" s="112"/>
      <c r="BN1377" s="112"/>
      <c r="BO1377" s="111" t="s">
        <v>3757</v>
      </c>
      <c r="BP1377" s="112">
        <v>362</v>
      </c>
      <c r="BQ1377" s="112">
        <v>36825176</v>
      </c>
      <c r="BR1377" s="111" t="s">
        <v>3757</v>
      </c>
      <c r="BS1377" s="112">
        <v>5</v>
      </c>
      <c r="BT1377" s="112">
        <v>550000</v>
      </c>
      <c r="BU1377" s="111">
        <v>0</v>
      </c>
      <c r="BV1377" s="112"/>
      <c r="BW1377" s="112"/>
      <c r="BX1377" s="111">
        <v>0</v>
      </c>
      <c r="BY1377" s="112"/>
      <c r="BZ1377" s="112"/>
      <c r="CA1377" s="111">
        <v>0</v>
      </c>
      <c r="CB1377" s="112"/>
      <c r="CC1377" s="112"/>
      <c r="CD1377" s="111" t="s">
        <v>3757</v>
      </c>
      <c r="CE1377" s="112">
        <v>5</v>
      </c>
      <c r="CF1377" s="112">
        <v>783145</v>
      </c>
      <c r="CG1377" s="111">
        <v>0</v>
      </c>
      <c r="CH1377" s="112">
        <v>0</v>
      </c>
      <c r="CI1377" s="112">
        <v>0</v>
      </c>
      <c r="CJ1377" s="111" t="s">
        <v>3757</v>
      </c>
      <c r="CK1377" s="120" t="s">
        <v>13601</v>
      </c>
      <c r="CL1377" s="112">
        <v>6</v>
      </c>
      <c r="CM1377" s="112">
        <v>43000</v>
      </c>
      <c r="CN1377" s="166" t="s">
        <v>13602</v>
      </c>
      <c r="CO1377" s="125" t="s">
        <v>13603</v>
      </c>
      <c r="CP1377" s="111" t="s">
        <v>3766</v>
      </c>
      <c r="CQ1377" s="112">
        <v>40213463</v>
      </c>
      <c r="CR1377" s="166" t="s">
        <v>13604</v>
      </c>
      <c r="CS1377" s="166" t="s">
        <v>13605</v>
      </c>
      <c r="CT1377" s="111" t="s">
        <v>3766</v>
      </c>
      <c r="CU1377" s="112">
        <v>2738050</v>
      </c>
      <c r="CV1377" s="166" t="s">
        <v>13606</v>
      </c>
      <c r="CW1377" s="166" t="s">
        <v>13607</v>
      </c>
      <c r="CX1377" s="111" t="s">
        <v>3766</v>
      </c>
      <c r="CY1377" s="112">
        <v>1896518</v>
      </c>
      <c r="CZ1377" s="111" t="s">
        <v>3757</v>
      </c>
      <c r="DA1377" s="111" t="s">
        <v>3757</v>
      </c>
      <c r="DB1377" s="111" t="s">
        <v>3757</v>
      </c>
      <c r="DC1377" s="120">
        <v>0</v>
      </c>
      <c r="DD1377" s="127" t="s">
        <v>3778</v>
      </c>
      <c r="DE1377" s="109">
        <v>0</v>
      </c>
      <c r="DF1377" s="172" t="s">
        <v>3778</v>
      </c>
    </row>
    <row r="1378" spans="1:110" ht="35.15" customHeight="1" x14ac:dyDescent="0.35">
      <c r="A1378" s="140" t="s">
        <v>2795</v>
      </c>
      <c r="B1378" s="136" t="s">
        <v>2794</v>
      </c>
      <c r="C1378" s="136" t="s">
        <v>2796</v>
      </c>
      <c r="D1378" s="112">
        <v>5428</v>
      </c>
      <c r="E1378" s="112">
        <v>298993142</v>
      </c>
      <c r="F1378" s="112">
        <v>2879</v>
      </c>
      <c r="G1378" s="112">
        <v>113374896</v>
      </c>
      <c r="H1378" s="112">
        <v>1497</v>
      </c>
      <c r="I1378" s="112">
        <v>56625075</v>
      </c>
      <c r="J1378" s="112">
        <v>0</v>
      </c>
      <c r="K1378" s="112">
        <v>0</v>
      </c>
      <c r="L1378" s="112">
        <v>19978727</v>
      </c>
      <c r="M1378" s="112">
        <v>3046637</v>
      </c>
      <c r="N1378" s="112">
        <v>62000</v>
      </c>
      <c r="O1378" s="112">
        <v>12972388</v>
      </c>
      <c r="P1378" s="112">
        <v>12341687</v>
      </c>
      <c r="Q1378" s="112">
        <v>0</v>
      </c>
      <c r="R1378" s="112">
        <v>48401439</v>
      </c>
      <c r="S1378" s="421">
        <v>6.6820017564148682E-2</v>
      </c>
      <c r="T1378" s="421">
        <v>1.0189655119246849E-2</v>
      </c>
      <c r="U1378" s="421">
        <v>2.0736261569504494E-4</v>
      </c>
      <c r="V1378" s="421">
        <v>4.3386908185338913E-2</v>
      </c>
      <c r="W1378" s="421">
        <v>4.1277491909831161E-2</v>
      </c>
      <c r="X1378" s="421">
        <v>0</v>
      </c>
      <c r="Y1378" s="421">
        <v>0.16188143539426064</v>
      </c>
      <c r="Z1378" s="120">
        <v>0</v>
      </c>
      <c r="AA1378" s="127" t="s">
        <v>3762</v>
      </c>
      <c r="AB1378" s="127" t="s">
        <v>13608</v>
      </c>
      <c r="AC1378" s="111" t="s">
        <v>3717</v>
      </c>
      <c r="AD1378" s="127">
        <v>0</v>
      </c>
      <c r="AE1378" s="111" t="s">
        <v>3757</v>
      </c>
      <c r="AF1378" s="111" t="s">
        <v>3757</v>
      </c>
      <c r="AG1378" s="127" t="s">
        <v>3758</v>
      </c>
      <c r="AH1378" s="127" t="s">
        <v>3778</v>
      </c>
      <c r="AI1378" s="124"/>
      <c r="AJ1378" s="128"/>
      <c r="AK1378" s="109" t="s">
        <v>13609</v>
      </c>
      <c r="AL1378" s="109" t="s">
        <v>13610</v>
      </c>
      <c r="AM1378" s="127" t="s">
        <v>3761</v>
      </c>
      <c r="AN1378" s="127" t="s">
        <v>3717</v>
      </c>
      <c r="AO1378" s="120">
        <v>0</v>
      </c>
      <c r="AP1378" s="120">
        <v>4744500</v>
      </c>
      <c r="AQ1378" s="174" t="s">
        <v>13611</v>
      </c>
      <c r="AR1378" s="109" t="s">
        <v>13612</v>
      </c>
      <c r="AS1378" s="127" t="s">
        <v>3765</v>
      </c>
      <c r="AT1378" s="127" t="s">
        <v>3774</v>
      </c>
      <c r="AU1378" s="120">
        <v>0</v>
      </c>
      <c r="AV1378" s="120">
        <v>40000</v>
      </c>
      <c r="AW1378" s="174">
        <v>0</v>
      </c>
      <c r="AX1378" s="109">
        <v>0</v>
      </c>
      <c r="AY1378" s="127">
        <v>0</v>
      </c>
      <c r="AZ1378" s="127">
        <v>0</v>
      </c>
      <c r="BA1378" s="120">
        <v>0</v>
      </c>
      <c r="BB1378" s="120">
        <v>0</v>
      </c>
      <c r="BC1378" s="111" t="s">
        <v>3757</v>
      </c>
      <c r="BD1378" s="112">
        <v>161</v>
      </c>
      <c r="BE1378" s="112">
        <v>6546400</v>
      </c>
      <c r="BF1378" s="111" t="s">
        <v>3757</v>
      </c>
      <c r="BG1378" s="112">
        <v>4716</v>
      </c>
      <c r="BH1378" s="112">
        <v>193327712</v>
      </c>
      <c r="BI1378" s="111" t="s">
        <v>3757</v>
      </c>
      <c r="BJ1378" s="112">
        <v>52</v>
      </c>
      <c r="BK1378" s="112">
        <v>3689500</v>
      </c>
      <c r="BL1378" s="111" t="s">
        <v>3757</v>
      </c>
      <c r="BM1378" s="112">
        <v>17</v>
      </c>
      <c r="BN1378" s="112">
        <v>290000</v>
      </c>
      <c r="BO1378" s="111" t="s">
        <v>3757</v>
      </c>
      <c r="BP1378" s="112">
        <v>100</v>
      </c>
      <c r="BQ1378" s="112">
        <v>1219000</v>
      </c>
      <c r="BR1378" s="111">
        <v>0</v>
      </c>
      <c r="BS1378" s="112"/>
      <c r="BT1378" s="112"/>
      <c r="BU1378" s="111" t="s">
        <v>3757</v>
      </c>
      <c r="BV1378" s="112">
        <v>13</v>
      </c>
      <c r="BW1378" s="112">
        <v>130000</v>
      </c>
      <c r="BX1378" s="111" t="s">
        <v>3757</v>
      </c>
      <c r="BY1378" s="112">
        <v>2</v>
      </c>
      <c r="BZ1378" s="112">
        <v>40000</v>
      </c>
      <c r="CA1378" s="111" t="s">
        <v>3757</v>
      </c>
      <c r="CB1378" s="112">
        <v>70</v>
      </c>
      <c r="CC1378" s="112">
        <v>1812000</v>
      </c>
      <c r="CD1378" s="111">
        <v>0</v>
      </c>
      <c r="CE1378" s="112"/>
      <c r="CF1378" s="112"/>
      <c r="CG1378" s="111">
        <v>0</v>
      </c>
      <c r="CH1378" s="112"/>
      <c r="CI1378" s="112"/>
      <c r="CJ1378" s="111" t="s">
        <v>3757</v>
      </c>
      <c r="CK1378" s="120" t="s">
        <v>13613</v>
      </c>
      <c r="CL1378" s="112">
        <v>297</v>
      </c>
      <c r="CM1378" s="112">
        <v>91938530</v>
      </c>
      <c r="CN1378" s="166" t="s">
        <v>13614</v>
      </c>
      <c r="CO1378" s="125" t="s">
        <v>13615</v>
      </c>
      <c r="CP1378" s="111" t="s">
        <v>3778</v>
      </c>
      <c r="CQ1378" s="112">
        <v>192806101</v>
      </c>
      <c r="CR1378" s="166" t="s">
        <v>13616</v>
      </c>
      <c r="CS1378" s="166" t="s">
        <v>13617</v>
      </c>
      <c r="CT1378" s="111" t="s">
        <v>3783</v>
      </c>
      <c r="CU1378" s="112">
        <v>2916049</v>
      </c>
      <c r="CV1378" s="166" t="s">
        <v>13618</v>
      </c>
      <c r="CW1378" s="166" t="s">
        <v>13619</v>
      </c>
      <c r="CX1378" s="111" t="s">
        <v>4016</v>
      </c>
      <c r="CY1378" s="112">
        <v>1812000</v>
      </c>
      <c r="CZ1378" s="111" t="s">
        <v>3757</v>
      </c>
      <c r="DA1378" s="111">
        <v>0</v>
      </c>
      <c r="DB1378" s="111">
        <v>0</v>
      </c>
      <c r="DC1378" s="120" t="s">
        <v>13620</v>
      </c>
      <c r="DD1378" s="127" t="s">
        <v>3778</v>
      </c>
      <c r="DE1378" s="109">
        <v>0</v>
      </c>
      <c r="DF1378" s="172" t="s">
        <v>3717</v>
      </c>
    </row>
    <row r="1379" spans="1:110" ht="35.15" customHeight="1" x14ac:dyDescent="0.35">
      <c r="A1379" s="140" t="s">
        <v>2797</v>
      </c>
      <c r="B1379" s="136" t="s">
        <v>2794</v>
      </c>
      <c r="C1379" s="136" t="s">
        <v>2798</v>
      </c>
      <c r="D1379" s="112">
        <v>49918</v>
      </c>
      <c r="E1379" s="112">
        <v>777139762</v>
      </c>
      <c r="F1379" s="112">
        <v>49712</v>
      </c>
      <c r="G1379" s="112">
        <v>660116179</v>
      </c>
      <c r="H1379" s="112">
        <v>16114</v>
      </c>
      <c r="I1379" s="112">
        <v>205843000</v>
      </c>
      <c r="J1379" s="112">
        <v>32</v>
      </c>
      <c r="K1379" s="112">
        <v>622000</v>
      </c>
      <c r="L1379" s="112">
        <v>148629109</v>
      </c>
      <c r="M1379" s="112">
        <v>48999846</v>
      </c>
      <c r="N1379" s="112">
        <v>422400</v>
      </c>
      <c r="O1379" s="112">
        <v>5422379</v>
      </c>
      <c r="P1379" s="112">
        <v>115034117</v>
      </c>
      <c r="Q1379" s="112">
        <v>0</v>
      </c>
      <c r="R1379" s="112">
        <v>318507851</v>
      </c>
      <c r="S1379" s="421">
        <v>0.19144253874890524</v>
      </c>
      <c r="T1379" s="421">
        <v>6.3051523543071517E-2</v>
      </c>
      <c r="U1379" s="421">
        <v>5.4353157649910592E-4</v>
      </c>
      <c r="V1379" s="421">
        <v>6.9773537079679112E-3</v>
      </c>
      <c r="W1379" s="421">
        <v>0.14802243125992567</v>
      </c>
      <c r="X1379" s="421">
        <v>0</v>
      </c>
      <c r="Y1379" s="421">
        <v>0.41003737883636998</v>
      </c>
      <c r="Z1379" s="120">
        <v>0</v>
      </c>
      <c r="AA1379" s="127" t="s">
        <v>3717</v>
      </c>
      <c r="AB1379" s="127">
        <v>0</v>
      </c>
      <c r="AC1379" s="111" t="s">
        <v>3717</v>
      </c>
      <c r="AD1379" s="127">
        <v>0</v>
      </c>
      <c r="AE1379" s="111" t="s">
        <v>3757</v>
      </c>
      <c r="AF1379" s="111">
        <v>0</v>
      </c>
      <c r="AG1379" s="127" t="s">
        <v>3758</v>
      </c>
      <c r="AH1379" s="127" t="s">
        <v>3778</v>
      </c>
      <c r="AI1379" s="128">
        <v>1</v>
      </c>
      <c r="AJ1379" s="128">
        <v>8476000</v>
      </c>
      <c r="AK1379" s="109" t="s">
        <v>13621</v>
      </c>
      <c r="AL1379" s="109" t="s">
        <v>13622</v>
      </c>
      <c r="AM1379" s="127" t="s">
        <v>3761</v>
      </c>
      <c r="AN1379" s="127" t="s">
        <v>3870</v>
      </c>
      <c r="AO1379" s="120">
        <v>5500000</v>
      </c>
      <c r="AP1379" s="120">
        <v>8476000</v>
      </c>
      <c r="AQ1379" s="174">
        <v>0</v>
      </c>
      <c r="AR1379" s="120">
        <v>0</v>
      </c>
      <c r="AS1379" s="127">
        <v>0</v>
      </c>
      <c r="AT1379" s="127">
        <v>0</v>
      </c>
      <c r="AU1379" s="120">
        <v>0</v>
      </c>
      <c r="AV1379" s="120">
        <v>0</v>
      </c>
      <c r="AW1379" s="174">
        <v>0</v>
      </c>
      <c r="AX1379" s="120">
        <v>0</v>
      </c>
      <c r="AY1379" s="127">
        <v>0</v>
      </c>
      <c r="AZ1379" s="127">
        <v>0</v>
      </c>
      <c r="BA1379" s="120">
        <v>0</v>
      </c>
      <c r="BB1379" s="120">
        <v>0</v>
      </c>
      <c r="BC1379" s="111">
        <v>0</v>
      </c>
      <c r="BD1379" s="112"/>
      <c r="BE1379" s="112"/>
      <c r="BF1379" s="111">
        <v>0</v>
      </c>
      <c r="BG1379" s="112"/>
      <c r="BH1379" s="112"/>
      <c r="BI1379" s="111">
        <v>0</v>
      </c>
      <c r="BJ1379" s="112"/>
      <c r="BK1379" s="112"/>
      <c r="BL1379" s="111">
        <v>0</v>
      </c>
      <c r="BM1379" s="112"/>
      <c r="BN1379" s="112"/>
      <c r="BO1379" s="111">
        <v>0</v>
      </c>
      <c r="BP1379" s="112"/>
      <c r="BQ1379" s="112"/>
      <c r="BR1379" s="111">
        <v>0</v>
      </c>
      <c r="BS1379" s="112"/>
      <c r="BT1379" s="112"/>
      <c r="BU1379" s="111">
        <v>0</v>
      </c>
      <c r="BV1379" s="112"/>
      <c r="BW1379" s="112"/>
      <c r="BX1379" s="111">
        <v>0</v>
      </c>
      <c r="BY1379" s="112"/>
      <c r="BZ1379" s="112"/>
      <c r="CA1379" s="111">
        <v>0</v>
      </c>
      <c r="CB1379" s="112"/>
      <c r="CC1379" s="112"/>
      <c r="CD1379" s="111">
        <v>0</v>
      </c>
      <c r="CE1379" s="112">
        <v>0</v>
      </c>
      <c r="CF1379" s="112">
        <v>0</v>
      </c>
      <c r="CG1379" s="111">
        <v>0</v>
      </c>
      <c r="CH1379" s="112">
        <v>0</v>
      </c>
      <c r="CI1379" s="112">
        <v>0</v>
      </c>
      <c r="CJ1379" s="111">
        <v>0</v>
      </c>
      <c r="CK1379" s="120">
        <v>0</v>
      </c>
      <c r="CL1379" s="112">
        <v>0</v>
      </c>
      <c r="CM1379" s="112">
        <v>0</v>
      </c>
      <c r="CN1379" s="166">
        <v>0</v>
      </c>
      <c r="CO1379" s="125">
        <v>0</v>
      </c>
      <c r="CP1379" s="111">
        <v>0</v>
      </c>
      <c r="CQ1379" s="112">
        <v>0</v>
      </c>
      <c r="CR1379" s="166">
        <v>0</v>
      </c>
      <c r="CS1379" s="166">
        <v>0</v>
      </c>
      <c r="CT1379" s="111">
        <v>0</v>
      </c>
      <c r="CU1379" s="112">
        <v>0</v>
      </c>
      <c r="CV1379" s="166">
        <v>0</v>
      </c>
      <c r="CW1379" s="166">
        <v>0</v>
      </c>
      <c r="CX1379" s="111">
        <v>0</v>
      </c>
      <c r="CY1379" s="112">
        <v>0</v>
      </c>
      <c r="CZ1379" s="111" t="s">
        <v>3757</v>
      </c>
      <c r="DA1379" s="111" t="s">
        <v>3757</v>
      </c>
      <c r="DB1379" s="111" t="s">
        <v>3757</v>
      </c>
      <c r="DC1379" s="120">
        <v>0</v>
      </c>
      <c r="DD1379" s="127" t="s">
        <v>3778</v>
      </c>
      <c r="DE1379" s="109">
        <v>0</v>
      </c>
      <c r="DF1379" s="172" t="s">
        <v>3717</v>
      </c>
    </row>
    <row r="1380" spans="1:110" ht="35.15" customHeight="1" x14ac:dyDescent="0.35">
      <c r="A1380" s="140" t="s">
        <v>2799</v>
      </c>
      <c r="B1380" s="136" t="s">
        <v>2794</v>
      </c>
      <c r="C1380" s="136" t="s">
        <v>2800</v>
      </c>
      <c r="D1380" s="112">
        <v>6787</v>
      </c>
      <c r="E1380" s="112">
        <v>118801300</v>
      </c>
      <c r="F1380" s="112">
        <v>6785</v>
      </c>
      <c r="G1380" s="112">
        <v>118701300</v>
      </c>
      <c r="H1380" s="112">
        <v>1576</v>
      </c>
      <c r="I1380" s="112">
        <v>27100100</v>
      </c>
      <c r="J1380" s="112">
        <v>0</v>
      </c>
      <c r="K1380" s="112">
        <v>0</v>
      </c>
      <c r="L1380" s="112">
        <v>35448503</v>
      </c>
      <c r="M1380" s="112">
        <v>8317040</v>
      </c>
      <c r="N1380" s="112">
        <v>707118</v>
      </c>
      <c r="O1380" s="112">
        <v>2382243</v>
      </c>
      <c r="P1380" s="112">
        <v>12360011</v>
      </c>
      <c r="Q1380" s="112">
        <v>0</v>
      </c>
      <c r="R1380" s="112">
        <v>59214915</v>
      </c>
      <c r="S1380" s="421">
        <v>0.29838480723695787</v>
      </c>
      <c r="T1380" s="421">
        <v>7.0007988128076043E-2</v>
      </c>
      <c r="U1380" s="421">
        <v>5.9521065846922551E-3</v>
      </c>
      <c r="V1380" s="421">
        <v>2.0052331077185181E-2</v>
      </c>
      <c r="W1380" s="421">
        <v>0.10396360140840209</v>
      </c>
      <c r="X1380" s="421">
        <v>0</v>
      </c>
      <c r="Y1380" s="421">
        <v>0.49836083443531343</v>
      </c>
      <c r="Z1380" s="120">
        <v>0</v>
      </c>
      <c r="AA1380" s="127" t="s">
        <v>3717</v>
      </c>
      <c r="AB1380" s="127">
        <v>0</v>
      </c>
      <c r="AC1380" s="111" t="s">
        <v>3717</v>
      </c>
      <c r="AD1380" s="127">
        <v>0</v>
      </c>
      <c r="AE1380" s="111" t="s">
        <v>3757</v>
      </c>
      <c r="AF1380" s="111">
        <v>0</v>
      </c>
      <c r="AG1380" s="127" t="s">
        <v>3758</v>
      </c>
      <c r="AH1380" s="127" t="s">
        <v>3778</v>
      </c>
      <c r="AI1380" s="124"/>
      <c r="AJ1380" s="128"/>
      <c r="AK1380" s="109" t="s">
        <v>13623</v>
      </c>
      <c r="AL1380" s="109" t="s">
        <v>13624</v>
      </c>
      <c r="AM1380" s="127" t="s">
        <v>3765</v>
      </c>
      <c r="AN1380" s="127" t="s">
        <v>3717</v>
      </c>
      <c r="AO1380" s="120">
        <v>0</v>
      </c>
      <c r="AP1380" s="120">
        <v>2000000</v>
      </c>
      <c r="AQ1380" s="174" t="s">
        <v>13625</v>
      </c>
      <c r="AR1380" s="120" t="s">
        <v>13626</v>
      </c>
      <c r="AS1380" s="127" t="s">
        <v>3765</v>
      </c>
      <c r="AT1380" s="127" t="s">
        <v>3778</v>
      </c>
      <c r="AU1380" s="120">
        <v>0</v>
      </c>
      <c r="AV1380" s="120">
        <v>2541000</v>
      </c>
      <c r="AW1380" s="174" t="s">
        <v>13627</v>
      </c>
      <c r="AX1380" s="120" t="s">
        <v>13628</v>
      </c>
      <c r="AY1380" s="127" t="s">
        <v>3765</v>
      </c>
      <c r="AZ1380" s="127" t="s">
        <v>3766</v>
      </c>
      <c r="BA1380" s="120">
        <v>0</v>
      </c>
      <c r="BB1380" s="120">
        <v>3604485</v>
      </c>
      <c r="BC1380" s="111">
        <v>0</v>
      </c>
      <c r="BD1380" s="112"/>
      <c r="BE1380" s="112"/>
      <c r="BF1380" s="111">
        <v>0</v>
      </c>
      <c r="BG1380" s="112"/>
      <c r="BH1380" s="112"/>
      <c r="BI1380" s="111">
        <v>0</v>
      </c>
      <c r="BJ1380" s="112"/>
      <c r="BK1380" s="112"/>
      <c r="BL1380" s="111">
        <v>0</v>
      </c>
      <c r="BM1380" s="112"/>
      <c r="BN1380" s="112"/>
      <c r="BO1380" s="111">
        <v>0</v>
      </c>
      <c r="BP1380" s="112"/>
      <c r="BQ1380" s="112"/>
      <c r="BR1380" s="111">
        <v>0</v>
      </c>
      <c r="BS1380" s="112"/>
      <c r="BT1380" s="112"/>
      <c r="BU1380" s="111">
        <v>0</v>
      </c>
      <c r="BV1380" s="112"/>
      <c r="BW1380" s="112"/>
      <c r="BX1380" s="111">
        <v>0</v>
      </c>
      <c r="BY1380" s="112"/>
      <c r="BZ1380" s="112"/>
      <c r="CA1380" s="111">
        <v>0</v>
      </c>
      <c r="CB1380" s="112"/>
      <c r="CC1380" s="112"/>
      <c r="CD1380" s="111">
        <v>0</v>
      </c>
      <c r="CE1380" s="112">
        <v>0</v>
      </c>
      <c r="CF1380" s="112">
        <v>0</v>
      </c>
      <c r="CG1380" s="111">
        <v>0</v>
      </c>
      <c r="CH1380" s="112">
        <v>0</v>
      </c>
      <c r="CI1380" s="112">
        <v>0</v>
      </c>
      <c r="CJ1380" s="111">
        <v>0</v>
      </c>
      <c r="CK1380" s="120">
        <v>0</v>
      </c>
      <c r="CL1380" s="112">
        <v>0</v>
      </c>
      <c r="CM1380" s="112">
        <v>0</v>
      </c>
      <c r="CN1380" s="166">
        <v>0</v>
      </c>
      <c r="CO1380" s="125">
        <v>0</v>
      </c>
      <c r="CP1380" s="111">
        <v>0</v>
      </c>
      <c r="CQ1380" s="112">
        <v>0</v>
      </c>
      <c r="CR1380" s="166">
        <v>0</v>
      </c>
      <c r="CS1380" s="166">
        <v>0</v>
      </c>
      <c r="CT1380" s="111">
        <v>0</v>
      </c>
      <c r="CU1380" s="112">
        <v>0</v>
      </c>
      <c r="CV1380" s="166">
        <v>0</v>
      </c>
      <c r="CW1380" s="166">
        <v>0</v>
      </c>
      <c r="CX1380" s="111">
        <v>0</v>
      </c>
      <c r="CY1380" s="112">
        <v>0</v>
      </c>
      <c r="CZ1380" s="111" t="s">
        <v>3757</v>
      </c>
      <c r="DA1380" s="111" t="s">
        <v>3757</v>
      </c>
      <c r="DB1380" s="111">
        <v>0</v>
      </c>
      <c r="DC1380" s="120" t="s">
        <v>13629</v>
      </c>
      <c r="DD1380" s="127" t="s">
        <v>3778</v>
      </c>
      <c r="DE1380" s="109">
        <v>0</v>
      </c>
      <c r="DF1380" s="172" t="s">
        <v>3717</v>
      </c>
    </row>
    <row r="1381" spans="1:110" ht="35.15" customHeight="1" x14ac:dyDescent="0.35">
      <c r="A1381" s="140" t="s">
        <v>2801</v>
      </c>
      <c r="B1381" s="136" t="s">
        <v>2794</v>
      </c>
      <c r="C1381" s="136" t="s">
        <v>2802</v>
      </c>
      <c r="D1381" s="112">
        <v>17294</v>
      </c>
      <c r="E1381" s="112">
        <v>289312000</v>
      </c>
      <c r="F1381" s="112">
        <v>17281</v>
      </c>
      <c r="G1381" s="112">
        <v>289122000</v>
      </c>
      <c r="H1381" s="112">
        <v>3414</v>
      </c>
      <c r="I1381" s="112">
        <v>56640600</v>
      </c>
      <c r="J1381" s="112">
        <v>0</v>
      </c>
      <c r="K1381" s="112">
        <v>0</v>
      </c>
      <c r="L1381" s="112">
        <v>68661405</v>
      </c>
      <c r="M1381" s="112">
        <v>21117598</v>
      </c>
      <c r="N1381" s="112">
        <v>3287903</v>
      </c>
      <c r="O1381" s="112">
        <v>3898759</v>
      </c>
      <c r="P1381" s="112">
        <v>46719889</v>
      </c>
      <c r="Q1381" s="112">
        <v>0</v>
      </c>
      <c r="R1381" s="112">
        <v>143685554</v>
      </c>
      <c r="S1381" s="421">
        <v>0.23732650218449286</v>
      </c>
      <c r="T1381" s="421">
        <v>7.2992471795155403E-2</v>
      </c>
      <c r="U1381" s="421">
        <v>1.1364557985842273E-2</v>
      </c>
      <c r="V1381" s="421">
        <v>1.3475967121999778E-2</v>
      </c>
      <c r="W1381" s="421">
        <v>0.16148617755226191</v>
      </c>
      <c r="X1381" s="421">
        <v>0</v>
      </c>
      <c r="Y1381" s="421">
        <v>0.49664567663975223</v>
      </c>
      <c r="Z1381" s="120">
        <v>0</v>
      </c>
      <c r="AA1381" s="127" t="s">
        <v>3717</v>
      </c>
      <c r="AB1381" s="127">
        <v>0</v>
      </c>
      <c r="AC1381" s="111" t="s">
        <v>3717</v>
      </c>
      <c r="AD1381" s="127">
        <v>0</v>
      </c>
      <c r="AE1381" s="111" t="s">
        <v>3757</v>
      </c>
      <c r="AF1381" s="111" t="s">
        <v>3757</v>
      </c>
      <c r="AG1381" s="127" t="s">
        <v>3717</v>
      </c>
      <c r="AH1381" s="127" t="s">
        <v>3758</v>
      </c>
      <c r="AI1381" s="128">
        <v>3</v>
      </c>
      <c r="AJ1381" s="128">
        <v>1076000</v>
      </c>
      <c r="AK1381" s="109" t="s">
        <v>13630</v>
      </c>
      <c r="AL1381" s="109" t="s">
        <v>13631</v>
      </c>
      <c r="AM1381" s="127" t="s">
        <v>3765</v>
      </c>
      <c r="AN1381" s="127" t="s">
        <v>3870</v>
      </c>
      <c r="AO1381" s="120">
        <v>1000000</v>
      </c>
      <c r="AP1381" s="120">
        <v>616000</v>
      </c>
      <c r="AQ1381" s="174" t="s">
        <v>13632</v>
      </c>
      <c r="AR1381" s="109" t="s">
        <v>13633</v>
      </c>
      <c r="AS1381" s="127" t="s">
        <v>3765</v>
      </c>
      <c r="AT1381" s="127" t="s">
        <v>3790</v>
      </c>
      <c r="AU1381" s="120">
        <v>1000000</v>
      </c>
      <c r="AV1381" s="120">
        <v>340000</v>
      </c>
      <c r="AW1381" s="174" t="s">
        <v>13634</v>
      </c>
      <c r="AX1381" s="109" t="s">
        <v>13635</v>
      </c>
      <c r="AY1381" s="127" t="s">
        <v>3765</v>
      </c>
      <c r="AZ1381" s="127" t="s">
        <v>3778</v>
      </c>
      <c r="BA1381" s="120">
        <v>1000000</v>
      </c>
      <c r="BB1381" s="120">
        <v>120000</v>
      </c>
      <c r="BC1381" s="111" t="s">
        <v>3757</v>
      </c>
      <c r="BD1381" s="112">
        <v>406</v>
      </c>
      <c r="BE1381" s="112">
        <v>6235000</v>
      </c>
      <c r="BF1381" s="111" t="s">
        <v>3757</v>
      </c>
      <c r="BG1381" s="112">
        <v>364</v>
      </c>
      <c r="BH1381" s="112">
        <v>6101500</v>
      </c>
      <c r="BI1381" s="111">
        <v>0</v>
      </c>
      <c r="BJ1381" s="112"/>
      <c r="BK1381" s="112"/>
      <c r="BL1381" s="111" t="s">
        <v>3757</v>
      </c>
      <c r="BM1381" s="112">
        <v>1151</v>
      </c>
      <c r="BN1381" s="112">
        <v>17795000</v>
      </c>
      <c r="BO1381" s="111">
        <v>0</v>
      </c>
      <c r="BP1381" s="112"/>
      <c r="BQ1381" s="112"/>
      <c r="BR1381" s="111" t="s">
        <v>3757</v>
      </c>
      <c r="BS1381" s="112">
        <v>11436</v>
      </c>
      <c r="BT1381" s="112">
        <v>180849600</v>
      </c>
      <c r="BU1381" s="111" t="s">
        <v>3757</v>
      </c>
      <c r="BV1381" s="112">
        <v>493</v>
      </c>
      <c r="BW1381" s="112">
        <v>8954900</v>
      </c>
      <c r="BX1381" s="111">
        <v>0</v>
      </c>
      <c r="BY1381" s="112"/>
      <c r="BZ1381" s="112"/>
      <c r="CA1381" s="111" t="s">
        <v>3757</v>
      </c>
      <c r="CB1381" s="112">
        <v>877</v>
      </c>
      <c r="CC1381" s="112">
        <v>14517000</v>
      </c>
      <c r="CD1381" s="111">
        <v>0</v>
      </c>
      <c r="CE1381" s="112"/>
      <c r="CF1381" s="112"/>
      <c r="CG1381" s="111" t="s">
        <v>3757</v>
      </c>
      <c r="CH1381" s="112">
        <v>2041</v>
      </c>
      <c r="CI1381" s="112">
        <v>35179000</v>
      </c>
      <c r="CJ1381" s="111" t="s">
        <v>3757</v>
      </c>
      <c r="CK1381" s="120" t="s">
        <v>13636</v>
      </c>
      <c r="CL1381" s="112">
        <v>487</v>
      </c>
      <c r="CM1381" s="112">
        <v>8304000</v>
      </c>
      <c r="CN1381" s="166" t="s">
        <v>13637</v>
      </c>
      <c r="CO1381" s="125" t="s">
        <v>13633</v>
      </c>
      <c r="CP1381" s="111" t="s">
        <v>3790</v>
      </c>
      <c r="CQ1381" s="112">
        <v>19988500</v>
      </c>
      <c r="CR1381" s="166" t="s">
        <v>13638</v>
      </c>
      <c r="CS1381" s="166" t="s">
        <v>13639</v>
      </c>
      <c r="CT1381" s="111" t="s">
        <v>3717</v>
      </c>
      <c r="CU1381" s="112">
        <v>10000000</v>
      </c>
      <c r="CV1381" s="166" t="s">
        <v>13640</v>
      </c>
      <c r="CW1381" s="166" t="s">
        <v>13641</v>
      </c>
      <c r="CX1381" s="111" t="s">
        <v>3790</v>
      </c>
      <c r="CY1381" s="112">
        <v>10000000</v>
      </c>
      <c r="CZ1381" s="111" t="s">
        <v>3757</v>
      </c>
      <c r="DA1381" s="111" t="s">
        <v>3757</v>
      </c>
      <c r="DB1381" s="111" t="s">
        <v>3757</v>
      </c>
      <c r="DC1381" s="120">
        <v>0</v>
      </c>
      <c r="DD1381" s="127" t="s">
        <v>3717</v>
      </c>
      <c r="DE1381" s="109" t="s">
        <v>13642</v>
      </c>
      <c r="DF1381" s="172" t="s">
        <v>3717</v>
      </c>
    </row>
    <row r="1382" spans="1:110" ht="35.15" customHeight="1" x14ac:dyDescent="0.35">
      <c r="A1382" s="140" t="s">
        <v>2803</v>
      </c>
      <c r="B1382" s="136" t="s">
        <v>2794</v>
      </c>
      <c r="C1382" s="136" t="s">
        <v>2804</v>
      </c>
      <c r="D1382" s="112">
        <v>16816</v>
      </c>
      <c r="E1382" s="112">
        <v>551073000</v>
      </c>
      <c r="F1382" s="112">
        <v>16786</v>
      </c>
      <c r="G1382" s="112">
        <v>548748000</v>
      </c>
      <c r="H1382" s="112">
        <v>4494</v>
      </c>
      <c r="I1382" s="112">
        <v>81936000</v>
      </c>
      <c r="J1382" s="112">
        <v>56</v>
      </c>
      <c r="K1382" s="112">
        <v>1269000</v>
      </c>
      <c r="L1382" s="112">
        <v>157785850</v>
      </c>
      <c r="M1382" s="112">
        <v>23363604</v>
      </c>
      <c r="N1382" s="112">
        <v>2051849</v>
      </c>
      <c r="O1382" s="112">
        <v>4165368</v>
      </c>
      <c r="P1382" s="112">
        <v>87341862</v>
      </c>
      <c r="Q1382" s="112">
        <v>0</v>
      </c>
      <c r="R1382" s="112">
        <v>274708533</v>
      </c>
      <c r="S1382" s="421">
        <v>0.28632477003954104</v>
      </c>
      <c r="T1382" s="421">
        <v>4.2396568149773259E-2</v>
      </c>
      <c r="U1382" s="421">
        <v>3.7233705879257378E-3</v>
      </c>
      <c r="V1382" s="421">
        <v>7.5586501243936829E-3</v>
      </c>
      <c r="W1382" s="421">
        <v>0.15849417772237073</v>
      </c>
      <c r="X1382" s="421">
        <v>0</v>
      </c>
      <c r="Y1382" s="421">
        <v>0.49849753662400442</v>
      </c>
      <c r="Z1382" s="120">
        <v>0</v>
      </c>
      <c r="AA1382" s="127" t="s">
        <v>3717</v>
      </c>
      <c r="AB1382" s="127">
        <v>0</v>
      </c>
      <c r="AC1382" s="111" t="s">
        <v>3717</v>
      </c>
      <c r="AD1382" s="127">
        <v>0</v>
      </c>
      <c r="AE1382" s="111">
        <v>0</v>
      </c>
      <c r="AF1382" s="111" t="s">
        <v>3757</v>
      </c>
      <c r="AG1382" s="127" t="s">
        <v>3758</v>
      </c>
      <c r="AH1382" s="127" t="s">
        <v>3778</v>
      </c>
      <c r="AI1382" s="124"/>
      <c r="AJ1382" s="128"/>
      <c r="AK1382" s="109">
        <v>0</v>
      </c>
      <c r="AL1382" s="109">
        <v>0</v>
      </c>
      <c r="AM1382" s="127">
        <v>0</v>
      </c>
      <c r="AN1382" s="127">
        <v>0</v>
      </c>
      <c r="AO1382" s="120">
        <v>0</v>
      </c>
      <c r="AP1382" s="120">
        <v>0</v>
      </c>
      <c r="AQ1382" s="174">
        <v>0</v>
      </c>
      <c r="AR1382" s="120">
        <v>0</v>
      </c>
      <c r="AS1382" s="127">
        <v>0</v>
      </c>
      <c r="AT1382" s="127">
        <v>0</v>
      </c>
      <c r="AU1382" s="120">
        <v>0</v>
      </c>
      <c r="AV1382" s="120">
        <v>0</v>
      </c>
      <c r="AW1382" s="174">
        <v>0</v>
      </c>
      <c r="AX1382" s="120">
        <v>0</v>
      </c>
      <c r="AY1382" s="127">
        <v>0</v>
      </c>
      <c r="AZ1382" s="127">
        <v>0</v>
      </c>
      <c r="BA1382" s="120">
        <v>0</v>
      </c>
      <c r="BB1382" s="120">
        <v>0</v>
      </c>
      <c r="BC1382" s="111">
        <v>0</v>
      </c>
      <c r="BD1382" s="112"/>
      <c r="BE1382" s="112"/>
      <c r="BF1382" s="111" t="s">
        <v>3757</v>
      </c>
      <c r="BG1382" s="112">
        <v>531</v>
      </c>
      <c r="BH1382" s="112">
        <v>23440000</v>
      </c>
      <c r="BI1382" s="111" t="s">
        <v>3757</v>
      </c>
      <c r="BJ1382" s="112">
        <v>1298</v>
      </c>
      <c r="BK1382" s="112">
        <v>36313000</v>
      </c>
      <c r="BL1382" s="111">
        <v>0</v>
      </c>
      <c r="BM1382" s="112"/>
      <c r="BN1382" s="112"/>
      <c r="BO1382" s="111">
        <v>0</v>
      </c>
      <c r="BP1382" s="112"/>
      <c r="BQ1382" s="112"/>
      <c r="BR1382" s="111" t="s">
        <v>3757</v>
      </c>
      <c r="BS1382" s="112">
        <v>2934</v>
      </c>
      <c r="BT1382" s="112">
        <v>89246000</v>
      </c>
      <c r="BU1382" s="111">
        <v>0</v>
      </c>
      <c r="BV1382" s="112"/>
      <c r="BW1382" s="112"/>
      <c r="BX1382" s="111">
        <v>0</v>
      </c>
      <c r="BY1382" s="112"/>
      <c r="BZ1382" s="112"/>
      <c r="CA1382" s="111">
        <v>0</v>
      </c>
      <c r="CB1382" s="112"/>
      <c r="CC1382" s="112"/>
      <c r="CD1382" s="111" t="s">
        <v>3757</v>
      </c>
      <c r="CE1382" s="112">
        <v>56</v>
      </c>
      <c r="CF1382" s="112">
        <v>1269000</v>
      </c>
      <c r="CG1382" s="111" t="s">
        <v>3757</v>
      </c>
      <c r="CH1382" s="112">
        <v>7988</v>
      </c>
      <c r="CI1382" s="112">
        <v>259653000</v>
      </c>
      <c r="CJ1382" s="111" t="s">
        <v>3757</v>
      </c>
      <c r="CK1382" s="120" t="s">
        <v>13643</v>
      </c>
      <c r="CL1382" s="112">
        <v>1744</v>
      </c>
      <c r="CM1382" s="112">
        <v>48308000</v>
      </c>
      <c r="CN1382" s="166" t="s">
        <v>3972</v>
      </c>
      <c r="CO1382" s="125" t="s">
        <v>13644</v>
      </c>
      <c r="CP1382" s="111" t="s">
        <v>3790</v>
      </c>
      <c r="CQ1382" s="112">
        <v>200000000</v>
      </c>
      <c r="CR1382" s="166" t="s">
        <v>13645</v>
      </c>
      <c r="CS1382" s="166" t="s">
        <v>13646</v>
      </c>
      <c r="CT1382" s="111" t="s">
        <v>3766</v>
      </c>
      <c r="CU1382" s="112">
        <v>101000000</v>
      </c>
      <c r="CV1382" s="166" t="s">
        <v>13647</v>
      </c>
      <c r="CW1382" s="166" t="s">
        <v>13648</v>
      </c>
      <c r="CX1382" s="111" t="s">
        <v>3870</v>
      </c>
      <c r="CY1382" s="112">
        <v>30000000</v>
      </c>
      <c r="CZ1382" s="111" t="s">
        <v>3757</v>
      </c>
      <c r="DA1382" s="111" t="s">
        <v>3757</v>
      </c>
      <c r="DB1382" s="111">
        <v>0</v>
      </c>
      <c r="DC1382" s="120" t="s">
        <v>13649</v>
      </c>
      <c r="DD1382" s="127" t="s">
        <v>3778</v>
      </c>
      <c r="DE1382" s="109">
        <v>0</v>
      </c>
      <c r="DF1382" s="172" t="s">
        <v>3717</v>
      </c>
    </row>
    <row r="1383" spans="1:110" ht="35.15" customHeight="1" x14ac:dyDescent="0.35">
      <c r="A1383" s="140" t="s">
        <v>2805</v>
      </c>
      <c r="B1383" s="136" t="s">
        <v>2794</v>
      </c>
      <c r="C1383" s="136" t="s">
        <v>2806</v>
      </c>
      <c r="D1383" s="112">
        <v>7431</v>
      </c>
      <c r="E1383" s="112">
        <v>192430504</v>
      </c>
      <c r="F1383" s="112">
        <v>7167</v>
      </c>
      <c r="G1383" s="112">
        <v>182773000</v>
      </c>
      <c r="H1383" s="112">
        <v>1713</v>
      </c>
      <c r="I1383" s="112">
        <v>39720000</v>
      </c>
      <c r="J1383" s="112">
        <v>0</v>
      </c>
      <c r="K1383" s="112">
        <v>0</v>
      </c>
      <c r="L1383" s="112">
        <v>46477440</v>
      </c>
      <c r="M1383" s="112">
        <v>8701687</v>
      </c>
      <c r="N1383" s="112">
        <v>0</v>
      </c>
      <c r="O1383" s="112">
        <v>2745609</v>
      </c>
      <c r="P1383" s="112">
        <v>31056350.899999999</v>
      </c>
      <c r="Q1383" s="112">
        <v>0</v>
      </c>
      <c r="R1383" s="112">
        <v>88981086.900000006</v>
      </c>
      <c r="S1383" s="421">
        <v>0.24152844291256442</v>
      </c>
      <c r="T1383" s="421">
        <v>4.5219894035095395E-2</v>
      </c>
      <c r="U1383" s="421">
        <v>0</v>
      </c>
      <c r="V1383" s="421">
        <v>1.4268054923350405E-2</v>
      </c>
      <c r="W1383" s="421">
        <v>0.16138995769610415</v>
      </c>
      <c r="X1383" s="421">
        <v>0</v>
      </c>
      <c r="Y1383" s="421">
        <v>0.46240634956711441</v>
      </c>
      <c r="Z1383" s="120">
        <v>0</v>
      </c>
      <c r="AA1383" s="127" t="s">
        <v>3717</v>
      </c>
      <c r="AB1383" s="127">
        <v>0</v>
      </c>
      <c r="AC1383" s="111" t="s">
        <v>3717</v>
      </c>
      <c r="AD1383" s="127">
        <v>0</v>
      </c>
      <c r="AE1383" s="111" t="s">
        <v>3757</v>
      </c>
      <c r="AF1383" s="111" t="s">
        <v>3757</v>
      </c>
      <c r="AG1383" s="127" t="s">
        <v>3717</v>
      </c>
      <c r="AH1383" s="127" t="s">
        <v>3758</v>
      </c>
      <c r="AI1383" s="128">
        <v>1</v>
      </c>
      <c r="AJ1383" s="128">
        <v>4100000</v>
      </c>
      <c r="AK1383" s="109" t="s">
        <v>13650</v>
      </c>
      <c r="AL1383" s="109" t="s">
        <v>13651</v>
      </c>
      <c r="AM1383" s="127" t="s">
        <v>3761</v>
      </c>
      <c r="AN1383" s="127" t="s">
        <v>3778</v>
      </c>
      <c r="AO1383" s="120">
        <v>10000000</v>
      </c>
      <c r="AP1383" s="120">
        <v>4100000</v>
      </c>
      <c r="AQ1383" s="174">
        <v>0</v>
      </c>
      <c r="AR1383" s="109">
        <v>0</v>
      </c>
      <c r="AS1383" s="127">
        <v>0</v>
      </c>
      <c r="AT1383" s="127">
        <v>0</v>
      </c>
      <c r="AU1383" s="120">
        <v>0</v>
      </c>
      <c r="AV1383" s="120">
        <v>0</v>
      </c>
      <c r="AW1383" s="174">
        <v>0</v>
      </c>
      <c r="AX1383" s="109">
        <v>0</v>
      </c>
      <c r="AY1383" s="127">
        <v>0</v>
      </c>
      <c r="AZ1383" s="127">
        <v>0</v>
      </c>
      <c r="BA1383" s="120">
        <v>0</v>
      </c>
      <c r="BB1383" s="120">
        <v>0</v>
      </c>
      <c r="BC1383" s="111" t="s">
        <v>3757</v>
      </c>
      <c r="BD1383" s="112">
        <v>814</v>
      </c>
      <c r="BE1383" s="112">
        <v>18142000</v>
      </c>
      <c r="BF1383" s="111" t="s">
        <v>3757</v>
      </c>
      <c r="BG1383" s="112">
        <v>1731</v>
      </c>
      <c r="BH1383" s="112">
        <v>56301000</v>
      </c>
      <c r="BI1383" s="111" t="s">
        <v>3757</v>
      </c>
      <c r="BJ1383" s="112">
        <v>644</v>
      </c>
      <c r="BK1383" s="112">
        <v>14923000</v>
      </c>
      <c r="BL1383" s="111" t="s">
        <v>3757</v>
      </c>
      <c r="BM1383" s="112">
        <v>28</v>
      </c>
      <c r="BN1383" s="112">
        <v>583000</v>
      </c>
      <c r="BO1383" s="111" t="s">
        <v>3757</v>
      </c>
      <c r="BP1383" s="112">
        <v>1188</v>
      </c>
      <c r="BQ1383" s="112">
        <v>27136000</v>
      </c>
      <c r="BR1383" s="111">
        <v>0</v>
      </c>
      <c r="BS1383" s="112"/>
      <c r="BT1383" s="112"/>
      <c r="BU1383" s="111" t="s">
        <v>3757</v>
      </c>
      <c r="BV1383" s="112">
        <v>347</v>
      </c>
      <c r="BW1383" s="112">
        <v>8068000</v>
      </c>
      <c r="BX1383" s="111">
        <v>0</v>
      </c>
      <c r="BY1383" s="112"/>
      <c r="BZ1383" s="112"/>
      <c r="CA1383" s="111" t="s">
        <v>3757</v>
      </c>
      <c r="CB1383" s="112">
        <v>539</v>
      </c>
      <c r="CC1383" s="112">
        <v>12808500</v>
      </c>
      <c r="CD1383" s="111">
        <v>0</v>
      </c>
      <c r="CE1383" s="112"/>
      <c r="CF1383" s="112"/>
      <c r="CG1383" s="111" t="s">
        <v>3757</v>
      </c>
      <c r="CH1383" s="112">
        <v>1887</v>
      </c>
      <c r="CI1383" s="112">
        <v>43285000</v>
      </c>
      <c r="CJ1383" s="111" t="s">
        <v>3757</v>
      </c>
      <c r="CK1383" s="120" t="s">
        <v>13652</v>
      </c>
      <c r="CL1383" s="112">
        <v>62</v>
      </c>
      <c r="CM1383" s="112">
        <v>540000</v>
      </c>
      <c r="CN1383" s="166" t="s">
        <v>13653</v>
      </c>
      <c r="CO1383" s="125" t="s">
        <v>13654</v>
      </c>
      <c r="CP1383" s="111" t="s">
        <v>3778</v>
      </c>
      <c r="CQ1383" s="112">
        <v>36384000</v>
      </c>
      <c r="CR1383" s="166" t="s">
        <v>13655</v>
      </c>
      <c r="CS1383" s="166" t="s">
        <v>13656</v>
      </c>
      <c r="CT1383" s="111" t="s">
        <v>3766</v>
      </c>
      <c r="CU1383" s="112">
        <v>27136000</v>
      </c>
      <c r="CV1383" s="166" t="s">
        <v>13657</v>
      </c>
      <c r="CW1383" s="166" t="s">
        <v>13658</v>
      </c>
      <c r="CX1383" s="111" t="s">
        <v>3778</v>
      </c>
      <c r="CY1383" s="112">
        <v>15817000</v>
      </c>
      <c r="CZ1383" s="111" t="s">
        <v>3757</v>
      </c>
      <c r="DA1383" s="111" t="s">
        <v>3757</v>
      </c>
      <c r="DB1383" s="111" t="s">
        <v>3757</v>
      </c>
      <c r="DC1383" s="120">
        <v>0</v>
      </c>
      <c r="DD1383" s="127" t="s">
        <v>3778</v>
      </c>
      <c r="DE1383" s="109">
        <v>0</v>
      </c>
      <c r="DF1383" s="172" t="s">
        <v>3717</v>
      </c>
    </row>
    <row r="1384" spans="1:110" ht="35.15" customHeight="1" x14ac:dyDescent="0.35">
      <c r="A1384" s="140" t="s">
        <v>2807</v>
      </c>
      <c r="B1384" s="136" t="s">
        <v>2794</v>
      </c>
      <c r="C1384" s="136" t="s">
        <v>1428</v>
      </c>
      <c r="D1384" s="112">
        <v>3948</v>
      </c>
      <c r="E1384" s="112">
        <v>254096000</v>
      </c>
      <c r="F1384" s="112">
        <v>3948</v>
      </c>
      <c r="G1384" s="112">
        <v>254096000</v>
      </c>
      <c r="H1384" s="112">
        <v>777</v>
      </c>
      <c r="I1384" s="112">
        <v>38720000</v>
      </c>
      <c r="J1384" s="112">
        <v>0</v>
      </c>
      <c r="K1384" s="112">
        <v>0</v>
      </c>
      <c r="L1384" s="112">
        <v>46908592</v>
      </c>
      <c r="M1384" s="112">
        <v>4634349</v>
      </c>
      <c r="N1384" s="112">
        <v>0</v>
      </c>
      <c r="O1384" s="112">
        <v>2478050</v>
      </c>
      <c r="P1384" s="112">
        <v>23709609</v>
      </c>
      <c r="Q1384" s="112">
        <v>0</v>
      </c>
      <c r="R1384" s="112">
        <v>77730600</v>
      </c>
      <c r="S1384" s="421">
        <v>0.18460972230967823</v>
      </c>
      <c r="T1384" s="421">
        <v>1.8238575184182357E-2</v>
      </c>
      <c r="U1384" s="421">
        <v>0</v>
      </c>
      <c r="V1384" s="421">
        <v>9.7524164095459977E-3</v>
      </c>
      <c r="W1384" s="421">
        <v>9.3309650683206347E-2</v>
      </c>
      <c r="X1384" s="421">
        <v>0</v>
      </c>
      <c r="Y1384" s="421">
        <v>0.30591036458661292</v>
      </c>
      <c r="Z1384" s="120" t="s">
        <v>4095</v>
      </c>
      <c r="AA1384" s="127" t="s">
        <v>3717</v>
      </c>
      <c r="AB1384" s="127">
        <v>0</v>
      </c>
      <c r="AC1384" s="111" t="s">
        <v>3717</v>
      </c>
      <c r="AD1384" s="127">
        <v>0</v>
      </c>
      <c r="AE1384" s="111">
        <v>0</v>
      </c>
      <c r="AF1384" s="111" t="s">
        <v>3757</v>
      </c>
      <c r="AG1384" s="127" t="s">
        <v>3758</v>
      </c>
      <c r="AH1384" s="127" t="s">
        <v>3758</v>
      </c>
      <c r="AI1384" s="124"/>
      <c r="AJ1384" s="128"/>
      <c r="AK1384" s="109">
        <v>0</v>
      </c>
      <c r="AL1384" s="109">
        <v>0</v>
      </c>
      <c r="AM1384" s="127">
        <v>0</v>
      </c>
      <c r="AN1384" s="127">
        <v>0</v>
      </c>
      <c r="AO1384" s="120">
        <v>0</v>
      </c>
      <c r="AP1384" s="120">
        <v>0</v>
      </c>
      <c r="AQ1384" s="174">
        <v>0</v>
      </c>
      <c r="AR1384" s="109">
        <v>0</v>
      </c>
      <c r="AS1384" s="127">
        <v>0</v>
      </c>
      <c r="AT1384" s="127">
        <v>0</v>
      </c>
      <c r="AU1384" s="120">
        <v>0</v>
      </c>
      <c r="AV1384" s="120">
        <v>0</v>
      </c>
      <c r="AW1384" s="174">
        <v>0</v>
      </c>
      <c r="AX1384" s="109">
        <v>0</v>
      </c>
      <c r="AY1384" s="127">
        <v>0</v>
      </c>
      <c r="AZ1384" s="127">
        <v>0</v>
      </c>
      <c r="BA1384" s="120">
        <v>0</v>
      </c>
      <c r="BB1384" s="120">
        <v>0</v>
      </c>
      <c r="BC1384" s="111" t="s">
        <v>3757</v>
      </c>
      <c r="BD1384" s="112">
        <v>198</v>
      </c>
      <c r="BE1384" s="112">
        <v>8445000</v>
      </c>
      <c r="BF1384" s="111" t="s">
        <v>3757</v>
      </c>
      <c r="BG1384" s="112">
        <v>74</v>
      </c>
      <c r="BH1384" s="112">
        <v>3295000</v>
      </c>
      <c r="BI1384" s="111" t="s">
        <v>3757</v>
      </c>
      <c r="BJ1384" s="112">
        <v>256</v>
      </c>
      <c r="BK1384" s="112">
        <v>8524000</v>
      </c>
      <c r="BL1384" s="111" t="s">
        <v>3757</v>
      </c>
      <c r="BM1384" s="112">
        <v>69</v>
      </c>
      <c r="BN1384" s="112">
        <v>2353000</v>
      </c>
      <c r="BO1384" s="111">
        <v>0</v>
      </c>
      <c r="BP1384" s="112"/>
      <c r="BQ1384" s="112"/>
      <c r="BR1384" s="111" t="s">
        <v>3757</v>
      </c>
      <c r="BS1384" s="112">
        <v>1178</v>
      </c>
      <c r="BT1384" s="112">
        <v>62549000</v>
      </c>
      <c r="BU1384" s="111" t="s">
        <v>3757</v>
      </c>
      <c r="BV1384" s="112">
        <v>238</v>
      </c>
      <c r="BW1384" s="112">
        <v>12457000</v>
      </c>
      <c r="BX1384" s="111" t="s">
        <v>3757</v>
      </c>
      <c r="BY1384" s="112">
        <v>173</v>
      </c>
      <c r="BZ1384" s="112">
        <v>5441000</v>
      </c>
      <c r="CA1384" s="111" t="s">
        <v>3757</v>
      </c>
      <c r="CB1384" s="112">
        <v>75</v>
      </c>
      <c r="CC1384" s="112">
        <v>2209000</v>
      </c>
      <c r="CD1384" s="111">
        <v>0</v>
      </c>
      <c r="CE1384" s="112"/>
      <c r="CF1384" s="112"/>
      <c r="CG1384" s="111" t="s">
        <v>3757</v>
      </c>
      <c r="CH1384" s="112">
        <v>1748</v>
      </c>
      <c r="CI1384" s="112">
        <v>70528000</v>
      </c>
      <c r="CJ1384" s="111">
        <v>0</v>
      </c>
      <c r="CK1384" s="120">
        <v>0</v>
      </c>
      <c r="CL1384" s="112"/>
      <c r="CM1384" s="112"/>
      <c r="CN1384" s="166" t="s">
        <v>13659</v>
      </c>
      <c r="CO1384" s="125" t="s">
        <v>13660</v>
      </c>
      <c r="CP1384" s="111" t="s">
        <v>3778</v>
      </c>
      <c r="CQ1384" s="112">
        <v>6000000</v>
      </c>
      <c r="CR1384" s="166" t="s">
        <v>13661</v>
      </c>
      <c r="CS1384" s="166" t="s">
        <v>13662</v>
      </c>
      <c r="CT1384" s="111" t="s">
        <v>3790</v>
      </c>
      <c r="CU1384" s="112">
        <v>49682500</v>
      </c>
      <c r="CV1384" s="166" t="s">
        <v>13663</v>
      </c>
      <c r="CW1384" s="166" t="s">
        <v>13664</v>
      </c>
      <c r="CX1384" s="111" t="s">
        <v>3870</v>
      </c>
      <c r="CY1384" s="112">
        <v>7581000</v>
      </c>
      <c r="CZ1384" s="111" t="s">
        <v>3757</v>
      </c>
      <c r="DA1384" s="111" t="s">
        <v>3757</v>
      </c>
      <c r="DB1384" s="111">
        <v>0</v>
      </c>
      <c r="DC1384" s="120" t="s">
        <v>13665</v>
      </c>
      <c r="DD1384" s="127" t="s">
        <v>3778</v>
      </c>
      <c r="DE1384" s="109">
        <v>0</v>
      </c>
      <c r="DF1384" s="172" t="s">
        <v>3717</v>
      </c>
    </row>
    <row r="1385" spans="1:110" ht="35.15" customHeight="1" x14ac:dyDescent="0.35">
      <c r="A1385" s="140" t="s">
        <v>2808</v>
      </c>
      <c r="B1385" s="136" t="s">
        <v>2794</v>
      </c>
      <c r="C1385" s="136" t="s">
        <v>2809</v>
      </c>
      <c r="D1385" s="112">
        <v>5223</v>
      </c>
      <c r="E1385" s="112">
        <v>82685000</v>
      </c>
      <c r="F1385" s="112">
        <v>4482</v>
      </c>
      <c r="G1385" s="112">
        <v>68329000</v>
      </c>
      <c r="H1385" s="112">
        <v>1278</v>
      </c>
      <c r="I1385" s="112">
        <v>19694000</v>
      </c>
      <c r="J1385" s="112">
        <v>0</v>
      </c>
      <c r="K1385" s="112">
        <v>0</v>
      </c>
      <c r="L1385" s="112">
        <v>23653364</v>
      </c>
      <c r="M1385" s="112">
        <v>9883757</v>
      </c>
      <c r="N1385" s="112">
        <v>396000</v>
      </c>
      <c r="O1385" s="112">
        <v>247445</v>
      </c>
      <c r="P1385" s="112">
        <v>6871830</v>
      </c>
      <c r="Q1385" s="112">
        <v>0</v>
      </c>
      <c r="R1385" s="112">
        <v>41052396</v>
      </c>
      <c r="S1385" s="421">
        <v>0.28606596117796457</v>
      </c>
      <c r="T1385" s="421">
        <v>0.1195350668198585</v>
      </c>
      <c r="U1385" s="421">
        <v>4.789260446271996E-3</v>
      </c>
      <c r="V1385" s="421">
        <v>2.9926226038580151E-3</v>
      </c>
      <c r="W1385" s="421">
        <v>8.3108544476023463E-2</v>
      </c>
      <c r="X1385" s="421">
        <v>0</v>
      </c>
      <c r="Y1385" s="421">
        <v>0.49649145552397655</v>
      </c>
      <c r="Z1385" s="120">
        <v>0</v>
      </c>
      <c r="AA1385" s="127" t="s">
        <v>3778</v>
      </c>
      <c r="AB1385" s="127">
        <v>0</v>
      </c>
      <c r="AC1385" s="111" t="s">
        <v>3717</v>
      </c>
      <c r="AD1385" s="127">
        <v>0</v>
      </c>
      <c r="AE1385" s="111">
        <v>0</v>
      </c>
      <c r="AF1385" s="111" t="s">
        <v>3757</v>
      </c>
      <c r="AG1385" s="127" t="s">
        <v>3758</v>
      </c>
      <c r="AH1385" s="127" t="s">
        <v>3758</v>
      </c>
      <c r="AI1385" s="124"/>
      <c r="AJ1385" s="128"/>
      <c r="AK1385" s="109">
        <v>0</v>
      </c>
      <c r="AL1385" s="109">
        <v>0</v>
      </c>
      <c r="AM1385" s="127">
        <v>0</v>
      </c>
      <c r="AN1385" s="127">
        <v>0</v>
      </c>
      <c r="AO1385" s="120">
        <v>0</v>
      </c>
      <c r="AP1385" s="120">
        <v>0</v>
      </c>
      <c r="AQ1385" s="174">
        <v>0</v>
      </c>
      <c r="AR1385" s="120">
        <v>0</v>
      </c>
      <c r="AS1385" s="127">
        <v>0</v>
      </c>
      <c r="AT1385" s="127">
        <v>0</v>
      </c>
      <c r="AU1385" s="120">
        <v>0</v>
      </c>
      <c r="AV1385" s="120">
        <v>0</v>
      </c>
      <c r="AW1385" s="174">
        <v>0</v>
      </c>
      <c r="AX1385" s="120">
        <v>0</v>
      </c>
      <c r="AY1385" s="127">
        <v>0</v>
      </c>
      <c r="AZ1385" s="127">
        <v>0</v>
      </c>
      <c r="BA1385" s="120">
        <v>0</v>
      </c>
      <c r="BB1385" s="120">
        <v>0</v>
      </c>
      <c r="BC1385" s="111">
        <v>0</v>
      </c>
      <c r="BD1385" s="112"/>
      <c r="BE1385" s="112"/>
      <c r="BF1385" s="111" t="s">
        <v>3757</v>
      </c>
      <c r="BG1385" s="112">
        <v>206</v>
      </c>
      <c r="BH1385" s="112">
        <v>3278000</v>
      </c>
      <c r="BI1385" s="111">
        <v>0</v>
      </c>
      <c r="BJ1385" s="112"/>
      <c r="BK1385" s="112"/>
      <c r="BL1385" s="111">
        <v>0</v>
      </c>
      <c r="BM1385" s="112"/>
      <c r="BN1385" s="112"/>
      <c r="BO1385" s="111">
        <v>0</v>
      </c>
      <c r="BP1385" s="112"/>
      <c r="BQ1385" s="112"/>
      <c r="BR1385" s="111" t="s">
        <v>3757</v>
      </c>
      <c r="BS1385" s="112">
        <v>1925</v>
      </c>
      <c r="BT1385" s="112">
        <v>28926000</v>
      </c>
      <c r="BU1385" s="111" t="s">
        <v>3757</v>
      </c>
      <c r="BV1385" s="112">
        <v>236</v>
      </c>
      <c r="BW1385" s="112">
        <v>4095000</v>
      </c>
      <c r="BX1385" s="111" t="s">
        <v>3757</v>
      </c>
      <c r="BY1385" s="112">
        <v>275</v>
      </c>
      <c r="BZ1385" s="112">
        <v>4259000</v>
      </c>
      <c r="CA1385" s="111">
        <v>0</v>
      </c>
      <c r="CB1385" s="112"/>
      <c r="CC1385" s="112"/>
      <c r="CD1385" s="111">
        <v>0</v>
      </c>
      <c r="CE1385" s="112">
        <v>0</v>
      </c>
      <c r="CF1385" s="112">
        <v>0</v>
      </c>
      <c r="CG1385" s="111" t="s">
        <v>3757</v>
      </c>
      <c r="CH1385" s="112">
        <v>1638</v>
      </c>
      <c r="CI1385" s="112">
        <v>27794000</v>
      </c>
      <c r="CJ1385" s="111" t="s">
        <v>3757</v>
      </c>
      <c r="CK1385" s="120" t="s">
        <v>13666</v>
      </c>
      <c r="CL1385" s="112">
        <v>943</v>
      </c>
      <c r="CM1385" s="112">
        <v>14333000</v>
      </c>
      <c r="CN1385" s="166" t="s">
        <v>13667</v>
      </c>
      <c r="CO1385" s="125" t="s">
        <v>13668</v>
      </c>
      <c r="CP1385" s="111" t="s">
        <v>3778</v>
      </c>
      <c r="CQ1385" s="112">
        <v>11000000</v>
      </c>
      <c r="CR1385" s="166" t="s">
        <v>13669</v>
      </c>
      <c r="CS1385" s="166" t="s">
        <v>13670</v>
      </c>
      <c r="CT1385" s="111" t="s">
        <v>3790</v>
      </c>
      <c r="CU1385" s="112">
        <v>15064000</v>
      </c>
      <c r="CV1385" s="166" t="s">
        <v>13671</v>
      </c>
      <c r="CW1385" s="166" t="s">
        <v>13672</v>
      </c>
      <c r="CX1385" s="111" t="s">
        <v>3783</v>
      </c>
      <c r="CY1385" s="112">
        <v>12965000</v>
      </c>
      <c r="CZ1385" s="111" t="s">
        <v>3757</v>
      </c>
      <c r="DA1385" s="111" t="s">
        <v>3757</v>
      </c>
      <c r="DB1385" s="111" t="s">
        <v>3757</v>
      </c>
      <c r="DC1385" s="120">
        <v>0</v>
      </c>
      <c r="DD1385" s="127" t="s">
        <v>3778</v>
      </c>
      <c r="DE1385" s="109">
        <v>0</v>
      </c>
      <c r="DF1385" s="172" t="s">
        <v>3717</v>
      </c>
    </row>
    <row r="1386" spans="1:110" ht="35.15" customHeight="1" x14ac:dyDescent="0.35">
      <c r="A1386" s="140" t="s">
        <v>2810</v>
      </c>
      <c r="B1386" s="136" t="s">
        <v>2794</v>
      </c>
      <c r="C1386" s="136" t="s">
        <v>2811</v>
      </c>
      <c r="D1386" s="112">
        <v>1823</v>
      </c>
      <c r="E1386" s="112">
        <v>47641000</v>
      </c>
      <c r="F1386" s="112">
        <v>1821</v>
      </c>
      <c r="G1386" s="112">
        <v>47311000</v>
      </c>
      <c r="H1386" s="112">
        <v>506</v>
      </c>
      <c r="I1386" s="112">
        <v>11788000</v>
      </c>
      <c r="J1386" s="112">
        <v>0</v>
      </c>
      <c r="K1386" s="112">
        <v>0</v>
      </c>
      <c r="L1386" s="112">
        <v>11454628</v>
      </c>
      <c r="M1386" s="112">
        <v>2532957</v>
      </c>
      <c r="N1386" s="112">
        <v>603423</v>
      </c>
      <c r="O1386" s="112">
        <v>2744243</v>
      </c>
      <c r="P1386" s="112">
        <v>2859366</v>
      </c>
      <c r="Q1386" s="112">
        <v>1190637</v>
      </c>
      <c r="R1386" s="112">
        <v>21385254</v>
      </c>
      <c r="S1386" s="421">
        <v>0.24043634684410486</v>
      </c>
      <c r="T1386" s="421">
        <v>5.3167586742511701E-2</v>
      </c>
      <c r="U1386" s="421">
        <v>1.2666043953737327E-2</v>
      </c>
      <c r="V1386" s="421">
        <v>5.7602548225268155E-2</v>
      </c>
      <c r="W1386" s="421">
        <v>6.0019017233055562E-2</v>
      </c>
      <c r="X1386" s="421">
        <v>2.4991855754497177E-2</v>
      </c>
      <c r="Y1386" s="421">
        <v>0.44888339875317479</v>
      </c>
      <c r="Z1386" s="120" t="s">
        <v>13673</v>
      </c>
      <c r="AA1386" s="127" t="s">
        <v>3717</v>
      </c>
      <c r="AB1386" s="127">
        <v>0</v>
      </c>
      <c r="AC1386" s="111" t="s">
        <v>3717</v>
      </c>
      <c r="AD1386" s="127">
        <v>0</v>
      </c>
      <c r="AE1386" s="111">
        <v>0</v>
      </c>
      <c r="AF1386" s="111" t="s">
        <v>3757</v>
      </c>
      <c r="AG1386" s="127" t="s">
        <v>3758</v>
      </c>
      <c r="AH1386" s="127" t="s">
        <v>3758</v>
      </c>
      <c r="AI1386" s="124"/>
      <c r="AJ1386" s="128"/>
      <c r="AK1386" s="109">
        <v>0</v>
      </c>
      <c r="AL1386" s="109">
        <v>0</v>
      </c>
      <c r="AM1386" s="127">
        <v>0</v>
      </c>
      <c r="AN1386" s="127">
        <v>0</v>
      </c>
      <c r="AO1386" s="120">
        <v>0</v>
      </c>
      <c r="AP1386" s="120">
        <v>0</v>
      </c>
      <c r="AQ1386" s="174">
        <v>0</v>
      </c>
      <c r="AR1386" s="120">
        <v>0</v>
      </c>
      <c r="AS1386" s="127">
        <v>0</v>
      </c>
      <c r="AT1386" s="127">
        <v>0</v>
      </c>
      <c r="AU1386" s="120">
        <v>0</v>
      </c>
      <c r="AV1386" s="120">
        <v>0</v>
      </c>
      <c r="AW1386" s="174">
        <v>0</v>
      </c>
      <c r="AX1386" s="120">
        <v>0</v>
      </c>
      <c r="AY1386" s="127">
        <v>0</v>
      </c>
      <c r="AZ1386" s="127">
        <v>0</v>
      </c>
      <c r="BA1386" s="120">
        <v>0</v>
      </c>
      <c r="BB1386" s="120">
        <v>0</v>
      </c>
      <c r="BC1386" s="111">
        <v>0</v>
      </c>
      <c r="BD1386" s="112"/>
      <c r="BE1386" s="112"/>
      <c r="BF1386" s="111">
        <v>0</v>
      </c>
      <c r="BG1386" s="112"/>
      <c r="BH1386" s="112"/>
      <c r="BI1386" s="111">
        <v>0</v>
      </c>
      <c r="BJ1386" s="112"/>
      <c r="BK1386" s="112"/>
      <c r="BL1386" s="111">
        <v>0</v>
      </c>
      <c r="BM1386" s="112"/>
      <c r="BN1386" s="112"/>
      <c r="BO1386" s="111">
        <v>0</v>
      </c>
      <c r="BP1386" s="112"/>
      <c r="BQ1386" s="112"/>
      <c r="BR1386" s="111">
        <v>0</v>
      </c>
      <c r="BS1386" s="112"/>
      <c r="BT1386" s="112"/>
      <c r="BU1386" s="111">
        <v>0</v>
      </c>
      <c r="BV1386" s="112"/>
      <c r="BW1386" s="112"/>
      <c r="BX1386" s="111">
        <v>0</v>
      </c>
      <c r="BY1386" s="112"/>
      <c r="BZ1386" s="112"/>
      <c r="CA1386" s="111">
        <v>0</v>
      </c>
      <c r="CB1386" s="112"/>
      <c r="CC1386" s="112"/>
      <c r="CD1386" s="111">
        <v>0</v>
      </c>
      <c r="CE1386" s="112">
        <v>0</v>
      </c>
      <c r="CF1386" s="112">
        <v>0</v>
      </c>
      <c r="CG1386" s="111">
        <v>0</v>
      </c>
      <c r="CH1386" s="112">
        <v>0</v>
      </c>
      <c r="CI1386" s="112">
        <v>0</v>
      </c>
      <c r="CJ1386" s="111" t="s">
        <v>3757</v>
      </c>
      <c r="CK1386" s="120" t="s">
        <v>13674</v>
      </c>
      <c r="CL1386" s="112">
        <v>1823</v>
      </c>
      <c r="CM1386" s="112">
        <v>47641000</v>
      </c>
      <c r="CN1386" s="166">
        <v>0</v>
      </c>
      <c r="CO1386" s="125">
        <v>0</v>
      </c>
      <c r="CP1386" s="111">
        <v>0</v>
      </c>
      <c r="CQ1386" s="112">
        <v>0</v>
      </c>
      <c r="CR1386" s="166">
        <v>0</v>
      </c>
      <c r="CS1386" s="166">
        <v>0</v>
      </c>
      <c r="CT1386" s="111">
        <v>0</v>
      </c>
      <c r="CU1386" s="112">
        <v>0</v>
      </c>
      <c r="CV1386" s="166">
        <v>0</v>
      </c>
      <c r="CW1386" s="166">
        <v>0</v>
      </c>
      <c r="CX1386" s="111">
        <v>0</v>
      </c>
      <c r="CY1386" s="112">
        <v>0</v>
      </c>
      <c r="CZ1386" s="111" t="s">
        <v>3757</v>
      </c>
      <c r="DA1386" s="111" t="s">
        <v>3757</v>
      </c>
      <c r="DB1386" s="111" t="s">
        <v>3757</v>
      </c>
      <c r="DC1386" s="120">
        <v>0</v>
      </c>
      <c r="DD1386" s="127" t="s">
        <v>3717</v>
      </c>
      <c r="DE1386" s="109" t="s">
        <v>13675</v>
      </c>
      <c r="DF1386" s="172" t="s">
        <v>3717</v>
      </c>
    </row>
    <row r="1387" spans="1:110" ht="35.15" customHeight="1" x14ac:dyDescent="0.35">
      <c r="A1387" s="140" t="s">
        <v>2812</v>
      </c>
      <c r="B1387" s="136" t="s">
        <v>2794</v>
      </c>
      <c r="C1387" s="136" t="s">
        <v>2813</v>
      </c>
      <c r="D1387" s="112">
        <v>16640</v>
      </c>
      <c r="E1387" s="112">
        <v>987142000</v>
      </c>
      <c r="F1387" s="112">
        <v>16637</v>
      </c>
      <c r="G1387" s="112">
        <v>987062000</v>
      </c>
      <c r="H1387" s="112">
        <v>4253</v>
      </c>
      <c r="I1387" s="112">
        <v>214476000</v>
      </c>
      <c r="J1387" s="112">
        <v>0</v>
      </c>
      <c r="K1387" s="112">
        <v>0</v>
      </c>
      <c r="L1387" s="112">
        <v>270806711</v>
      </c>
      <c r="M1387" s="112">
        <v>14927926</v>
      </c>
      <c r="N1387" s="112">
        <v>5517291</v>
      </c>
      <c r="O1387" s="112">
        <v>5217168</v>
      </c>
      <c r="P1387" s="112">
        <v>153035219</v>
      </c>
      <c r="Q1387" s="112">
        <v>528000</v>
      </c>
      <c r="R1387" s="112">
        <v>450032315</v>
      </c>
      <c r="S1387" s="421">
        <v>0.27433409884292231</v>
      </c>
      <c r="T1387" s="421">
        <v>1.5122369426080544E-2</v>
      </c>
      <c r="U1387" s="421">
        <v>5.5891563726393973E-3</v>
      </c>
      <c r="V1387" s="421">
        <v>5.2851241260122661E-3</v>
      </c>
      <c r="W1387" s="421">
        <v>0.15502857643581167</v>
      </c>
      <c r="X1387" s="421">
        <v>5.3487745430748563E-4</v>
      </c>
      <c r="Y1387" s="421">
        <v>0.45589420265777364</v>
      </c>
      <c r="Z1387" s="120" t="s">
        <v>13676</v>
      </c>
      <c r="AA1387" s="127" t="s">
        <v>3717</v>
      </c>
      <c r="AB1387" s="127">
        <v>0</v>
      </c>
      <c r="AC1387" s="111" t="s">
        <v>3717</v>
      </c>
      <c r="AD1387" s="127">
        <v>0</v>
      </c>
      <c r="AE1387" s="111">
        <v>0</v>
      </c>
      <c r="AF1387" s="111" t="s">
        <v>3757</v>
      </c>
      <c r="AG1387" s="127" t="s">
        <v>3758</v>
      </c>
      <c r="AH1387" s="127" t="s">
        <v>3758</v>
      </c>
      <c r="AI1387" s="124"/>
      <c r="AJ1387" s="128"/>
      <c r="AK1387" s="109">
        <v>0</v>
      </c>
      <c r="AL1387" s="109">
        <v>0</v>
      </c>
      <c r="AM1387" s="127">
        <v>0</v>
      </c>
      <c r="AN1387" s="127">
        <v>0</v>
      </c>
      <c r="AO1387" s="120">
        <v>0</v>
      </c>
      <c r="AP1387" s="120">
        <v>0</v>
      </c>
      <c r="AQ1387" s="174">
        <v>0</v>
      </c>
      <c r="AR1387" s="109">
        <v>0</v>
      </c>
      <c r="AS1387" s="127">
        <v>0</v>
      </c>
      <c r="AT1387" s="127">
        <v>0</v>
      </c>
      <c r="AU1387" s="120">
        <v>0</v>
      </c>
      <c r="AV1387" s="120">
        <v>0</v>
      </c>
      <c r="AW1387" s="174">
        <v>0</v>
      </c>
      <c r="AX1387" s="109">
        <v>0</v>
      </c>
      <c r="AY1387" s="127">
        <v>0</v>
      </c>
      <c r="AZ1387" s="127">
        <v>0</v>
      </c>
      <c r="BA1387" s="120">
        <v>0</v>
      </c>
      <c r="BB1387" s="120">
        <v>0</v>
      </c>
      <c r="BC1387" s="111" t="s">
        <v>3757</v>
      </c>
      <c r="BD1387" s="112">
        <v>98</v>
      </c>
      <c r="BE1387" s="112">
        <v>5520000</v>
      </c>
      <c r="BF1387" s="111">
        <v>0</v>
      </c>
      <c r="BG1387" s="112"/>
      <c r="BH1387" s="112"/>
      <c r="BI1387" s="111" t="s">
        <v>3757</v>
      </c>
      <c r="BJ1387" s="112">
        <v>996</v>
      </c>
      <c r="BK1387" s="112">
        <v>64718000</v>
      </c>
      <c r="BL1387" s="111" t="s">
        <v>3757</v>
      </c>
      <c r="BM1387" s="112">
        <v>662</v>
      </c>
      <c r="BN1387" s="112">
        <v>41237000</v>
      </c>
      <c r="BO1387" s="111" t="s">
        <v>3757</v>
      </c>
      <c r="BP1387" s="112">
        <v>4028</v>
      </c>
      <c r="BQ1387" s="112">
        <v>247640000</v>
      </c>
      <c r="BR1387" s="111">
        <v>0</v>
      </c>
      <c r="BS1387" s="112"/>
      <c r="BT1387" s="112"/>
      <c r="BU1387" s="111" t="s">
        <v>3757</v>
      </c>
      <c r="BV1387" s="112">
        <v>646</v>
      </c>
      <c r="BW1387" s="112">
        <v>38689000</v>
      </c>
      <c r="BX1387" s="111">
        <v>0</v>
      </c>
      <c r="BY1387" s="112"/>
      <c r="BZ1387" s="112"/>
      <c r="CA1387" s="111" t="s">
        <v>3757</v>
      </c>
      <c r="CB1387" s="112">
        <v>377</v>
      </c>
      <c r="CC1387" s="112">
        <v>23824000</v>
      </c>
      <c r="CD1387" s="111">
        <v>0</v>
      </c>
      <c r="CE1387" s="112"/>
      <c r="CF1387" s="112"/>
      <c r="CG1387" s="111" t="s">
        <v>3757</v>
      </c>
      <c r="CH1387" s="112">
        <v>9833</v>
      </c>
      <c r="CI1387" s="112">
        <v>565514000</v>
      </c>
      <c r="CJ1387" s="111">
        <v>0</v>
      </c>
      <c r="CK1387" s="120">
        <v>0</v>
      </c>
      <c r="CL1387" s="112"/>
      <c r="CM1387" s="112"/>
      <c r="CN1387" s="166" t="s">
        <v>6878</v>
      </c>
      <c r="CO1387" s="125" t="s">
        <v>13677</v>
      </c>
      <c r="CP1387" s="111" t="s">
        <v>3766</v>
      </c>
      <c r="CQ1387" s="112">
        <v>117300000</v>
      </c>
      <c r="CR1387" s="166" t="s">
        <v>13678</v>
      </c>
      <c r="CS1387" s="166" t="s">
        <v>13679</v>
      </c>
      <c r="CT1387" s="111" t="s">
        <v>3762</v>
      </c>
      <c r="CU1387" s="112">
        <v>74700000</v>
      </c>
      <c r="CV1387" s="166" t="s">
        <v>13680</v>
      </c>
      <c r="CW1387" s="166" t="s">
        <v>13681</v>
      </c>
      <c r="CX1387" s="111" t="s">
        <v>3781</v>
      </c>
      <c r="CY1387" s="112">
        <v>64600000</v>
      </c>
      <c r="CZ1387" s="111" t="s">
        <v>3757</v>
      </c>
      <c r="DA1387" s="111" t="s">
        <v>3757</v>
      </c>
      <c r="DB1387" s="111">
        <v>0</v>
      </c>
      <c r="DC1387" s="120" t="s">
        <v>13682</v>
      </c>
      <c r="DD1387" s="127" t="s">
        <v>3778</v>
      </c>
      <c r="DE1387" s="109">
        <v>0</v>
      </c>
      <c r="DF1387" s="172" t="s">
        <v>3717</v>
      </c>
    </row>
    <row r="1388" spans="1:110" ht="35.15" customHeight="1" x14ac:dyDescent="0.35">
      <c r="A1388" s="140" t="s">
        <v>2814</v>
      </c>
      <c r="B1388" s="136" t="s">
        <v>2794</v>
      </c>
      <c r="C1388" s="136" t="s">
        <v>2815</v>
      </c>
      <c r="D1388" s="112">
        <v>6888</v>
      </c>
      <c r="E1388" s="112">
        <v>313563014</v>
      </c>
      <c r="F1388" s="112">
        <v>6884</v>
      </c>
      <c r="G1388" s="112">
        <v>313462400</v>
      </c>
      <c r="H1388" s="112">
        <v>1874</v>
      </c>
      <c r="I1388" s="112">
        <v>69247000</v>
      </c>
      <c r="J1388" s="112">
        <v>0</v>
      </c>
      <c r="K1388" s="112">
        <v>0</v>
      </c>
      <c r="L1388" s="112">
        <v>82331296</v>
      </c>
      <c r="M1388" s="112">
        <v>8332500</v>
      </c>
      <c r="N1388" s="112">
        <v>0</v>
      </c>
      <c r="O1388" s="112">
        <v>952342</v>
      </c>
      <c r="P1388" s="112">
        <v>48605043</v>
      </c>
      <c r="Q1388" s="112">
        <v>0</v>
      </c>
      <c r="R1388" s="112">
        <v>140221181</v>
      </c>
      <c r="S1388" s="421">
        <v>0.26256698757207381</v>
      </c>
      <c r="T1388" s="421">
        <v>2.6573606031226629E-2</v>
      </c>
      <c r="U1388" s="421">
        <v>0</v>
      </c>
      <c r="V1388" s="421">
        <v>3.0371630501038619E-3</v>
      </c>
      <c r="W1388" s="421">
        <v>0.15500885254279384</v>
      </c>
      <c r="X1388" s="421">
        <v>0</v>
      </c>
      <c r="Y1388" s="421">
        <v>0.44718660919619813</v>
      </c>
      <c r="Z1388" s="120">
        <v>0</v>
      </c>
      <c r="AA1388" s="127" t="s">
        <v>3778</v>
      </c>
      <c r="AB1388" s="127">
        <v>0</v>
      </c>
      <c r="AC1388" s="111" t="s">
        <v>3717</v>
      </c>
      <c r="AD1388" s="127">
        <v>0</v>
      </c>
      <c r="AE1388" s="111" t="s">
        <v>3757</v>
      </c>
      <c r="AF1388" s="111" t="s">
        <v>3757</v>
      </c>
      <c r="AG1388" s="127" t="s">
        <v>3717</v>
      </c>
      <c r="AH1388" s="127" t="s">
        <v>3758</v>
      </c>
      <c r="AI1388" s="128">
        <v>1</v>
      </c>
      <c r="AJ1388" s="128">
        <v>0</v>
      </c>
      <c r="AK1388" s="109" t="s">
        <v>13683</v>
      </c>
      <c r="AL1388" s="109" t="s">
        <v>13684</v>
      </c>
      <c r="AM1388" s="127" t="s">
        <v>3765</v>
      </c>
      <c r="AN1388" s="127" t="s">
        <v>3762</v>
      </c>
      <c r="AO1388" s="120">
        <v>3000000</v>
      </c>
      <c r="AP1388" s="120">
        <v>3001400</v>
      </c>
      <c r="AQ1388" s="174">
        <v>0</v>
      </c>
      <c r="AR1388" s="109">
        <v>0</v>
      </c>
      <c r="AS1388" s="127">
        <v>0</v>
      </c>
      <c r="AT1388" s="127">
        <v>0</v>
      </c>
      <c r="AU1388" s="120">
        <v>0</v>
      </c>
      <c r="AV1388" s="120">
        <v>0</v>
      </c>
      <c r="AW1388" s="174">
        <v>0</v>
      </c>
      <c r="AX1388" s="109">
        <v>0</v>
      </c>
      <c r="AY1388" s="127">
        <v>0</v>
      </c>
      <c r="AZ1388" s="127">
        <v>0</v>
      </c>
      <c r="BA1388" s="120">
        <v>0</v>
      </c>
      <c r="BB1388" s="120">
        <v>0</v>
      </c>
      <c r="BC1388" s="111" t="s">
        <v>3757</v>
      </c>
      <c r="BD1388" s="112">
        <v>1597</v>
      </c>
      <c r="BE1388" s="112">
        <v>54278000</v>
      </c>
      <c r="BF1388" s="111">
        <v>0</v>
      </c>
      <c r="BG1388" s="112"/>
      <c r="BH1388" s="112"/>
      <c r="BI1388" s="111">
        <v>0</v>
      </c>
      <c r="BJ1388" s="112"/>
      <c r="BK1388" s="112"/>
      <c r="BL1388" s="111">
        <v>0</v>
      </c>
      <c r="BM1388" s="112"/>
      <c r="BN1388" s="112"/>
      <c r="BO1388" s="111" t="s">
        <v>3757</v>
      </c>
      <c r="BP1388" s="112">
        <v>1435</v>
      </c>
      <c r="BQ1388" s="112">
        <v>65349000</v>
      </c>
      <c r="BR1388" s="111">
        <v>0</v>
      </c>
      <c r="BS1388" s="112"/>
      <c r="BT1388" s="112"/>
      <c r="BU1388" s="111" t="s">
        <v>3757</v>
      </c>
      <c r="BV1388" s="112">
        <v>1093</v>
      </c>
      <c r="BW1388" s="112">
        <v>73610000</v>
      </c>
      <c r="BX1388" s="111">
        <v>0</v>
      </c>
      <c r="BY1388" s="112"/>
      <c r="BZ1388" s="112"/>
      <c r="CA1388" s="111" t="s">
        <v>3757</v>
      </c>
      <c r="CB1388" s="112">
        <v>402</v>
      </c>
      <c r="CC1388" s="112">
        <v>13142000</v>
      </c>
      <c r="CD1388" s="111">
        <v>0</v>
      </c>
      <c r="CE1388" s="112"/>
      <c r="CF1388" s="112"/>
      <c r="CG1388" s="111" t="s">
        <v>3757</v>
      </c>
      <c r="CH1388" s="112">
        <v>2261</v>
      </c>
      <c r="CI1388" s="112">
        <v>103979000</v>
      </c>
      <c r="CJ1388" s="111" t="s">
        <v>3757</v>
      </c>
      <c r="CK1388" s="120" t="s">
        <v>13685</v>
      </c>
      <c r="CL1388" s="112">
        <v>4</v>
      </c>
      <c r="CM1388" s="112">
        <v>103000</v>
      </c>
      <c r="CN1388" s="166" t="s">
        <v>13686</v>
      </c>
      <c r="CO1388" s="125" t="s">
        <v>13687</v>
      </c>
      <c r="CP1388" s="111" t="s">
        <v>3774</v>
      </c>
      <c r="CQ1388" s="112">
        <v>17453784</v>
      </c>
      <c r="CR1388" s="166" t="s">
        <v>13688</v>
      </c>
      <c r="CS1388" s="166" t="s">
        <v>13689</v>
      </c>
      <c r="CT1388" s="111" t="s">
        <v>3870</v>
      </c>
      <c r="CU1388" s="112">
        <v>17339323</v>
      </c>
      <c r="CV1388" s="166" t="s">
        <v>13690</v>
      </c>
      <c r="CW1388" s="166" t="s">
        <v>13691</v>
      </c>
      <c r="CX1388" s="111" t="s">
        <v>3766</v>
      </c>
      <c r="CY1388" s="112">
        <v>16717000</v>
      </c>
      <c r="CZ1388" s="111" t="s">
        <v>3757</v>
      </c>
      <c r="DA1388" s="111" t="s">
        <v>3757</v>
      </c>
      <c r="DB1388" s="111" t="s">
        <v>3757</v>
      </c>
      <c r="DC1388" s="120">
        <v>0</v>
      </c>
      <c r="DD1388" s="127" t="s">
        <v>3778</v>
      </c>
      <c r="DE1388" s="109">
        <v>0</v>
      </c>
      <c r="DF1388" s="172" t="s">
        <v>3717</v>
      </c>
    </row>
    <row r="1389" spans="1:110" ht="35.15" customHeight="1" x14ac:dyDescent="0.35">
      <c r="A1389" s="140" t="s">
        <v>2816</v>
      </c>
      <c r="B1389" s="136" t="s">
        <v>2794</v>
      </c>
      <c r="C1389" s="136" t="s">
        <v>2817</v>
      </c>
      <c r="D1389" s="112">
        <v>15248</v>
      </c>
      <c r="E1389" s="112">
        <v>424650400</v>
      </c>
      <c r="F1389" s="112">
        <v>15238</v>
      </c>
      <c r="G1389" s="112">
        <v>424555400</v>
      </c>
      <c r="H1389" s="112">
        <v>4875</v>
      </c>
      <c r="I1389" s="112">
        <v>100680700</v>
      </c>
      <c r="J1389" s="112">
        <v>0</v>
      </c>
      <c r="K1389" s="112">
        <v>0</v>
      </c>
      <c r="L1389" s="112">
        <v>101019717</v>
      </c>
      <c r="M1389" s="112">
        <v>15647904</v>
      </c>
      <c r="N1389" s="112">
        <v>0</v>
      </c>
      <c r="O1389" s="112">
        <v>3109078</v>
      </c>
      <c r="P1389" s="112">
        <v>91714881</v>
      </c>
      <c r="Q1389" s="112">
        <v>0</v>
      </c>
      <c r="R1389" s="112">
        <v>211491580</v>
      </c>
      <c r="S1389" s="421">
        <v>0.23788913656975244</v>
      </c>
      <c r="T1389" s="421">
        <v>3.6848909126189447E-2</v>
      </c>
      <c r="U1389" s="421">
        <v>0</v>
      </c>
      <c r="V1389" s="421">
        <v>7.3215002270102655E-3</v>
      </c>
      <c r="W1389" s="421">
        <v>0.21597738045224965</v>
      </c>
      <c r="X1389" s="421">
        <v>0</v>
      </c>
      <c r="Y1389" s="421">
        <v>0.4980369263752018</v>
      </c>
      <c r="Z1389" s="120">
        <v>0</v>
      </c>
      <c r="AA1389" s="127" t="s">
        <v>3717</v>
      </c>
      <c r="AB1389" s="127">
        <v>0</v>
      </c>
      <c r="AC1389" s="111" t="s">
        <v>3717</v>
      </c>
      <c r="AD1389" s="127">
        <v>0</v>
      </c>
      <c r="AE1389" s="111" t="s">
        <v>3757</v>
      </c>
      <c r="AF1389" s="111" t="s">
        <v>3757</v>
      </c>
      <c r="AG1389" s="127" t="s">
        <v>3717</v>
      </c>
      <c r="AH1389" s="127" t="s">
        <v>3758</v>
      </c>
      <c r="AI1389" s="128">
        <v>2</v>
      </c>
      <c r="AJ1389" s="128">
        <v>1126600</v>
      </c>
      <c r="AK1389" s="109" t="s">
        <v>13692</v>
      </c>
      <c r="AL1389" s="109" t="s">
        <v>13693</v>
      </c>
      <c r="AM1389" s="127" t="s">
        <v>3761</v>
      </c>
      <c r="AN1389" s="127" t="s">
        <v>3783</v>
      </c>
      <c r="AO1389" s="120">
        <v>1000000</v>
      </c>
      <c r="AP1389" s="120">
        <v>1071100</v>
      </c>
      <c r="AQ1389" s="174" t="s">
        <v>13694</v>
      </c>
      <c r="AR1389" s="109" t="s">
        <v>13695</v>
      </c>
      <c r="AS1389" s="127" t="s">
        <v>3761</v>
      </c>
      <c r="AT1389" s="127" t="s">
        <v>3783</v>
      </c>
      <c r="AU1389" s="120">
        <v>1000000</v>
      </c>
      <c r="AV1389" s="120">
        <v>55500</v>
      </c>
      <c r="AW1389" s="174">
        <v>0</v>
      </c>
      <c r="AX1389" s="109">
        <v>0</v>
      </c>
      <c r="AY1389" s="127">
        <v>0</v>
      </c>
      <c r="AZ1389" s="127">
        <v>0</v>
      </c>
      <c r="BA1389" s="120">
        <v>0</v>
      </c>
      <c r="BB1389" s="120">
        <v>0</v>
      </c>
      <c r="BC1389" s="111" t="s">
        <v>3757</v>
      </c>
      <c r="BD1389" s="112">
        <v>163</v>
      </c>
      <c r="BE1389" s="112">
        <v>3562000</v>
      </c>
      <c r="BF1389" s="111" t="s">
        <v>3757</v>
      </c>
      <c r="BG1389" s="112">
        <v>149</v>
      </c>
      <c r="BH1389" s="112">
        <v>6115000</v>
      </c>
      <c r="BI1389" s="111" t="s">
        <v>3757</v>
      </c>
      <c r="BJ1389" s="112">
        <v>651</v>
      </c>
      <c r="BK1389" s="112">
        <v>14494000</v>
      </c>
      <c r="BL1389" s="111" t="s">
        <v>3757</v>
      </c>
      <c r="BM1389" s="112">
        <v>387</v>
      </c>
      <c r="BN1389" s="112">
        <v>12567000</v>
      </c>
      <c r="BO1389" s="111" t="s">
        <v>3757</v>
      </c>
      <c r="BP1389" s="112">
        <v>306</v>
      </c>
      <c r="BQ1389" s="112">
        <v>6369000</v>
      </c>
      <c r="BR1389" s="111" t="s">
        <v>3757</v>
      </c>
      <c r="BS1389" s="112">
        <v>2368</v>
      </c>
      <c r="BT1389" s="112">
        <v>64805000</v>
      </c>
      <c r="BU1389" s="111" t="s">
        <v>3757</v>
      </c>
      <c r="BV1389" s="112">
        <v>163</v>
      </c>
      <c r="BW1389" s="112">
        <v>5003000</v>
      </c>
      <c r="BX1389" s="111" t="s">
        <v>3757</v>
      </c>
      <c r="BY1389" s="112">
        <v>5126</v>
      </c>
      <c r="BZ1389" s="112">
        <v>187300800</v>
      </c>
      <c r="CA1389" s="111">
        <v>0</v>
      </c>
      <c r="CB1389" s="112"/>
      <c r="CC1389" s="112"/>
      <c r="CD1389" s="111">
        <v>0</v>
      </c>
      <c r="CE1389" s="112"/>
      <c r="CF1389" s="112"/>
      <c r="CG1389" s="111" t="s">
        <v>3757</v>
      </c>
      <c r="CH1389" s="112">
        <v>5869</v>
      </c>
      <c r="CI1389" s="112">
        <v>123258000</v>
      </c>
      <c r="CJ1389" s="111" t="s">
        <v>3757</v>
      </c>
      <c r="CK1389" s="120" t="s">
        <v>13696</v>
      </c>
      <c r="CL1389" s="112">
        <v>66</v>
      </c>
      <c r="CM1389" s="112">
        <v>1176600</v>
      </c>
      <c r="CN1389" s="166" t="s">
        <v>13697</v>
      </c>
      <c r="CO1389" s="125" t="s">
        <v>13698</v>
      </c>
      <c r="CP1389" s="111" t="s">
        <v>3774</v>
      </c>
      <c r="CQ1389" s="112">
        <v>187300800</v>
      </c>
      <c r="CR1389" s="166" t="s">
        <v>13699</v>
      </c>
      <c r="CS1389" s="166" t="s">
        <v>13700</v>
      </c>
      <c r="CT1389" s="111" t="s">
        <v>3790</v>
      </c>
      <c r="CU1389" s="112">
        <v>64805000</v>
      </c>
      <c r="CV1389" s="166" t="s">
        <v>13701</v>
      </c>
      <c r="CW1389" s="166" t="s">
        <v>13702</v>
      </c>
      <c r="CX1389" s="111" t="s">
        <v>3781</v>
      </c>
      <c r="CY1389" s="112">
        <v>14494000</v>
      </c>
      <c r="CZ1389" s="111" t="s">
        <v>3757</v>
      </c>
      <c r="DA1389" s="111" t="s">
        <v>3757</v>
      </c>
      <c r="DB1389" s="111">
        <v>0</v>
      </c>
      <c r="DC1389" s="120" t="s">
        <v>13703</v>
      </c>
      <c r="DD1389" s="127" t="s">
        <v>3778</v>
      </c>
      <c r="DE1389" s="109">
        <v>0</v>
      </c>
      <c r="DF1389" s="172" t="s">
        <v>3717</v>
      </c>
    </row>
    <row r="1390" spans="1:110" ht="35.15" customHeight="1" x14ac:dyDescent="0.35">
      <c r="A1390" s="140" t="s">
        <v>2818</v>
      </c>
      <c r="B1390" s="136" t="s">
        <v>2794</v>
      </c>
      <c r="C1390" s="136" t="s">
        <v>2819</v>
      </c>
      <c r="D1390" s="112">
        <v>24702</v>
      </c>
      <c r="E1390" s="112">
        <v>467855092</v>
      </c>
      <c r="F1390" s="112">
        <v>24692</v>
      </c>
      <c r="G1390" s="112">
        <v>467720612</v>
      </c>
      <c r="H1390" s="112">
        <v>7466</v>
      </c>
      <c r="I1390" s="112">
        <v>118557273</v>
      </c>
      <c r="J1390" s="112">
        <v>1103</v>
      </c>
      <c r="K1390" s="112">
        <v>22232660</v>
      </c>
      <c r="L1390" s="112">
        <v>102683435</v>
      </c>
      <c r="M1390" s="112">
        <v>38090604</v>
      </c>
      <c r="N1390" s="112">
        <v>0</v>
      </c>
      <c r="O1390" s="112">
        <v>35865344</v>
      </c>
      <c r="P1390" s="112">
        <v>31654082</v>
      </c>
      <c r="Q1390" s="112">
        <v>0</v>
      </c>
      <c r="R1390" s="112">
        <v>208293465</v>
      </c>
      <c r="S1390" s="421">
        <v>0.21947700635477962</v>
      </c>
      <c r="T1390" s="421">
        <v>8.1415388335668692E-2</v>
      </c>
      <c r="U1390" s="421">
        <v>0</v>
      </c>
      <c r="V1390" s="421">
        <v>7.6659086570334906E-2</v>
      </c>
      <c r="W1390" s="421">
        <v>6.7657876426404265E-2</v>
      </c>
      <c r="X1390" s="421">
        <v>0</v>
      </c>
      <c r="Y1390" s="421">
        <v>0.44520935768718745</v>
      </c>
      <c r="Z1390" s="120">
        <v>0</v>
      </c>
      <c r="AA1390" s="127" t="s">
        <v>3717</v>
      </c>
      <c r="AB1390" s="127">
        <v>0</v>
      </c>
      <c r="AC1390" s="111" t="s">
        <v>3717</v>
      </c>
      <c r="AD1390" s="127">
        <v>0</v>
      </c>
      <c r="AE1390" s="111">
        <v>0</v>
      </c>
      <c r="AF1390" s="111" t="s">
        <v>3757</v>
      </c>
      <c r="AG1390" s="127" t="s">
        <v>3758</v>
      </c>
      <c r="AH1390" s="127" t="s">
        <v>3778</v>
      </c>
      <c r="AI1390" s="124"/>
      <c r="AJ1390" s="128"/>
      <c r="AK1390" s="109">
        <v>0</v>
      </c>
      <c r="AL1390" s="109">
        <v>0</v>
      </c>
      <c r="AM1390" s="127">
        <v>0</v>
      </c>
      <c r="AN1390" s="127">
        <v>0</v>
      </c>
      <c r="AO1390" s="120">
        <v>0</v>
      </c>
      <c r="AP1390" s="120">
        <v>0</v>
      </c>
      <c r="AQ1390" s="174">
        <v>0</v>
      </c>
      <c r="AR1390" s="109">
        <v>0</v>
      </c>
      <c r="AS1390" s="127">
        <v>0</v>
      </c>
      <c r="AT1390" s="127">
        <v>0</v>
      </c>
      <c r="AU1390" s="120">
        <v>0</v>
      </c>
      <c r="AV1390" s="120">
        <v>0</v>
      </c>
      <c r="AW1390" s="174">
        <v>0</v>
      </c>
      <c r="AX1390" s="109">
        <v>0</v>
      </c>
      <c r="AY1390" s="127">
        <v>0</v>
      </c>
      <c r="AZ1390" s="127">
        <v>0</v>
      </c>
      <c r="BA1390" s="120">
        <v>0</v>
      </c>
      <c r="BB1390" s="120">
        <v>0</v>
      </c>
      <c r="BC1390" s="111" t="s">
        <v>3757</v>
      </c>
      <c r="BD1390" s="112">
        <v>880</v>
      </c>
      <c r="BE1390" s="112">
        <v>13763000</v>
      </c>
      <c r="BF1390" s="111" t="s">
        <v>3757</v>
      </c>
      <c r="BG1390" s="112">
        <v>5348</v>
      </c>
      <c r="BH1390" s="112">
        <v>86165000</v>
      </c>
      <c r="BI1390" s="111" t="s">
        <v>3757</v>
      </c>
      <c r="BJ1390" s="112">
        <v>738</v>
      </c>
      <c r="BK1390" s="112">
        <v>12861000</v>
      </c>
      <c r="BL1390" s="111">
        <v>0</v>
      </c>
      <c r="BM1390" s="112"/>
      <c r="BN1390" s="112"/>
      <c r="BO1390" s="111">
        <v>0</v>
      </c>
      <c r="BP1390" s="112"/>
      <c r="BQ1390" s="112"/>
      <c r="BR1390" s="111" t="s">
        <v>3757</v>
      </c>
      <c r="BS1390" s="112">
        <v>5446</v>
      </c>
      <c r="BT1390" s="112">
        <v>91039500</v>
      </c>
      <c r="BU1390" s="111">
        <v>0</v>
      </c>
      <c r="BV1390" s="112"/>
      <c r="BW1390" s="112"/>
      <c r="BX1390" s="111">
        <v>0</v>
      </c>
      <c r="BY1390" s="112"/>
      <c r="BZ1390" s="112"/>
      <c r="CA1390" s="111">
        <v>0</v>
      </c>
      <c r="CB1390" s="112"/>
      <c r="CC1390" s="112"/>
      <c r="CD1390" s="111">
        <v>0</v>
      </c>
      <c r="CE1390" s="112"/>
      <c r="CF1390" s="112"/>
      <c r="CG1390" s="111" t="s">
        <v>16675</v>
      </c>
      <c r="CH1390" s="112">
        <v>11187</v>
      </c>
      <c r="CI1390" s="112">
        <v>2417939320</v>
      </c>
      <c r="CJ1390" s="111"/>
      <c r="CK1390" s="120"/>
      <c r="CL1390" s="112"/>
      <c r="CM1390" s="112"/>
      <c r="CN1390" s="166" t="s">
        <v>13704</v>
      </c>
      <c r="CO1390" s="125" t="s">
        <v>13705</v>
      </c>
      <c r="CP1390" s="111" t="s">
        <v>3783</v>
      </c>
      <c r="CQ1390" s="112">
        <v>98178000</v>
      </c>
      <c r="CR1390" s="166" t="s">
        <v>13706</v>
      </c>
      <c r="CS1390" s="166" t="s">
        <v>13707</v>
      </c>
      <c r="CT1390" s="111" t="s">
        <v>3790</v>
      </c>
      <c r="CU1390" s="112">
        <v>17251630</v>
      </c>
      <c r="CV1390" s="166" t="s">
        <v>13708</v>
      </c>
      <c r="CW1390" s="166" t="s">
        <v>13709</v>
      </c>
      <c r="CX1390" s="111" t="s">
        <v>3790</v>
      </c>
      <c r="CY1390" s="112">
        <v>4180000</v>
      </c>
      <c r="CZ1390" s="111" t="s">
        <v>3757</v>
      </c>
      <c r="DA1390" s="111" t="s">
        <v>3757</v>
      </c>
      <c r="DB1390" s="111">
        <v>0</v>
      </c>
      <c r="DC1390" s="120" t="s">
        <v>13710</v>
      </c>
      <c r="DD1390" s="127" t="s">
        <v>3778</v>
      </c>
      <c r="DE1390" s="109">
        <v>0</v>
      </c>
      <c r="DF1390" s="172" t="s">
        <v>3717</v>
      </c>
    </row>
    <row r="1391" spans="1:110" ht="35.15" customHeight="1" x14ac:dyDescent="0.35">
      <c r="A1391" s="140" t="s">
        <v>2820</v>
      </c>
      <c r="B1391" s="136" t="s">
        <v>2794</v>
      </c>
      <c r="C1391" s="136" t="s">
        <v>2821</v>
      </c>
      <c r="D1391" s="112">
        <v>5944</v>
      </c>
      <c r="E1391" s="112">
        <v>101942000</v>
      </c>
      <c r="F1391" s="112">
        <v>5938</v>
      </c>
      <c r="G1391" s="112">
        <v>101484000</v>
      </c>
      <c r="H1391" s="112">
        <v>1985</v>
      </c>
      <c r="I1391" s="112">
        <v>32427000</v>
      </c>
      <c r="J1391" s="112">
        <v>0</v>
      </c>
      <c r="K1391" s="112">
        <v>0</v>
      </c>
      <c r="L1391" s="112">
        <v>26423356</v>
      </c>
      <c r="M1391" s="112">
        <v>6335100</v>
      </c>
      <c r="N1391" s="112">
        <v>981554</v>
      </c>
      <c r="O1391" s="112">
        <v>10336886</v>
      </c>
      <c r="P1391" s="112">
        <v>6894104</v>
      </c>
      <c r="Q1391" s="112">
        <v>0</v>
      </c>
      <c r="R1391" s="112">
        <v>50971000</v>
      </c>
      <c r="S1391" s="421">
        <v>0.25919989798120502</v>
      </c>
      <c r="T1391" s="421">
        <v>6.2144160404936137E-2</v>
      </c>
      <c r="U1391" s="421">
        <v>9.6285534912008783E-3</v>
      </c>
      <c r="V1391" s="421">
        <v>0.10139967824841577</v>
      </c>
      <c r="W1391" s="421">
        <v>6.7627709874242214E-2</v>
      </c>
      <c r="X1391" s="421">
        <v>0</v>
      </c>
      <c r="Y1391" s="421">
        <v>0.5</v>
      </c>
      <c r="Z1391" s="120">
        <v>0</v>
      </c>
      <c r="AA1391" s="127" t="s">
        <v>3717</v>
      </c>
      <c r="AB1391" s="127">
        <v>0</v>
      </c>
      <c r="AC1391" s="111" t="s">
        <v>3717</v>
      </c>
      <c r="AD1391" s="127">
        <v>0</v>
      </c>
      <c r="AE1391" s="111">
        <v>0</v>
      </c>
      <c r="AF1391" s="111" t="s">
        <v>3757</v>
      </c>
      <c r="AG1391" s="127" t="s">
        <v>3758</v>
      </c>
      <c r="AH1391" s="127" t="s">
        <v>3758</v>
      </c>
      <c r="AI1391" s="124"/>
      <c r="AJ1391" s="128"/>
      <c r="AK1391" s="109">
        <v>0</v>
      </c>
      <c r="AL1391" s="109">
        <v>0</v>
      </c>
      <c r="AM1391" s="127">
        <v>0</v>
      </c>
      <c r="AN1391" s="127">
        <v>0</v>
      </c>
      <c r="AO1391" s="120">
        <v>0</v>
      </c>
      <c r="AP1391" s="120">
        <v>0</v>
      </c>
      <c r="AQ1391" s="174">
        <v>0</v>
      </c>
      <c r="AR1391" s="109">
        <v>0</v>
      </c>
      <c r="AS1391" s="127">
        <v>0</v>
      </c>
      <c r="AT1391" s="127">
        <v>0</v>
      </c>
      <c r="AU1391" s="120">
        <v>0</v>
      </c>
      <c r="AV1391" s="120">
        <v>0</v>
      </c>
      <c r="AW1391" s="174">
        <v>0</v>
      </c>
      <c r="AX1391" s="109">
        <v>0</v>
      </c>
      <c r="AY1391" s="127">
        <v>0</v>
      </c>
      <c r="AZ1391" s="127">
        <v>0</v>
      </c>
      <c r="BA1391" s="120">
        <v>0</v>
      </c>
      <c r="BB1391" s="120">
        <v>0</v>
      </c>
      <c r="BC1391" s="111" t="s">
        <v>3757</v>
      </c>
      <c r="BD1391" s="112">
        <v>278</v>
      </c>
      <c r="BE1391" s="112">
        <v>6079000</v>
      </c>
      <c r="BF1391" s="111">
        <v>0</v>
      </c>
      <c r="BG1391" s="112"/>
      <c r="BH1391" s="112"/>
      <c r="BI1391" s="111" t="s">
        <v>3757</v>
      </c>
      <c r="BJ1391" s="112">
        <v>1167</v>
      </c>
      <c r="BK1391" s="112">
        <v>19217000</v>
      </c>
      <c r="BL1391" s="111" t="s">
        <v>3757</v>
      </c>
      <c r="BM1391" s="112">
        <v>679</v>
      </c>
      <c r="BN1391" s="112">
        <v>11011000</v>
      </c>
      <c r="BO1391" s="111" t="s">
        <v>3757</v>
      </c>
      <c r="BP1391" s="112">
        <v>2175</v>
      </c>
      <c r="BQ1391" s="112">
        <v>37490000</v>
      </c>
      <c r="BR1391" s="111">
        <v>0</v>
      </c>
      <c r="BS1391" s="112"/>
      <c r="BT1391" s="112"/>
      <c r="BU1391" s="111" t="s">
        <v>3757</v>
      </c>
      <c r="BV1391" s="112">
        <v>1267</v>
      </c>
      <c r="BW1391" s="112">
        <v>21385000</v>
      </c>
      <c r="BX1391" s="111">
        <v>0</v>
      </c>
      <c r="BY1391" s="112"/>
      <c r="BZ1391" s="112"/>
      <c r="CA1391" s="111" t="s">
        <v>3757</v>
      </c>
      <c r="CB1391" s="112">
        <v>376</v>
      </c>
      <c r="CC1391" s="112">
        <v>6640000</v>
      </c>
      <c r="CD1391" s="111">
        <v>0</v>
      </c>
      <c r="CE1391" s="112"/>
      <c r="CF1391" s="112"/>
      <c r="CG1391" s="111" t="s">
        <v>3757</v>
      </c>
      <c r="CH1391" s="112">
        <v>2</v>
      </c>
      <c r="CI1391" s="112">
        <v>120000</v>
      </c>
      <c r="CJ1391" s="111">
        <v>0</v>
      </c>
      <c r="CK1391" s="120">
        <v>0</v>
      </c>
      <c r="CL1391" s="112"/>
      <c r="CM1391" s="112"/>
      <c r="CN1391" s="166" t="s">
        <v>13711</v>
      </c>
      <c r="CO1391" s="125" t="s">
        <v>13712</v>
      </c>
      <c r="CP1391" s="111" t="s">
        <v>3870</v>
      </c>
      <c r="CQ1391" s="112">
        <v>1000000</v>
      </c>
      <c r="CR1391" s="166" t="s">
        <v>13713</v>
      </c>
      <c r="CS1391" s="166" t="s">
        <v>13714</v>
      </c>
      <c r="CT1391" s="111" t="s">
        <v>3766</v>
      </c>
      <c r="CU1391" s="112">
        <v>4000000</v>
      </c>
      <c r="CV1391" s="166" t="s">
        <v>13715</v>
      </c>
      <c r="CW1391" s="166" t="s">
        <v>13716</v>
      </c>
      <c r="CX1391" s="111" t="s">
        <v>3870</v>
      </c>
      <c r="CY1391" s="112">
        <v>7650000</v>
      </c>
      <c r="CZ1391" s="111" t="s">
        <v>3757</v>
      </c>
      <c r="DA1391" s="111" t="s">
        <v>3757</v>
      </c>
      <c r="DB1391" s="111" t="s">
        <v>3757</v>
      </c>
      <c r="DC1391" s="120">
        <v>0</v>
      </c>
      <c r="DD1391" s="127" t="s">
        <v>3717</v>
      </c>
      <c r="DE1391" s="109" t="s">
        <v>13717</v>
      </c>
      <c r="DF1391" s="172" t="s">
        <v>3717</v>
      </c>
    </row>
    <row r="1392" spans="1:110" ht="35.15" customHeight="1" x14ac:dyDescent="0.35">
      <c r="A1392" s="140" t="s">
        <v>2822</v>
      </c>
      <c r="B1392" s="136" t="s">
        <v>2794</v>
      </c>
      <c r="C1392" s="136" t="s">
        <v>2823</v>
      </c>
      <c r="D1392" s="112">
        <v>442</v>
      </c>
      <c r="E1392" s="112">
        <v>9431000</v>
      </c>
      <c r="F1392" s="112">
        <v>442</v>
      </c>
      <c r="G1392" s="112">
        <v>9431000</v>
      </c>
      <c r="H1392" s="112">
        <v>144</v>
      </c>
      <c r="I1392" s="112">
        <v>2897000</v>
      </c>
      <c r="J1392" s="112">
        <v>0</v>
      </c>
      <c r="K1392" s="112">
        <v>0</v>
      </c>
      <c r="L1392" s="112">
        <v>2844900</v>
      </c>
      <c r="M1392" s="112">
        <v>343322</v>
      </c>
      <c r="N1392" s="112">
        <v>0</v>
      </c>
      <c r="O1392" s="112">
        <v>415537</v>
      </c>
      <c r="P1392" s="112">
        <v>1024803</v>
      </c>
      <c r="Q1392" s="112">
        <v>0</v>
      </c>
      <c r="R1392" s="112">
        <v>4628562</v>
      </c>
      <c r="S1392" s="421">
        <v>0.30165411939348957</v>
      </c>
      <c r="T1392" s="421">
        <v>3.6403562718693667E-2</v>
      </c>
      <c r="U1392" s="421">
        <v>0</v>
      </c>
      <c r="V1392" s="421">
        <v>4.4060757077722404E-2</v>
      </c>
      <c r="W1392" s="421">
        <v>0.10866323825681264</v>
      </c>
      <c r="X1392" s="421">
        <v>0</v>
      </c>
      <c r="Y1392" s="421">
        <v>0.49078167744671825</v>
      </c>
      <c r="Z1392" s="120">
        <v>0</v>
      </c>
      <c r="AA1392" s="127" t="s">
        <v>3717</v>
      </c>
      <c r="AB1392" s="127">
        <v>0</v>
      </c>
      <c r="AC1392" s="111" t="s">
        <v>3717</v>
      </c>
      <c r="AD1392" s="127">
        <v>0</v>
      </c>
      <c r="AE1392" s="111">
        <v>0</v>
      </c>
      <c r="AF1392" s="111" t="s">
        <v>3757</v>
      </c>
      <c r="AG1392" s="127" t="s">
        <v>3758</v>
      </c>
      <c r="AH1392" s="127" t="s">
        <v>3758</v>
      </c>
      <c r="AI1392" s="124"/>
      <c r="AJ1392" s="128"/>
      <c r="AK1392" s="109">
        <v>0</v>
      </c>
      <c r="AL1392" s="109">
        <v>0</v>
      </c>
      <c r="AM1392" s="127">
        <v>0</v>
      </c>
      <c r="AN1392" s="127">
        <v>0</v>
      </c>
      <c r="AO1392" s="120">
        <v>0</v>
      </c>
      <c r="AP1392" s="120">
        <v>0</v>
      </c>
      <c r="AQ1392" s="174">
        <v>0</v>
      </c>
      <c r="AR1392" s="109">
        <v>0</v>
      </c>
      <c r="AS1392" s="127">
        <v>0</v>
      </c>
      <c r="AT1392" s="127">
        <v>0</v>
      </c>
      <c r="AU1392" s="120">
        <v>0</v>
      </c>
      <c r="AV1392" s="120">
        <v>0</v>
      </c>
      <c r="AW1392" s="174">
        <v>0</v>
      </c>
      <c r="AX1392" s="109">
        <v>0</v>
      </c>
      <c r="AY1392" s="127">
        <v>0</v>
      </c>
      <c r="AZ1392" s="127">
        <v>0</v>
      </c>
      <c r="BA1392" s="120">
        <v>0</v>
      </c>
      <c r="BB1392" s="120">
        <v>0</v>
      </c>
      <c r="BC1392" s="111" t="s">
        <v>3757</v>
      </c>
      <c r="BD1392" s="112">
        <v>21</v>
      </c>
      <c r="BE1392" s="112">
        <v>368000</v>
      </c>
      <c r="BF1392" s="111" t="s">
        <v>3757</v>
      </c>
      <c r="BG1392" s="112">
        <v>12</v>
      </c>
      <c r="BH1392" s="112">
        <v>230000</v>
      </c>
      <c r="BI1392" s="111" t="s">
        <v>3757</v>
      </c>
      <c r="BJ1392" s="112">
        <v>1</v>
      </c>
      <c r="BK1392" s="112">
        <v>10000</v>
      </c>
      <c r="BL1392" s="111" t="s">
        <v>3757</v>
      </c>
      <c r="BM1392" s="112">
        <v>30</v>
      </c>
      <c r="BN1392" s="112">
        <v>869000</v>
      </c>
      <c r="BO1392" s="111">
        <v>0</v>
      </c>
      <c r="BP1392" s="112"/>
      <c r="BQ1392" s="112"/>
      <c r="BR1392" s="111" t="s">
        <v>3757</v>
      </c>
      <c r="BS1392" s="112">
        <v>100</v>
      </c>
      <c r="BT1392" s="112">
        <v>1928000</v>
      </c>
      <c r="BU1392" s="111">
        <v>0</v>
      </c>
      <c r="BV1392" s="112"/>
      <c r="BW1392" s="112"/>
      <c r="BX1392" s="111">
        <v>0</v>
      </c>
      <c r="BY1392" s="112"/>
      <c r="BZ1392" s="112"/>
      <c r="CA1392" s="111">
        <v>0</v>
      </c>
      <c r="CB1392" s="112"/>
      <c r="CC1392" s="112"/>
      <c r="CD1392" s="111" t="s">
        <v>3757</v>
      </c>
      <c r="CE1392" s="112">
        <v>42</v>
      </c>
      <c r="CF1392" s="112">
        <v>913000</v>
      </c>
      <c r="CG1392" s="111" t="s">
        <v>3757</v>
      </c>
      <c r="CH1392" s="112">
        <v>236</v>
      </c>
      <c r="CI1392" s="112">
        <v>5113000</v>
      </c>
      <c r="CJ1392" s="111">
        <v>0</v>
      </c>
      <c r="CK1392" s="120">
        <v>0</v>
      </c>
      <c r="CL1392" s="112"/>
      <c r="CM1392" s="112"/>
      <c r="CN1392" s="166" t="s">
        <v>13718</v>
      </c>
      <c r="CO1392" s="125" t="s">
        <v>13719</v>
      </c>
      <c r="CP1392" s="111" t="s">
        <v>3790</v>
      </c>
      <c r="CQ1392" s="112">
        <v>958501</v>
      </c>
      <c r="CR1392" s="166" t="s">
        <v>13720</v>
      </c>
      <c r="CS1392" s="166" t="s">
        <v>13721</v>
      </c>
      <c r="CT1392" s="111" t="s">
        <v>3717</v>
      </c>
      <c r="CU1392" s="112">
        <v>155000</v>
      </c>
      <c r="CV1392" s="166" t="s">
        <v>13722</v>
      </c>
      <c r="CW1392" s="166" t="s">
        <v>13723</v>
      </c>
      <c r="CX1392" s="111" t="s">
        <v>4041</v>
      </c>
      <c r="CY1392" s="112">
        <v>600000</v>
      </c>
      <c r="CZ1392" s="111" t="s">
        <v>3757</v>
      </c>
      <c r="DA1392" s="111" t="s">
        <v>3757</v>
      </c>
      <c r="DB1392" s="111">
        <v>0</v>
      </c>
      <c r="DC1392" s="120" t="s">
        <v>13724</v>
      </c>
      <c r="DD1392" s="127" t="s">
        <v>3778</v>
      </c>
      <c r="DE1392" s="109">
        <v>0</v>
      </c>
      <c r="DF1392" s="172" t="s">
        <v>3717</v>
      </c>
    </row>
    <row r="1393" spans="1:110" ht="35.15" customHeight="1" x14ac:dyDescent="0.35">
      <c r="A1393" s="140" t="s">
        <v>2824</v>
      </c>
      <c r="B1393" s="136" t="s">
        <v>2794</v>
      </c>
      <c r="C1393" s="136" t="s">
        <v>2825</v>
      </c>
      <c r="D1393" s="112">
        <v>4646</v>
      </c>
      <c r="E1393" s="112">
        <v>70419000</v>
      </c>
      <c r="F1393" s="112">
        <v>4646</v>
      </c>
      <c r="G1393" s="112">
        <v>70419000</v>
      </c>
      <c r="H1393" s="112">
        <v>421</v>
      </c>
      <c r="I1393" s="112">
        <v>6359000</v>
      </c>
      <c r="J1393" s="112">
        <v>0</v>
      </c>
      <c r="K1393" s="112">
        <v>0</v>
      </c>
      <c r="L1393" s="112">
        <v>11773541</v>
      </c>
      <c r="M1393" s="112">
        <v>5017266</v>
      </c>
      <c r="N1393" s="112">
        <v>0</v>
      </c>
      <c r="O1393" s="112">
        <v>345258</v>
      </c>
      <c r="P1393" s="112">
        <v>6269845</v>
      </c>
      <c r="Q1393" s="112">
        <v>0</v>
      </c>
      <c r="R1393" s="112">
        <v>23405910</v>
      </c>
      <c r="S1393" s="421">
        <v>0.16719267527229867</v>
      </c>
      <c r="T1393" s="421">
        <v>7.1248753887445143E-2</v>
      </c>
      <c r="U1393" s="421">
        <v>0</v>
      </c>
      <c r="V1393" s="421">
        <v>4.9029097260682485E-3</v>
      </c>
      <c r="W1393" s="421">
        <v>8.9036268620684755E-2</v>
      </c>
      <c r="X1393" s="421">
        <v>0</v>
      </c>
      <c r="Y1393" s="421">
        <v>0.33238060750649684</v>
      </c>
      <c r="Z1393" s="120">
        <v>0</v>
      </c>
      <c r="AA1393" s="127" t="s">
        <v>3717</v>
      </c>
      <c r="AB1393" s="127">
        <v>0</v>
      </c>
      <c r="AC1393" s="111" t="s">
        <v>3717</v>
      </c>
      <c r="AD1393" s="127">
        <v>0</v>
      </c>
      <c r="AE1393" s="111">
        <v>0</v>
      </c>
      <c r="AF1393" s="111" t="s">
        <v>3757</v>
      </c>
      <c r="AG1393" s="127" t="s">
        <v>3758</v>
      </c>
      <c r="AH1393" s="127" t="s">
        <v>3758</v>
      </c>
      <c r="AI1393" s="124"/>
      <c r="AJ1393" s="128"/>
      <c r="AK1393" s="109">
        <v>0</v>
      </c>
      <c r="AL1393" s="109">
        <v>0</v>
      </c>
      <c r="AM1393" s="127">
        <v>0</v>
      </c>
      <c r="AN1393" s="127">
        <v>0</v>
      </c>
      <c r="AO1393" s="120">
        <v>0</v>
      </c>
      <c r="AP1393" s="120">
        <v>0</v>
      </c>
      <c r="AQ1393" s="174">
        <v>0</v>
      </c>
      <c r="AR1393" s="109">
        <v>0</v>
      </c>
      <c r="AS1393" s="127">
        <v>0</v>
      </c>
      <c r="AT1393" s="127">
        <v>0</v>
      </c>
      <c r="AU1393" s="120">
        <v>0</v>
      </c>
      <c r="AV1393" s="120">
        <v>0</v>
      </c>
      <c r="AW1393" s="174">
        <v>0</v>
      </c>
      <c r="AX1393" s="109">
        <v>0</v>
      </c>
      <c r="AY1393" s="127">
        <v>0</v>
      </c>
      <c r="AZ1393" s="127">
        <v>0</v>
      </c>
      <c r="BA1393" s="120">
        <v>0</v>
      </c>
      <c r="BB1393" s="120">
        <v>0</v>
      </c>
      <c r="BC1393" s="111" t="s">
        <v>3757</v>
      </c>
      <c r="BD1393" s="112">
        <v>220</v>
      </c>
      <c r="BE1393" s="112">
        <v>3099000</v>
      </c>
      <c r="BF1393" s="111">
        <v>0</v>
      </c>
      <c r="BG1393" s="112"/>
      <c r="BH1393" s="112"/>
      <c r="BI1393" s="111" t="s">
        <v>3757</v>
      </c>
      <c r="BJ1393" s="112">
        <v>113</v>
      </c>
      <c r="BK1393" s="112">
        <v>1545000</v>
      </c>
      <c r="BL1393" s="111">
        <v>0</v>
      </c>
      <c r="BM1393" s="112"/>
      <c r="BN1393" s="112"/>
      <c r="BO1393" s="111">
        <v>0</v>
      </c>
      <c r="BP1393" s="112"/>
      <c r="BQ1393" s="112"/>
      <c r="BR1393" s="111" t="s">
        <v>3757</v>
      </c>
      <c r="BS1393" s="112">
        <v>3772</v>
      </c>
      <c r="BT1393" s="112">
        <v>56998000</v>
      </c>
      <c r="BU1393" s="111">
        <v>0</v>
      </c>
      <c r="BV1393" s="112"/>
      <c r="BW1393" s="112"/>
      <c r="BX1393" s="111" t="s">
        <v>3757</v>
      </c>
      <c r="BY1393" s="112">
        <v>193</v>
      </c>
      <c r="BZ1393" s="112">
        <v>3881000</v>
      </c>
      <c r="CA1393" s="111" t="s">
        <v>3757</v>
      </c>
      <c r="CB1393" s="112">
        <v>295</v>
      </c>
      <c r="CC1393" s="112">
        <v>4115000</v>
      </c>
      <c r="CD1393" s="111">
        <v>0</v>
      </c>
      <c r="CE1393" s="112"/>
      <c r="CF1393" s="112"/>
      <c r="CG1393" s="111">
        <v>0</v>
      </c>
      <c r="CH1393" s="112"/>
      <c r="CI1393" s="112"/>
      <c r="CJ1393" s="111" t="s">
        <v>3757</v>
      </c>
      <c r="CK1393" s="120" t="s">
        <v>6306</v>
      </c>
      <c r="CL1393" s="112">
        <v>53</v>
      </c>
      <c r="CM1393" s="112">
        <v>781000</v>
      </c>
      <c r="CN1393" s="166" t="s">
        <v>13725</v>
      </c>
      <c r="CO1393" s="125" t="s">
        <v>13726</v>
      </c>
      <c r="CP1393" s="111" t="s">
        <v>3790</v>
      </c>
      <c r="CQ1393" s="112">
        <v>4924000</v>
      </c>
      <c r="CR1393" s="166" t="s">
        <v>13727</v>
      </c>
      <c r="CS1393" s="166" t="s">
        <v>13728</v>
      </c>
      <c r="CT1393" s="111" t="s">
        <v>3774</v>
      </c>
      <c r="CU1393" s="112">
        <v>3881000</v>
      </c>
      <c r="CV1393" s="166" t="s">
        <v>13729</v>
      </c>
      <c r="CW1393" s="166" t="s">
        <v>13730</v>
      </c>
      <c r="CX1393" s="111" t="s">
        <v>4016</v>
      </c>
      <c r="CY1393" s="112">
        <v>4115000</v>
      </c>
      <c r="CZ1393" s="111" t="s">
        <v>3757</v>
      </c>
      <c r="DA1393" s="111" t="s">
        <v>3757</v>
      </c>
      <c r="DB1393" s="111">
        <v>0</v>
      </c>
      <c r="DC1393" s="120" t="s">
        <v>13731</v>
      </c>
      <c r="DD1393" s="127" t="s">
        <v>3778</v>
      </c>
      <c r="DE1393" s="109">
        <v>0</v>
      </c>
      <c r="DF1393" s="172" t="s">
        <v>3717</v>
      </c>
    </row>
    <row r="1394" spans="1:110" ht="35.15" customHeight="1" x14ac:dyDescent="0.35">
      <c r="A1394" s="140" t="s">
        <v>2826</v>
      </c>
      <c r="B1394" s="136" t="s">
        <v>2794</v>
      </c>
      <c r="C1394" s="136" t="s">
        <v>2827</v>
      </c>
      <c r="D1394" s="112">
        <v>6753</v>
      </c>
      <c r="E1394" s="112">
        <v>222240537</v>
      </c>
      <c r="F1394" s="112">
        <v>6753</v>
      </c>
      <c r="G1394" s="112">
        <v>222240537</v>
      </c>
      <c r="H1394" s="112">
        <v>2313</v>
      </c>
      <c r="I1394" s="112">
        <v>63066000</v>
      </c>
      <c r="J1394" s="112">
        <v>0</v>
      </c>
      <c r="K1394" s="112">
        <v>0</v>
      </c>
      <c r="L1394" s="112">
        <v>56948129</v>
      </c>
      <c r="M1394" s="112">
        <v>4949670</v>
      </c>
      <c r="N1394" s="112">
        <v>0</v>
      </c>
      <c r="O1394" s="112">
        <v>618060</v>
      </c>
      <c r="P1394" s="112">
        <v>29682730</v>
      </c>
      <c r="Q1394" s="112">
        <v>232643</v>
      </c>
      <c r="R1394" s="112">
        <v>92431232</v>
      </c>
      <c r="S1394" s="421">
        <v>0.25624546164591028</v>
      </c>
      <c r="T1394" s="421">
        <v>2.2271679446130926E-2</v>
      </c>
      <c r="U1394" s="421">
        <v>0</v>
      </c>
      <c r="V1394" s="421">
        <v>2.7810407963512074E-3</v>
      </c>
      <c r="W1394" s="421">
        <v>0.13356127734698553</v>
      </c>
      <c r="X1394" s="421">
        <v>1.0468072258122739E-3</v>
      </c>
      <c r="Y1394" s="421">
        <v>0.41590626646119022</v>
      </c>
      <c r="Z1394" s="120" t="s">
        <v>13732</v>
      </c>
      <c r="AA1394" s="127" t="s">
        <v>3717</v>
      </c>
      <c r="AB1394" s="127">
        <v>0</v>
      </c>
      <c r="AC1394" s="111" t="s">
        <v>3717</v>
      </c>
      <c r="AD1394" s="127">
        <v>0</v>
      </c>
      <c r="AE1394" s="111">
        <v>0</v>
      </c>
      <c r="AF1394" s="111" t="s">
        <v>3757</v>
      </c>
      <c r="AG1394" s="127" t="s">
        <v>3758</v>
      </c>
      <c r="AH1394" s="127" t="s">
        <v>3758</v>
      </c>
      <c r="AI1394" s="124"/>
      <c r="AJ1394" s="128"/>
      <c r="AK1394" s="109">
        <v>0</v>
      </c>
      <c r="AL1394" s="109">
        <v>0</v>
      </c>
      <c r="AM1394" s="127">
        <v>0</v>
      </c>
      <c r="AN1394" s="127">
        <v>0</v>
      </c>
      <c r="AO1394" s="120">
        <v>0</v>
      </c>
      <c r="AP1394" s="120">
        <v>0</v>
      </c>
      <c r="AQ1394" s="174">
        <v>0</v>
      </c>
      <c r="AR1394" s="120">
        <v>0</v>
      </c>
      <c r="AS1394" s="127">
        <v>0</v>
      </c>
      <c r="AT1394" s="127">
        <v>0</v>
      </c>
      <c r="AU1394" s="120">
        <v>0</v>
      </c>
      <c r="AV1394" s="120">
        <v>0</v>
      </c>
      <c r="AW1394" s="174">
        <v>0</v>
      </c>
      <c r="AX1394" s="120">
        <v>0</v>
      </c>
      <c r="AY1394" s="127">
        <v>0</v>
      </c>
      <c r="AZ1394" s="127">
        <v>0</v>
      </c>
      <c r="BA1394" s="120">
        <v>0</v>
      </c>
      <c r="BB1394" s="120">
        <v>0</v>
      </c>
      <c r="BC1394" s="111">
        <v>0</v>
      </c>
      <c r="BD1394" s="112"/>
      <c r="BE1394" s="112"/>
      <c r="BF1394" s="111">
        <v>0</v>
      </c>
      <c r="BG1394" s="112"/>
      <c r="BH1394" s="112"/>
      <c r="BI1394" s="111" t="s">
        <v>3757</v>
      </c>
      <c r="BJ1394" s="112">
        <v>51</v>
      </c>
      <c r="BK1394" s="112">
        <v>1505000</v>
      </c>
      <c r="BL1394" s="111">
        <v>0</v>
      </c>
      <c r="BM1394" s="112"/>
      <c r="BN1394" s="112"/>
      <c r="BO1394" s="111" t="s">
        <v>3757</v>
      </c>
      <c r="BP1394" s="112">
        <v>441</v>
      </c>
      <c r="BQ1394" s="112">
        <v>14310000</v>
      </c>
      <c r="BR1394" s="111" t="s">
        <v>3757</v>
      </c>
      <c r="BS1394" s="112">
        <v>1255</v>
      </c>
      <c r="BT1394" s="112">
        <v>41770000</v>
      </c>
      <c r="BU1394" s="111" t="s">
        <v>3757</v>
      </c>
      <c r="BV1394" s="112">
        <v>2943</v>
      </c>
      <c r="BW1394" s="112">
        <v>97235000</v>
      </c>
      <c r="BX1394" s="111" t="s">
        <v>3757</v>
      </c>
      <c r="BY1394" s="112">
        <v>237</v>
      </c>
      <c r="BZ1394" s="112">
        <v>7575000</v>
      </c>
      <c r="CA1394" s="111">
        <v>0</v>
      </c>
      <c r="CB1394" s="112"/>
      <c r="CC1394" s="112"/>
      <c r="CD1394" s="111" t="s">
        <v>3757</v>
      </c>
      <c r="CE1394" s="112">
        <v>386</v>
      </c>
      <c r="CF1394" s="112">
        <v>12151000</v>
      </c>
      <c r="CG1394" s="111" t="s">
        <v>3757</v>
      </c>
      <c r="CH1394" s="112">
        <v>1362</v>
      </c>
      <c r="CI1394" s="112">
        <v>47010000</v>
      </c>
      <c r="CJ1394" s="111">
        <v>0</v>
      </c>
      <c r="CK1394" s="120">
        <v>0</v>
      </c>
      <c r="CL1394" s="112">
        <v>0</v>
      </c>
      <c r="CM1394" s="112">
        <v>0</v>
      </c>
      <c r="CN1394" s="166" t="s">
        <v>13733</v>
      </c>
      <c r="CO1394" s="125" t="s">
        <v>13734</v>
      </c>
      <c r="CP1394" s="111" t="s">
        <v>4041</v>
      </c>
      <c r="CQ1394" s="112">
        <v>3990000</v>
      </c>
      <c r="CR1394" s="166" t="s">
        <v>13735</v>
      </c>
      <c r="CS1394" s="166" t="s">
        <v>13736</v>
      </c>
      <c r="CT1394" s="111" t="s">
        <v>3870</v>
      </c>
      <c r="CU1394" s="112">
        <v>2058000</v>
      </c>
      <c r="CV1394" s="166" t="s">
        <v>13737</v>
      </c>
      <c r="CW1394" s="166" t="s">
        <v>13738</v>
      </c>
      <c r="CX1394" s="111" t="s">
        <v>3870</v>
      </c>
      <c r="CY1394" s="112">
        <v>1650000</v>
      </c>
      <c r="CZ1394" s="111" t="s">
        <v>3757</v>
      </c>
      <c r="DA1394" s="111" t="s">
        <v>3757</v>
      </c>
      <c r="DB1394" s="111" t="s">
        <v>3757</v>
      </c>
      <c r="DC1394" s="120">
        <v>0</v>
      </c>
      <c r="DD1394" s="127" t="s">
        <v>3717</v>
      </c>
      <c r="DE1394" s="109" t="s">
        <v>13739</v>
      </c>
      <c r="DF1394" s="172" t="s">
        <v>3717</v>
      </c>
    </row>
    <row r="1395" spans="1:110" ht="35.15" customHeight="1" x14ac:dyDescent="0.35">
      <c r="A1395" s="140" t="s">
        <v>2828</v>
      </c>
      <c r="B1395" s="136" t="s">
        <v>2794</v>
      </c>
      <c r="C1395" s="136" t="s">
        <v>2829</v>
      </c>
      <c r="D1395" s="112">
        <v>45</v>
      </c>
      <c r="E1395" s="112">
        <v>2041000</v>
      </c>
      <c r="F1395" s="112">
        <v>43</v>
      </c>
      <c r="G1395" s="112">
        <v>2021000</v>
      </c>
      <c r="H1395" s="112">
        <v>11</v>
      </c>
      <c r="I1395" s="112">
        <v>250000</v>
      </c>
      <c r="J1395" s="112">
        <v>0</v>
      </c>
      <c r="K1395" s="112">
        <v>0</v>
      </c>
      <c r="L1395" s="112">
        <v>105113</v>
      </c>
      <c r="M1395" s="112">
        <v>35435</v>
      </c>
      <c r="N1395" s="112">
        <v>0</v>
      </c>
      <c r="O1395" s="112">
        <v>6818</v>
      </c>
      <c r="P1395" s="112">
        <v>64763</v>
      </c>
      <c r="Q1395" s="112">
        <v>0</v>
      </c>
      <c r="R1395" s="112">
        <v>212129</v>
      </c>
      <c r="S1395" s="421">
        <v>5.150073493385595E-2</v>
      </c>
      <c r="T1395" s="421">
        <v>1.7361587457128857E-2</v>
      </c>
      <c r="U1395" s="421">
        <v>0</v>
      </c>
      <c r="V1395" s="421">
        <v>3.3405193532582067E-3</v>
      </c>
      <c r="W1395" s="421">
        <v>3.1731014208721216E-2</v>
      </c>
      <c r="X1395" s="421">
        <v>0</v>
      </c>
      <c r="Y1395" s="421">
        <v>0.10393385595296423</v>
      </c>
      <c r="Z1395" s="120">
        <v>0</v>
      </c>
      <c r="AA1395" s="127" t="s">
        <v>3762</v>
      </c>
      <c r="AB1395" s="127" t="s">
        <v>13740</v>
      </c>
      <c r="AC1395" s="111" t="s">
        <v>3717</v>
      </c>
      <c r="AD1395" s="127">
        <v>0</v>
      </c>
      <c r="AE1395" s="111" t="s">
        <v>3757</v>
      </c>
      <c r="AF1395" s="111" t="s">
        <v>3757</v>
      </c>
      <c r="AG1395" s="127" t="s">
        <v>3758</v>
      </c>
      <c r="AH1395" s="127" t="s">
        <v>3778</v>
      </c>
      <c r="AI1395" s="124"/>
      <c r="AJ1395" s="128"/>
      <c r="AK1395" s="109" t="s">
        <v>13741</v>
      </c>
      <c r="AL1395" s="109" t="s">
        <v>13742</v>
      </c>
      <c r="AM1395" s="127" t="s">
        <v>3761</v>
      </c>
      <c r="AN1395" s="127" t="s">
        <v>4041</v>
      </c>
      <c r="AO1395" s="120">
        <v>0</v>
      </c>
      <c r="AP1395" s="120">
        <v>201000</v>
      </c>
      <c r="AQ1395" s="174" t="s">
        <v>13743</v>
      </c>
      <c r="AR1395" s="120" t="s">
        <v>13744</v>
      </c>
      <c r="AS1395" s="127" t="s">
        <v>3765</v>
      </c>
      <c r="AT1395" s="127" t="s">
        <v>3778</v>
      </c>
      <c r="AU1395" s="120">
        <v>0</v>
      </c>
      <c r="AV1395" s="120">
        <v>93000</v>
      </c>
      <c r="AW1395" s="174" t="s">
        <v>13745</v>
      </c>
      <c r="AX1395" s="120" t="s">
        <v>13746</v>
      </c>
      <c r="AY1395" s="127" t="s">
        <v>3765</v>
      </c>
      <c r="AZ1395" s="127" t="s">
        <v>3766</v>
      </c>
      <c r="BA1395" s="120">
        <v>0</v>
      </c>
      <c r="BB1395" s="120">
        <v>70000</v>
      </c>
      <c r="BC1395" s="111">
        <v>0</v>
      </c>
      <c r="BD1395" s="112"/>
      <c r="BE1395" s="112"/>
      <c r="BF1395" s="111">
        <v>0</v>
      </c>
      <c r="BG1395" s="112"/>
      <c r="BH1395" s="112"/>
      <c r="BI1395" s="111">
        <v>0</v>
      </c>
      <c r="BJ1395" s="112"/>
      <c r="BK1395" s="112"/>
      <c r="BL1395" s="111">
        <v>0</v>
      </c>
      <c r="BM1395" s="112"/>
      <c r="BN1395" s="112"/>
      <c r="BO1395" s="111">
        <v>0</v>
      </c>
      <c r="BP1395" s="112"/>
      <c r="BQ1395" s="112"/>
      <c r="BR1395" s="111">
        <v>0</v>
      </c>
      <c r="BS1395" s="112"/>
      <c r="BT1395" s="112"/>
      <c r="BU1395" s="111">
        <v>0</v>
      </c>
      <c r="BV1395" s="112"/>
      <c r="BW1395" s="112"/>
      <c r="BX1395" s="111">
        <v>0</v>
      </c>
      <c r="BY1395" s="112"/>
      <c r="BZ1395" s="112"/>
      <c r="CA1395" s="111">
        <v>0</v>
      </c>
      <c r="CB1395" s="112"/>
      <c r="CC1395" s="112"/>
      <c r="CD1395" s="111">
        <v>0</v>
      </c>
      <c r="CE1395" s="112">
        <v>0</v>
      </c>
      <c r="CF1395" s="112">
        <v>0</v>
      </c>
      <c r="CG1395" s="111" t="s">
        <v>3757</v>
      </c>
      <c r="CH1395" s="112">
        <v>25</v>
      </c>
      <c r="CI1395" s="112">
        <v>1677000</v>
      </c>
      <c r="CJ1395" s="111">
        <v>0</v>
      </c>
      <c r="CK1395" s="120">
        <v>0</v>
      </c>
      <c r="CL1395" s="112">
        <v>0</v>
      </c>
      <c r="CM1395" s="112">
        <v>0</v>
      </c>
      <c r="CN1395" s="166">
        <v>0</v>
      </c>
      <c r="CO1395" s="125">
        <v>0</v>
      </c>
      <c r="CP1395" s="111">
        <v>0</v>
      </c>
      <c r="CQ1395" s="112">
        <v>0</v>
      </c>
      <c r="CR1395" s="166">
        <v>0</v>
      </c>
      <c r="CS1395" s="166">
        <v>0</v>
      </c>
      <c r="CT1395" s="111">
        <v>0</v>
      </c>
      <c r="CU1395" s="112">
        <v>0</v>
      </c>
      <c r="CV1395" s="166">
        <v>0</v>
      </c>
      <c r="CW1395" s="166">
        <v>0</v>
      </c>
      <c r="CX1395" s="111">
        <v>0</v>
      </c>
      <c r="CY1395" s="112">
        <v>0</v>
      </c>
      <c r="CZ1395" s="111" t="s">
        <v>3757</v>
      </c>
      <c r="DA1395" s="111" t="s">
        <v>3757</v>
      </c>
      <c r="DB1395" s="111" t="s">
        <v>3757</v>
      </c>
      <c r="DC1395" s="120">
        <v>0</v>
      </c>
      <c r="DD1395" s="127" t="s">
        <v>3778</v>
      </c>
      <c r="DE1395" s="109">
        <v>0</v>
      </c>
      <c r="DF1395" s="172" t="s">
        <v>3717</v>
      </c>
    </row>
    <row r="1396" spans="1:110" ht="35.15" customHeight="1" x14ac:dyDescent="0.35">
      <c r="A1396" s="140" t="s">
        <v>2830</v>
      </c>
      <c r="B1396" s="136" t="s">
        <v>2794</v>
      </c>
      <c r="C1396" s="136" t="s">
        <v>2831</v>
      </c>
      <c r="D1396" s="112">
        <v>14706</v>
      </c>
      <c r="E1396" s="112">
        <v>191253860</v>
      </c>
      <c r="F1396" s="112">
        <v>14705</v>
      </c>
      <c r="G1396" s="112">
        <v>191243860</v>
      </c>
      <c r="H1396" s="112">
        <v>3071</v>
      </c>
      <c r="I1396" s="112">
        <v>36746111</v>
      </c>
      <c r="J1396" s="112">
        <v>745</v>
      </c>
      <c r="K1396" s="112">
        <v>12151860</v>
      </c>
      <c r="L1396" s="112">
        <v>51127064</v>
      </c>
      <c r="M1396" s="112">
        <v>13616394</v>
      </c>
      <c r="N1396" s="112">
        <v>0</v>
      </c>
      <c r="O1396" s="112">
        <v>1797960</v>
      </c>
      <c r="P1396" s="112">
        <v>20870580</v>
      </c>
      <c r="Q1396" s="112">
        <v>0</v>
      </c>
      <c r="R1396" s="112">
        <v>87411998</v>
      </c>
      <c r="S1396" s="421">
        <v>0.2673256581592654</v>
      </c>
      <c r="T1396" s="421">
        <v>7.1183629966997786E-2</v>
      </c>
      <c r="U1396" s="421">
        <v>0</v>
      </c>
      <c r="V1396" s="421">
        <v>9.4009083006220111E-3</v>
      </c>
      <c r="W1396" s="421">
        <v>0.10912501321541955</v>
      </c>
      <c r="X1396" s="421">
        <v>0</v>
      </c>
      <c r="Y1396" s="421">
        <v>0.45703520964230476</v>
      </c>
      <c r="Z1396" s="120">
        <v>0</v>
      </c>
      <c r="AA1396" s="127" t="s">
        <v>3717</v>
      </c>
      <c r="AB1396" s="127">
        <v>0</v>
      </c>
      <c r="AC1396" s="111" t="s">
        <v>3717</v>
      </c>
      <c r="AD1396" s="127">
        <v>0</v>
      </c>
      <c r="AE1396" s="111">
        <v>0</v>
      </c>
      <c r="AF1396" s="111" t="s">
        <v>3757</v>
      </c>
      <c r="AG1396" s="127" t="s">
        <v>3758</v>
      </c>
      <c r="AH1396" s="127" t="s">
        <v>3758</v>
      </c>
      <c r="AI1396" s="124"/>
      <c r="AJ1396" s="128"/>
      <c r="AK1396" s="109">
        <v>0</v>
      </c>
      <c r="AL1396" s="109">
        <v>0</v>
      </c>
      <c r="AM1396" s="127">
        <v>0</v>
      </c>
      <c r="AN1396" s="127">
        <v>0</v>
      </c>
      <c r="AO1396" s="120">
        <v>0</v>
      </c>
      <c r="AP1396" s="120">
        <v>0</v>
      </c>
      <c r="AQ1396" s="174">
        <v>0</v>
      </c>
      <c r="AR1396" s="120">
        <v>0</v>
      </c>
      <c r="AS1396" s="127">
        <v>0</v>
      </c>
      <c r="AT1396" s="127">
        <v>0</v>
      </c>
      <c r="AU1396" s="120">
        <v>0</v>
      </c>
      <c r="AV1396" s="120">
        <v>0</v>
      </c>
      <c r="AW1396" s="174">
        <v>0</v>
      </c>
      <c r="AX1396" s="120">
        <v>0</v>
      </c>
      <c r="AY1396" s="127">
        <v>0</v>
      </c>
      <c r="AZ1396" s="127">
        <v>0</v>
      </c>
      <c r="BA1396" s="120">
        <v>0</v>
      </c>
      <c r="BB1396" s="120">
        <v>0</v>
      </c>
      <c r="BC1396" s="111">
        <v>0</v>
      </c>
      <c r="BD1396" s="112"/>
      <c r="BE1396" s="112"/>
      <c r="BF1396" s="111" t="s">
        <v>3757</v>
      </c>
      <c r="BG1396" s="112">
        <v>308</v>
      </c>
      <c r="BH1396" s="112">
        <v>3588000</v>
      </c>
      <c r="BI1396" s="111">
        <v>0</v>
      </c>
      <c r="BJ1396" s="112"/>
      <c r="BK1396" s="112"/>
      <c r="BL1396" s="111" t="s">
        <v>3757</v>
      </c>
      <c r="BM1396" s="112">
        <v>1084</v>
      </c>
      <c r="BN1396" s="112">
        <v>14389000</v>
      </c>
      <c r="BO1396" s="111" t="s">
        <v>3757</v>
      </c>
      <c r="BP1396" s="112">
        <v>631</v>
      </c>
      <c r="BQ1396" s="112">
        <v>8787000</v>
      </c>
      <c r="BR1396" s="111" t="s">
        <v>3757</v>
      </c>
      <c r="BS1396" s="112">
        <v>3909</v>
      </c>
      <c r="BT1396" s="112">
        <v>55724000</v>
      </c>
      <c r="BU1396" s="111" t="s">
        <v>3757</v>
      </c>
      <c r="BV1396" s="112">
        <v>324</v>
      </c>
      <c r="BW1396" s="112">
        <v>4259000</v>
      </c>
      <c r="BX1396" s="111" t="s">
        <v>3757</v>
      </c>
      <c r="BY1396" s="112">
        <v>331</v>
      </c>
      <c r="BZ1396" s="112">
        <v>4248000</v>
      </c>
      <c r="CA1396" s="111">
        <v>0</v>
      </c>
      <c r="CB1396" s="112"/>
      <c r="CC1396" s="112"/>
      <c r="CD1396" s="111">
        <v>0</v>
      </c>
      <c r="CE1396" s="112">
        <v>0</v>
      </c>
      <c r="CF1396" s="112">
        <v>0</v>
      </c>
      <c r="CG1396" s="111" t="s">
        <v>3757</v>
      </c>
      <c r="CH1396" s="112">
        <v>7374</v>
      </c>
      <c r="CI1396" s="112">
        <v>88107000</v>
      </c>
      <c r="CJ1396" s="111">
        <v>0</v>
      </c>
      <c r="CK1396" s="120">
        <v>0</v>
      </c>
      <c r="CL1396" s="112">
        <v>0</v>
      </c>
      <c r="CM1396" s="112">
        <v>0</v>
      </c>
      <c r="CN1396" s="166" t="s">
        <v>13747</v>
      </c>
      <c r="CO1396" s="125" t="s">
        <v>13748</v>
      </c>
      <c r="CP1396" s="111" t="s">
        <v>3870</v>
      </c>
      <c r="CQ1396" s="112">
        <v>1238000</v>
      </c>
      <c r="CR1396" s="166" t="s">
        <v>13749</v>
      </c>
      <c r="CS1396" s="166" t="s">
        <v>13750</v>
      </c>
      <c r="CT1396" s="111" t="s">
        <v>3766</v>
      </c>
      <c r="CU1396" s="112">
        <v>952000</v>
      </c>
      <c r="CV1396" s="166" t="s">
        <v>7354</v>
      </c>
      <c r="CW1396" s="166" t="s">
        <v>13751</v>
      </c>
      <c r="CX1396" s="111" t="s">
        <v>3774</v>
      </c>
      <c r="CY1396" s="112">
        <v>1752000</v>
      </c>
      <c r="CZ1396" s="111" t="s">
        <v>3757</v>
      </c>
      <c r="DA1396" s="111" t="s">
        <v>3757</v>
      </c>
      <c r="DB1396" s="111">
        <v>0</v>
      </c>
      <c r="DC1396" s="120" t="s">
        <v>13752</v>
      </c>
      <c r="DD1396" s="127" t="s">
        <v>3717</v>
      </c>
      <c r="DE1396" s="109" t="s">
        <v>13753</v>
      </c>
      <c r="DF1396" s="172" t="s">
        <v>3717</v>
      </c>
    </row>
    <row r="1397" spans="1:110" ht="35.15" customHeight="1" x14ac:dyDescent="0.35">
      <c r="A1397" s="140" t="s">
        <v>2832</v>
      </c>
      <c r="B1397" s="136" t="s">
        <v>2794</v>
      </c>
      <c r="C1397" s="136" t="s">
        <v>2833</v>
      </c>
      <c r="D1397" s="112">
        <v>2359</v>
      </c>
      <c r="E1397" s="112">
        <v>147900000</v>
      </c>
      <c r="F1397" s="112">
        <v>2205</v>
      </c>
      <c r="G1397" s="112">
        <v>144053000</v>
      </c>
      <c r="H1397" s="112">
        <v>742</v>
      </c>
      <c r="I1397" s="112">
        <v>25374000</v>
      </c>
      <c r="J1397" s="112">
        <v>0</v>
      </c>
      <c r="K1397" s="112">
        <v>0</v>
      </c>
      <c r="L1397" s="112">
        <v>38045555</v>
      </c>
      <c r="M1397" s="112">
        <v>3172271</v>
      </c>
      <c r="N1397" s="112">
        <v>0</v>
      </c>
      <c r="O1397" s="112">
        <v>1046895</v>
      </c>
      <c r="P1397" s="112">
        <v>25366066</v>
      </c>
      <c r="Q1397" s="112">
        <v>48000</v>
      </c>
      <c r="R1397" s="112">
        <v>67678787</v>
      </c>
      <c r="S1397" s="421">
        <v>0.25723837052062204</v>
      </c>
      <c r="T1397" s="421">
        <v>2.1448755916159568E-2</v>
      </c>
      <c r="U1397" s="421">
        <v>0</v>
      </c>
      <c r="V1397" s="421">
        <v>7.0783975659229207E-3</v>
      </c>
      <c r="W1397" s="421">
        <v>0.17150822177146721</v>
      </c>
      <c r="X1397" s="421">
        <v>3.2454361054766733E-4</v>
      </c>
      <c r="Y1397" s="421">
        <v>0.45759828938471941</v>
      </c>
      <c r="Z1397" s="120" t="s">
        <v>13754</v>
      </c>
      <c r="AA1397" s="127" t="s">
        <v>3717</v>
      </c>
      <c r="AB1397" s="127">
        <v>0</v>
      </c>
      <c r="AC1397" s="111" t="s">
        <v>3717</v>
      </c>
      <c r="AD1397" s="127">
        <v>0</v>
      </c>
      <c r="AE1397" s="111" t="s">
        <v>3757</v>
      </c>
      <c r="AF1397" s="111" t="s">
        <v>3757</v>
      </c>
      <c r="AG1397" s="127" t="s">
        <v>3717</v>
      </c>
      <c r="AH1397" s="127" t="s">
        <v>3758</v>
      </c>
      <c r="AI1397" s="128">
        <v>3</v>
      </c>
      <c r="AJ1397" s="128">
        <v>15943000</v>
      </c>
      <c r="AK1397" s="109" t="s">
        <v>13755</v>
      </c>
      <c r="AL1397" s="109" t="s">
        <v>13756</v>
      </c>
      <c r="AM1397" s="127" t="s">
        <v>3765</v>
      </c>
      <c r="AN1397" s="127" t="s">
        <v>3778</v>
      </c>
      <c r="AO1397" s="120">
        <v>4000000</v>
      </c>
      <c r="AP1397" s="120">
        <v>6898000</v>
      </c>
      <c r="AQ1397" s="174" t="s">
        <v>13757</v>
      </c>
      <c r="AR1397" s="109" t="s">
        <v>13758</v>
      </c>
      <c r="AS1397" s="127" t="s">
        <v>3765</v>
      </c>
      <c r="AT1397" s="127" t="s">
        <v>3778</v>
      </c>
      <c r="AU1397" s="120">
        <v>900000</v>
      </c>
      <c r="AV1397" s="120">
        <v>1917000</v>
      </c>
      <c r="AW1397" s="174" t="s">
        <v>13759</v>
      </c>
      <c r="AX1397" s="109" t="s">
        <v>13760</v>
      </c>
      <c r="AY1397" s="127" t="s">
        <v>3765</v>
      </c>
      <c r="AZ1397" s="127" t="s">
        <v>3778</v>
      </c>
      <c r="BA1397" s="120">
        <v>5000000</v>
      </c>
      <c r="BB1397" s="120">
        <v>7128000</v>
      </c>
      <c r="BC1397" s="111" t="s">
        <v>3757</v>
      </c>
      <c r="BD1397" s="112">
        <v>115</v>
      </c>
      <c r="BE1397" s="112">
        <v>3404000</v>
      </c>
      <c r="BF1397" s="111" t="s">
        <v>3757</v>
      </c>
      <c r="BG1397" s="112">
        <v>123</v>
      </c>
      <c r="BH1397" s="112">
        <v>5453000</v>
      </c>
      <c r="BI1397" s="111">
        <v>0</v>
      </c>
      <c r="BJ1397" s="112"/>
      <c r="BK1397" s="112"/>
      <c r="BL1397" s="111" t="s">
        <v>3757</v>
      </c>
      <c r="BM1397" s="112">
        <v>207</v>
      </c>
      <c r="BN1397" s="112">
        <v>13244000</v>
      </c>
      <c r="BO1397" s="111" t="s">
        <v>3757</v>
      </c>
      <c r="BP1397" s="112">
        <v>270</v>
      </c>
      <c r="BQ1397" s="112">
        <v>20901000</v>
      </c>
      <c r="BR1397" s="111">
        <v>0</v>
      </c>
      <c r="BS1397" s="112"/>
      <c r="BT1397" s="112"/>
      <c r="BU1397" s="111">
        <v>0</v>
      </c>
      <c r="BV1397" s="112"/>
      <c r="BW1397" s="112"/>
      <c r="BX1397" s="111" t="s">
        <v>3757</v>
      </c>
      <c r="BY1397" s="112">
        <v>19</v>
      </c>
      <c r="BZ1397" s="112">
        <v>607000</v>
      </c>
      <c r="CA1397" s="111">
        <v>0</v>
      </c>
      <c r="CB1397" s="112"/>
      <c r="CC1397" s="112"/>
      <c r="CD1397" s="111">
        <v>0</v>
      </c>
      <c r="CE1397" s="112"/>
      <c r="CF1397" s="112"/>
      <c r="CG1397" s="111" t="s">
        <v>3757</v>
      </c>
      <c r="CH1397" s="112">
        <v>1208</v>
      </c>
      <c r="CI1397" s="112">
        <v>88348000</v>
      </c>
      <c r="CJ1397" s="111">
        <v>0</v>
      </c>
      <c r="CK1397" s="120">
        <v>0</v>
      </c>
      <c r="CL1397" s="112"/>
      <c r="CM1397" s="112"/>
      <c r="CN1397" s="166" t="s">
        <v>3895</v>
      </c>
      <c r="CO1397" s="125" t="s">
        <v>13761</v>
      </c>
      <c r="CP1397" s="111" t="s">
        <v>3766</v>
      </c>
      <c r="CQ1397" s="112">
        <v>30432000</v>
      </c>
      <c r="CR1397" s="166" t="s">
        <v>13762</v>
      </c>
      <c r="CS1397" s="166" t="s">
        <v>13763</v>
      </c>
      <c r="CT1397" s="111" t="s">
        <v>3762</v>
      </c>
      <c r="CU1397" s="112">
        <v>8000000</v>
      </c>
      <c r="CV1397" s="166" t="s">
        <v>13764</v>
      </c>
      <c r="CW1397" s="166" t="s">
        <v>13765</v>
      </c>
      <c r="CX1397" s="111" t="s">
        <v>3875</v>
      </c>
      <c r="CY1397" s="112">
        <v>20000000</v>
      </c>
      <c r="CZ1397" s="111" t="s">
        <v>3757</v>
      </c>
      <c r="DA1397" s="111" t="s">
        <v>3757</v>
      </c>
      <c r="DB1397" s="111" t="s">
        <v>3757</v>
      </c>
      <c r="DC1397" s="120">
        <v>0</v>
      </c>
      <c r="DD1397" s="127" t="s">
        <v>3717</v>
      </c>
      <c r="DE1397" s="109" t="s">
        <v>13766</v>
      </c>
      <c r="DF1397" s="172" t="s">
        <v>3717</v>
      </c>
    </row>
    <row r="1398" spans="1:110" ht="35.15" customHeight="1" x14ac:dyDescent="0.35">
      <c r="A1398" s="140" t="s">
        <v>2834</v>
      </c>
      <c r="B1398" s="136" t="s">
        <v>2794</v>
      </c>
      <c r="C1398" s="136" t="s">
        <v>2835</v>
      </c>
      <c r="D1398" s="112">
        <v>1987</v>
      </c>
      <c r="E1398" s="112">
        <v>43781000</v>
      </c>
      <c r="F1398" s="112">
        <v>1975</v>
      </c>
      <c r="G1398" s="112">
        <v>43491000</v>
      </c>
      <c r="H1398" s="112">
        <v>487</v>
      </c>
      <c r="I1398" s="112">
        <v>8284000</v>
      </c>
      <c r="J1398" s="112">
        <v>0</v>
      </c>
      <c r="K1398" s="112">
        <v>0</v>
      </c>
      <c r="L1398" s="112">
        <v>7117229</v>
      </c>
      <c r="M1398" s="112">
        <v>1830043</v>
      </c>
      <c r="N1398" s="112">
        <v>0</v>
      </c>
      <c r="O1398" s="112">
        <v>1707039</v>
      </c>
      <c r="P1398" s="112">
        <v>6631866</v>
      </c>
      <c r="Q1398" s="112">
        <v>0</v>
      </c>
      <c r="R1398" s="112">
        <v>17286177</v>
      </c>
      <c r="S1398" s="421">
        <v>0.16256433155935224</v>
      </c>
      <c r="T1398" s="421">
        <v>4.1799936045316462E-2</v>
      </c>
      <c r="U1398" s="421">
        <v>0</v>
      </c>
      <c r="V1398" s="421">
        <v>3.8990406797469221E-2</v>
      </c>
      <c r="W1398" s="421">
        <v>0.15147817546424247</v>
      </c>
      <c r="X1398" s="421">
        <v>0</v>
      </c>
      <c r="Y1398" s="421">
        <v>0.3948328498663804</v>
      </c>
      <c r="Z1398" s="120">
        <v>0</v>
      </c>
      <c r="AA1398" s="127" t="s">
        <v>3717</v>
      </c>
      <c r="AB1398" s="127">
        <v>0</v>
      </c>
      <c r="AC1398" s="111" t="s">
        <v>3717</v>
      </c>
      <c r="AD1398" s="127">
        <v>0</v>
      </c>
      <c r="AE1398" s="111" t="s">
        <v>3757</v>
      </c>
      <c r="AF1398" s="111">
        <v>0</v>
      </c>
      <c r="AG1398" s="127" t="s">
        <v>3758</v>
      </c>
      <c r="AH1398" s="127" t="s">
        <v>3778</v>
      </c>
      <c r="AI1398" s="124"/>
      <c r="AJ1398" s="128"/>
      <c r="AK1398" s="109" t="s">
        <v>13767</v>
      </c>
      <c r="AL1398" s="109" t="s">
        <v>13768</v>
      </c>
      <c r="AM1398" s="127" t="s">
        <v>3765</v>
      </c>
      <c r="AN1398" s="127" t="s">
        <v>3783</v>
      </c>
      <c r="AO1398" s="120">
        <v>0</v>
      </c>
      <c r="AP1398" s="120">
        <v>6358000</v>
      </c>
      <c r="AQ1398" s="174" t="s">
        <v>13769</v>
      </c>
      <c r="AR1398" s="120" t="s">
        <v>13770</v>
      </c>
      <c r="AS1398" s="127" t="s">
        <v>3765</v>
      </c>
      <c r="AT1398" s="127" t="s">
        <v>3870</v>
      </c>
      <c r="AU1398" s="120">
        <v>0</v>
      </c>
      <c r="AV1398" s="120">
        <v>3251000</v>
      </c>
      <c r="AW1398" s="174" t="s">
        <v>13771</v>
      </c>
      <c r="AX1398" s="120" t="s">
        <v>13772</v>
      </c>
      <c r="AY1398" s="127" t="s">
        <v>3765</v>
      </c>
      <c r="AZ1398" s="127" t="s">
        <v>3774</v>
      </c>
      <c r="BA1398" s="120">
        <v>0</v>
      </c>
      <c r="BB1398" s="120">
        <v>2870000</v>
      </c>
      <c r="BC1398" s="111">
        <v>0</v>
      </c>
      <c r="BD1398" s="112"/>
      <c r="BE1398" s="112"/>
      <c r="BF1398" s="111">
        <v>0</v>
      </c>
      <c r="BG1398" s="112"/>
      <c r="BH1398" s="112"/>
      <c r="BI1398" s="111">
        <v>0</v>
      </c>
      <c r="BJ1398" s="112"/>
      <c r="BK1398" s="112"/>
      <c r="BL1398" s="111">
        <v>0</v>
      </c>
      <c r="BM1398" s="112"/>
      <c r="BN1398" s="112"/>
      <c r="BO1398" s="111">
        <v>0</v>
      </c>
      <c r="BP1398" s="112"/>
      <c r="BQ1398" s="112"/>
      <c r="BR1398" s="111">
        <v>0</v>
      </c>
      <c r="BS1398" s="112"/>
      <c r="BT1398" s="112"/>
      <c r="BU1398" s="111">
        <v>0</v>
      </c>
      <c r="BV1398" s="112"/>
      <c r="BW1398" s="112"/>
      <c r="BX1398" s="111">
        <v>0</v>
      </c>
      <c r="BY1398" s="112"/>
      <c r="BZ1398" s="112"/>
      <c r="CA1398" s="111">
        <v>0</v>
      </c>
      <c r="CB1398" s="112"/>
      <c r="CC1398" s="112"/>
      <c r="CD1398" s="111">
        <v>0</v>
      </c>
      <c r="CE1398" s="112">
        <v>0</v>
      </c>
      <c r="CF1398" s="112">
        <v>0</v>
      </c>
      <c r="CG1398" s="111">
        <v>0</v>
      </c>
      <c r="CH1398" s="112">
        <v>0</v>
      </c>
      <c r="CI1398" s="112">
        <v>0</v>
      </c>
      <c r="CJ1398" s="111">
        <v>0</v>
      </c>
      <c r="CK1398" s="120">
        <v>0</v>
      </c>
      <c r="CL1398" s="112">
        <v>0</v>
      </c>
      <c r="CM1398" s="112">
        <v>0</v>
      </c>
      <c r="CN1398" s="166">
        <v>0</v>
      </c>
      <c r="CO1398" s="125">
        <v>0</v>
      </c>
      <c r="CP1398" s="111">
        <v>0</v>
      </c>
      <c r="CQ1398" s="112">
        <v>0</v>
      </c>
      <c r="CR1398" s="166">
        <v>0</v>
      </c>
      <c r="CS1398" s="166">
        <v>0</v>
      </c>
      <c r="CT1398" s="111">
        <v>0</v>
      </c>
      <c r="CU1398" s="112">
        <v>0</v>
      </c>
      <c r="CV1398" s="166">
        <v>0</v>
      </c>
      <c r="CW1398" s="166">
        <v>0</v>
      </c>
      <c r="CX1398" s="111">
        <v>0</v>
      </c>
      <c r="CY1398" s="112">
        <v>0</v>
      </c>
      <c r="CZ1398" s="111">
        <v>0</v>
      </c>
      <c r="DA1398" s="111" t="s">
        <v>3757</v>
      </c>
      <c r="DB1398" s="111">
        <v>0</v>
      </c>
      <c r="DC1398" s="120" t="s">
        <v>13773</v>
      </c>
      <c r="DD1398" s="127" t="s">
        <v>3717</v>
      </c>
      <c r="DE1398" s="109" t="s">
        <v>13774</v>
      </c>
      <c r="DF1398" s="172" t="s">
        <v>3717</v>
      </c>
    </row>
    <row r="1399" spans="1:110" ht="35.15" customHeight="1" x14ac:dyDescent="0.35">
      <c r="A1399" s="140" t="s">
        <v>2836</v>
      </c>
      <c r="B1399" s="136" t="s">
        <v>2794</v>
      </c>
      <c r="C1399" s="136" t="s">
        <v>2837</v>
      </c>
      <c r="D1399" s="112">
        <v>3869</v>
      </c>
      <c r="E1399" s="112">
        <v>58802000</v>
      </c>
      <c r="F1399" s="112">
        <v>3866</v>
      </c>
      <c r="G1399" s="112">
        <v>56902000</v>
      </c>
      <c r="H1399" s="112">
        <v>1066</v>
      </c>
      <c r="I1399" s="112">
        <v>15360000</v>
      </c>
      <c r="J1399" s="112">
        <v>0</v>
      </c>
      <c r="K1399" s="112">
        <v>0</v>
      </c>
      <c r="L1399" s="112">
        <v>12443843</v>
      </c>
      <c r="M1399" s="112">
        <v>4432298</v>
      </c>
      <c r="N1399" s="112">
        <v>0</v>
      </c>
      <c r="O1399" s="112">
        <v>2934235</v>
      </c>
      <c r="P1399" s="112">
        <v>6390495</v>
      </c>
      <c r="Q1399" s="112">
        <v>0</v>
      </c>
      <c r="R1399" s="112">
        <v>26200871</v>
      </c>
      <c r="S1399" s="421">
        <v>0.21162278493928777</v>
      </c>
      <c r="T1399" s="421">
        <v>7.5376653855311046E-2</v>
      </c>
      <c r="U1399" s="421">
        <v>0</v>
      </c>
      <c r="V1399" s="421">
        <v>4.990025849460903E-2</v>
      </c>
      <c r="W1399" s="421">
        <v>0.10867819121798579</v>
      </c>
      <c r="X1399" s="421">
        <v>0</v>
      </c>
      <c r="Y1399" s="421">
        <v>0.44557788850719365</v>
      </c>
      <c r="Z1399" s="120">
        <v>0</v>
      </c>
      <c r="AA1399" s="127" t="s">
        <v>3717</v>
      </c>
      <c r="AB1399" s="127">
        <v>0</v>
      </c>
      <c r="AC1399" s="111" t="s">
        <v>3717</v>
      </c>
      <c r="AD1399" s="127">
        <v>0</v>
      </c>
      <c r="AE1399" s="111" t="s">
        <v>3757</v>
      </c>
      <c r="AF1399" s="111" t="s">
        <v>3757</v>
      </c>
      <c r="AG1399" s="127" t="s">
        <v>3758</v>
      </c>
      <c r="AH1399" s="127" t="s">
        <v>3778</v>
      </c>
      <c r="AI1399" s="124"/>
      <c r="AJ1399" s="128"/>
      <c r="AK1399" s="109" t="s">
        <v>13775</v>
      </c>
      <c r="AL1399" s="109" t="s">
        <v>13776</v>
      </c>
      <c r="AM1399" s="127" t="s">
        <v>3761</v>
      </c>
      <c r="AN1399" s="127" t="s">
        <v>3774</v>
      </c>
      <c r="AO1399" s="120">
        <v>0</v>
      </c>
      <c r="AP1399" s="120">
        <v>46000</v>
      </c>
      <c r="AQ1399" s="174" t="s">
        <v>13777</v>
      </c>
      <c r="AR1399" s="120" t="s">
        <v>13778</v>
      </c>
      <c r="AS1399" s="127" t="s">
        <v>3761</v>
      </c>
      <c r="AT1399" s="127" t="s">
        <v>3766</v>
      </c>
      <c r="AU1399" s="120">
        <v>0</v>
      </c>
      <c r="AV1399" s="120">
        <v>100000</v>
      </c>
      <c r="AW1399" s="174">
        <v>0</v>
      </c>
      <c r="AX1399" s="120">
        <v>0</v>
      </c>
      <c r="AY1399" s="127">
        <v>0</v>
      </c>
      <c r="AZ1399" s="127">
        <v>0</v>
      </c>
      <c r="BA1399" s="120">
        <v>0</v>
      </c>
      <c r="BB1399" s="120">
        <v>0</v>
      </c>
      <c r="BC1399" s="111">
        <v>0</v>
      </c>
      <c r="BD1399" s="112"/>
      <c r="BE1399" s="112"/>
      <c r="BF1399" s="111">
        <v>0</v>
      </c>
      <c r="BG1399" s="112"/>
      <c r="BH1399" s="112"/>
      <c r="BI1399" s="111">
        <v>0</v>
      </c>
      <c r="BJ1399" s="112"/>
      <c r="BK1399" s="112"/>
      <c r="BL1399" s="111">
        <v>0</v>
      </c>
      <c r="BM1399" s="112"/>
      <c r="BN1399" s="112"/>
      <c r="BO1399" s="111" t="s">
        <v>3757</v>
      </c>
      <c r="BP1399" s="112">
        <v>215</v>
      </c>
      <c r="BQ1399" s="112">
        <v>2942000</v>
      </c>
      <c r="BR1399" s="111" t="s">
        <v>3757</v>
      </c>
      <c r="BS1399" s="112">
        <v>875</v>
      </c>
      <c r="BT1399" s="112">
        <v>12062000</v>
      </c>
      <c r="BU1399" s="111" t="s">
        <v>3757</v>
      </c>
      <c r="BV1399" s="112">
        <v>563</v>
      </c>
      <c r="BW1399" s="112">
        <v>11221000</v>
      </c>
      <c r="BX1399" s="111" t="s">
        <v>3757</v>
      </c>
      <c r="BY1399" s="112">
        <v>220</v>
      </c>
      <c r="BZ1399" s="112">
        <v>3102000</v>
      </c>
      <c r="CA1399" s="111">
        <v>0</v>
      </c>
      <c r="CB1399" s="112"/>
      <c r="CC1399" s="112"/>
      <c r="CD1399" s="111" t="s">
        <v>3757</v>
      </c>
      <c r="CE1399" s="112">
        <v>43</v>
      </c>
      <c r="CF1399" s="112">
        <v>215000</v>
      </c>
      <c r="CG1399" s="111" t="s">
        <v>3757</v>
      </c>
      <c r="CH1399" s="112">
        <v>1953</v>
      </c>
      <c r="CI1399" s="112">
        <v>29260000</v>
      </c>
      <c r="CJ1399" s="111">
        <v>0</v>
      </c>
      <c r="CK1399" s="120">
        <v>0</v>
      </c>
      <c r="CL1399" s="112">
        <v>0</v>
      </c>
      <c r="CM1399" s="112">
        <v>0</v>
      </c>
      <c r="CN1399" s="166" t="s">
        <v>13779</v>
      </c>
      <c r="CO1399" s="125" t="s">
        <v>13780</v>
      </c>
      <c r="CP1399" s="111">
        <v>0</v>
      </c>
      <c r="CQ1399" s="112">
        <v>3482000</v>
      </c>
      <c r="CR1399" s="166" t="s">
        <v>13781</v>
      </c>
      <c r="CS1399" s="166" t="s">
        <v>13782</v>
      </c>
      <c r="CT1399" s="111">
        <v>0</v>
      </c>
      <c r="CU1399" s="112">
        <v>1399000</v>
      </c>
      <c r="CV1399" s="166" t="s">
        <v>13783</v>
      </c>
      <c r="CW1399" s="166" t="s">
        <v>13784</v>
      </c>
      <c r="CX1399" s="111">
        <v>0</v>
      </c>
      <c r="CY1399" s="112">
        <v>5750000</v>
      </c>
      <c r="CZ1399" s="111" t="s">
        <v>3757</v>
      </c>
      <c r="DA1399" s="111" t="s">
        <v>3757</v>
      </c>
      <c r="DB1399" s="111">
        <v>0</v>
      </c>
      <c r="DC1399" s="120" t="s">
        <v>13785</v>
      </c>
      <c r="DD1399" s="127" t="s">
        <v>3717</v>
      </c>
      <c r="DE1399" s="109" t="s">
        <v>13786</v>
      </c>
      <c r="DF1399" s="172" t="s">
        <v>3717</v>
      </c>
    </row>
    <row r="1400" spans="1:110" ht="35.15" customHeight="1" x14ac:dyDescent="0.35">
      <c r="A1400" s="140" t="s">
        <v>2838</v>
      </c>
      <c r="B1400" s="136" t="s">
        <v>2794</v>
      </c>
      <c r="C1400" s="136" t="s">
        <v>2839</v>
      </c>
      <c r="D1400" s="112">
        <v>25964</v>
      </c>
      <c r="E1400" s="112">
        <v>661797087</v>
      </c>
      <c r="F1400" s="112">
        <v>25963</v>
      </c>
      <c r="G1400" s="112">
        <v>661497087</v>
      </c>
      <c r="H1400" s="112">
        <v>5696</v>
      </c>
      <c r="I1400" s="112">
        <v>119600979</v>
      </c>
      <c r="J1400" s="112">
        <v>0</v>
      </c>
      <c r="K1400" s="112">
        <v>0</v>
      </c>
      <c r="L1400" s="112">
        <v>7000966</v>
      </c>
      <c r="M1400" s="112">
        <v>3119378</v>
      </c>
      <c r="N1400" s="112">
        <v>0</v>
      </c>
      <c r="O1400" s="112">
        <v>4772984</v>
      </c>
      <c r="P1400" s="112">
        <v>71500792</v>
      </c>
      <c r="Q1400" s="112">
        <v>0</v>
      </c>
      <c r="R1400" s="112">
        <v>86394120</v>
      </c>
      <c r="S1400" s="421">
        <v>1.0578719878831983E-2</v>
      </c>
      <c r="T1400" s="421">
        <v>4.7134961172774093E-3</v>
      </c>
      <c r="U1400" s="421">
        <v>0</v>
      </c>
      <c r="V1400" s="421">
        <v>7.2121562541722101E-3</v>
      </c>
      <c r="W1400" s="421">
        <v>0.10804035467143118</v>
      </c>
      <c r="X1400" s="421">
        <v>0</v>
      </c>
      <c r="Y1400" s="421">
        <v>0.13054472692171279</v>
      </c>
      <c r="Z1400" s="120">
        <v>0</v>
      </c>
      <c r="AA1400" s="127" t="s">
        <v>3717</v>
      </c>
      <c r="AB1400" s="127">
        <v>0</v>
      </c>
      <c r="AC1400" s="111" t="s">
        <v>3717</v>
      </c>
      <c r="AD1400" s="127">
        <v>0</v>
      </c>
      <c r="AE1400" s="111" t="s">
        <v>3757</v>
      </c>
      <c r="AF1400" s="111" t="s">
        <v>3757</v>
      </c>
      <c r="AG1400" s="127" t="s">
        <v>3717</v>
      </c>
      <c r="AH1400" s="127" t="s">
        <v>3758</v>
      </c>
      <c r="AI1400" s="128">
        <v>4</v>
      </c>
      <c r="AJ1400" s="128">
        <v>517685523</v>
      </c>
      <c r="AK1400" s="109" t="s">
        <v>13787</v>
      </c>
      <c r="AL1400" s="109" t="s">
        <v>13788</v>
      </c>
      <c r="AM1400" s="127" t="s">
        <v>3765</v>
      </c>
      <c r="AN1400" s="127" t="s">
        <v>3783</v>
      </c>
      <c r="AO1400" s="120">
        <v>380000000</v>
      </c>
      <c r="AP1400" s="120">
        <v>307388350</v>
      </c>
      <c r="AQ1400" s="174" t="s">
        <v>13789</v>
      </c>
      <c r="AR1400" s="109" t="s">
        <v>13790</v>
      </c>
      <c r="AS1400" s="127" t="s">
        <v>3765</v>
      </c>
      <c r="AT1400" s="127" t="s">
        <v>3783</v>
      </c>
      <c r="AU1400" s="120">
        <v>20000000</v>
      </c>
      <c r="AV1400" s="120">
        <v>6037967</v>
      </c>
      <c r="AW1400" s="174">
        <v>0</v>
      </c>
      <c r="AX1400" s="109">
        <v>0</v>
      </c>
      <c r="AY1400" s="127">
        <v>0</v>
      </c>
      <c r="AZ1400" s="127">
        <v>0</v>
      </c>
      <c r="BA1400" s="120">
        <v>0</v>
      </c>
      <c r="BB1400" s="120">
        <v>0</v>
      </c>
      <c r="BC1400" s="111" t="s">
        <v>3757</v>
      </c>
      <c r="BD1400" s="112">
        <v>135</v>
      </c>
      <c r="BE1400" s="112">
        <v>2353100</v>
      </c>
      <c r="BF1400" s="111">
        <v>0</v>
      </c>
      <c r="BG1400" s="112"/>
      <c r="BH1400" s="112"/>
      <c r="BI1400" s="111" t="s">
        <v>3757</v>
      </c>
      <c r="BJ1400" s="112">
        <v>74</v>
      </c>
      <c r="BK1400" s="112">
        <v>776200</v>
      </c>
      <c r="BL1400" s="111">
        <v>0</v>
      </c>
      <c r="BM1400" s="112"/>
      <c r="BN1400" s="112"/>
      <c r="BO1400" s="111" t="s">
        <v>3757</v>
      </c>
      <c r="BP1400" s="112">
        <v>608</v>
      </c>
      <c r="BQ1400" s="112">
        <v>5102300</v>
      </c>
      <c r="BR1400" s="111">
        <v>0</v>
      </c>
      <c r="BS1400" s="112"/>
      <c r="BT1400" s="112"/>
      <c r="BU1400" s="111" t="s">
        <v>3757</v>
      </c>
      <c r="BV1400" s="112">
        <v>155</v>
      </c>
      <c r="BW1400" s="112">
        <v>2997000</v>
      </c>
      <c r="BX1400" s="111" t="s">
        <v>3757</v>
      </c>
      <c r="BY1400" s="112">
        <v>673</v>
      </c>
      <c r="BZ1400" s="112">
        <v>7967400</v>
      </c>
      <c r="CA1400" s="111">
        <v>0</v>
      </c>
      <c r="CB1400" s="112"/>
      <c r="CC1400" s="112"/>
      <c r="CD1400" s="111">
        <v>0</v>
      </c>
      <c r="CE1400" s="112"/>
      <c r="CF1400" s="112"/>
      <c r="CG1400" s="111">
        <v>0</v>
      </c>
      <c r="CH1400" s="112"/>
      <c r="CI1400" s="112"/>
      <c r="CJ1400" s="111" t="s">
        <v>3757</v>
      </c>
      <c r="CK1400" s="120" t="s">
        <v>13791</v>
      </c>
      <c r="CL1400" s="112">
        <v>24237</v>
      </c>
      <c r="CM1400" s="112">
        <v>641638487</v>
      </c>
      <c r="CN1400" s="166" t="s">
        <v>13792</v>
      </c>
      <c r="CO1400" s="125" t="s">
        <v>13793</v>
      </c>
      <c r="CP1400" s="111" t="s">
        <v>3766</v>
      </c>
      <c r="CQ1400" s="112">
        <v>962600</v>
      </c>
      <c r="CR1400" s="166" t="s">
        <v>13794</v>
      </c>
      <c r="CS1400" s="166" t="s">
        <v>13795</v>
      </c>
      <c r="CT1400" s="111" t="s">
        <v>3774</v>
      </c>
      <c r="CU1400" s="112">
        <v>7348600</v>
      </c>
      <c r="CV1400" s="166" t="s">
        <v>13796</v>
      </c>
      <c r="CW1400" s="166" t="s">
        <v>13797</v>
      </c>
      <c r="CX1400" s="111" t="s">
        <v>3870</v>
      </c>
      <c r="CY1400" s="112">
        <v>2097600</v>
      </c>
      <c r="CZ1400" s="111" t="s">
        <v>3757</v>
      </c>
      <c r="DA1400" s="111" t="s">
        <v>3757</v>
      </c>
      <c r="DB1400" s="111" t="s">
        <v>3757</v>
      </c>
      <c r="DC1400" s="120">
        <v>0</v>
      </c>
      <c r="DD1400" s="127" t="s">
        <v>3778</v>
      </c>
      <c r="DE1400" s="109">
        <v>0</v>
      </c>
      <c r="DF1400" s="172" t="s">
        <v>3717</v>
      </c>
    </row>
    <row r="1401" spans="1:110" ht="35.15" customHeight="1" x14ac:dyDescent="0.35">
      <c r="A1401" s="140" t="s">
        <v>2840</v>
      </c>
      <c r="B1401" s="136" t="s">
        <v>2841</v>
      </c>
      <c r="C1401" s="136">
        <v>0</v>
      </c>
      <c r="D1401" s="112">
        <v>3064</v>
      </c>
      <c r="E1401" s="112">
        <v>140098000</v>
      </c>
      <c r="F1401" s="112">
        <v>3032</v>
      </c>
      <c r="G1401" s="112">
        <v>138408000</v>
      </c>
      <c r="H1401" s="112">
        <v>736</v>
      </c>
      <c r="I1401" s="112">
        <v>29288000</v>
      </c>
      <c r="J1401" s="112">
        <v>0</v>
      </c>
      <c r="K1401" s="112">
        <v>0</v>
      </c>
      <c r="L1401" s="112">
        <v>38160198</v>
      </c>
      <c r="M1401" s="112">
        <v>3764655</v>
      </c>
      <c r="N1401" s="112">
        <v>200980</v>
      </c>
      <c r="O1401" s="112">
        <v>223144</v>
      </c>
      <c r="P1401" s="112">
        <v>23730355</v>
      </c>
      <c r="Q1401" s="112">
        <v>0</v>
      </c>
      <c r="R1401" s="112">
        <v>66079332</v>
      </c>
      <c r="S1401" s="421">
        <v>0.27238217533440878</v>
      </c>
      <c r="T1401" s="421">
        <v>2.6871582749218404E-2</v>
      </c>
      <c r="U1401" s="421">
        <v>1.4345672315093721E-3</v>
      </c>
      <c r="V1401" s="421">
        <v>1.5927707747433939E-3</v>
      </c>
      <c r="W1401" s="421">
        <v>0.16938396693742952</v>
      </c>
      <c r="X1401" s="421">
        <v>0</v>
      </c>
      <c r="Y1401" s="421">
        <v>0.47166506302730898</v>
      </c>
      <c r="Z1401" s="120">
        <v>0</v>
      </c>
      <c r="AA1401" s="127" t="s">
        <v>3781</v>
      </c>
      <c r="AB1401" s="127">
        <v>0</v>
      </c>
      <c r="AC1401" s="111" t="s">
        <v>3717</v>
      </c>
      <c r="AD1401" s="127">
        <v>0</v>
      </c>
      <c r="AE1401" s="111">
        <v>0</v>
      </c>
      <c r="AF1401" s="111" t="s">
        <v>3757</v>
      </c>
      <c r="AG1401" s="127" t="s">
        <v>3758</v>
      </c>
      <c r="AH1401" s="127" t="s">
        <v>3758</v>
      </c>
      <c r="AI1401" s="124"/>
      <c r="AJ1401" s="128"/>
      <c r="AK1401" s="109">
        <v>0</v>
      </c>
      <c r="AL1401" s="109">
        <v>0</v>
      </c>
      <c r="AM1401" s="127"/>
      <c r="AN1401" s="127">
        <v>0</v>
      </c>
      <c r="AO1401" s="120">
        <v>0</v>
      </c>
      <c r="AP1401" s="120">
        <v>0</v>
      </c>
      <c r="AQ1401" s="174">
        <v>0</v>
      </c>
      <c r="AR1401" s="120">
        <v>0</v>
      </c>
      <c r="AS1401" s="127">
        <v>0</v>
      </c>
      <c r="AT1401" s="127">
        <v>0</v>
      </c>
      <c r="AU1401" s="120">
        <v>0</v>
      </c>
      <c r="AV1401" s="120">
        <v>0</v>
      </c>
      <c r="AW1401" s="174">
        <v>0</v>
      </c>
      <c r="AX1401" s="120">
        <v>0</v>
      </c>
      <c r="AY1401" s="127">
        <v>0</v>
      </c>
      <c r="AZ1401" s="127">
        <v>0</v>
      </c>
      <c r="BA1401" s="120">
        <v>0</v>
      </c>
      <c r="BB1401" s="120">
        <v>0</v>
      </c>
      <c r="BC1401" s="111">
        <v>0</v>
      </c>
      <c r="BD1401" s="112"/>
      <c r="BE1401" s="112"/>
      <c r="BF1401" s="111" t="s">
        <v>3757</v>
      </c>
      <c r="BG1401" s="112">
        <v>14</v>
      </c>
      <c r="BH1401" s="112">
        <v>2102200</v>
      </c>
      <c r="BI1401" s="111" t="s">
        <v>3757</v>
      </c>
      <c r="BJ1401" s="112">
        <v>3022</v>
      </c>
      <c r="BK1401" s="112">
        <v>134175400</v>
      </c>
      <c r="BL1401" s="111">
        <v>0</v>
      </c>
      <c r="BM1401" s="112"/>
      <c r="BN1401" s="112"/>
      <c r="BO1401" s="111" t="s">
        <v>16675</v>
      </c>
      <c r="BP1401" s="112">
        <v>33</v>
      </c>
      <c r="BQ1401" s="112">
        <v>1748200</v>
      </c>
      <c r="BR1401" s="111" t="s">
        <v>3757</v>
      </c>
      <c r="BS1401" s="112">
        <v>14</v>
      </c>
      <c r="BT1401" s="112">
        <v>2042200</v>
      </c>
      <c r="BU1401" s="111">
        <v>0</v>
      </c>
      <c r="BV1401" s="112"/>
      <c r="BW1401" s="112"/>
      <c r="BX1401" s="111">
        <v>0</v>
      </c>
      <c r="BY1401" s="112"/>
      <c r="BZ1401" s="112"/>
      <c r="CA1401" s="111" t="s">
        <v>16675</v>
      </c>
      <c r="CB1401" s="112">
        <v>1</v>
      </c>
      <c r="CC1401" s="112">
        <v>30000</v>
      </c>
      <c r="CD1401" s="111">
        <v>0</v>
      </c>
      <c r="CE1401" s="112">
        <v>0</v>
      </c>
      <c r="CF1401" s="112">
        <v>0</v>
      </c>
      <c r="CG1401" s="111">
        <v>0</v>
      </c>
      <c r="CH1401" s="112">
        <v>0</v>
      </c>
      <c r="CI1401" s="112">
        <v>0</v>
      </c>
      <c r="CJ1401" s="111">
        <v>0</v>
      </c>
      <c r="CK1401" s="120">
        <v>0</v>
      </c>
      <c r="CL1401" s="112">
        <v>0</v>
      </c>
      <c r="CM1401" s="112">
        <v>0</v>
      </c>
      <c r="CN1401" s="166" t="s">
        <v>13798</v>
      </c>
      <c r="CO1401" s="125" t="s">
        <v>13799</v>
      </c>
      <c r="CP1401" s="111" t="s">
        <v>3781</v>
      </c>
      <c r="CQ1401" s="112">
        <v>17000</v>
      </c>
      <c r="CR1401" s="166" t="s">
        <v>13800</v>
      </c>
      <c r="CS1401" s="166" t="s">
        <v>13801</v>
      </c>
      <c r="CT1401" s="111" t="s">
        <v>3766</v>
      </c>
      <c r="CU1401" s="112">
        <v>3357000</v>
      </c>
      <c r="CV1401" s="166" t="s">
        <v>13802</v>
      </c>
      <c r="CW1401" s="166" t="s">
        <v>13803</v>
      </c>
      <c r="CX1401" s="111" t="s">
        <v>3790</v>
      </c>
      <c r="CY1401" s="112">
        <v>1259000</v>
      </c>
      <c r="CZ1401" s="111" t="s">
        <v>3757</v>
      </c>
      <c r="DA1401" s="111" t="s">
        <v>3757</v>
      </c>
      <c r="DB1401" s="111" t="s">
        <v>3757</v>
      </c>
      <c r="DC1401" s="120">
        <v>0</v>
      </c>
      <c r="DD1401" s="127" t="s">
        <v>3717</v>
      </c>
      <c r="DE1401" s="109" t="s">
        <v>13804</v>
      </c>
      <c r="DF1401" s="172" t="s">
        <v>3717</v>
      </c>
    </row>
    <row r="1402" spans="1:110" ht="35.15" customHeight="1" x14ac:dyDescent="0.35">
      <c r="A1402" s="140" t="s">
        <v>2842</v>
      </c>
      <c r="B1402" s="136" t="s">
        <v>2841</v>
      </c>
      <c r="C1402" s="136" t="s">
        <v>2843</v>
      </c>
      <c r="D1402" s="112">
        <v>102634</v>
      </c>
      <c r="E1402" s="112">
        <v>1675593420</v>
      </c>
      <c r="F1402" s="112">
        <v>102532</v>
      </c>
      <c r="G1402" s="112">
        <v>1653768746</v>
      </c>
      <c r="H1402" s="112">
        <v>21321</v>
      </c>
      <c r="I1402" s="112">
        <v>302229008</v>
      </c>
      <c r="J1402" s="112">
        <v>0</v>
      </c>
      <c r="K1402" s="112">
        <v>0</v>
      </c>
      <c r="L1402" s="112">
        <v>484404626</v>
      </c>
      <c r="M1402" s="112">
        <v>119446454</v>
      </c>
      <c r="N1402" s="112">
        <v>140509695</v>
      </c>
      <c r="O1402" s="112">
        <v>30303823</v>
      </c>
      <c r="P1402" s="112">
        <v>61536295</v>
      </c>
      <c r="Q1402" s="112">
        <v>249702</v>
      </c>
      <c r="R1402" s="112">
        <v>836450595</v>
      </c>
      <c r="S1402" s="421">
        <v>0.28909437111539865</v>
      </c>
      <c r="T1402" s="421">
        <v>7.1286060552804037E-2</v>
      </c>
      <c r="U1402" s="421">
        <v>8.3856676281290246E-2</v>
      </c>
      <c r="V1402" s="421">
        <v>1.8085427310880704E-2</v>
      </c>
      <c r="W1402" s="421">
        <v>3.6725075585460343E-2</v>
      </c>
      <c r="X1402" s="421">
        <v>1.4902302492928148E-4</v>
      </c>
      <c r="Y1402" s="421">
        <v>0.49919663387076324</v>
      </c>
      <c r="Z1402" s="120" t="s">
        <v>13805</v>
      </c>
      <c r="AA1402" s="127" t="s">
        <v>3717</v>
      </c>
      <c r="AB1402" s="127">
        <v>0</v>
      </c>
      <c r="AC1402" s="111" t="s">
        <v>3717</v>
      </c>
      <c r="AD1402" s="127">
        <v>0</v>
      </c>
      <c r="AE1402" s="111" t="s">
        <v>3757</v>
      </c>
      <c r="AF1402" s="111" t="s">
        <v>3757</v>
      </c>
      <c r="AG1402" s="127" t="s">
        <v>3717</v>
      </c>
      <c r="AH1402" s="127" t="s">
        <v>3758</v>
      </c>
      <c r="AI1402" s="128">
        <v>2</v>
      </c>
      <c r="AJ1402" s="128">
        <v>2745674</v>
      </c>
      <c r="AK1402" s="109" t="s">
        <v>13806</v>
      </c>
      <c r="AL1402" s="109" t="s">
        <v>13807</v>
      </c>
      <c r="AM1402" s="127" t="s">
        <v>3765</v>
      </c>
      <c r="AN1402" s="127" t="s">
        <v>3778</v>
      </c>
      <c r="AO1402" s="120">
        <v>1200000</v>
      </c>
      <c r="AP1402" s="120">
        <v>1326341</v>
      </c>
      <c r="AQ1402" s="174" t="s">
        <v>13808</v>
      </c>
      <c r="AR1402" s="109" t="s">
        <v>13809</v>
      </c>
      <c r="AS1402" s="127" t="s">
        <v>3765</v>
      </c>
      <c r="AT1402" s="127" t="s">
        <v>3870</v>
      </c>
      <c r="AU1402" s="120">
        <v>2000000</v>
      </c>
      <c r="AV1402" s="120">
        <v>1419333</v>
      </c>
      <c r="AW1402" s="174">
        <v>0</v>
      </c>
      <c r="AX1402" s="109">
        <v>0</v>
      </c>
      <c r="AY1402" s="127">
        <v>0</v>
      </c>
      <c r="AZ1402" s="127">
        <v>0</v>
      </c>
      <c r="BA1402" s="120">
        <v>0</v>
      </c>
      <c r="BB1402" s="120">
        <v>0</v>
      </c>
      <c r="BC1402" s="111" t="s">
        <v>3757</v>
      </c>
      <c r="BD1402" s="112">
        <v>11505</v>
      </c>
      <c r="BE1402" s="112">
        <v>198960000</v>
      </c>
      <c r="BF1402" s="111">
        <v>0</v>
      </c>
      <c r="BG1402" s="112"/>
      <c r="BH1402" s="112"/>
      <c r="BI1402" s="111" t="s">
        <v>3757</v>
      </c>
      <c r="BJ1402" s="112">
        <v>9436</v>
      </c>
      <c r="BK1402" s="112">
        <v>148566000</v>
      </c>
      <c r="BL1402" s="111">
        <v>0</v>
      </c>
      <c r="BM1402" s="112"/>
      <c r="BN1402" s="112"/>
      <c r="BO1402" s="111">
        <v>0</v>
      </c>
      <c r="BP1402" s="112"/>
      <c r="BQ1402" s="112"/>
      <c r="BR1402" s="111" t="s">
        <v>3757</v>
      </c>
      <c r="BS1402" s="112">
        <v>45941</v>
      </c>
      <c r="BT1402" s="112">
        <v>732773746</v>
      </c>
      <c r="BU1402" s="111" t="s">
        <v>3757</v>
      </c>
      <c r="BV1402" s="112">
        <v>4236</v>
      </c>
      <c r="BW1402" s="112">
        <v>68793000</v>
      </c>
      <c r="BX1402" s="111" t="s">
        <v>3757</v>
      </c>
      <c r="BY1402" s="112">
        <v>6637</v>
      </c>
      <c r="BZ1402" s="112">
        <v>102345000</v>
      </c>
      <c r="CA1402" s="111">
        <v>0</v>
      </c>
      <c r="CB1402" s="112"/>
      <c r="CC1402" s="112"/>
      <c r="CD1402" s="111">
        <v>0</v>
      </c>
      <c r="CE1402" s="112"/>
      <c r="CF1402" s="112"/>
      <c r="CG1402" s="111" t="s">
        <v>3757</v>
      </c>
      <c r="CH1402" s="112">
        <v>24720</v>
      </c>
      <c r="CI1402" s="112">
        <v>421410000</v>
      </c>
      <c r="CJ1402" s="111">
        <v>0</v>
      </c>
      <c r="CK1402" s="120">
        <v>0</v>
      </c>
      <c r="CL1402" s="112"/>
      <c r="CM1402" s="112"/>
      <c r="CN1402" s="166" t="s">
        <v>13810</v>
      </c>
      <c r="CO1402" s="125" t="s">
        <v>13811</v>
      </c>
      <c r="CP1402" s="111" t="s">
        <v>3790</v>
      </c>
      <c r="CQ1402" s="112">
        <v>17900000</v>
      </c>
      <c r="CR1402" s="166" t="s">
        <v>13812</v>
      </c>
      <c r="CS1402" s="166" t="s">
        <v>13813</v>
      </c>
      <c r="CT1402" s="111" t="s">
        <v>3774</v>
      </c>
      <c r="CU1402" s="112">
        <v>7900000</v>
      </c>
      <c r="CV1402" s="166" t="s">
        <v>13814</v>
      </c>
      <c r="CW1402" s="166" t="s">
        <v>13815</v>
      </c>
      <c r="CX1402" s="111" t="s">
        <v>4016</v>
      </c>
      <c r="CY1402" s="112">
        <v>24900000</v>
      </c>
      <c r="CZ1402" s="111" t="s">
        <v>3757</v>
      </c>
      <c r="DA1402" s="111" t="s">
        <v>3757</v>
      </c>
      <c r="DB1402" s="111">
        <v>0</v>
      </c>
      <c r="DC1402" s="120" t="s">
        <v>13816</v>
      </c>
      <c r="DD1402" s="127" t="s">
        <v>3778</v>
      </c>
      <c r="DE1402" s="109">
        <v>0</v>
      </c>
      <c r="DF1402" s="172" t="s">
        <v>3717</v>
      </c>
    </row>
    <row r="1403" spans="1:110" ht="35.15" customHeight="1" x14ac:dyDescent="0.35">
      <c r="A1403" s="140" t="s">
        <v>2844</v>
      </c>
      <c r="B1403" s="136" t="s">
        <v>2841</v>
      </c>
      <c r="C1403" s="136" t="s">
        <v>2845</v>
      </c>
      <c r="D1403" s="112">
        <v>6049</v>
      </c>
      <c r="E1403" s="112">
        <v>162205435</v>
      </c>
      <c r="F1403" s="112">
        <v>5995</v>
      </c>
      <c r="G1403" s="112">
        <v>155184614</v>
      </c>
      <c r="H1403" s="112">
        <v>1481</v>
      </c>
      <c r="I1403" s="112">
        <v>34182000</v>
      </c>
      <c r="J1403" s="112">
        <v>0</v>
      </c>
      <c r="K1403" s="112">
        <v>0</v>
      </c>
      <c r="L1403" s="112">
        <v>40800574</v>
      </c>
      <c r="M1403" s="112">
        <v>7253133</v>
      </c>
      <c r="N1403" s="112">
        <v>1545544</v>
      </c>
      <c r="O1403" s="112">
        <v>2423041</v>
      </c>
      <c r="P1403" s="112">
        <v>28584641</v>
      </c>
      <c r="Q1403" s="112">
        <v>60052</v>
      </c>
      <c r="R1403" s="112">
        <v>80666985</v>
      </c>
      <c r="S1403" s="421">
        <v>0.25153641738330162</v>
      </c>
      <c r="T1403" s="421">
        <v>4.4715721147075005E-2</v>
      </c>
      <c r="U1403" s="421">
        <v>9.528312044537841E-3</v>
      </c>
      <c r="V1403" s="421">
        <v>1.4938099947144188E-2</v>
      </c>
      <c r="W1403" s="421">
        <v>0.17622492735832188</v>
      </c>
      <c r="X1403" s="421">
        <v>3.7022187326830327E-4</v>
      </c>
      <c r="Y1403" s="421">
        <v>0.49731369975364881</v>
      </c>
      <c r="Z1403" s="120" t="s">
        <v>13817</v>
      </c>
      <c r="AA1403" s="127" t="s">
        <v>3717</v>
      </c>
      <c r="AB1403" s="127">
        <v>0</v>
      </c>
      <c r="AC1403" s="111" t="s">
        <v>3717</v>
      </c>
      <c r="AD1403" s="127">
        <v>0</v>
      </c>
      <c r="AE1403" s="111" t="s">
        <v>3757</v>
      </c>
      <c r="AF1403" s="111" t="s">
        <v>3757</v>
      </c>
      <c r="AG1403" s="127" t="s">
        <v>3717</v>
      </c>
      <c r="AH1403" s="127" t="s">
        <v>3758</v>
      </c>
      <c r="AI1403" s="128">
        <v>4</v>
      </c>
      <c r="AJ1403" s="128">
        <v>5258435</v>
      </c>
      <c r="AK1403" s="109" t="s">
        <v>13818</v>
      </c>
      <c r="AL1403" s="109" t="s">
        <v>13819</v>
      </c>
      <c r="AM1403" s="127" t="s">
        <v>3761</v>
      </c>
      <c r="AN1403" s="127" t="s">
        <v>3762</v>
      </c>
      <c r="AO1403" s="120">
        <v>4000000</v>
      </c>
      <c r="AP1403" s="120">
        <v>2465614</v>
      </c>
      <c r="AQ1403" s="174" t="s">
        <v>13820</v>
      </c>
      <c r="AR1403" s="109" t="s">
        <v>13819</v>
      </c>
      <c r="AS1403" s="127" t="s">
        <v>3761</v>
      </c>
      <c r="AT1403" s="127" t="s">
        <v>3762</v>
      </c>
      <c r="AU1403" s="120">
        <v>1000000</v>
      </c>
      <c r="AV1403" s="120">
        <v>1632821</v>
      </c>
      <c r="AW1403" s="174" t="s">
        <v>13821</v>
      </c>
      <c r="AX1403" s="109" t="s">
        <v>13822</v>
      </c>
      <c r="AY1403" s="127" t="s">
        <v>3761</v>
      </c>
      <c r="AZ1403" s="127" t="s">
        <v>3778</v>
      </c>
      <c r="BA1403" s="120">
        <v>1000000</v>
      </c>
      <c r="BB1403" s="120">
        <v>997000</v>
      </c>
      <c r="BC1403" s="111" t="s">
        <v>3757</v>
      </c>
      <c r="BD1403" s="112">
        <v>1</v>
      </c>
      <c r="BE1403" s="112">
        <v>1000000</v>
      </c>
      <c r="BF1403" s="111">
        <v>0</v>
      </c>
      <c r="BG1403" s="112"/>
      <c r="BH1403" s="112"/>
      <c r="BI1403" s="111" t="s">
        <v>3757</v>
      </c>
      <c r="BJ1403" s="112">
        <v>637</v>
      </c>
      <c r="BK1403" s="112">
        <v>14201000</v>
      </c>
      <c r="BL1403" s="111">
        <v>0</v>
      </c>
      <c r="BM1403" s="112"/>
      <c r="BN1403" s="112"/>
      <c r="BO1403" s="111">
        <v>0</v>
      </c>
      <c r="BP1403" s="112"/>
      <c r="BQ1403" s="112"/>
      <c r="BR1403" s="111">
        <v>0</v>
      </c>
      <c r="BS1403" s="112"/>
      <c r="BT1403" s="112"/>
      <c r="BU1403" s="111" t="s">
        <v>16675</v>
      </c>
      <c r="BV1403" s="112">
        <v>1519</v>
      </c>
      <c r="BW1403" s="112">
        <v>36270000</v>
      </c>
      <c r="BX1403" s="111">
        <v>0</v>
      </c>
      <c r="BY1403" s="112"/>
      <c r="BZ1403" s="112"/>
      <c r="CA1403" s="111">
        <v>0</v>
      </c>
      <c r="CB1403" s="112"/>
      <c r="CC1403" s="112"/>
      <c r="CD1403" s="111">
        <v>0</v>
      </c>
      <c r="CE1403" s="112"/>
      <c r="CF1403" s="112"/>
      <c r="CG1403" s="111" t="s">
        <v>16675</v>
      </c>
      <c r="CH1403" s="112">
        <v>1701</v>
      </c>
      <c r="CI1403" s="112">
        <v>51211000</v>
      </c>
      <c r="CJ1403" s="111" t="s">
        <v>16675</v>
      </c>
      <c r="CK1403" s="120" t="s">
        <v>13823</v>
      </c>
      <c r="CL1403" s="112">
        <v>2012</v>
      </c>
      <c r="CM1403" s="112">
        <v>54265000</v>
      </c>
      <c r="CN1403" s="166" t="s">
        <v>8459</v>
      </c>
      <c r="CO1403" s="125" t="s">
        <v>13824</v>
      </c>
      <c r="CP1403" s="111" t="s">
        <v>3781</v>
      </c>
      <c r="CQ1403" s="112">
        <v>49000000</v>
      </c>
      <c r="CR1403" s="166" t="s">
        <v>13825</v>
      </c>
      <c r="CS1403" s="166" t="s">
        <v>13826</v>
      </c>
      <c r="CT1403" s="111" t="s">
        <v>3870</v>
      </c>
      <c r="CU1403" s="112">
        <v>16500000</v>
      </c>
      <c r="CV1403" s="166" t="s">
        <v>8512</v>
      </c>
      <c r="CW1403" s="166" t="s">
        <v>13827</v>
      </c>
      <c r="CX1403" s="111" t="s">
        <v>3766</v>
      </c>
      <c r="CY1403" s="112">
        <v>8250000</v>
      </c>
      <c r="CZ1403" s="111" t="s">
        <v>3757</v>
      </c>
      <c r="DA1403" s="111" t="s">
        <v>3757</v>
      </c>
      <c r="DB1403" s="111" t="s">
        <v>3757</v>
      </c>
      <c r="DC1403" s="120">
        <v>0</v>
      </c>
      <c r="DD1403" s="127" t="s">
        <v>3778</v>
      </c>
      <c r="DE1403" s="109">
        <v>0</v>
      </c>
      <c r="DF1403" s="172" t="s">
        <v>3717</v>
      </c>
    </row>
    <row r="1404" spans="1:110" ht="35.15" customHeight="1" x14ac:dyDescent="0.35">
      <c r="A1404" s="140" t="s">
        <v>2846</v>
      </c>
      <c r="B1404" s="136" t="s">
        <v>2841</v>
      </c>
      <c r="C1404" s="136" t="s">
        <v>2847</v>
      </c>
      <c r="D1404" s="112">
        <v>21522</v>
      </c>
      <c r="E1404" s="112">
        <v>507958888</v>
      </c>
      <c r="F1404" s="112">
        <v>21519</v>
      </c>
      <c r="G1404" s="112">
        <v>507901799</v>
      </c>
      <c r="H1404" s="112">
        <v>5793</v>
      </c>
      <c r="I1404" s="112">
        <v>100754136</v>
      </c>
      <c r="J1404" s="112">
        <v>0</v>
      </c>
      <c r="K1404" s="112">
        <v>0</v>
      </c>
      <c r="L1404" s="112">
        <v>146772139</v>
      </c>
      <c r="M1404" s="112">
        <v>39825498</v>
      </c>
      <c r="N1404" s="112">
        <v>3502240</v>
      </c>
      <c r="O1404" s="112">
        <v>2494078</v>
      </c>
      <c r="P1404" s="112">
        <v>67795680</v>
      </c>
      <c r="Q1404" s="112">
        <v>1747586</v>
      </c>
      <c r="R1404" s="112">
        <v>262137221</v>
      </c>
      <c r="S1404" s="421">
        <v>0.28894491752647511</v>
      </c>
      <c r="T1404" s="421">
        <v>7.8402994692751596E-2</v>
      </c>
      <c r="U1404" s="421">
        <v>6.8947312129717083E-3</v>
      </c>
      <c r="V1404" s="421">
        <v>4.909999724229651E-3</v>
      </c>
      <c r="W1404" s="421">
        <v>0.13346686434985661</v>
      </c>
      <c r="X1404" s="421">
        <v>3.4404083505277694E-3</v>
      </c>
      <c r="Y1404" s="421">
        <v>0.51605991585681243</v>
      </c>
      <c r="Z1404" s="120" t="s">
        <v>13828</v>
      </c>
      <c r="AA1404" s="127" t="s">
        <v>3717</v>
      </c>
      <c r="AB1404" s="127">
        <v>0</v>
      </c>
      <c r="AC1404" s="111" t="s">
        <v>3717</v>
      </c>
      <c r="AD1404" s="127">
        <v>0</v>
      </c>
      <c r="AE1404" s="111">
        <v>0</v>
      </c>
      <c r="AF1404" s="111" t="s">
        <v>3757</v>
      </c>
      <c r="AG1404" s="127" t="s">
        <v>3758</v>
      </c>
      <c r="AH1404" s="127" t="s">
        <v>3758</v>
      </c>
      <c r="AI1404" s="124"/>
      <c r="AJ1404" s="128"/>
      <c r="AK1404" s="109">
        <v>0</v>
      </c>
      <c r="AL1404" s="109">
        <v>0</v>
      </c>
      <c r="AM1404" s="127">
        <v>0</v>
      </c>
      <c r="AN1404" s="127">
        <v>0</v>
      </c>
      <c r="AO1404" s="120">
        <v>0</v>
      </c>
      <c r="AP1404" s="120">
        <v>0</v>
      </c>
      <c r="AQ1404" s="174">
        <v>0</v>
      </c>
      <c r="AR1404" s="109">
        <v>0</v>
      </c>
      <c r="AS1404" s="127">
        <v>0</v>
      </c>
      <c r="AT1404" s="127">
        <v>0</v>
      </c>
      <c r="AU1404" s="120">
        <v>0</v>
      </c>
      <c r="AV1404" s="120">
        <v>0</v>
      </c>
      <c r="AW1404" s="174">
        <v>0</v>
      </c>
      <c r="AX1404" s="109">
        <v>0</v>
      </c>
      <c r="AY1404" s="127">
        <v>0</v>
      </c>
      <c r="AZ1404" s="127">
        <v>0</v>
      </c>
      <c r="BA1404" s="120">
        <v>0</v>
      </c>
      <c r="BB1404" s="120">
        <v>0</v>
      </c>
      <c r="BC1404" s="111" t="s">
        <v>3757</v>
      </c>
      <c r="BD1404" s="112">
        <v>7870</v>
      </c>
      <c r="BE1404" s="112">
        <v>192780131</v>
      </c>
      <c r="BF1404" s="111" t="s">
        <v>3757</v>
      </c>
      <c r="BG1404" s="112">
        <v>3463</v>
      </c>
      <c r="BH1404" s="112">
        <v>89378662</v>
      </c>
      <c r="BI1404" s="111" t="s">
        <v>3757</v>
      </c>
      <c r="BJ1404" s="112">
        <v>1185</v>
      </c>
      <c r="BK1404" s="112">
        <v>27548000</v>
      </c>
      <c r="BL1404" s="111">
        <v>0</v>
      </c>
      <c r="BM1404" s="112"/>
      <c r="BN1404" s="112"/>
      <c r="BO1404" s="111">
        <v>0</v>
      </c>
      <c r="BP1404" s="112"/>
      <c r="BQ1404" s="112"/>
      <c r="BR1404" s="111" t="s">
        <v>3757</v>
      </c>
      <c r="BS1404" s="112">
        <v>6673</v>
      </c>
      <c r="BT1404" s="112">
        <v>153039401</v>
      </c>
      <c r="BU1404" s="111" t="s">
        <v>3757</v>
      </c>
      <c r="BV1404" s="112">
        <v>1436</v>
      </c>
      <c r="BW1404" s="112">
        <v>29990694</v>
      </c>
      <c r="BX1404" s="111">
        <v>0</v>
      </c>
      <c r="BY1404" s="112"/>
      <c r="BZ1404" s="112"/>
      <c r="CA1404" s="111" t="s">
        <v>3757</v>
      </c>
      <c r="CB1404" s="112">
        <v>895</v>
      </c>
      <c r="CC1404" s="112">
        <v>15222000</v>
      </c>
      <c r="CD1404" s="111">
        <v>0</v>
      </c>
      <c r="CE1404" s="112"/>
      <c r="CF1404" s="112"/>
      <c r="CG1404" s="111">
        <v>0</v>
      </c>
      <c r="CH1404" s="112"/>
      <c r="CI1404" s="112"/>
      <c r="CJ1404" s="111">
        <v>0</v>
      </c>
      <c r="CK1404" s="120">
        <v>0</v>
      </c>
      <c r="CL1404" s="112"/>
      <c r="CM1404" s="112"/>
      <c r="CN1404" s="166" t="s">
        <v>13829</v>
      </c>
      <c r="CO1404" s="125" t="s">
        <v>13830</v>
      </c>
      <c r="CP1404" s="111" t="s">
        <v>3790</v>
      </c>
      <c r="CQ1404" s="112">
        <v>4218000</v>
      </c>
      <c r="CR1404" s="166" t="s">
        <v>13831</v>
      </c>
      <c r="CS1404" s="166" t="s">
        <v>13832</v>
      </c>
      <c r="CT1404" s="111" t="s">
        <v>3717</v>
      </c>
      <c r="CU1404" s="112">
        <v>12082000</v>
      </c>
      <c r="CV1404" s="166">
        <v>0</v>
      </c>
      <c r="CW1404" s="166">
        <v>0</v>
      </c>
      <c r="CX1404" s="111">
        <v>0</v>
      </c>
      <c r="CY1404" s="112">
        <v>0</v>
      </c>
      <c r="CZ1404" s="111" t="s">
        <v>3757</v>
      </c>
      <c r="DA1404" s="111" t="s">
        <v>3757</v>
      </c>
      <c r="DB1404" s="111">
        <v>0</v>
      </c>
      <c r="DC1404" s="120" t="s">
        <v>13833</v>
      </c>
      <c r="DD1404" s="127" t="s">
        <v>3717</v>
      </c>
      <c r="DE1404" s="109" t="s">
        <v>13834</v>
      </c>
      <c r="DF1404" s="172" t="s">
        <v>3717</v>
      </c>
    </row>
    <row r="1405" spans="1:110" ht="35.15" customHeight="1" x14ac:dyDescent="0.35">
      <c r="A1405" s="140" t="s">
        <v>2848</v>
      </c>
      <c r="B1405" s="136" t="s">
        <v>2841</v>
      </c>
      <c r="C1405" s="136" t="s">
        <v>2849</v>
      </c>
      <c r="D1405" s="112">
        <v>5859</v>
      </c>
      <c r="E1405" s="112">
        <v>161089900</v>
      </c>
      <c r="F1405" s="112">
        <v>5842</v>
      </c>
      <c r="G1405" s="112">
        <v>160817900</v>
      </c>
      <c r="H1405" s="112">
        <v>1515</v>
      </c>
      <c r="I1405" s="112">
        <v>32098500</v>
      </c>
      <c r="J1405" s="112">
        <v>494</v>
      </c>
      <c r="K1405" s="112">
        <v>11059900</v>
      </c>
      <c r="L1405" s="112">
        <v>34718545</v>
      </c>
      <c r="M1405" s="112">
        <v>10055400</v>
      </c>
      <c r="N1405" s="112">
        <v>0</v>
      </c>
      <c r="O1405" s="112">
        <v>2316508</v>
      </c>
      <c r="P1405" s="112">
        <v>25301355</v>
      </c>
      <c r="Q1405" s="112">
        <v>0</v>
      </c>
      <c r="R1405" s="112">
        <v>72391808</v>
      </c>
      <c r="S1405" s="421">
        <v>0.21552279193171017</v>
      </c>
      <c r="T1405" s="421">
        <v>6.2421045639732844E-2</v>
      </c>
      <c r="U1405" s="421">
        <v>0</v>
      </c>
      <c r="V1405" s="421">
        <v>1.438021874741992E-2</v>
      </c>
      <c r="W1405" s="421">
        <v>0.15706357133501231</v>
      </c>
      <c r="X1405" s="421">
        <v>0</v>
      </c>
      <c r="Y1405" s="421">
        <v>0.44938762765387524</v>
      </c>
      <c r="Z1405" s="120">
        <v>0</v>
      </c>
      <c r="AA1405" s="127" t="s">
        <v>3717</v>
      </c>
      <c r="AB1405" s="127">
        <v>0</v>
      </c>
      <c r="AC1405" s="111" t="s">
        <v>3717</v>
      </c>
      <c r="AD1405" s="127">
        <v>0</v>
      </c>
      <c r="AE1405" s="111">
        <v>0</v>
      </c>
      <c r="AF1405" s="111" t="s">
        <v>3757</v>
      </c>
      <c r="AG1405" s="127" t="s">
        <v>3758</v>
      </c>
      <c r="AH1405" s="127" t="s">
        <v>3758</v>
      </c>
      <c r="AI1405" s="124"/>
      <c r="AJ1405" s="128"/>
      <c r="AK1405" s="109">
        <v>0</v>
      </c>
      <c r="AL1405" s="109">
        <v>0</v>
      </c>
      <c r="AM1405" s="127">
        <v>0</v>
      </c>
      <c r="AN1405" s="127">
        <v>0</v>
      </c>
      <c r="AO1405" s="120">
        <v>0</v>
      </c>
      <c r="AP1405" s="120">
        <v>0</v>
      </c>
      <c r="AQ1405" s="174">
        <v>0</v>
      </c>
      <c r="AR1405" s="109">
        <v>0</v>
      </c>
      <c r="AS1405" s="127">
        <v>0</v>
      </c>
      <c r="AT1405" s="127">
        <v>0</v>
      </c>
      <c r="AU1405" s="120">
        <v>0</v>
      </c>
      <c r="AV1405" s="120">
        <v>0</v>
      </c>
      <c r="AW1405" s="174">
        <v>0</v>
      </c>
      <c r="AX1405" s="109">
        <v>0</v>
      </c>
      <c r="AY1405" s="127">
        <v>0</v>
      </c>
      <c r="AZ1405" s="127">
        <v>0</v>
      </c>
      <c r="BA1405" s="120">
        <v>0</v>
      </c>
      <c r="BB1405" s="120">
        <v>0</v>
      </c>
      <c r="BC1405" s="111" t="s">
        <v>3757</v>
      </c>
      <c r="BD1405" s="112">
        <v>2126</v>
      </c>
      <c r="BE1405" s="112">
        <v>61803500</v>
      </c>
      <c r="BF1405" s="111" t="s">
        <v>3757</v>
      </c>
      <c r="BG1405" s="112">
        <v>1117</v>
      </c>
      <c r="BH1405" s="112">
        <v>27364100</v>
      </c>
      <c r="BI1405" s="111">
        <v>0</v>
      </c>
      <c r="BJ1405" s="112"/>
      <c r="BK1405" s="112"/>
      <c r="BL1405" s="111">
        <v>0</v>
      </c>
      <c r="BM1405" s="112"/>
      <c r="BN1405" s="112"/>
      <c r="BO1405" s="111" t="s">
        <v>3757</v>
      </c>
      <c r="BP1405" s="112">
        <v>609</v>
      </c>
      <c r="BQ1405" s="112">
        <v>14403900</v>
      </c>
      <c r="BR1405" s="111" t="s">
        <v>3757</v>
      </c>
      <c r="BS1405" s="112">
        <v>1155</v>
      </c>
      <c r="BT1405" s="112">
        <v>34095800</v>
      </c>
      <c r="BU1405" s="111" t="s">
        <v>3757</v>
      </c>
      <c r="BV1405" s="112">
        <v>357</v>
      </c>
      <c r="BW1405" s="112">
        <v>7352700</v>
      </c>
      <c r="BX1405" s="111">
        <v>0</v>
      </c>
      <c r="BY1405" s="112"/>
      <c r="BZ1405" s="112"/>
      <c r="CA1405" s="111">
        <v>0</v>
      </c>
      <c r="CB1405" s="112"/>
      <c r="CC1405" s="112"/>
      <c r="CD1405" s="111">
        <v>0</v>
      </c>
      <c r="CE1405" s="112"/>
      <c r="CF1405" s="112"/>
      <c r="CG1405" s="111" t="s">
        <v>3757</v>
      </c>
      <c r="CH1405" s="112">
        <v>1</v>
      </c>
      <c r="CI1405" s="112">
        <v>10000</v>
      </c>
      <c r="CJ1405" s="111" t="s">
        <v>3757</v>
      </c>
      <c r="CK1405" s="120" t="s">
        <v>13835</v>
      </c>
      <c r="CL1405" s="112">
        <v>1</v>
      </c>
      <c r="CM1405" s="112">
        <v>5000000</v>
      </c>
      <c r="CN1405" s="166" t="s">
        <v>13836</v>
      </c>
      <c r="CO1405" s="125" t="s">
        <v>13837</v>
      </c>
      <c r="CP1405" s="111" t="s">
        <v>3790</v>
      </c>
      <c r="CQ1405" s="112">
        <v>17000000</v>
      </c>
      <c r="CR1405" s="166">
        <v>0</v>
      </c>
      <c r="CS1405" s="166">
        <v>0</v>
      </c>
      <c r="CT1405" s="111">
        <v>0</v>
      </c>
      <c r="CU1405" s="112">
        <v>0</v>
      </c>
      <c r="CV1405" s="166">
        <v>0</v>
      </c>
      <c r="CW1405" s="166">
        <v>0</v>
      </c>
      <c r="CX1405" s="111">
        <v>0</v>
      </c>
      <c r="CY1405" s="112">
        <v>0</v>
      </c>
      <c r="CZ1405" s="111" t="s">
        <v>3757</v>
      </c>
      <c r="DA1405" s="111" t="s">
        <v>3757</v>
      </c>
      <c r="DB1405" s="111">
        <v>0</v>
      </c>
      <c r="DC1405" s="120" t="s">
        <v>13838</v>
      </c>
      <c r="DD1405" s="127" t="s">
        <v>3717</v>
      </c>
      <c r="DE1405" s="109" t="s">
        <v>13839</v>
      </c>
      <c r="DF1405" s="172" t="s">
        <v>3717</v>
      </c>
    </row>
    <row r="1406" spans="1:110" ht="35.15" customHeight="1" x14ac:dyDescent="0.35">
      <c r="A1406" s="140" t="s">
        <v>2850</v>
      </c>
      <c r="B1406" s="136" t="s">
        <v>2841</v>
      </c>
      <c r="C1406" s="136" t="s">
        <v>2851</v>
      </c>
      <c r="D1406" s="112">
        <v>3971</v>
      </c>
      <c r="E1406" s="112">
        <v>75539874</v>
      </c>
      <c r="F1406" s="112">
        <v>3891</v>
      </c>
      <c r="G1406" s="112">
        <v>73749294</v>
      </c>
      <c r="H1406" s="112">
        <v>985</v>
      </c>
      <c r="I1406" s="112">
        <v>16939418</v>
      </c>
      <c r="J1406" s="112">
        <v>0</v>
      </c>
      <c r="K1406" s="112">
        <v>0</v>
      </c>
      <c r="L1406" s="112">
        <v>12047621</v>
      </c>
      <c r="M1406" s="112">
        <v>3794760</v>
      </c>
      <c r="N1406" s="112">
        <v>1508891</v>
      </c>
      <c r="O1406" s="112">
        <v>402549</v>
      </c>
      <c r="P1406" s="112">
        <v>12265687</v>
      </c>
      <c r="Q1406" s="112">
        <v>0</v>
      </c>
      <c r="R1406" s="112">
        <v>30019508</v>
      </c>
      <c r="S1406" s="421">
        <v>0.15948690886087524</v>
      </c>
      <c r="T1406" s="421">
        <v>5.0235191019778511E-2</v>
      </c>
      <c r="U1406" s="421">
        <v>1.9974761938310884E-2</v>
      </c>
      <c r="V1406" s="421">
        <v>5.3289604375035098E-3</v>
      </c>
      <c r="W1406" s="421">
        <v>0.16237367565638247</v>
      </c>
      <c r="X1406" s="421">
        <v>0</v>
      </c>
      <c r="Y1406" s="421">
        <v>0.39739949791285062</v>
      </c>
      <c r="Z1406" s="120">
        <v>0</v>
      </c>
      <c r="AA1406" s="127" t="s">
        <v>3717</v>
      </c>
      <c r="AB1406" s="127">
        <v>0</v>
      </c>
      <c r="AC1406" s="111" t="s">
        <v>3717</v>
      </c>
      <c r="AD1406" s="127">
        <v>0</v>
      </c>
      <c r="AE1406" s="111" t="s">
        <v>3757</v>
      </c>
      <c r="AF1406" s="111" t="s">
        <v>3757</v>
      </c>
      <c r="AG1406" s="127" t="s">
        <v>3758</v>
      </c>
      <c r="AH1406" s="127" t="s">
        <v>3778</v>
      </c>
      <c r="AI1406" s="124"/>
      <c r="AJ1406" s="128"/>
      <c r="AK1406" s="109" t="s">
        <v>13840</v>
      </c>
      <c r="AL1406" s="109" t="s">
        <v>13841</v>
      </c>
      <c r="AM1406" s="127" t="s">
        <v>3761</v>
      </c>
      <c r="AN1406" s="127" t="s">
        <v>3778</v>
      </c>
      <c r="AO1406" s="120">
        <v>0</v>
      </c>
      <c r="AP1406" s="120">
        <v>9093000</v>
      </c>
      <c r="AQ1406" s="174">
        <v>0</v>
      </c>
      <c r="AR1406" s="120">
        <v>0</v>
      </c>
      <c r="AS1406" s="127">
        <v>0</v>
      </c>
      <c r="AT1406" s="127">
        <v>0</v>
      </c>
      <c r="AU1406" s="120">
        <v>0</v>
      </c>
      <c r="AV1406" s="120">
        <v>0</v>
      </c>
      <c r="AW1406" s="174">
        <v>0</v>
      </c>
      <c r="AX1406" s="120">
        <v>0</v>
      </c>
      <c r="AY1406" s="127">
        <v>0</v>
      </c>
      <c r="AZ1406" s="127">
        <v>0</v>
      </c>
      <c r="BA1406" s="120">
        <v>0</v>
      </c>
      <c r="BB1406" s="120">
        <v>0</v>
      </c>
      <c r="BC1406" s="111">
        <v>0</v>
      </c>
      <c r="BD1406" s="112"/>
      <c r="BE1406" s="112"/>
      <c r="BF1406" s="111">
        <v>0</v>
      </c>
      <c r="BG1406" s="112"/>
      <c r="BH1406" s="112"/>
      <c r="BI1406" s="111">
        <v>0</v>
      </c>
      <c r="BJ1406" s="112"/>
      <c r="BK1406" s="112"/>
      <c r="BL1406" s="111">
        <v>0</v>
      </c>
      <c r="BM1406" s="112"/>
      <c r="BN1406" s="112"/>
      <c r="BO1406" s="111">
        <v>0</v>
      </c>
      <c r="BP1406" s="112"/>
      <c r="BQ1406" s="112"/>
      <c r="BR1406" s="111" t="s">
        <v>3757</v>
      </c>
      <c r="BS1406" s="112">
        <v>571</v>
      </c>
      <c r="BT1406" s="112">
        <v>7128000</v>
      </c>
      <c r="BU1406" s="111" t="s">
        <v>3757</v>
      </c>
      <c r="BV1406" s="112">
        <v>172</v>
      </c>
      <c r="BW1406" s="112">
        <v>1936000</v>
      </c>
      <c r="BX1406" s="111" t="s">
        <v>3757</v>
      </c>
      <c r="BY1406" s="112">
        <v>733</v>
      </c>
      <c r="BZ1406" s="112">
        <v>10022000</v>
      </c>
      <c r="CA1406" s="111">
        <v>0</v>
      </c>
      <c r="CB1406" s="112"/>
      <c r="CC1406" s="112"/>
      <c r="CD1406" s="111">
        <v>0</v>
      </c>
      <c r="CE1406" s="112">
        <v>0</v>
      </c>
      <c r="CF1406" s="112">
        <v>0</v>
      </c>
      <c r="CG1406" s="111" t="s">
        <v>3757</v>
      </c>
      <c r="CH1406" s="112">
        <v>1541</v>
      </c>
      <c r="CI1406" s="112">
        <v>18129000</v>
      </c>
      <c r="CJ1406" s="111" t="s">
        <v>3757</v>
      </c>
      <c r="CK1406" s="120" t="s">
        <v>13842</v>
      </c>
      <c r="CL1406" s="112">
        <v>606</v>
      </c>
      <c r="CM1406" s="112">
        <v>29231874</v>
      </c>
      <c r="CN1406" s="166" t="s">
        <v>13843</v>
      </c>
      <c r="CO1406" s="125" t="s">
        <v>13844</v>
      </c>
      <c r="CP1406" s="111" t="s">
        <v>3790</v>
      </c>
      <c r="CQ1406" s="112">
        <v>7700000</v>
      </c>
      <c r="CR1406" s="166">
        <v>0</v>
      </c>
      <c r="CS1406" s="166">
        <v>0</v>
      </c>
      <c r="CT1406" s="111">
        <v>0</v>
      </c>
      <c r="CU1406" s="112">
        <v>0</v>
      </c>
      <c r="CV1406" s="166">
        <v>0</v>
      </c>
      <c r="CW1406" s="166">
        <v>0</v>
      </c>
      <c r="CX1406" s="111">
        <v>0</v>
      </c>
      <c r="CY1406" s="112">
        <v>0</v>
      </c>
      <c r="CZ1406" s="111" t="s">
        <v>3757</v>
      </c>
      <c r="DA1406" s="111">
        <v>0</v>
      </c>
      <c r="DB1406" s="111">
        <v>0</v>
      </c>
      <c r="DC1406" s="120" t="s">
        <v>13845</v>
      </c>
      <c r="DD1406" s="127" t="s">
        <v>3717</v>
      </c>
      <c r="DE1406" s="109" t="s">
        <v>13846</v>
      </c>
      <c r="DF1406" s="172" t="s">
        <v>3717</v>
      </c>
    </row>
    <row r="1407" spans="1:110" ht="35.15" customHeight="1" x14ac:dyDescent="0.35">
      <c r="A1407" s="140" t="s">
        <v>2852</v>
      </c>
      <c r="B1407" s="136" t="s">
        <v>2841</v>
      </c>
      <c r="C1407" s="136" t="s">
        <v>2853</v>
      </c>
      <c r="D1407" s="112">
        <v>504</v>
      </c>
      <c r="E1407" s="112">
        <v>9420000</v>
      </c>
      <c r="F1407" s="112">
        <v>503</v>
      </c>
      <c r="G1407" s="112">
        <v>8920000</v>
      </c>
      <c r="H1407" s="112">
        <v>136</v>
      </c>
      <c r="I1407" s="112">
        <v>2908000</v>
      </c>
      <c r="J1407" s="112">
        <v>0</v>
      </c>
      <c r="K1407" s="112">
        <v>0</v>
      </c>
      <c r="L1407" s="112">
        <v>2415131</v>
      </c>
      <c r="M1407" s="112">
        <v>589795</v>
      </c>
      <c r="N1407" s="112">
        <v>0</v>
      </c>
      <c r="O1407" s="112">
        <v>526616</v>
      </c>
      <c r="P1407" s="112">
        <v>1075665</v>
      </c>
      <c r="Q1407" s="112">
        <v>0</v>
      </c>
      <c r="R1407" s="112">
        <v>4607207</v>
      </c>
      <c r="S1407" s="421">
        <v>0.25638333333333335</v>
      </c>
      <c r="T1407" s="421">
        <v>6.2610934182590228E-2</v>
      </c>
      <c r="U1407" s="421">
        <v>0</v>
      </c>
      <c r="V1407" s="421">
        <v>5.5904033970276011E-2</v>
      </c>
      <c r="W1407" s="421">
        <v>0.11418949044585987</v>
      </c>
      <c r="X1407" s="421">
        <v>0</v>
      </c>
      <c r="Y1407" s="421">
        <v>0.48908779193205942</v>
      </c>
      <c r="Z1407" s="120">
        <v>0</v>
      </c>
      <c r="AA1407" s="127" t="s">
        <v>3717</v>
      </c>
      <c r="AB1407" s="127">
        <v>0</v>
      </c>
      <c r="AC1407" s="111" t="s">
        <v>3717</v>
      </c>
      <c r="AD1407" s="127">
        <v>0</v>
      </c>
      <c r="AE1407" s="111">
        <v>0</v>
      </c>
      <c r="AF1407" s="111" t="s">
        <v>3757</v>
      </c>
      <c r="AG1407" s="127" t="s">
        <v>3758</v>
      </c>
      <c r="AH1407" s="127" t="s">
        <v>3758</v>
      </c>
      <c r="AI1407" s="124"/>
      <c r="AJ1407" s="128"/>
      <c r="AK1407" s="109">
        <v>0</v>
      </c>
      <c r="AL1407" s="109">
        <v>0</v>
      </c>
      <c r="AM1407" s="127">
        <v>0</v>
      </c>
      <c r="AN1407" s="127">
        <v>0</v>
      </c>
      <c r="AO1407" s="120">
        <v>0</v>
      </c>
      <c r="AP1407" s="120">
        <v>0</v>
      </c>
      <c r="AQ1407" s="174">
        <v>0</v>
      </c>
      <c r="AR1407" s="109">
        <v>0</v>
      </c>
      <c r="AS1407" s="127">
        <v>0</v>
      </c>
      <c r="AT1407" s="127">
        <v>0</v>
      </c>
      <c r="AU1407" s="120">
        <v>0</v>
      </c>
      <c r="AV1407" s="120">
        <v>0</v>
      </c>
      <c r="AW1407" s="174">
        <v>0</v>
      </c>
      <c r="AX1407" s="109">
        <v>0</v>
      </c>
      <c r="AY1407" s="127">
        <v>0</v>
      </c>
      <c r="AZ1407" s="127">
        <v>0</v>
      </c>
      <c r="BA1407" s="120">
        <v>0</v>
      </c>
      <c r="BB1407" s="120">
        <v>0</v>
      </c>
      <c r="BC1407" s="111" t="s">
        <v>3757</v>
      </c>
      <c r="BD1407" s="112">
        <v>208</v>
      </c>
      <c r="BE1407" s="112">
        <v>4065000</v>
      </c>
      <c r="BF1407" s="111" t="s">
        <v>3757</v>
      </c>
      <c r="BG1407" s="112">
        <v>22</v>
      </c>
      <c r="BH1407" s="112">
        <v>477000</v>
      </c>
      <c r="BI1407" s="111" t="s">
        <v>3757</v>
      </c>
      <c r="BJ1407" s="112">
        <v>93</v>
      </c>
      <c r="BK1407" s="112">
        <v>1497000</v>
      </c>
      <c r="BL1407" s="111">
        <v>0</v>
      </c>
      <c r="BM1407" s="112"/>
      <c r="BN1407" s="112"/>
      <c r="BO1407" s="111" t="s">
        <v>3757</v>
      </c>
      <c r="BP1407" s="112">
        <v>21</v>
      </c>
      <c r="BQ1407" s="112">
        <v>476000</v>
      </c>
      <c r="BR1407" s="111" t="s">
        <v>3757</v>
      </c>
      <c r="BS1407" s="112">
        <v>92</v>
      </c>
      <c r="BT1407" s="112">
        <v>1496000</v>
      </c>
      <c r="BU1407" s="111" t="s">
        <v>3757</v>
      </c>
      <c r="BV1407" s="112">
        <v>21</v>
      </c>
      <c r="BW1407" s="112">
        <v>350000</v>
      </c>
      <c r="BX1407" s="111" t="s">
        <v>3757</v>
      </c>
      <c r="BY1407" s="112">
        <v>20</v>
      </c>
      <c r="BZ1407" s="112">
        <v>349000</v>
      </c>
      <c r="CA1407" s="111" t="s">
        <v>3757</v>
      </c>
      <c r="CB1407" s="112">
        <v>25</v>
      </c>
      <c r="CC1407" s="112">
        <v>686000</v>
      </c>
      <c r="CD1407" s="111">
        <v>0</v>
      </c>
      <c r="CE1407" s="112"/>
      <c r="CF1407" s="112"/>
      <c r="CG1407" s="111" t="s">
        <v>3757</v>
      </c>
      <c r="CH1407" s="112">
        <v>2</v>
      </c>
      <c r="CI1407" s="112">
        <v>24000</v>
      </c>
      <c r="CJ1407" s="111"/>
      <c r="CK1407" s="120">
        <v>0</v>
      </c>
      <c r="CL1407" s="112"/>
      <c r="CM1407" s="112"/>
      <c r="CN1407" s="166">
        <v>0</v>
      </c>
      <c r="CO1407" s="125">
        <v>0</v>
      </c>
      <c r="CP1407" s="111">
        <v>0</v>
      </c>
      <c r="CQ1407" s="112">
        <v>0</v>
      </c>
      <c r="CR1407" s="166">
        <v>0</v>
      </c>
      <c r="CS1407" s="166">
        <v>0</v>
      </c>
      <c r="CT1407" s="111">
        <v>0</v>
      </c>
      <c r="CU1407" s="112">
        <v>0</v>
      </c>
      <c r="CV1407" s="166">
        <v>0</v>
      </c>
      <c r="CW1407" s="166">
        <v>0</v>
      </c>
      <c r="CX1407" s="111">
        <v>0</v>
      </c>
      <c r="CY1407" s="112">
        <v>0</v>
      </c>
      <c r="CZ1407" s="111" t="s">
        <v>3757</v>
      </c>
      <c r="DA1407" s="111" t="s">
        <v>3757</v>
      </c>
      <c r="DB1407" s="111">
        <v>0</v>
      </c>
      <c r="DC1407" s="120" t="s">
        <v>13847</v>
      </c>
      <c r="DD1407" s="127" t="s">
        <v>3778</v>
      </c>
      <c r="DE1407" s="109">
        <v>0</v>
      </c>
      <c r="DF1407" s="172" t="s">
        <v>3717</v>
      </c>
    </row>
    <row r="1408" spans="1:110" ht="35.15" customHeight="1" x14ac:dyDescent="0.35">
      <c r="A1408" s="140" t="s">
        <v>2854</v>
      </c>
      <c r="B1408" s="136" t="s">
        <v>2841</v>
      </c>
      <c r="C1408" s="136" t="s">
        <v>2855</v>
      </c>
      <c r="D1408" s="112">
        <v>5433</v>
      </c>
      <c r="E1408" s="112">
        <v>502075000</v>
      </c>
      <c r="F1408" s="112">
        <v>5428</v>
      </c>
      <c r="G1408" s="112">
        <v>501550000</v>
      </c>
      <c r="H1408" s="112">
        <v>1134</v>
      </c>
      <c r="I1408" s="112">
        <v>31057000</v>
      </c>
      <c r="J1408" s="112">
        <v>0</v>
      </c>
      <c r="K1408" s="112">
        <v>0</v>
      </c>
      <c r="L1408" s="112">
        <v>40575422</v>
      </c>
      <c r="M1408" s="112">
        <v>6708366</v>
      </c>
      <c r="N1408" s="112">
        <v>0</v>
      </c>
      <c r="O1408" s="112">
        <v>2050785</v>
      </c>
      <c r="P1408" s="112">
        <v>25507555</v>
      </c>
      <c r="Q1408" s="112">
        <v>1464030</v>
      </c>
      <c r="R1408" s="112">
        <v>76306158</v>
      </c>
      <c r="S1408" s="421">
        <v>8.0815459841657125E-2</v>
      </c>
      <c r="T1408" s="421">
        <v>1.3361282676890903E-2</v>
      </c>
      <c r="U1408" s="421">
        <v>0</v>
      </c>
      <c r="V1408" s="421">
        <v>4.0846188318478319E-3</v>
      </c>
      <c r="W1408" s="421">
        <v>5.0804272270079172E-2</v>
      </c>
      <c r="X1408" s="421">
        <v>0</v>
      </c>
      <c r="Y1408" s="421">
        <v>0.15</v>
      </c>
      <c r="Z1408" s="120" t="s">
        <v>13848</v>
      </c>
      <c r="AA1408" s="127" t="s">
        <v>3717</v>
      </c>
      <c r="AB1408" s="127">
        <v>0</v>
      </c>
      <c r="AC1408" s="111" t="s">
        <v>3717</v>
      </c>
      <c r="AD1408" s="127">
        <v>0</v>
      </c>
      <c r="AE1408" s="111">
        <v>0</v>
      </c>
      <c r="AF1408" s="111" t="s">
        <v>3757</v>
      </c>
      <c r="AG1408" s="127" t="s">
        <v>3758</v>
      </c>
      <c r="AH1408" s="127" t="s">
        <v>3758</v>
      </c>
      <c r="AI1408" s="124"/>
      <c r="AJ1408" s="128"/>
      <c r="AK1408" s="109">
        <v>0</v>
      </c>
      <c r="AL1408" s="109">
        <v>0</v>
      </c>
      <c r="AM1408" s="127">
        <v>0</v>
      </c>
      <c r="AN1408" s="127">
        <v>0</v>
      </c>
      <c r="AO1408" s="120">
        <v>0</v>
      </c>
      <c r="AP1408" s="120">
        <v>0</v>
      </c>
      <c r="AQ1408" s="174">
        <v>0</v>
      </c>
      <c r="AR1408" s="109">
        <v>0</v>
      </c>
      <c r="AS1408" s="127">
        <v>0</v>
      </c>
      <c r="AT1408" s="127">
        <v>0</v>
      </c>
      <c r="AU1408" s="120">
        <v>0</v>
      </c>
      <c r="AV1408" s="120">
        <v>0</v>
      </c>
      <c r="AW1408" s="174">
        <v>0</v>
      </c>
      <c r="AX1408" s="109">
        <v>0</v>
      </c>
      <c r="AY1408" s="127">
        <v>0</v>
      </c>
      <c r="AZ1408" s="127">
        <v>0</v>
      </c>
      <c r="BA1408" s="120">
        <v>0</v>
      </c>
      <c r="BB1408" s="120">
        <v>0</v>
      </c>
      <c r="BC1408" s="111" t="s">
        <v>3757</v>
      </c>
      <c r="BD1408" s="112">
        <v>1700</v>
      </c>
      <c r="BE1408" s="112">
        <v>47290000</v>
      </c>
      <c r="BF1408" s="111">
        <v>0</v>
      </c>
      <c r="BG1408" s="112"/>
      <c r="BH1408" s="112"/>
      <c r="BI1408" s="111" t="s">
        <v>3757</v>
      </c>
      <c r="BJ1408" s="112">
        <v>555</v>
      </c>
      <c r="BK1408" s="112">
        <v>15347000</v>
      </c>
      <c r="BL1408" s="111" t="s">
        <v>16675</v>
      </c>
      <c r="BM1408" s="112">
        <v>408</v>
      </c>
      <c r="BN1408" s="112">
        <v>11876000</v>
      </c>
      <c r="BO1408" s="111" t="s">
        <v>16675</v>
      </c>
      <c r="BP1408" s="112">
        <v>1168</v>
      </c>
      <c r="BQ1408" s="112">
        <v>385568000</v>
      </c>
      <c r="BR1408" s="111">
        <v>0</v>
      </c>
      <c r="BS1408" s="112"/>
      <c r="BT1408" s="112"/>
      <c r="BU1408" s="111">
        <v>0</v>
      </c>
      <c r="BV1408" s="112"/>
      <c r="BW1408" s="112"/>
      <c r="BX1408" s="111">
        <v>0</v>
      </c>
      <c r="BY1408" s="112"/>
      <c r="BZ1408" s="112"/>
      <c r="CA1408" s="111" t="s">
        <v>16675</v>
      </c>
      <c r="CB1408" s="112">
        <v>282</v>
      </c>
      <c r="CC1408" s="112">
        <v>6088000</v>
      </c>
      <c r="CD1408" s="111">
        <v>0</v>
      </c>
      <c r="CE1408" s="112"/>
      <c r="CF1408" s="112"/>
      <c r="CG1408" s="111" t="s">
        <v>16675</v>
      </c>
      <c r="CH1408" s="112">
        <v>1320</v>
      </c>
      <c r="CI1408" s="112">
        <v>35906000</v>
      </c>
      <c r="CJ1408" s="111">
        <v>0</v>
      </c>
      <c r="CK1408" s="120">
        <v>0</v>
      </c>
      <c r="CL1408" s="112"/>
      <c r="CM1408" s="112"/>
      <c r="CN1408" s="166" t="s">
        <v>13849</v>
      </c>
      <c r="CO1408" s="125" t="s">
        <v>13850</v>
      </c>
      <c r="CP1408" s="111" t="s">
        <v>3717</v>
      </c>
      <c r="CQ1408" s="112">
        <v>9783400</v>
      </c>
      <c r="CR1408" s="166" t="s">
        <v>13851</v>
      </c>
      <c r="CS1408" s="166" t="s">
        <v>13852</v>
      </c>
      <c r="CT1408" s="111" t="s">
        <v>3717</v>
      </c>
      <c r="CU1408" s="112">
        <v>5692500</v>
      </c>
      <c r="CV1408" s="166" t="s">
        <v>13853</v>
      </c>
      <c r="CW1408" s="166" t="s">
        <v>13854</v>
      </c>
      <c r="CX1408" s="111" t="s">
        <v>3766</v>
      </c>
      <c r="CY1408" s="112">
        <v>5070600</v>
      </c>
      <c r="CZ1408" s="111" t="s">
        <v>3757</v>
      </c>
      <c r="DA1408" s="111" t="s">
        <v>3757</v>
      </c>
      <c r="DB1408" s="111" t="s">
        <v>3757</v>
      </c>
      <c r="DC1408" s="120">
        <v>0</v>
      </c>
      <c r="DD1408" s="127" t="s">
        <v>3717</v>
      </c>
      <c r="DE1408" s="109" t="s">
        <v>13855</v>
      </c>
      <c r="DF1408" s="172" t="s">
        <v>3717</v>
      </c>
    </row>
    <row r="1409" spans="1:110" ht="35.15" customHeight="1" x14ac:dyDescent="0.35">
      <c r="A1409" s="140" t="s">
        <v>2856</v>
      </c>
      <c r="B1409" s="136" t="s">
        <v>2841</v>
      </c>
      <c r="C1409" s="136" t="s">
        <v>2857</v>
      </c>
      <c r="D1409" s="112">
        <v>1146</v>
      </c>
      <c r="E1409" s="112">
        <v>21543000</v>
      </c>
      <c r="F1409" s="112">
        <v>1142</v>
      </c>
      <c r="G1409" s="112">
        <v>19483000</v>
      </c>
      <c r="H1409" s="112">
        <v>224</v>
      </c>
      <c r="I1409" s="112">
        <v>3981000</v>
      </c>
      <c r="J1409" s="112">
        <v>0</v>
      </c>
      <c r="K1409" s="112">
        <v>0</v>
      </c>
      <c r="L1409" s="112">
        <v>4795400</v>
      </c>
      <c r="M1409" s="112">
        <v>1543650</v>
      </c>
      <c r="N1409" s="112">
        <v>219888</v>
      </c>
      <c r="O1409" s="112">
        <v>325684</v>
      </c>
      <c r="P1409" s="112">
        <v>2805560</v>
      </c>
      <c r="Q1409" s="112">
        <v>0</v>
      </c>
      <c r="R1409" s="112">
        <v>9690182</v>
      </c>
      <c r="S1409" s="421">
        <v>0.22256361695214222</v>
      </c>
      <c r="T1409" s="421">
        <v>7.1416190874065824E-2</v>
      </c>
      <c r="U1409" s="421">
        <v>1.0206934967274752E-2</v>
      </c>
      <c r="V1409" s="421">
        <v>1.5117857308638537E-2</v>
      </c>
      <c r="W1409" s="421">
        <v>0.13</v>
      </c>
      <c r="X1409" s="421">
        <v>0</v>
      </c>
      <c r="Y1409" s="421">
        <v>0.45</v>
      </c>
      <c r="Z1409" s="120">
        <v>0</v>
      </c>
      <c r="AA1409" s="127" t="s">
        <v>3717</v>
      </c>
      <c r="AB1409" s="127">
        <v>0</v>
      </c>
      <c r="AC1409" s="111" t="s">
        <v>3717</v>
      </c>
      <c r="AD1409" s="127">
        <v>0</v>
      </c>
      <c r="AE1409" s="111">
        <v>0</v>
      </c>
      <c r="AF1409" s="111" t="s">
        <v>3757</v>
      </c>
      <c r="AG1409" s="127" t="s">
        <v>3758</v>
      </c>
      <c r="AH1409" s="127" t="s">
        <v>3758</v>
      </c>
      <c r="AI1409" s="124"/>
      <c r="AJ1409" s="128"/>
      <c r="AK1409" s="109">
        <v>0</v>
      </c>
      <c r="AL1409" s="109">
        <v>0</v>
      </c>
      <c r="AM1409" s="127">
        <v>0</v>
      </c>
      <c r="AN1409" s="127">
        <v>0</v>
      </c>
      <c r="AO1409" s="120">
        <v>0</v>
      </c>
      <c r="AP1409" s="120">
        <v>0</v>
      </c>
      <c r="AQ1409" s="174">
        <v>0</v>
      </c>
      <c r="AR1409" s="120">
        <v>0</v>
      </c>
      <c r="AS1409" s="127">
        <v>0</v>
      </c>
      <c r="AT1409" s="127">
        <v>0</v>
      </c>
      <c r="AU1409" s="120">
        <v>0</v>
      </c>
      <c r="AV1409" s="120">
        <v>0</v>
      </c>
      <c r="AW1409" s="174">
        <v>0</v>
      </c>
      <c r="AX1409" s="120">
        <v>0</v>
      </c>
      <c r="AY1409" s="127">
        <v>0</v>
      </c>
      <c r="AZ1409" s="127">
        <v>0</v>
      </c>
      <c r="BA1409" s="120">
        <v>0</v>
      </c>
      <c r="BB1409" s="120">
        <v>0</v>
      </c>
      <c r="BC1409" s="111">
        <v>0</v>
      </c>
      <c r="BD1409" s="112"/>
      <c r="BE1409" s="112"/>
      <c r="BF1409" s="111">
        <v>0</v>
      </c>
      <c r="BG1409" s="112"/>
      <c r="BH1409" s="112"/>
      <c r="BI1409" s="111">
        <v>0</v>
      </c>
      <c r="BJ1409" s="112"/>
      <c r="BK1409" s="112"/>
      <c r="BL1409" s="111" t="s">
        <v>3757</v>
      </c>
      <c r="BM1409" s="112">
        <v>189</v>
      </c>
      <c r="BN1409" s="112">
        <v>2860000</v>
      </c>
      <c r="BO1409" s="111" t="s">
        <v>3757</v>
      </c>
      <c r="BP1409" s="112">
        <v>330</v>
      </c>
      <c r="BQ1409" s="112">
        <v>6481000</v>
      </c>
      <c r="BR1409" s="111">
        <v>0</v>
      </c>
      <c r="BS1409" s="112"/>
      <c r="BT1409" s="112"/>
      <c r="BU1409" s="111">
        <v>0</v>
      </c>
      <c r="BV1409" s="112"/>
      <c r="BW1409" s="112"/>
      <c r="BX1409" s="111">
        <v>0</v>
      </c>
      <c r="BY1409" s="112"/>
      <c r="BZ1409" s="112"/>
      <c r="CA1409" s="111" t="s">
        <v>3757</v>
      </c>
      <c r="CB1409" s="112">
        <v>236</v>
      </c>
      <c r="CC1409" s="112">
        <v>3641000</v>
      </c>
      <c r="CD1409" s="111">
        <v>0</v>
      </c>
      <c r="CE1409" s="112">
        <v>0</v>
      </c>
      <c r="CF1409" s="112">
        <v>0</v>
      </c>
      <c r="CG1409" s="111" t="s">
        <v>3757</v>
      </c>
      <c r="CH1409" s="112">
        <v>391</v>
      </c>
      <c r="CI1409" s="112">
        <v>8561000</v>
      </c>
      <c r="CJ1409" s="111">
        <v>0</v>
      </c>
      <c r="CK1409" s="120"/>
      <c r="CL1409" s="112">
        <v>0</v>
      </c>
      <c r="CM1409" s="112">
        <v>0</v>
      </c>
      <c r="CN1409" s="166" t="s">
        <v>13856</v>
      </c>
      <c r="CO1409" s="125" t="s">
        <v>13857</v>
      </c>
      <c r="CP1409" s="111" t="s">
        <v>3875</v>
      </c>
      <c r="CQ1409" s="112">
        <v>8561000</v>
      </c>
      <c r="CR1409" s="166" t="s">
        <v>13858</v>
      </c>
      <c r="CS1409" s="166" t="s">
        <v>13859</v>
      </c>
      <c r="CT1409" s="111" t="s">
        <v>3766</v>
      </c>
      <c r="CU1409" s="112">
        <v>6481000</v>
      </c>
      <c r="CV1409" s="166" t="s">
        <v>13860</v>
      </c>
      <c r="CW1409" s="166" t="s">
        <v>13861</v>
      </c>
      <c r="CX1409" s="111" t="s">
        <v>4016</v>
      </c>
      <c r="CY1409" s="112">
        <v>3641000</v>
      </c>
      <c r="CZ1409" s="111" t="s">
        <v>3757</v>
      </c>
      <c r="DA1409" s="111" t="s">
        <v>3757</v>
      </c>
      <c r="DB1409" s="111" t="s">
        <v>3757</v>
      </c>
      <c r="DC1409" s="120">
        <v>0</v>
      </c>
      <c r="DD1409" s="127" t="s">
        <v>3717</v>
      </c>
      <c r="DE1409" s="109" t="s">
        <v>13862</v>
      </c>
      <c r="DF1409" s="172" t="s">
        <v>3717</v>
      </c>
    </row>
    <row r="1410" spans="1:110" ht="35.15" customHeight="1" x14ac:dyDescent="0.35">
      <c r="A1410" s="140" t="s">
        <v>2858</v>
      </c>
      <c r="B1410" s="136" t="s">
        <v>2841</v>
      </c>
      <c r="C1410" s="136" t="s">
        <v>2859</v>
      </c>
      <c r="D1410" s="112">
        <v>22041</v>
      </c>
      <c r="E1410" s="112">
        <v>596252000</v>
      </c>
      <c r="F1410" s="112">
        <v>22039</v>
      </c>
      <c r="G1410" s="112">
        <v>596249000</v>
      </c>
      <c r="H1410" s="112">
        <v>5733</v>
      </c>
      <c r="I1410" s="112">
        <v>157656000</v>
      </c>
      <c r="J1410" s="112">
        <v>0</v>
      </c>
      <c r="K1410" s="112">
        <v>0</v>
      </c>
      <c r="L1410" s="112">
        <v>172290939</v>
      </c>
      <c r="M1410" s="112">
        <v>26661022</v>
      </c>
      <c r="N1410" s="112">
        <v>1479320</v>
      </c>
      <c r="O1410" s="112">
        <v>17225641</v>
      </c>
      <c r="P1410" s="112">
        <v>79493622</v>
      </c>
      <c r="Q1410" s="112">
        <v>0</v>
      </c>
      <c r="R1410" s="112">
        <v>297150544</v>
      </c>
      <c r="S1410" s="421">
        <v>0.28893861488095601</v>
      </c>
      <c r="T1410" s="421">
        <v>4.4699241260406697E-2</v>
      </c>
      <c r="U1410" s="421">
        <v>2.4810315101668422E-3</v>
      </c>
      <c r="V1410" s="421">
        <v>2.8889867036085412E-2</v>
      </c>
      <c r="W1410" s="421">
        <v>0.12834234350576601</v>
      </c>
      <c r="X1410" s="421">
        <v>0</v>
      </c>
      <c r="Y1410" s="421">
        <v>0.4933510981933813</v>
      </c>
      <c r="Z1410" s="120">
        <v>0</v>
      </c>
      <c r="AA1410" s="127" t="s">
        <v>3717</v>
      </c>
      <c r="AB1410" s="127">
        <v>0</v>
      </c>
      <c r="AC1410" s="111" t="s">
        <v>3717</v>
      </c>
      <c r="AD1410" s="127">
        <v>0</v>
      </c>
      <c r="AE1410" s="111" t="s">
        <v>3757</v>
      </c>
      <c r="AF1410" s="111" t="s">
        <v>3757</v>
      </c>
      <c r="AG1410" s="127" t="s">
        <v>3717</v>
      </c>
      <c r="AH1410" s="127" t="s">
        <v>3758</v>
      </c>
      <c r="AI1410" s="128">
        <v>2</v>
      </c>
      <c r="AJ1410" s="128">
        <v>17559000</v>
      </c>
      <c r="AK1410" s="109" t="s">
        <v>13863</v>
      </c>
      <c r="AL1410" s="109" t="s">
        <v>13864</v>
      </c>
      <c r="AM1410" s="127" t="s">
        <v>3765</v>
      </c>
      <c r="AN1410" s="127" t="s">
        <v>3870</v>
      </c>
      <c r="AO1410" s="120">
        <v>14750000</v>
      </c>
      <c r="AP1410" s="120">
        <v>16280000</v>
      </c>
      <c r="AQ1410" s="174" t="s">
        <v>13865</v>
      </c>
      <c r="AR1410" s="120" t="s">
        <v>13866</v>
      </c>
      <c r="AS1410" s="127" t="s">
        <v>3765</v>
      </c>
      <c r="AT1410" s="127" t="s">
        <v>3870</v>
      </c>
      <c r="AU1410" s="120">
        <v>2809000</v>
      </c>
      <c r="AV1410" s="120">
        <v>3479000</v>
      </c>
      <c r="AW1410" s="174">
        <v>0</v>
      </c>
      <c r="AX1410" s="120">
        <v>0</v>
      </c>
      <c r="AY1410" s="127">
        <v>0</v>
      </c>
      <c r="AZ1410" s="127">
        <v>0</v>
      </c>
      <c r="BA1410" s="120">
        <v>0</v>
      </c>
      <c r="BB1410" s="120">
        <v>0</v>
      </c>
      <c r="BC1410" s="111">
        <v>0</v>
      </c>
      <c r="BD1410" s="112"/>
      <c r="BE1410" s="112"/>
      <c r="BF1410" s="111" t="s">
        <v>3757</v>
      </c>
      <c r="BG1410" s="112">
        <v>849</v>
      </c>
      <c r="BH1410" s="112">
        <v>23531000</v>
      </c>
      <c r="BI1410" s="111">
        <v>0</v>
      </c>
      <c r="BJ1410" s="112"/>
      <c r="BK1410" s="112"/>
      <c r="BL1410" s="111" t="s">
        <v>16675</v>
      </c>
      <c r="BM1410" s="112">
        <v>5288</v>
      </c>
      <c r="BN1410" s="112">
        <v>147549000</v>
      </c>
      <c r="BO1410" s="111">
        <v>0</v>
      </c>
      <c r="BP1410" s="112"/>
      <c r="BQ1410" s="112"/>
      <c r="BR1410" s="111" t="s">
        <v>3757</v>
      </c>
      <c r="BS1410" s="112">
        <v>5686</v>
      </c>
      <c r="BT1410" s="112">
        <v>154946000</v>
      </c>
      <c r="BU1410" s="111" t="s">
        <v>3757</v>
      </c>
      <c r="BV1410" s="112">
        <v>1444</v>
      </c>
      <c r="BW1410" s="112">
        <v>36508000</v>
      </c>
      <c r="BX1410" s="111">
        <v>0</v>
      </c>
      <c r="BY1410" s="112"/>
      <c r="BZ1410" s="112"/>
      <c r="CA1410" s="111">
        <v>0</v>
      </c>
      <c r="CB1410" s="112"/>
      <c r="CC1410" s="112"/>
      <c r="CD1410" s="111">
        <v>0</v>
      </c>
      <c r="CE1410" s="112">
        <v>0</v>
      </c>
      <c r="CF1410" s="112">
        <v>0</v>
      </c>
      <c r="CG1410" s="111" t="s">
        <v>3757</v>
      </c>
      <c r="CH1410" s="112">
        <v>8193</v>
      </c>
      <c r="CI1410" s="112">
        <v>216159000</v>
      </c>
      <c r="CJ1410" s="111">
        <v>0</v>
      </c>
      <c r="CK1410" s="120">
        <v>0</v>
      </c>
      <c r="CL1410" s="112">
        <v>0</v>
      </c>
      <c r="CM1410" s="112">
        <v>0</v>
      </c>
      <c r="CN1410" s="166" t="s">
        <v>8512</v>
      </c>
      <c r="CO1410" s="125" t="s">
        <v>13867</v>
      </c>
      <c r="CP1410" s="111" t="s">
        <v>3790</v>
      </c>
      <c r="CQ1410" s="112">
        <v>3500000</v>
      </c>
      <c r="CR1410" s="166" t="s">
        <v>13868</v>
      </c>
      <c r="CS1410" s="166" t="s">
        <v>13869</v>
      </c>
      <c r="CT1410" s="111" t="s">
        <v>3870</v>
      </c>
      <c r="CU1410" s="112">
        <v>4000000</v>
      </c>
      <c r="CV1410" s="166" t="s">
        <v>13870</v>
      </c>
      <c r="CW1410" s="166" t="s">
        <v>13871</v>
      </c>
      <c r="CX1410" s="111" t="s">
        <v>3875</v>
      </c>
      <c r="CY1410" s="112">
        <v>3000000</v>
      </c>
      <c r="CZ1410" s="111" t="s">
        <v>3757</v>
      </c>
      <c r="DA1410" s="111" t="s">
        <v>3757</v>
      </c>
      <c r="DB1410" s="111">
        <v>0</v>
      </c>
      <c r="DC1410" s="120" t="s">
        <v>13872</v>
      </c>
      <c r="DD1410" s="127" t="s">
        <v>3717</v>
      </c>
      <c r="DE1410" s="109" t="s">
        <v>13873</v>
      </c>
      <c r="DF1410" s="172" t="s">
        <v>3717</v>
      </c>
    </row>
    <row r="1411" spans="1:110" ht="35.15" customHeight="1" x14ac:dyDescent="0.35">
      <c r="A1411" s="140" t="s">
        <v>2860</v>
      </c>
      <c r="B1411" s="136" t="s">
        <v>2841</v>
      </c>
      <c r="C1411" s="136" t="s">
        <v>2861</v>
      </c>
      <c r="D1411" s="112">
        <v>2193</v>
      </c>
      <c r="E1411" s="112">
        <v>89568000</v>
      </c>
      <c r="F1411" s="112">
        <v>2192</v>
      </c>
      <c r="G1411" s="112">
        <v>89518000</v>
      </c>
      <c r="H1411" s="112">
        <v>404</v>
      </c>
      <c r="I1411" s="112">
        <v>7098000</v>
      </c>
      <c r="J1411" s="112">
        <v>0</v>
      </c>
      <c r="K1411" s="112">
        <v>0</v>
      </c>
      <c r="L1411" s="112">
        <v>26245080</v>
      </c>
      <c r="M1411" s="112">
        <v>2460317</v>
      </c>
      <c r="N1411" s="112">
        <v>0</v>
      </c>
      <c r="O1411" s="112">
        <v>1025111</v>
      </c>
      <c r="P1411" s="112">
        <v>10101555</v>
      </c>
      <c r="Q1411" s="112">
        <v>0</v>
      </c>
      <c r="R1411" s="112">
        <v>39832063</v>
      </c>
      <c r="S1411" s="421">
        <v>0.29301848874598069</v>
      </c>
      <c r="T1411" s="421">
        <v>2.7468705341193285E-2</v>
      </c>
      <c r="U1411" s="421">
        <v>0</v>
      </c>
      <c r="V1411" s="421">
        <v>1.1445058503036799E-2</v>
      </c>
      <c r="W1411" s="421">
        <v>0.11278084807073956</v>
      </c>
      <c r="X1411" s="421">
        <v>0</v>
      </c>
      <c r="Y1411" s="421">
        <v>0.44471310066095032</v>
      </c>
      <c r="Z1411" s="120">
        <v>0</v>
      </c>
      <c r="AA1411" s="127" t="s">
        <v>3778</v>
      </c>
      <c r="AB1411" s="127">
        <v>0</v>
      </c>
      <c r="AC1411" s="111" t="s">
        <v>3717</v>
      </c>
      <c r="AD1411" s="127">
        <v>0</v>
      </c>
      <c r="AE1411" s="111">
        <v>0</v>
      </c>
      <c r="AF1411" s="111" t="s">
        <v>3757</v>
      </c>
      <c r="AG1411" s="127" t="s">
        <v>3758</v>
      </c>
      <c r="AH1411" s="127" t="s">
        <v>3758</v>
      </c>
      <c r="AI1411" s="124"/>
      <c r="AJ1411" s="128"/>
      <c r="AK1411" s="109">
        <v>0</v>
      </c>
      <c r="AL1411" s="109">
        <v>0</v>
      </c>
      <c r="AM1411" s="127">
        <v>0</v>
      </c>
      <c r="AN1411" s="127">
        <v>0</v>
      </c>
      <c r="AO1411" s="120">
        <v>0</v>
      </c>
      <c r="AP1411" s="120">
        <v>0</v>
      </c>
      <c r="AQ1411" s="174">
        <v>0</v>
      </c>
      <c r="AR1411" s="109">
        <v>0</v>
      </c>
      <c r="AS1411" s="127">
        <v>0</v>
      </c>
      <c r="AT1411" s="127">
        <v>0</v>
      </c>
      <c r="AU1411" s="120">
        <v>0</v>
      </c>
      <c r="AV1411" s="120">
        <v>0</v>
      </c>
      <c r="AW1411" s="174">
        <v>0</v>
      </c>
      <c r="AX1411" s="109">
        <v>0</v>
      </c>
      <c r="AY1411" s="127">
        <v>0</v>
      </c>
      <c r="AZ1411" s="127">
        <v>0</v>
      </c>
      <c r="BA1411" s="120">
        <v>0</v>
      </c>
      <c r="BB1411" s="120">
        <v>0</v>
      </c>
      <c r="BC1411" s="111" t="s">
        <v>3757</v>
      </c>
      <c r="BD1411" s="112">
        <v>200</v>
      </c>
      <c r="BE1411" s="112">
        <v>24285000</v>
      </c>
      <c r="BF1411" s="111">
        <v>0</v>
      </c>
      <c r="BG1411" s="112"/>
      <c r="BH1411" s="112"/>
      <c r="BI1411" s="111" t="s">
        <v>3757</v>
      </c>
      <c r="BJ1411" s="112">
        <v>144</v>
      </c>
      <c r="BK1411" s="112">
        <v>6320000</v>
      </c>
      <c r="BL1411" s="111">
        <v>0</v>
      </c>
      <c r="BM1411" s="112"/>
      <c r="BN1411" s="112"/>
      <c r="BO1411" s="111" t="s">
        <v>3757</v>
      </c>
      <c r="BP1411" s="112">
        <v>389</v>
      </c>
      <c r="BQ1411" s="112">
        <v>12964000</v>
      </c>
      <c r="BR1411" s="111">
        <v>0</v>
      </c>
      <c r="BS1411" s="112"/>
      <c r="BT1411" s="112"/>
      <c r="BU1411" s="111" t="s">
        <v>3757</v>
      </c>
      <c r="BV1411" s="112">
        <v>134</v>
      </c>
      <c r="BW1411" s="112">
        <v>3549000</v>
      </c>
      <c r="BX1411" s="111">
        <v>0</v>
      </c>
      <c r="BY1411" s="112"/>
      <c r="BZ1411" s="112"/>
      <c r="CA1411" s="111">
        <v>0</v>
      </c>
      <c r="CB1411" s="112"/>
      <c r="CC1411" s="112"/>
      <c r="CD1411" s="111">
        <v>0</v>
      </c>
      <c r="CE1411" s="112"/>
      <c r="CF1411" s="112"/>
      <c r="CG1411" s="111" t="s">
        <v>3757</v>
      </c>
      <c r="CH1411" s="112">
        <v>1326</v>
      </c>
      <c r="CI1411" s="112">
        <v>42450000</v>
      </c>
      <c r="CJ1411" s="111">
        <v>0</v>
      </c>
      <c r="CK1411" s="120">
        <v>0</v>
      </c>
      <c r="CL1411" s="112"/>
      <c r="CM1411" s="112"/>
      <c r="CN1411" s="166" t="s">
        <v>13874</v>
      </c>
      <c r="CO1411" s="125" t="s">
        <v>13875</v>
      </c>
      <c r="CP1411" s="111" t="s">
        <v>3875</v>
      </c>
      <c r="CQ1411" s="112">
        <v>10000000</v>
      </c>
      <c r="CR1411" s="166" t="s">
        <v>3972</v>
      </c>
      <c r="CS1411" s="166" t="s">
        <v>13876</v>
      </c>
      <c r="CT1411" s="111" t="s">
        <v>3875</v>
      </c>
      <c r="CU1411" s="112">
        <v>9718232</v>
      </c>
      <c r="CV1411" s="166" t="s">
        <v>13877</v>
      </c>
      <c r="CW1411" s="166" t="s">
        <v>13878</v>
      </c>
      <c r="CX1411" s="111" t="s">
        <v>3766</v>
      </c>
      <c r="CY1411" s="112">
        <v>5000000</v>
      </c>
      <c r="CZ1411" s="111" t="s">
        <v>3757</v>
      </c>
      <c r="DA1411" s="111" t="s">
        <v>3757</v>
      </c>
      <c r="DB1411" s="111">
        <v>0</v>
      </c>
      <c r="DC1411" s="120" t="s">
        <v>13879</v>
      </c>
      <c r="DD1411" s="127" t="s">
        <v>3717</v>
      </c>
      <c r="DE1411" s="109" t="s">
        <v>13880</v>
      </c>
      <c r="DF1411" s="172" t="s">
        <v>3717</v>
      </c>
    </row>
    <row r="1412" spans="1:110" ht="35.15" customHeight="1" x14ac:dyDescent="0.35">
      <c r="A1412" s="140" t="s">
        <v>2862</v>
      </c>
      <c r="B1412" s="136" t="s">
        <v>2841</v>
      </c>
      <c r="C1412" s="136" t="s">
        <v>2863</v>
      </c>
      <c r="D1412" s="112">
        <v>4282</v>
      </c>
      <c r="E1412" s="112">
        <v>78529857</v>
      </c>
      <c r="F1412" s="112">
        <v>4280</v>
      </c>
      <c r="G1412" s="112">
        <v>78494857</v>
      </c>
      <c r="H1412" s="112">
        <v>1073</v>
      </c>
      <c r="I1412" s="112">
        <v>17375200</v>
      </c>
      <c r="J1412" s="112">
        <v>0</v>
      </c>
      <c r="K1412" s="112">
        <v>0</v>
      </c>
      <c r="L1412" s="112">
        <v>18093907</v>
      </c>
      <c r="M1412" s="112">
        <v>4799735</v>
      </c>
      <c r="N1412" s="112">
        <v>767275</v>
      </c>
      <c r="O1412" s="112">
        <v>1537578</v>
      </c>
      <c r="P1412" s="112">
        <v>8767465</v>
      </c>
      <c r="Q1412" s="112">
        <v>0</v>
      </c>
      <c r="R1412" s="112">
        <v>33965960</v>
      </c>
      <c r="S1412" s="421">
        <v>0.23040799628604952</v>
      </c>
      <c r="T1412" s="421">
        <v>6.1119874444696874E-2</v>
      </c>
      <c r="U1412" s="421">
        <v>9.7704876757893494E-3</v>
      </c>
      <c r="V1412" s="421">
        <v>1.957953393446266E-2</v>
      </c>
      <c r="W1412" s="421">
        <v>0.11164498873339347</v>
      </c>
      <c r="X1412" s="421">
        <v>0</v>
      </c>
      <c r="Y1412" s="421">
        <v>0.43252288107439185</v>
      </c>
      <c r="Z1412" s="120">
        <v>0</v>
      </c>
      <c r="AA1412" s="127" t="s">
        <v>3717</v>
      </c>
      <c r="AB1412" s="127">
        <v>0</v>
      </c>
      <c r="AC1412" s="111" t="s">
        <v>3717</v>
      </c>
      <c r="AD1412" s="127">
        <v>0</v>
      </c>
      <c r="AE1412" s="111">
        <v>0</v>
      </c>
      <c r="AF1412" s="111" t="s">
        <v>3757</v>
      </c>
      <c r="AG1412" s="127" t="s">
        <v>3758</v>
      </c>
      <c r="AH1412" s="127" t="s">
        <v>3758</v>
      </c>
      <c r="AI1412" s="124"/>
      <c r="AJ1412" s="128"/>
      <c r="AK1412" s="109">
        <v>0</v>
      </c>
      <c r="AL1412" s="109">
        <v>0</v>
      </c>
      <c r="AM1412" s="127">
        <v>0</v>
      </c>
      <c r="AN1412" s="127">
        <v>0</v>
      </c>
      <c r="AO1412" s="120">
        <v>0</v>
      </c>
      <c r="AP1412" s="120">
        <v>0</v>
      </c>
      <c r="AQ1412" s="174">
        <v>0</v>
      </c>
      <c r="AR1412" s="120">
        <v>0</v>
      </c>
      <c r="AS1412" s="127">
        <v>0</v>
      </c>
      <c r="AT1412" s="127">
        <v>0</v>
      </c>
      <c r="AU1412" s="120">
        <v>0</v>
      </c>
      <c r="AV1412" s="120">
        <v>0</v>
      </c>
      <c r="AW1412" s="174">
        <v>0</v>
      </c>
      <c r="AX1412" s="120">
        <v>0</v>
      </c>
      <c r="AY1412" s="127">
        <v>0</v>
      </c>
      <c r="AZ1412" s="127">
        <v>0</v>
      </c>
      <c r="BA1412" s="120">
        <v>0</v>
      </c>
      <c r="BB1412" s="120">
        <v>0</v>
      </c>
      <c r="BC1412" s="111">
        <v>0</v>
      </c>
      <c r="BD1412" s="112"/>
      <c r="BE1412" s="112"/>
      <c r="BF1412" s="111">
        <v>0</v>
      </c>
      <c r="BG1412" s="112"/>
      <c r="BH1412" s="112"/>
      <c r="BI1412" s="111">
        <v>0</v>
      </c>
      <c r="BJ1412" s="112"/>
      <c r="BK1412" s="112"/>
      <c r="BL1412" s="111">
        <v>0</v>
      </c>
      <c r="BM1412" s="112"/>
      <c r="BN1412" s="112"/>
      <c r="BO1412" s="111" t="s">
        <v>16675</v>
      </c>
      <c r="BP1412" s="112">
        <v>809</v>
      </c>
      <c r="BQ1412" s="112">
        <v>13348000</v>
      </c>
      <c r="BR1412" s="111" t="s">
        <v>3757</v>
      </c>
      <c r="BS1412" s="112">
        <v>1058</v>
      </c>
      <c r="BT1412" s="112">
        <v>16947000</v>
      </c>
      <c r="BU1412" s="111" t="s">
        <v>16675</v>
      </c>
      <c r="BV1412" s="112">
        <v>259</v>
      </c>
      <c r="BW1412" s="112">
        <v>4646000</v>
      </c>
      <c r="BX1412" s="118" t="s">
        <v>3757</v>
      </c>
      <c r="BY1412" s="112">
        <v>840</v>
      </c>
      <c r="BZ1412" s="112">
        <v>13913000</v>
      </c>
      <c r="CA1412" s="111">
        <v>0</v>
      </c>
      <c r="CB1412" s="112"/>
      <c r="CC1412" s="112"/>
      <c r="CD1412" s="111" t="s">
        <v>16675</v>
      </c>
      <c r="CE1412" s="112">
        <v>450</v>
      </c>
      <c r="CF1412" s="112">
        <v>14591857</v>
      </c>
      <c r="CG1412" s="111" t="s">
        <v>16675</v>
      </c>
      <c r="CH1412" s="112">
        <v>903</v>
      </c>
      <c r="CI1412" s="112">
        <v>15084000</v>
      </c>
      <c r="CJ1412" s="111">
        <v>0</v>
      </c>
      <c r="CK1412" s="120">
        <v>0</v>
      </c>
      <c r="CL1412" s="112">
        <v>0</v>
      </c>
      <c r="CM1412" s="112">
        <v>0</v>
      </c>
      <c r="CN1412" s="166" t="s">
        <v>13881</v>
      </c>
      <c r="CO1412" s="125" t="s">
        <v>13882</v>
      </c>
      <c r="CP1412" s="111" t="s">
        <v>3766</v>
      </c>
      <c r="CQ1412" s="112">
        <v>1170000</v>
      </c>
      <c r="CR1412" s="166" t="s">
        <v>13883</v>
      </c>
      <c r="CS1412" s="166" t="s">
        <v>13884</v>
      </c>
      <c r="CT1412" s="111" t="s">
        <v>3790</v>
      </c>
      <c r="CU1412" s="112">
        <v>592000</v>
      </c>
      <c r="CV1412" s="166" t="s">
        <v>13885</v>
      </c>
      <c r="CW1412" s="166" t="s">
        <v>13886</v>
      </c>
      <c r="CX1412" s="111" t="s">
        <v>3774</v>
      </c>
      <c r="CY1412" s="112">
        <v>9000000</v>
      </c>
      <c r="CZ1412" s="111" t="s">
        <v>3757</v>
      </c>
      <c r="DA1412" s="111" t="s">
        <v>3757</v>
      </c>
      <c r="DB1412" s="111" t="s">
        <v>3757</v>
      </c>
      <c r="DC1412" s="120">
        <v>0</v>
      </c>
      <c r="DD1412" s="127" t="s">
        <v>3778</v>
      </c>
      <c r="DE1412" s="109">
        <v>0</v>
      </c>
      <c r="DF1412" s="172" t="s">
        <v>3717</v>
      </c>
    </row>
    <row r="1413" spans="1:110" ht="35.15" customHeight="1" x14ac:dyDescent="0.35">
      <c r="A1413" s="140" t="s">
        <v>2864</v>
      </c>
      <c r="B1413" s="136" t="s">
        <v>2841</v>
      </c>
      <c r="C1413" s="136" t="s">
        <v>2865</v>
      </c>
      <c r="D1413" s="112">
        <v>3079</v>
      </c>
      <c r="E1413" s="112">
        <v>153917000</v>
      </c>
      <c r="F1413" s="112">
        <v>3069</v>
      </c>
      <c r="G1413" s="112">
        <v>93638000</v>
      </c>
      <c r="H1413" s="112">
        <v>677</v>
      </c>
      <c r="I1413" s="112">
        <v>15499000</v>
      </c>
      <c r="J1413" s="112">
        <v>0</v>
      </c>
      <c r="K1413" s="112">
        <v>0</v>
      </c>
      <c r="L1413" s="112">
        <v>21674645</v>
      </c>
      <c r="M1413" s="112">
        <v>4316349</v>
      </c>
      <c r="N1413" s="112">
        <v>1328084</v>
      </c>
      <c r="O1413" s="112">
        <v>989289</v>
      </c>
      <c r="P1413" s="112">
        <v>18379366</v>
      </c>
      <c r="Q1413" s="112">
        <v>0</v>
      </c>
      <c r="R1413" s="112">
        <v>46687733</v>
      </c>
      <c r="S1413" s="421">
        <v>0.14082034473125127</v>
      </c>
      <c r="T1413" s="421">
        <v>2.8043354535236525E-2</v>
      </c>
      <c r="U1413" s="421">
        <v>8.6285725423442504E-3</v>
      </c>
      <c r="V1413" s="421">
        <v>6.4274186737007608E-3</v>
      </c>
      <c r="W1413" s="421">
        <v>0.11941089028502375</v>
      </c>
      <c r="X1413" s="421">
        <v>0</v>
      </c>
      <c r="Y1413" s="421">
        <v>0.30333058076755653</v>
      </c>
      <c r="Z1413" s="120">
        <v>0</v>
      </c>
      <c r="AA1413" s="127" t="s">
        <v>3717</v>
      </c>
      <c r="AB1413" s="127">
        <v>0</v>
      </c>
      <c r="AC1413" s="111" t="s">
        <v>3717</v>
      </c>
      <c r="AD1413" s="127">
        <v>0</v>
      </c>
      <c r="AE1413" s="111">
        <v>0</v>
      </c>
      <c r="AF1413" s="111" t="s">
        <v>3757</v>
      </c>
      <c r="AG1413" s="127" t="s">
        <v>3758</v>
      </c>
      <c r="AH1413" s="127" t="s">
        <v>3758</v>
      </c>
      <c r="AI1413" s="124"/>
      <c r="AJ1413" s="128"/>
      <c r="AK1413" s="109">
        <v>0</v>
      </c>
      <c r="AL1413" s="109">
        <v>0</v>
      </c>
      <c r="AM1413" s="127">
        <v>0</v>
      </c>
      <c r="AN1413" s="127">
        <v>0</v>
      </c>
      <c r="AO1413" s="120">
        <v>0</v>
      </c>
      <c r="AP1413" s="120">
        <v>0</v>
      </c>
      <c r="AQ1413" s="174">
        <v>0</v>
      </c>
      <c r="AR1413" s="109">
        <v>0</v>
      </c>
      <c r="AS1413" s="127">
        <v>0</v>
      </c>
      <c r="AT1413" s="127">
        <v>0</v>
      </c>
      <c r="AU1413" s="120">
        <v>0</v>
      </c>
      <c r="AV1413" s="120">
        <v>0</v>
      </c>
      <c r="AW1413" s="174">
        <v>0</v>
      </c>
      <c r="AX1413" s="109">
        <v>0</v>
      </c>
      <c r="AY1413" s="127">
        <v>0</v>
      </c>
      <c r="AZ1413" s="127">
        <v>0</v>
      </c>
      <c r="BA1413" s="120">
        <v>0</v>
      </c>
      <c r="BB1413" s="120">
        <v>0</v>
      </c>
      <c r="BC1413" s="111" t="s">
        <v>3757</v>
      </c>
      <c r="BD1413" s="112">
        <v>38</v>
      </c>
      <c r="BE1413" s="112">
        <v>773000</v>
      </c>
      <c r="BF1413" s="111" t="s">
        <v>3757</v>
      </c>
      <c r="BG1413" s="112">
        <v>56</v>
      </c>
      <c r="BH1413" s="112">
        <v>1557000</v>
      </c>
      <c r="BI1413" s="111" t="s">
        <v>3757</v>
      </c>
      <c r="BJ1413" s="112">
        <v>252</v>
      </c>
      <c r="BK1413" s="112">
        <v>6326000</v>
      </c>
      <c r="BL1413" s="111" t="s">
        <v>16675</v>
      </c>
      <c r="BM1413" s="112">
        <v>163</v>
      </c>
      <c r="BN1413" s="112">
        <v>4075000</v>
      </c>
      <c r="BO1413" s="111" t="s">
        <v>16675</v>
      </c>
      <c r="BP1413" s="112">
        <v>116</v>
      </c>
      <c r="BQ1413" s="112">
        <v>8655000</v>
      </c>
      <c r="BR1413" s="111" t="s">
        <v>3757</v>
      </c>
      <c r="BS1413" s="112">
        <v>1042</v>
      </c>
      <c r="BT1413" s="112">
        <v>35409000</v>
      </c>
      <c r="BU1413" s="111">
        <v>0</v>
      </c>
      <c r="BV1413" s="112"/>
      <c r="BW1413" s="112"/>
      <c r="BX1413" s="118" t="s">
        <v>3757</v>
      </c>
      <c r="BY1413" s="112">
        <v>202</v>
      </c>
      <c r="BZ1413" s="112">
        <v>4324000</v>
      </c>
      <c r="CA1413" s="111">
        <v>0</v>
      </c>
      <c r="CB1413" s="112"/>
      <c r="CC1413" s="112"/>
      <c r="CD1413" s="111">
        <v>0</v>
      </c>
      <c r="CE1413" s="112"/>
      <c r="CF1413" s="112"/>
      <c r="CG1413" s="111" t="s">
        <v>16675</v>
      </c>
      <c r="CH1413" s="112">
        <v>790</v>
      </c>
      <c r="CI1413" s="112">
        <v>32237000</v>
      </c>
      <c r="CJ1413" s="111" t="s">
        <v>16675</v>
      </c>
      <c r="CK1413" s="120" t="s">
        <v>13887</v>
      </c>
      <c r="CL1413" s="112">
        <v>439</v>
      </c>
      <c r="CM1413" s="112">
        <v>60561000</v>
      </c>
      <c r="CN1413" s="166" t="s">
        <v>13888</v>
      </c>
      <c r="CO1413" s="125" t="s">
        <v>13889</v>
      </c>
      <c r="CP1413" s="111" t="s">
        <v>3762</v>
      </c>
      <c r="CQ1413" s="112">
        <v>10000000</v>
      </c>
      <c r="CR1413" s="166" t="s">
        <v>13890</v>
      </c>
      <c r="CS1413" s="166" t="s">
        <v>13891</v>
      </c>
      <c r="CT1413" s="111" t="s">
        <v>3762</v>
      </c>
      <c r="CU1413" s="112">
        <v>8000000</v>
      </c>
      <c r="CV1413" s="166" t="s">
        <v>13892</v>
      </c>
      <c r="CW1413" s="166" t="s">
        <v>13893</v>
      </c>
      <c r="CX1413" s="111" t="s">
        <v>3762</v>
      </c>
      <c r="CY1413" s="112">
        <v>7000000</v>
      </c>
      <c r="CZ1413" s="111" t="s">
        <v>3757</v>
      </c>
      <c r="DA1413" s="111" t="s">
        <v>3757</v>
      </c>
      <c r="DB1413" s="111" t="s">
        <v>3757</v>
      </c>
      <c r="DC1413" s="120">
        <v>0</v>
      </c>
      <c r="DD1413" s="127" t="s">
        <v>3717</v>
      </c>
      <c r="DE1413" s="109" t="s">
        <v>13894</v>
      </c>
      <c r="DF1413" s="172" t="s">
        <v>3717</v>
      </c>
    </row>
    <row r="1414" spans="1:110" ht="35.15" customHeight="1" x14ac:dyDescent="0.35">
      <c r="A1414" s="140" t="s">
        <v>2866</v>
      </c>
      <c r="B1414" s="136" t="s">
        <v>2841</v>
      </c>
      <c r="C1414" s="136" t="s">
        <v>2867</v>
      </c>
      <c r="D1414" s="112">
        <v>7737</v>
      </c>
      <c r="E1414" s="112">
        <v>120153500</v>
      </c>
      <c r="F1414" s="112">
        <v>7644</v>
      </c>
      <c r="G1414" s="112">
        <v>115581500</v>
      </c>
      <c r="H1414" s="112">
        <v>2121</v>
      </c>
      <c r="I1414" s="112">
        <v>29886500</v>
      </c>
      <c r="J1414" s="112">
        <v>0</v>
      </c>
      <c r="K1414" s="112">
        <v>0</v>
      </c>
      <c r="L1414" s="112">
        <v>33519206</v>
      </c>
      <c r="M1414" s="112">
        <v>12303248</v>
      </c>
      <c r="N1414" s="112">
        <v>0</v>
      </c>
      <c r="O1414" s="112">
        <v>563320</v>
      </c>
      <c r="P1414" s="112">
        <v>16319353</v>
      </c>
      <c r="Q1414" s="112">
        <v>0</v>
      </c>
      <c r="R1414" s="112">
        <v>62705127</v>
      </c>
      <c r="S1414" s="421">
        <v>0.2789698677108865</v>
      </c>
      <c r="T1414" s="421">
        <v>0.10239608500792736</v>
      </c>
      <c r="U1414" s="421">
        <v>0</v>
      </c>
      <c r="V1414" s="421">
        <v>4.688336169982564E-3</v>
      </c>
      <c r="W1414" s="421">
        <v>0.13582087080276481</v>
      </c>
      <c r="X1414" s="421">
        <v>0</v>
      </c>
      <c r="Y1414" s="421">
        <v>0.52187515969156117</v>
      </c>
      <c r="Z1414" s="120">
        <v>0</v>
      </c>
      <c r="AA1414" s="127" t="s">
        <v>3717</v>
      </c>
      <c r="AB1414" s="127">
        <v>0</v>
      </c>
      <c r="AC1414" s="111" t="s">
        <v>3717</v>
      </c>
      <c r="AD1414" s="127">
        <v>0</v>
      </c>
      <c r="AE1414" s="111" t="s">
        <v>3757</v>
      </c>
      <c r="AF1414" s="111" t="s">
        <v>3757</v>
      </c>
      <c r="AG1414" s="127" t="s">
        <v>3717</v>
      </c>
      <c r="AH1414" s="127" t="s">
        <v>3758</v>
      </c>
      <c r="AI1414" s="128">
        <v>2</v>
      </c>
      <c r="AJ1414" s="128">
        <v>5002500</v>
      </c>
      <c r="AK1414" s="109" t="s">
        <v>13895</v>
      </c>
      <c r="AL1414" s="109" t="s">
        <v>13896</v>
      </c>
      <c r="AM1414" s="127" t="s">
        <v>3761</v>
      </c>
      <c r="AN1414" s="127" t="s">
        <v>3778</v>
      </c>
      <c r="AO1414" s="120">
        <v>4000000</v>
      </c>
      <c r="AP1414" s="120">
        <v>4000000</v>
      </c>
      <c r="AQ1414" s="174" t="s">
        <v>13897</v>
      </c>
      <c r="AR1414" s="109" t="s">
        <v>13898</v>
      </c>
      <c r="AS1414" s="127" t="s">
        <v>3761</v>
      </c>
      <c r="AT1414" s="127" t="s">
        <v>3778</v>
      </c>
      <c r="AU1414" s="120">
        <v>1000000</v>
      </c>
      <c r="AV1414" s="120">
        <v>1002500</v>
      </c>
      <c r="AW1414" s="174">
        <v>0</v>
      </c>
      <c r="AX1414" s="109">
        <v>0</v>
      </c>
      <c r="AY1414" s="127">
        <v>0</v>
      </c>
      <c r="AZ1414" s="127">
        <v>0</v>
      </c>
      <c r="BA1414" s="120">
        <v>0</v>
      </c>
      <c r="BB1414" s="120">
        <v>0</v>
      </c>
      <c r="BC1414" s="111" t="s">
        <v>3757</v>
      </c>
      <c r="BD1414" s="112">
        <v>119</v>
      </c>
      <c r="BE1414" s="112">
        <v>2360000</v>
      </c>
      <c r="BF1414" s="111" t="s">
        <v>3757</v>
      </c>
      <c r="BG1414" s="112">
        <v>373</v>
      </c>
      <c r="BH1414" s="112">
        <v>6506000</v>
      </c>
      <c r="BI1414" s="111">
        <v>0</v>
      </c>
      <c r="BJ1414" s="112"/>
      <c r="BK1414" s="112"/>
      <c r="BL1414" s="111">
        <v>0</v>
      </c>
      <c r="BM1414" s="112"/>
      <c r="BN1414" s="112"/>
      <c r="BO1414" s="111">
        <v>0</v>
      </c>
      <c r="BP1414" s="112"/>
      <c r="BQ1414" s="112"/>
      <c r="BR1414" s="111" t="s">
        <v>3757</v>
      </c>
      <c r="BS1414" s="112">
        <v>2317</v>
      </c>
      <c r="BT1414" s="112">
        <v>33568000</v>
      </c>
      <c r="BU1414" s="111">
        <v>0</v>
      </c>
      <c r="BV1414" s="112"/>
      <c r="BW1414" s="112"/>
      <c r="BX1414" s="111" t="s">
        <v>3757</v>
      </c>
      <c r="BY1414" s="112">
        <v>436</v>
      </c>
      <c r="BZ1414" s="112">
        <v>6604000</v>
      </c>
      <c r="CA1414" s="111" t="s">
        <v>3757</v>
      </c>
      <c r="CB1414" s="112">
        <v>424</v>
      </c>
      <c r="CC1414" s="112">
        <v>5868000</v>
      </c>
      <c r="CD1414" s="111">
        <v>0</v>
      </c>
      <c r="CE1414" s="112"/>
      <c r="CF1414" s="112"/>
      <c r="CG1414" s="111" t="s">
        <v>3757</v>
      </c>
      <c r="CH1414" s="112">
        <v>3937</v>
      </c>
      <c r="CI1414" s="112">
        <v>60008000</v>
      </c>
      <c r="CJ1414" s="111" t="s">
        <v>3757</v>
      </c>
      <c r="CK1414" s="120" t="s">
        <v>13899</v>
      </c>
      <c r="CL1414" s="112">
        <v>14</v>
      </c>
      <c r="CM1414" s="112">
        <v>237000</v>
      </c>
      <c r="CN1414" s="166" t="s">
        <v>13900</v>
      </c>
      <c r="CO1414" s="125" t="s">
        <v>13901</v>
      </c>
      <c r="CP1414" s="111" t="s">
        <v>3790</v>
      </c>
      <c r="CQ1414" s="112">
        <v>50300000</v>
      </c>
      <c r="CR1414" s="166" t="s">
        <v>13902</v>
      </c>
      <c r="CS1414" s="166" t="s">
        <v>13903</v>
      </c>
      <c r="CT1414" s="111" t="s">
        <v>3790</v>
      </c>
      <c r="CU1414" s="112">
        <v>20000000</v>
      </c>
      <c r="CV1414" s="166" t="s">
        <v>13904</v>
      </c>
      <c r="CW1414" s="166" t="s">
        <v>13905</v>
      </c>
      <c r="CX1414" s="111" t="s">
        <v>3778</v>
      </c>
      <c r="CY1414" s="112">
        <v>11100000</v>
      </c>
      <c r="CZ1414" s="111" t="s">
        <v>3757</v>
      </c>
      <c r="DA1414" s="111" t="s">
        <v>3757</v>
      </c>
      <c r="DB1414" s="111" t="s">
        <v>3757</v>
      </c>
      <c r="DC1414" s="120">
        <v>0</v>
      </c>
      <c r="DD1414" s="127" t="s">
        <v>3717</v>
      </c>
      <c r="DE1414" s="109" t="s">
        <v>13906</v>
      </c>
      <c r="DF1414" s="172" t="s">
        <v>3717</v>
      </c>
    </row>
    <row r="1415" spans="1:110" ht="35.15" customHeight="1" x14ac:dyDescent="0.35">
      <c r="A1415" s="140" t="s">
        <v>2868</v>
      </c>
      <c r="B1415" s="136" t="s">
        <v>2841</v>
      </c>
      <c r="C1415" s="136" t="s">
        <v>2869</v>
      </c>
      <c r="D1415" s="112">
        <v>1756</v>
      </c>
      <c r="E1415" s="112">
        <v>34083100</v>
      </c>
      <c r="F1415" s="112">
        <v>1756</v>
      </c>
      <c r="G1415" s="112">
        <v>34083100</v>
      </c>
      <c r="H1415" s="112">
        <v>387</v>
      </c>
      <c r="I1415" s="112">
        <v>6861000</v>
      </c>
      <c r="J1415" s="112">
        <v>0</v>
      </c>
      <c r="K1415" s="112">
        <v>0</v>
      </c>
      <c r="L1415" s="112">
        <v>11913064</v>
      </c>
      <c r="M1415" s="112">
        <v>2927760</v>
      </c>
      <c r="N1415" s="112">
        <v>0</v>
      </c>
      <c r="O1415" s="112">
        <v>542653</v>
      </c>
      <c r="P1415" s="112">
        <v>3570973</v>
      </c>
      <c r="Q1415" s="112">
        <v>0</v>
      </c>
      <c r="R1415" s="112">
        <v>18954450</v>
      </c>
      <c r="S1415" s="421">
        <v>0.34952994299227474</v>
      </c>
      <c r="T1415" s="421">
        <v>8.5900636972575856E-2</v>
      </c>
      <c r="U1415" s="421">
        <v>0</v>
      </c>
      <c r="V1415" s="421">
        <v>1.5921468411030686E-2</v>
      </c>
      <c r="W1415" s="421">
        <v>0.10477254123011111</v>
      </c>
      <c r="X1415" s="421">
        <v>0</v>
      </c>
      <c r="Y1415" s="421">
        <v>0.55612458960599243</v>
      </c>
      <c r="Z1415" s="120">
        <v>0</v>
      </c>
      <c r="AA1415" s="127" t="s">
        <v>3717</v>
      </c>
      <c r="AB1415" s="127">
        <v>0</v>
      </c>
      <c r="AC1415" s="111" t="s">
        <v>3717</v>
      </c>
      <c r="AD1415" s="127">
        <v>0</v>
      </c>
      <c r="AE1415" s="111">
        <v>0</v>
      </c>
      <c r="AF1415" s="111" t="s">
        <v>3757</v>
      </c>
      <c r="AG1415" s="127" t="s">
        <v>3758</v>
      </c>
      <c r="AH1415" s="127" t="s">
        <v>3758</v>
      </c>
      <c r="AI1415" s="124"/>
      <c r="AJ1415" s="128"/>
      <c r="AK1415" s="109">
        <v>0</v>
      </c>
      <c r="AL1415" s="109">
        <v>0</v>
      </c>
      <c r="AM1415" s="127">
        <v>0</v>
      </c>
      <c r="AN1415" s="127">
        <v>0</v>
      </c>
      <c r="AO1415" s="120">
        <v>0</v>
      </c>
      <c r="AP1415" s="120">
        <v>0</v>
      </c>
      <c r="AQ1415" s="174">
        <v>0</v>
      </c>
      <c r="AR1415" s="120">
        <v>0</v>
      </c>
      <c r="AS1415" s="127">
        <v>0</v>
      </c>
      <c r="AT1415" s="127">
        <v>0</v>
      </c>
      <c r="AU1415" s="120">
        <v>0</v>
      </c>
      <c r="AV1415" s="120">
        <v>0</v>
      </c>
      <c r="AW1415" s="174">
        <v>0</v>
      </c>
      <c r="AX1415" s="120">
        <v>0</v>
      </c>
      <c r="AY1415" s="127">
        <v>0</v>
      </c>
      <c r="AZ1415" s="127">
        <v>0</v>
      </c>
      <c r="BA1415" s="120">
        <v>0</v>
      </c>
      <c r="BB1415" s="120">
        <v>0</v>
      </c>
      <c r="BC1415" s="111">
        <v>0</v>
      </c>
      <c r="BD1415" s="112"/>
      <c r="BE1415" s="112"/>
      <c r="BF1415" s="111" t="s">
        <v>3757</v>
      </c>
      <c r="BG1415" s="112">
        <v>58</v>
      </c>
      <c r="BH1415" s="112">
        <v>1089000</v>
      </c>
      <c r="BI1415" s="111" t="s">
        <v>3757</v>
      </c>
      <c r="BJ1415" s="112">
        <v>298</v>
      </c>
      <c r="BK1415" s="112">
        <v>6109000</v>
      </c>
      <c r="BL1415" s="111" t="s">
        <v>3757</v>
      </c>
      <c r="BM1415" s="112">
        <v>132</v>
      </c>
      <c r="BN1415" s="112">
        <v>3132000</v>
      </c>
      <c r="BO1415" s="111" t="s">
        <v>3757</v>
      </c>
      <c r="BP1415" s="112">
        <v>289</v>
      </c>
      <c r="BQ1415" s="112">
        <v>5592000</v>
      </c>
      <c r="BR1415" s="111">
        <v>0</v>
      </c>
      <c r="BS1415" s="112"/>
      <c r="BT1415" s="112"/>
      <c r="BU1415" s="111" t="s">
        <v>3757</v>
      </c>
      <c r="BV1415" s="112">
        <v>443</v>
      </c>
      <c r="BW1415" s="112">
        <v>7380000</v>
      </c>
      <c r="BX1415" s="111" t="s">
        <v>3757</v>
      </c>
      <c r="BY1415" s="112">
        <v>18</v>
      </c>
      <c r="BZ1415" s="112">
        <v>264000</v>
      </c>
      <c r="CA1415" s="111" t="s">
        <v>3757</v>
      </c>
      <c r="CB1415" s="112">
        <v>90</v>
      </c>
      <c r="CC1415" s="112">
        <v>1418000</v>
      </c>
      <c r="CD1415" s="111">
        <v>0</v>
      </c>
      <c r="CE1415" s="112">
        <v>0</v>
      </c>
      <c r="CF1415" s="112">
        <v>0</v>
      </c>
      <c r="CG1415" s="111" t="s">
        <v>3757</v>
      </c>
      <c r="CH1415" s="112">
        <v>428</v>
      </c>
      <c r="CI1415" s="112">
        <v>9099100</v>
      </c>
      <c r="CJ1415" s="111">
        <v>0</v>
      </c>
      <c r="CK1415" s="120">
        <v>0</v>
      </c>
      <c r="CL1415" s="112">
        <v>0</v>
      </c>
      <c r="CM1415" s="112">
        <v>0</v>
      </c>
      <c r="CN1415" s="166" t="s">
        <v>13907</v>
      </c>
      <c r="CO1415" s="125" t="s">
        <v>13908</v>
      </c>
      <c r="CP1415" s="111" t="s">
        <v>3766</v>
      </c>
      <c r="CQ1415" s="112">
        <v>5252000</v>
      </c>
      <c r="CR1415" s="166" t="s">
        <v>13909</v>
      </c>
      <c r="CS1415" s="166" t="s">
        <v>13910</v>
      </c>
      <c r="CT1415" s="111" t="s">
        <v>4016</v>
      </c>
      <c r="CU1415" s="112">
        <v>2090000</v>
      </c>
      <c r="CV1415" s="166" t="s">
        <v>13911</v>
      </c>
      <c r="CW1415" s="166" t="s">
        <v>13912</v>
      </c>
      <c r="CX1415" s="111" t="s">
        <v>3870</v>
      </c>
      <c r="CY1415" s="112">
        <v>1852000</v>
      </c>
      <c r="CZ1415" s="111" t="s">
        <v>3757</v>
      </c>
      <c r="DA1415" s="111" t="s">
        <v>3757</v>
      </c>
      <c r="DB1415" s="111" t="s">
        <v>3757</v>
      </c>
      <c r="DC1415" s="120">
        <v>0</v>
      </c>
      <c r="DD1415" s="127" t="s">
        <v>3778</v>
      </c>
      <c r="DE1415" s="109">
        <v>0</v>
      </c>
      <c r="DF1415" s="172" t="s">
        <v>3717</v>
      </c>
    </row>
    <row r="1416" spans="1:110" ht="35.15" customHeight="1" x14ac:dyDescent="0.35">
      <c r="A1416" s="140" t="s">
        <v>2870</v>
      </c>
      <c r="B1416" s="136" t="s">
        <v>2841</v>
      </c>
      <c r="C1416" s="136" t="s">
        <v>2871</v>
      </c>
      <c r="D1416" s="112">
        <v>5476</v>
      </c>
      <c r="E1416" s="112">
        <v>106801000</v>
      </c>
      <c r="F1416" s="112">
        <v>5476</v>
      </c>
      <c r="G1416" s="112">
        <v>106801000</v>
      </c>
      <c r="H1416" s="112">
        <v>1261</v>
      </c>
      <c r="I1416" s="112">
        <v>22969000</v>
      </c>
      <c r="J1416" s="112">
        <v>0</v>
      </c>
      <c r="K1416" s="112">
        <v>0</v>
      </c>
      <c r="L1416" s="112">
        <v>29332868</v>
      </c>
      <c r="M1416" s="112">
        <v>10431960</v>
      </c>
      <c r="N1416" s="112">
        <v>0</v>
      </c>
      <c r="O1416" s="112">
        <v>874487</v>
      </c>
      <c r="P1416" s="112">
        <v>12378873</v>
      </c>
      <c r="Q1416" s="112">
        <v>191611</v>
      </c>
      <c r="R1416" s="112">
        <v>53209799</v>
      </c>
      <c r="S1416" s="421">
        <v>0.27464975047050122</v>
      </c>
      <c r="T1416" s="421">
        <v>9.7676613514854724E-2</v>
      </c>
      <c r="U1416" s="421">
        <v>0</v>
      </c>
      <c r="V1416" s="421">
        <v>8.1880038576417832E-3</v>
      </c>
      <c r="W1416" s="421">
        <v>0.11590596529995037</v>
      </c>
      <c r="X1416" s="421">
        <v>1.7940936882613458E-3</v>
      </c>
      <c r="Y1416" s="421">
        <v>0.49821442683120942</v>
      </c>
      <c r="Z1416" s="120" t="s">
        <v>13913</v>
      </c>
      <c r="AA1416" s="127" t="s">
        <v>3778</v>
      </c>
      <c r="AB1416" s="127">
        <v>0</v>
      </c>
      <c r="AC1416" s="111" t="s">
        <v>3778</v>
      </c>
      <c r="AD1416" s="127" t="s">
        <v>13914</v>
      </c>
      <c r="AE1416" s="111">
        <v>0</v>
      </c>
      <c r="AF1416" s="111">
        <v>0</v>
      </c>
      <c r="AG1416" s="127" t="s">
        <v>3758</v>
      </c>
      <c r="AH1416" s="127" t="s">
        <v>3758</v>
      </c>
      <c r="AI1416" s="124"/>
      <c r="AJ1416" s="128"/>
      <c r="AK1416" s="109">
        <v>0</v>
      </c>
      <c r="AL1416" s="109">
        <v>0</v>
      </c>
      <c r="AM1416" s="127">
        <v>0</v>
      </c>
      <c r="AN1416" s="127">
        <v>0</v>
      </c>
      <c r="AO1416" s="120">
        <v>0</v>
      </c>
      <c r="AP1416" s="120">
        <v>0</v>
      </c>
      <c r="AQ1416" s="174">
        <v>0</v>
      </c>
      <c r="AR1416" s="120">
        <v>0</v>
      </c>
      <c r="AS1416" s="127">
        <v>0</v>
      </c>
      <c r="AT1416" s="127">
        <v>0</v>
      </c>
      <c r="AU1416" s="120">
        <v>0</v>
      </c>
      <c r="AV1416" s="120">
        <v>0</v>
      </c>
      <c r="AW1416" s="174">
        <v>0</v>
      </c>
      <c r="AX1416" s="120">
        <v>0</v>
      </c>
      <c r="AY1416" s="127">
        <v>0</v>
      </c>
      <c r="AZ1416" s="127">
        <v>0</v>
      </c>
      <c r="BA1416" s="120">
        <v>0</v>
      </c>
      <c r="BB1416" s="120">
        <v>0</v>
      </c>
      <c r="BC1416" s="111">
        <v>0</v>
      </c>
      <c r="BD1416" s="112"/>
      <c r="BE1416" s="112"/>
      <c r="BF1416" s="111">
        <v>0</v>
      </c>
      <c r="BG1416" s="112"/>
      <c r="BH1416" s="112"/>
      <c r="BI1416" s="111">
        <v>0</v>
      </c>
      <c r="BJ1416" s="112"/>
      <c r="BK1416" s="112"/>
      <c r="BL1416" s="111">
        <v>0</v>
      </c>
      <c r="BM1416" s="112"/>
      <c r="BN1416" s="112"/>
      <c r="BO1416" s="111">
        <v>0</v>
      </c>
      <c r="BP1416" s="112"/>
      <c r="BQ1416" s="112"/>
      <c r="BR1416" s="111">
        <v>0</v>
      </c>
      <c r="BS1416" s="112"/>
      <c r="BT1416" s="112"/>
      <c r="BU1416" s="111">
        <v>0</v>
      </c>
      <c r="BV1416" s="112"/>
      <c r="BW1416" s="112"/>
      <c r="BX1416" s="111">
        <v>0</v>
      </c>
      <c r="BY1416" s="112"/>
      <c r="BZ1416" s="112"/>
      <c r="CA1416" s="111">
        <v>0</v>
      </c>
      <c r="CB1416" s="112"/>
      <c r="CC1416" s="112"/>
      <c r="CD1416" s="111">
        <v>0</v>
      </c>
      <c r="CE1416" s="112">
        <v>0</v>
      </c>
      <c r="CF1416" s="112">
        <v>0</v>
      </c>
      <c r="CG1416" s="111">
        <v>0</v>
      </c>
      <c r="CH1416" s="112">
        <v>0</v>
      </c>
      <c r="CI1416" s="112">
        <v>0</v>
      </c>
      <c r="CJ1416" s="111">
        <v>0</v>
      </c>
      <c r="CK1416" s="120">
        <v>0</v>
      </c>
      <c r="CL1416" s="112">
        <v>0</v>
      </c>
      <c r="CM1416" s="112">
        <v>0</v>
      </c>
      <c r="CN1416" s="166">
        <v>0</v>
      </c>
      <c r="CO1416" s="125">
        <v>0</v>
      </c>
      <c r="CP1416" s="111">
        <v>0</v>
      </c>
      <c r="CQ1416" s="112">
        <v>0</v>
      </c>
      <c r="CR1416" s="166">
        <v>0</v>
      </c>
      <c r="CS1416" s="166">
        <v>0</v>
      </c>
      <c r="CT1416" s="111">
        <v>0</v>
      </c>
      <c r="CU1416" s="112">
        <v>0</v>
      </c>
      <c r="CV1416" s="166">
        <v>0</v>
      </c>
      <c r="CW1416" s="166">
        <v>0</v>
      </c>
      <c r="CX1416" s="111">
        <v>0</v>
      </c>
      <c r="CY1416" s="112">
        <v>0</v>
      </c>
      <c r="CZ1416" s="111">
        <v>0</v>
      </c>
      <c r="DA1416" s="111">
        <v>0</v>
      </c>
      <c r="DB1416" s="111">
        <v>0</v>
      </c>
      <c r="DC1416" s="120" t="s">
        <v>13914</v>
      </c>
      <c r="DD1416" s="127" t="s">
        <v>3778</v>
      </c>
      <c r="DE1416" s="109">
        <v>0</v>
      </c>
      <c r="DF1416" s="172" t="s">
        <v>3717</v>
      </c>
    </row>
    <row r="1417" spans="1:110" ht="35.15" customHeight="1" x14ac:dyDescent="0.35">
      <c r="A1417" s="140" t="s">
        <v>2872</v>
      </c>
      <c r="B1417" s="136" t="s">
        <v>2841</v>
      </c>
      <c r="C1417" s="136" t="s">
        <v>2873</v>
      </c>
      <c r="D1417" s="112">
        <v>1005</v>
      </c>
      <c r="E1417" s="112">
        <v>30173000</v>
      </c>
      <c r="F1417" s="112">
        <v>1005</v>
      </c>
      <c r="G1417" s="112">
        <v>30173000</v>
      </c>
      <c r="H1417" s="112">
        <v>228</v>
      </c>
      <c r="I1417" s="112">
        <v>4832000</v>
      </c>
      <c r="J1417" s="112">
        <v>0</v>
      </c>
      <c r="K1417" s="112">
        <v>0</v>
      </c>
      <c r="L1417" s="112">
        <v>9009360</v>
      </c>
      <c r="M1417" s="112">
        <v>1267344</v>
      </c>
      <c r="N1417" s="112">
        <v>8190</v>
      </c>
      <c r="O1417" s="112">
        <v>221703</v>
      </c>
      <c r="P1417" s="112">
        <v>3369272</v>
      </c>
      <c r="Q1417" s="112">
        <v>0</v>
      </c>
      <c r="R1417" s="112">
        <v>13875869</v>
      </c>
      <c r="S1417" s="421">
        <v>0.29859013024889802</v>
      </c>
      <c r="T1417" s="421">
        <v>4.2002585092632487E-2</v>
      </c>
      <c r="U1417" s="421">
        <v>2.7143472641102972E-4</v>
      </c>
      <c r="V1417" s="421">
        <v>7.3477281012826034E-3</v>
      </c>
      <c r="W1417" s="421">
        <v>0.11166513107745335</v>
      </c>
      <c r="X1417" s="421">
        <v>0</v>
      </c>
      <c r="Y1417" s="421">
        <v>0.45987700924667752</v>
      </c>
      <c r="Z1417" s="120">
        <v>0</v>
      </c>
      <c r="AA1417" s="127" t="s">
        <v>3717</v>
      </c>
      <c r="AB1417" s="127">
        <v>0</v>
      </c>
      <c r="AC1417" s="111" t="s">
        <v>3717</v>
      </c>
      <c r="AD1417" s="127">
        <v>0</v>
      </c>
      <c r="AE1417" s="111">
        <v>0</v>
      </c>
      <c r="AF1417" s="111" t="s">
        <v>3757</v>
      </c>
      <c r="AG1417" s="127" t="s">
        <v>3758</v>
      </c>
      <c r="AH1417" s="127" t="s">
        <v>3758</v>
      </c>
      <c r="AI1417" s="124"/>
      <c r="AJ1417" s="128"/>
      <c r="AK1417" s="109">
        <v>0</v>
      </c>
      <c r="AL1417" s="109">
        <v>0</v>
      </c>
      <c r="AM1417" s="127">
        <v>0</v>
      </c>
      <c r="AN1417" s="127">
        <v>0</v>
      </c>
      <c r="AO1417" s="120">
        <v>0</v>
      </c>
      <c r="AP1417" s="120">
        <v>0</v>
      </c>
      <c r="AQ1417" s="174">
        <v>0</v>
      </c>
      <c r="AR1417" s="120">
        <v>0</v>
      </c>
      <c r="AS1417" s="127">
        <v>0</v>
      </c>
      <c r="AT1417" s="127">
        <v>0</v>
      </c>
      <c r="AU1417" s="120">
        <v>0</v>
      </c>
      <c r="AV1417" s="120">
        <v>0</v>
      </c>
      <c r="AW1417" s="174">
        <v>0</v>
      </c>
      <c r="AX1417" s="120">
        <v>0</v>
      </c>
      <c r="AY1417" s="127">
        <v>0</v>
      </c>
      <c r="AZ1417" s="127">
        <v>0</v>
      </c>
      <c r="BA1417" s="120">
        <v>0</v>
      </c>
      <c r="BB1417" s="120">
        <v>0</v>
      </c>
      <c r="BC1417" s="111">
        <v>0</v>
      </c>
      <c r="BD1417" s="112"/>
      <c r="BE1417" s="112"/>
      <c r="BF1417" s="111" t="s">
        <v>3757</v>
      </c>
      <c r="BG1417" s="112">
        <v>35</v>
      </c>
      <c r="BH1417" s="112">
        <v>603000</v>
      </c>
      <c r="BI1417" s="111" t="s">
        <v>3757</v>
      </c>
      <c r="BJ1417" s="112">
        <v>113</v>
      </c>
      <c r="BK1417" s="112">
        <v>3212000</v>
      </c>
      <c r="BL1417" s="111">
        <v>0</v>
      </c>
      <c r="BM1417" s="112"/>
      <c r="BN1417" s="112"/>
      <c r="BO1417" s="111" t="s">
        <v>3757</v>
      </c>
      <c r="BP1417" s="112">
        <v>261</v>
      </c>
      <c r="BQ1417" s="112">
        <v>10438000</v>
      </c>
      <c r="BR1417" s="111">
        <v>0</v>
      </c>
      <c r="BS1417" s="112"/>
      <c r="BT1417" s="112"/>
      <c r="BU1417" s="111">
        <v>0</v>
      </c>
      <c r="BV1417" s="112"/>
      <c r="BW1417" s="112"/>
      <c r="BX1417" s="111">
        <v>0</v>
      </c>
      <c r="BY1417" s="112"/>
      <c r="BZ1417" s="112"/>
      <c r="CA1417" s="111">
        <v>0</v>
      </c>
      <c r="CB1417" s="112"/>
      <c r="CC1417" s="112"/>
      <c r="CD1417" s="111">
        <v>0</v>
      </c>
      <c r="CE1417" s="112">
        <v>0</v>
      </c>
      <c r="CF1417" s="112">
        <v>0</v>
      </c>
      <c r="CG1417" s="111" t="s">
        <v>3757</v>
      </c>
      <c r="CH1417" s="112">
        <v>596</v>
      </c>
      <c r="CI1417" s="112">
        <v>15920000</v>
      </c>
      <c r="CJ1417" s="111"/>
      <c r="CK1417" s="120"/>
      <c r="CL1417" s="112"/>
      <c r="CM1417" s="112"/>
      <c r="CN1417" s="166" t="s">
        <v>13915</v>
      </c>
      <c r="CO1417" s="125" t="s">
        <v>13916</v>
      </c>
      <c r="CP1417" s="111" t="s">
        <v>3781</v>
      </c>
      <c r="CQ1417" s="112">
        <v>2239096</v>
      </c>
      <c r="CR1417" s="166" t="s">
        <v>13917</v>
      </c>
      <c r="CS1417" s="166" t="s">
        <v>13918</v>
      </c>
      <c r="CT1417" s="111" t="s">
        <v>3766</v>
      </c>
      <c r="CU1417" s="112">
        <v>3306120</v>
      </c>
      <c r="CV1417" s="166" t="s">
        <v>13919</v>
      </c>
      <c r="CW1417" s="166" t="s">
        <v>13920</v>
      </c>
      <c r="CX1417" s="111" t="s">
        <v>3875</v>
      </c>
      <c r="CY1417" s="112">
        <v>6273155</v>
      </c>
      <c r="CZ1417" s="111" t="s">
        <v>3757</v>
      </c>
      <c r="DA1417" s="111" t="s">
        <v>3757</v>
      </c>
      <c r="DB1417" s="111">
        <v>0</v>
      </c>
      <c r="DC1417" s="120" t="s">
        <v>13921</v>
      </c>
      <c r="DD1417" s="127" t="s">
        <v>3717</v>
      </c>
      <c r="DE1417" s="109" t="s">
        <v>13922</v>
      </c>
      <c r="DF1417" s="172" t="s">
        <v>3717</v>
      </c>
    </row>
    <row r="1418" spans="1:110" ht="35.15" customHeight="1" x14ac:dyDescent="0.35">
      <c r="A1418" s="140" t="s">
        <v>2874</v>
      </c>
      <c r="B1418" s="136" t="s">
        <v>2841</v>
      </c>
      <c r="C1418" s="136" t="s">
        <v>2875</v>
      </c>
      <c r="D1418" s="112">
        <v>3511</v>
      </c>
      <c r="E1418" s="112">
        <v>33235100</v>
      </c>
      <c r="F1418" s="112">
        <v>3507</v>
      </c>
      <c r="G1418" s="112">
        <v>32919100</v>
      </c>
      <c r="H1418" s="112">
        <v>878</v>
      </c>
      <c r="I1418" s="112">
        <v>8075500</v>
      </c>
      <c r="J1418" s="112">
        <v>0</v>
      </c>
      <c r="K1418" s="112">
        <v>0</v>
      </c>
      <c r="L1418" s="112">
        <v>8978376</v>
      </c>
      <c r="M1418" s="112">
        <v>4218784</v>
      </c>
      <c r="N1418" s="112">
        <v>71500</v>
      </c>
      <c r="O1418" s="112">
        <v>3422439</v>
      </c>
      <c r="P1418" s="112">
        <v>1319094</v>
      </c>
      <c r="Q1418" s="112">
        <v>0</v>
      </c>
      <c r="R1418" s="112">
        <v>18010193</v>
      </c>
      <c r="S1418" s="421">
        <v>0.27014740440076906</v>
      </c>
      <c r="T1418" s="421">
        <v>0.1269376051222954</v>
      </c>
      <c r="U1418" s="421">
        <v>2.1513399989769853E-3</v>
      </c>
      <c r="V1418" s="421">
        <v>0.10297664216445866</v>
      </c>
      <c r="W1418" s="421">
        <v>3.9689785798748912E-2</v>
      </c>
      <c r="X1418" s="421">
        <v>0</v>
      </c>
      <c r="Y1418" s="421">
        <v>0.54190277748524907</v>
      </c>
      <c r="Z1418" s="120">
        <v>0</v>
      </c>
      <c r="AA1418" s="127" t="s">
        <v>3717</v>
      </c>
      <c r="AB1418" s="127">
        <v>0</v>
      </c>
      <c r="AC1418" s="111" t="s">
        <v>3717</v>
      </c>
      <c r="AD1418" s="127">
        <v>0</v>
      </c>
      <c r="AE1418" s="111">
        <v>0</v>
      </c>
      <c r="AF1418" s="111" t="s">
        <v>3757</v>
      </c>
      <c r="AG1418" s="127" t="s">
        <v>3758</v>
      </c>
      <c r="AH1418" s="127" t="s">
        <v>3758</v>
      </c>
      <c r="AI1418" s="124"/>
      <c r="AJ1418" s="128"/>
      <c r="AK1418" s="109">
        <v>0</v>
      </c>
      <c r="AL1418" s="109">
        <v>0</v>
      </c>
      <c r="AM1418" s="127">
        <v>0</v>
      </c>
      <c r="AN1418" s="127">
        <v>0</v>
      </c>
      <c r="AO1418" s="120">
        <v>0</v>
      </c>
      <c r="AP1418" s="120">
        <v>0</v>
      </c>
      <c r="AQ1418" s="174">
        <v>0</v>
      </c>
      <c r="AR1418" s="120">
        <v>0</v>
      </c>
      <c r="AS1418" s="127">
        <v>0</v>
      </c>
      <c r="AT1418" s="127">
        <v>0</v>
      </c>
      <c r="AU1418" s="120">
        <v>0</v>
      </c>
      <c r="AV1418" s="120">
        <v>0</v>
      </c>
      <c r="AW1418" s="174">
        <v>0</v>
      </c>
      <c r="AX1418" s="120">
        <v>0</v>
      </c>
      <c r="AY1418" s="127">
        <v>0</v>
      </c>
      <c r="AZ1418" s="127">
        <v>0</v>
      </c>
      <c r="BA1418" s="120">
        <v>0</v>
      </c>
      <c r="BB1418" s="120">
        <v>0</v>
      </c>
      <c r="BC1418" s="111">
        <v>0</v>
      </c>
      <c r="BD1418" s="112"/>
      <c r="BE1418" s="112"/>
      <c r="BF1418" s="111">
        <v>0</v>
      </c>
      <c r="BG1418" s="112"/>
      <c r="BH1418" s="112"/>
      <c r="BI1418" s="111" t="s">
        <v>3757</v>
      </c>
      <c r="BJ1418" s="112">
        <v>315</v>
      </c>
      <c r="BK1418" s="112">
        <v>2872000</v>
      </c>
      <c r="BL1418" s="111" t="s">
        <v>3757</v>
      </c>
      <c r="BM1418" s="112">
        <v>345</v>
      </c>
      <c r="BN1418" s="112">
        <v>3085900</v>
      </c>
      <c r="BO1418" s="111" t="s">
        <v>3757</v>
      </c>
      <c r="BP1418" s="112">
        <v>269</v>
      </c>
      <c r="BQ1418" s="112">
        <v>2252500</v>
      </c>
      <c r="BR1418" s="111" t="s">
        <v>3757</v>
      </c>
      <c r="BS1418" s="112">
        <v>1159</v>
      </c>
      <c r="BT1418" s="112">
        <v>10473200</v>
      </c>
      <c r="BU1418" s="111">
        <v>0</v>
      </c>
      <c r="BV1418" s="112"/>
      <c r="BW1418" s="112"/>
      <c r="BX1418" s="111">
        <v>0</v>
      </c>
      <c r="BY1418" s="112"/>
      <c r="BZ1418" s="112"/>
      <c r="CA1418" s="111">
        <v>0</v>
      </c>
      <c r="CB1418" s="112"/>
      <c r="CC1418" s="112"/>
      <c r="CD1418" s="111">
        <v>0</v>
      </c>
      <c r="CE1418" s="112">
        <v>0</v>
      </c>
      <c r="CF1418" s="112">
        <v>0</v>
      </c>
      <c r="CG1418" s="111" t="s">
        <v>3757</v>
      </c>
      <c r="CH1418" s="112">
        <v>1421</v>
      </c>
      <c r="CI1418" s="112">
        <v>14345500</v>
      </c>
      <c r="CJ1418" s="111">
        <v>0</v>
      </c>
      <c r="CK1418" s="120">
        <v>0</v>
      </c>
      <c r="CL1418" s="112">
        <v>0</v>
      </c>
      <c r="CM1418" s="112">
        <v>0</v>
      </c>
      <c r="CN1418" s="166" t="s">
        <v>13923</v>
      </c>
      <c r="CO1418" s="125" t="s">
        <v>13924</v>
      </c>
      <c r="CP1418" s="111" t="s">
        <v>3790</v>
      </c>
      <c r="CQ1418" s="112">
        <v>4000000</v>
      </c>
      <c r="CR1418" s="166" t="s">
        <v>13925</v>
      </c>
      <c r="CS1418" s="166" t="s">
        <v>13926</v>
      </c>
      <c r="CT1418" s="111" t="s">
        <v>3762</v>
      </c>
      <c r="CU1418" s="112">
        <v>2500000</v>
      </c>
      <c r="CV1418" s="166" t="s">
        <v>13927</v>
      </c>
      <c r="CW1418" s="166" t="s">
        <v>13928</v>
      </c>
      <c r="CX1418" s="111" t="s">
        <v>3875</v>
      </c>
      <c r="CY1418" s="112">
        <v>1500000</v>
      </c>
      <c r="CZ1418" s="111" t="s">
        <v>3757</v>
      </c>
      <c r="DA1418" s="111" t="s">
        <v>3757</v>
      </c>
      <c r="DB1418" s="111">
        <v>0</v>
      </c>
      <c r="DC1418" s="120" t="s">
        <v>13929</v>
      </c>
      <c r="DD1418" s="127" t="s">
        <v>3778</v>
      </c>
      <c r="DE1418" s="109">
        <v>0</v>
      </c>
      <c r="DF1418" s="172" t="s">
        <v>3717</v>
      </c>
    </row>
    <row r="1419" spans="1:110" ht="35.15" customHeight="1" x14ac:dyDescent="0.35">
      <c r="A1419" s="140" t="s">
        <v>2876</v>
      </c>
      <c r="B1419" s="136" t="s">
        <v>2841</v>
      </c>
      <c r="C1419" s="136" t="s">
        <v>2877</v>
      </c>
      <c r="D1419" s="112">
        <v>1263</v>
      </c>
      <c r="E1419" s="112">
        <v>18071200</v>
      </c>
      <c r="F1419" s="112">
        <v>1262</v>
      </c>
      <c r="G1419" s="112">
        <v>17811000</v>
      </c>
      <c r="H1419" s="112">
        <v>215</v>
      </c>
      <c r="I1419" s="112">
        <v>3502600</v>
      </c>
      <c r="J1419" s="112">
        <v>0</v>
      </c>
      <c r="K1419" s="112">
        <v>0</v>
      </c>
      <c r="L1419" s="112">
        <v>4471522</v>
      </c>
      <c r="M1419" s="112">
        <v>1789868</v>
      </c>
      <c r="N1419" s="112">
        <v>1948439</v>
      </c>
      <c r="O1419" s="112">
        <v>95242</v>
      </c>
      <c r="P1419" s="112">
        <v>683955</v>
      </c>
      <c r="Q1419" s="112">
        <v>0</v>
      </c>
      <c r="R1419" s="112">
        <v>8989026</v>
      </c>
      <c r="S1419" s="421">
        <v>0.24743912966488113</v>
      </c>
      <c r="T1419" s="421">
        <v>9.9045331798663067E-2</v>
      </c>
      <c r="U1419" s="421">
        <v>0.10782012262605693</v>
      </c>
      <c r="V1419" s="421">
        <v>5.2703749612643324E-3</v>
      </c>
      <c r="W1419" s="421">
        <v>3.7847790960201869E-2</v>
      </c>
      <c r="X1419" s="421">
        <v>0</v>
      </c>
      <c r="Y1419" s="421">
        <v>0.49742275001106734</v>
      </c>
      <c r="Z1419" s="120">
        <v>0</v>
      </c>
      <c r="AA1419" s="127" t="s">
        <v>3717</v>
      </c>
      <c r="AB1419" s="127">
        <v>0</v>
      </c>
      <c r="AC1419" s="111" t="s">
        <v>3717</v>
      </c>
      <c r="AD1419" s="127">
        <v>0</v>
      </c>
      <c r="AE1419" s="111" t="s">
        <v>3757</v>
      </c>
      <c r="AF1419" s="111">
        <v>0</v>
      </c>
      <c r="AG1419" s="127" t="s">
        <v>3717</v>
      </c>
      <c r="AH1419" s="127" t="s">
        <v>3758</v>
      </c>
      <c r="AI1419" s="128">
        <v>1</v>
      </c>
      <c r="AJ1419" s="128">
        <v>34600</v>
      </c>
      <c r="AK1419" s="109" t="s">
        <v>13930</v>
      </c>
      <c r="AL1419" s="109" t="s">
        <v>13931</v>
      </c>
      <c r="AM1419" s="127" t="s">
        <v>3765</v>
      </c>
      <c r="AN1419" s="127" t="s">
        <v>3774</v>
      </c>
      <c r="AO1419" s="120">
        <v>300000</v>
      </c>
      <c r="AP1419" s="120">
        <v>34600</v>
      </c>
      <c r="AQ1419" s="174">
        <v>0</v>
      </c>
      <c r="AR1419" s="120">
        <v>0</v>
      </c>
      <c r="AS1419" s="127">
        <v>0</v>
      </c>
      <c r="AT1419" s="127">
        <v>0</v>
      </c>
      <c r="AU1419" s="120">
        <v>0</v>
      </c>
      <c r="AV1419" s="120">
        <v>0</v>
      </c>
      <c r="AW1419" s="174">
        <v>0</v>
      </c>
      <c r="AX1419" s="120">
        <v>0</v>
      </c>
      <c r="AY1419" s="127">
        <v>0</v>
      </c>
      <c r="AZ1419" s="127">
        <v>0</v>
      </c>
      <c r="BA1419" s="120">
        <v>0</v>
      </c>
      <c r="BB1419" s="120">
        <v>0</v>
      </c>
      <c r="BC1419" s="111">
        <v>0</v>
      </c>
      <c r="BD1419" s="112"/>
      <c r="BE1419" s="112"/>
      <c r="BF1419" s="111">
        <v>0</v>
      </c>
      <c r="BG1419" s="112"/>
      <c r="BH1419" s="112"/>
      <c r="BI1419" s="111">
        <v>0</v>
      </c>
      <c r="BJ1419" s="112"/>
      <c r="BK1419" s="112"/>
      <c r="BL1419" s="111">
        <v>0</v>
      </c>
      <c r="BM1419" s="112"/>
      <c r="BN1419" s="112"/>
      <c r="BO1419" s="111">
        <v>0</v>
      </c>
      <c r="BP1419" s="112"/>
      <c r="BQ1419" s="112"/>
      <c r="BR1419" s="111">
        <v>0</v>
      </c>
      <c r="BS1419" s="112"/>
      <c r="BT1419" s="112"/>
      <c r="BU1419" s="111">
        <v>0</v>
      </c>
      <c r="BV1419" s="112"/>
      <c r="BW1419" s="112"/>
      <c r="BX1419" s="111">
        <v>0</v>
      </c>
      <c r="BY1419" s="112"/>
      <c r="BZ1419" s="112"/>
      <c r="CA1419" s="111">
        <v>0</v>
      </c>
      <c r="CB1419" s="112"/>
      <c r="CC1419" s="112"/>
      <c r="CD1419" s="111">
        <v>0</v>
      </c>
      <c r="CE1419" s="112">
        <v>0</v>
      </c>
      <c r="CF1419" s="112">
        <v>0</v>
      </c>
      <c r="CG1419" s="111">
        <v>0</v>
      </c>
      <c r="CH1419" s="112">
        <v>0</v>
      </c>
      <c r="CI1419" s="112">
        <v>0</v>
      </c>
      <c r="CJ1419" s="111">
        <v>0</v>
      </c>
      <c r="CK1419" s="120">
        <v>0</v>
      </c>
      <c r="CL1419" s="112">
        <v>0</v>
      </c>
      <c r="CM1419" s="112">
        <v>0</v>
      </c>
      <c r="CN1419" s="166">
        <v>0</v>
      </c>
      <c r="CO1419" s="125">
        <v>0</v>
      </c>
      <c r="CP1419" s="111">
        <v>0</v>
      </c>
      <c r="CQ1419" s="112">
        <v>0</v>
      </c>
      <c r="CR1419" s="166">
        <v>0</v>
      </c>
      <c r="CS1419" s="166">
        <v>0</v>
      </c>
      <c r="CT1419" s="111">
        <v>0</v>
      </c>
      <c r="CU1419" s="112">
        <v>0</v>
      </c>
      <c r="CV1419" s="166">
        <v>0</v>
      </c>
      <c r="CW1419" s="166">
        <v>0</v>
      </c>
      <c r="CX1419" s="111">
        <v>0</v>
      </c>
      <c r="CY1419" s="112">
        <v>0</v>
      </c>
      <c r="CZ1419" s="111" t="s">
        <v>3757</v>
      </c>
      <c r="DA1419" s="111" t="s">
        <v>3757</v>
      </c>
      <c r="DB1419" s="111" t="s">
        <v>3757</v>
      </c>
      <c r="DC1419" s="120">
        <v>0</v>
      </c>
      <c r="DD1419" s="127" t="s">
        <v>3717</v>
      </c>
      <c r="DE1419" s="109" t="s">
        <v>13932</v>
      </c>
      <c r="DF1419" s="172" t="s">
        <v>3717</v>
      </c>
    </row>
    <row r="1420" spans="1:110" ht="35.15" customHeight="1" x14ac:dyDescent="0.35">
      <c r="A1420" s="140" t="s">
        <v>2878</v>
      </c>
      <c r="B1420" s="136" t="s">
        <v>2841</v>
      </c>
      <c r="C1420" s="136" t="s">
        <v>2879</v>
      </c>
      <c r="D1420" s="112">
        <v>176</v>
      </c>
      <c r="E1420" s="112">
        <v>4277000</v>
      </c>
      <c r="F1420" s="112">
        <v>157</v>
      </c>
      <c r="G1420" s="112">
        <v>3744000</v>
      </c>
      <c r="H1420" s="112">
        <v>39</v>
      </c>
      <c r="I1420" s="112">
        <v>733000</v>
      </c>
      <c r="J1420" s="112">
        <v>0</v>
      </c>
      <c r="K1420" s="112">
        <v>0</v>
      </c>
      <c r="L1420" s="112">
        <v>1073546</v>
      </c>
      <c r="M1420" s="112">
        <v>348052</v>
      </c>
      <c r="N1420" s="112">
        <v>0</v>
      </c>
      <c r="O1420" s="112">
        <v>56901</v>
      </c>
      <c r="P1420" s="112">
        <v>749779</v>
      </c>
      <c r="Q1420" s="112">
        <v>0</v>
      </c>
      <c r="R1420" s="112">
        <v>2228278</v>
      </c>
      <c r="S1420" s="421">
        <v>0.2510044423661445</v>
      </c>
      <c r="T1420" s="421">
        <v>8.137760112228197E-2</v>
      </c>
      <c r="U1420" s="421">
        <v>0</v>
      </c>
      <c r="V1420" s="421">
        <v>1.3303951367781156E-2</v>
      </c>
      <c r="W1420" s="421">
        <v>0.17530488660275895</v>
      </c>
      <c r="X1420" s="421">
        <v>0</v>
      </c>
      <c r="Y1420" s="421">
        <v>0.52099088145896655</v>
      </c>
      <c r="Z1420" s="120">
        <v>0</v>
      </c>
      <c r="AA1420" s="127" t="s">
        <v>3717</v>
      </c>
      <c r="AB1420" s="127">
        <v>0</v>
      </c>
      <c r="AC1420" s="111" t="s">
        <v>3717</v>
      </c>
      <c r="AD1420" s="127">
        <v>0</v>
      </c>
      <c r="AE1420" s="111">
        <v>0</v>
      </c>
      <c r="AF1420" s="111" t="s">
        <v>3757</v>
      </c>
      <c r="AG1420" s="127" t="s">
        <v>3758</v>
      </c>
      <c r="AH1420" s="127" t="s">
        <v>3758</v>
      </c>
      <c r="AI1420" s="124"/>
      <c r="AJ1420" s="128"/>
      <c r="AK1420" s="109">
        <v>0</v>
      </c>
      <c r="AL1420" s="109">
        <v>0</v>
      </c>
      <c r="AM1420" s="127">
        <v>0</v>
      </c>
      <c r="AN1420" s="127">
        <v>0</v>
      </c>
      <c r="AO1420" s="120">
        <v>0</v>
      </c>
      <c r="AP1420" s="120">
        <v>0</v>
      </c>
      <c r="AQ1420" s="174">
        <v>0</v>
      </c>
      <c r="AR1420" s="120">
        <v>0</v>
      </c>
      <c r="AS1420" s="127">
        <v>0</v>
      </c>
      <c r="AT1420" s="127">
        <v>0</v>
      </c>
      <c r="AU1420" s="120">
        <v>0</v>
      </c>
      <c r="AV1420" s="120">
        <v>0</v>
      </c>
      <c r="AW1420" s="174">
        <v>0</v>
      </c>
      <c r="AX1420" s="120">
        <v>0</v>
      </c>
      <c r="AY1420" s="127">
        <v>0</v>
      </c>
      <c r="AZ1420" s="127">
        <v>0</v>
      </c>
      <c r="BA1420" s="120">
        <v>0</v>
      </c>
      <c r="BB1420" s="120">
        <v>0</v>
      </c>
      <c r="BC1420" s="111">
        <v>0</v>
      </c>
      <c r="BD1420" s="112"/>
      <c r="BE1420" s="112"/>
      <c r="BF1420" s="111" t="s">
        <v>3757</v>
      </c>
      <c r="BG1420" s="112">
        <v>26</v>
      </c>
      <c r="BH1420" s="112">
        <v>577000</v>
      </c>
      <c r="BI1420" s="111">
        <v>0</v>
      </c>
      <c r="BJ1420" s="112"/>
      <c r="BK1420" s="112"/>
      <c r="BL1420" s="111" t="s">
        <v>16675</v>
      </c>
      <c r="BM1420" s="112">
        <v>80</v>
      </c>
      <c r="BN1420" s="112">
        <v>2089000</v>
      </c>
      <c r="BO1420" s="111" t="s">
        <v>16675</v>
      </c>
      <c r="BP1420" s="112">
        <v>42</v>
      </c>
      <c r="BQ1420" s="112">
        <v>977000</v>
      </c>
      <c r="BR1420" s="111">
        <v>0</v>
      </c>
      <c r="BS1420" s="112"/>
      <c r="BT1420" s="112"/>
      <c r="BU1420" s="111" t="s">
        <v>16675</v>
      </c>
      <c r="BV1420" s="112">
        <v>23</v>
      </c>
      <c r="BW1420" s="112">
        <v>446000</v>
      </c>
      <c r="BX1420" s="111">
        <v>0</v>
      </c>
      <c r="BY1420" s="112"/>
      <c r="BZ1420" s="112"/>
      <c r="CA1420" s="111">
        <v>0</v>
      </c>
      <c r="CB1420" s="112"/>
      <c r="CC1420" s="112"/>
      <c r="CD1420" s="111">
        <v>0</v>
      </c>
      <c r="CE1420" s="112">
        <v>0</v>
      </c>
      <c r="CF1420" s="112">
        <v>0</v>
      </c>
      <c r="CG1420" s="111" t="s">
        <v>16675</v>
      </c>
      <c r="CH1420" s="112">
        <v>5</v>
      </c>
      <c r="CI1420" s="112">
        <v>188000</v>
      </c>
      <c r="CJ1420" s="111">
        <v>0</v>
      </c>
      <c r="CK1420" s="120">
        <v>0</v>
      </c>
      <c r="CL1420" s="112">
        <v>0</v>
      </c>
      <c r="CM1420" s="112">
        <v>0</v>
      </c>
      <c r="CN1420" s="166">
        <v>0</v>
      </c>
      <c r="CO1420" s="125">
        <v>0</v>
      </c>
      <c r="CP1420" s="111">
        <v>0</v>
      </c>
      <c r="CQ1420" s="112">
        <v>0</v>
      </c>
      <c r="CR1420" s="166">
        <v>0</v>
      </c>
      <c r="CS1420" s="166">
        <v>0</v>
      </c>
      <c r="CT1420" s="111">
        <v>0</v>
      </c>
      <c r="CU1420" s="112">
        <v>0</v>
      </c>
      <c r="CV1420" s="166">
        <v>0</v>
      </c>
      <c r="CW1420" s="166">
        <v>0</v>
      </c>
      <c r="CX1420" s="111">
        <v>0</v>
      </c>
      <c r="CY1420" s="112">
        <v>0</v>
      </c>
      <c r="CZ1420" s="111" t="s">
        <v>3757</v>
      </c>
      <c r="DA1420" s="111">
        <v>0</v>
      </c>
      <c r="DB1420" s="111">
        <v>0</v>
      </c>
      <c r="DC1420" s="120" t="s">
        <v>13933</v>
      </c>
      <c r="DD1420" s="127" t="s">
        <v>3717</v>
      </c>
      <c r="DE1420" s="109" t="s">
        <v>13934</v>
      </c>
      <c r="DF1420" s="172" t="s">
        <v>3717</v>
      </c>
    </row>
    <row r="1421" spans="1:110" ht="35.15" customHeight="1" x14ac:dyDescent="0.35">
      <c r="A1421" s="140" t="s">
        <v>2880</v>
      </c>
      <c r="B1421" s="136" t="s">
        <v>2881</v>
      </c>
      <c r="C1421" s="136">
        <v>0</v>
      </c>
      <c r="D1421" s="112">
        <v>2523</v>
      </c>
      <c r="E1421" s="112">
        <v>79457820</v>
      </c>
      <c r="F1421" s="112">
        <v>2250</v>
      </c>
      <c r="G1421" s="112">
        <v>74596500</v>
      </c>
      <c r="H1421" s="112">
        <v>338</v>
      </c>
      <c r="I1421" s="112">
        <v>8659000</v>
      </c>
      <c r="J1421" s="112">
        <v>303</v>
      </c>
      <c r="K1421" s="112">
        <v>6658120</v>
      </c>
      <c r="L1421" s="112">
        <v>13678761</v>
      </c>
      <c r="M1421" s="112">
        <v>2798074</v>
      </c>
      <c r="N1421" s="112">
        <v>1638945</v>
      </c>
      <c r="O1421" s="112">
        <v>478178</v>
      </c>
      <c r="P1421" s="112">
        <v>12669539</v>
      </c>
      <c r="Q1421" s="112">
        <v>279000</v>
      </c>
      <c r="R1421" s="112">
        <v>31542497</v>
      </c>
      <c r="S1421" s="421">
        <v>0.1721512243854664</v>
      </c>
      <c r="T1421" s="421">
        <v>3.5214583032859445E-2</v>
      </c>
      <c r="U1421" s="421">
        <v>2.062660415299589E-2</v>
      </c>
      <c r="V1421" s="421">
        <v>6.0180105620818696E-3</v>
      </c>
      <c r="W1421" s="421">
        <v>0.159449869125531</v>
      </c>
      <c r="X1421" s="421">
        <v>3.511296937167418E-3</v>
      </c>
      <c r="Y1421" s="421">
        <v>0.39697158819610201</v>
      </c>
      <c r="Z1421" s="120" t="s">
        <v>13935</v>
      </c>
      <c r="AA1421" s="127" t="s">
        <v>3717</v>
      </c>
      <c r="AB1421" s="127">
        <v>0</v>
      </c>
      <c r="AC1421" s="111" t="s">
        <v>3717</v>
      </c>
      <c r="AD1421" s="127">
        <v>0</v>
      </c>
      <c r="AE1421" s="111" t="s">
        <v>3757</v>
      </c>
      <c r="AF1421" s="111" t="s">
        <v>3757</v>
      </c>
      <c r="AG1421" s="127" t="s">
        <v>3717</v>
      </c>
      <c r="AH1421" s="127" t="s">
        <v>3758</v>
      </c>
      <c r="AI1421" s="128">
        <v>4</v>
      </c>
      <c r="AJ1421" s="128">
        <v>6160000</v>
      </c>
      <c r="AK1421" s="109" t="s">
        <v>13936</v>
      </c>
      <c r="AL1421" s="109" t="s">
        <v>13937</v>
      </c>
      <c r="AM1421" s="127" t="s">
        <v>3765</v>
      </c>
      <c r="AN1421" s="127" t="s">
        <v>3783</v>
      </c>
      <c r="AO1421" s="120">
        <v>1250000</v>
      </c>
      <c r="AP1421" s="120">
        <v>1342000</v>
      </c>
      <c r="AQ1421" s="174" t="s">
        <v>13938</v>
      </c>
      <c r="AR1421" s="109" t="s">
        <v>13939</v>
      </c>
      <c r="AS1421" s="127" t="s">
        <v>3765</v>
      </c>
      <c r="AT1421" s="127" t="s">
        <v>3870</v>
      </c>
      <c r="AU1421" s="120">
        <v>2500000</v>
      </c>
      <c r="AV1421" s="120">
        <v>2502000</v>
      </c>
      <c r="AW1421" s="174" t="s">
        <v>13940</v>
      </c>
      <c r="AX1421" s="109" t="s">
        <v>13941</v>
      </c>
      <c r="AY1421" s="127" t="s">
        <v>3765</v>
      </c>
      <c r="AZ1421" s="127" t="s">
        <v>3870</v>
      </c>
      <c r="BA1421" s="120">
        <v>1800000</v>
      </c>
      <c r="BB1421" s="120">
        <v>1743000</v>
      </c>
      <c r="BC1421" s="111" t="s">
        <v>3757</v>
      </c>
      <c r="BD1421" s="112">
        <v>83</v>
      </c>
      <c r="BE1421" s="112">
        <v>1765000</v>
      </c>
      <c r="BF1421" s="111" t="s">
        <v>3757</v>
      </c>
      <c r="BG1421" s="112">
        <v>255</v>
      </c>
      <c r="BH1421" s="112">
        <v>9016000</v>
      </c>
      <c r="BI1421" s="111" t="s">
        <v>3757</v>
      </c>
      <c r="BJ1421" s="112">
        <v>152</v>
      </c>
      <c r="BK1421" s="112">
        <v>2990000</v>
      </c>
      <c r="BL1421" s="111" t="s">
        <v>3757</v>
      </c>
      <c r="BM1421" s="112">
        <v>102</v>
      </c>
      <c r="BN1421" s="112">
        <v>3181000</v>
      </c>
      <c r="BO1421" s="111" t="s">
        <v>3757</v>
      </c>
      <c r="BP1421" s="112">
        <v>367</v>
      </c>
      <c r="BQ1421" s="112">
        <v>12082000</v>
      </c>
      <c r="BR1421" s="111" t="s">
        <v>3757</v>
      </c>
      <c r="BS1421" s="112">
        <v>367</v>
      </c>
      <c r="BT1421" s="112">
        <v>12082000</v>
      </c>
      <c r="BU1421" s="111" t="s">
        <v>3757</v>
      </c>
      <c r="BV1421" s="112">
        <v>732</v>
      </c>
      <c r="BW1421" s="112">
        <v>23106900</v>
      </c>
      <c r="BX1421" s="111" t="s">
        <v>3757</v>
      </c>
      <c r="BY1421" s="112">
        <v>186</v>
      </c>
      <c r="BZ1421" s="112">
        <v>7791000</v>
      </c>
      <c r="CA1421" s="111" t="s">
        <v>3757</v>
      </c>
      <c r="CB1421" s="112">
        <v>240</v>
      </c>
      <c r="CC1421" s="112">
        <v>6215100</v>
      </c>
      <c r="CD1421" s="111" t="s">
        <v>3757</v>
      </c>
      <c r="CE1421" s="112">
        <v>83</v>
      </c>
      <c r="CF1421" s="112">
        <v>1765000</v>
      </c>
      <c r="CG1421" s="111" t="s">
        <v>3757</v>
      </c>
      <c r="CH1421" s="112">
        <v>457</v>
      </c>
      <c r="CI1421" s="112">
        <v>20829700</v>
      </c>
      <c r="CJ1421" s="111" t="s">
        <v>3757</v>
      </c>
      <c r="CK1421" s="120" t="s">
        <v>13942</v>
      </c>
      <c r="CL1421" s="112">
        <v>157</v>
      </c>
      <c r="CM1421" s="112">
        <v>4450100</v>
      </c>
      <c r="CN1421" s="166" t="s">
        <v>13943</v>
      </c>
      <c r="CO1421" s="125" t="s">
        <v>13944</v>
      </c>
      <c r="CP1421" s="111" t="s">
        <v>3766</v>
      </c>
      <c r="CQ1421" s="112">
        <v>3000000</v>
      </c>
      <c r="CR1421" s="166" t="s">
        <v>13945</v>
      </c>
      <c r="CS1421" s="166" t="s">
        <v>13946</v>
      </c>
      <c r="CT1421" s="111" t="s">
        <v>3790</v>
      </c>
      <c r="CU1421" s="112">
        <v>3000000</v>
      </c>
      <c r="CV1421" s="166" t="s">
        <v>13947</v>
      </c>
      <c r="CW1421" s="166" t="s">
        <v>13948</v>
      </c>
      <c r="CX1421" s="111" t="s">
        <v>3781</v>
      </c>
      <c r="CY1421" s="112">
        <v>2000000</v>
      </c>
      <c r="CZ1421" s="111" t="s">
        <v>3757</v>
      </c>
      <c r="DA1421" s="111" t="s">
        <v>3757</v>
      </c>
      <c r="DB1421" s="111" t="s">
        <v>3757</v>
      </c>
      <c r="DC1421" s="120">
        <v>0</v>
      </c>
      <c r="DD1421" s="127" t="s">
        <v>3717</v>
      </c>
      <c r="DE1421" s="109" t="s">
        <v>13949</v>
      </c>
      <c r="DF1421" s="172" t="s">
        <v>3717</v>
      </c>
    </row>
    <row r="1422" spans="1:110" ht="35.15" customHeight="1" x14ac:dyDescent="0.35">
      <c r="A1422" s="140" t="s">
        <v>2882</v>
      </c>
      <c r="B1422" s="136" t="s">
        <v>2881</v>
      </c>
      <c r="C1422" s="136" t="s">
        <v>2883</v>
      </c>
      <c r="D1422" s="112">
        <v>32838</v>
      </c>
      <c r="E1422" s="112">
        <v>643148915</v>
      </c>
      <c r="F1422" s="112">
        <v>32831</v>
      </c>
      <c r="G1422" s="112">
        <v>641088315</v>
      </c>
      <c r="H1422" s="112">
        <v>26323</v>
      </c>
      <c r="I1422" s="112">
        <v>532218600</v>
      </c>
      <c r="J1422" s="112">
        <v>0</v>
      </c>
      <c r="K1422" s="112">
        <v>0</v>
      </c>
      <c r="L1422" s="112">
        <v>176846191</v>
      </c>
      <c r="M1422" s="112">
        <v>29629044</v>
      </c>
      <c r="N1422" s="112">
        <v>5506082</v>
      </c>
      <c r="O1422" s="112">
        <v>2230135</v>
      </c>
      <c r="P1422" s="112">
        <v>100953745</v>
      </c>
      <c r="Q1422" s="112">
        <v>0</v>
      </c>
      <c r="R1422" s="112">
        <v>315165197</v>
      </c>
      <c r="S1422" s="421">
        <v>0.27496927519499897</v>
      </c>
      <c r="T1422" s="421">
        <v>4.6068714894745642E-2</v>
      </c>
      <c r="U1422" s="421">
        <v>8.5611308230225339E-3</v>
      </c>
      <c r="V1422" s="421">
        <v>3.4675250909814563E-3</v>
      </c>
      <c r="W1422" s="421">
        <v>0.15696791620957645</v>
      </c>
      <c r="X1422" s="421">
        <v>0</v>
      </c>
      <c r="Y1422" s="421">
        <v>0.49003456221332503</v>
      </c>
      <c r="Z1422" s="120">
        <v>0</v>
      </c>
      <c r="AA1422" s="127" t="s">
        <v>3717</v>
      </c>
      <c r="AB1422" s="127">
        <v>0</v>
      </c>
      <c r="AC1422" s="111" t="s">
        <v>3717</v>
      </c>
      <c r="AD1422" s="127">
        <v>0</v>
      </c>
      <c r="AE1422" s="111">
        <v>0</v>
      </c>
      <c r="AF1422" s="111" t="s">
        <v>3757</v>
      </c>
      <c r="AG1422" s="127" t="s">
        <v>3758</v>
      </c>
      <c r="AH1422" s="127" t="s">
        <v>3758</v>
      </c>
      <c r="AI1422" s="124"/>
      <c r="AJ1422" s="128"/>
      <c r="AK1422" s="109">
        <v>0</v>
      </c>
      <c r="AL1422" s="109">
        <v>0</v>
      </c>
      <c r="AM1422" s="127">
        <v>0</v>
      </c>
      <c r="AN1422" s="127">
        <v>0</v>
      </c>
      <c r="AO1422" s="120">
        <v>0</v>
      </c>
      <c r="AP1422" s="120">
        <v>0</v>
      </c>
      <c r="AQ1422" s="174">
        <v>0</v>
      </c>
      <c r="AR1422" s="109">
        <v>0</v>
      </c>
      <c r="AS1422" s="127">
        <v>0</v>
      </c>
      <c r="AT1422" s="127">
        <v>0</v>
      </c>
      <c r="AU1422" s="120">
        <v>0</v>
      </c>
      <c r="AV1422" s="120">
        <v>0</v>
      </c>
      <c r="AW1422" s="174">
        <v>0</v>
      </c>
      <c r="AX1422" s="109">
        <v>0</v>
      </c>
      <c r="AY1422" s="127">
        <v>0</v>
      </c>
      <c r="AZ1422" s="127">
        <v>0</v>
      </c>
      <c r="BA1422" s="120">
        <v>0</v>
      </c>
      <c r="BB1422" s="120">
        <v>0</v>
      </c>
      <c r="BC1422" s="111" t="s">
        <v>3757</v>
      </c>
      <c r="BD1422" s="112">
        <v>227</v>
      </c>
      <c r="BE1422" s="112">
        <v>4835000</v>
      </c>
      <c r="BF1422" s="111" t="s">
        <v>3757</v>
      </c>
      <c r="BG1422" s="112">
        <v>828</v>
      </c>
      <c r="BH1422" s="112">
        <v>17145333</v>
      </c>
      <c r="BI1422" s="111" t="s">
        <v>3757</v>
      </c>
      <c r="BJ1422" s="112">
        <v>1441</v>
      </c>
      <c r="BK1422" s="112">
        <v>27715400</v>
      </c>
      <c r="BL1422" s="111" t="s">
        <v>3757</v>
      </c>
      <c r="BM1422" s="112">
        <v>1070</v>
      </c>
      <c r="BN1422" s="112">
        <v>21455500</v>
      </c>
      <c r="BO1422" s="111">
        <v>0</v>
      </c>
      <c r="BP1422" s="112"/>
      <c r="BQ1422" s="112"/>
      <c r="BR1422" s="111" t="s">
        <v>3757</v>
      </c>
      <c r="BS1422" s="112">
        <v>4163</v>
      </c>
      <c r="BT1422" s="112">
        <v>91161900</v>
      </c>
      <c r="BU1422" s="111" t="s">
        <v>3757</v>
      </c>
      <c r="BV1422" s="112">
        <v>1271</v>
      </c>
      <c r="BW1422" s="112">
        <v>24852233</v>
      </c>
      <c r="BX1422" s="111" t="s">
        <v>3757</v>
      </c>
      <c r="BY1422" s="112">
        <v>13390</v>
      </c>
      <c r="BZ1422" s="112">
        <v>277031733</v>
      </c>
      <c r="CA1422" s="111" t="s">
        <v>3757</v>
      </c>
      <c r="CB1422" s="112">
        <v>1605</v>
      </c>
      <c r="CC1422" s="112">
        <v>30227400</v>
      </c>
      <c r="CD1422" s="111">
        <v>0</v>
      </c>
      <c r="CE1422" s="112"/>
      <c r="CF1422" s="112"/>
      <c r="CG1422" s="111" t="s">
        <v>3757</v>
      </c>
      <c r="CH1422" s="112">
        <v>8843</v>
      </c>
      <c r="CI1422" s="112">
        <v>148724416</v>
      </c>
      <c r="CJ1422" s="111">
        <v>0</v>
      </c>
      <c r="CK1422" s="120">
        <v>0</v>
      </c>
      <c r="CL1422" s="112"/>
      <c r="CM1422" s="112"/>
      <c r="CN1422" s="166" t="s">
        <v>13950</v>
      </c>
      <c r="CO1422" s="125" t="s">
        <v>13951</v>
      </c>
      <c r="CP1422" s="111" t="s">
        <v>3774</v>
      </c>
      <c r="CQ1422" s="112" t="s">
        <v>13952</v>
      </c>
      <c r="CR1422" s="166" t="s">
        <v>13953</v>
      </c>
      <c r="CS1422" s="166" t="s">
        <v>13954</v>
      </c>
      <c r="CT1422" s="111" t="s">
        <v>3717</v>
      </c>
      <c r="CU1422" s="112">
        <v>2333885</v>
      </c>
      <c r="CV1422" s="166" t="s">
        <v>13955</v>
      </c>
      <c r="CW1422" s="166" t="s">
        <v>13956</v>
      </c>
      <c r="CX1422" s="111" t="s">
        <v>3774</v>
      </c>
      <c r="CY1422" s="112">
        <v>3048707</v>
      </c>
      <c r="CZ1422" s="111" t="s">
        <v>3757</v>
      </c>
      <c r="DA1422" s="111" t="s">
        <v>3757</v>
      </c>
      <c r="DB1422" s="111" t="s">
        <v>3757</v>
      </c>
      <c r="DC1422" s="120">
        <v>0</v>
      </c>
      <c r="DD1422" s="127" t="s">
        <v>3717</v>
      </c>
      <c r="DE1422" s="109" t="s">
        <v>13957</v>
      </c>
      <c r="DF1422" s="172" t="s">
        <v>3717</v>
      </c>
    </row>
    <row r="1423" spans="1:110" ht="35.15" customHeight="1" x14ac:dyDescent="0.35">
      <c r="A1423" s="140" t="s">
        <v>2884</v>
      </c>
      <c r="B1423" s="136" t="s">
        <v>2881</v>
      </c>
      <c r="C1423" s="136" t="s">
        <v>2885</v>
      </c>
      <c r="D1423" s="112">
        <v>40917</v>
      </c>
      <c r="E1423" s="112">
        <v>731750295</v>
      </c>
      <c r="F1423" s="112">
        <v>40893</v>
      </c>
      <c r="G1423" s="112">
        <v>730299295</v>
      </c>
      <c r="H1423" s="112">
        <v>15959</v>
      </c>
      <c r="I1423" s="112">
        <v>252317965</v>
      </c>
      <c r="J1423" s="112">
        <v>0</v>
      </c>
      <c r="K1423" s="112">
        <v>0</v>
      </c>
      <c r="L1423" s="112">
        <v>203203556</v>
      </c>
      <c r="M1423" s="112">
        <v>49565413</v>
      </c>
      <c r="N1423" s="112">
        <v>1110785</v>
      </c>
      <c r="O1423" s="112">
        <v>3622352</v>
      </c>
      <c r="P1423" s="112">
        <v>102010536</v>
      </c>
      <c r="Q1423" s="112">
        <v>0</v>
      </c>
      <c r="R1423" s="112">
        <v>359512642</v>
      </c>
      <c r="S1423" s="421">
        <v>0.27769521568829708</v>
      </c>
      <c r="T1423" s="421">
        <v>6.7735419225215351E-2</v>
      </c>
      <c r="U1423" s="421">
        <v>1.5179836722853661E-3</v>
      </c>
      <c r="V1423" s="421">
        <v>4.9502569725646643E-3</v>
      </c>
      <c r="W1423" s="421">
        <v>0.13940621096708952</v>
      </c>
      <c r="X1423" s="421">
        <v>0</v>
      </c>
      <c r="Y1423" s="421">
        <v>0.49130508652545196</v>
      </c>
      <c r="Z1423" s="120">
        <v>0</v>
      </c>
      <c r="AA1423" s="127" t="s">
        <v>3717</v>
      </c>
      <c r="AB1423" s="127">
        <v>0</v>
      </c>
      <c r="AC1423" s="111" t="s">
        <v>3717</v>
      </c>
      <c r="AD1423" s="127">
        <v>0</v>
      </c>
      <c r="AE1423" s="111" t="s">
        <v>3757</v>
      </c>
      <c r="AF1423" s="111" t="s">
        <v>3757</v>
      </c>
      <c r="AG1423" s="127" t="s">
        <v>3717</v>
      </c>
      <c r="AH1423" s="127" t="s">
        <v>3758</v>
      </c>
      <c r="AI1423" s="128">
        <v>3</v>
      </c>
      <c r="AJ1423" s="128">
        <v>7362000</v>
      </c>
      <c r="AK1423" s="109" t="s">
        <v>13958</v>
      </c>
      <c r="AL1423" s="109" t="s">
        <v>13959</v>
      </c>
      <c r="AM1423" s="127" t="s">
        <v>3765</v>
      </c>
      <c r="AN1423" s="127" t="s">
        <v>3783</v>
      </c>
      <c r="AO1423" s="120">
        <v>4000000</v>
      </c>
      <c r="AP1423" s="120">
        <v>4000000</v>
      </c>
      <c r="AQ1423" s="174" t="s">
        <v>13960</v>
      </c>
      <c r="AR1423" s="109" t="s">
        <v>13961</v>
      </c>
      <c r="AS1423" s="127" t="s">
        <v>3765</v>
      </c>
      <c r="AT1423" s="127" t="s">
        <v>3783</v>
      </c>
      <c r="AU1423" s="120">
        <v>3400000</v>
      </c>
      <c r="AV1423" s="120">
        <v>1982000</v>
      </c>
      <c r="AW1423" s="174" t="s">
        <v>13962</v>
      </c>
      <c r="AX1423" s="109" t="s">
        <v>13963</v>
      </c>
      <c r="AY1423" s="127" t="s">
        <v>3765</v>
      </c>
      <c r="AZ1423" s="127" t="s">
        <v>3783</v>
      </c>
      <c r="BA1423" s="120">
        <v>2200000</v>
      </c>
      <c r="BB1423" s="120">
        <v>1380000</v>
      </c>
      <c r="BC1423" s="111" t="s">
        <v>3757</v>
      </c>
      <c r="BD1423" s="112">
        <v>111</v>
      </c>
      <c r="BE1423" s="112">
        <v>1997167</v>
      </c>
      <c r="BF1423" s="111" t="s">
        <v>3757</v>
      </c>
      <c r="BG1423" s="112">
        <v>2072</v>
      </c>
      <c r="BH1423" s="112">
        <v>37798501</v>
      </c>
      <c r="BI1423" s="111" t="s">
        <v>3757</v>
      </c>
      <c r="BJ1423" s="112">
        <v>2434</v>
      </c>
      <c r="BK1423" s="112">
        <v>44836309</v>
      </c>
      <c r="BL1423" s="111" t="s">
        <v>3757</v>
      </c>
      <c r="BM1423" s="112">
        <v>1689</v>
      </c>
      <c r="BN1423" s="112">
        <v>30542051</v>
      </c>
      <c r="BO1423" s="111" t="s">
        <v>3757</v>
      </c>
      <c r="BP1423" s="112">
        <v>1884</v>
      </c>
      <c r="BQ1423" s="112">
        <v>28639050</v>
      </c>
      <c r="BR1423" s="111" t="s">
        <v>3757</v>
      </c>
      <c r="BS1423" s="112">
        <v>11274</v>
      </c>
      <c r="BT1423" s="112">
        <v>216503669</v>
      </c>
      <c r="BU1423" s="111" t="s">
        <v>3757</v>
      </c>
      <c r="BV1423" s="112">
        <v>1568</v>
      </c>
      <c r="BW1423" s="112">
        <v>25753584</v>
      </c>
      <c r="BX1423" s="111" t="s">
        <v>3757</v>
      </c>
      <c r="BY1423" s="112">
        <v>1272</v>
      </c>
      <c r="BZ1423" s="112">
        <v>28282184</v>
      </c>
      <c r="CA1423" s="111" t="s">
        <v>3757</v>
      </c>
      <c r="CB1423" s="112">
        <v>1069</v>
      </c>
      <c r="CC1423" s="112">
        <v>18265467</v>
      </c>
      <c r="CD1423" s="111" t="s">
        <v>3757</v>
      </c>
      <c r="CE1423" s="112">
        <v>0</v>
      </c>
      <c r="CF1423" s="112">
        <v>0</v>
      </c>
      <c r="CG1423" s="111" t="s">
        <v>3757</v>
      </c>
      <c r="CH1423" s="112">
        <v>17140</v>
      </c>
      <c r="CI1423" s="112">
        <v>290660313</v>
      </c>
      <c r="CJ1423" s="111" t="s">
        <v>3757</v>
      </c>
      <c r="CK1423" s="120" t="s">
        <v>13964</v>
      </c>
      <c r="CL1423" s="112">
        <v>404</v>
      </c>
      <c r="CM1423" s="112">
        <v>8472000</v>
      </c>
      <c r="CN1423" s="166" t="s">
        <v>13965</v>
      </c>
      <c r="CO1423" s="125" t="s">
        <v>13966</v>
      </c>
      <c r="CP1423" s="111" t="s">
        <v>3790</v>
      </c>
      <c r="CQ1423" s="112">
        <v>16800000</v>
      </c>
      <c r="CR1423" s="166" t="s">
        <v>13967</v>
      </c>
      <c r="CS1423" s="166" t="s">
        <v>13968</v>
      </c>
      <c r="CT1423" s="111" t="s">
        <v>3790</v>
      </c>
      <c r="CU1423" s="112">
        <v>14600000</v>
      </c>
      <c r="CV1423" s="166" t="s">
        <v>13969</v>
      </c>
      <c r="CW1423" s="166" t="s">
        <v>13970</v>
      </c>
      <c r="CX1423" s="111" t="s">
        <v>3774</v>
      </c>
      <c r="CY1423" s="112">
        <v>7000000</v>
      </c>
      <c r="CZ1423" s="111" t="s">
        <v>3757</v>
      </c>
      <c r="DA1423" s="111" t="s">
        <v>3757</v>
      </c>
      <c r="DB1423" s="111" t="s">
        <v>3757</v>
      </c>
      <c r="DC1423" s="120">
        <v>0</v>
      </c>
      <c r="DD1423" s="127" t="s">
        <v>3778</v>
      </c>
      <c r="DE1423" s="109">
        <v>0</v>
      </c>
      <c r="DF1423" s="172" t="s">
        <v>3717</v>
      </c>
    </row>
    <row r="1424" spans="1:110" ht="35.15" customHeight="1" x14ac:dyDescent="0.35">
      <c r="A1424" s="140" t="s">
        <v>2886</v>
      </c>
      <c r="B1424" s="136" t="s">
        <v>2881</v>
      </c>
      <c r="C1424" s="136" t="s">
        <v>2887</v>
      </c>
      <c r="D1424" s="112">
        <v>18271</v>
      </c>
      <c r="E1424" s="112">
        <v>262836700</v>
      </c>
      <c r="F1424" s="112">
        <v>18264</v>
      </c>
      <c r="G1424" s="112">
        <v>262478700</v>
      </c>
      <c r="H1424" s="112">
        <v>4492</v>
      </c>
      <c r="I1424" s="112">
        <v>63517000</v>
      </c>
      <c r="J1424" s="112">
        <v>0</v>
      </c>
      <c r="K1424" s="112">
        <v>0</v>
      </c>
      <c r="L1424" s="112">
        <v>71070580</v>
      </c>
      <c r="M1424" s="112">
        <v>19488670</v>
      </c>
      <c r="N1424" s="112">
        <v>585639</v>
      </c>
      <c r="O1424" s="112">
        <v>2072581</v>
      </c>
      <c r="P1424" s="112">
        <v>37558462</v>
      </c>
      <c r="Q1424" s="112">
        <v>0</v>
      </c>
      <c r="R1424" s="112">
        <v>130775932</v>
      </c>
      <c r="S1424" s="421">
        <v>0.27039823586279998</v>
      </c>
      <c r="T1424" s="421">
        <v>7.4147445923647651E-2</v>
      </c>
      <c r="U1424" s="421">
        <v>2.2281477434467865E-3</v>
      </c>
      <c r="V1424" s="421">
        <v>7.8854322855217707E-3</v>
      </c>
      <c r="W1424" s="421">
        <v>0.14289656657536789</v>
      </c>
      <c r="X1424" s="421">
        <v>0</v>
      </c>
      <c r="Y1424" s="421">
        <v>0.49755582839078411</v>
      </c>
      <c r="Z1424" s="120">
        <v>0</v>
      </c>
      <c r="AA1424" s="127" t="s">
        <v>3717</v>
      </c>
      <c r="AB1424" s="127">
        <v>0</v>
      </c>
      <c r="AC1424" s="111" t="s">
        <v>3717</v>
      </c>
      <c r="AD1424" s="127">
        <v>0</v>
      </c>
      <c r="AE1424" s="111" t="s">
        <v>3757</v>
      </c>
      <c r="AF1424" s="111">
        <v>0</v>
      </c>
      <c r="AG1424" s="127" t="s">
        <v>3717</v>
      </c>
      <c r="AH1424" s="127" t="s">
        <v>3758</v>
      </c>
      <c r="AI1424" s="128">
        <v>2</v>
      </c>
      <c r="AJ1424" s="128">
        <v>6927000</v>
      </c>
      <c r="AK1424" s="109" t="s">
        <v>13971</v>
      </c>
      <c r="AL1424" s="109" t="s">
        <v>13972</v>
      </c>
      <c r="AM1424" s="127" t="s">
        <v>3765</v>
      </c>
      <c r="AN1424" s="127" t="s">
        <v>3778</v>
      </c>
      <c r="AO1424" s="120">
        <v>1000000</v>
      </c>
      <c r="AP1424" s="120">
        <v>2830000</v>
      </c>
      <c r="AQ1424" s="174" t="s">
        <v>13973</v>
      </c>
      <c r="AR1424" s="120" t="s">
        <v>13974</v>
      </c>
      <c r="AS1424" s="127" t="s">
        <v>3765</v>
      </c>
      <c r="AT1424" s="127" t="s">
        <v>3774</v>
      </c>
      <c r="AU1424" s="120">
        <v>1000000</v>
      </c>
      <c r="AV1424" s="120">
        <v>4097000</v>
      </c>
      <c r="AW1424" s="174">
        <v>0</v>
      </c>
      <c r="AX1424" s="120">
        <v>0</v>
      </c>
      <c r="AY1424" s="127">
        <v>0</v>
      </c>
      <c r="AZ1424" s="127">
        <v>0</v>
      </c>
      <c r="BA1424" s="120">
        <v>0</v>
      </c>
      <c r="BB1424" s="120">
        <v>0</v>
      </c>
      <c r="BC1424" s="111">
        <v>0</v>
      </c>
      <c r="BD1424" s="112"/>
      <c r="BE1424" s="112"/>
      <c r="BF1424" s="111">
        <v>0</v>
      </c>
      <c r="BG1424" s="112"/>
      <c r="BH1424" s="112"/>
      <c r="BI1424" s="111">
        <v>0</v>
      </c>
      <c r="BJ1424" s="112"/>
      <c r="BK1424" s="112"/>
      <c r="BL1424" s="111">
        <v>0</v>
      </c>
      <c r="BM1424" s="112"/>
      <c r="BN1424" s="112"/>
      <c r="BO1424" s="111">
        <v>0</v>
      </c>
      <c r="BP1424" s="112"/>
      <c r="BQ1424" s="112"/>
      <c r="BR1424" s="111">
        <v>0</v>
      </c>
      <c r="BS1424" s="112"/>
      <c r="BT1424" s="112"/>
      <c r="BU1424" s="111">
        <v>0</v>
      </c>
      <c r="BV1424" s="112"/>
      <c r="BW1424" s="112"/>
      <c r="BX1424" s="111">
        <v>0</v>
      </c>
      <c r="BY1424" s="112"/>
      <c r="BZ1424" s="112"/>
      <c r="CA1424" s="111">
        <v>0</v>
      </c>
      <c r="CB1424" s="112"/>
      <c r="CC1424" s="112"/>
      <c r="CD1424" s="111">
        <v>0</v>
      </c>
      <c r="CE1424" s="112">
        <v>0</v>
      </c>
      <c r="CF1424" s="112">
        <v>0</v>
      </c>
      <c r="CG1424" s="111">
        <v>0</v>
      </c>
      <c r="CH1424" s="112">
        <v>0</v>
      </c>
      <c r="CI1424" s="112">
        <v>0</v>
      </c>
      <c r="CJ1424" s="111">
        <v>0</v>
      </c>
      <c r="CK1424" s="120">
        <v>0</v>
      </c>
      <c r="CL1424" s="112">
        <v>0</v>
      </c>
      <c r="CM1424" s="112">
        <v>0</v>
      </c>
      <c r="CN1424" s="166">
        <v>0</v>
      </c>
      <c r="CO1424" s="125">
        <v>0</v>
      </c>
      <c r="CP1424" s="111">
        <v>0</v>
      </c>
      <c r="CQ1424" s="112">
        <v>0</v>
      </c>
      <c r="CR1424" s="166">
        <v>0</v>
      </c>
      <c r="CS1424" s="166">
        <v>0</v>
      </c>
      <c r="CT1424" s="111">
        <v>0</v>
      </c>
      <c r="CU1424" s="112">
        <v>0</v>
      </c>
      <c r="CV1424" s="166">
        <v>0</v>
      </c>
      <c r="CW1424" s="166">
        <v>0</v>
      </c>
      <c r="CX1424" s="111">
        <v>0</v>
      </c>
      <c r="CY1424" s="112">
        <v>0</v>
      </c>
      <c r="CZ1424" s="111" t="s">
        <v>3757</v>
      </c>
      <c r="DA1424" s="111" t="s">
        <v>3757</v>
      </c>
      <c r="DB1424" s="111" t="s">
        <v>3757</v>
      </c>
      <c r="DC1424" s="120">
        <v>0</v>
      </c>
      <c r="DD1424" s="127" t="s">
        <v>3717</v>
      </c>
      <c r="DE1424" s="109" t="s">
        <v>13975</v>
      </c>
      <c r="DF1424" s="172" t="s">
        <v>3717</v>
      </c>
    </row>
    <row r="1425" spans="1:110" ht="35.15" customHeight="1" x14ac:dyDescent="0.35">
      <c r="A1425" s="140" t="s">
        <v>2888</v>
      </c>
      <c r="B1425" s="136" t="s">
        <v>2881</v>
      </c>
      <c r="C1425" s="136" t="s">
        <v>2889</v>
      </c>
      <c r="D1425" s="112">
        <v>35088</v>
      </c>
      <c r="E1425" s="112">
        <v>563967800</v>
      </c>
      <c r="F1425" s="112">
        <v>35079</v>
      </c>
      <c r="G1425" s="112">
        <v>563507800</v>
      </c>
      <c r="H1425" s="112">
        <v>12119</v>
      </c>
      <c r="I1425" s="112">
        <v>178276900</v>
      </c>
      <c r="J1425" s="112">
        <v>0</v>
      </c>
      <c r="K1425" s="112">
        <v>0</v>
      </c>
      <c r="L1425" s="112">
        <v>152730379</v>
      </c>
      <c r="M1425" s="112">
        <v>54768402</v>
      </c>
      <c r="N1425" s="112">
        <v>0</v>
      </c>
      <c r="O1425" s="112">
        <v>374727</v>
      </c>
      <c r="P1425" s="112">
        <v>72093326</v>
      </c>
      <c r="Q1425" s="112">
        <v>0</v>
      </c>
      <c r="R1425" s="112">
        <v>279966834</v>
      </c>
      <c r="S1425" s="421">
        <v>0.27081400569323283</v>
      </c>
      <c r="T1425" s="421">
        <v>9.7112640118815291E-2</v>
      </c>
      <c r="U1425" s="421">
        <v>0</v>
      </c>
      <c r="V1425" s="421">
        <v>6.6444750923722951E-4</v>
      </c>
      <c r="W1425" s="421">
        <v>0.12783234432887836</v>
      </c>
      <c r="X1425" s="421">
        <v>0</v>
      </c>
      <c r="Y1425" s="421">
        <v>0.49642343765016372</v>
      </c>
      <c r="Z1425" s="120">
        <v>0</v>
      </c>
      <c r="AA1425" s="127" t="s">
        <v>3781</v>
      </c>
      <c r="AB1425" s="127">
        <v>0</v>
      </c>
      <c r="AC1425" s="111" t="s">
        <v>3717</v>
      </c>
      <c r="AD1425" s="127">
        <v>0</v>
      </c>
      <c r="AE1425" s="111">
        <v>0</v>
      </c>
      <c r="AF1425" s="111" t="s">
        <v>3757</v>
      </c>
      <c r="AG1425" s="127" t="s">
        <v>3758</v>
      </c>
      <c r="AH1425" s="127" t="s">
        <v>3758</v>
      </c>
      <c r="AI1425" s="124"/>
      <c r="AJ1425" s="128"/>
      <c r="AK1425" s="109">
        <v>0</v>
      </c>
      <c r="AL1425" s="109">
        <v>0</v>
      </c>
      <c r="AM1425" s="127">
        <v>0</v>
      </c>
      <c r="AN1425" s="127">
        <v>0</v>
      </c>
      <c r="AO1425" s="120">
        <v>0</v>
      </c>
      <c r="AP1425" s="120">
        <v>0</v>
      </c>
      <c r="AQ1425" s="174">
        <v>0</v>
      </c>
      <c r="AR1425" s="109">
        <v>0</v>
      </c>
      <c r="AS1425" s="127">
        <v>0</v>
      </c>
      <c r="AT1425" s="127">
        <v>0</v>
      </c>
      <c r="AU1425" s="120">
        <v>0</v>
      </c>
      <c r="AV1425" s="120">
        <v>0</v>
      </c>
      <c r="AW1425" s="174">
        <v>0</v>
      </c>
      <c r="AX1425" s="109">
        <v>0</v>
      </c>
      <c r="AY1425" s="127">
        <v>0</v>
      </c>
      <c r="AZ1425" s="127">
        <v>0</v>
      </c>
      <c r="BA1425" s="120">
        <v>0</v>
      </c>
      <c r="BB1425" s="120">
        <v>0</v>
      </c>
      <c r="BC1425" s="111" t="s">
        <v>3757</v>
      </c>
      <c r="BD1425" s="112">
        <v>814</v>
      </c>
      <c r="BE1425" s="112">
        <v>11563630</v>
      </c>
      <c r="BF1425" s="111">
        <v>0</v>
      </c>
      <c r="BG1425" s="112"/>
      <c r="BH1425" s="112"/>
      <c r="BI1425" s="111">
        <v>0</v>
      </c>
      <c r="BJ1425" s="112"/>
      <c r="BK1425" s="112"/>
      <c r="BL1425" s="111" t="s">
        <v>3757</v>
      </c>
      <c r="BM1425" s="112">
        <v>3493</v>
      </c>
      <c r="BN1425" s="112">
        <v>53382730</v>
      </c>
      <c r="BO1425" s="111" t="s">
        <v>3757</v>
      </c>
      <c r="BP1425" s="112">
        <v>7</v>
      </c>
      <c r="BQ1425" s="112">
        <v>110000</v>
      </c>
      <c r="BR1425" s="111">
        <v>0</v>
      </c>
      <c r="BS1425" s="112"/>
      <c r="BT1425" s="112"/>
      <c r="BU1425" s="111" t="s">
        <v>3757</v>
      </c>
      <c r="BV1425" s="112">
        <v>1608</v>
      </c>
      <c r="BW1425" s="112">
        <v>23488230</v>
      </c>
      <c r="BX1425" s="111" t="s">
        <v>3757</v>
      </c>
      <c r="BY1425" s="112">
        <v>2291</v>
      </c>
      <c r="BZ1425" s="112">
        <v>33273060</v>
      </c>
      <c r="CA1425" s="111" t="s">
        <v>3757</v>
      </c>
      <c r="CB1425" s="112">
        <v>2</v>
      </c>
      <c r="CC1425" s="112">
        <v>350000</v>
      </c>
      <c r="CD1425" s="111">
        <v>0</v>
      </c>
      <c r="CE1425" s="112"/>
      <c r="CF1425" s="112"/>
      <c r="CG1425" s="111">
        <v>0</v>
      </c>
      <c r="CH1425" s="112"/>
      <c r="CI1425" s="112"/>
      <c r="CJ1425" s="111" t="s">
        <v>3757</v>
      </c>
      <c r="CK1425" s="120" t="s">
        <v>13976</v>
      </c>
      <c r="CL1425" s="112">
        <v>27588</v>
      </c>
      <c r="CM1425" s="112">
        <v>441800150</v>
      </c>
      <c r="CN1425" s="166" t="s">
        <v>13977</v>
      </c>
      <c r="CO1425" s="125" t="s">
        <v>13978</v>
      </c>
      <c r="CP1425" s="111" t="s">
        <v>3762</v>
      </c>
      <c r="CQ1425" s="112">
        <v>14500000</v>
      </c>
      <c r="CR1425" s="166" t="s">
        <v>13979</v>
      </c>
      <c r="CS1425" s="166" t="s">
        <v>13980</v>
      </c>
      <c r="CT1425" s="111" t="s">
        <v>3762</v>
      </c>
      <c r="CU1425" s="112">
        <v>6225018</v>
      </c>
      <c r="CV1425" s="166" t="s">
        <v>13981</v>
      </c>
      <c r="CW1425" s="166" t="s">
        <v>13982</v>
      </c>
      <c r="CX1425" s="111" t="s">
        <v>3774</v>
      </c>
      <c r="CY1425" s="112">
        <v>4591000</v>
      </c>
      <c r="CZ1425" s="111" t="s">
        <v>3757</v>
      </c>
      <c r="DA1425" s="111" t="s">
        <v>3757</v>
      </c>
      <c r="DB1425" s="111">
        <v>0</v>
      </c>
      <c r="DC1425" s="120" t="s">
        <v>13983</v>
      </c>
      <c r="DD1425" s="127" t="s">
        <v>3778</v>
      </c>
      <c r="DE1425" s="109">
        <v>0</v>
      </c>
      <c r="DF1425" s="172" t="s">
        <v>3717</v>
      </c>
    </row>
    <row r="1426" spans="1:110" ht="35.15" customHeight="1" x14ac:dyDescent="0.35">
      <c r="A1426" s="140" t="s">
        <v>2890</v>
      </c>
      <c r="B1426" s="136" t="s">
        <v>2881</v>
      </c>
      <c r="C1426" s="136" t="s">
        <v>2891</v>
      </c>
      <c r="D1426" s="112">
        <v>5244</v>
      </c>
      <c r="E1426" s="112">
        <v>69089356</v>
      </c>
      <c r="F1426" s="112">
        <v>5223</v>
      </c>
      <c r="G1426" s="112">
        <v>67074000</v>
      </c>
      <c r="H1426" s="112">
        <v>663</v>
      </c>
      <c r="I1426" s="112">
        <v>7987500</v>
      </c>
      <c r="J1426" s="112">
        <v>0</v>
      </c>
      <c r="K1426" s="112">
        <v>0</v>
      </c>
      <c r="L1426" s="112">
        <v>15507549</v>
      </c>
      <c r="M1426" s="112">
        <v>6628583</v>
      </c>
      <c r="N1426" s="112">
        <v>286000</v>
      </c>
      <c r="O1426" s="112">
        <v>657588</v>
      </c>
      <c r="P1426" s="112">
        <v>10219577</v>
      </c>
      <c r="Q1426" s="112">
        <v>0</v>
      </c>
      <c r="R1426" s="112">
        <v>33299297</v>
      </c>
      <c r="S1426" s="421">
        <v>0.22445641264914959</v>
      </c>
      <c r="T1426" s="421">
        <v>9.5942173784338072E-2</v>
      </c>
      <c r="U1426" s="421">
        <v>4.1395667373133422E-3</v>
      </c>
      <c r="V1426" s="421">
        <v>9.517935005791631E-3</v>
      </c>
      <c r="W1426" s="421">
        <v>0.14791825530983382</v>
      </c>
      <c r="X1426" s="421">
        <v>0</v>
      </c>
      <c r="Y1426" s="421">
        <v>0.48197434348642648</v>
      </c>
      <c r="Z1426" s="120">
        <v>0</v>
      </c>
      <c r="AA1426" s="127" t="s">
        <v>3717</v>
      </c>
      <c r="AB1426" s="127">
        <v>0</v>
      </c>
      <c r="AC1426" s="111" t="s">
        <v>3717</v>
      </c>
      <c r="AD1426" s="127">
        <v>0</v>
      </c>
      <c r="AE1426" s="111" t="s">
        <v>3757</v>
      </c>
      <c r="AF1426" s="111" t="s">
        <v>3757</v>
      </c>
      <c r="AG1426" s="127" t="s">
        <v>3717</v>
      </c>
      <c r="AH1426" s="127" t="s">
        <v>3758</v>
      </c>
      <c r="AI1426" s="128">
        <v>3</v>
      </c>
      <c r="AJ1426" s="128">
        <v>4973500</v>
      </c>
      <c r="AK1426" s="109" t="s">
        <v>13984</v>
      </c>
      <c r="AL1426" s="109" t="s">
        <v>13985</v>
      </c>
      <c r="AM1426" s="127" t="s">
        <v>3765</v>
      </c>
      <c r="AN1426" s="127" t="s">
        <v>3778</v>
      </c>
      <c r="AO1426" s="120">
        <v>3000000</v>
      </c>
      <c r="AP1426" s="120">
        <v>2743000</v>
      </c>
      <c r="AQ1426" s="174" t="s">
        <v>13986</v>
      </c>
      <c r="AR1426" s="120" t="s">
        <v>13987</v>
      </c>
      <c r="AS1426" s="127" t="s">
        <v>3765</v>
      </c>
      <c r="AT1426" s="127" t="s">
        <v>3717</v>
      </c>
      <c r="AU1426" s="120">
        <v>3000000</v>
      </c>
      <c r="AV1426" s="120">
        <v>1130000</v>
      </c>
      <c r="AW1426" s="174" t="s">
        <v>13988</v>
      </c>
      <c r="AX1426" s="120" t="s">
        <v>13989</v>
      </c>
      <c r="AY1426" s="127" t="s">
        <v>3765</v>
      </c>
      <c r="AZ1426" s="127" t="s">
        <v>3717</v>
      </c>
      <c r="BA1426" s="120">
        <v>1000000</v>
      </c>
      <c r="BB1426" s="120">
        <v>1100500</v>
      </c>
      <c r="BC1426" s="111">
        <v>0</v>
      </c>
      <c r="BD1426" s="112"/>
      <c r="BE1426" s="112"/>
      <c r="BF1426" s="111">
        <v>0</v>
      </c>
      <c r="BG1426" s="112"/>
      <c r="BH1426" s="112"/>
      <c r="BI1426" s="111">
        <v>0</v>
      </c>
      <c r="BJ1426" s="112"/>
      <c r="BK1426" s="112"/>
      <c r="BL1426" s="111">
        <v>0</v>
      </c>
      <c r="BM1426" s="112"/>
      <c r="BN1426" s="112"/>
      <c r="BO1426" s="111">
        <v>0</v>
      </c>
      <c r="BP1426" s="112"/>
      <c r="BQ1426" s="112"/>
      <c r="BR1426" s="111">
        <v>0</v>
      </c>
      <c r="BS1426" s="112"/>
      <c r="BT1426" s="112"/>
      <c r="BU1426" s="111">
        <v>0</v>
      </c>
      <c r="BV1426" s="112"/>
      <c r="BW1426" s="112"/>
      <c r="BX1426" s="111">
        <v>0</v>
      </c>
      <c r="BY1426" s="112"/>
      <c r="BZ1426" s="112"/>
      <c r="CA1426" s="111">
        <v>0</v>
      </c>
      <c r="CB1426" s="112"/>
      <c r="CC1426" s="112"/>
      <c r="CD1426" s="111">
        <v>0</v>
      </c>
      <c r="CE1426" s="112">
        <v>0</v>
      </c>
      <c r="CF1426" s="112">
        <v>0</v>
      </c>
      <c r="CG1426" s="111">
        <v>0</v>
      </c>
      <c r="CH1426" s="112">
        <v>0</v>
      </c>
      <c r="CI1426" s="112">
        <v>0</v>
      </c>
      <c r="CJ1426" s="111" t="s">
        <v>3757</v>
      </c>
      <c r="CK1426" s="120" t="s">
        <v>13990</v>
      </c>
      <c r="CL1426" s="112">
        <v>5244</v>
      </c>
      <c r="CM1426" s="112">
        <v>69089356</v>
      </c>
      <c r="CN1426" s="166" t="s">
        <v>13991</v>
      </c>
      <c r="CO1426" s="125" t="s">
        <v>13992</v>
      </c>
      <c r="CP1426" s="111" t="s">
        <v>3783</v>
      </c>
      <c r="CQ1426" s="112">
        <v>11940000</v>
      </c>
      <c r="CR1426" s="166" t="s">
        <v>13993</v>
      </c>
      <c r="CS1426" s="166" t="s">
        <v>13994</v>
      </c>
      <c r="CT1426" s="111" t="s">
        <v>3783</v>
      </c>
      <c r="CU1426" s="112">
        <v>8400000</v>
      </c>
      <c r="CV1426" s="166" t="s">
        <v>13995</v>
      </c>
      <c r="CW1426" s="166" t="s">
        <v>13996</v>
      </c>
      <c r="CX1426" s="111" t="s">
        <v>3783</v>
      </c>
      <c r="CY1426" s="112">
        <v>3990000</v>
      </c>
      <c r="CZ1426" s="111" t="s">
        <v>3757</v>
      </c>
      <c r="DA1426" s="111" t="s">
        <v>3757</v>
      </c>
      <c r="DB1426" s="111">
        <v>0</v>
      </c>
      <c r="DC1426" s="120" t="s">
        <v>13997</v>
      </c>
      <c r="DD1426" s="127" t="s">
        <v>3778</v>
      </c>
      <c r="DE1426" s="109">
        <v>0</v>
      </c>
      <c r="DF1426" s="172" t="s">
        <v>3717</v>
      </c>
    </row>
    <row r="1427" spans="1:110" ht="35.15" customHeight="1" x14ac:dyDescent="0.35">
      <c r="A1427" s="140" t="s">
        <v>2892</v>
      </c>
      <c r="B1427" s="136" t="s">
        <v>2881</v>
      </c>
      <c r="C1427" s="136" t="s">
        <v>2893</v>
      </c>
      <c r="D1427" s="112">
        <v>11688</v>
      </c>
      <c r="E1427" s="112">
        <v>162157500</v>
      </c>
      <c r="F1427" s="112">
        <v>11684</v>
      </c>
      <c r="G1427" s="112">
        <v>153147500</v>
      </c>
      <c r="H1427" s="112">
        <v>2316</v>
      </c>
      <c r="I1427" s="112">
        <v>33671500</v>
      </c>
      <c r="J1427" s="112">
        <v>0</v>
      </c>
      <c r="K1427" s="112">
        <v>0</v>
      </c>
      <c r="L1427" s="112">
        <v>43866099</v>
      </c>
      <c r="M1427" s="112">
        <v>13760597</v>
      </c>
      <c r="N1427" s="112">
        <v>0</v>
      </c>
      <c r="O1427" s="112">
        <v>563419</v>
      </c>
      <c r="P1427" s="112">
        <v>22527393</v>
      </c>
      <c r="Q1427" s="112">
        <v>0</v>
      </c>
      <c r="R1427" s="112">
        <v>80717508</v>
      </c>
      <c r="S1427" s="421">
        <v>0.27051538781739976</v>
      </c>
      <c r="T1427" s="421">
        <v>8.4859454542651439E-2</v>
      </c>
      <c r="U1427" s="421">
        <v>0</v>
      </c>
      <c r="V1427" s="421">
        <v>3.4745170590321137E-3</v>
      </c>
      <c r="W1427" s="421">
        <v>0.13892291753387909</v>
      </c>
      <c r="X1427" s="421">
        <v>0</v>
      </c>
      <c r="Y1427" s="421">
        <v>0.49777227695296239</v>
      </c>
      <c r="Z1427" s="120">
        <v>0</v>
      </c>
      <c r="AA1427" s="127" t="s">
        <v>3717</v>
      </c>
      <c r="AB1427" s="127">
        <v>0</v>
      </c>
      <c r="AC1427" s="111" t="s">
        <v>3717</v>
      </c>
      <c r="AD1427" s="127">
        <v>0</v>
      </c>
      <c r="AE1427" s="111">
        <v>0</v>
      </c>
      <c r="AF1427" s="111" t="s">
        <v>3757</v>
      </c>
      <c r="AG1427" s="127" t="s">
        <v>3758</v>
      </c>
      <c r="AH1427" s="127" t="s">
        <v>3758</v>
      </c>
      <c r="AI1427" s="124"/>
      <c r="AJ1427" s="128"/>
      <c r="AK1427" s="109">
        <v>0</v>
      </c>
      <c r="AL1427" s="109">
        <v>0</v>
      </c>
      <c r="AM1427" s="127">
        <v>0</v>
      </c>
      <c r="AN1427" s="127">
        <v>0</v>
      </c>
      <c r="AO1427" s="120">
        <v>0</v>
      </c>
      <c r="AP1427" s="120">
        <v>0</v>
      </c>
      <c r="AQ1427" s="174">
        <v>0</v>
      </c>
      <c r="AR1427" s="109">
        <v>0</v>
      </c>
      <c r="AS1427" s="127">
        <v>0</v>
      </c>
      <c r="AT1427" s="127">
        <v>0</v>
      </c>
      <c r="AU1427" s="120">
        <v>0</v>
      </c>
      <c r="AV1427" s="120">
        <v>0</v>
      </c>
      <c r="AW1427" s="174">
        <v>0</v>
      </c>
      <c r="AX1427" s="109">
        <v>0</v>
      </c>
      <c r="AY1427" s="127">
        <v>0</v>
      </c>
      <c r="AZ1427" s="127">
        <v>0</v>
      </c>
      <c r="BA1427" s="120">
        <v>0</v>
      </c>
      <c r="BB1427" s="120">
        <v>0</v>
      </c>
      <c r="BC1427" s="111" t="s">
        <v>3757</v>
      </c>
      <c r="BD1427" s="112">
        <v>244</v>
      </c>
      <c r="BE1427" s="112">
        <v>3113500</v>
      </c>
      <c r="BF1427" s="111" t="s">
        <v>3757</v>
      </c>
      <c r="BG1427" s="112">
        <v>1206</v>
      </c>
      <c r="BH1427" s="112">
        <v>16307500</v>
      </c>
      <c r="BI1427" s="111" t="s">
        <v>3757</v>
      </c>
      <c r="BJ1427" s="112">
        <v>3142</v>
      </c>
      <c r="BK1427" s="112">
        <v>42998000</v>
      </c>
      <c r="BL1427" s="111" t="s">
        <v>3757</v>
      </c>
      <c r="BM1427" s="112">
        <v>1387</v>
      </c>
      <c r="BN1427" s="112">
        <v>17797500</v>
      </c>
      <c r="BO1427" s="111" t="s">
        <v>3757</v>
      </c>
      <c r="BP1427" s="112">
        <v>1208</v>
      </c>
      <c r="BQ1427" s="112">
        <v>23307500</v>
      </c>
      <c r="BR1427" s="111" t="s">
        <v>3757</v>
      </c>
      <c r="BS1427" s="112">
        <v>3142</v>
      </c>
      <c r="BT1427" s="112">
        <v>42998000</v>
      </c>
      <c r="BU1427" s="111" t="s">
        <v>3757</v>
      </c>
      <c r="BV1427" s="112">
        <v>1144</v>
      </c>
      <c r="BW1427" s="112">
        <v>14687000</v>
      </c>
      <c r="BX1427" s="111" t="s">
        <v>3757</v>
      </c>
      <c r="BY1427" s="112">
        <v>475</v>
      </c>
      <c r="BZ1427" s="112">
        <v>6229500</v>
      </c>
      <c r="CA1427" s="111" t="s">
        <v>3757</v>
      </c>
      <c r="CB1427" s="112">
        <v>1387</v>
      </c>
      <c r="CC1427" s="112">
        <v>17797500</v>
      </c>
      <c r="CD1427" s="111">
        <v>0</v>
      </c>
      <c r="CE1427" s="112"/>
      <c r="CF1427" s="112"/>
      <c r="CG1427" s="111" t="s">
        <v>3757</v>
      </c>
      <c r="CH1427" s="112">
        <v>4155</v>
      </c>
      <c r="CI1427" s="112">
        <v>53024500</v>
      </c>
      <c r="CJ1427" s="111">
        <v>0</v>
      </c>
      <c r="CK1427" s="120">
        <v>0</v>
      </c>
      <c r="CL1427" s="112"/>
      <c r="CM1427" s="112"/>
      <c r="CN1427" s="166" t="s">
        <v>13998</v>
      </c>
      <c r="CO1427" s="125" t="s">
        <v>13999</v>
      </c>
      <c r="CP1427" s="111" t="s">
        <v>3774</v>
      </c>
      <c r="CQ1427" s="112">
        <v>11850000</v>
      </c>
      <c r="CR1427" s="166" t="s">
        <v>14000</v>
      </c>
      <c r="CS1427" s="166" t="s">
        <v>14001</v>
      </c>
      <c r="CT1427" s="111" t="s">
        <v>3790</v>
      </c>
      <c r="CU1427" s="112">
        <v>6800000</v>
      </c>
      <c r="CV1427" s="166" t="s">
        <v>14002</v>
      </c>
      <c r="CW1427" s="166" t="s">
        <v>14003</v>
      </c>
      <c r="CX1427" s="111" t="s">
        <v>3870</v>
      </c>
      <c r="CY1427" s="112">
        <v>3331000</v>
      </c>
      <c r="CZ1427" s="111" t="s">
        <v>3757</v>
      </c>
      <c r="DA1427" s="111" t="s">
        <v>3757</v>
      </c>
      <c r="DB1427" s="111" t="s">
        <v>3757</v>
      </c>
      <c r="DC1427" s="120">
        <v>0</v>
      </c>
      <c r="DD1427" s="127" t="s">
        <v>3778</v>
      </c>
      <c r="DE1427" s="109">
        <v>0</v>
      </c>
      <c r="DF1427" s="172" t="s">
        <v>3717</v>
      </c>
    </row>
    <row r="1428" spans="1:110" ht="35.15" customHeight="1" x14ac:dyDescent="0.35">
      <c r="A1428" s="140" t="s">
        <v>2894</v>
      </c>
      <c r="B1428" s="136" t="s">
        <v>2881</v>
      </c>
      <c r="C1428" s="136" t="s">
        <v>2895</v>
      </c>
      <c r="D1428" s="112">
        <v>1057</v>
      </c>
      <c r="E1428" s="112">
        <v>17198500</v>
      </c>
      <c r="F1428" s="112">
        <v>1057</v>
      </c>
      <c r="G1428" s="112">
        <v>17198500</v>
      </c>
      <c r="H1428" s="112">
        <v>307</v>
      </c>
      <c r="I1428" s="112">
        <v>5056000</v>
      </c>
      <c r="J1428" s="112">
        <v>0</v>
      </c>
      <c r="K1428" s="112">
        <v>0</v>
      </c>
      <c r="L1428" s="112">
        <v>3985341</v>
      </c>
      <c r="M1428" s="112">
        <v>1185028</v>
      </c>
      <c r="N1428" s="112">
        <v>64433</v>
      </c>
      <c r="O1428" s="112">
        <v>251804</v>
      </c>
      <c r="P1428" s="112">
        <v>1638268</v>
      </c>
      <c r="Q1428" s="112">
        <v>0</v>
      </c>
      <c r="R1428" s="112">
        <v>7124874</v>
      </c>
      <c r="S1428" s="421">
        <v>0.23172608076285722</v>
      </c>
      <c r="T1428" s="421">
        <v>6.8902985725499313E-2</v>
      </c>
      <c r="U1428" s="421">
        <v>3.7464313748292004E-3</v>
      </c>
      <c r="V1428" s="421">
        <v>1.4641044277117191E-2</v>
      </c>
      <c r="W1428" s="421">
        <v>9.5256446783149692E-2</v>
      </c>
      <c r="X1428" s="421">
        <v>0</v>
      </c>
      <c r="Y1428" s="421">
        <v>0.4142729889234526</v>
      </c>
      <c r="Z1428" s="120">
        <v>0</v>
      </c>
      <c r="AA1428" s="127" t="s">
        <v>3717</v>
      </c>
      <c r="AB1428" s="127">
        <v>0</v>
      </c>
      <c r="AC1428" s="111" t="s">
        <v>3717</v>
      </c>
      <c r="AD1428" s="127">
        <v>0</v>
      </c>
      <c r="AE1428" s="111">
        <v>0</v>
      </c>
      <c r="AF1428" s="111" t="s">
        <v>3757</v>
      </c>
      <c r="AG1428" s="127" t="s">
        <v>3758</v>
      </c>
      <c r="AH1428" s="127" t="s">
        <v>3758</v>
      </c>
      <c r="AI1428" s="124"/>
      <c r="AJ1428" s="128"/>
      <c r="AK1428" s="109">
        <v>0</v>
      </c>
      <c r="AL1428" s="109">
        <v>0</v>
      </c>
      <c r="AM1428" s="127">
        <v>0</v>
      </c>
      <c r="AN1428" s="127">
        <v>0</v>
      </c>
      <c r="AO1428" s="120">
        <v>0</v>
      </c>
      <c r="AP1428" s="120">
        <v>0</v>
      </c>
      <c r="AQ1428" s="174">
        <v>0</v>
      </c>
      <c r="AR1428" s="120">
        <v>0</v>
      </c>
      <c r="AS1428" s="127">
        <v>0</v>
      </c>
      <c r="AT1428" s="127">
        <v>0</v>
      </c>
      <c r="AU1428" s="120">
        <v>0</v>
      </c>
      <c r="AV1428" s="120">
        <v>0</v>
      </c>
      <c r="AW1428" s="174">
        <v>0</v>
      </c>
      <c r="AX1428" s="120">
        <v>0</v>
      </c>
      <c r="AY1428" s="127">
        <v>0</v>
      </c>
      <c r="AZ1428" s="127">
        <v>0</v>
      </c>
      <c r="BA1428" s="120">
        <v>0</v>
      </c>
      <c r="BB1428" s="120">
        <v>0</v>
      </c>
      <c r="BC1428" s="111">
        <v>0</v>
      </c>
      <c r="BD1428" s="112"/>
      <c r="BE1428" s="112"/>
      <c r="BF1428" s="111">
        <v>0</v>
      </c>
      <c r="BG1428" s="112"/>
      <c r="BH1428" s="112"/>
      <c r="BI1428" s="111">
        <v>0</v>
      </c>
      <c r="BJ1428" s="112"/>
      <c r="BK1428" s="112"/>
      <c r="BL1428" s="111" t="s">
        <v>3757</v>
      </c>
      <c r="BM1428" s="112">
        <v>221</v>
      </c>
      <c r="BN1428" s="112">
        <v>3225000</v>
      </c>
      <c r="BO1428" s="111">
        <v>0</v>
      </c>
      <c r="BP1428" s="112"/>
      <c r="BQ1428" s="112"/>
      <c r="BR1428" s="111" t="s">
        <v>3757</v>
      </c>
      <c r="BS1428" s="112">
        <v>347</v>
      </c>
      <c r="BT1428" s="112">
        <v>5639500</v>
      </c>
      <c r="BU1428" s="111">
        <v>0</v>
      </c>
      <c r="BV1428" s="112"/>
      <c r="BW1428" s="112"/>
      <c r="BX1428" s="111">
        <v>0</v>
      </c>
      <c r="BY1428" s="112"/>
      <c r="BZ1428" s="112"/>
      <c r="CA1428" s="111">
        <v>0</v>
      </c>
      <c r="CB1428" s="112"/>
      <c r="CC1428" s="112"/>
      <c r="CD1428" s="111">
        <v>0</v>
      </c>
      <c r="CE1428" s="112">
        <v>0</v>
      </c>
      <c r="CF1428" s="112">
        <v>0</v>
      </c>
      <c r="CG1428" s="111" t="s">
        <v>3757</v>
      </c>
      <c r="CH1428" s="112">
        <v>439</v>
      </c>
      <c r="CI1428" s="112">
        <v>6351500</v>
      </c>
      <c r="CJ1428" s="111" t="s">
        <v>3757</v>
      </c>
      <c r="CK1428" s="120" t="s">
        <v>14004</v>
      </c>
      <c r="CL1428" s="112">
        <v>49</v>
      </c>
      <c r="CM1428" s="112">
        <v>982500</v>
      </c>
      <c r="CN1428" s="166" t="s">
        <v>14005</v>
      </c>
      <c r="CO1428" s="125" t="s">
        <v>14006</v>
      </c>
      <c r="CP1428" s="111" t="s">
        <v>3875</v>
      </c>
      <c r="CQ1428" s="112">
        <v>9074000</v>
      </c>
      <c r="CR1428" s="166" t="s">
        <v>14007</v>
      </c>
      <c r="CS1428" s="166" t="s">
        <v>14008</v>
      </c>
      <c r="CT1428" s="111" t="s">
        <v>3790</v>
      </c>
      <c r="CU1428" s="112">
        <v>883000</v>
      </c>
      <c r="CV1428" s="166" t="s">
        <v>14009</v>
      </c>
      <c r="CW1428" s="166" t="s">
        <v>14010</v>
      </c>
      <c r="CX1428" s="111" t="s">
        <v>3783</v>
      </c>
      <c r="CY1428" s="112">
        <v>551000</v>
      </c>
      <c r="CZ1428" s="111" t="s">
        <v>3757</v>
      </c>
      <c r="DA1428" s="111" t="s">
        <v>3757</v>
      </c>
      <c r="DB1428" s="111">
        <v>0</v>
      </c>
      <c r="DC1428" s="120" t="s">
        <v>14011</v>
      </c>
      <c r="DD1428" s="127" t="s">
        <v>3778</v>
      </c>
      <c r="DE1428" s="109">
        <v>0</v>
      </c>
      <c r="DF1428" s="172" t="s">
        <v>3717</v>
      </c>
    </row>
    <row r="1429" spans="1:110" ht="35.15" customHeight="1" x14ac:dyDescent="0.35">
      <c r="A1429" s="140" t="s">
        <v>2896</v>
      </c>
      <c r="B1429" s="136" t="s">
        <v>2881</v>
      </c>
      <c r="C1429" s="136" t="s">
        <v>2897</v>
      </c>
      <c r="D1429" s="112">
        <v>2015</v>
      </c>
      <c r="E1429" s="112">
        <v>33485483</v>
      </c>
      <c r="F1429" s="112">
        <v>2014</v>
      </c>
      <c r="G1429" s="112">
        <v>33185483</v>
      </c>
      <c r="H1429" s="112">
        <v>312</v>
      </c>
      <c r="I1429" s="112">
        <v>6284000</v>
      </c>
      <c r="J1429" s="112">
        <v>0</v>
      </c>
      <c r="K1429" s="112">
        <v>0</v>
      </c>
      <c r="L1429" s="112">
        <v>9005447</v>
      </c>
      <c r="M1429" s="112">
        <v>2665279</v>
      </c>
      <c r="N1429" s="112">
        <v>0</v>
      </c>
      <c r="O1429" s="112">
        <v>3386457</v>
      </c>
      <c r="P1429" s="112">
        <v>1062027</v>
      </c>
      <c r="Q1429" s="112">
        <v>0</v>
      </c>
      <c r="R1429" s="112">
        <v>16119210</v>
      </c>
      <c r="S1429" s="421">
        <v>0.2689358549793055</v>
      </c>
      <c r="T1429" s="421">
        <v>7.9595059148467415E-2</v>
      </c>
      <c r="U1429" s="421">
        <v>0</v>
      </c>
      <c r="V1429" s="421">
        <v>0.10113209357021967</v>
      </c>
      <c r="W1429" s="421">
        <v>3.1716042441436484E-2</v>
      </c>
      <c r="X1429" s="421">
        <v>0</v>
      </c>
      <c r="Y1429" s="421">
        <v>0.48137905013942905</v>
      </c>
      <c r="Z1429" s="120">
        <v>0</v>
      </c>
      <c r="AA1429" s="127" t="s">
        <v>3781</v>
      </c>
      <c r="AB1429" s="127">
        <v>0</v>
      </c>
      <c r="AC1429" s="111" t="s">
        <v>3717</v>
      </c>
      <c r="AD1429" s="127">
        <v>0</v>
      </c>
      <c r="AE1429" s="111">
        <v>0</v>
      </c>
      <c r="AF1429" s="111" t="s">
        <v>3757</v>
      </c>
      <c r="AG1429" s="127" t="s">
        <v>3758</v>
      </c>
      <c r="AH1429" s="127" t="s">
        <v>3758</v>
      </c>
      <c r="AI1429" s="124"/>
      <c r="AJ1429" s="128"/>
      <c r="AK1429" s="109">
        <v>0</v>
      </c>
      <c r="AL1429" s="109">
        <v>0</v>
      </c>
      <c r="AM1429" s="127">
        <v>0</v>
      </c>
      <c r="AN1429" s="127">
        <v>0</v>
      </c>
      <c r="AO1429" s="120">
        <v>0</v>
      </c>
      <c r="AP1429" s="120">
        <v>0</v>
      </c>
      <c r="AQ1429" s="174">
        <v>0</v>
      </c>
      <c r="AR1429" s="109">
        <v>0</v>
      </c>
      <c r="AS1429" s="127">
        <v>0</v>
      </c>
      <c r="AT1429" s="127">
        <v>0</v>
      </c>
      <c r="AU1429" s="120">
        <v>0</v>
      </c>
      <c r="AV1429" s="120">
        <v>0</v>
      </c>
      <c r="AW1429" s="174">
        <v>0</v>
      </c>
      <c r="AX1429" s="109">
        <v>0</v>
      </c>
      <c r="AY1429" s="127">
        <v>0</v>
      </c>
      <c r="AZ1429" s="127">
        <v>0</v>
      </c>
      <c r="BA1429" s="120">
        <v>0</v>
      </c>
      <c r="BB1429" s="120">
        <v>0</v>
      </c>
      <c r="BC1429" s="111" t="s">
        <v>3757</v>
      </c>
      <c r="BD1429" s="112">
        <v>65</v>
      </c>
      <c r="BE1429" s="112">
        <v>928000</v>
      </c>
      <c r="BF1429" s="111" t="s">
        <v>3757</v>
      </c>
      <c r="BG1429" s="112">
        <v>99</v>
      </c>
      <c r="BH1429" s="112">
        <v>1455000</v>
      </c>
      <c r="BI1429" s="111">
        <v>0</v>
      </c>
      <c r="BJ1429" s="112"/>
      <c r="BK1429" s="112"/>
      <c r="BL1429" s="111" t="s">
        <v>3757</v>
      </c>
      <c r="BM1429" s="112">
        <v>91</v>
      </c>
      <c r="BN1429" s="112">
        <v>1841000</v>
      </c>
      <c r="BO1429" s="111" t="s">
        <v>3757</v>
      </c>
      <c r="BP1429" s="112">
        <v>286</v>
      </c>
      <c r="BQ1429" s="112">
        <v>4230483</v>
      </c>
      <c r="BR1429" s="111">
        <v>0</v>
      </c>
      <c r="BS1429" s="112"/>
      <c r="BT1429" s="112"/>
      <c r="BU1429" s="111">
        <v>0</v>
      </c>
      <c r="BV1429" s="112"/>
      <c r="BW1429" s="112"/>
      <c r="BX1429" s="111" t="s">
        <v>3757</v>
      </c>
      <c r="BY1429" s="112">
        <v>354</v>
      </c>
      <c r="BZ1429" s="112">
        <v>6026000</v>
      </c>
      <c r="CA1429" s="111">
        <v>0</v>
      </c>
      <c r="CB1429" s="112"/>
      <c r="CC1429" s="112"/>
      <c r="CD1429" s="111">
        <v>0</v>
      </c>
      <c r="CE1429" s="112"/>
      <c r="CF1429" s="112"/>
      <c r="CG1429" s="111" t="s">
        <v>3757</v>
      </c>
      <c r="CH1429" s="112">
        <v>494</v>
      </c>
      <c r="CI1429" s="112">
        <v>6440000</v>
      </c>
      <c r="CJ1429" s="111" t="s">
        <v>3757</v>
      </c>
      <c r="CK1429" s="120" t="s">
        <v>14012</v>
      </c>
      <c r="CL1429" s="112">
        <v>644</v>
      </c>
      <c r="CM1429" s="112">
        <v>12565000</v>
      </c>
      <c r="CN1429" s="166" t="s">
        <v>14013</v>
      </c>
      <c r="CO1429" s="125" t="s">
        <v>14014</v>
      </c>
      <c r="CP1429" s="111" t="s">
        <v>3783</v>
      </c>
      <c r="CQ1429" s="112">
        <v>5150000</v>
      </c>
      <c r="CR1429" s="166" t="s">
        <v>14015</v>
      </c>
      <c r="CS1429" s="166" t="s">
        <v>14016</v>
      </c>
      <c r="CT1429" s="111" t="s">
        <v>3766</v>
      </c>
      <c r="CU1429" s="112">
        <v>3789850</v>
      </c>
      <c r="CV1429" s="166" t="s">
        <v>14017</v>
      </c>
      <c r="CW1429" s="166" t="s">
        <v>14018</v>
      </c>
      <c r="CX1429" s="111" t="s">
        <v>3783</v>
      </c>
      <c r="CY1429" s="112">
        <v>20147000</v>
      </c>
      <c r="CZ1429" s="111" t="s">
        <v>3757</v>
      </c>
      <c r="DA1429" s="111" t="s">
        <v>3757</v>
      </c>
      <c r="DB1429" s="111">
        <v>0</v>
      </c>
      <c r="DC1429" s="120" t="s">
        <v>14019</v>
      </c>
      <c r="DD1429" s="127" t="s">
        <v>3717</v>
      </c>
      <c r="DE1429" s="109" t="s">
        <v>14020</v>
      </c>
      <c r="DF1429" s="172" t="s">
        <v>3717</v>
      </c>
    </row>
    <row r="1430" spans="1:110" ht="35.15" customHeight="1" x14ac:dyDescent="0.35">
      <c r="A1430" s="140" t="s">
        <v>2898</v>
      </c>
      <c r="B1430" s="136" t="s">
        <v>2881</v>
      </c>
      <c r="C1430" s="136" t="s">
        <v>2899</v>
      </c>
      <c r="D1430" s="112">
        <v>2291</v>
      </c>
      <c r="E1430" s="112">
        <v>51750147</v>
      </c>
      <c r="F1430" s="112">
        <v>2286</v>
      </c>
      <c r="G1430" s="112">
        <v>51467500</v>
      </c>
      <c r="H1430" s="112">
        <v>478</v>
      </c>
      <c r="I1430" s="112">
        <v>11676500</v>
      </c>
      <c r="J1430" s="112">
        <v>0</v>
      </c>
      <c r="K1430" s="112">
        <v>0</v>
      </c>
      <c r="L1430" s="112">
        <v>13762986</v>
      </c>
      <c r="M1430" s="112">
        <v>4564585</v>
      </c>
      <c r="N1430" s="112">
        <v>0</v>
      </c>
      <c r="O1430" s="112">
        <v>808260</v>
      </c>
      <c r="P1430" s="112">
        <v>5790683</v>
      </c>
      <c r="Q1430" s="112">
        <v>0</v>
      </c>
      <c r="R1430" s="112">
        <v>24926514</v>
      </c>
      <c r="S1430" s="421">
        <v>0.26595066483579266</v>
      </c>
      <c r="T1430" s="421">
        <v>8.8204290511483957E-2</v>
      </c>
      <c r="U1430" s="421">
        <v>0</v>
      </c>
      <c r="V1430" s="421">
        <v>1.5618506359025414E-2</v>
      </c>
      <c r="W1430" s="421">
        <v>0.1118969381864751</v>
      </c>
      <c r="X1430" s="421">
        <v>0</v>
      </c>
      <c r="Y1430" s="421">
        <v>0.4816703998927771</v>
      </c>
      <c r="Z1430" s="120">
        <v>0</v>
      </c>
      <c r="AA1430" s="127" t="s">
        <v>3717</v>
      </c>
      <c r="AB1430" s="127">
        <v>0</v>
      </c>
      <c r="AC1430" s="111" t="s">
        <v>3717</v>
      </c>
      <c r="AD1430" s="127">
        <v>0</v>
      </c>
      <c r="AE1430" s="111">
        <v>0</v>
      </c>
      <c r="AF1430" s="111" t="s">
        <v>3757</v>
      </c>
      <c r="AG1430" s="127" t="s">
        <v>3758</v>
      </c>
      <c r="AH1430" s="127" t="s">
        <v>3758</v>
      </c>
      <c r="AI1430" s="124"/>
      <c r="AJ1430" s="128"/>
      <c r="AK1430" s="109">
        <v>0</v>
      </c>
      <c r="AL1430" s="109">
        <v>0</v>
      </c>
      <c r="AM1430" s="127">
        <v>0</v>
      </c>
      <c r="AN1430" s="127">
        <v>0</v>
      </c>
      <c r="AO1430" s="120">
        <v>0</v>
      </c>
      <c r="AP1430" s="120">
        <v>0</v>
      </c>
      <c r="AQ1430" s="174">
        <v>0</v>
      </c>
      <c r="AR1430" s="120">
        <v>0</v>
      </c>
      <c r="AS1430" s="127">
        <v>0</v>
      </c>
      <c r="AT1430" s="127">
        <v>0</v>
      </c>
      <c r="AU1430" s="120">
        <v>0</v>
      </c>
      <c r="AV1430" s="120">
        <v>0</v>
      </c>
      <c r="AW1430" s="174">
        <v>0</v>
      </c>
      <c r="AX1430" s="120">
        <v>0</v>
      </c>
      <c r="AY1430" s="127">
        <v>0</v>
      </c>
      <c r="AZ1430" s="127">
        <v>0</v>
      </c>
      <c r="BA1430" s="120">
        <v>0</v>
      </c>
      <c r="BB1430" s="120">
        <v>0</v>
      </c>
      <c r="BC1430" s="111">
        <v>0</v>
      </c>
      <c r="BD1430" s="112"/>
      <c r="BE1430" s="112"/>
      <c r="BF1430" s="111">
        <v>0</v>
      </c>
      <c r="BG1430" s="112"/>
      <c r="BH1430" s="112"/>
      <c r="BI1430" s="111" t="s">
        <v>3757</v>
      </c>
      <c r="BJ1430" s="112">
        <v>405</v>
      </c>
      <c r="BK1430" s="112">
        <v>8027000</v>
      </c>
      <c r="BL1430" s="111" t="s">
        <v>3757</v>
      </c>
      <c r="BM1430" s="112">
        <v>132</v>
      </c>
      <c r="BN1430" s="112">
        <v>2914500</v>
      </c>
      <c r="BO1430" s="111">
        <v>0</v>
      </c>
      <c r="BP1430" s="112"/>
      <c r="BQ1430" s="112"/>
      <c r="BR1430" s="111">
        <v>0</v>
      </c>
      <c r="BS1430" s="112"/>
      <c r="BT1430" s="112"/>
      <c r="BU1430" s="111" t="s">
        <v>3757</v>
      </c>
      <c r="BV1430" s="112">
        <v>190</v>
      </c>
      <c r="BW1430" s="112">
        <v>3635000</v>
      </c>
      <c r="BX1430" s="111">
        <v>0</v>
      </c>
      <c r="BY1430" s="112"/>
      <c r="BZ1430" s="112"/>
      <c r="CA1430" s="111" t="s">
        <v>3757</v>
      </c>
      <c r="CB1430" s="112">
        <v>63</v>
      </c>
      <c r="CC1430" s="112">
        <v>1196000</v>
      </c>
      <c r="CD1430" s="111">
        <v>0</v>
      </c>
      <c r="CE1430" s="112">
        <v>0</v>
      </c>
      <c r="CF1430" s="112">
        <v>0</v>
      </c>
      <c r="CG1430" s="111" t="s">
        <v>3757</v>
      </c>
      <c r="CH1430" s="112">
        <v>1091</v>
      </c>
      <c r="CI1430" s="112">
        <v>27051000</v>
      </c>
      <c r="CJ1430" s="111" t="s">
        <v>3757</v>
      </c>
      <c r="CK1430" s="120" t="s">
        <v>14021</v>
      </c>
      <c r="CL1430" s="112">
        <v>408</v>
      </c>
      <c r="CM1430" s="112">
        <v>8784000</v>
      </c>
      <c r="CN1430" s="166" t="s">
        <v>14022</v>
      </c>
      <c r="CO1430" s="125" t="s">
        <v>14023</v>
      </c>
      <c r="CP1430" s="111" t="s">
        <v>3783</v>
      </c>
      <c r="CQ1430" s="112">
        <v>2778000</v>
      </c>
      <c r="CR1430" s="166" t="s">
        <v>14024</v>
      </c>
      <c r="CS1430" s="166" t="s">
        <v>14025</v>
      </c>
      <c r="CT1430" s="111" t="s">
        <v>3870</v>
      </c>
      <c r="CU1430" s="112">
        <v>1473000</v>
      </c>
      <c r="CV1430" s="166" t="s">
        <v>14026</v>
      </c>
      <c r="CW1430" s="166" t="s">
        <v>14027</v>
      </c>
      <c r="CX1430" s="111" t="s">
        <v>3781</v>
      </c>
      <c r="CY1430" s="112">
        <v>1283000</v>
      </c>
      <c r="CZ1430" s="111" t="s">
        <v>3757</v>
      </c>
      <c r="DA1430" s="111">
        <v>0</v>
      </c>
      <c r="DB1430" s="111">
        <v>0</v>
      </c>
      <c r="DC1430" s="120" t="s">
        <v>14028</v>
      </c>
      <c r="DD1430" s="127" t="s">
        <v>3778</v>
      </c>
      <c r="DE1430" s="109">
        <v>0</v>
      </c>
      <c r="DF1430" s="172" t="s">
        <v>3717</v>
      </c>
    </row>
    <row r="1431" spans="1:110" ht="35.15" customHeight="1" x14ac:dyDescent="0.35">
      <c r="A1431" s="140" t="s">
        <v>2900</v>
      </c>
      <c r="B1431" s="136" t="s">
        <v>2881</v>
      </c>
      <c r="C1431" s="136" t="s">
        <v>2901</v>
      </c>
      <c r="D1431" s="112">
        <v>830</v>
      </c>
      <c r="E1431" s="112">
        <v>15569000</v>
      </c>
      <c r="F1431" s="112">
        <v>829</v>
      </c>
      <c r="G1431" s="112">
        <v>15269000</v>
      </c>
      <c r="H1431" s="112">
        <v>205</v>
      </c>
      <c r="I1431" s="112">
        <v>4156000</v>
      </c>
      <c r="J1431" s="112">
        <v>0</v>
      </c>
      <c r="K1431" s="112">
        <v>0</v>
      </c>
      <c r="L1431" s="112">
        <v>3820009</v>
      </c>
      <c r="M1431" s="112">
        <v>855192</v>
      </c>
      <c r="N1431" s="112">
        <v>0</v>
      </c>
      <c r="O1431" s="112">
        <v>124638</v>
      </c>
      <c r="P1431" s="112">
        <v>2472266</v>
      </c>
      <c r="Q1431" s="112">
        <v>0</v>
      </c>
      <c r="R1431" s="112">
        <v>7272105</v>
      </c>
      <c r="S1431" s="421">
        <v>0.24535994604663114</v>
      </c>
      <c r="T1431" s="421">
        <v>5.4929154088252295E-2</v>
      </c>
      <c r="U1431" s="421">
        <v>0</v>
      </c>
      <c r="V1431" s="421">
        <v>8.0055237972894849E-3</v>
      </c>
      <c r="W1431" s="421">
        <v>0.1587941422056651</v>
      </c>
      <c r="X1431" s="421">
        <v>0</v>
      </c>
      <c r="Y1431" s="421">
        <v>0.46708876613783801</v>
      </c>
      <c r="Z1431" s="120">
        <v>0</v>
      </c>
      <c r="AA1431" s="127" t="s">
        <v>3717</v>
      </c>
      <c r="AB1431" s="127">
        <v>0</v>
      </c>
      <c r="AC1431" s="111" t="s">
        <v>3717</v>
      </c>
      <c r="AD1431" s="127">
        <v>0</v>
      </c>
      <c r="AE1431" s="111">
        <v>0</v>
      </c>
      <c r="AF1431" s="111" t="s">
        <v>3757</v>
      </c>
      <c r="AG1431" s="127" t="s">
        <v>3758</v>
      </c>
      <c r="AH1431" s="127" t="s">
        <v>3758</v>
      </c>
      <c r="AI1431" s="124"/>
      <c r="AJ1431" s="128"/>
      <c r="AK1431" s="109">
        <v>0</v>
      </c>
      <c r="AL1431" s="109">
        <v>0</v>
      </c>
      <c r="AM1431" s="127">
        <v>0</v>
      </c>
      <c r="AN1431" s="127">
        <v>0</v>
      </c>
      <c r="AO1431" s="120">
        <v>0</v>
      </c>
      <c r="AP1431" s="120">
        <v>0</v>
      </c>
      <c r="AQ1431" s="174">
        <v>0</v>
      </c>
      <c r="AR1431" s="109">
        <v>0</v>
      </c>
      <c r="AS1431" s="127">
        <v>0</v>
      </c>
      <c r="AT1431" s="127">
        <v>0</v>
      </c>
      <c r="AU1431" s="120">
        <v>0</v>
      </c>
      <c r="AV1431" s="120">
        <v>0</v>
      </c>
      <c r="AW1431" s="174">
        <v>0</v>
      </c>
      <c r="AX1431" s="109">
        <v>0</v>
      </c>
      <c r="AY1431" s="127">
        <v>0</v>
      </c>
      <c r="AZ1431" s="127">
        <v>0</v>
      </c>
      <c r="BA1431" s="120">
        <v>0</v>
      </c>
      <c r="BB1431" s="120">
        <v>0</v>
      </c>
      <c r="BC1431" s="111" t="s">
        <v>3757</v>
      </c>
      <c r="BD1431" s="112">
        <v>53</v>
      </c>
      <c r="BE1431" s="112">
        <v>923000</v>
      </c>
      <c r="BF1431" s="111" t="s">
        <v>3757</v>
      </c>
      <c r="BG1431" s="112">
        <v>26</v>
      </c>
      <c r="BH1431" s="112">
        <v>505000</v>
      </c>
      <c r="BI1431" s="111" t="s">
        <v>3757</v>
      </c>
      <c r="BJ1431" s="112">
        <v>28</v>
      </c>
      <c r="BK1431" s="112">
        <v>506000</v>
      </c>
      <c r="BL1431" s="111" t="s">
        <v>3757</v>
      </c>
      <c r="BM1431" s="112">
        <v>282</v>
      </c>
      <c r="BN1431" s="112">
        <v>5553000</v>
      </c>
      <c r="BO1431" s="111" t="s">
        <v>3757</v>
      </c>
      <c r="BP1431" s="112">
        <v>116</v>
      </c>
      <c r="BQ1431" s="112">
        <v>2421000</v>
      </c>
      <c r="BR1431" s="111">
        <v>0</v>
      </c>
      <c r="BS1431" s="112"/>
      <c r="BT1431" s="112"/>
      <c r="BU1431" s="111" t="s">
        <v>3757</v>
      </c>
      <c r="BV1431" s="112">
        <v>36</v>
      </c>
      <c r="BW1431" s="112">
        <v>800000</v>
      </c>
      <c r="BX1431" s="111">
        <v>0</v>
      </c>
      <c r="BY1431" s="112"/>
      <c r="BZ1431" s="112"/>
      <c r="CA1431" s="111" t="s">
        <v>3757</v>
      </c>
      <c r="CB1431" s="112">
        <v>15</v>
      </c>
      <c r="CC1431" s="112">
        <v>296000</v>
      </c>
      <c r="CD1431" s="111">
        <v>0</v>
      </c>
      <c r="CE1431" s="112"/>
      <c r="CF1431" s="112"/>
      <c r="CG1431" s="111" t="s">
        <v>3757</v>
      </c>
      <c r="CH1431" s="112">
        <v>156</v>
      </c>
      <c r="CI1431" s="112">
        <v>2878000</v>
      </c>
      <c r="CJ1431" s="111" t="s">
        <v>3757</v>
      </c>
      <c r="CK1431" s="120" t="s">
        <v>14029</v>
      </c>
      <c r="CL1431" s="112">
        <v>118</v>
      </c>
      <c r="CM1431" s="112">
        <v>1687000</v>
      </c>
      <c r="CN1431" s="166">
        <v>0</v>
      </c>
      <c r="CO1431" s="125">
        <v>0</v>
      </c>
      <c r="CP1431" s="111">
        <v>0</v>
      </c>
      <c r="CQ1431" s="112">
        <v>0</v>
      </c>
      <c r="CR1431" s="166">
        <v>0</v>
      </c>
      <c r="CS1431" s="166">
        <v>0</v>
      </c>
      <c r="CT1431" s="111">
        <v>0</v>
      </c>
      <c r="CU1431" s="112">
        <v>0</v>
      </c>
      <c r="CV1431" s="166">
        <v>0</v>
      </c>
      <c r="CW1431" s="166">
        <v>0</v>
      </c>
      <c r="CX1431" s="111">
        <v>0</v>
      </c>
      <c r="CY1431" s="112">
        <v>0</v>
      </c>
      <c r="CZ1431" s="111" t="s">
        <v>3757</v>
      </c>
      <c r="DA1431" s="111">
        <v>0</v>
      </c>
      <c r="DB1431" s="111">
        <v>0</v>
      </c>
      <c r="DC1431" s="120" t="s">
        <v>14030</v>
      </c>
      <c r="DD1431" s="127" t="s">
        <v>3778</v>
      </c>
      <c r="DE1431" s="109">
        <v>0</v>
      </c>
      <c r="DF1431" s="172" t="s">
        <v>3717</v>
      </c>
    </row>
    <row r="1432" spans="1:110" ht="35.15" customHeight="1" x14ac:dyDescent="0.35">
      <c r="A1432" s="140" t="s">
        <v>2902</v>
      </c>
      <c r="B1432" s="136" t="s">
        <v>2881</v>
      </c>
      <c r="C1432" s="136" t="s">
        <v>2903</v>
      </c>
      <c r="D1432" s="112">
        <v>9346</v>
      </c>
      <c r="E1432" s="112">
        <v>141104800</v>
      </c>
      <c r="F1432" s="112">
        <v>9346</v>
      </c>
      <c r="G1432" s="112">
        <v>141104800</v>
      </c>
      <c r="H1432" s="112">
        <v>1746</v>
      </c>
      <c r="I1432" s="112">
        <v>27718300</v>
      </c>
      <c r="J1432" s="112">
        <v>0</v>
      </c>
      <c r="K1432" s="112">
        <v>0</v>
      </c>
      <c r="L1432" s="112">
        <v>30964178</v>
      </c>
      <c r="M1432" s="112">
        <v>8874131</v>
      </c>
      <c r="N1432" s="112">
        <v>0</v>
      </c>
      <c r="O1432" s="112">
        <v>1730131</v>
      </c>
      <c r="P1432" s="112">
        <v>30575140</v>
      </c>
      <c r="Q1432" s="112">
        <v>0</v>
      </c>
      <c r="R1432" s="112">
        <v>72143580</v>
      </c>
      <c r="S1432" s="421">
        <v>0.2194409970461671</v>
      </c>
      <c r="T1432" s="421">
        <v>6.2890355253683791E-2</v>
      </c>
      <c r="U1432" s="421">
        <v>0</v>
      </c>
      <c r="V1432" s="421">
        <v>1.2261319246404091E-2</v>
      </c>
      <c r="W1432" s="421">
        <v>0.21668391153242128</v>
      </c>
      <c r="X1432" s="421">
        <v>0</v>
      </c>
      <c r="Y1432" s="421">
        <v>0.51127658307867629</v>
      </c>
      <c r="Z1432" s="120">
        <v>0</v>
      </c>
      <c r="AA1432" s="127" t="s">
        <v>3778</v>
      </c>
      <c r="AB1432" s="127">
        <v>0</v>
      </c>
      <c r="AC1432" s="111" t="s">
        <v>3717</v>
      </c>
      <c r="AD1432" s="127">
        <v>0</v>
      </c>
      <c r="AE1432" s="111">
        <v>0</v>
      </c>
      <c r="AF1432" s="111" t="s">
        <v>3757</v>
      </c>
      <c r="AG1432" s="127" t="s">
        <v>3717</v>
      </c>
      <c r="AH1432" s="127" t="s">
        <v>3758</v>
      </c>
      <c r="AI1432" s="128">
        <v>3</v>
      </c>
      <c r="AJ1432" s="128">
        <v>55703100</v>
      </c>
      <c r="AK1432" s="109" t="s">
        <v>14031</v>
      </c>
      <c r="AL1432" s="109" t="s">
        <v>14032</v>
      </c>
      <c r="AM1432" s="127" t="s">
        <v>3765</v>
      </c>
      <c r="AN1432" s="127" t="s">
        <v>3774</v>
      </c>
      <c r="AO1432" s="120">
        <v>5000000</v>
      </c>
      <c r="AP1432" s="120">
        <v>47545700</v>
      </c>
      <c r="AQ1432" s="174" t="s">
        <v>14033</v>
      </c>
      <c r="AR1432" s="120" t="s">
        <v>14034</v>
      </c>
      <c r="AS1432" s="127" t="s">
        <v>3765</v>
      </c>
      <c r="AT1432" s="127" t="s">
        <v>3774</v>
      </c>
      <c r="AU1432" s="120">
        <v>80000000</v>
      </c>
      <c r="AV1432" s="120">
        <v>5215900</v>
      </c>
      <c r="AW1432" s="174" t="s">
        <v>14035</v>
      </c>
      <c r="AX1432" s="120" t="s">
        <v>14036</v>
      </c>
      <c r="AY1432" s="127" t="s">
        <v>3765</v>
      </c>
      <c r="AZ1432" s="127" t="s">
        <v>3774</v>
      </c>
      <c r="BA1432" s="120">
        <v>2500000</v>
      </c>
      <c r="BB1432" s="120">
        <v>2941500</v>
      </c>
      <c r="BC1432" s="111">
        <v>0</v>
      </c>
      <c r="BD1432" s="112"/>
      <c r="BE1432" s="112"/>
      <c r="BF1432" s="111">
        <v>0</v>
      </c>
      <c r="BG1432" s="112"/>
      <c r="BH1432" s="112"/>
      <c r="BI1432" s="111">
        <v>0</v>
      </c>
      <c r="BJ1432" s="112"/>
      <c r="BK1432" s="112"/>
      <c r="BL1432" s="111" t="s">
        <v>3757</v>
      </c>
      <c r="BM1432" s="112">
        <v>1217</v>
      </c>
      <c r="BN1432" s="112">
        <v>20841300</v>
      </c>
      <c r="BO1432" s="111" t="s">
        <v>3757</v>
      </c>
      <c r="BP1432" s="112">
        <v>170</v>
      </c>
      <c r="BQ1432" s="112">
        <v>3247700</v>
      </c>
      <c r="BR1432" s="111" t="s">
        <v>3757</v>
      </c>
      <c r="BS1432" s="112">
        <v>1309</v>
      </c>
      <c r="BT1432" s="112">
        <v>23692500</v>
      </c>
      <c r="BU1432" s="111">
        <v>0</v>
      </c>
      <c r="BV1432" s="112"/>
      <c r="BW1432" s="112"/>
      <c r="BX1432" s="111">
        <v>0</v>
      </c>
      <c r="BY1432" s="112"/>
      <c r="BZ1432" s="112"/>
      <c r="CA1432" s="111" t="s">
        <v>3757</v>
      </c>
      <c r="CB1432" s="112">
        <v>265</v>
      </c>
      <c r="CC1432" s="112">
        <v>5127600</v>
      </c>
      <c r="CD1432" s="111">
        <v>0</v>
      </c>
      <c r="CE1432" s="112">
        <v>0</v>
      </c>
      <c r="CF1432" s="112">
        <v>0</v>
      </c>
      <c r="CG1432" s="111" t="s">
        <v>3757</v>
      </c>
      <c r="CH1432" s="112">
        <v>1783</v>
      </c>
      <c r="CI1432" s="112">
        <v>32492600</v>
      </c>
      <c r="CJ1432" s="111">
        <v>0</v>
      </c>
      <c r="CK1432" s="120">
        <v>0</v>
      </c>
      <c r="CL1432" s="112">
        <v>0</v>
      </c>
      <c r="CM1432" s="112">
        <v>0</v>
      </c>
      <c r="CN1432" s="166" t="s">
        <v>14037</v>
      </c>
      <c r="CO1432" s="125" t="s">
        <v>14038</v>
      </c>
      <c r="CP1432" s="111" t="s">
        <v>3790</v>
      </c>
      <c r="CQ1432" s="112">
        <v>8000000</v>
      </c>
      <c r="CR1432" s="166" t="s">
        <v>6622</v>
      </c>
      <c r="CS1432" s="166" t="s">
        <v>14039</v>
      </c>
      <c r="CT1432" s="111" t="s">
        <v>3766</v>
      </c>
      <c r="CU1432" s="112">
        <v>1200000</v>
      </c>
      <c r="CV1432" s="166" t="s">
        <v>14040</v>
      </c>
      <c r="CW1432" s="166" t="s">
        <v>14041</v>
      </c>
      <c r="CX1432" s="111" t="s">
        <v>3766</v>
      </c>
      <c r="CY1432" s="112">
        <v>350000</v>
      </c>
      <c r="CZ1432" s="111" t="s">
        <v>3757</v>
      </c>
      <c r="DA1432" s="111" t="s">
        <v>3757</v>
      </c>
      <c r="DB1432" s="111">
        <v>0</v>
      </c>
      <c r="DC1432" s="120" t="s">
        <v>14042</v>
      </c>
      <c r="DD1432" s="127" t="s">
        <v>3778</v>
      </c>
      <c r="DE1432" s="109">
        <v>0</v>
      </c>
      <c r="DF1432" s="172" t="s">
        <v>3717</v>
      </c>
    </row>
    <row r="1433" spans="1:110" ht="35.15" customHeight="1" x14ac:dyDescent="0.35">
      <c r="A1433" s="140" t="s">
        <v>2904</v>
      </c>
      <c r="B1433" s="136" t="s">
        <v>2881</v>
      </c>
      <c r="C1433" s="136" t="s">
        <v>2905</v>
      </c>
      <c r="D1433" s="112">
        <v>2700</v>
      </c>
      <c r="E1433" s="112">
        <v>37513000</v>
      </c>
      <c r="F1433" s="112">
        <v>2700</v>
      </c>
      <c r="G1433" s="112">
        <v>37513000</v>
      </c>
      <c r="H1433" s="112">
        <v>574</v>
      </c>
      <c r="I1433" s="112">
        <v>8050000</v>
      </c>
      <c r="J1433" s="112">
        <v>0</v>
      </c>
      <c r="K1433" s="112">
        <v>0</v>
      </c>
      <c r="L1433" s="112">
        <v>9618870</v>
      </c>
      <c r="M1433" s="112">
        <v>3737126</v>
      </c>
      <c r="N1433" s="112">
        <v>0</v>
      </c>
      <c r="O1433" s="112">
        <v>1082227</v>
      </c>
      <c r="P1433" s="112">
        <v>3608862</v>
      </c>
      <c r="Q1433" s="112">
        <v>0</v>
      </c>
      <c r="R1433" s="112">
        <v>18047085</v>
      </c>
      <c r="S1433" s="421">
        <v>0.25641430970596862</v>
      </c>
      <c r="T1433" s="421">
        <v>9.9622157652013973E-2</v>
      </c>
      <c r="U1433" s="421">
        <v>0</v>
      </c>
      <c r="V1433" s="421">
        <v>2.8849385546343934E-2</v>
      </c>
      <c r="W1433" s="421">
        <v>9.6202969637192437E-2</v>
      </c>
      <c r="X1433" s="421">
        <v>0</v>
      </c>
      <c r="Y1433" s="421">
        <v>0.48108882254151897</v>
      </c>
      <c r="Z1433" s="120">
        <v>0</v>
      </c>
      <c r="AA1433" s="127" t="s">
        <v>3717</v>
      </c>
      <c r="AB1433" s="127">
        <v>0</v>
      </c>
      <c r="AC1433" s="111" t="s">
        <v>3717</v>
      </c>
      <c r="AD1433" s="127">
        <v>0</v>
      </c>
      <c r="AE1433" s="111">
        <v>0</v>
      </c>
      <c r="AF1433" s="111" t="s">
        <v>3757</v>
      </c>
      <c r="AG1433" s="127" t="s">
        <v>3758</v>
      </c>
      <c r="AH1433" s="127" t="s">
        <v>3758</v>
      </c>
      <c r="AI1433" s="124"/>
      <c r="AJ1433" s="128"/>
      <c r="AK1433" s="109">
        <v>0</v>
      </c>
      <c r="AL1433" s="109">
        <v>0</v>
      </c>
      <c r="AM1433" s="127">
        <v>0</v>
      </c>
      <c r="AN1433" s="127">
        <v>0</v>
      </c>
      <c r="AO1433" s="120">
        <v>0</v>
      </c>
      <c r="AP1433" s="120">
        <v>0</v>
      </c>
      <c r="AQ1433" s="174">
        <v>0</v>
      </c>
      <c r="AR1433" s="109">
        <v>0</v>
      </c>
      <c r="AS1433" s="127">
        <v>0</v>
      </c>
      <c r="AT1433" s="127">
        <v>0</v>
      </c>
      <c r="AU1433" s="120">
        <v>0</v>
      </c>
      <c r="AV1433" s="120">
        <v>0</v>
      </c>
      <c r="AW1433" s="174">
        <v>0</v>
      </c>
      <c r="AX1433" s="109">
        <v>0</v>
      </c>
      <c r="AY1433" s="127">
        <v>0</v>
      </c>
      <c r="AZ1433" s="127">
        <v>0</v>
      </c>
      <c r="BA1433" s="120">
        <v>0</v>
      </c>
      <c r="BB1433" s="120">
        <v>0</v>
      </c>
      <c r="BC1433" s="111" t="s">
        <v>3757</v>
      </c>
      <c r="BD1433" s="112">
        <v>91</v>
      </c>
      <c r="BE1433" s="112">
        <v>1195000</v>
      </c>
      <c r="BF1433" s="111">
        <v>0</v>
      </c>
      <c r="BG1433" s="112"/>
      <c r="BH1433" s="112"/>
      <c r="BI1433" s="111" t="s">
        <v>3757</v>
      </c>
      <c r="BJ1433" s="112">
        <v>255</v>
      </c>
      <c r="BK1433" s="112">
        <v>3379000</v>
      </c>
      <c r="BL1433" s="111" t="s">
        <v>3757</v>
      </c>
      <c r="BM1433" s="112">
        <v>266</v>
      </c>
      <c r="BN1433" s="112">
        <v>3634000</v>
      </c>
      <c r="BO1433" s="111" t="s">
        <v>3757</v>
      </c>
      <c r="BP1433" s="112">
        <v>207</v>
      </c>
      <c r="BQ1433" s="112">
        <v>2621000</v>
      </c>
      <c r="BR1433" s="111" t="s">
        <v>3757</v>
      </c>
      <c r="BS1433" s="112">
        <v>1016</v>
      </c>
      <c r="BT1433" s="112">
        <v>12951000</v>
      </c>
      <c r="BU1433" s="111" t="s">
        <v>3757</v>
      </c>
      <c r="BV1433" s="112">
        <v>594</v>
      </c>
      <c r="BW1433" s="112">
        <v>7836000</v>
      </c>
      <c r="BX1433" s="111">
        <v>0</v>
      </c>
      <c r="BY1433" s="112"/>
      <c r="BZ1433" s="112"/>
      <c r="CA1433" s="111">
        <v>0</v>
      </c>
      <c r="CB1433" s="112"/>
      <c r="CC1433" s="112"/>
      <c r="CD1433" s="111">
        <v>0</v>
      </c>
      <c r="CE1433" s="112"/>
      <c r="CF1433" s="112"/>
      <c r="CG1433" s="111" t="s">
        <v>3757</v>
      </c>
      <c r="CH1433" s="112">
        <v>271</v>
      </c>
      <c r="CI1433" s="112">
        <v>5897000</v>
      </c>
      <c r="CJ1433" s="111">
        <v>0</v>
      </c>
      <c r="CK1433" s="120">
        <v>0</v>
      </c>
      <c r="CL1433" s="112"/>
      <c r="CM1433" s="112"/>
      <c r="CN1433" s="166" t="s">
        <v>14043</v>
      </c>
      <c r="CO1433" s="125" t="s">
        <v>14044</v>
      </c>
      <c r="CP1433" s="111" t="s">
        <v>3717</v>
      </c>
      <c r="CQ1433" s="112">
        <v>597500</v>
      </c>
      <c r="CR1433" s="166" t="s">
        <v>14045</v>
      </c>
      <c r="CS1433" s="166" t="s">
        <v>14046</v>
      </c>
      <c r="CT1433" s="111" t="s">
        <v>3781</v>
      </c>
      <c r="CU1433" s="112">
        <v>1689500</v>
      </c>
      <c r="CV1433" s="166">
        <v>0</v>
      </c>
      <c r="CW1433" s="166">
        <v>0</v>
      </c>
      <c r="CX1433" s="111">
        <v>0</v>
      </c>
      <c r="CY1433" s="112">
        <v>0</v>
      </c>
      <c r="CZ1433" s="111" t="s">
        <v>3757</v>
      </c>
      <c r="DA1433" s="111">
        <v>0</v>
      </c>
      <c r="DB1433" s="111">
        <v>0</v>
      </c>
      <c r="DC1433" s="120" t="s">
        <v>14047</v>
      </c>
      <c r="DD1433" s="127" t="s">
        <v>3778</v>
      </c>
      <c r="DE1433" s="109">
        <v>0</v>
      </c>
      <c r="DF1433" s="172" t="s">
        <v>3717</v>
      </c>
    </row>
    <row r="1434" spans="1:110" ht="35.15" customHeight="1" x14ac:dyDescent="0.35">
      <c r="A1434" s="140" t="s">
        <v>2906</v>
      </c>
      <c r="B1434" s="136" t="s">
        <v>2881</v>
      </c>
      <c r="C1434" s="136" t="s">
        <v>2907</v>
      </c>
      <c r="D1434" s="112">
        <v>495</v>
      </c>
      <c r="E1434" s="112">
        <v>254950408</v>
      </c>
      <c r="F1434" s="112">
        <v>462</v>
      </c>
      <c r="G1434" s="112">
        <v>246897500</v>
      </c>
      <c r="H1434" s="112">
        <v>93</v>
      </c>
      <c r="I1434" s="112">
        <v>1456000</v>
      </c>
      <c r="J1434" s="112">
        <v>0</v>
      </c>
      <c r="K1434" s="112">
        <v>0</v>
      </c>
      <c r="L1434" s="112">
        <v>1134736</v>
      </c>
      <c r="M1434" s="112">
        <v>452400</v>
      </c>
      <c r="N1434" s="112">
        <v>682813</v>
      </c>
      <c r="O1434" s="112">
        <v>105672</v>
      </c>
      <c r="P1434" s="112">
        <v>302220</v>
      </c>
      <c r="Q1434" s="112">
        <v>0</v>
      </c>
      <c r="R1434" s="112">
        <v>2677841</v>
      </c>
      <c r="S1434" s="421">
        <v>4.4508106847195158E-3</v>
      </c>
      <c r="T1434" s="421">
        <v>1.7744627417893757E-3</v>
      </c>
      <c r="U1434" s="421">
        <v>2.6782188950252631E-3</v>
      </c>
      <c r="V1434" s="421">
        <v>4.1448060753838842E-4</v>
      </c>
      <c r="W1434" s="421">
        <v>1.1854070066834332E-3</v>
      </c>
      <c r="X1434" s="421">
        <v>0</v>
      </c>
      <c r="Y1434" s="421">
        <v>1.0503379935755976E-2</v>
      </c>
      <c r="Z1434" s="120">
        <v>0</v>
      </c>
      <c r="AA1434" s="127" t="s">
        <v>3781</v>
      </c>
      <c r="AB1434" s="127">
        <v>0</v>
      </c>
      <c r="AC1434" s="111" t="s">
        <v>16698</v>
      </c>
      <c r="AD1434" s="127">
        <v>0</v>
      </c>
      <c r="AE1434" s="111" t="s">
        <v>3757</v>
      </c>
      <c r="AF1434" s="111">
        <v>0</v>
      </c>
      <c r="AG1434" s="127" t="s">
        <v>3758</v>
      </c>
      <c r="AH1434" s="127" t="s">
        <v>3778</v>
      </c>
      <c r="AI1434" s="124"/>
      <c r="AJ1434" s="128"/>
      <c r="AK1434" s="109" t="s">
        <v>14048</v>
      </c>
      <c r="AL1434" s="109" t="s">
        <v>14049</v>
      </c>
      <c r="AM1434" s="127" t="s">
        <v>3765</v>
      </c>
      <c r="AN1434" s="127" t="s">
        <v>4016</v>
      </c>
      <c r="AO1434" s="120">
        <v>3000000</v>
      </c>
      <c r="AP1434" s="120">
        <v>608000</v>
      </c>
      <c r="AQ1434" s="174" t="s">
        <v>14050</v>
      </c>
      <c r="AR1434" s="120" t="s">
        <v>14051</v>
      </c>
      <c r="AS1434" s="127" t="s">
        <v>3765</v>
      </c>
      <c r="AT1434" s="127" t="s">
        <v>3783</v>
      </c>
      <c r="AU1434" s="120">
        <v>3000000</v>
      </c>
      <c r="AV1434" s="120">
        <v>557000</v>
      </c>
      <c r="AW1434" s="174" t="s">
        <v>14052</v>
      </c>
      <c r="AX1434" s="120" t="s">
        <v>14053</v>
      </c>
      <c r="AY1434" s="127" t="s">
        <v>3765</v>
      </c>
      <c r="AZ1434" s="127" t="s">
        <v>3766</v>
      </c>
      <c r="BA1434" s="120">
        <v>3000000</v>
      </c>
      <c r="BB1434" s="120">
        <v>244805500</v>
      </c>
      <c r="BC1434" s="111">
        <v>0</v>
      </c>
      <c r="BD1434" s="112"/>
      <c r="BE1434" s="112"/>
      <c r="BF1434" s="111">
        <v>0</v>
      </c>
      <c r="BG1434" s="112"/>
      <c r="BH1434" s="112"/>
      <c r="BI1434" s="111">
        <v>0</v>
      </c>
      <c r="BJ1434" s="112"/>
      <c r="BK1434" s="112"/>
      <c r="BL1434" s="111">
        <v>0</v>
      </c>
      <c r="BM1434" s="112"/>
      <c r="BN1434" s="112"/>
      <c r="BO1434" s="111">
        <v>0</v>
      </c>
      <c r="BP1434" s="112"/>
      <c r="BQ1434" s="112"/>
      <c r="BR1434" s="111">
        <v>0</v>
      </c>
      <c r="BS1434" s="112"/>
      <c r="BT1434" s="112"/>
      <c r="BU1434" s="111">
        <v>0</v>
      </c>
      <c r="BV1434" s="112"/>
      <c r="BW1434" s="112"/>
      <c r="BX1434" s="111">
        <v>0</v>
      </c>
      <c r="BY1434" s="112"/>
      <c r="BZ1434" s="112"/>
      <c r="CA1434" s="111">
        <v>0</v>
      </c>
      <c r="CB1434" s="112"/>
      <c r="CC1434" s="112"/>
      <c r="CD1434" s="111">
        <v>0</v>
      </c>
      <c r="CE1434" s="112">
        <v>0</v>
      </c>
      <c r="CF1434" s="112">
        <v>0</v>
      </c>
      <c r="CG1434" s="111">
        <v>0</v>
      </c>
      <c r="CH1434" s="112">
        <v>0</v>
      </c>
      <c r="CI1434" s="112">
        <v>0</v>
      </c>
      <c r="CJ1434" s="111">
        <v>0</v>
      </c>
      <c r="CK1434" s="120">
        <v>0</v>
      </c>
      <c r="CL1434" s="112">
        <v>0</v>
      </c>
      <c r="CM1434" s="112">
        <v>0</v>
      </c>
      <c r="CN1434" s="166">
        <v>0</v>
      </c>
      <c r="CO1434" s="125">
        <v>0</v>
      </c>
      <c r="CP1434" s="111">
        <v>0</v>
      </c>
      <c r="CQ1434" s="112">
        <v>0</v>
      </c>
      <c r="CR1434" s="166">
        <v>0</v>
      </c>
      <c r="CS1434" s="166">
        <v>0</v>
      </c>
      <c r="CT1434" s="111">
        <v>0</v>
      </c>
      <c r="CU1434" s="112">
        <v>0</v>
      </c>
      <c r="CV1434" s="166">
        <v>0</v>
      </c>
      <c r="CW1434" s="166">
        <v>0</v>
      </c>
      <c r="CX1434" s="111">
        <v>0</v>
      </c>
      <c r="CY1434" s="112">
        <v>0</v>
      </c>
      <c r="CZ1434" s="111" t="s">
        <v>3757</v>
      </c>
      <c r="DA1434" s="111" t="s">
        <v>3757</v>
      </c>
      <c r="DB1434" s="111" t="s">
        <v>3757</v>
      </c>
      <c r="DC1434" s="120">
        <v>0</v>
      </c>
      <c r="DD1434" s="127" t="s">
        <v>3717</v>
      </c>
      <c r="DE1434" s="109" t="s">
        <v>14054</v>
      </c>
      <c r="DF1434" s="172" t="s">
        <v>3717</v>
      </c>
    </row>
    <row r="1435" spans="1:110" ht="35.15" customHeight="1" x14ac:dyDescent="0.35">
      <c r="A1435" s="140" t="s">
        <v>2908</v>
      </c>
      <c r="B1435" s="136" t="s">
        <v>2881</v>
      </c>
      <c r="C1435" s="136" t="s">
        <v>2909</v>
      </c>
      <c r="D1435" s="112">
        <v>5794</v>
      </c>
      <c r="E1435" s="112">
        <v>141710500</v>
      </c>
      <c r="F1435" s="112">
        <v>5793</v>
      </c>
      <c r="G1435" s="112">
        <v>141610500</v>
      </c>
      <c r="H1435" s="112">
        <v>1426</v>
      </c>
      <c r="I1435" s="112">
        <v>35307500</v>
      </c>
      <c r="J1435" s="112">
        <v>0</v>
      </c>
      <c r="K1435" s="112">
        <v>0</v>
      </c>
      <c r="L1435" s="112">
        <v>37036663</v>
      </c>
      <c r="M1435" s="112">
        <v>6202329</v>
      </c>
      <c r="N1435" s="112">
        <v>0</v>
      </c>
      <c r="O1435" s="112">
        <v>2360800</v>
      </c>
      <c r="P1435" s="112">
        <v>23466217</v>
      </c>
      <c r="Q1435" s="112">
        <v>0</v>
      </c>
      <c r="R1435" s="112">
        <v>69066009</v>
      </c>
      <c r="S1435" s="421">
        <v>0.26135440210852406</v>
      </c>
      <c r="T1435" s="421">
        <v>4.3767603670864193E-2</v>
      </c>
      <c r="U1435" s="421">
        <v>0</v>
      </c>
      <c r="V1435" s="421">
        <v>1.665931599987298E-2</v>
      </c>
      <c r="W1435" s="421">
        <v>0.16559264839232096</v>
      </c>
      <c r="X1435" s="421">
        <v>0</v>
      </c>
      <c r="Y1435" s="421">
        <v>0.48737397017158218</v>
      </c>
      <c r="Z1435" s="120">
        <v>0</v>
      </c>
      <c r="AA1435" s="127" t="s">
        <v>3717</v>
      </c>
      <c r="AB1435" s="127">
        <v>0</v>
      </c>
      <c r="AC1435" s="111" t="s">
        <v>3717</v>
      </c>
      <c r="AD1435" s="127">
        <v>0</v>
      </c>
      <c r="AE1435" s="111">
        <v>0</v>
      </c>
      <c r="AF1435" s="111" t="s">
        <v>3757</v>
      </c>
      <c r="AG1435" s="127" t="s">
        <v>3758</v>
      </c>
      <c r="AH1435" s="127" t="s">
        <v>3758</v>
      </c>
      <c r="AI1435" s="124"/>
      <c r="AJ1435" s="128"/>
      <c r="AK1435" s="109">
        <v>0</v>
      </c>
      <c r="AL1435" s="109">
        <v>0</v>
      </c>
      <c r="AM1435" s="127">
        <v>0</v>
      </c>
      <c r="AN1435" s="127">
        <v>0</v>
      </c>
      <c r="AO1435" s="120">
        <v>0</v>
      </c>
      <c r="AP1435" s="120">
        <v>0</v>
      </c>
      <c r="AQ1435" s="174">
        <v>0</v>
      </c>
      <c r="AR1435" s="120">
        <v>0</v>
      </c>
      <c r="AS1435" s="127">
        <v>0</v>
      </c>
      <c r="AT1435" s="127">
        <v>0</v>
      </c>
      <c r="AU1435" s="120">
        <v>0</v>
      </c>
      <c r="AV1435" s="120">
        <v>0</v>
      </c>
      <c r="AW1435" s="174">
        <v>0</v>
      </c>
      <c r="AX1435" s="120">
        <v>0</v>
      </c>
      <c r="AY1435" s="127">
        <v>0</v>
      </c>
      <c r="AZ1435" s="127">
        <v>0</v>
      </c>
      <c r="BA1435" s="120">
        <v>0</v>
      </c>
      <c r="BB1435" s="120">
        <v>0</v>
      </c>
      <c r="BC1435" s="111">
        <v>0</v>
      </c>
      <c r="BD1435" s="112"/>
      <c r="BE1435" s="112"/>
      <c r="BF1435" s="111" t="s">
        <v>3757</v>
      </c>
      <c r="BG1435" s="112">
        <v>716</v>
      </c>
      <c r="BH1435" s="112">
        <v>18217000</v>
      </c>
      <c r="BI1435" s="111">
        <v>0</v>
      </c>
      <c r="BJ1435" s="112"/>
      <c r="BK1435" s="112"/>
      <c r="BL1435" s="111" t="s">
        <v>3757</v>
      </c>
      <c r="BM1435" s="112">
        <v>730</v>
      </c>
      <c r="BN1435" s="112">
        <v>17012500</v>
      </c>
      <c r="BO1435" s="111" t="s">
        <v>3757</v>
      </c>
      <c r="BP1435" s="112">
        <v>859</v>
      </c>
      <c r="BQ1435" s="112">
        <v>21470000</v>
      </c>
      <c r="BR1435" s="111" t="s">
        <v>3757</v>
      </c>
      <c r="BS1435" s="112">
        <v>1114</v>
      </c>
      <c r="BT1435" s="112">
        <v>27258500</v>
      </c>
      <c r="BU1435" s="111" t="s">
        <v>3757</v>
      </c>
      <c r="BV1435" s="112">
        <v>381</v>
      </c>
      <c r="BW1435" s="112">
        <v>8665000</v>
      </c>
      <c r="BX1435" s="111" t="s">
        <v>3757</v>
      </c>
      <c r="BY1435" s="112">
        <v>58</v>
      </c>
      <c r="BZ1435" s="112">
        <v>1466000</v>
      </c>
      <c r="CA1435" s="111">
        <v>0</v>
      </c>
      <c r="CB1435" s="112"/>
      <c r="CC1435" s="112"/>
      <c r="CD1435" s="111">
        <v>0</v>
      </c>
      <c r="CE1435" s="112">
        <v>0</v>
      </c>
      <c r="CF1435" s="112">
        <v>0</v>
      </c>
      <c r="CG1435" s="111" t="s">
        <v>3757</v>
      </c>
      <c r="CH1435" s="112">
        <v>1960</v>
      </c>
      <c r="CI1435" s="112">
        <v>47681500</v>
      </c>
      <c r="CJ1435" s="111">
        <v>0</v>
      </c>
      <c r="CK1435" s="120">
        <v>0</v>
      </c>
      <c r="CL1435" s="112">
        <v>0</v>
      </c>
      <c r="CM1435" s="112">
        <v>0</v>
      </c>
      <c r="CN1435" s="166" t="s">
        <v>14055</v>
      </c>
      <c r="CO1435" s="125" t="s">
        <v>14056</v>
      </c>
      <c r="CP1435" s="111" t="s">
        <v>3875</v>
      </c>
      <c r="CQ1435" s="112">
        <v>12500000</v>
      </c>
      <c r="CR1435" s="166" t="s">
        <v>14057</v>
      </c>
      <c r="CS1435" s="166" t="s">
        <v>14058</v>
      </c>
      <c r="CT1435" s="111" t="s">
        <v>3790</v>
      </c>
      <c r="CU1435" s="112">
        <v>4200000</v>
      </c>
      <c r="CV1435" s="166" t="s">
        <v>14059</v>
      </c>
      <c r="CW1435" s="166" t="s">
        <v>14060</v>
      </c>
      <c r="CX1435" s="111" t="s">
        <v>3766</v>
      </c>
      <c r="CY1435" s="112">
        <v>3100000</v>
      </c>
      <c r="CZ1435" s="111" t="s">
        <v>3757</v>
      </c>
      <c r="DA1435" s="111" t="s">
        <v>3757</v>
      </c>
      <c r="DB1435" s="111" t="s">
        <v>3757</v>
      </c>
      <c r="DC1435" s="120">
        <v>0</v>
      </c>
      <c r="DD1435" s="127" t="s">
        <v>3717</v>
      </c>
      <c r="DE1435" s="109" t="s">
        <v>14061</v>
      </c>
      <c r="DF1435" s="172" t="s">
        <v>3717</v>
      </c>
    </row>
    <row r="1436" spans="1:110" ht="35.15" customHeight="1" x14ac:dyDescent="0.35">
      <c r="A1436" s="140" t="s">
        <v>2910</v>
      </c>
      <c r="B1436" s="136" t="s">
        <v>2881</v>
      </c>
      <c r="C1436" s="136" t="s">
        <v>2911</v>
      </c>
      <c r="D1436" s="112">
        <v>137</v>
      </c>
      <c r="E1436" s="112">
        <v>1782000</v>
      </c>
      <c r="F1436" s="112">
        <v>135</v>
      </c>
      <c r="G1436" s="112">
        <v>1750000</v>
      </c>
      <c r="H1436" s="112">
        <v>29</v>
      </c>
      <c r="I1436" s="112">
        <v>435000</v>
      </c>
      <c r="J1436" s="112">
        <v>0</v>
      </c>
      <c r="K1436" s="112">
        <v>0</v>
      </c>
      <c r="L1436" s="112">
        <v>482240</v>
      </c>
      <c r="M1436" s="112">
        <v>152183</v>
      </c>
      <c r="N1436" s="112">
        <v>0</v>
      </c>
      <c r="O1436" s="112">
        <v>57578</v>
      </c>
      <c r="P1436" s="112">
        <v>421562</v>
      </c>
      <c r="Q1436" s="112">
        <v>0</v>
      </c>
      <c r="R1436" s="112">
        <v>1113563</v>
      </c>
      <c r="S1436" s="421">
        <v>0.27061728395061729</v>
      </c>
      <c r="T1436" s="421">
        <v>8.5400112233445569E-2</v>
      </c>
      <c r="U1436" s="421">
        <v>0</v>
      </c>
      <c r="V1436" s="421">
        <v>3.231088664421998E-2</v>
      </c>
      <c r="W1436" s="421">
        <v>0.23656677890011224</v>
      </c>
      <c r="X1436" s="421">
        <v>0</v>
      </c>
      <c r="Y1436" s="421">
        <v>0.62489506172839504</v>
      </c>
      <c r="Z1436" s="120">
        <v>0</v>
      </c>
      <c r="AA1436" s="127" t="s">
        <v>3717</v>
      </c>
      <c r="AB1436" s="127">
        <v>0</v>
      </c>
      <c r="AC1436" s="111" t="s">
        <v>3717</v>
      </c>
      <c r="AD1436" s="127">
        <v>0</v>
      </c>
      <c r="AE1436" s="111">
        <v>0</v>
      </c>
      <c r="AF1436" s="111" t="s">
        <v>3757</v>
      </c>
      <c r="AG1436" s="127" t="s">
        <v>3758</v>
      </c>
      <c r="AH1436" s="127" t="s">
        <v>3758</v>
      </c>
      <c r="AI1436" s="124"/>
      <c r="AJ1436" s="128"/>
      <c r="AK1436" s="109">
        <v>0</v>
      </c>
      <c r="AL1436" s="109">
        <v>0</v>
      </c>
      <c r="AM1436" s="127">
        <v>0</v>
      </c>
      <c r="AN1436" s="127">
        <v>0</v>
      </c>
      <c r="AO1436" s="120">
        <v>0</v>
      </c>
      <c r="AP1436" s="120">
        <v>0</v>
      </c>
      <c r="AQ1436" s="174">
        <v>0</v>
      </c>
      <c r="AR1436" s="120">
        <v>0</v>
      </c>
      <c r="AS1436" s="127">
        <v>0</v>
      </c>
      <c r="AT1436" s="127">
        <v>0</v>
      </c>
      <c r="AU1436" s="120">
        <v>0</v>
      </c>
      <c r="AV1436" s="120">
        <v>0</v>
      </c>
      <c r="AW1436" s="174">
        <v>0</v>
      </c>
      <c r="AX1436" s="120">
        <v>0</v>
      </c>
      <c r="AY1436" s="127">
        <v>0</v>
      </c>
      <c r="AZ1436" s="127">
        <v>0</v>
      </c>
      <c r="BA1436" s="120">
        <v>0</v>
      </c>
      <c r="BB1436" s="120">
        <v>0</v>
      </c>
      <c r="BC1436" s="111">
        <v>0</v>
      </c>
      <c r="BD1436" s="112"/>
      <c r="BE1436" s="112"/>
      <c r="BF1436" s="111">
        <v>0</v>
      </c>
      <c r="BG1436" s="112"/>
      <c r="BH1436" s="112"/>
      <c r="BI1436" s="111">
        <v>0</v>
      </c>
      <c r="BJ1436" s="112"/>
      <c r="BK1436" s="112"/>
      <c r="BL1436" s="111">
        <v>0</v>
      </c>
      <c r="BM1436" s="112"/>
      <c r="BN1436" s="112"/>
      <c r="BO1436" s="111">
        <v>0</v>
      </c>
      <c r="BP1436" s="112"/>
      <c r="BQ1436" s="112"/>
      <c r="BR1436" s="111">
        <v>0</v>
      </c>
      <c r="BS1436" s="112"/>
      <c r="BT1436" s="112"/>
      <c r="BU1436" s="111">
        <v>0</v>
      </c>
      <c r="BV1436" s="112"/>
      <c r="BW1436" s="112"/>
      <c r="BX1436" s="111">
        <v>0</v>
      </c>
      <c r="BY1436" s="112"/>
      <c r="BZ1436" s="112"/>
      <c r="CA1436" s="111" t="s">
        <v>3757</v>
      </c>
      <c r="CB1436" s="112">
        <v>15</v>
      </c>
      <c r="CC1436" s="112">
        <v>169000</v>
      </c>
      <c r="CD1436" s="111">
        <v>0</v>
      </c>
      <c r="CE1436" s="112">
        <v>0</v>
      </c>
      <c r="CF1436" s="112">
        <v>0</v>
      </c>
      <c r="CG1436" s="111" t="s">
        <v>3757</v>
      </c>
      <c r="CH1436" s="112">
        <v>86</v>
      </c>
      <c r="CI1436" s="112">
        <v>1116000</v>
      </c>
      <c r="CJ1436" s="111" t="s">
        <v>3757</v>
      </c>
      <c r="CK1436" s="120" t="s">
        <v>14062</v>
      </c>
      <c r="CL1436" s="112">
        <v>35</v>
      </c>
      <c r="CM1436" s="112">
        <v>477000</v>
      </c>
      <c r="CN1436" s="166" t="s">
        <v>14063</v>
      </c>
      <c r="CO1436" s="125">
        <v>0</v>
      </c>
      <c r="CP1436" s="111">
        <v>0</v>
      </c>
      <c r="CQ1436" s="112">
        <v>0</v>
      </c>
      <c r="CR1436" s="166">
        <v>0</v>
      </c>
      <c r="CS1436" s="166">
        <v>0</v>
      </c>
      <c r="CT1436" s="111">
        <v>0</v>
      </c>
      <c r="CU1436" s="112">
        <v>0</v>
      </c>
      <c r="CV1436" s="166">
        <v>0</v>
      </c>
      <c r="CW1436" s="166">
        <v>0</v>
      </c>
      <c r="CX1436" s="111">
        <v>0</v>
      </c>
      <c r="CY1436" s="112">
        <v>0</v>
      </c>
      <c r="CZ1436" s="111" t="s">
        <v>3757</v>
      </c>
      <c r="DA1436" s="111">
        <v>0</v>
      </c>
      <c r="DB1436" s="111">
        <v>0</v>
      </c>
      <c r="DC1436" s="120" t="s">
        <v>14064</v>
      </c>
      <c r="DD1436" s="127" t="s">
        <v>3778</v>
      </c>
      <c r="DE1436" s="109">
        <v>0</v>
      </c>
      <c r="DF1436" s="172" t="s">
        <v>3717</v>
      </c>
    </row>
    <row r="1437" spans="1:110" ht="35.15" customHeight="1" x14ac:dyDescent="0.35">
      <c r="A1437" s="140" t="s">
        <v>2912</v>
      </c>
      <c r="B1437" s="136" t="s">
        <v>2881</v>
      </c>
      <c r="C1437" s="136" t="s">
        <v>2913</v>
      </c>
      <c r="D1437" s="112">
        <v>549</v>
      </c>
      <c r="E1437" s="112">
        <v>10721350</v>
      </c>
      <c r="F1437" s="112">
        <v>549</v>
      </c>
      <c r="G1437" s="112">
        <v>10721350</v>
      </c>
      <c r="H1437" s="112">
        <v>195</v>
      </c>
      <c r="I1437" s="112">
        <v>3631000</v>
      </c>
      <c r="J1437" s="112">
        <v>0</v>
      </c>
      <c r="K1437" s="112">
        <v>0</v>
      </c>
      <c r="L1437" s="112">
        <v>2988462</v>
      </c>
      <c r="M1437" s="112">
        <v>561505</v>
      </c>
      <c r="N1437" s="112">
        <v>111820</v>
      </c>
      <c r="O1437" s="112">
        <v>35703</v>
      </c>
      <c r="P1437" s="112">
        <v>1344146</v>
      </c>
      <c r="Q1437" s="112">
        <v>0</v>
      </c>
      <c r="R1437" s="112">
        <v>5041636</v>
      </c>
      <c r="S1437" s="421">
        <v>0.27873933786323551</v>
      </c>
      <c r="T1437" s="421">
        <v>5.2372602330863181E-2</v>
      </c>
      <c r="U1437" s="421">
        <v>1.0429656713007223E-2</v>
      </c>
      <c r="V1437" s="421">
        <v>3.3300843643757549E-3</v>
      </c>
      <c r="W1437" s="421">
        <v>0.12537096541013959</v>
      </c>
      <c r="X1437" s="421">
        <v>0</v>
      </c>
      <c r="Y1437" s="421">
        <v>0.47024264668162125</v>
      </c>
      <c r="Z1437" s="120">
        <v>0</v>
      </c>
      <c r="AA1437" s="127" t="s">
        <v>3717</v>
      </c>
      <c r="AB1437" s="127">
        <v>0</v>
      </c>
      <c r="AC1437" s="111" t="s">
        <v>3717</v>
      </c>
      <c r="AD1437" s="127">
        <v>0</v>
      </c>
      <c r="AE1437" s="111">
        <v>0</v>
      </c>
      <c r="AF1437" s="111" t="s">
        <v>3757</v>
      </c>
      <c r="AG1437" s="127" t="s">
        <v>3758</v>
      </c>
      <c r="AH1437" s="127" t="s">
        <v>3758</v>
      </c>
      <c r="AI1437" s="124"/>
      <c r="AJ1437" s="128"/>
      <c r="AK1437" s="109">
        <v>0</v>
      </c>
      <c r="AL1437" s="109">
        <v>0</v>
      </c>
      <c r="AM1437" s="127">
        <v>0</v>
      </c>
      <c r="AN1437" s="127">
        <v>0</v>
      </c>
      <c r="AO1437" s="120">
        <v>0</v>
      </c>
      <c r="AP1437" s="120">
        <v>0</v>
      </c>
      <c r="AQ1437" s="174">
        <v>0</v>
      </c>
      <c r="AR1437" s="120">
        <v>0</v>
      </c>
      <c r="AS1437" s="127">
        <v>0</v>
      </c>
      <c r="AT1437" s="127">
        <v>0</v>
      </c>
      <c r="AU1437" s="120">
        <v>0</v>
      </c>
      <c r="AV1437" s="120">
        <v>0</v>
      </c>
      <c r="AW1437" s="174">
        <v>0</v>
      </c>
      <c r="AX1437" s="120">
        <v>0</v>
      </c>
      <c r="AY1437" s="127">
        <v>0</v>
      </c>
      <c r="AZ1437" s="127">
        <v>0</v>
      </c>
      <c r="BA1437" s="120">
        <v>0</v>
      </c>
      <c r="BB1437" s="120">
        <v>0</v>
      </c>
      <c r="BC1437" s="111">
        <v>0</v>
      </c>
      <c r="BD1437" s="112"/>
      <c r="BE1437" s="112"/>
      <c r="BF1437" s="111">
        <v>0</v>
      </c>
      <c r="BG1437" s="112"/>
      <c r="BH1437" s="112"/>
      <c r="BI1437" s="111">
        <v>0</v>
      </c>
      <c r="BJ1437" s="112"/>
      <c r="BK1437" s="112"/>
      <c r="BL1437" s="111" t="s">
        <v>3757</v>
      </c>
      <c r="BM1437" s="112">
        <v>104</v>
      </c>
      <c r="BN1437" s="112">
        <v>2002000</v>
      </c>
      <c r="BO1437" s="111">
        <v>0</v>
      </c>
      <c r="BP1437" s="112"/>
      <c r="BQ1437" s="112"/>
      <c r="BR1437" s="111" t="s">
        <v>3757</v>
      </c>
      <c r="BS1437" s="112">
        <v>101</v>
      </c>
      <c r="BT1437" s="112">
        <v>1950000</v>
      </c>
      <c r="BU1437" s="111">
        <v>0</v>
      </c>
      <c r="BV1437" s="112"/>
      <c r="BW1437" s="112"/>
      <c r="BX1437" s="111" t="s">
        <v>3757</v>
      </c>
      <c r="BY1437" s="112">
        <v>85</v>
      </c>
      <c r="BZ1437" s="112">
        <v>1990000</v>
      </c>
      <c r="CA1437" s="111" t="s">
        <v>3757</v>
      </c>
      <c r="CB1437" s="112">
        <v>45</v>
      </c>
      <c r="CC1437" s="112">
        <v>800350</v>
      </c>
      <c r="CD1437" s="111">
        <v>0</v>
      </c>
      <c r="CE1437" s="112">
        <v>0</v>
      </c>
      <c r="CF1437" s="112">
        <v>0</v>
      </c>
      <c r="CG1437" s="111" t="s">
        <v>3757</v>
      </c>
      <c r="CH1437" s="112">
        <v>211</v>
      </c>
      <c r="CI1437" s="112">
        <v>3945000</v>
      </c>
      <c r="CJ1437" s="111" t="s">
        <v>3757</v>
      </c>
      <c r="CK1437" s="120" t="s">
        <v>14065</v>
      </c>
      <c r="CL1437" s="112">
        <v>3</v>
      </c>
      <c r="CM1437" s="112">
        <v>34000</v>
      </c>
      <c r="CN1437" s="166">
        <v>0</v>
      </c>
      <c r="CO1437" s="125">
        <v>0</v>
      </c>
      <c r="CP1437" s="111">
        <v>0</v>
      </c>
      <c r="CQ1437" s="112">
        <v>0</v>
      </c>
      <c r="CR1437" s="166">
        <v>0</v>
      </c>
      <c r="CS1437" s="166">
        <v>0</v>
      </c>
      <c r="CT1437" s="111">
        <v>0</v>
      </c>
      <c r="CU1437" s="112">
        <v>0</v>
      </c>
      <c r="CV1437" s="166">
        <v>0</v>
      </c>
      <c r="CW1437" s="166">
        <v>0</v>
      </c>
      <c r="CX1437" s="111">
        <v>0</v>
      </c>
      <c r="CY1437" s="112">
        <v>0</v>
      </c>
      <c r="CZ1437" s="111" t="s">
        <v>3757</v>
      </c>
      <c r="DA1437" s="111" t="s">
        <v>3757</v>
      </c>
      <c r="DB1437" s="111" t="s">
        <v>3757</v>
      </c>
      <c r="DC1437" s="120">
        <v>0</v>
      </c>
      <c r="DD1437" s="127" t="s">
        <v>3778</v>
      </c>
      <c r="DE1437" s="109">
        <v>0</v>
      </c>
      <c r="DF1437" s="172" t="s">
        <v>3717</v>
      </c>
    </row>
    <row r="1438" spans="1:110" ht="35.15" customHeight="1" x14ac:dyDescent="0.35">
      <c r="A1438" s="140" t="s">
        <v>2914</v>
      </c>
      <c r="B1438" s="136" t="s">
        <v>2881</v>
      </c>
      <c r="C1438" s="136" t="s">
        <v>2915</v>
      </c>
      <c r="D1438" s="112">
        <v>6967</v>
      </c>
      <c r="E1438" s="112">
        <v>178655000</v>
      </c>
      <c r="F1438" s="112">
        <v>6963</v>
      </c>
      <c r="G1438" s="112">
        <v>178574000</v>
      </c>
      <c r="H1438" s="112">
        <v>1595</v>
      </c>
      <c r="I1438" s="112">
        <v>35784000</v>
      </c>
      <c r="J1438" s="112">
        <v>0</v>
      </c>
      <c r="K1438" s="112">
        <v>0</v>
      </c>
      <c r="L1438" s="112">
        <v>41374331</v>
      </c>
      <c r="M1438" s="112">
        <v>11584609</v>
      </c>
      <c r="N1438" s="112">
        <v>493174</v>
      </c>
      <c r="O1438" s="112">
        <v>3272456</v>
      </c>
      <c r="P1438" s="112">
        <v>32405813</v>
      </c>
      <c r="Q1438" s="112">
        <v>0</v>
      </c>
      <c r="R1438" s="112">
        <v>89130383</v>
      </c>
      <c r="S1438" s="421">
        <v>0.23158787047661694</v>
      </c>
      <c r="T1438" s="421">
        <v>6.4843463659007589E-2</v>
      </c>
      <c r="U1438" s="421">
        <v>2.7604824941927179E-3</v>
      </c>
      <c r="V1438" s="421">
        <v>1.8317181159217485E-2</v>
      </c>
      <c r="W1438" s="421">
        <v>0.18138766337354117</v>
      </c>
      <c r="X1438" s="421">
        <v>0</v>
      </c>
      <c r="Y1438" s="421">
        <v>0.49889666116257592</v>
      </c>
      <c r="Z1438" s="120">
        <v>0</v>
      </c>
      <c r="AA1438" s="127" t="s">
        <v>3717</v>
      </c>
      <c r="AB1438" s="127">
        <v>0</v>
      </c>
      <c r="AC1438" s="111" t="s">
        <v>3717</v>
      </c>
      <c r="AD1438" s="127">
        <v>0</v>
      </c>
      <c r="AE1438" s="111" t="s">
        <v>3757</v>
      </c>
      <c r="AF1438" s="111" t="s">
        <v>3757</v>
      </c>
      <c r="AG1438" s="127" t="s">
        <v>3717</v>
      </c>
      <c r="AH1438" s="127" t="s">
        <v>3758</v>
      </c>
      <c r="AI1438" s="128">
        <v>5</v>
      </c>
      <c r="AJ1438" s="128">
        <v>13082000</v>
      </c>
      <c r="AK1438" s="109" t="s">
        <v>14066</v>
      </c>
      <c r="AL1438" s="109" t="s">
        <v>14067</v>
      </c>
      <c r="AM1438" s="127" t="s">
        <v>3765</v>
      </c>
      <c r="AN1438" s="127" t="s">
        <v>3774</v>
      </c>
      <c r="AO1438" s="120">
        <v>1000000</v>
      </c>
      <c r="AP1438" s="120">
        <v>1983000</v>
      </c>
      <c r="AQ1438" s="174" t="s">
        <v>14068</v>
      </c>
      <c r="AR1438" s="120" t="s">
        <v>14069</v>
      </c>
      <c r="AS1438" s="127" t="s">
        <v>3761</v>
      </c>
      <c r="AT1438" s="127" t="s">
        <v>3762</v>
      </c>
      <c r="AU1438" s="120">
        <v>1500000</v>
      </c>
      <c r="AV1438" s="120">
        <v>1256000</v>
      </c>
      <c r="AW1438" s="174" t="s">
        <v>14070</v>
      </c>
      <c r="AX1438" s="120" t="s">
        <v>14071</v>
      </c>
      <c r="AY1438" s="127" t="s">
        <v>3765</v>
      </c>
      <c r="AZ1438" s="127" t="s">
        <v>3766</v>
      </c>
      <c r="BA1438" s="120">
        <v>2000000</v>
      </c>
      <c r="BB1438" s="120">
        <v>2908000</v>
      </c>
      <c r="BC1438" s="111">
        <v>0</v>
      </c>
      <c r="BD1438" s="112"/>
      <c r="BE1438" s="112"/>
      <c r="BF1438" s="111">
        <v>0</v>
      </c>
      <c r="BG1438" s="112"/>
      <c r="BH1438" s="112"/>
      <c r="BI1438" s="111">
        <v>0</v>
      </c>
      <c r="BJ1438" s="112"/>
      <c r="BK1438" s="112"/>
      <c r="BL1438" s="111">
        <v>0</v>
      </c>
      <c r="BM1438" s="112"/>
      <c r="BN1438" s="112"/>
      <c r="BO1438" s="111">
        <v>0</v>
      </c>
      <c r="BP1438" s="112"/>
      <c r="BQ1438" s="112"/>
      <c r="BR1438" s="111">
        <v>0</v>
      </c>
      <c r="BS1438" s="112"/>
      <c r="BT1438" s="112"/>
      <c r="BU1438" s="111">
        <v>0</v>
      </c>
      <c r="BV1438" s="112"/>
      <c r="BW1438" s="112"/>
      <c r="BX1438" s="111">
        <v>0</v>
      </c>
      <c r="BY1438" s="112"/>
      <c r="BZ1438" s="112"/>
      <c r="CA1438" s="111">
        <v>0</v>
      </c>
      <c r="CB1438" s="112"/>
      <c r="CC1438" s="112"/>
      <c r="CD1438" s="111">
        <v>0</v>
      </c>
      <c r="CE1438" s="112">
        <v>0</v>
      </c>
      <c r="CF1438" s="112">
        <v>0</v>
      </c>
      <c r="CG1438" s="111" t="s">
        <v>3757</v>
      </c>
      <c r="CH1438" s="112">
        <v>1985</v>
      </c>
      <c r="CI1438" s="112">
        <v>55845000</v>
      </c>
      <c r="CJ1438" s="111" t="s">
        <v>3757</v>
      </c>
      <c r="CK1438" s="120" t="s">
        <v>14072</v>
      </c>
      <c r="CL1438" s="112">
        <v>4502</v>
      </c>
      <c r="CM1438" s="112">
        <v>109678000</v>
      </c>
      <c r="CN1438" s="166" t="s">
        <v>14073</v>
      </c>
      <c r="CO1438" s="125" t="s">
        <v>14074</v>
      </c>
      <c r="CP1438" s="111" t="s">
        <v>3766</v>
      </c>
      <c r="CQ1438" s="112">
        <v>5000000</v>
      </c>
      <c r="CR1438" s="166" t="s">
        <v>14075</v>
      </c>
      <c r="CS1438" s="166" t="s">
        <v>14076</v>
      </c>
      <c r="CT1438" s="111" t="s">
        <v>4016</v>
      </c>
      <c r="CU1438" s="112">
        <v>1600000</v>
      </c>
      <c r="CV1438" s="166" t="s">
        <v>14077</v>
      </c>
      <c r="CW1438" s="166" t="s">
        <v>14078</v>
      </c>
      <c r="CX1438" s="111" t="s">
        <v>3774</v>
      </c>
      <c r="CY1438" s="112">
        <v>4000000</v>
      </c>
      <c r="CZ1438" s="111" t="s">
        <v>3757</v>
      </c>
      <c r="DA1438" s="111" t="s">
        <v>3757</v>
      </c>
      <c r="DB1438" s="111" t="s">
        <v>3757</v>
      </c>
      <c r="DC1438" s="120">
        <v>0</v>
      </c>
      <c r="DD1438" s="127" t="s">
        <v>3717</v>
      </c>
      <c r="DE1438" s="109" t="s">
        <v>14079</v>
      </c>
      <c r="DF1438" s="172" t="s">
        <v>3717</v>
      </c>
    </row>
    <row r="1439" spans="1:110" ht="35.15" customHeight="1" x14ac:dyDescent="0.35">
      <c r="A1439" s="140" t="s">
        <v>2916</v>
      </c>
      <c r="B1439" s="136" t="s">
        <v>2881</v>
      </c>
      <c r="C1439" s="136" t="s">
        <v>2917</v>
      </c>
      <c r="D1439" s="112">
        <v>1404</v>
      </c>
      <c r="E1439" s="112">
        <v>72013000</v>
      </c>
      <c r="F1439" s="112">
        <v>1402</v>
      </c>
      <c r="G1439" s="112">
        <v>70013000</v>
      </c>
      <c r="H1439" s="112">
        <v>361</v>
      </c>
      <c r="I1439" s="112">
        <v>19350000</v>
      </c>
      <c r="J1439" s="112">
        <v>0</v>
      </c>
      <c r="K1439" s="112">
        <v>0</v>
      </c>
      <c r="L1439" s="112">
        <v>18812435</v>
      </c>
      <c r="M1439" s="112">
        <v>1618860</v>
      </c>
      <c r="N1439" s="112">
        <v>0</v>
      </c>
      <c r="O1439" s="112">
        <v>552561</v>
      </c>
      <c r="P1439" s="112">
        <v>12548692</v>
      </c>
      <c r="Q1439" s="112">
        <v>0</v>
      </c>
      <c r="R1439" s="112">
        <v>33532548</v>
      </c>
      <c r="S1439" s="421">
        <v>0.26123665171566246</v>
      </c>
      <c r="T1439" s="421">
        <v>2.2480107758321415E-2</v>
      </c>
      <c r="U1439" s="421">
        <v>0</v>
      </c>
      <c r="V1439" s="421">
        <v>7.6730729173899153E-3</v>
      </c>
      <c r="W1439" s="421">
        <v>0.17425592601335871</v>
      </c>
      <c r="X1439" s="421">
        <v>0</v>
      </c>
      <c r="Y1439" s="421">
        <v>0.46564575840473249</v>
      </c>
      <c r="Z1439" s="120">
        <v>0</v>
      </c>
      <c r="AA1439" s="127" t="s">
        <v>3717</v>
      </c>
      <c r="AB1439" s="127">
        <v>0</v>
      </c>
      <c r="AC1439" s="111" t="s">
        <v>3717</v>
      </c>
      <c r="AD1439" s="127">
        <v>0</v>
      </c>
      <c r="AE1439" s="111">
        <v>0</v>
      </c>
      <c r="AF1439" s="111" t="s">
        <v>3757</v>
      </c>
      <c r="AG1439" s="127" t="s">
        <v>3758</v>
      </c>
      <c r="AH1439" s="127" t="s">
        <v>3758</v>
      </c>
      <c r="AI1439" s="124"/>
      <c r="AJ1439" s="128"/>
      <c r="AK1439" s="109">
        <v>0</v>
      </c>
      <c r="AL1439" s="109">
        <v>0</v>
      </c>
      <c r="AM1439" s="127">
        <v>0</v>
      </c>
      <c r="AN1439" s="127">
        <v>0</v>
      </c>
      <c r="AO1439" s="120">
        <v>0</v>
      </c>
      <c r="AP1439" s="120">
        <v>0</v>
      </c>
      <c r="AQ1439" s="174">
        <v>0</v>
      </c>
      <c r="AR1439" s="109">
        <v>0</v>
      </c>
      <c r="AS1439" s="127">
        <v>0</v>
      </c>
      <c r="AT1439" s="127">
        <v>0</v>
      </c>
      <c r="AU1439" s="120">
        <v>0</v>
      </c>
      <c r="AV1439" s="120">
        <v>0</v>
      </c>
      <c r="AW1439" s="174">
        <v>0</v>
      </c>
      <c r="AX1439" s="109">
        <v>0</v>
      </c>
      <c r="AY1439" s="127">
        <v>0</v>
      </c>
      <c r="AZ1439" s="127">
        <v>0</v>
      </c>
      <c r="BA1439" s="120">
        <v>0</v>
      </c>
      <c r="BB1439" s="120">
        <v>0</v>
      </c>
      <c r="BC1439" s="111" t="s">
        <v>3757</v>
      </c>
      <c r="BD1439" s="112">
        <v>233</v>
      </c>
      <c r="BE1439" s="112">
        <v>11083000</v>
      </c>
      <c r="BF1439" s="111" t="s">
        <v>3757</v>
      </c>
      <c r="BG1439" s="112">
        <v>41</v>
      </c>
      <c r="BH1439" s="112">
        <v>2236000</v>
      </c>
      <c r="BI1439" s="111" t="s">
        <v>3757</v>
      </c>
      <c r="BJ1439" s="112">
        <v>65</v>
      </c>
      <c r="BK1439" s="112">
        <v>2885000</v>
      </c>
      <c r="BL1439" s="111" t="s">
        <v>3757</v>
      </c>
      <c r="BM1439" s="112">
        <v>97</v>
      </c>
      <c r="BN1439" s="112">
        <v>4372000</v>
      </c>
      <c r="BO1439" s="111">
        <v>0</v>
      </c>
      <c r="BP1439" s="112"/>
      <c r="BQ1439" s="112"/>
      <c r="BR1439" s="111" t="s">
        <v>3757</v>
      </c>
      <c r="BS1439" s="112">
        <v>389</v>
      </c>
      <c r="BT1439" s="112">
        <v>19111000</v>
      </c>
      <c r="BU1439" s="111" t="s">
        <v>3757</v>
      </c>
      <c r="BV1439" s="112">
        <v>100</v>
      </c>
      <c r="BW1439" s="112">
        <v>4095000</v>
      </c>
      <c r="BX1439" s="111">
        <v>0</v>
      </c>
      <c r="BY1439" s="112"/>
      <c r="BZ1439" s="112"/>
      <c r="CA1439" s="111">
        <v>0</v>
      </c>
      <c r="CB1439" s="112"/>
      <c r="CC1439" s="112"/>
      <c r="CD1439" s="111">
        <v>0</v>
      </c>
      <c r="CE1439" s="112"/>
      <c r="CF1439" s="112"/>
      <c r="CG1439" s="111" t="s">
        <v>3757</v>
      </c>
      <c r="CH1439" s="112">
        <v>479</v>
      </c>
      <c r="CI1439" s="112">
        <v>28231000</v>
      </c>
      <c r="CJ1439" s="111"/>
      <c r="CK1439" s="120"/>
      <c r="CL1439" s="112"/>
      <c r="CM1439" s="112"/>
      <c r="CN1439" s="166" t="s">
        <v>14080</v>
      </c>
      <c r="CO1439" s="125" t="s">
        <v>14081</v>
      </c>
      <c r="CP1439" s="111" t="s">
        <v>3783</v>
      </c>
      <c r="CQ1439" s="112">
        <v>17231000</v>
      </c>
      <c r="CR1439" s="166" t="s">
        <v>5157</v>
      </c>
      <c r="CS1439" s="166" t="s">
        <v>14082</v>
      </c>
      <c r="CT1439" s="111" t="s">
        <v>3717</v>
      </c>
      <c r="CU1439" s="112">
        <v>10000000</v>
      </c>
      <c r="CV1439" s="166" t="s">
        <v>14083</v>
      </c>
      <c r="CW1439" s="166" t="s">
        <v>14084</v>
      </c>
      <c r="CX1439" s="111" t="s">
        <v>3790</v>
      </c>
      <c r="CY1439" s="112">
        <v>17000000</v>
      </c>
      <c r="CZ1439" s="111" t="s">
        <v>3757</v>
      </c>
      <c r="DA1439" s="111" t="s">
        <v>3757</v>
      </c>
      <c r="DB1439" s="111">
        <v>0</v>
      </c>
      <c r="DC1439" s="120">
        <v>0</v>
      </c>
      <c r="DD1439" s="127" t="s">
        <v>3778</v>
      </c>
      <c r="DE1439" s="109">
        <v>0</v>
      </c>
      <c r="DF1439" s="172" t="s">
        <v>3717</v>
      </c>
    </row>
    <row r="1440" spans="1:110" ht="35.15" customHeight="1" x14ac:dyDescent="0.35">
      <c r="A1440" s="140" t="s">
        <v>2918</v>
      </c>
      <c r="B1440" s="136" t="s">
        <v>2881</v>
      </c>
      <c r="C1440" s="136" t="s">
        <v>2919</v>
      </c>
      <c r="D1440" s="112">
        <v>2245</v>
      </c>
      <c r="E1440" s="112">
        <v>29855500</v>
      </c>
      <c r="F1440" s="112">
        <v>2238</v>
      </c>
      <c r="G1440" s="112">
        <v>29405500</v>
      </c>
      <c r="H1440" s="112">
        <v>678</v>
      </c>
      <c r="I1440" s="112">
        <v>9419000</v>
      </c>
      <c r="J1440" s="112">
        <v>0</v>
      </c>
      <c r="K1440" s="112">
        <v>0</v>
      </c>
      <c r="L1440" s="112">
        <v>7838155</v>
      </c>
      <c r="M1440" s="112">
        <v>2864775</v>
      </c>
      <c r="N1440" s="112">
        <v>464282</v>
      </c>
      <c r="O1440" s="112">
        <v>584059</v>
      </c>
      <c r="P1440" s="112">
        <v>2828390</v>
      </c>
      <c r="Q1440" s="112">
        <v>0</v>
      </c>
      <c r="R1440" s="112">
        <v>14579661</v>
      </c>
      <c r="S1440" s="421">
        <v>0.26253638358091475</v>
      </c>
      <c r="T1440" s="421">
        <v>9.595468171693658E-2</v>
      </c>
      <c r="U1440" s="421">
        <v>1.5550970507946609E-2</v>
      </c>
      <c r="V1440" s="421">
        <v>1.9562861114367537E-2</v>
      </c>
      <c r="W1440" s="421">
        <v>9.4735978295456449E-2</v>
      </c>
      <c r="X1440" s="421">
        <v>0</v>
      </c>
      <c r="Y1440" s="421">
        <v>0.48834087521562192</v>
      </c>
      <c r="Z1440" s="120">
        <v>0</v>
      </c>
      <c r="AA1440" s="127" t="s">
        <v>3717</v>
      </c>
      <c r="AB1440" s="127">
        <v>0</v>
      </c>
      <c r="AC1440" s="111" t="s">
        <v>3717</v>
      </c>
      <c r="AD1440" s="127">
        <v>0</v>
      </c>
      <c r="AE1440" s="111" t="s">
        <v>3757</v>
      </c>
      <c r="AF1440" s="111" t="s">
        <v>3757</v>
      </c>
      <c r="AG1440" s="127" t="s">
        <v>3717</v>
      </c>
      <c r="AH1440" s="127" t="s">
        <v>3758</v>
      </c>
      <c r="AI1440" s="128">
        <v>1</v>
      </c>
      <c r="AJ1440" s="128">
        <v>808000</v>
      </c>
      <c r="AK1440" s="109" t="s">
        <v>14085</v>
      </c>
      <c r="AL1440" s="109" t="s">
        <v>14086</v>
      </c>
      <c r="AM1440" s="127" t="s">
        <v>3765</v>
      </c>
      <c r="AN1440" s="127" t="s">
        <v>3783</v>
      </c>
      <c r="AO1440" s="120">
        <v>0</v>
      </c>
      <c r="AP1440" s="120">
        <v>0</v>
      </c>
      <c r="AQ1440" s="174" t="s">
        <v>14087</v>
      </c>
      <c r="AR1440" s="120" t="s">
        <v>14088</v>
      </c>
      <c r="AS1440" s="127" t="s">
        <v>3761</v>
      </c>
      <c r="AT1440" s="127" t="s">
        <v>3783</v>
      </c>
      <c r="AU1440" s="120">
        <v>1000000</v>
      </c>
      <c r="AV1440" s="120">
        <v>808000</v>
      </c>
      <c r="AW1440" s="174">
        <v>0</v>
      </c>
      <c r="AX1440" s="120">
        <v>0</v>
      </c>
      <c r="AY1440" s="127">
        <v>0</v>
      </c>
      <c r="AZ1440" s="127">
        <v>0</v>
      </c>
      <c r="BA1440" s="120">
        <v>0</v>
      </c>
      <c r="BB1440" s="120">
        <v>0</v>
      </c>
      <c r="BC1440" s="111">
        <v>0</v>
      </c>
      <c r="BD1440" s="112"/>
      <c r="BE1440" s="112"/>
      <c r="BF1440" s="111">
        <v>0</v>
      </c>
      <c r="BG1440" s="112"/>
      <c r="BH1440" s="112"/>
      <c r="BI1440" s="111" t="s">
        <v>3757</v>
      </c>
      <c r="BJ1440" s="112">
        <v>164</v>
      </c>
      <c r="BK1440" s="112">
        <v>2657500</v>
      </c>
      <c r="BL1440" s="111">
        <v>0</v>
      </c>
      <c r="BM1440" s="112"/>
      <c r="BN1440" s="112"/>
      <c r="BO1440" s="111">
        <v>0</v>
      </c>
      <c r="BP1440" s="112"/>
      <c r="BQ1440" s="112"/>
      <c r="BR1440" s="111" t="s">
        <v>3757</v>
      </c>
      <c r="BS1440" s="112">
        <v>1076</v>
      </c>
      <c r="BT1440" s="112">
        <v>13017500</v>
      </c>
      <c r="BU1440" s="111" t="s">
        <v>3757</v>
      </c>
      <c r="BV1440" s="112">
        <v>265</v>
      </c>
      <c r="BW1440" s="112">
        <v>3107500</v>
      </c>
      <c r="BX1440" s="111">
        <v>0</v>
      </c>
      <c r="BY1440" s="112"/>
      <c r="BZ1440" s="112"/>
      <c r="CA1440" s="111" t="s">
        <v>3757</v>
      </c>
      <c r="CB1440" s="112">
        <v>184</v>
      </c>
      <c r="CC1440" s="112">
        <v>2705500</v>
      </c>
      <c r="CD1440" s="111">
        <v>0</v>
      </c>
      <c r="CE1440" s="112">
        <v>0</v>
      </c>
      <c r="CF1440" s="112">
        <v>0</v>
      </c>
      <c r="CG1440" s="111" t="s">
        <v>3757</v>
      </c>
      <c r="CH1440" s="112">
        <v>496</v>
      </c>
      <c r="CI1440" s="112">
        <v>7124000</v>
      </c>
      <c r="CJ1440" s="111" t="s">
        <v>3757</v>
      </c>
      <c r="CK1440" s="120" t="s">
        <v>14089</v>
      </c>
      <c r="CL1440" s="112">
        <v>60</v>
      </c>
      <c r="CM1440" s="112">
        <v>1243500</v>
      </c>
      <c r="CN1440" s="166" t="s">
        <v>14090</v>
      </c>
      <c r="CO1440" s="125" t="s">
        <v>14091</v>
      </c>
      <c r="CP1440" s="111" t="s">
        <v>3790</v>
      </c>
      <c r="CQ1440" s="112">
        <v>2000000</v>
      </c>
      <c r="CR1440" s="166" t="s">
        <v>14092</v>
      </c>
      <c r="CS1440" s="166" t="s">
        <v>14093</v>
      </c>
      <c r="CT1440" s="111" t="s">
        <v>3790</v>
      </c>
      <c r="CU1440" s="112">
        <v>4000000</v>
      </c>
      <c r="CV1440" s="166" t="s">
        <v>11300</v>
      </c>
      <c r="CW1440" s="166" t="s">
        <v>14094</v>
      </c>
      <c r="CX1440" s="111" t="s">
        <v>3875</v>
      </c>
      <c r="CY1440" s="112">
        <v>2000000</v>
      </c>
      <c r="CZ1440" s="111" t="s">
        <v>3757</v>
      </c>
      <c r="DA1440" s="111">
        <v>0</v>
      </c>
      <c r="DB1440" s="111">
        <v>0</v>
      </c>
      <c r="DC1440" s="120" t="s">
        <v>14095</v>
      </c>
      <c r="DD1440" s="127" t="s">
        <v>3778</v>
      </c>
      <c r="DE1440" s="109">
        <v>0</v>
      </c>
      <c r="DF1440" s="172" t="s">
        <v>3717</v>
      </c>
    </row>
    <row r="1441" spans="1:110" ht="35.15" customHeight="1" x14ac:dyDescent="0.35">
      <c r="A1441" s="140" t="s">
        <v>2920</v>
      </c>
      <c r="B1441" s="136" t="s">
        <v>2881</v>
      </c>
      <c r="C1441" s="136" t="s">
        <v>2921</v>
      </c>
      <c r="D1441" s="112">
        <v>2049</v>
      </c>
      <c r="E1441" s="112">
        <v>25973000</v>
      </c>
      <c r="F1441" s="112">
        <v>2047</v>
      </c>
      <c r="G1441" s="112">
        <v>24373000</v>
      </c>
      <c r="H1441" s="112">
        <v>357</v>
      </c>
      <c r="I1441" s="112">
        <v>5621000</v>
      </c>
      <c r="J1441" s="112">
        <v>0</v>
      </c>
      <c r="K1441" s="112">
        <v>0</v>
      </c>
      <c r="L1441" s="112">
        <v>6606021</v>
      </c>
      <c r="M1441" s="112">
        <v>2020645</v>
      </c>
      <c r="N1441" s="112">
        <v>0</v>
      </c>
      <c r="O1441" s="112">
        <v>131624</v>
      </c>
      <c r="P1441" s="112">
        <v>3433621</v>
      </c>
      <c r="Q1441" s="112">
        <v>0</v>
      </c>
      <c r="R1441" s="112">
        <v>12191911</v>
      </c>
      <c r="S1441" s="421">
        <v>0.25434185500327261</v>
      </c>
      <c r="T1441" s="421">
        <v>7.7797905517267937E-2</v>
      </c>
      <c r="U1441" s="421">
        <v>0</v>
      </c>
      <c r="V1441" s="421">
        <v>5.0677241751049167E-3</v>
      </c>
      <c r="W1441" s="421">
        <v>0.13219963038540022</v>
      </c>
      <c r="X1441" s="421">
        <v>0</v>
      </c>
      <c r="Y1441" s="421">
        <v>0.46940711508104571</v>
      </c>
      <c r="Z1441" s="120">
        <v>0</v>
      </c>
      <c r="AA1441" s="127" t="s">
        <v>3717</v>
      </c>
      <c r="AB1441" s="127">
        <v>0</v>
      </c>
      <c r="AC1441" s="111" t="s">
        <v>3717</v>
      </c>
      <c r="AD1441" s="127">
        <v>0</v>
      </c>
      <c r="AE1441" s="111">
        <v>0</v>
      </c>
      <c r="AF1441" s="111" t="s">
        <v>3757</v>
      </c>
      <c r="AG1441" s="127" t="s">
        <v>3758</v>
      </c>
      <c r="AH1441" s="127" t="s">
        <v>3758</v>
      </c>
      <c r="AI1441" s="124"/>
      <c r="AJ1441" s="128"/>
      <c r="AK1441" s="109">
        <v>0</v>
      </c>
      <c r="AL1441" s="109">
        <v>0</v>
      </c>
      <c r="AM1441" s="127">
        <v>0</v>
      </c>
      <c r="AN1441" s="127">
        <v>0</v>
      </c>
      <c r="AO1441" s="120">
        <v>0</v>
      </c>
      <c r="AP1441" s="120">
        <v>0</v>
      </c>
      <c r="AQ1441" s="174">
        <v>0</v>
      </c>
      <c r="AR1441" s="109">
        <v>0</v>
      </c>
      <c r="AS1441" s="127">
        <v>0</v>
      </c>
      <c r="AT1441" s="127">
        <v>0</v>
      </c>
      <c r="AU1441" s="120">
        <v>0</v>
      </c>
      <c r="AV1441" s="120">
        <v>0</v>
      </c>
      <c r="AW1441" s="174">
        <v>0</v>
      </c>
      <c r="AX1441" s="109">
        <v>0</v>
      </c>
      <c r="AY1441" s="127">
        <v>0</v>
      </c>
      <c r="AZ1441" s="127">
        <v>0</v>
      </c>
      <c r="BA1441" s="120">
        <v>0</v>
      </c>
      <c r="BB1441" s="120">
        <v>0</v>
      </c>
      <c r="BC1441" s="111" t="s">
        <v>3757</v>
      </c>
      <c r="BD1441" s="112">
        <v>46</v>
      </c>
      <c r="BE1441" s="112">
        <v>437000</v>
      </c>
      <c r="BF1441" s="111" t="s">
        <v>3757</v>
      </c>
      <c r="BG1441" s="112">
        <v>21</v>
      </c>
      <c r="BH1441" s="112">
        <v>341000</v>
      </c>
      <c r="BI1441" s="111" t="s">
        <v>3757</v>
      </c>
      <c r="BJ1441" s="112">
        <v>57</v>
      </c>
      <c r="BK1441" s="112">
        <v>622500</v>
      </c>
      <c r="BL1441" s="111">
        <v>0</v>
      </c>
      <c r="BM1441" s="112"/>
      <c r="BN1441" s="112"/>
      <c r="BO1441" s="111">
        <v>0</v>
      </c>
      <c r="BP1441" s="112"/>
      <c r="BQ1441" s="112"/>
      <c r="BR1441" s="111" t="s">
        <v>3757</v>
      </c>
      <c r="BS1441" s="112">
        <v>330</v>
      </c>
      <c r="BT1441" s="112">
        <v>3627500</v>
      </c>
      <c r="BU1441" s="111" t="s">
        <v>3757</v>
      </c>
      <c r="BV1441" s="112">
        <v>53</v>
      </c>
      <c r="BW1441" s="112">
        <v>492500</v>
      </c>
      <c r="BX1441" s="111" t="s">
        <v>3757</v>
      </c>
      <c r="BY1441" s="112">
        <v>82</v>
      </c>
      <c r="BZ1441" s="112">
        <v>1121500</v>
      </c>
      <c r="CA1441" s="111" t="s">
        <v>3757</v>
      </c>
      <c r="CB1441" s="112">
        <v>62</v>
      </c>
      <c r="CC1441" s="112">
        <v>721000</v>
      </c>
      <c r="CD1441" s="111">
        <v>0</v>
      </c>
      <c r="CE1441" s="112"/>
      <c r="CF1441" s="112"/>
      <c r="CG1441" s="111" t="s">
        <v>3757</v>
      </c>
      <c r="CH1441" s="112">
        <v>1446</v>
      </c>
      <c r="CI1441" s="112">
        <v>17010000</v>
      </c>
      <c r="CJ1441" s="111">
        <v>0</v>
      </c>
      <c r="CK1441" s="120">
        <v>0</v>
      </c>
      <c r="CL1441" s="112"/>
      <c r="CM1441" s="112"/>
      <c r="CN1441" s="166" t="s">
        <v>14096</v>
      </c>
      <c r="CO1441" s="125" t="s">
        <v>14097</v>
      </c>
      <c r="CP1441" s="111" t="s">
        <v>3790</v>
      </c>
      <c r="CQ1441" s="112">
        <v>100000</v>
      </c>
      <c r="CR1441" s="166" t="s">
        <v>14098</v>
      </c>
      <c r="CS1441" s="166" t="s">
        <v>14099</v>
      </c>
      <c r="CT1441" s="111" t="s">
        <v>3781</v>
      </c>
      <c r="CU1441" s="112">
        <v>200000</v>
      </c>
      <c r="CV1441" s="166" t="s">
        <v>14100</v>
      </c>
      <c r="CW1441" s="166" t="s">
        <v>14101</v>
      </c>
      <c r="CX1441" s="111" t="s">
        <v>3875</v>
      </c>
      <c r="CY1441" s="112">
        <v>352500</v>
      </c>
      <c r="CZ1441" s="111" t="s">
        <v>3757</v>
      </c>
      <c r="DA1441" s="111">
        <v>0</v>
      </c>
      <c r="DB1441" s="111">
        <v>0</v>
      </c>
      <c r="DC1441" s="120" t="s">
        <v>14102</v>
      </c>
      <c r="DD1441" s="127" t="s">
        <v>3778</v>
      </c>
      <c r="DE1441" s="109">
        <v>0</v>
      </c>
      <c r="DF1441" s="172" t="s">
        <v>3717</v>
      </c>
    </row>
    <row r="1442" spans="1:110" ht="35.15" customHeight="1" x14ac:dyDescent="0.35">
      <c r="A1442" s="140" t="s">
        <v>2922</v>
      </c>
      <c r="B1442" s="136" t="s">
        <v>2881</v>
      </c>
      <c r="C1442" s="136" t="s">
        <v>2923</v>
      </c>
      <c r="D1442" s="112">
        <v>2636</v>
      </c>
      <c r="E1442" s="112">
        <v>49155000</v>
      </c>
      <c r="F1442" s="112">
        <v>2636</v>
      </c>
      <c r="G1442" s="112">
        <v>49155000</v>
      </c>
      <c r="H1442" s="112">
        <v>618</v>
      </c>
      <c r="I1442" s="112">
        <v>10844000</v>
      </c>
      <c r="J1442" s="112">
        <v>0</v>
      </c>
      <c r="K1442" s="112">
        <v>0</v>
      </c>
      <c r="L1442" s="112">
        <v>13805988</v>
      </c>
      <c r="M1442" s="112">
        <v>3006992</v>
      </c>
      <c r="N1442" s="112">
        <v>0</v>
      </c>
      <c r="O1442" s="112">
        <v>3170956</v>
      </c>
      <c r="P1442" s="112">
        <v>2748980</v>
      </c>
      <c r="Q1442" s="112">
        <v>0</v>
      </c>
      <c r="R1442" s="112">
        <v>22732916</v>
      </c>
      <c r="S1442" s="421">
        <v>0.28086640219713155</v>
      </c>
      <c r="T1442" s="421">
        <v>6.1173675109347979E-2</v>
      </c>
      <c r="U1442" s="421">
        <v>0</v>
      </c>
      <c r="V1442" s="421">
        <v>6.4509327637066419E-2</v>
      </c>
      <c r="W1442" s="421">
        <v>5.5924727901535957E-2</v>
      </c>
      <c r="X1442" s="421">
        <v>0</v>
      </c>
      <c r="Y1442" s="421">
        <v>0.46247413284508188</v>
      </c>
      <c r="Z1442" s="120">
        <v>0</v>
      </c>
      <c r="AA1442" s="127" t="s">
        <v>3717</v>
      </c>
      <c r="AB1442" s="127">
        <v>0</v>
      </c>
      <c r="AC1442" s="111" t="s">
        <v>3717</v>
      </c>
      <c r="AD1442" s="127">
        <v>0</v>
      </c>
      <c r="AE1442" s="111">
        <v>0</v>
      </c>
      <c r="AF1442" s="111" t="s">
        <v>3757</v>
      </c>
      <c r="AG1442" s="127" t="s">
        <v>3758</v>
      </c>
      <c r="AH1442" s="127" t="s">
        <v>3758</v>
      </c>
      <c r="AI1442" s="124"/>
      <c r="AJ1442" s="128"/>
      <c r="AK1442" s="109">
        <v>0</v>
      </c>
      <c r="AL1442" s="109">
        <v>0</v>
      </c>
      <c r="AM1442" s="127">
        <v>0</v>
      </c>
      <c r="AN1442" s="127">
        <v>0</v>
      </c>
      <c r="AO1442" s="120">
        <v>0</v>
      </c>
      <c r="AP1442" s="120">
        <v>0</v>
      </c>
      <c r="AQ1442" s="174">
        <v>0</v>
      </c>
      <c r="AR1442" s="109">
        <v>0</v>
      </c>
      <c r="AS1442" s="127">
        <v>0</v>
      </c>
      <c r="AT1442" s="127">
        <v>0</v>
      </c>
      <c r="AU1442" s="120">
        <v>0</v>
      </c>
      <c r="AV1442" s="120">
        <v>0</v>
      </c>
      <c r="AW1442" s="174">
        <v>0</v>
      </c>
      <c r="AX1442" s="109">
        <v>0</v>
      </c>
      <c r="AY1442" s="127">
        <v>0</v>
      </c>
      <c r="AZ1442" s="127">
        <v>0</v>
      </c>
      <c r="BA1442" s="120">
        <v>0</v>
      </c>
      <c r="BB1442" s="120">
        <v>0</v>
      </c>
      <c r="BC1442" s="111" t="s">
        <v>3757</v>
      </c>
      <c r="BD1442" s="112">
        <v>14</v>
      </c>
      <c r="BE1442" s="112">
        <v>220000</v>
      </c>
      <c r="BF1442" s="111">
        <v>0</v>
      </c>
      <c r="BG1442" s="112"/>
      <c r="BH1442" s="112"/>
      <c r="BI1442" s="111" t="s">
        <v>3757</v>
      </c>
      <c r="BJ1442" s="112">
        <v>341</v>
      </c>
      <c r="BK1442" s="112">
        <v>6546000</v>
      </c>
      <c r="BL1442" s="111">
        <v>0</v>
      </c>
      <c r="BM1442" s="112"/>
      <c r="BN1442" s="112"/>
      <c r="BO1442" s="111" t="s">
        <v>3757</v>
      </c>
      <c r="BP1442" s="112">
        <v>125</v>
      </c>
      <c r="BQ1442" s="112">
        <v>2563000</v>
      </c>
      <c r="BR1442" s="111">
        <v>0</v>
      </c>
      <c r="BS1442" s="112"/>
      <c r="BT1442" s="112"/>
      <c r="BU1442" s="111" t="s">
        <v>3757</v>
      </c>
      <c r="BV1442" s="112">
        <v>96</v>
      </c>
      <c r="BW1442" s="112">
        <v>1773500</v>
      </c>
      <c r="BX1442" s="111" t="s">
        <v>3757</v>
      </c>
      <c r="BY1442" s="112">
        <v>51</v>
      </c>
      <c r="BZ1442" s="112">
        <v>871000</v>
      </c>
      <c r="CA1442" s="111" t="s">
        <v>3757</v>
      </c>
      <c r="CB1442" s="112">
        <v>77</v>
      </c>
      <c r="CC1442" s="112">
        <v>2088500</v>
      </c>
      <c r="CD1442" s="111">
        <v>0</v>
      </c>
      <c r="CE1442" s="112"/>
      <c r="CF1442" s="112"/>
      <c r="CG1442" s="111" t="s">
        <v>3757</v>
      </c>
      <c r="CH1442" s="112">
        <v>1920</v>
      </c>
      <c r="CI1442" s="112">
        <v>35093000</v>
      </c>
      <c r="CJ1442" s="111">
        <v>0</v>
      </c>
      <c r="CK1442" s="120">
        <v>0</v>
      </c>
      <c r="CL1442" s="112"/>
      <c r="CM1442" s="112"/>
      <c r="CN1442" s="166" t="s">
        <v>14103</v>
      </c>
      <c r="CO1442" s="125" t="s">
        <v>14104</v>
      </c>
      <c r="CP1442" s="111" t="s">
        <v>3766</v>
      </c>
      <c r="CQ1442" s="112">
        <v>1000000</v>
      </c>
      <c r="CR1442" s="166" t="s">
        <v>14105</v>
      </c>
      <c r="CS1442" s="166" t="s">
        <v>14106</v>
      </c>
      <c r="CT1442" s="111" t="s">
        <v>3790</v>
      </c>
      <c r="CU1442" s="112">
        <v>5500000</v>
      </c>
      <c r="CV1442" s="166" t="s">
        <v>14107</v>
      </c>
      <c r="CW1442" s="166" t="s">
        <v>14108</v>
      </c>
      <c r="CX1442" s="111" t="s">
        <v>3766</v>
      </c>
      <c r="CY1442" s="112">
        <v>1400000</v>
      </c>
      <c r="CZ1442" s="111" t="s">
        <v>3757</v>
      </c>
      <c r="DA1442" s="111" t="s">
        <v>3757</v>
      </c>
      <c r="DB1442" s="111">
        <v>0</v>
      </c>
      <c r="DC1442" s="120" t="s">
        <v>14109</v>
      </c>
      <c r="DD1442" s="127" t="s">
        <v>3778</v>
      </c>
      <c r="DE1442" s="109">
        <v>0</v>
      </c>
      <c r="DF1442" s="172" t="s">
        <v>3717</v>
      </c>
    </row>
    <row r="1443" spans="1:110" ht="35.15" customHeight="1" x14ac:dyDescent="0.35">
      <c r="A1443" s="140" t="s">
        <v>2924</v>
      </c>
      <c r="B1443" s="136" t="s">
        <v>2881</v>
      </c>
      <c r="C1443" s="136" t="s">
        <v>2925</v>
      </c>
      <c r="D1443" s="112">
        <v>2244</v>
      </c>
      <c r="E1443" s="112">
        <v>28820000</v>
      </c>
      <c r="F1443" s="112">
        <v>2244</v>
      </c>
      <c r="G1443" s="112">
        <v>28820000</v>
      </c>
      <c r="H1443" s="112">
        <v>353</v>
      </c>
      <c r="I1443" s="112">
        <v>4800500</v>
      </c>
      <c r="J1443" s="112">
        <v>0</v>
      </c>
      <c r="K1443" s="112">
        <v>0</v>
      </c>
      <c r="L1443" s="112">
        <v>7077962</v>
      </c>
      <c r="M1443" s="112">
        <v>2322375</v>
      </c>
      <c r="N1443" s="112">
        <v>24090</v>
      </c>
      <c r="O1443" s="112">
        <v>283126</v>
      </c>
      <c r="P1443" s="112">
        <v>3480715</v>
      </c>
      <c r="Q1443" s="112">
        <v>0</v>
      </c>
      <c r="R1443" s="112">
        <v>13188268</v>
      </c>
      <c r="S1443" s="421">
        <v>0.24559201943095074</v>
      </c>
      <c r="T1443" s="421">
        <v>8.058206106870229E-2</v>
      </c>
      <c r="U1443" s="421">
        <v>8.3587786259541985E-4</v>
      </c>
      <c r="V1443" s="421">
        <v>9.8239417071478135E-3</v>
      </c>
      <c r="W1443" s="421">
        <v>0.12077428868841082</v>
      </c>
      <c r="X1443" s="421">
        <v>0</v>
      </c>
      <c r="Y1443" s="421">
        <v>0.45760818875780707</v>
      </c>
      <c r="Z1443" s="120">
        <v>0</v>
      </c>
      <c r="AA1443" s="127" t="s">
        <v>3717</v>
      </c>
      <c r="AB1443" s="127">
        <v>0</v>
      </c>
      <c r="AC1443" s="111" t="s">
        <v>3717</v>
      </c>
      <c r="AD1443" s="127">
        <v>0</v>
      </c>
      <c r="AE1443" s="111">
        <v>0</v>
      </c>
      <c r="AF1443" s="111" t="s">
        <v>3757</v>
      </c>
      <c r="AG1443" s="127" t="s">
        <v>3758</v>
      </c>
      <c r="AH1443" s="127" t="s">
        <v>3758</v>
      </c>
      <c r="AI1443" s="124"/>
      <c r="AJ1443" s="128"/>
      <c r="AK1443" s="109">
        <v>0</v>
      </c>
      <c r="AL1443" s="109">
        <v>0</v>
      </c>
      <c r="AM1443" s="127">
        <v>0</v>
      </c>
      <c r="AN1443" s="127">
        <v>0</v>
      </c>
      <c r="AO1443" s="120">
        <v>0</v>
      </c>
      <c r="AP1443" s="120">
        <v>0</v>
      </c>
      <c r="AQ1443" s="174">
        <v>0</v>
      </c>
      <c r="AR1443" s="109">
        <v>0</v>
      </c>
      <c r="AS1443" s="127">
        <v>0</v>
      </c>
      <c r="AT1443" s="127">
        <v>0</v>
      </c>
      <c r="AU1443" s="120">
        <v>0</v>
      </c>
      <c r="AV1443" s="120">
        <v>0</v>
      </c>
      <c r="AW1443" s="174">
        <v>0</v>
      </c>
      <c r="AX1443" s="109">
        <v>0</v>
      </c>
      <c r="AY1443" s="127">
        <v>0</v>
      </c>
      <c r="AZ1443" s="127">
        <v>0</v>
      </c>
      <c r="BA1443" s="120">
        <v>0</v>
      </c>
      <c r="BB1443" s="120">
        <v>0</v>
      </c>
      <c r="BC1443" s="111" t="s">
        <v>3757</v>
      </c>
      <c r="BD1443" s="112">
        <v>518</v>
      </c>
      <c r="BE1443" s="112">
        <v>7079500</v>
      </c>
      <c r="BF1443" s="111">
        <v>0</v>
      </c>
      <c r="BG1443" s="112"/>
      <c r="BH1443" s="112"/>
      <c r="BI1443" s="111">
        <v>0</v>
      </c>
      <c r="BJ1443" s="112"/>
      <c r="BK1443" s="112"/>
      <c r="BL1443" s="111">
        <v>0</v>
      </c>
      <c r="BM1443" s="112"/>
      <c r="BN1443" s="112"/>
      <c r="BO1443" s="111" t="s">
        <v>3757</v>
      </c>
      <c r="BP1443" s="112">
        <v>210</v>
      </c>
      <c r="BQ1443" s="112">
        <v>2892000</v>
      </c>
      <c r="BR1443" s="111">
        <v>0</v>
      </c>
      <c r="BS1443" s="112"/>
      <c r="BT1443" s="112"/>
      <c r="BU1443" s="111" t="s">
        <v>3757</v>
      </c>
      <c r="BV1443" s="112">
        <v>91</v>
      </c>
      <c r="BW1443" s="112">
        <v>1175000</v>
      </c>
      <c r="BX1443" s="111" t="s">
        <v>3757</v>
      </c>
      <c r="BY1443" s="112">
        <v>454</v>
      </c>
      <c r="BZ1443" s="112">
        <v>5256000</v>
      </c>
      <c r="CA1443" s="111" t="s">
        <v>3757</v>
      </c>
      <c r="CB1443" s="112">
        <v>249</v>
      </c>
      <c r="CC1443" s="112">
        <v>3571500</v>
      </c>
      <c r="CD1443" s="111">
        <v>0</v>
      </c>
      <c r="CE1443" s="112"/>
      <c r="CF1443" s="112"/>
      <c r="CG1443" s="111" t="s">
        <v>3757</v>
      </c>
      <c r="CH1443" s="112">
        <v>722</v>
      </c>
      <c r="CI1443" s="112">
        <v>8846000</v>
      </c>
      <c r="CJ1443" s="111">
        <v>0</v>
      </c>
      <c r="CK1443" s="120">
        <v>0</v>
      </c>
      <c r="CL1443" s="112"/>
      <c r="CM1443" s="112"/>
      <c r="CN1443" s="166" t="s">
        <v>5218</v>
      </c>
      <c r="CO1443" s="125" t="s">
        <v>14110</v>
      </c>
      <c r="CP1443" s="111" t="s">
        <v>3875</v>
      </c>
      <c r="CQ1443" s="112">
        <v>5000000</v>
      </c>
      <c r="CR1443" s="166" t="s">
        <v>14111</v>
      </c>
      <c r="CS1443" s="166" t="s">
        <v>14112</v>
      </c>
      <c r="CT1443" s="111" t="s">
        <v>3717</v>
      </c>
      <c r="CU1443" s="112">
        <v>4000000</v>
      </c>
      <c r="CV1443" s="166" t="s">
        <v>14113</v>
      </c>
      <c r="CW1443" s="166" t="s">
        <v>14114</v>
      </c>
      <c r="CX1443" s="111" t="s">
        <v>3774</v>
      </c>
      <c r="CY1443" s="112">
        <v>3000000</v>
      </c>
      <c r="CZ1443" s="111" t="s">
        <v>3757</v>
      </c>
      <c r="DA1443" s="111" t="s">
        <v>3757</v>
      </c>
      <c r="DB1443" s="111">
        <v>0</v>
      </c>
      <c r="DC1443" s="120" t="s">
        <v>14115</v>
      </c>
      <c r="DD1443" s="127" t="s">
        <v>3778</v>
      </c>
      <c r="DE1443" s="109">
        <v>0</v>
      </c>
      <c r="DF1443" s="172" t="s">
        <v>3717</v>
      </c>
    </row>
    <row r="1444" spans="1:110" ht="35.15" customHeight="1" x14ac:dyDescent="0.35">
      <c r="A1444" s="140" t="s">
        <v>2926</v>
      </c>
      <c r="B1444" s="136" t="s">
        <v>2881</v>
      </c>
      <c r="C1444" s="136" t="s">
        <v>2927</v>
      </c>
      <c r="D1444" s="112">
        <v>51</v>
      </c>
      <c r="E1444" s="112">
        <v>12831000</v>
      </c>
      <c r="F1444" s="112">
        <v>51</v>
      </c>
      <c r="G1444" s="112">
        <v>12831000</v>
      </c>
      <c r="H1444" s="112">
        <v>10</v>
      </c>
      <c r="I1444" s="112">
        <v>325000</v>
      </c>
      <c r="J1444" s="112">
        <v>0</v>
      </c>
      <c r="K1444" s="112">
        <v>0</v>
      </c>
      <c r="L1444" s="112">
        <v>480735</v>
      </c>
      <c r="M1444" s="112">
        <v>119343</v>
      </c>
      <c r="N1444" s="112">
        <v>0</v>
      </c>
      <c r="O1444" s="112">
        <v>0</v>
      </c>
      <c r="P1444" s="112">
        <v>752053</v>
      </c>
      <c r="Q1444" s="112">
        <v>0</v>
      </c>
      <c r="R1444" s="112">
        <v>1352131</v>
      </c>
      <c r="S1444" s="421">
        <v>3.7466682253916299E-2</v>
      </c>
      <c r="T1444" s="421">
        <v>9.3011456628477908E-3</v>
      </c>
      <c r="U1444" s="421">
        <v>0</v>
      </c>
      <c r="V1444" s="421">
        <v>0</v>
      </c>
      <c r="W1444" s="421">
        <v>5.86121892292105E-2</v>
      </c>
      <c r="X1444" s="421">
        <v>0</v>
      </c>
      <c r="Y1444" s="421">
        <v>0.10538001714598</v>
      </c>
      <c r="Z1444" s="120">
        <v>0</v>
      </c>
      <c r="AA1444" s="127" t="s">
        <v>3762</v>
      </c>
      <c r="AB1444" s="127" t="s">
        <v>14116</v>
      </c>
      <c r="AC1444" s="111" t="s">
        <v>3778</v>
      </c>
      <c r="AD1444" s="127" t="s">
        <v>14117</v>
      </c>
      <c r="AE1444" s="111">
        <v>0</v>
      </c>
      <c r="AF1444" s="111">
        <v>0</v>
      </c>
      <c r="AG1444" s="127" t="s">
        <v>3758</v>
      </c>
      <c r="AH1444" s="127" t="s">
        <v>3758</v>
      </c>
      <c r="AI1444" s="124"/>
      <c r="AJ1444" s="128"/>
      <c r="AK1444" s="109">
        <v>0</v>
      </c>
      <c r="AL1444" s="109">
        <v>0</v>
      </c>
      <c r="AM1444" s="127">
        <v>0</v>
      </c>
      <c r="AN1444" s="127">
        <v>0</v>
      </c>
      <c r="AO1444" s="120">
        <v>0</v>
      </c>
      <c r="AP1444" s="120">
        <v>0</v>
      </c>
      <c r="AQ1444" s="174">
        <v>0</v>
      </c>
      <c r="AR1444" s="120">
        <v>0</v>
      </c>
      <c r="AS1444" s="127">
        <v>0</v>
      </c>
      <c r="AT1444" s="127">
        <v>0</v>
      </c>
      <c r="AU1444" s="120">
        <v>0</v>
      </c>
      <c r="AV1444" s="120">
        <v>0</v>
      </c>
      <c r="AW1444" s="174">
        <v>0</v>
      </c>
      <c r="AX1444" s="120">
        <v>0</v>
      </c>
      <c r="AY1444" s="127">
        <v>0</v>
      </c>
      <c r="AZ1444" s="127">
        <v>0</v>
      </c>
      <c r="BA1444" s="120">
        <v>0</v>
      </c>
      <c r="BB1444" s="120">
        <v>0</v>
      </c>
      <c r="BC1444" s="111">
        <v>0</v>
      </c>
      <c r="BD1444" s="112"/>
      <c r="BE1444" s="112"/>
      <c r="BF1444" s="111">
        <v>0</v>
      </c>
      <c r="BG1444" s="112"/>
      <c r="BH1444" s="112"/>
      <c r="BI1444" s="111">
        <v>0</v>
      </c>
      <c r="BJ1444" s="112"/>
      <c r="BK1444" s="112"/>
      <c r="BL1444" s="111">
        <v>0</v>
      </c>
      <c r="BM1444" s="112"/>
      <c r="BN1444" s="112"/>
      <c r="BO1444" s="111">
        <v>0</v>
      </c>
      <c r="BP1444" s="112"/>
      <c r="BQ1444" s="112"/>
      <c r="BR1444" s="111">
        <v>0</v>
      </c>
      <c r="BS1444" s="112"/>
      <c r="BT1444" s="112"/>
      <c r="BU1444" s="111">
        <v>0</v>
      </c>
      <c r="BV1444" s="112"/>
      <c r="BW1444" s="112"/>
      <c r="BX1444" s="111">
        <v>0</v>
      </c>
      <c r="BY1444" s="112"/>
      <c r="BZ1444" s="112"/>
      <c r="CA1444" s="111">
        <v>0</v>
      </c>
      <c r="CB1444" s="112"/>
      <c r="CC1444" s="112"/>
      <c r="CD1444" s="111">
        <v>0</v>
      </c>
      <c r="CE1444" s="112">
        <v>0</v>
      </c>
      <c r="CF1444" s="112">
        <v>0</v>
      </c>
      <c r="CG1444" s="111">
        <v>0</v>
      </c>
      <c r="CH1444" s="112">
        <v>0</v>
      </c>
      <c r="CI1444" s="112">
        <v>0</v>
      </c>
      <c r="CJ1444" s="111">
        <v>0</v>
      </c>
      <c r="CK1444" s="120">
        <v>0</v>
      </c>
      <c r="CL1444" s="112">
        <v>0</v>
      </c>
      <c r="CM1444" s="112">
        <v>0</v>
      </c>
      <c r="CN1444" s="166">
        <v>0</v>
      </c>
      <c r="CO1444" s="125">
        <v>0</v>
      </c>
      <c r="CP1444" s="111">
        <v>0</v>
      </c>
      <c r="CQ1444" s="112">
        <v>0</v>
      </c>
      <c r="CR1444" s="166">
        <v>0</v>
      </c>
      <c r="CS1444" s="166">
        <v>0</v>
      </c>
      <c r="CT1444" s="111">
        <v>0</v>
      </c>
      <c r="CU1444" s="112">
        <v>0</v>
      </c>
      <c r="CV1444" s="166">
        <v>0</v>
      </c>
      <c r="CW1444" s="166">
        <v>0</v>
      </c>
      <c r="CX1444" s="111">
        <v>0</v>
      </c>
      <c r="CY1444" s="112">
        <v>0</v>
      </c>
      <c r="CZ1444" s="111" t="s">
        <v>3757</v>
      </c>
      <c r="DA1444" s="111">
        <v>0</v>
      </c>
      <c r="DB1444" s="111">
        <v>0</v>
      </c>
      <c r="DC1444" s="120" t="s">
        <v>14118</v>
      </c>
      <c r="DD1444" s="127" t="s">
        <v>3717</v>
      </c>
      <c r="DE1444" s="109" t="s">
        <v>14119</v>
      </c>
      <c r="DF1444" s="172" t="s">
        <v>3717</v>
      </c>
    </row>
    <row r="1445" spans="1:110" ht="35.15" customHeight="1" x14ac:dyDescent="0.35">
      <c r="A1445" s="140" t="s">
        <v>2928</v>
      </c>
      <c r="B1445" s="136" t="s">
        <v>2881</v>
      </c>
      <c r="C1445" s="136" t="s">
        <v>2929</v>
      </c>
      <c r="D1445" s="112">
        <v>2091</v>
      </c>
      <c r="E1445" s="112">
        <v>19590000</v>
      </c>
      <c r="F1445" s="112">
        <v>2055</v>
      </c>
      <c r="G1445" s="112">
        <v>18320000</v>
      </c>
      <c r="H1445" s="112">
        <v>419</v>
      </c>
      <c r="I1445" s="112">
        <v>4055000</v>
      </c>
      <c r="J1445" s="112">
        <v>0</v>
      </c>
      <c r="K1445" s="112">
        <v>0</v>
      </c>
      <c r="L1445" s="112">
        <v>4230028</v>
      </c>
      <c r="M1445" s="112">
        <v>2022587</v>
      </c>
      <c r="N1445" s="112">
        <v>0</v>
      </c>
      <c r="O1445" s="112">
        <v>65549</v>
      </c>
      <c r="P1445" s="112">
        <v>2895304</v>
      </c>
      <c r="Q1445" s="112">
        <v>0</v>
      </c>
      <c r="R1445" s="112">
        <v>9213468</v>
      </c>
      <c r="S1445" s="421">
        <v>0.21592792240939254</v>
      </c>
      <c r="T1445" s="421">
        <v>0.10324589076059214</v>
      </c>
      <c r="U1445" s="421">
        <v>0</v>
      </c>
      <c r="V1445" s="421">
        <v>3.3460438999489534E-3</v>
      </c>
      <c r="W1445" s="421">
        <v>0.14779499744767738</v>
      </c>
      <c r="X1445" s="421">
        <v>0</v>
      </c>
      <c r="Y1445" s="421">
        <v>0.47031485451761101</v>
      </c>
      <c r="Z1445" s="120">
        <v>0</v>
      </c>
      <c r="AA1445" s="127" t="s">
        <v>3717</v>
      </c>
      <c r="AB1445" s="127">
        <v>0</v>
      </c>
      <c r="AC1445" s="111" t="s">
        <v>3717</v>
      </c>
      <c r="AD1445" s="127">
        <v>0</v>
      </c>
      <c r="AE1445" s="111">
        <v>0</v>
      </c>
      <c r="AF1445" s="111" t="s">
        <v>3757</v>
      </c>
      <c r="AG1445" s="127" t="s">
        <v>3758</v>
      </c>
      <c r="AH1445" s="127" t="s">
        <v>3758</v>
      </c>
      <c r="AI1445" s="124"/>
      <c r="AJ1445" s="128"/>
      <c r="AK1445" s="109">
        <v>0</v>
      </c>
      <c r="AL1445" s="109">
        <v>0</v>
      </c>
      <c r="AM1445" s="127">
        <v>0</v>
      </c>
      <c r="AN1445" s="127">
        <v>0</v>
      </c>
      <c r="AO1445" s="120">
        <v>0</v>
      </c>
      <c r="AP1445" s="120">
        <v>0</v>
      </c>
      <c r="AQ1445" s="174">
        <v>0</v>
      </c>
      <c r="AR1445" s="109">
        <v>0</v>
      </c>
      <c r="AS1445" s="127">
        <v>0</v>
      </c>
      <c r="AT1445" s="127">
        <v>0</v>
      </c>
      <c r="AU1445" s="120">
        <v>0</v>
      </c>
      <c r="AV1445" s="120">
        <v>0</v>
      </c>
      <c r="AW1445" s="174">
        <v>0</v>
      </c>
      <c r="AX1445" s="109">
        <v>0</v>
      </c>
      <c r="AY1445" s="127">
        <v>0</v>
      </c>
      <c r="AZ1445" s="127">
        <v>0</v>
      </c>
      <c r="BA1445" s="120">
        <v>0</v>
      </c>
      <c r="BB1445" s="120">
        <v>0</v>
      </c>
      <c r="BC1445" s="111" t="s">
        <v>3757</v>
      </c>
      <c r="BD1445" s="112">
        <v>39</v>
      </c>
      <c r="BE1445" s="112">
        <v>384000</v>
      </c>
      <c r="BF1445" s="111" t="s">
        <v>3757</v>
      </c>
      <c r="BG1445" s="112">
        <v>172</v>
      </c>
      <c r="BH1445" s="112">
        <v>1684000</v>
      </c>
      <c r="BI1445" s="111" t="s">
        <v>3757</v>
      </c>
      <c r="BJ1445" s="112">
        <v>1637</v>
      </c>
      <c r="BK1445" s="112">
        <v>14454000</v>
      </c>
      <c r="BL1445" s="111" t="s">
        <v>3757</v>
      </c>
      <c r="BM1445" s="112">
        <v>82</v>
      </c>
      <c r="BN1445" s="112">
        <v>781000</v>
      </c>
      <c r="BO1445" s="111" t="s">
        <v>3757</v>
      </c>
      <c r="BP1445" s="112">
        <v>172</v>
      </c>
      <c r="BQ1445" s="112">
        <v>1684000</v>
      </c>
      <c r="BR1445" s="111" t="s">
        <v>3757</v>
      </c>
      <c r="BS1445" s="112">
        <v>1637</v>
      </c>
      <c r="BT1445" s="112">
        <v>14454000</v>
      </c>
      <c r="BU1445" s="111" t="s">
        <v>3757</v>
      </c>
      <c r="BV1445" s="112">
        <v>91</v>
      </c>
      <c r="BW1445" s="112">
        <v>878000</v>
      </c>
      <c r="BX1445" s="111" t="s">
        <v>3757</v>
      </c>
      <c r="BY1445" s="112">
        <v>68</v>
      </c>
      <c r="BZ1445" s="112">
        <v>609000</v>
      </c>
      <c r="CA1445" s="111" t="s">
        <v>3757</v>
      </c>
      <c r="CB1445" s="112">
        <v>82</v>
      </c>
      <c r="CC1445" s="112">
        <v>781000</v>
      </c>
      <c r="CD1445" s="111">
        <v>0</v>
      </c>
      <c r="CE1445" s="112"/>
      <c r="CF1445" s="112"/>
      <c r="CG1445" s="111">
        <v>0</v>
      </c>
      <c r="CH1445" s="112"/>
      <c r="CI1445" s="112"/>
      <c r="CJ1445" s="111">
        <v>0</v>
      </c>
      <c r="CK1445" s="120">
        <v>0</v>
      </c>
      <c r="CL1445" s="112"/>
      <c r="CM1445" s="112"/>
      <c r="CN1445" s="166" t="s">
        <v>14120</v>
      </c>
      <c r="CO1445" s="125" t="s">
        <v>14121</v>
      </c>
      <c r="CP1445" s="111" t="s">
        <v>3781</v>
      </c>
      <c r="CQ1445" s="112">
        <v>10707000</v>
      </c>
      <c r="CR1445" s="166" t="s">
        <v>14122</v>
      </c>
      <c r="CS1445" s="166" t="s">
        <v>14123</v>
      </c>
      <c r="CT1445" s="111" t="s">
        <v>3778</v>
      </c>
      <c r="CU1445" s="112">
        <v>622000</v>
      </c>
      <c r="CV1445" s="166" t="s">
        <v>14124</v>
      </c>
      <c r="CW1445" s="166" t="s">
        <v>14125</v>
      </c>
      <c r="CX1445" s="111" t="s">
        <v>3762</v>
      </c>
      <c r="CY1445" s="112">
        <v>390000</v>
      </c>
      <c r="CZ1445" s="111" t="s">
        <v>3757</v>
      </c>
      <c r="DA1445" s="111" t="s">
        <v>3757</v>
      </c>
      <c r="DB1445" s="111">
        <v>0</v>
      </c>
      <c r="DC1445" s="120" t="s">
        <v>14126</v>
      </c>
      <c r="DD1445" s="127" t="s">
        <v>3778</v>
      </c>
      <c r="DE1445" s="109">
        <v>0</v>
      </c>
      <c r="DF1445" s="172" t="s">
        <v>3717</v>
      </c>
    </row>
    <row r="1446" spans="1:110" ht="35.15" customHeight="1" x14ac:dyDescent="0.35">
      <c r="A1446" s="140" t="s">
        <v>2930</v>
      </c>
      <c r="B1446" s="136" t="s">
        <v>2931</v>
      </c>
      <c r="C1446" s="136">
        <v>0</v>
      </c>
      <c r="D1446" s="112">
        <v>2308</v>
      </c>
      <c r="E1446" s="112">
        <v>59848000</v>
      </c>
      <c r="F1446" s="112">
        <v>2230</v>
      </c>
      <c r="G1446" s="112">
        <v>31238000</v>
      </c>
      <c r="H1446" s="112">
        <v>391</v>
      </c>
      <c r="I1446" s="112">
        <v>5683000</v>
      </c>
      <c r="J1446" s="112">
        <v>0</v>
      </c>
      <c r="K1446" s="112">
        <v>0</v>
      </c>
      <c r="L1446" s="112">
        <v>8557770</v>
      </c>
      <c r="M1446" s="112">
        <v>2239985</v>
      </c>
      <c r="N1446" s="112">
        <v>132000</v>
      </c>
      <c r="O1446" s="112">
        <v>244149</v>
      </c>
      <c r="P1446" s="112">
        <v>4566505.9945876198</v>
      </c>
      <c r="Q1446" s="112">
        <v>0</v>
      </c>
      <c r="R1446" s="112">
        <v>15740409.994587619</v>
      </c>
      <c r="S1446" s="421">
        <v>0.14299174575591497</v>
      </c>
      <c r="T1446" s="421">
        <v>3.7427900681727043E-2</v>
      </c>
      <c r="U1446" s="421">
        <v>2.2055874883037028E-3</v>
      </c>
      <c r="V1446" s="421">
        <v>4.0794846945595509E-3</v>
      </c>
      <c r="W1446" s="421">
        <v>7.6301730961562952E-2</v>
      </c>
      <c r="X1446" s="421">
        <v>0</v>
      </c>
      <c r="Y1446" s="421">
        <v>0.2630064495820682</v>
      </c>
      <c r="Z1446" s="120">
        <v>0</v>
      </c>
      <c r="AA1446" s="127" t="s">
        <v>3717</v>
      </c>
      <c r="AB1446" s="127">
        <v>0</v>
      </c>
      <c r="AC1446" s="111" t="s">
        <v>3717</v>
      </c>
      <c r="AD1446" s="127">
        <v>0</v>
      </c>
      <c r="AE1446" s="111" t="s">
        <v>3757</v>
      </c>
      <c r="AF1446" s="111" t="s">
        <v>3757</v>
      </c>
      <c r="AG1446" s="127" t="s">
        <v>3717</v>
      </c>
      <c r="AH1446" s="127" t="s">
        <v>3758</v>
      </c>
      <c r="AI1446" s="128">
        <v>1</v>
      </c>
      <c r="AJ1446" s="128">
        <v>1043000</v>
      </c>
      <c r="AK1446" s="109" t="s">
        <v>14127</v>
      </c>
      <c r="AL1446" s="109" t="s">
        <v>14128</v>
      </c>
      <c r="AM1446" s="127" t="s">
        <v>3761</v>
      </c>
      <c r="AN1446" s="127" t="s">
        <v>3766</v>
      </c>
      <c r="AO1446" s="120">
        <v>1000000</v>
      </c>
      <c r="AP1446" s="120">
        <v>1043000</v>
      </c>
      <c r="AQ1446" s="174">
        <v>0</v>
      </c>
      <c r="AR1446" s="109">
        <v>0</v>
      </c>
      <c r="AS1446" s="127">
        <v>0</v>
      </c>
      <c r="AT1446" s="127">
        <v>0</v>
      </c>
      <c r="AU1446" s="120">
        <v>0</v>
      </c>
      <c r="AV1446" s="120">
        <v>0</v>
      </c>
      <c r="AW1446" s="174">
        <v>0</v>
      </c>
      <c r="AX1446" s="109">
        <v>0</v>
      </c>
      <c r="AY1446" s="127">
        <v>0</v>
      </c>
      <c r="AZ1446" s="127">
        <v>0</v>
      </c>
      <c r="BA1446" s="120">
        <v>0</v>
      </c>
      <c r="BB1446" s="120">
        <v>0</v>
      </c>
      <c r="BC1446" s="111" t="s">
        <v>3757</v>
      </c>
      <c r="BD1446" s="112">
        <v>136</v>
      </c>
      <c r="BE1446" s="112">
        <v>1869500</v>
      </c>
      <c r="BF1446" s="111" t="s">
        <v>3757</v>
      </c>
      <c r="BG1446" s="112">
        <v>22</v>
      </c>
      <c r="BH1446" s="112">
        <v>278500</v>
      </c>
      <c r="BI1446" s="111" t="s">
        <v>3757</v>
      </c>
      <c r="BJ1446" s="112">
        <v>186</v>
      </c>
      <c r="BK1446" s="112">
        <v>2853500</v>
      </c>
      <c r="BL1446" s="111" t="s">
        <v>3757</v>
      </c>
      <c r="BM1446" s="112">
        <v>148</v>
      </c>
      <c r="BN1446" s="112">
        <v>1994000</v>
      </c>
      <c r="BO1446" s="111" t="s">
        <v>3757</v>
      </c>
      <c r="BP1446" s="112">
        <v>118</v>
      </c>
      <c r="BQ1446" s="112">
        <v>1866500</v>
      </c>
      <c r="BR1446" s="111" t="s">
        <v>3757</v>
      </c>
      <c r="BS1446" s="112">
        <v>750</v>
      </c>
      <c r="BT1446" s="112">
        <v>9353000</v>
      </c>
      <c r="BU1446" s="111" t="s">
        <v>3757</v>
      </c>
      <c r="BV1446" s="112">
        <v>129</v>
      </c>
      <c r="BW1446" s="112">
        <v>2012500</v>
      </c>
      <c r="BX1446" s="111" t="s">
        <v>3757</v>
      </c>
      <c r="BY1446" s="112">
        <v>155</v>
      </c>
      <c r="BZ1446" s="112">
        <v>2004500</v>
      </c>
      <c r="CA1446" s="111" t="s">
        <v>3757</v>
      </c>
      <c r="CB1446" s="112">
        <v>107</v>
      </c>
      <c r="CC1446" s="112">
        <v>1287000</v>
      </c>
      <c r="CD1446" s="111">
        <v>0</v>
      </c>
      <c r="CE1446" s="112"/>
      <c r="CF1446" s="112"/>
      <c r="CG1446" s="111" t="s">
        <v>3757</v>
      </c>
      <c r="CH1446" s="112">
        <v>471</v>
      </c>
      <c r="CI1446" s="112">
        <v>6164000</v>
      </c>
      <c r="CJ1446" s="111">
        <v>0</v>
      </c>
      <c r="CK1446" s="120">
        <v>0</v>
      </c>
      <c r="CL1446" s="112"/>
      <c r="CM1446" s="112"/>
      <c r="CN1446" s="166" t="s">
        <v>14129</v>
      </c>
      <c r="CO1446" s="125" t="s">
        <v>14130</v>
      </c>
      <c r="CP1446" s="111" t="s">
        <v>3790</v>
      </c>
      <c r="CQ1446" s="112">
        <v>7426000</v>
      </c>
      <c r="CR1446" s="166" t="s">
        <v>14131</v>
      </c>
      <c r="CS1446" s="166" t="s">
        <v>14132</v>
      </c>
      <c r="CT1446" s="111" t="s">
        <v>3717</v>
      </c>
      <c r="CU1446" s="112">
        <v>1268000</v>
      </c>
      <c r="CV1446" s="166" t="s">
        <v>14133</v>
      </c>
      <c r="CW1446" s="166" t="s">
        <v>14134</v>
      </c>
      <c r="CX1446" s="111" t="s">
        <v>3766</v>
      </c>
      <c r="CY1446" s="112">
        <v>1468000</v>
      </c>
      <c r="CZ1446" s="111" t="s">
        <v>3757</v>
      </c>
      <c r="DA1446" s="111" t="s">
        <v>3757</v>
      </c>
      <c r="DB1446" s="111" t="s">
        <v>3757</v>
      </c>
      <c r="DC1446" s="120">
        <v>0</v>
      </c>
      <c r="DD1446" s="127" t="s">
        <v>3717</v>
      </c>
      <c r="DE1446" s="109" t="s">
        <v>14135</v>
      </c>
      <c r="DF1446" s="172" t="s">
        <v>3717</v>
      </c>
    </row>
    <row r="1447" spans="1:110" ht="35.15" customHeight="1" x14ac:dyDescent="0.35">
      <c r="A1447" s="140" t="s">
        <v>2932</v>
      </c>
      <c r="B1447" s="136" t="s">
        <v>2931</v>
      </c>
      <c r="C1447" s="136" t="s">
        <v>2933</v>
      </c>
      <c r="D1447" s="112">
        <v>103112</v>
      </c>
      <c r="E1447" s="112">
        <v>1140190310</v>
      </c>
      <c r="F1447" s="112">
        <v>102764</v>
      </c>
      <c r="G1447" s="112">
        <v>1132163477</v>
      </c>
      <c r="H1447" s="112">
        <v>23908</v>
      </c>
      <c r="I1447" s="112">
        <v>260375277</v>
      </c>
      <c r="J1447" s="112">
        <v>0</v>
      </c>
      <c r="K1447" s="112">
        <v>0</v>
      </c>
      <c r="L1447" s="112">
        <v>297230407</v>
      </c>
      <c r="M1447" s="112">
        <v>112188566</v>
      </c>
      <c r="N1447" s="112">
        <v>654033</v>
      </c>
      <c r="O1447" s="112">
        <v>1304229</v>
      </c>
      <c r="P1447" s="112">
        <v>153479264</v>
      </c>
      <c r="Q1447" s="112">
        <v>0</v>
      </c>
      <c r="R1447" s="112">
        <v>564856499</v>
      </c>
      <c r="S1447" s="421">
        <v>0.26068490882017759</v>
      </c>
      <c r="T1447" s="421">
        <v>9.8394596951100213E-2</v>
      </c>
      <c r="U1447" s="421">
        <v>5.7361739901122294E-4</v>
      </c>
      <c r="V1447" s="421">
        <v>1.1438695703351487E-3</v>
      </c>
      <c r="W1447" s="421">
        <v>0.1346084619856136</v>
      </c>
      <c r="X1447" s="421">
        <v>0</v>
      </c>
      <c r="Y1447" s="421">
        <v>0.49540545472623776</v>
      </c>
      <c r="Z1447" s="120">
        <v>0</v>
      </c>
      <c r="AA1447" s="127" t="s">
        <v>3717</v>
      </c>
      <c r="AB1447" s="127">
        <v>0</v>
      </c>
      <c r="AC1447" s="111" t="s">
        <v>3717</v>
      </c>
      <c r="AD1447" s="127">
        <v>0</v>
      </c>
      <c r="AE1447" s="111" t="s">
        <v>3757</v>
      </c>
      <c r="AF1447" s="111" t="s">
        <v>3757</v>
      </c>
      <c r="AG1447" s="127" t="s">
        <v>3717</v>
      </c>
      <c r="AH1447" s="127" t="s">
        <v>3758</v>
      </c>
      <c r="AI1447" s="128">
        <v>4</v>
      </c>
      <c r="AJ1447" s="128">
        <v>14932110</v>
      </c>
      <c r="AK1447" s="109" t="s">
        <v>14136</v>
      </c>
      <c r="AL1447" s="109" t="s">
        <v>14137</v>
      </c>
      <c r="AM1447" s="127" t="s">
        <v>3761</v>
      </c>
      <c r="AN1447" s="127" t="s">
        <v>3762</v>
      </c>
      <c r="AO1447" s="120">
        <v>2000000</v>
      </c>
      <c r="AP1447" s="120">
        <v>2375221</v>
      </c>
      <c r="AQ1447" s="174" t="s">
        <v>14138</v>
      </c>
      <c r="AR1447" s="109" t="s">
        <v>14139</v>
      </c>
      <c r="AS1447" s="127" t="s">
        <v>3761</v>
      </c>
      <c r="AT1447" s="127" t="s">
        <v>3778</v>
      </c>
      <c r="AU1447" s="120">
        <v>1500000</v>
      </c>
      <c r="AV1447" s="120">
        <v>1400000</v>
      </c>
      <c r="AW1447" s="174" t="s">
        <v>14140</v>
      </c>
      <c r="AX1447" s="109" t="s">
        <v>14141</v>
      </c>
      <c r="AY1447" s="127" t="s">
        <v>3761</v>
      </c>
      <c r="AZ1447" s="127" t="s">
        <v>4016</v>
      </c>
      <c r="BA1447" s="120">
        <v>8000000</v>
      </c>
      <c r="BB1447" s="120">
        <v>2519000</v>
      </c>
      <c r="BC1447" s="111" t="s">
        <v>3757</v>
      </c>
      <c r="BD1447" s="112">
        <v>3683</v>
      </c>
      <c r="BE1447" s="112">
        <v>42770000</v>
      </c>
      <c r="BF1447" s="111" t="s">
        <v>3757</v>
      </c>
      <c r="BG1447" s="112">
        <v>23</v>
      </c>
      <c r="BH1447" s="112">
        <v>1400000</v>
      </c>
      <c r="BI1447" s="111">
        <v>0</v>
      </c>
      <c r="BJ1447" s="112"/>
      <c r="BK1447" s="112"/>
      <c r="BL1447" s="111" t="s">
        <v>3757</v>
      </c>
      <c r="BM1447" s="112">
        <v>512</v>
      </c>
      <c r="BN1447" s="112">
        <v>11013110</v>
      </c>
      <c r="BO1447" s="111">
        <v>0</v>
      </c>
      <c r="BP1447" s="112"/>
      <c r="BQ1447" s="112"/>
      <c r="BR1447" s="111">
        <v>0</v>
      </c>
      <c r="BS1447" s="112"/>
      <c r="BT1447" s="112"/>
      <c r="BU1447" s="111">
        <v>0</v>
      </c>
      <c r="BV1447" s="112"/>
      <c r="BW1447" s="112"/>
      <c r="BX1447" s="111">
        <v>0</v>
      </c>
      <c r="BY1447" s="112"/>
      <c r="BZ1447" s="112"/>
      <c r="CA1447" s="111" t="s">
        <v>3757</v>
      </c>
      <c r="CB1447" s="112">
        <v>110</v>
      </c>
      <c r="CC1447" s="112">
        <v>2519000</v>
      </c>
      <c r="CD1447" s="111">
        <v>0</v>
      </c>
      <c r="CE1447" s="112"/>
      <c r="CF1447" s="112"/>
      <c r="CG1447" s="111" t="s">
        <v>3757</v>
      </c>
      <c r="CH1447" s="112">
        <v>44695</v>
      </c>
      <c r="CI1447" s="112">
        <v>387726000</v>
      </c>
      <c r="CJ1447" s="111" t="s">
        <v>3757</v>
      </c>
      <c r="CK1447" s="120" t="s">
        <v>14142</v>
      </c>
      <c r="CL1447" s="112">
        <v>54087</v>
      </c>
      <c r="CM1447" s="112">
        <v>594752200</v>
      </c>
      <c r="CN1447" s="166" t="s">
        <v>14143</v>
      </c>
      <c r="CO1447" s="125" t="s">
        <v>14144</v>
      </c>
      <c r="CP1447" s="111" t="s">
        <v>3790</v>
      </c>
      <c r="CQ1447" s="112">
        <v>74026000</v>
      </c>
      <c r="CR1447" s="166" t="s">
        <v>14145</v>
      </c>
      <c r="CS1447" s="166" t="s">
        <v>14146</v>
      </c>
      <c r="CT1447" s="111" t="s">
        <v>3766</v>
      </c>
      <c r="CU1447" s="112">
        <v>174746700</v>
      </c>
      <c r="CV1447" s="166" t="s">
        <v>14147</v>
      </c>
      <c r="CW1447" s="166" t="s">
        <v>14148</v>
      </c>
      <c r="CX1447" s="111" t="s">
        <v>3717</v>
      </c>
      <c r="CY1447" s="112">
        <v>32625000</v>
      </c>
      <c r="CZ1447" s="111" t="s">
        <v>3757</v>
      </c>
      <c r="DA1447" s="111" t="s">
        <v>3757</v>
      </c>
      <c r="DB1447" s="111">
        <v>0</v>
      </c>
      <c r="DC1447" s="120" t="s">
        <v>14149</v>
      </c>
      <c r="DD1447" s="127" t="s">
        <v>3717</v>
      </c>
      <c r="DE1447" s="109" t="s">
        <v>14150</v>
      </c>
      <c r="DF1447" s="172" t="s">
        <v>3717</v>
      </c>
    </row>
    <row r="1448" spans="1:110" ht="35.15" customHeight="1" x14ac:dyDescent="0.35">
      <c r="A1448" s="140" t="s">
        <v>2934</v>
      </c>
      <c r="B1448" s="136" t="s">
        <v>2931</v>
      </c>
      <c r="C1448" s="136" t="s">
        <v>2935</v>
      </c>
      <c r="D1448" s="112">
        <v>25763</v>
      </c>
      <c r="E1448" s="112">
        <v>319408718</v>
      </c>
      <c r="F1448" s="112">
        <v>25732</v>
      </c>
      <c r="G1448" s="112">
        <v>286869986</v>
      </c>
      <c r="H1448" s="112">
        <v>6007</v>
      </c>
      <c r="I1448" s="112">
        <v>71556000</v>
      </c>
      <c r="J1448" s="112">
        <v>82</v>
      </c>
      <c r="K1448" s="112">
        <v>1821000</v>
      </c>
      <c r="L1448" s="112">
        <v>57798008</v>
      </c>
      <c r="M1448" s="112">
        <v>21732461</v>
      </c>
      <c r="N1448" s="112">
        <v>1000000</v>
      </c>
      <c r="O1448" s="112">
        <v>910338</v>
      </c>
      <c r="P1448" s="112">
        <v>52391426</v>
      </c>
      <c r="Q1448" s="112">
        <v>0</v>
      </c>
      <c r="R1448" s="112">
        <v>133832233</v>
      </c>
      <c r="S1448" s="421">
        <v>0.18095313228112953</v>
      </c>
      <c r="T1448" s="421">
        <v>6.8039661334478668E-2</v>
      </c>
      <c r="U1448" s="421">
        <v>3.1307849274170405E-3</v>
      </c>
      <c r="V1448" s="421">
        <v>2.8500724892549741E-3</v>
      </c>
      <c r="W1448" s="421">
        <v>0.16402628684668524</v>
      </c>
      <c r="X1448" s="421">
        <v>0</v>
      </c>
      <c r="Y1448" s="421">
        <v>0.41899993787896544</v>
      </c>
      <c r="Z1448" s="120">
        <v>0</v>
      </c>
      <c r="AA1448" s="127" t="s">
        <v>3717</v>
      </c>
      <c r="AB1448" s="127">
        <v>0</v>
      </c>
      <c r="AC1448" s="111" t="s">
        <v>3717</v>
      </c>
      <c r="AD1448" s="127">
        <v>0</v>
      </c>
      <c r="AE1448" s="111">
        <v>0</v>
      </c>
      <c r="AF1448" s="111" t="s">
        <v>3757</v>
      </c>
      <c r="AG1448" s="127" t="s">
        <v>3758</v>
      </c>
      <c r="AH1448" s="127" t="s">
        <v>3758</v>
      </c>
      <c r="AI1448" s="124"/>
      <c r="AJ1448" s="128"/>
      <c r="AK1448" s="109">
        <v>0</v>
      </c>
      <c r="AL1448" s="109">
        <v>0</v>
      </c>
      <c r="AM1448" s="127">
        <v>0</v>
      </c>
      <c r="AN1448" s="127">
        <v>0</v>
      </c>
      <c r="AO1448" s="120">
        <v>0</v>
      </c>
      <c r="AP1448" s="120">
        <v>0</v>
      </c>
      <c r="AQ1448" s="174">
        <v>0</v>
      </c>
      <c r="AR1448" s="109">
        <v>0</v>
      </c>
      <c r="AS1448" s="127">
        <v>0</v>
      </c>
      <c r="AT1448" s="127">
        <v>0</v>
      </c>
      <c r="AU1448" s="120">
        <v>0</v>
      </c>
      <c r="AV1448" s="120">
        <v>0</v>
      </c>
      <c r="AW1448" s="174">
        <v>0</v>
      </c>
      <c r="AX1448" s="109">
        <v>0</v>
      </c>
      <c r="AY1448" s="127">
        <v>0</v>
      </c>
      <c r="AZ1448" s="127">
        <v>0</v>
      </c>
      <c r="BA1448" s="120">
        <v>0</v>
      </c>
      <c r="BB1448" s="120">
        <v>0</v>
      </c>
      <c r="BC1448" s="111" t="s">
        <v>3757</v>
      </c>
      <c r="BD1448" s="112">
        <v>524</v>
      </c>
      <c r="BE1448" s="112">
        <v>6744000</v>
      </c>
      <c r="BF1448" s="111" t="s">
        <v>3757</v>
      </c>
      <c r="BG1448" s="112">
        <v>796</v>
      </c>
      <c r="BH1448" s="112">
        <v>9783000</v>
      </c>
      <c r="BI1448" s="111" t="s">
        <v>3757</v>
      </c>
      <c r="BJ1448" s="112">
        <v>1164</v>
      </c>
      <c r="BK1448" s="112">
        <v>10667000</v>
      </c>
      <c r="BL1448" s="111" t="s">
        <v>3757</v>
      </c>
      <c r="BM1448" s="112">
        <v>3062</v>
      </c>
      <c r="BN1448" s="112">
        <v>26724500</v>
      </c>
      <c r="BO1448" s="111" t="s">
        <v>3757</v>
      </c>
      <c r="BP1448" s="112">
        <v>2978</v>
      </c>
      <c r="BQ1448" s="112">
        <v>33729000</v>
      </c>
      <c r="BR1448" s="111" t="s">
        <v>3757</v>
      </c>
      <c r="BS1448" s="112">
        <v>5406</v>
      </c>
      <c r="BT1448" s="112">
        <v>48755500</v>
      </c>
      <c r="BU1448" s="111" t="s">
        <v>3757</v>
      </c>
      <c r="BV1448" s="112">
        <v>683</v>
      </c>
      <c r="BW1448" s="112">
        <v>6808500</v>
      </c>
      <c r="BX1448" s="111" t="s">
        <v>3757</v>
      </c>
      <c r="BY1448" s="112">
        <v>682</v>
      </c>
      <c r="BZ1448" s="112">
        <v>6808500</v>
      </c>
      <c r="CA1448" s="111" t="s">
        <v>3757</v>
      </c>
      <c r="CB1448" s="112">
        <v>788</v>
      </c>
      <c r="CC1448" s="112">
        <v>6627000</v>
      </c>
      <c r="CD1448" s="111" t="s">
        <v>3757</v>
      </c>
      <c r="CE1448" s="112">
        <v>4896</v>
      </c>
      <c r="CF1448" s="112">
        <v>62106000</v>
      </c>
      <c r="CG1448" s="111" t="s">
        <v>3757</v>
      </c>
      <c r="CH1448" s="112">
        <v>4676</v>
      </c>
      <c r="CI1448" s="112">
        <v>53805000</v>
      </c>
      <c r="CJ1448" s="111">
        <v>0</v>
      </c>
      <c r="CK1448" s="120">
        <v>0</v>
      </c>
      <c r="CL1448" s="112"/>
      <c r="CM1448" s="112"/>
      <c r="CN1448" s="166" t="s">
        <v>14151</v>
      </c>
      <c r="CO1448" s="125" t="s">
        <v>14152</v>
      </c>
      <c r="CP1448" s="111" t="s">
        <v>4041</v>
      </c>
      <c r="CQ1448" s="112">
        <v>62106000</v>
      </c>
      <c r="CR1448" s="166" t="s">
        <v>14153</v>
      </c>
      <c r="CS1448" s="166" t="s">
        <v>14154</v>
      </c>
      <c r="CT1448" s="111" t="s">
        <v>3790</v>
      </c>
      <c r="CU1448" s="112">
        <v>48000000</v>
      </c>
      <c r="CV1448" s="166" t="s">
        <v>14155</v>
      </c>
      <c r="CW1448" s="166" t="s">
        <v>14156</v>
      </c>
      <c r="CX1448" s="111" t="s">
        <v>3766</v>
      </c>
      <c r="CY1448" s="112">
        <v>33000000</v>
      </c>
      <c r="CZ1448" s="111" t="s">
        <v>3757</v>
      </c>
      <c r="DA1448" s="111" t="s">
        <v>3757</v>
      </c>
      <c r="DB1448" s="111" t="s">
        <v>3757</v>
      </c>
      <c r="DC1448" s="120">
        <v>0</v>
      </c>
      <c r="DD1448" s="127" t="s">
        <v>3778</v>
      </c>
      <c r="DE1448" s="109">
        <v>0</v>
      </c>
      <c r="DF1448" s="172" t="s">
        <v>3717</v>
      </c>
    </row>
    <row r="1449" spans="1:110" ht="35.15" customHeight="1" x14ac:dyDescent="0.35">
      <c r="A1449" s="140" t="s">
        <v>2936</v>
      </c>
      <c r="B1449" s="136" t="s">
        <v>2931</v>
      </c>
      <c r="C1449" s="136" t="s">
        <v>2937</v>
      </c>
      <c r="D1449" s="112">
        <v>24997</v>
      </c>
      <c r="E1449" s="112">
        <v>528071715</v>
      </c>
      <c r="F1449" s="112">
        <v>24985</v>
      </c>
      <c r="G1449" s="112">
        <v>527821715</v>
      </c>
      <c r="H1449" s="112">
        <v>5149</v>
      </c>
      <c r="I1449" s="112">
        <v>129502000</v>
      </c>
      <c r="J1449" s="112">
        <v>27</v>
      </c>
      <c r="K1449" s="112">
        <v>585000</v>
      </c>
      <c r="L1449" s="112">
        <v>149679272</v>
      </c>
      <c r="M1449" s="112">
        <v>39929965</v>
      </c>
      <c r="N1449" s="112">
        <v>59271897</v>
      </c>
      <c r="O1449" s="112">
        <v>9514190</v>
      </c>
      <c r="P1449" s="112">
        <v>20240405</v>
      </c>
      <c r="Q1449" s="112">
        <v>0</v>
      </c>
      <c r="R1449" s="112">
        <v>278635729</v>
      </c>
      <c r="S1449" s="421">
        <v>0.28344497110586581</v>
      </c>
      <c r="T1449" s="421">
        <v>7.5614663436385718E-2</v>
      </c>
      <c r="U1449" s="421">
        <v>0.11224213552130888</v>
      </c>
      <c r="V1449" s="421">
        <v>1.8016852123958201E-2</v>
      </c>
      <c r="W1449" s="421">
        <v>3.8328894400261528E-2</v>
      </c>
      <c r="X1449" s="421">
        <v>0</v>
      </c>
      <c r="Y1449" s="421">
        <v>0.52764751658778009</v>
      </c>
      <c r="Z1449" s="120">
        <v>0</v>
      </c>
      <c r="AA1449" s="127" t="s">
        <v>3717</v>
      </c>
      <c r="AB1449" s="127">
        <v>0</v>
      </c>
      <c r="AC1449" s="111" t="s">
        <v>3717</v>
      </c>
      <c r="AD1449" s="127">
        <v>0</v>
      </c>
      <c r="AE1449" s="111" t="s">
        <v>3757</v>
      </c>
      <c r="AF1449" s="111" t="s">
        <v>3757</v>
      </c>
      <c r="AG1449" s="127" t="s">
        <v>3717</v>
      </c>
      <c r="AH1449" s="127" t="s">
        <v>3758</v>
      </c>
      <c r="AI1449" s="128">
        <v>1</v>
      </c>
      <c r="AJ1449" s="128">
        <v>565715</v>
      </c>
      <c r="AK1449" s="109" t="s">
        <v>14157</v>
      </c>
      <c r="AL1449" s="109" t="s">
        <v>14158</v>
      </c>
      <c r="AM1449" s="127" t="s">
        <v>3761</v>
      </c>
      <c r="AN1449" s="127" t="s">
        <v>3783</v>
      </c>
      <c r="AO1449" s="120">
        <v>1000000</v>
      </c>
      <c r="AP1449" s="120">
        <v>565715</v>
      </c>
      <c r="AQ1449" s="174">
        <v>0</v>
      </c>
      <c r="AR1449" s="109">
        <v>0</v>
      </c>
      <c r="AS1449" s="127">
        <v>0</v>
      </c>
      <c r="AT1449" s="127">
        <v>0</v>
      </c>
      <c r="AU1449" s="120">
        <v>0</v>
      </c>
      <c r="AV1449" s="120">
        <v>0</v>
      </c>
      <c r="AW1449" s="174">
        <v>0</v>
      </c>
      <c r="AX1449" s="109">
        <v>0</v>
      </c>
      <c r="AY1449" s="127">
        <v>0</v>
      </c>
      <c r="AZ1449" s="127">
        <v>0</v>
      </c>
      <c r="BA1449" s="120">
        <v>0</v>
      </c>
      <c r="BB1449" s="120">
        <v>0</v>
      </c>
      <c r="BC1449" s="111" t="s">
        <v>3757</v>
      </c>
      <c r="BD1449" s="112">
        <v>4258</v>
      </c>
      <c r="BE1449" s="112">
        <v>77397000</v>
      </c>
      <c r="BF1449" s="111" t="s">
        <v>3757</v>
      </c>
      <c r="BG1449" s="112">
        <v>3559</v>
      </c>
      <c r="BH1449" s="112">
        <v>81207000</v>
      </c>
      <c r="BI1449" s="111" t="s">
        <v>3757</v>
      </c>
      <c r="BJ1449" s="112">
        <v>3927</v>
      </c>
      <c r="BK1449" s="112">
        <v>79131000</v>
      </c>
      <c r="BL1449" s="111" t="s">
        <v>3757</v>
      </c>
      <c r="BM1449" s="112">
        <v>1870</v>
      </c>
      <c r="BN1449" s="112">
        <v>39523000</v>
      </c>
      <c r="BO1449" s="111" t="s">
        <v>3757</v>
      </c>
      <c r="BP1449" s="112">
        <v>1780</v>
      </c>
      <c r="BQ1449" s="112">
        <v>40603000</v>
      </c>
      <c r="BR1449" s="111">
        <v>0</v>
      </c>
      <c r="BS1449" s="112"/>
      <c r="BT1449" s="112"/>
      <c r="BU1449" s="111" t="s">
        <v>3757</v>
      </c>
      <c r="BV1449" s="112">
        <v>1827</v>
      </c>
      <c r="BW1449" s="112">
        <v>40260000</v>
      </c>
      <c r="BX1449" s="111">
        <v>0</v>
      </c>
      <c r="BY1449" s="112"/>
      <c r="BZ1449" s="112"/>
      <c r="CA1449" s="111" t="s">
        <v>3757</v>
      </c>
      <c r="CB1449" s="112">
        <v>1559</v>
      </c>
      <c r="CC1449" s="112">
        <v>32153000</v>
      </c>
      <c r="CD1449" s="111">
        <v>0</v>
      </c>
      <c r="CE1449" s="112"/>
      <c r="CF1449" s="112"/>
      <c r="CG1449" s="111" t="s">
        <v>3757</v>
      </c>
      <c r="CH1449" s="112">
        <v>6154</v>
      </c>
      <c r="CI1449" s="112">
        <v>136647000</v>
      </c>
      <c r="CJ1449" s="111">
        <v>0</v>
      </c>
      <c r="CK1449" s="120">
        <v>0</v>
      </c>
      <c r="CL1449" s="112"/>
      <c r="CM1449" s="112"/>
      <c r="CN1449" s="166" t="s">
        <v>14159</v>
      </c>
      <c r="CO1449" s="125" t="s">
        <v>14160</v>
      </c>
      <c r="CP1449" s="111" t="s">
        <v>3766</v>
      </c>
      <c r="CQ1449" s="112">
        <v>63400000</v>
      </c>
      <c r="CR1449" s="166" t="s">
        <v>7923</v>
      </c>
      <c r="CS1449" s="166" t="s">
        <v>14161</v>
      </c>
      <c r="CT1449" s="111" t="s">
        <v>3781</v>
      </c>
      <c r="CU1449" s="112">
        <v>57900000</v>
      </c>
      <c r="CV1449" s="166" t="s">
        <v>14162</v>
      </c>
      <c r="CW1449" s="166" t="s">
        <v>14163</v>
      </c>
      <c r="CX1449" s="111" t="s">
        <v>3717</v>
      </c>
      <c r="CY1449" s="112">
        <v>27500000</v>
      </c>
      <c r="CZ1449" s="111" t="s">
        <v>3757</v>
      </c>
      <c r="DA1449" s="111" t="s">
        <v>3757</v>
      </c>
      <c r="DB1449" s="111">
        <v>0</v>
      </c>
      <c r="DC1449" s="120" t="s">
        <v>14164</v>
      </c>
      <c r="DD1449" s="127" t="s">
        <v>3717</v>
      </c>
      <c r="DE1449" s="109" t="s">
        <v>6508</v>
      </c>
      <c r="DF1449" s="172" t="s">
        <v>3717</v>
      </c>
    </row>
    <row r="1450" spans="1:110" ht="35.15" customHeight="1" x14ac:dyDescent="0.35">
      <c r="A1450" s="140" t="s">
        <v>2938</v>
      </c>
      <c r="B1450" s="136" t="s">
        <v>2931</v>
      </c>
      <c r="C1450" s="136" t="s">
        <v>2939</v>
      </c>
      <c r="D1450" s="112">
        <v>44019</v>
      </c>
      <c r="E1450" s="112">
        <v>394484759</v>
      </c>
      <c r="F1450" s="112">
        <v>44019</v>
      </c>
      <c r="G1450" s="112">
        <v>394484759</v>
      </c>
      <c r="H1450" s="112">
        <v>9576</v>
      </c>
      <c r="I1450" s="112">
        <v>103719059</v>
      </c>
      <c r="J1450" s="112">
        <v>0</v>
      </c>
      <c r="K1450" s="112">
        <v>0</v>
      </c>
      <c r="L1450" s="112">
        <v>98766910</v>
      </c>
      <c r="M1450" s="112">
        <v>45644020</v>
      </c>
      <c r="N1450" s="112">
        <v>0</v>
      </c>
      <c r="O1450" s="112">
        <v>1826361</v>
      </c>
      <c r="P1450" s="112">
        <v>50375245</v>
      </c>
      <c r="Q1450" s="112">
        <v>0</v>
      </c>
      <c r="R1450" s="112">
        <v>196612536</v>
      </c>
      <c r="S1450" s="421">
        <v>0.25036939386548013</v>
      </c>
      <c r="T1450" s="421">
        <v>0.11570540802566215</v>
      </c>
      <c r="U1450" s="421">
        <v>0</v>
      </c>
      <c r="V1450" s="421">
        <v>4.6297377993252207E-3</v>
      </c>
      <c r="W1450" s="421">
        <v>0.12769883715583547</v>
      </c>
      <c r="X1450" s="421">
        <v>0</v>
      </c>
      <c r="Y1450" s="421">
        <v>0.49840337684630293</v>
      </c>
      <c r="Z1450" s="120">
        <v>0</v>
      </c>
      <c r="AA1450" s="127" t="s">
        <v>3717</v>
      </c>
      <c r="AB1450" s="127">
        <v>0</v>
      </c>
      <c r="AC1450" s="111" t="s">
        <v>3717</v>
      </c>
      <c r="AD1450" s="127">
        <v>0</v>
      </c>
      <c r="AE1450" s="111">
        <v>0</v>
      </c>
      <c r="AF1450" s="111" t="s">
        <v>3757</v>
      </c>
      <c r="AG1450" s="127" t="s">
        <v>3758</v>
      </c>
      <c r="AH1450" s="127" t="s">
        <v>3758</v>
      </c>
      <c r="AI1450" s="124"/>
      <c r="AJ1450" s="128"/>
      <c r="AK1450" s="109">
        <v>0</v>
      </c>
      <c r="AL1450" s="109">
        <v>0</v>
      </c>
      <c r="AM1450" s="127">
        <v>0</v>
      </c>
      <c r="AN1450" s="127">
        <v>0</v>
      </c>
      <c r="AO1450" s="120">
        <v>0</v>
      </c>
      <c r="AP1450" s="120">
        <v>0</v>
      </c>
      <c r="AQ1450" s="174">
        <v>0</v>
      </c>
      <c r="AR1450" s="120">
        <v>0</v>
      </c>
      <c r="AS1450" s="127">
        <v>0</v>
      </c>
      <c r="AT1450" s="127">
        <v>0</v>
      </c>
      <c r="AU1450" s="120">
        <v>0</v>
      </c>
      <c r="AV1450" s="120">
        <v>0</v>
      </c>
      <c r="AW1450" s="174">
        <v>0</v>
      </c>
      <c r="AX1450" s="120">
        <v>0</v>
      </c>
      <c r="AY1450" s="127">
        <v>0</v>
      </c>
      <c r="AZ1450" s="127">
        <v>0</v>
      </c>
      <c r="BA1450" s="120">
        <v>0</v>
      </c>
      <c r="BB1450" s="120">
        <v>0</v>
      </c>
      <c r="BC1450" s="111">
        <v>0</v>
      </c>
      <c r="BD1450" s="112"/>
      <c r="BE1450" s="112"/>
      <c r="BF1450" s="111" t="s">
        <v>3757</v>
      </c>
      <c r="BG1450" s="112">
        <v>4938</v>
      </c>
      <c r="BH1450" s="112">
        <v>44252490</v>
      </c>
      <c r="BI1450" s="111" t="s">
        <v>3757</v>
      </c>
      <c r="BJ1450" s="112">
        <v>7814</v>
      </c>
      <c r="BK1450" s="112">
        <v>70026115</v>
      </c>
      <c r="BL1450" s="111">
        <v>0</v>
      </c>
      <c r="BM1450" s="112"/>
      <c r="BN1450" s="112"/>
      <c r="BO1450" s="111">
        <v>0</v>
      </c>
      <c r="BP1450" s="112"/>
      <c r="BQ1450" s="112"/>
      <c r="BR1450" s="111" t="s">
        <v>3757</v>
      </c>
      <c r="BS1450" s="112">
        <v>16045</v>
      </c>
      <c r="BT1450" s="112">
        <v>143789227</v>
      </c>
      <c r="BU1450" s="111">
        <v>0</v>
      </c>
      <c r="BV1450" s="112"/>
      <c r="BW1450" s="112"/>
      <c r="BX1450" s="111">
        <v>0</v>
      </c>
      <c r="BY1450" s="112"/>
      <c r="BZ1450" s="112"/>
      <c r="CA1450" s="111">
        <v>0</v>
      </c>
      <c r="CB1450" s="112"/>
      <c r="CC1450" s="112"/>
      <c r="CD1450" s="111">
        <v>0</v>
      </c>
      <c r="CE1450" s="112">
        <v>0</v>
      </c>
      <c r="CF1450" s="112">
        <v>0</v>
      </c>
      <c r="CG1450" s="111" t="s">
        <v>3757</v>
      </c>
      <c r="CH1450" s="112">
        <v>15219</v>
      </c>
      <c r="CI1450" s="112">
        <v>136386927</v>
      </c>
      <c r="CJ1450" s="111">
        <v>0</v>
      </c>
      <c r="CK1450" s="120">
        <v>0</v>
      </c>
      <c r="CL1450" s="112">
        <v>0</v>
      </c>
      <c r="CM1450" s="112">
        <v>0</v>
      </c>
      <c r="CN1450" s="166" t="s">
        <v>14165</v>
      </c>
      <c r="CO1450" s="125" t="s">
        <v>14166</v>
      </c>
      <c r="CP1450" s="111" t="s">
        <v>3790</v>
      </c>
      <c r="CQ1450" s="112">
        <v>65000000</v>
      </c>
      <c r="CR1450" s="166" t="s">
        <v>14167</v>
      </c>
      <c r="CS1450" s="166" t="s">
        <v>14168</v>
      </c>
      <c r="CT1450" s="111" t="s">
        <v>3790</v>
      </c>
      <c r="CU1450" s="112">
        <v>30000000</v>
      </c>
      <c r="CV1450" s="166" t="s">
        <v>14169</v>
      </c>
      <c r="CW1450" s="166" t="s">
        <v>14170</v>
      </c>
      <c r="CX1450" s="111" t="s">
        <v>3781</v>
      </c>
      <c r="CY1450" s="112">
        <v>27479000</v>
      </c>
      <c r="CZ1450" s="111" t="s">
        <v>3757</v>
      </c>
      <c r="DA1450" s="111" t="s">
        <v>3757</v>
      </c>
      <c r="DB1450" s="111">
        <v>0</v>
      </c>
      <c r="DC1450" s="120" t="s">
        <v>14171</v>
      </c>
      <c r="DD1450" s="127" t="s">
        <v>3717</v>
      </c>
      <c r="DE1450" s="109" t="s">
        <v>14172</v>
      </c>
      <c r="DF1450" s="172" t="s">
        <v>3717</v>
      </c>
    </row>
    <row r="1451" spans="1:110" ht="35.15" customHeight="1" x14ac:dyDescent="0.35">
      <c r="A1451" s="140" t="s">
        <v>2940</v>
      </c>
      <c r="B1451" s="136" t="s">
        <v>2931</v>
      </c>
      <c r="C1451" s="136" t="s">
        <v>2941</v>
      </c>
      <c r="D1451" s="112">
        <v>108122</v>
      </c>
      <c r="E1451" s="112">
        <v>2131618500</v>
      </c>
      <c r="F1451" s="112">
        <v>108121</v>
      </c>
      <c r="G1451" s="112">
        <v>2131613500</v>
      </c>
      <c r="H1451" s="112">
        <v>33682</v>
      </c>
      <c r="I1451" s="112">
        <v>659046743</v>
      </c>
      <c r="J1451" s="112">
        <v>0</v>
      </c>
      <c r="K1451" s="112">
        <v>0</v>
      </c>
      <c r="L1451" s="112">
        <v>598607750</v>
      </c>
      <c r="M1451" s="112">
        <v>181321532</v>
      </c>
      <c r="N1451" s="112">
        <v>990000</v>
      </c>
      <c r="O1451" s="112">
        <v>40969787</v>
      </c>
      <c r="P1451" s="112">
        <v>288311391</v>
      </c>
      <c r="Q1451" s="112">
        <v>0</v>
      </c>
      <c r="R1451" s="112">
        <v>1110200460</v>
      </c>
      <c r="S1451" s="421">
        <v>0.28082311633155743</v>
      </c>
      <c r="T1451" s="421">
        <v>8.5062844031424945E-2</v>
      </c>
      <c r="U1451" s="421">
        <v>4.6443582657966238E-4</v>
      </c>
      <c r="V1451" s="421">
        <v>1.922003726276536E-2</v>
      </c>
      <c r="W1451" s="421">
        <v>0.13525468605193658</v>
      </c>
      <c r="X1451" s="421">
        <v>0</v>
      </c>
      <c r="Y1451" s="421">
        <v>0.52082511950426402</v>
      </c>
      <c r="Z1451" s="120">
        <v>0</v>
      </c>
      <c r="AA1451" s="127" t="s">
        <v>3717</v>
      </c>
      <c r="AB1451" s="127">
        <v>0</v>
      </c>
      <c r="AC1451" s="111" t="s">
        <v>3717</v>
      </c>
      <c r="AD1451" s="127">
        <v>0</v>
      </c>
      <c r="AE1451" s="111">
        <v>0</v>
      </c>
      <c r="AF1451" s="111" t="s">
        <v>3757</v>
      </c>
      <c r="AG1451" s="127" t="s">
        <v>3758</v>
      </c>
      <c r="AH1451" s="127" t="s">
        <v>3758</v>
      </c>
      <c r="AI1451" s="124"/>
      <c r="AJ1451" s="128"/>
      <c r="AK1451" s="109">
        <v>0</v>
      </c>
      <c r="AL1451" s="109">
        <v>0</v>
      </c>
      <c r="AM1451" s="127">
        <v>0</v>
      </c>
      <c r="AN1451" s="127">
        <v>0</v>
      </c>
      <c r="AO1451" s="120">
        <v>0</v>
      </c>
      <c r="AP1451" s="120">
        <v>0</v>
      </c>
      <c r="AQ1451" s="174">
        <v>0</v>
      </c>
      <c r="AR1451" s="120">
        <v>0</v>
      </c>
      <c r="AS1451" s="127">
        <v>0</v>
      </c>
      <c r="AT1451" s="127">
        <v>0</v>
      </c>
      <c r="AU1451" s="120">
        <v>0</v>
      </c>
      <c r="AV1451" s="120">
        <v>0</v>
      </c>
      <c r="AW1451" s="174">
        <v>0</v>
      </c>
      <c r="AX1451" s="120">
        <v>0</v>
      </c>
      <c r="AY1451" s="127">
        <v>0</v>
      </c>
      <c r="AZ1451" s="127">
        <v>0</v>
      </c>
      <c r="BA1451" s="120">
        <v>0</v>
      </c>
      <c r="BB1451" s="120">
        <v>0</v>
      </c>
      <c r="BC1451" s="111">
        <v>0</v>
      </c>
      <c r="BD1451" s="112"/>
      <c r="BE1451" s="112"/>
      <c r="BF1451" s="111" t="s">
        <v>3757</v>
      </c>
      <c r="BG1451" s="112">
        <v>2572</v>
      </c>
      <c r="BH1451" s="112">
        <v>50367000</v>
      </c>
      <c r="BI1451" s="111" t="s">
        <v>3757</v>
      </c>
      <c r="BJ1451" s="112">
        <v>5373</v>
      </c>
      <c r="BK1451" s="112">
        <v>107672000</v>
      </c>
      <c r="BL1451" s="111">
        <v>0</v>
      </c>
      <c r="BM1451" s="112"/>
      <c r="BN1451" s="112"/>
      <c r="BO1451" s="111" t="s">
        <v>3757</v>
      </c>
      <c r="BP1451" s="112">
        <v>16089</v>
      </c>
      <c r="BQ1451" s="112">
        <v>332932000</v>
      </c>
      <c r="BR1451" s="111" t="s">
        <v>3757</v>
      </c>
      <c r="BS1451" s="112">
        <v>36670</v>
      </c>
      <c r="BT1451" s="112">
        <v>784254000</v>
      </c>
      <c r="BU1451" s="111" t="s">
        <v>3757</v>
      </c>
      <c r="BV1451" s="112">
        <v>4649</v>
      </c>
      <c r="BW1451" s="112">
        <v>91896000</v>
      </c>
      <c r="BX1451" s="111" t="s">
        <v>3757</v>
      </c>
      <c r="BY1451" s="112">
        <v>2096</v>
      </c>
      <c r="BZ1451" s="112">
        <v>38483000</v>
      </c>
      <c r="CA1451" s="111">
        <v>0</v>
      </c>
      <c r="CB1451" s="112"/>
      <c r="CC1451" s="112"/>
      <c r="CD1451" s="111">
        <v>0</v>
      </c>
      <c r="CE1451" s="112">
        <v>0</v>
      </c>
      <c r="CF1451" s="112">
        <v>0</v>
      </c>
      <c r="CG1451" s="111" t="s">
        <v>3757</v>
      </c>
      <c r="CH1451" s="112">
        <v>40673</v>
      </c>
      <c r="CI1451" s="112">
        <v>726014500</v>
      </c>
      <c r="CJ1451" s="111">
        <v>0</v>
      </c>
      <c r="CK1451" s="120">
        <v>0</v>
      </c>
      <c r="CL1451" s="112">
        <v>0</v>
      </c>
      <c r="CM1451" s="112">
        <v>0</v>
      </c>
      <c r="CN1451" s="166" t="s">
        <v>3972</v>
      </c>
      <c r="CO1451" s="125" t="s">
        <v>14173</v>
      </c>
      <c r="CP1451" s="111" t="s">
        <v>3790</v>
      </c>
      <c r="CQ1451" s="112">
        <v>116000000</v>
      </c>
      <c r="CR1451" s="166" t="s">
        <v>14174</v>
      </c>
      <c r="CS1451" s="166" t="s">
        <v>14175</v>
      </c>
      <c r="CT1451" s="111" t="s">
        <v>3875</v>
      </c>
      <c r="CU1451" s="112">
        <v>150000000</v>
      </c>
      <c r="CV1451" s="166" t="s">
        <v>14176</v>
      </c>
      <c r="CW1451" s="166" t="s">
        <v>14177</v>
      </c>
      <c r="CX1451" s="111" t="s">
        <v>3870</v>
      </c>
      <c r="CY1451" s="112">
        <v>10000000</v>
      </c>
      <c r="CZ1451" s="111" t="s">
        <v>3757</v>
      </c>
      <c r="DA1451" s="111" t="s">
        <v>3757</v>
      </c>
      <c r="DB1451" s="111" t="s">
        <v>3757</v>
      </c>
      <c r="DC1451" s="120">
        <v>0</v>
      </c>
      <c r="DD1451" s="127" t="s">
        <v>3717</v>
      </c>
      <c r="DE1451" s="109" t="s">
        <v>14178</v>
      </c>
      <c r="DF1451" s="172" t="s">
        <v>3717</v>
      </c>
    </row>
    <row r="1452" spans="1:110" ht="35.15" customHeight="1" x14ac:dyDescent="0.35">
      <c r="A1452" s="140" t="s">
        <v>2942</v>
      </c>
      <c r="B1452" s="136" t="s">
        <v>2931</v>
      </c>
      <c r="C1452" s="136" t="s">
        <v>2943</v>
      </c>
      <c r="D1452" s="112">
        <v>37328</v>
      </c>
      <c r="E1452" s="112">
        <v>672989000</v>
      </c>
      <c r="F1452" s="112">
        <v>37320</v>
      </c>
      <c r="G1452" s="112">
        <v>668329000</v>
      </c>
      <c r="H1452" s="112">
        <v>9318</v>
      </c>
      <c r="I1452" s="112">
        <v>163903000</v>
      </c>
      <c r="J1452" s="112">
        <v>0</v>
      </c>
      <c r="K1452" s="112">
        <v>0</v>
      </c>
      <c r="L1452" s="112">
        <v>173711305</v>
      </c>
      <c r="M1452" s="112">
        <v>44983656</v>
      </c>
      <c r="N1452" s="112">
        <v>2465587</v>
      </c>
      <c r="O1452" s="112">
        <v>3216549</v>
      </c>
      <c r="P1452" s="112">
        <v>98445742</v>
      </c>
      <c r="Q1452" s="112">
        <v>0</v>
      </c>
      <c r="R1452" s="112">
        <v>322822839</v>
      </c>
      <c r="S1452" s="421">
        <v>0.2581190851559238</v>
      </c>
      <c r="T1452" s="421">
        <v>6.6841591764501357E-2</v>
      </c>
      <c r="U1452" s="421">
        <v>3.6636364041611378E-3</v>
      </c>
      <c r="V1452" s="421">
        <v>4.7794971388833993E-3</v>
      </c>
      <c r="W1452" s="421">
        <v>0.14628135378141396</v>
      </c>
      <c r="X1452" s="421">
        <v>0</v>
      </c>
      <c r="Y1452" s="421">
        <v>0.47968516424488367</v>
      </c>
      <c r="Z1452" s="120">
        <v>0</v>
      </c>
      <c r="AA1452" s="127" t="s">
        <v>3717</v>
      </c>
      <c r="AB1452" s="127">
        <v>0</v>
      </c>
      <c r="AC1452" s="111" t="s">
        <v>3717</v>
      </c>
      <c r="AD1452" s="127">
        <v>0</v>
      </c>
      <c r="AE1452" s="111">
        <v>0</v>
      </c>
      <c r="AF1452" s="111" t="s">
        <v>3757</v>
      </c>
      <c r="AG1452" s="127" t="s">
        <v>3758</v>
      </c>
      <c r="AH1452" s="127" t="s">
        <v>3758</v>
      </c>
      <c r="AI1452" s="124"/>
      <c r="AJ1452" s="128"/>
      <c r="AK1452" s="109">
        <v>0</v>
      </c>
      <c r="AL1452" s="109">
        <v>0</v>
      </c>
      <c r="AM1452" s="127">
        <v>0</v>
      </c>
      <c r="AN1452" s="127">
        <v>0</v>
      </c>
      <c r="AO1452" s="120">
        <v>0</v>
      </c>
      <c r="AP1452" s="120">
        <v>0</v>
      </c>
      <c r="AQ1452" s="174">
        <v>0</v>
      </c>
      <c r="AR1452" s="109">
        <v>0</v>
      </c>
      <c r="AS1452" s="127">
        <v>0</v>
      </c>
      <c r="AT1452" s="127">
        <v>0</v>
      </c>
      <c r="AU1452" s="120">
        <v>0</v>
      </c>
      <c r="AV1452" s="120">
        <v>0</v>
      </c>
      <c r="AW1452" s="174">
        <v>0</v>
      </c>
      <c r="AX1452" s="109">
        <v>0</v>
      </c>
      <c r="AY1452" s="127">
        <v>0</v>
      </c>
      <c r="AZ1452" s="127">
        <v>0</v>
      </c>
      <c r="BA1452" s="120">
        <v>0</v>
      </c>
      <c r="BB1452" s="120">
        <v>0</v>
      </c>
      <c r="BC1452" s="111" t="s">
        <v>3757</v>
      </c>
      <c r="BD1452" s="112">
        <v>1632</v>
      </c>
      <c r="BE1452" s="112">
        <v>26221500</v>
      </c>
      <c r="BF1452" s="111">
        <v>0</v>
      </c>
      <c r="BG1452" s="112"/>
      <c r="BH1452" s="112"/>
      <c r="BI1452" s="111" t="s">
        <v>3757</v>
      </c>
      <c r="BJ1452" s="112">
        <v>3067</v>
      </c>
      <c r="BK1452" s="112">
        <v>54782500</v>
      </c>
      <c r="BL1452" s="111" t="s">
        <v>3757</v>
      </c>
      <c r="BM1452" s="112">
        <v>4310</v>
      </c>
      <c r="BN1452" s="112">
        <v>68719500</v>
      </c>
      <c r="BO1452" s="111" t="s">
        <v>3757</v>
      </c>
      <c r="BP1452" s="112">
        <v>6242</v>
      </c>
      <c r="BQ1452" s="112">
        <v>109658500</v>
      </c>
      <c r="BR1452" s="111">
        <v>0</v>
      </c>
      <c r="BS1452" s="112"/>
      <c r="BT1452" s="112"/>
      <c r="BU1452" s="111" t="s">
        <v>3757</v>
      </c>
      <c r="BV1452" s="112">
        <v>9387</v>
      </c>
      <c r="BW1452" s="112">
        <v>180194500</v>
      </c>
      <c r="BX1452" s="111">
        <v>0</v>
      </c>
      <c r="BY1452" s="112"/>
      <c r="BZ1452" s="112"/>
      <c r="CA1452" s="111" t="s">
        <v>3757</v>
      </c>
      <c r="CB1452" s="112">
        <v>3077</v>
      </c>
      <c r="CC1452" s="112">
        <v>52356500</v>
      </c>
      <c r="CD1452" s="111">
        <v>0</v>
      </c>
      <c r="CE1452" s="112"/>
      <c r="CF1452" s="112"/>
      <c r="CG1452" s="111" t="s">
        <v>3757</v>
      </c>
      <c r="CH1452" s="112">
        <v>9613</v>
      </c>
      <c r="CI1452" s="112">
        <v>181056000</v>
      </c>
      <c r="CJ1452" s="111">
        <v>0</v>
      </c>
      <c r="CK1452" s="120">
        <v>0</v>
      </c>
      <c r="CL1452" s="112"/>
      <c r="CM1452" s="112"/>
      <c r="CN1452" s="166" t="s">
        <v>14179</v>
      </c>
      <c r="CO1452" s="125" t="s">
        <v>14180</v>
      </c>
      <c r="CP1452" s="111" t="s">
        <v>3766</v>
      </c>
      <c r="CQ1452" s="112">
        <v>57856000</v>
      </c>
      <c r="CR1452" s="166" t="s">
        <v>14181</v>
      </c>
      <c r="CS1452" s="166" t="s">
        <v>14182</v>
      </c>
      <c r="CT1452" s="111" t="s">
        <v>3870</v>
      </c>
      <c r="CU1452" s="112">
        <v>10764000</v>
      </c>
      <c r="CV1452" s="166" t="s">
        <v>14183</v>
      </c>
      <c r="CW1452" s="166" t="s">
        <v>14184</v>
      </c>
      <c r="CX1452" s="111" t="s">
        <v>3870</v>
      </c>
      <c r="CY1452" s="112">
        <v>10738000</v>
      </c>
      <c r="CZ1452" s="111" t="s">
        <v>3757</v>
      </c>
      <c r="DA1452" s="111" t="s">
        <v>3757</v>
      </c>
      <c r="DB1452" s="111">
        <v>0</v>
      </c>
      <c r="DC1452" s="120" t="s">
        <v>14185</v>
      </c>
      <c r="DD1452" s="127" t="s">
        <v>3778</v>
      </c>
      <c r="DE1452" s="109">
        <v>0</v>
      </c>
      <c r="DF1452" s="172" t="s">
        <v>3717</v>
      </c>
    </row>
    <row r="1453" spans="1:110" ht="35.15" customHeight="1" x14ac:dyDescent="0.35">
      <c r="A1453" s="140" t="s">
        <v>2944</v>
      </c>
      <c r="B1453" s="136" t="s">
        <v>2931</v>
      </c>
      <c r="C1453" s="136" t="s">
        <v>2945</v>
      </c>
      <c r="D1453" s="112">
        <v>42434</v>
      </c>
      <c r="E1453" s="112">
        <v>1171474650</v>
      </c>
      <c r="F1453" s="112">
        <v>42430</v>
      </c>
      <c r="G1453" s="112">
        <v>1161107650</v>
      </c>
      <c r="H1453" s="112">
        <v>13709</v>
      </c>
      <c r="I1453" s="112">
        <v>408330400</v>
      </c>
      <c r="J1453" s="112">
        <v>0</v>
      </c>
      <c r="K1453" s="112">
        <v>0</v>
      </c>
      <c r="L1453" s="112">
        <v>267464430</v>
      </c>
      <c r="M1453" s="112">
        <v>62270196</v>
      </c>
      <c r="N1453" s="112">
        <v>604700</v>
      </c>
      <c r="O1453" s="112">
        <v>21797392</v>
      </c>
      <c r="P1453" s="112">
        <v>192199928.66666666</v>
      </c>
      <c r="Q1453" s="112">
        <v>0</v>
      </c>
      <c r="R1453" s="112">
        <v>544336646.66666663</v>
      </c>
      <c r="S1453" s="421">
        <v>0.22831431307540459</v>
      </c>
      <c r="T1453" s="421">
        <v>5.315539350339335E-2</v>
      </c>
      <c r="U1453" s="421">
        <v>5.1618701266817855E-4</v>
      </c>
      <c r="V1453" s="421">
        <v>1.8606797850896729E-2</v>
      </c>
      <c r="W1453" s="421">
        <v>0.16406665621545174</v>
      </c>
      <c r="X1453" s="421">
        <v>0</v>
      </c>
      <c r="Y1453" s="421">
        <v>0.46465934765781458</v>
      </c>
      <c r="Z1453" s="120">
        <v>0</v>
      </c>
      <c r="AA1453" s="127" t="s">
        <v>3717</v>
      </c>
      <c r="AB1453" s="127">
        <v>0</v>
      </c>
      <c r="AC1453" s="111" t="s">
        <v>3717</v>
      </c>
      <c r="AD1453" s="127">
        <v>0</v>
      </c>
      <c r="AE1453" s="111">
        <v>0</v>
      </c>
      <c r="AF1453" s="111" t="s">
        <v>3757</v>
      </c>
      <c r="AG1453" s="127" t="s">
        <v>3758</v>
      </c>
      <c r="AH1453" s="127" t="s">
        <v>3778</v>
      </c>
      <c r="AI1453" s="124"/>
      <c r="AJ1453" s="128"/>
      <c r="AK1453" s="109">
        <v>0</v>
      </c>
      <c r="AL1453" s="109">
        <v>0</v>
      </c>
      <c r="AM1453" s="127">
        <v>0</v>
      </c>
      <c r="AN1453" s="127">
        <v>0</v>
      </c>
      <c r="AO1453" s="120">
        <v>0</v>
      </c>
      <c r="AP1453" s="120">
        <v>0</v>
      </c>
      <c r="AQ1453" s="174">
        <v>0</v>
      </c>
      <c r="AR1453" s="109">
        <v>0</v>
      </c>
      <c r="AS1453" s="127">
        <v>0</v>
      </c>
      <c r="AT1453" s="127">
        <v>0</v>
      </c>
      <c r="AU1453" s="120">
        <v>0</v>
      </c>
      <c r="AV1453" s="120">
        <v>0</v>
      </c>
      <c r="AW1453" s="174">
        <v>0</v>
      </c>
      <c r="AX1453" s="109">
        <v>0</v>
      </c>
      <c r="AY1453" s="127">
        <v>0</v>
      </c>
      <c r="AZ1453" s="127">
        <v>0</v>
      </c>
      <c r="BA1453" s="120">
        <v>0</v>
      </c>
      <c r="BB1453" s="120">
        <v>0</v>
      </c>
      <c r="BC1453" s="111" t="s">
        <v>3757</v>
      </c>
      <c r="BD1453" s="112">
        <v>1375</v>
      </c>
      <c r="BE1453" s="112">
        <v>39526500</v>
      </c>
      <c r="BF1453" s="111" t="s">
        <v>3757</v>
      </c>
      <c r="BG1453" s="112">
        <v>1183</v>
      </c>
      <c r="BH1453" s="112">
        <v>36829000</v>
      </c>
      <c r="BI1453" s="111" t="s">
        <v>3757</v>
      </c>
      <c r="BJ1453" s="112">
        <v>3468</v>
      </c>
      <c r="BK1453" s="112">
        <v>95031500</v>
      </c>
      <c r="BL1453" s="111" t="s">
        <v>3757</v>
      </c>
      <c r="BM1453" s="112">
        <v>2434</v>
      </c>
      <c r="BN1453" s="112">
        <v>64650000</v>
      </c>
      <c r="BO1453" s="111" t="s">
        <v>3757</v>
      </c>
      <c r="BP1453" s="112">
        <v>9147</v>
      </c>
      <c r="BQ1453" s="112">
        <v>260845000</v>
      </c>
      <c r="BR1453" s="111">
        <v>0</v>
      </c>
      <c r="BS1453" s="112"/>
      <c r="BT1453" s="112"/>
      <c r="BU1453" s="111">
        <v>0</v>
      </c>
      <c r="BV1453" s="112"/>
      <c r="BW1453" s="112"/>
      <c r="BX1453" s="111" t="s">
        <v>3757</v>
      </c>
      <c r="BY1453" s="112">
        <v>2834</v>
      </c>
      <c r="BZ1453" s="112">
        <v>72918000</v>
      </c>
      <c r="CA1453" s="111" t="s">
        <v>3757</v>
      </c>
      <c r="CB1453" s="112">
        <v>1302</v>
      </c>
      <c r="CC1453" s="112">
        <v>34603000</v>
      </c>
      <c r="CD1453" s="111">
        <v>0</v>
      </c>
      <c r="CE1453" s="112"/>
      <c r="CF1453" s="112"/>
      <c r="CG1453" s="111" t="s">
        <v>3757</v>
      </c>
      <c r="CH1453" s="112">
        <v>18320</v>
      </c>
      <c r="CI1453" s="112">
        <v>497959350</v>
      </c>
      <c r="CJ1453" s="111" t="s">
        <v>3757</v>
      </c>
      <c r="CK1453" s="120" t="s">
        <v>13942</v>
      </c>
      <c r="CL1453" s="112">
        <v>2359</v>
      </c>
      <c r="CM1453" s="112">
        <v>56884000</v>
      </c>
      <c r="CN1453" s="166" t="s">
        <v>14186</v>
      </c>
      <c r="CO1453" s="125" t="s">
        <v>14187</v>
      </c>
      <c r="CP1453" s="111" t="s">
        <v>3774</v>
      </c>
      <c r="CQ1453" s="112">
        <v>46819129</v>
      </c>
      <c r="CR1453" s="166" t="s">
        <v>4925</v>
      </c>
      <c r="CS1453" s="166" t="s">
        <v>14188</v>
      </c>
      <c r="CT1453" s="111" t="s">
        <v>3766</v>
      </c>
      <c r="CU1453" s="112">
        <v>25678268</v>
      </c>
      <c r="CV1453" s="166" t="s">
        <v>14189</v>
      </c>
      <c r="CW1453" s="166" t="s">
        <v>14190</v>
      </c>
      <c r="CX1453" s="111" t="s">
        <v>3781</v>
      </c>
      <c r="CY1453" s="112">
        <v>20482400</v>
      </c>
      <c r="CZ1453" s="111" t="s">
        <v>3757</v>
      </c>
      <c r="DA1453" s="111" t="s">
        <v>3757</v>
      </c>
      <c r="DB1453" s="111" t="s">
        <v>3757</v>
      </c>
      <c r="DC1453" s="120">
        <v>0</v>
      </c>
      <c r="DD1453" s="127" t="s">
        <v>3717</v>
      </c>
      <c r="DE1453" s="109" t="s">
        <v>14191</v>
      </c>
      <c r="DF1453" s="172" t="s">
        <v>3717</v>
      </c>
    </row>
    <row r="1454" spans="1:110" ht="35.15" customHeight="1" x14ac:dyDescent="0.35">
      <c r="A1454" s="140" t="s">
        <v>2946</v>
      </c>
      <c r="B1454" s="136" t="s">
        <v>2931</v>
      </c>
      <c r="C1454" s="136" t="s">
        <v>2947</v>
      </c>
      <c r="D1454" s="112">
        <v>39347</v>
      </c>
      <c r="E1454" s="112">
        <v>983606000</v>
      </c>
      <c r="F1454" s="112">
        <v>39326</v>
      </c>
      <c r="G1454" s="112">
        <v>983314000</v>
      </c>
      <c r="H1454" s="112">
        <v>12529</v>
      </c>
      <c r="I1454" s="112">
        <v>340712000</v>
      </c>
      <c r="J1454" s="112">
        <v>0</v>
      </c>
      <c r="K1454" s="112">
        <v>0</v>
      </c>
      <c r="L1454" s="112">
        <v>262599349</v>
      </c>
      <c r="M1454" s="112">
        <v>64745005</v>
      </c>
      <c r="N1454" s="112">
        <v>109120</v>
      </c>
      <c r="O1454" s="112">
        <v>20416367</v>
      </c>
      <c r="P1454" s="112">
        <v>129072475</v>
      </c>
      <c r="Q1454" s="112">
        <v>0</v>
      </c>
      <c r="R1454" s="112">
        <v>476942316</v>
      </c>
      <c r="S1454" s="421">
        <v>0.26697615610315512</v>
      </c>
      <c r="T1454" s="421">
        <v>6.5824125717004578E-2</v>
      </c>
      <c r="U1454" s="421">
        <v>1.1093872953194673E-4</v>
      </c>
      <c r="V1454" s="421">
        <v>2.0756651545435875E-2</v>
      </c>
      <c r="W1454" s="421">
        <v>0.13122375727679578</v>
      </c>
      <c r="X1454" s="421">
        <v>0</v>
      </c>
      <c r="Y1454" s="421">
        <v>0.48489162937192332</v>
      </c>
      <c r="Z1454" s="120">
        <v>0</v>
      </c>
      <c r="AA1454" s="127" t="s">
        <v>3717</v>
      </c>
      <c r="AB1454" s="127">
        <v>0</v>
      </c>
      <c r="AC1454" s="111" t="s">
        <v>3717</v>
      </c>
      <c r="AD1454" s="127">
        <v>0</v>
      </c>
      <c r="AE1454" s="111" t="s">
        <v>3757</v>
      </c>
      <c r="AF1454" s="111" t="s">
        <v>3757</v>
      </c>
      <c r="AG1454" s="127" t="s">
        <v>3717</v>
      </c>
      <c r="AH1454" s="127" t="s">
        <v>3758</v>
      </c>
      <c r="AI1454" s="128">
        <v>1</v>
      </c>
      <c r="AJ1454" s="128">
        <v>1439000</v>
      </c>
      <c r="AK1454" s="109" t="s">
        <v>14192</v>
      </c>
      <c r="AL1454" s="109" t="s">
        <v>14193</v>
      </c>
      <c r="AM1454" s="127" t="s">
        <v>3761</v>
      </c>
      <c r="AN1454" s="127" t="s">
        <v>3762</v>
      </c>
      <c r="AO1454" s="120">
        <v>2000000</v>
      </c>
      <c r="AP1454" s="120">
        <v>1439000</v>
      </c>
      <c r="AQ1454" s="174">
        <v>0</v>
      </c>
      <c r="AR1454" s="120">
        <v>0</v>
      </c>
      <c r="AS1454" s="127">
        <v>0</v>
      </c>
      <c r="AT1454" s="127">
        <v>0</v>
      </c>
      <c r="AU1454" s="120">
        <v>0</v>
      </c>
      <c r="AV1454" s="120">
        <v>0</v>
      </c>
      <c r="AW1454" s="174">
        <v>0</v>
      </c>
      <c r="AX1454" s="120">
        <v>0</v>
      </c>
      <c r="AY1454" s="127">
        <v>0</v>
      </c>
      <c r="AZ1454" s="127">
        <v>0</v>
      </c>
      <c r="BA1454" s="120">
        <v>0</v>
      </c>
      <c r="BB1454" s="120">
        <v>0</v>
      </c>
      <c r="BC1454" s="111">
        <v>0</v>
      </c>
      <c r="BD1454" s="112"/>
      <c r="BE1454" s="112"/>
      <c r="BF1454" s="111" t="s">
        <v>3757</v>
      </c>
      <c r="BG1454" s="112">
        <v>828</v>
      </c>
      <c r="BH1454" s="112">
        <v>23404000</v>
      </c>
      <c r="BI1454" s="111" t="s">
        <v>3757</v>
      </c>
      <c r="BJ1454" s="112">
        <v>1176</v>
      </c>
      <c r="BK1454" s="112">
        <v>26624000</v>
      </c>
      <c r="BL1454" s="111" t="s">
        <v>3757</v>
      </c>
      <c r="BM1454" s="112">
        <v>4557</v>
      </c>
      <c r="BN1454" s="112">
        <v>114625000</v>
      </c>
      <c r="BO1454" s="111" t="s">
        <v>3757</v>
      </c>
      <c r="BP1454" s="112">
        <v>11891</v>
      </c>
      <c r="BQ1454" s="112">
        <v>331133569</v>
      </c>
      <c r="BR1454" s="111" t="s">
        <v>3757</v>
      </c>
      <c r="BS1454" s="112">
        <v>7649</v>
      </c>
      <c r="BT1454" s="112">
        <v>212999431</v>
      </c>
      <c r="BU1454" s="111">
        <v>0</v>
      </c>
      <c r="BV1454" s="112"/>
      <c r="BW1454" s="112"/>
      <c r="BX1454" s="111" t="s">
        <v>3757</v>
      </c>
      <c r="BY1454" s="112">
        <v>1051</v>
      </c>
      <c r="BZ1454" s="112">
        <v>26303000</v>
      </c>
      <c r="CA1454" s="111">
        <v>0</v>
      </c>
      <c r="CB1454" s="112"/>
      <c r="CC1454" s="112"/>
      <c r="CD1454" s="111">
        <v>0</v>
      </c>
      <c r="CE1454" s="112">
        <v>0</v>
      </c>
      <c r="CF1454" s="112">
        <v>0</v>
      </c>
      <c r="CG1454" s="111" t="s">
        <v>3757</v>
      </c>
      <c r="CH1454" s="112">
        <v>12112</v>
      </c>
      <c r="CI1454" s="112">
        <v>246524000</v>
      </c>
      <c r="CJ1454" s="111">
        <v>0</v>
      </c>
      <c r="CK1454" s="120">
        <v>0</v>
      </c>
      <c r="CL1454" s="112">
        <v>0</v>
      </c>
      <c r="CM1454" s="112">
        <v>0</v>
      </c>
      <c r="CN1454" s="166" t="s">
        <v>14194</v>
      </c>
      <c r="CO1454" s="125" t="s">
        <v>14195</v>
      </c>
      <c r="CP1454" s="111" t="s">
        <v>3875</v>
      </c>
      <c r="CQ1454" s="112">
        <v>42900000</v>
      </c>
      <c r="CR1454" s="166" t="s">
        <v>14196</v>
      </c>
      <c r="CS1454" s="166" t="s">
        <v>14197</v>
      </c>
      <c r="CT1454" s="111" t="s">
        <v>3766</v>
      </c>
      <c r="CU1454" s="112">
        <v>29000000</v>
      </c>
      <c r="CV1454" s="166" t="s">
        <v>14198</v>
      </c>
      <c r="CW1454" s="166" t="s">
        <v>14199</v>
      </c>
      <c r="CX1454" s="111" t="s">
        <v>3781</v>
      </c>
      <c r="CY1454" s="112">
        <v>11000000</v>
      </c>
      <c r="CZ1454" s="111" t="s">
        <v>3757</v>
      </c>
      <c r="DA1454" s="111" t="s">
        <v>3757</v>
      </c>
      <c r="DB1454" s="111">
        <v>0</v>
      </c>
      <c r="DC1454" s="120" t="s">
        <v>14200</v>
      </c>
      <c r="DD1454" s="127" t="s">
        <v>3778</v>
      </c>
      <c r="DE1454" s="109">
        <v>0</v>
      </c>
      <c r="DF1454" s="172" t="s">
        <v>3717</v>
      </c>
    </row>
    <row r="1455" spans="1:110" ht="35.15" customHeight="1" x14ac:dyDescent="0.35">
      <c r="A1455" s="140" t="s">
        <v>2948</v>
      </c>
      <c r="B1455" s="136" t="s">
        <v>2931</v>
      </c>
      <c r="C1455" s="136" t="s">
        <v>2949</v>
      </c>
      <c r="D1455" s="112">
        <v>19861</v>
      </c>
      <c r="E1455" s="112">
        <v>352655000</v>
      </c>
      <c r="F1455" s="112">
        <v>19861</v>
      </c>
      <c r="G1455" s="112">
        <v>352655000</v>
      </c>
      <c r="H1455" s="112">
        <v>3655</v>
      </c>
      <c r="I1455" s="112">
        <v>66281000</v>
      </c>
      <c r="J1455" s="112">
        <v>0</v>
      </c>
      <c r="K1455" s="112">
        <v>0</v>
      </c>
      <c r="L1455" s="112">
        <v>96142424</v>
      </c>
      <c r="M1455" s="112">
        <v>20650408</v>
      </c>
      <c r="N1455" s="112">
        <v>705928</v>
      </c>
      <c r="O1455" s="112">
        <v>1957634</v>
      </c>
      <c r="P1455" s="112">
        <v>34168372</v>
      </c>
      <c r="Q1455" s="112">
        <v>0</v>
      </c>
      <c r="R1455" s="112">
        <v>153624766</v>
      </c>
      <c r="S1455" s="421">
        <v>0.27262458776991677</v>
      </c>
      <c r="T1455" s="421">
        <v>5.8556969275921224E-2</v>
      </c>
      <c r="U1455" s="421">
        <v>2.0017524209212968E-3</v>
      </c>
      <c r="V1455" s="421">
        <v>5.5511307084827946E-3</v>
      </c>
      <c r="W1455" s="421">
        <v>9.6888948122102345E-2</v>
      </c>
      <c r="X1455" s="421">
        <v>0</v>
      </c>
      <c r="Y1455" s="421">
        <v>0.43562338829734443</v>
      </c>
      <c r="Z1455" s="120">
        <v>0</v>
      </c>
      <c r="AA1455" s="127" t="s">
        <v>3717</v>
      </c>
      <c r="AB1455" s="127">
        <v>0</v>
      </c>
      <c r="AC1455" s="111" t="s">
        <v>3717</v>
      </c>
      <c r="AD1455" s="127">
        <v>0</v>
      </c>
      <c r="AE1455" s="111">
        <v>0</v>
      </c>
      <c r="AF1455" s="111" t="s">
        <v>3757</v>
      </c>
      <c r="AG1455" s="127" t="s">
        <v>3758</v>
      </c>
      <c r="AH1455" s="127" t="s">
        <v>3758</v>
      </c>
      <c r="AI1455" s="124"/>
      <c r="AJ1455" s="128"/>
      <c r="AK1455" s="109">
        <v>0</v>
      </c>
      <c r="AL1455" s="109">
        <v>0</v>
      </c>
      <c r="AM1455" s="127">
        <v>0</v>
      </c>
      <c r="AN1455" s="127">
        <v>0</v>
      </c>
      <c r="AO1455" s="120">
        <v>0</v>
      </c>
      <c r="AP1455" s="120">
        <v>0</v>
      </c>
      <c r="AQ1455" s="174">
        <v>0</v>
      </c>
      <c r="AR1455" s="120">
        <v>0</v>
      </c>
      <c r="AS1455" s="127">
        <v>0</v>
      </c>
      <c r="AT1455" s="127">
        <v>0</v>
      </c>
      <c r="AU1455" s="120">
        <v>0</v>
      </c>
      <c r="AV1455" s="120">
        <v>0</v>
      </c>
      <c r="AW1455" s="174">
        <v>0</v>
      </c>
      <c r="AX1455" s="120">
        <v>0</v>
      </c>
      <c r="AY1455" s="127">
        <v>0</v>
      </c>
      <c r="AZ1455" s="127">
        <v>0</v>
      </c>
      <c r="BA1455" s="120">
        <v>0</v>
      </c>
      <c r="BB1455" s="120">
        <v>0</v>
      </c>
      <c r="BC1455" s="111">
        <v>0</v>
      </c>
      <c r="BD1455" s="112"/>
      <c r="BE1455" s="112"/>
      <c r="BF1455" s="111">
        <v>0</v>
      </c>
      <c r="BG1455" s="112"/>
      <c r="BH1455" s="112"/>
      <c r="BI1455" s="111" t="s">
        <v>3757</v>
      </c>
      <c r="BJ1455" s="112">
        <v>3524</v>
      </c>
      <c r="BK1455" s="112">
        <v>65570000</v>
      </c>
      <c r="BL1455" s="111" t="s">
        <v>3757</v>
      </c>
      <c r="BM1455" s="112">
        <v>2655</v>
      </c>
      <c r="BN1455" s="112">
        <v>48556000</v>
      </c>
      <c r="BO1455" s="111" t="s">
        <v>3757</v>
      </c>
      <c r="BP1455" s="112">
        <v>4966</v>
      </c>
      <c r="BQ1455" s="112">
        <v>89632000</v>
      </c>
      <c r="BR1455" s="111">
        <v>0</v>
      </c>
      <c r="BS1455" s="112"/>
      <c r="BT1455" s="112"/>
      <c r="BU1455" s="111" t="s">
        <v>3757</v>
      </c>
      <c r="BV1455" s="112">
        <v>2169</v>
      </c>
      <c r="BW1455" s="112">
        <v>39314000</v>
      </c>
      <c r="BX1455" s="111">
        <v>0</v>
      </c>
      <c r="BY1455" s="112"/>
      <c r="BZ1455" s="112"/>
      <c r="CA1455" s="111">
        <v>0</v>
      </c>
      <c r="CB1455" s="112"/>
      <c r="CC1455" s="112"/>
      <c r="CD1455" s="111">
        <v>0</v>
      </c>
      <c r="CE1455" s="112">
        <v>0</v>
      </c>
      <c r="CF1455" s="112">
        <v>0</v>
      </c>
      <c r="CG1455" s="111" t="s">
        <v>3757</v>
      </c>
      <c r="CH1455" s="112">
        <v>6186</v>
      </c>
      <c r="CI1455" s="112">
        <v>109483000</v>
      </c>
      <c r="CJ1455" s="111">
        <v>0</v>
      </c>
      <c r="CK1455" s="120">
        <v>0</v>
      </c>
      <c r="CL1455" s="112">
        <v>0</v>
      </c>
      <c r="CM1455" s="112">
        <v>0</v>
      </c>
      <c r="CN1455" s="166" t="s">
        <v>14201</v>
      </c>
      <c r="CO1455" s="125" t="s">
        <v>14202</v>
      </c>
      <c r="CP1455" s="111" t="s">
        <v>3870</v>
      </c>
      <c r="CQ1455" s="112">
        <v>12054532</v>
      </c>
      <c r="CR1455" s="166" t="s">
        <v>5030</v>
      </c>
      <c r="CS1455" s="166" t="s">
        <v>14203</v>
      </c>
      <c r="CT1455" s="111" t="s">
        <v>3781</v>
      </c>
      <c r="CU1455" s="112">
        <v>7679922</v>
      </c>
      <c r="CV1455" s="166" t="s">
        <v>14204</v>
      </c>
      <c r="CW1455" s="166" t="s">
        <v>14205</v>
      </c>
      <c r="CX1455" s="111" t="s">
        <v>3781</v>
      </c>
      <c r="CY1455" s="112">
        <v>26566372</v>
      </c>
      <c r="CZ1455" s="111" t="s">
        <v>3757</v>
      </c>
      <c r="DA1455" s="111" t="s">
        <v>3757</v>
      </c>
      <c r="DB1455" s="111">
        <v>0</v>
      </c>
      <c r="DC1455" s="120" t="s">
        <v>14206</v>
      </c>
      <c r="DD1455" s="127" t="s">
        <v>3717</v>
      </c>
      <c r="DE1455" s="109" t="s">
        <v>14207</v>
      </c>
      <c r="DF1455" s="172" t="s">
        <v>3717</v>
      </c>
    </row>
    <row r="1456" spans="1:110" ht="35.15" customHeight="1" x14ac:dyDescent="0.35">
      <c r="A1456" s="140" t="s">
        <v>2950</v>
      </c>
      <c r="B1456" s="136" t="s">
        <v>2931</v>
      </c>
      <c r="C1456" s="136" t="s">
        <v>2951</v>
      </c>
      <c r="D1456" s="112">
        <v>41009</v>
      </c>
      <c r="E1456" s="112">
        <v>870263100</v>
      </c>
      <c r="F1456" s="112">
        <v>41008</v>
      </c>
      <c r="G1456" s="112">
        <v>869963100</v>
      </c>
      <c r="H1456" s="112">
        <v>8363</v>
      </c>
      <c r="I1456" s="112">
        <v>173783100</v>
      </c>
      <c r="J1456" s="112">
        <v>0</v>
      </c>
      <c r="K1456" s="112">
        <v>0</v>
      </c>
      <c r="L1456" s="112">
        <v>252756495</v>
      </c>
      <c r="M1456" s="112">
        <v>39160197</v>
      </c>
      <c r="N1456" s="112">
        <v>0</v>
      </c>
      <c r="O1456" s="112">
        <v>9863475</v>
      </c>
      <c r="P1456" s="112">
        <v>132267419</v>
      </c>
      <c r="Q1456" s="112">
        <v>0</v>
      </c>
      <c r="R1456" s="112">
        <v>434047586</v>
      </c>
      <c r="S1456" s="421">
        <v>0.29043687477959251</v>
      </c>
      <c r="T1456" s="421">
        <v>4.4998112639729297E-2</v>
      </c>
      <c r="U1456" s="421">
        <v>0</v>
      </c>
      <c r="V1456" s="421">
        <v>1.133390005849955E-2</v>
      </c>
      <c r="W1456" s="421">
        <v>0.15198555356420373</v>
      </c>
      <c r="X1456" s="421">
        <v>0</v>
      </c>
      <c r="Y1456" s="421">
        <v>0.4987544410420251</v>
      </c>
      <c r="Z1456" s="120">
        <v>0</v>
      </c>
      <c r="AA1456" s="127" t="s">
        <v>3717</v>
      </c>
      <c r="AB1456" s="127">
        <v>0</v>
      </c>
      <c r="AC1456" s="111" t="s">
        <v>3717</v>
      </c>
      <c r="AD1456" s="127">
        <v>0</v>
      </c>
      <c r="AE1456" s="111">
        <v>0</v>
      </c>
      <c r="AF1456" s="111" t="s">
        <v>3757</v>
      </c>
      <c r="AG1456" s="127" t="s">
        <v>3758</v>
      </c>
      <c r="AH1456" s="127" t="s">
        <v>3758</v>
      </c>
      <c r="AI1456" s="124"/>
      <c r="AJ1456" s="128"/>
      <c r="AK1456" s="109">
        <v>0</v>
      </c>
      <c r="AL1456" s="109">
        <v>0</v>
      </c>
      <c r="AM1456" s="127">
        <v>0</v>
      </c>
      <c r="AN1456" s="127">
        <v>0</v>
      </c>
      <c r="AO1456" s="120">
        <v>0</v>
      </c>
      <c r="AP1456" s="120">
        <v>0</v>
      </c>
      <c r="AQ1456" s="174">
        <v>0</v>
      </c>
      <c r="AR1456" s="120">
        <v>0</v>
      </c>
      <c r="AS1456" s="127">
        <v>0</v>
      </c>
      <c r="AT1456" s="127">
        <v>0</v>
      </c>
      <c r="AU1456" s="120">
        <v>0</v>
      </c>
      <c r="AV1456" s="120">
        <v>0</v>
      </c>
      <c r="AW1456" s="174">
        <v>0</v>
      </c>
      <c r="AX1456" s="120">
        <v>0</v>
      </c>
      <c r="AY1456" s="127">
        <v>0</v>
      </c>
      <c r="AZ1456" s="127">
        <v>0</v>
      </c>
      <c r="BA1456" s="120">
        <v>0</v>
      </c>
      <c r="BB1456" s="120">
        <v>0</v>
      </c>
      <c r="BC1456" s="111">
        <v>0</v>
      </c>
      <c r="BD1456" s="112"/>
      <c r="BE1456" s="112"/>
      <c r="BF1456" s="111">
        <v>0</v>
      </c>
      <c r="BG1456" s="112"/>
      <c r="BH1456" s="112"/>
      <c r="BI1456" s="111" t="s">
        <v>3757</v>
      </c>
      <c r="BJ1456" s="112">
        <v>10571</v>
      </c>
      <c r="BK1456" s="112">
        <v>227082000</v>
      </c>
      <c r="BL1456" s="111" t="s">
        <v>3757</v>
      </c>
      <c r="BM1456" s="112">
        <v>3404</v>
      </c>
      <c r="BN1456" s="112">
        <v>75830000</v>
      </c>
      <c r="BO1456" s="111" t="s">
        <v>3757</v>
      </c>
      <c r="BP1456" s="112">
        <v>19244</v>
      </c>
      <c r="BQ1456" s="112">
        <v>393552000</v>
      </c>
      <c r="BR1456" s="111">
        <v>0</v>
      </c>
      <c r="BS1456" s="112"/>
      <c r="BT1456" s="112"/>
      <c r="BU1456" s="111">
        <v>0</v>
      </c>
      <c r="BV1456" s="112"/>
      <c r="BW1456" s="112"/>
      <c r="BX1456" s="111" t="s">
        <v>3757</v>
      </c>
      <c r="BY1456" s="112">
        <v>6576</v>
      </c>
      <c r="BZ1456" s="112">
        <v>146418100</v>
      </c>
      <c r="CA1456" s="111">
        <v>0</v>
      </c>
      <c r="CB1456" s="112"/>
      <c r="CC1456" s="112"/>
      <c r="CD1456" s="111">
        <v>0</v>
      </c>
      <c r="CE1456" s="112">
        <v>0</v>
      </c>
      <c r="CF1456" s="112">
        <v>0</v>
      </c>
      <c r="CG1456" s="111" t="s">
        <v>3757</v>
      </c>
      <c r="CH1456" s="112">
        <v>50</v>
      </c>
      <c r="CI1456" s="112">
        <v>3037000</v>
      </c>
      <c r="CJ1456" s="111" t="s">
        <v>3757</v>
      </c>
      <c r="CK1456" s="120" t="s">
        <v>14208</v>
      </c>
      <c r="CL1456" s="112">
        <v>1176</v>
      </c>
      <c r="CM1456" s="112">
        <v>24344000</v>
      </c>
      <c r="CN1456" s="166" t="s">
        <v>7186</v>
      </c>
      <c r="CO1456" s="125" t="s">
        <v>14209</v>
      </c>
      <c r="CP1456" s="111" t="s">
        <v>3766</v>
      </c>
      <c r="CQ1456" s="112">
        <v>3051950</v>
      </c>
      <c r="CR1456" s="166" t="s">
        <v>14210</v>
      </c>
      <c r="CS1456" s="166" t="s">
        <v>14211</v>
      </c>
      <c r="CT1456" s="111" t="s">
        <v>3766</v>
      </c>
      <c r="CU1456" s="112">
        <v>3157867</v>
      </c>
      <c r="CV1456" s="166" t="s">
        <v>14212</v>
      </c>
      <c r="CW1456" s="166" t="s">
        <v>14213</v>
      </c>
      <c r="CX1456" s="111" t="s">
        <v>3774</v>
      </c>
      <c r="CY1456" s="112">
        <v>3541365</v>
      </c>
      <c r="CZ1456" s="111" t="s">
        <v>3757</v>
      </c>
      <c r="DA1456" s="111" t="s">
        <v>3757</v>
      </c>
      <c r="DB1456" s="111">
        <v>0</v>
      </c>
      <c r="DC1456" s="120" t="s">
        <v>14214</v>
      </c>
      <c r="DD1456" s="127" t="s">
        <v>3778</v>
      </c>
      <c r="DE1456" s="109">
        <v>0</v>
      </c>
      <c r="DF1456" s="172" t="s">
        <v>3717</v>
      </c>
    </row>
    <row r="1457" spans="1:110" ht="35.15" customHeight="1" x14ac:dyDescent="0.35">
      <c r="A1457" s="140" t="s">
        <v>2952</v>
      </c>
      <c r="B1457" s="136" t="s">
        <v>2931</v>
      </c>
      <c r="C1457" s="136" t="s">
        <v>2953</v>
      </c>
      <c r="D1457" s="112">
        <v>14316</v>
      </c>
      <c r="E1457" s="112">
        <v>235129531</v>
      </c>
      <c r="F1457" s="112">
        <v>14316</v>
      </c>
      <c r="G1457" s="112">
        <v>235129531</v>
      </c>
      <c r="H1457" s="112">
        <v>4169</v>
      </c>
      <c r="I1457" s="112">
        <v>66630531</v>
      </c>
      <c r="J1457" s="112">
        <v>0</v>
      </c>
      <c r="K1457" s="112">
        <v>0</v>
      </c>
      <c r="L1457" s="112">
        <v>108826919</v>
      </c>
      <c r="M1457" s="112">
        <v>42565589</v>
      </c>
      <c r="N1457" s="112">
        <v>0</v>
      </c>
      <c r="O1457" s="112">
        <v>2769253</v>
      </c>
      <c r="P1457" s="112">
        <v>22804978</v>
      </c>
      <c r="Q1457" s="112">
        <v>0</v>
      </c>
      <c r="R1457" s="112">
        <v>176966739</v>
      </c>
      <c r="S1457" s="421">
        <v>0.46283815791730559</v>
      </c>
      <c r="T1457" s="421">
        <v>0.18103038278080008</v>
      </c>
      <c r="U1457" s="421">
        <v>0</v>
      </c>
      <c r="V1457" s="421">
        <v>1.1777563576223013E-2</v>
      </c>
      <c r="W1457" s="421">
        <v>9.6988999650579832E-2</v>
      </c>
      <c r="X1457" s="421">
        <v>0</v>
      </c>
      <c r="Y1457" s="421">
        <v>0.75263510392490851</v>
      </c>
      <c r="Z1457" s="120">
        <v>0</v>
      </c>
      <c r="AA1457" s="127" t="s">
        <v>3717</v>
      </c>
      <c r="AB1457" s="127">
        <v>0</v>
      </c>
      <c r="AC1457" s="111" t="s">
        <v>3717</v>
      </c>
      <c r="AD1457" s="127">
        <v>0</v>
      </c>
      <c r="AE1457" s="111">
        <v>0</v>
      </c>
      <c r="AF1457" s="111" t="s">
        <v>3757</v>
      </c>
      <c r="AG1457" s="127" t="s">
        <v>3758</v>
      </c>
      <c r="AH1457" s="127" t="s">
        <v>3758</v>
      </c>
      <c r="AI1457" s="124"/>
      <c r="AJ1457" s="128"/>
      <c r="AK1457" s="109">
        <v>0</v>
      </c>
      <c r="AL1457" s="109">
        <v>0</v>
      </c>
      <c r="AM1457" s="127">
        <v>0</v>
      </c>
      <c r="AN1457" s="127">
        <v>0</v>
      </c>
      <c r="AO1457" s="120">
        <v>0</v>
      </c>
      <c r="AP1457" s="120">
        <v>0</v>
      </c>
      <c r="AQ1457" s="174">
        <v>0</v>
      </c>
      <c r="AR1457" s="120">
        <v>0</v>
      </c>
      <c r="AS1457" s="127">
        <v>0</v>
      </c>
      <c r="AT1457" s="127">
        <v>0</v>
      </c>
      <c r="AU1457" s="120">
        <v>0</v>
      </c>
      <c r="AV1457" s="120">
        <v>0</v>
      </c>
      <c r="AW1457" s="174">
        <v>0</v>
      </c>
      <c r="AX1457" s="120">
        <v>0</v>
      </c>
      <c r="AY1457" s="127">
        <v>0</v>
      </c>
      <c r="AZ1457" s="127">
        <v>0</v>
      </c>
      <c r="BA1457" s="120">
        <v>0</v>
      </c>
      <c r="BB1457" s="120">
        <v>0</v>
      </c>
      <c r="BC1457" s="111">
        <v>0</v>
      </c>
      <c r="BD1457" s="112"/>
      <c r="BE1457" s="112"/>
      <c r="BF1457" s="111" t="s">
        <v>3757</v>
      </c>
      <c r="BG1457" s="112">
        <v>378</v>
      </c>
      <c r="BH1457" s="112">
        <v>8570000</v>
      </c>
      <c r="BI1457" s="111" t="s">
        <v>3757</v>
      </c>
      <c r="BJ1457" s="112">
        <v>3993</v>
      </c>
      <c r="BK1457" s="112">
        <v>70194000</v>
      </c>
      <c r="BL1457" s="111" t="s">
        <v>3757</v>
      </c>
      <c r="BM1457" s="112">
        <v>968</v>
      </c>
      <c r="BN1457" s="112">
        <v>18953000</v>
      </c>
      <c r="BO1457" s="111" t="s">
        <v>3757</v>
      </c>
      <c r="BP1457" s="112">
        <v>1546</v>
      </c>
      <c r="BQ1457" s="112">
        <v>28056531</v>
      </c>
      <c r="BR1457" s="111">
        <v>0</v>
      </c>
      <c r="BS1457" s="112"/>
      <c r="BT1457" s="112"/>
      <c r="BU1457" s="111" t="s">
        <v>3757</v>
      </c>
      <c r="BV1457" s="112">
        <v>608</v>
      </c>
      <c r="BW1457" s="112">
        <v>12501000</v>
      </c>
      <c r="BX1457" s="111" t="s">
        <v>3757</v>
      </c>
      <c r="BY1457" s="112">
        <v>504</v>
      </c>
      <c r="BZ1457" s="112">
        <v>10286000</v>
      </c>
      <c r="CA1457" s="111" t="s">
        <v>3757</v>
      </c>
      <c r="CB1457" s="112">
        <v>748</v>
      </c>
      <c r="CC1457" s="112">
        <v>12950000</v>
      </c>
      <c r="CD1457" s="111">
        <v>0</v>
      </c>
      <c r="CE1457" s="112">
        <v>0</v>
      </c>
      <c r="CF1457" s="112">
        <v>0</v>
      </c>
      <c r="CG1457" s="111" t="s">
        <v>3757</v>
      </c>
      <c r="CH1457" s="112">
        <v>5571</v>
      </c>
      <c r="CI1457" s="112">
        <v>73619000</v>
      </c>
      <c r="CJ1457" s="111">
        <v>0</v>
      </c>
      <c r="CK1457" s="120">
        <v>0</v>
      </c>
      <c r="CL1457" s="112">
        <v>0</v>
      </c>
      <c r="CM1457" s="112">
        <v>0</v>
      </c>
      <c r="CN1457" s="166" t="s">
        <v>14215</v>
      </c>
      <c r="CO1457" s="125" t="s">
        <v>14216</v>
      </c>
      <c r="CP1457" s="111" t="s">
        <v>4016</v>
      </c>
      <c r="CQ1457" s="112">
        <v>6123000</v>
      </c>
      <c r="CR1457" s="166" t="s">
        <v>14217</v>
      </c>
      <c r="CS1457" s="166" t="s">
        <v>14218</v>
      </c>
      <c r="CT1457" s="111" t="s">
        <v>3766</v>
      </c>
      <c r="CU1457" s="112">
        <v>5485000</v>
      </c>
      <c r="CV1457" s="166" t="s">
        <v>14219</v>
      </c>
      <c r="CW1457" s="166" t="s">
        <v>14220</v>
      </c>
      <c r="CX1457" s="111" t="s">
        <v>3774</v>
      </c>
      <c r="CY1457" s="112">
        <v>4818000</v>
      </c>
      <c r="CZ1457" s="111" t="s">
        <v>3757</v>
      </c>
      <c r="DA1457" s="111" t="s">
        <v>3757</v>
      </c>
      <c r="DB1457" s="111" t="s">
        <v>3757</v>
      </c>
      <c r="DC1457" s="120">
        <v>0</v>
      </c>
      <c r="DD1457" s="127" t="s">
        <v>3717</v>
      </c>
      <c r="DE1457" s="109" t="s">
        <v>14221</v>
      </c>
      <c r="DF1457" s="172" t="s">
        <v>3717</v>
      </c>
    </row>
    <row r="1458" spans="1:110" ht="35.15" customHeight="1" x14ac:dyDescent="0.35">
      <c r="A1458" s="140" t="s">
        <v>2954</v>
      </c>
      <c r="B1458" s="136" t="s">
        <v>2931</v>
      </c>
      <c r="C1458" s="136" t="s">
        <v>2955</v>
      </c>
      <c r="D1458" s="112">
        <v>882</v>
      </c>
      <c r="E1458" s="112">
        <v>53880000</v>
      </c>
      <c r="F1458" s="112">
        <v>882</v>
      </c>
      <c r="G1458" s="112">
        <v>53880000</v>
      </c>
      <c r="H1458" s="112">
        <v>166</v>
      </c>
      <c r="I1458" s="112">
        <v>8790000</v>
      </c>
      <c r="J1458" s="112">
        <v>0</v>
      </c>
      <c r="K1458" s="112">
        <v>0</v>
      </c>
      <c r="L1458" s="112">
        <v>15004782</v>
      </c>
      <c r="M1458" s="112">
        <v>697314</v>
      </c>
      <c r="N1458" s="112">
        <v>0</v>
      </c>
      <c r="O1458" s="112">
        <v>487775</v>
      </c>
      <c r="P1458" s="112">
        <v>8843993</v>
      </c>
      <c r="Q1458" s="112">
        <v>0</v>
      </c>
      <c r="R1458" s="112">
        <v>25033864</v>
      </c>
      <c r="S1458" s="421">
        <v>0.27848518930957683</v>
      </c>
      <c r="T1458" s="421">
        <v>1.2941982182628063E-2</v>
      </c>
      <c r="U1458" s="421">
        <v>0</v>
      </c>
      <c r="V1458" s="421">
        <v>9.0529881217520421E-3</v>
      </c>
      <c r="W1458" s="421">
        <v>0.16414240905716407</v>
      </c>
      <c r="X1458" s="421">
        <v>0</v>
      </c>
      <c r="Y1458" s="421">
        <v>0.46462256867112101</v>
      </c>
      <c r="Z1458" s="120">
        <v>0</v>
      </c>
      <c r="AA1458" s="127" t="s">
        <v>3717</v>
      </c>
      <c r="AB1458" s="127">
        <v>0</v>
      </c>
      <c r="AC1458" s="111" t="s">
        <v>3717</v>
      </c>
      <c r="AD1458" s="127">
        <v>0</v>
      </c>
      <c r="AE1458" s="111">
        <v>0</v>
      </c>
      <c r="AF1458" s="111" t="s">
        <v>3757</v>
      </c>
      <c r="AG1458" s="127" t="s">
        <v>3758</v>
      </c>
      <c r="AH1458" s="127" t="s">
        <v>3778</v>
      </c>
      <c r="AI1458" s="124"/>
      <c r="AJ1458" s="128"/>
      <c r="AK1458" s="109">
        <v>0</v>
      </c>
      <c r="AL1458" s="109">
        <v>0</v>
      </c>
      <c r="AM1458" s="127">
        <v>0</v>
      </c>
      <c r="AN1458" s="127">
        <v>0</v>
      </c>
      <c r="AO1458" s="120">
        <v>0</v>
      </c>
      <c r="AP1458" s="120">
        <v>0</v>
      </c>
      <c r="AQ1458" s="174">
        <v>0</v>
      </c>
      <c r="AR1458" s="120">
        <v>0</v>
      </c>
      <c r="AS1458" s="127">
        <v>0</v>
      </c>
      <c r="AT1458" s="127">
        <v>0</v>
      </c>
      <c r="AU1458" s="120">
        <v>0</v>
      </c>
      <c r="AV1458" s="120">
        <v>0</v>
      </c>
      <c r="AW1458" s="174">
        <v>0</v>
      </c>
      <c r="AX1458" s="120">
        <v>0</v>
      </c>
      <c r="AY1458" s="127">
        <v>0</v>
      </c>
      <c r="AZ1458" s="127">
        <v>0</v>
      </c>
      <c r="BA1458" s="120">
        <v>0</v>
      </c>
      <c r="BB1458" s="120">
        <v>0</v>
      </c>
      <c r="BC1458" s="111">
        <v>0</v>
      </c>
      <c r="BD1458" s="112"/>
      <c r="BE1458" s="112"/>
      <c r="BF1458" s="111">
        <v>0</v>
      </c>
      <c r="BG1458" s="112"/>
      <c r="BH1458" s="112"/>
      <c r="BI1458" s="111" t="s">
        <v>3757</v>
      </c>
      <c r="BJ1458" s="112">
        <v>31</v>
      </c>
      <c r="BK1458" s="112">
        <v>1328000</v>
      </c>
      <c r="BL1458" s="111" t="s">
        <v>3757</v>
      </c>
      <c r="BM1458" s="112">
        <v>39</v>
      </c>
      <c r="BN1458" s="112">
        <v>2828000</v>
      </c>
      <c r="BO1458" s="111" t="s">
        <v>3757</v>
      </c>
      <c r="BP1458" s="112">
        <v>65</v>
      </c>
      <c r="BQ1458" s="112">
        <v>3994000</v>
      </c>
      <c r="BR1458" s="111">
        <v>0</v>
      </c>
      <c r="BS1458" s="112"/>
      <c r="BT1458" s="112"/>
      <c r="BU1458" s="111">
        <v>0</v>
      </c>
      <c r="BV1458" s="112"/>
      <c r="BW1458" s="112"/>
      <c r="BX1458" s="111" t="s">
        <v>3757</v>
      </c>
      <c r="BY1458" s="112">
        <v>33</v>
      </c>
      <c r="BZ1458" s="112">
        <v>1339000</v>
      </c>
      <c r="CA1458" s="111">
        <v>0</v>
      </c>
      <c r="CB1458" s="112"/>
      <c r="CC1458" s="112"/>
      <c r="CD1458" s="111">
        <v>0</v>
      </c>
      <c r="CE1458" s="112">
        <v>0</v>
      </c>
      <c r="CF1458" s="112">
        <v>0</v>
      </c>
      <c r="CG1458" s="111" t="s">
        <v>3757</v>
      </c>
      <c r="CH1458" s="112">
        <v>493</v>
      </c>
      <c r="CI1458" s="112">
        <v>26748000</v>
      </c>
      <c r="CJ1458" s="111" t="s">
        <v>3757</v>
      </c>
      <c r="CK1458" s="120" t="s">
        <v>14222</v>
      </c>
      <c r="CL1458" s="112">
        <v>221</v>
      </c>
      <c r="CM1458" s="112">
        <v>17643000</v>
      </c>
      <c r="CN1458" s="166" t="s">
        <v>14223</v>
      </c>
      <c r="CO1458" s="125" t="s">
        <v>14224</v>
      </c>
      <c r="CP1458" s="111" t="s">
        <v>3875</v>
      </c>
      <c r="CQ1458" s="112">
        <v>34000000</v>
      </c>
      <c r="CR1458" s="166" t="s">
        <v>14225</v>
      </c>
      <c r="CS1458" s="166" t="s">
        <v>14226</v>
      </c>
      <c r="CT1458" s="111" t="s">
        <v>3875</v>
      </c>
      <c r="CU1458" s="112">
        <v>21000000</v>
      </c>
      <c r="CV1458" s="166" t="s">
        <v>14227</v>
      </c>
      <c r="CW1458" s="166" t="s">
        <v>14228</v>
      </c>
      <c r="CX1458" s="111" t="s">
        <v>3875</v>
      </c>
      <c r="CY1458" s="112">
        <v>11000000</v>
      </c>
      <c r="CZ1458" s="111" t="s">
        <v>3757</v>
      </c>
      <c r="DA1458" s="111" t="s">
        <v>3757</v>
      </c>
      <c r="DB1458" s="111">
        <v>0</v>
      </c>
      <c r="DC1458" s="120" t="s">
        <v>14229</v>
      </c>
      <c r="DD1458" s="127" t="s">
        <v>3778</v>
      </c>
      <c r="DE1458" s="109">
        <v>0</v>
      </c>
      <c r="DF1458" s="172" t="s">
        <v>3717</v>
      </c>
    </row>
    <row r="1459" spans="1:110" ht="35.15" customHeight="1" x14ac:dyDescent="0.35">
      <c r="A1459" s="140" t="s">
        <v>2956</v>
      </c>
      <c r="B1459" s="136" t="s">
        <v>2931</v>
      </c>
      <c r="C1459" s="136" t="s">
        <v>2957</v>
      </c>
      <c r="D1459" s="112">
        <v>2316</v>
      </c>
      <c r="E1459" s="112">
        <v>39178000</v>
      </c>
      <c r="F1459" s="112">
        <v>2105</v>
      </c>
      <c r="G1459" s="112">
        <v>34481000</v>
      </c>
      <c r="H1459" s="112">
        <v>462</v>
      </c>
      <c r="I1459" s="112">
        <v>6968000</v>
      </c>
      <c r="J1459" s="112">
        <v>0</v>
      </c>
      <c r="K1459" s="112">
        <v>0</v>
      </c>
      <c r="L1459" s="112">
        <v>8667250</v>
      </c>
      <c r="M1459" s="112">
        <v>3219079</v>
      </c>
      <c r="N1459" s="112">
        <v>0</v>
      </c>
      <c r="O1459" s="112">
        <v>669142</v>
      </c>
      <c r="P1459" s="112">
        <v>6480046</v>
      </c>
      <c r="Q1459" s="112">
        <v>0</v>
      </c>
      <c r="R1459" s="112">
        <v>19035517</v>
      </c>
      <c r="S1459" s="421">
        <v>0.22122747460309358</v>
      </c>
      <c r="T1459" s="421">
        <v>8.2165475521976616E-2</v>
      </c>
      <c r="U1459" s="421">
        <v>0</v>
      </c>
      <c r="V1459" s="421">
        <v>1.7079534432589718E-2</v>
      </c>
      <c r="W1459" s="421">
        <v>0.16540012251773956</v>
      </c>
      <c r="X1459" s="421">
        <v>0</v>
      </c>
      <c r="Y1459" s="421">
        <v>0.48587260707539948</v>
      </c>
      <c r="Z1459" s="120">
        <v>0</v>
      </c>
      <c r="AA1459" s="127" t="s">
        <v>3717</v>
      </c>
      <c r="AB1459" s="127">
        <v>0</v>
      </c>
      <c r="AC1459" s="111" t="s">
        <v>3717</v>
      </c>
      <c r="AD1459" s="127">
        <v>0</v>
      </c>
      <c r="AE1459" s="111">
        <v>0</v>
      </c>
      <c r="AF1459" s="111" t="s">
        <v>3757</v>
      </c>
      <c r="AG1459" s="127" t="s">
        <v>3758</v>
      </c>
      <c r="AH1459" s="127" t="s">
        <v>3758</v>
      </c>
      <c r="AI1459" s="124"/>
      <c r="AJ1459" s="128"/>
      <c r="AK1459" s="109">
        <v>0</v>
      </c>
      <c r="AL1459" s="109">
        <v>0</v>
      </c>
      <c r="AM1459" s="127">
        <v>0</v>
      </c>
      <c r="AN1459" s="127">
        <v>0</v>
      </c>
      <c r="AO1459" s="120">
        <v>0</v>
      </c>
      <c r="AP1459" s="120">
        <v>0</v>
      </c>
      <c r="AQ1459" s="174">
        <v>0</v>
      </c>
      <c r="AR1459" s="120">
        <v>0</v>
      </c>
      <c r="AS1459" s="127">
        <v>0</v>
      </c>
      <c r="AT1459" s="127">
        <v>0</v>
      </c>
      <c r="AU1459" s="120">
        <v>0</v>
      </c>
      <c r="AV1459" s="120">
        <v>0</v>
      </c>
      <c r="AW1459" s="174">
        <v>0</v>
      </c>
      <c r="AX1459" s="120">
        <v>0</v>
      </c>
      <c r="AY1459" s="127">
        <v>0</v>
      </c>
      <c r="AZ1459" s="127">
        <v>0</v>
      </c>
      <c r="BA1459" s="120">
        <v>0</v>
      </c>
      <c r="BB1459" s="120">
        <v>0</v>
      </c>
      <c r="BC1459" s="111">
        <v>0</v>
      </c>
      <c r="BD1459" s="112"/>
      <c r="BE1459" s="112"/>
      <c r="BF1459" s="111">
        <v>0</v>
      </c>
      <c r="BG1459" s="112"/>
      <c r="BH1459" s="112"/>
      <c r="BI1459" s="111">
        <v>0</v>
      </c>
      <c r="BJ1459" s="112"/>
      <c r="BK1459" s="112"/>
      <c r="BL1459" s="111">
        <v>0</v>
      </c>
      <c r="BM1459" s="112"/>
      <c r="BN1459" s="112"/>
      <c r="BO1459" s="111" t="s">
        <v>3757</v>
      </c>
      <c r="BP1459" s="112">
        <v>878</v>
      </c>
      <c r="BQ1459" s="112">
        <v>13354000</v>
      </c>
      <c r="BR1459" s="111">
        <v>0</v>
      </c>
      <c r="BS1459" s="112"/>
      <c r="BT1459" s="112"/>
      <c r="BU1459" s="111">
        <v>0</v>
      </c>
      <c r="BV1459" s="112"/>
      <c r="BW1459" s="112"/>
      <c r="BX1459" s="111">
        <v>0</v>
      </c>
      <c r="BY1459" s="112"/>
      <c r="BZ1459" s="112"/>
      <c r="CA1459" s="111" t="s">
        <v>3757</v>
      </c>
      <c r="CB1459" s="112">
        <v>401</v>
      </c>
      <c r="CC1459" s="112">
        <v>5563000</v>
      </c>
      <c r="CD1459" s="111">
        <v>0</v>
      </c>
      <c r="CE1459" s="112">
        <v>0</v>
      </c>
      <c r="CF1459" s="112">
        <v>0</v>
      </c>
      <c r="CG1459" s="111">
        <v>0</v>
      </c>
      <c r="CH1459" s="112">
        <v>0</v>
      </c>
      <c r="CI1459" s="112">
        <v>0</v>
      </c>
      <c r="CJ1459" s="111" t="s">
        <v>3757</v>
      </c>
      <c r="CK1459" s="120" t="s">
        <v>14230</v>
      </c>
      <c r="CL1459" s="112">
        <v>1037</v>
      </c>
      <c r="CM1459" s="112">
        <v>20261000</v>
      </c>
      <c r="CN1459" s="166" t="s">
        <v>14231</v>
      </c>
      <c r="CO1459" s="125" t="s">
        <v>14232</v>
      </c>
      <c r="CP1459" s="111" t="s">
        <v>3783</v>
      </c>
      <c r="CQ1459" s="112">
        <v>8899000</v>
      </c>
      <c r="CR1459" s="166" t="s">
        <v>4089</v>
      </c>
      <c r="CS1459" s="166" t="s">
        <v>14233</v>
      </c>
      <c r="CT1459" s="111" t="s">
        <v>3766</v>
      </c>
      <c r="CU1459" s="112">
        <v>3241000</v>
      </c>
      <c r="CV1459" s="166" t="s">
        <v>14234</v>
      </c>
      <c r="CW1459" s="166" t="s">
        <v>14235</v>
      </c>
      <c r="CX1459" s="111" t="s">
        <v>3774</v>
      </c>
      <c r="CY1459" s="112">
        <v>1214000</v>
      </c>
      <c r="CZ1459" s="111" t="s">
        <v>3757</v>
      </c>
      <c r="DA1459" s="111" t="s">
        <v>3757</v>
      </c>
      <c r="DB1459" s="111">
        <v>0</v>
      </c>
      <c r="DC1459" s="120" t="s">
        <v>14236</v>
      </c>
      <c r="DD1459" s="127" t="s">
        <v>3717</v>
      </c>
      <c r="DE1459" s="109" t="s">
        <v>14237</v>
      </c>
      <c r="DF1459" s="172" t="s">
        <v>3717</v>
      </c>
    </row>
    <row r="1460" spans="1:110" ht="35.15" customHeight="1" x14ac:dyDescent="0.35">
      <c r="A1460" s="140" t="s">
        <v>2958</v>
      </c>
      <c r="B1460" s="136" t="s">
        <v>2931</v>
      </c>
      <c r="C1460" s="136" t="s">
        <v>2959</v>
      </c>
      <c r="D1460" s="112">
        <v>3750</v>
      </c>
      <c r="E1460" s="112">
        <v>145198000</v>
      </c>
      <c r="F1460" s="112">
        <v>3617</v>
      </c>
      <c r="G1460" s="112">
        <v>141560000</v>
      </c>
      <c r="H1460" s="112">
        <v>741</v>
      </c>
      <c r="I1460" s="112">
        <v>31291000</v>
      </c>
      <c r="J1460" s="112">
        <v>0</v>
      </c>
      <c r="K1460" s="112">
        <v>0</v>
      </c>
      <c r="L1460" s="112">
        <v>36854687</v>
      </c>
      <c r="M1460" s="112">
        <v>9414665</v>
      </c>
      <c r="N1460" s="112">
        <v>331595</v>
      </c>
      <c r="O1460" s="112">
        <v>3226636</v>
      </c>
      <c r="P1460" s="112">
        <v>19840013</v>
      </c>
      <c r="Q1460" s="112">
        <v>0</v>
      </c>
      <c r="R1460" s="112">
        <v>69667596</v>
      </c>
      <c r="S1460" s="421">
        <v>0.25382365459579331</v>
      </c>
      <c r="T1460" s="421">
        <v>6.4840183749087454E-2</v>
      </c>
      <c r="U1460" s="421">
        <v>2.2837435777352307E-3</v>
      </c>
      <c r="V1460" s="421">
        <v>2.2222317111805948E-2</v>
      </c>
      <c r="W1460" s="421">
        <v>0.13664109009765973</v>
      </c>
      <c r="X1460" s="421">
        <v>0</v>
      </c>
      <c r="Y1460" s="421">
        <v>0.4798109891320817</v>
      </c>
      <c r="Z1460" s="120">
        <v>0</v>
      </c>
      <c r="AA1460" s="127" t="s">
        <v>3781</v>
      </c>
      <c r="AB1460" s="127">
        <v>0</v>
      </c>
      <c r="AC1460" s="111" t="s">
        <v>3717</v>
      </c>
      <c r="AD1460" s="127">
        <v>0</v>
      </c>
      <c r="AE1460" s="111">
        <v>0</v>
      </c>
      <c r="AF1460" s="111" t="s">
        <v>3757</v>
      </c>
      <c r="AG1460" s="127" t="s">
        <v>3758</v>
      </c>
      <c r="AH1460" s="127" t="s">
        <v>3758</v>
      </c>
      <c r="AI1460" s="124"/>
      <c r="AJ1460" s="128"/>
      <c r="AK1460" s="109">
        <v>0</v>
      </c>
      <c r="AL1460" s="109">
        <v>0</v>
      </c>
      <c r="AM1460" s="127">
        <v>0</v>
      </c>
      <c r="AN1460" s="127">
        <v>0</v>
      </c>
      <c r="AO1460" s="120">
        <v>0</v>
      </c>
      <c r="AP1460" s="120">
        <v>0</v>
      </c>
      <c r="AQ1460" s="174">
        <v>0</v>
      </c>
      <c r="AR1460" s="120">
        <v>0</v>
      </c>
      <c r="AS1460" s="127">
        <v>0</v>
      </c>
      <c r="AT1460" s="127">
        <v>0</v>
      </c>
      <c r="AU1460" s="120">
        <v>0</v>
      </c>
      <c r="AV1460" s="120">
        <v>0</v>
      </c>
      <c r="AW1460" s="174">
        <v>0</v>
      </c>
      <c r="AX1460" s="120">
        <v>0</v>
      </c>
      <c r="AY1460" s="127">
        <v>0</v>
      </c>
      <c r="AZ1460" s="127">
        <v>0</v>
      </c>
      <c r="BA1460" s="120">
        <v>0</v>
      </c>
      <c r="BB1460" s="120">
        <v>0</v>
      </c>
      <c r="BC1460" s="111">
        <v>0</v>
      </c>
      <c r="BD1460" s="112"/>
      <c r="BE1460" s="112"/>
      <c r="BF1460" s="111">
        <v>0</v>
      </c>
      <c r="BG1460" s="112"/>
      <c r="BH1460" s="112"/>
      <c r="BI1460" s="111" t="s">
        <v>3757</v>
      </c>
      <c r="BJ1460" s="112">
        <v>262</v>
      </c>
      <c r="BK1460" s="112">
        <v>9025000</v>
      </c>
      <c r="BL1460" s="111" t="s">
        <v>3757</v>
      </c>
      <c r="BM1460" s="112">
        <v>911</v>
      </c>
      <c r="BN1460" s="112">
        <v>35350000</v>
      </c>
      <c r="BO1460" s="111" t="s">
        <v>3757</v>
      </c>
      <c r="BP1460" s="112">
        <v>205</v>
      </c>
      <c r="BQ1460" s="112">
        <v>8402000</v>
      </c>
      <c r="BR1460" s="111" t="s">
        <v>3757</v>
      </c>
      <c r="BS1460" s="112">
        <v>1293</v>
      </c>
      <c r="BT1460" s="112">
        <v>53151000</v>
      </c>
      <c r="BU1460" s="111">
        <v>0</v>
      </c>
      <c r="BV1460" s="112"/>
      <c r="BW1460" s="112"/>
      <c r="BX1460" s="111">
        <v>0</v>
      </c>
      <c r="BY1460" s="112"/>
      <c r="BZ1460" s="112"/>
      <c r="CA1460" s="111" t="s">
        <v>3757</v>
      </c>
      <c r="CB1460" s="112">
        <v>291</v>
      </c>
      <c r="CC1460" s="112">
        <v>9492000</v>
      </c>
      <c r="CD1460" s="111">
        <v>0</v>
      </c>
      <c r="CE1460" s="112">
        <v>0</v>
      </c>
      <c r="CF1460" s="112">
        <v>0</v>
      </c>
      <c r="CG1460" s="111" t="s">
        <v>3757</v>
      </c>
      <c r="CH1460" s="112">
        <v>773</v>
      </c>
      <c r="CI1460" s="112">
        <v>28978000</v>
      </c>
      <c r="CJ1460" s="111">
        <v>0</v>
      </c>
      <c r="CK1460" s="120">
        <v>0</v>
      </c>
      <c r="CL1460" s="112">
        <v>0</v>
      </c>
      <c r="CM1460" s="112">
        <v>0</v>
      </c>
      <c r="CN1460" s="166" t="s">
        <v>14238</v>
      </c>
      <c r="CO1460" s="125" t="s">
        <v>14239</v>
      </c>
      <c r="CP1460" s="111" t="s">
        <v>3762</v>
      </c>
      <c r="CQ1460" s="112">
        <v>8096000</v>
      </c>
      <c r="CR1460" s="166" t="s">
        <v>14240</v>
      </c>
      <c r="CS1460" s="166" t="s">
        <v>14241</v>
      </c>
      <c r="CT1460" s="111" t="s">
        <v>3790</v>
      </c>
      <c r="CU1460" s="112">
        <v>25000000</v>
      </c>
      <c r="CV1460" s="166" t="s">
        <v>14242</v>
      </c>
      <c r="CW1460" s="166" t="s">
        <v>14243</v>
      </c>
      <c r="CX1460" s="111" t="s">
        <v>4016</v>
      </c>
      <c r="CY1460" s="112">
        <v>7576800</v>
      </c>
      <c r="CZ1460" s="111" t="s">
        <v>3757</v>
      </c>
      <c r="DA1460" s="111" t="s">
        <v>3757</v>
      </c>
      <c r="DB1460" s="111">
        <v>0</v>
      </c>
      <c r="DC1460" s="120" t="s">
        <v>14244</v>
      </c>
      <c r="DD1460" s="127" t="s">
        <v>3778</v>
      </c>
      <c r="DE1460" s="109">
        <v>0</v>
      </c>
      <c r="DF1460" s="172" t="s">
        <v>3717</v>
      </c>
    </row>
    <row r="1461" spans="1:110" ht="35.15" customHeight="1" x14ac:dyDescent="0.35">
      <c r="A1461" s="140" t="s">
        <v>2960</v>
      </c>
      <c r="B1461" s="136" t="s">
        <v>2931</v>
      </c>
      <c r="C1461" s="136" t="s">
        <v>2961</v>
      </c>
      <c r="D1461" s="112">
        <v>2593</v>
      </c>
      <c r="E1461" s="112">
        <v>67846500</v>
      </c>
      <c r="F1461" s="112">
        <v>2593</v>
      </c>
      <c r="G1461" s="112">
        <v>67846500</v>
      </c>
      <c r="H1461" s="112">
        <v>545</v>
      </c>
      <c r="I1461" s="112">
        <v>12547000</v>
      </c>
      <c r="J1461" s="112">
        <v>0</v>
      </c>
      <c r="K1461" s="112">
        <v>0</v>
      </c>
      <c r="L1461" s="112">
        <v>18054944</v>
      </c>
      <c r="M1461" s="112">
        <v>2521293</v>
      </c>
      <c r="N1461" s="112">
        <v>880</v>
      </c>
      <c r="O1461" s="112">
        <v>3115862</v>
      </c>
      <c r="P1461" s="112">
        <v>8345222</v>
      </c>
      <c r="Q1461" s="112">
        <v>0</v>
      </c>
      <c r="R1461" s="112">
        <v>32038201</v>
      </c>
      <c r="S1461" s="421">
        <v>0.26611459692099076</v>
      </c>
      <c r="T1461" s="421">
        <v>3.7161725365346773E-2</v>
      </c>
      <c r="U1461" s="421">
        <v>1.2970455366157429E-5</v>
      </c>
      <c r="V1461" s="421">
        <v>4.5925169316029565E-2</v>
      </c>
      <c r="W1461" s="421">
        <v>0.12300151076326708</v>
      </c>
      <c r="X1461" s="421">
        <v>0</v>
      </c>
      <c r="Y1461" s="421">
        <v>0.47221597282100036</v>
      </c>
      <c r="Z1461" s="120">
        <v>0</v>
      </c>
      <c r="AA1461" s="127" t="s">
        <v>3717</v>
      </c>
      <c r="AB1461" s="127">
        <v>0</v>
      </c>
      <c r="AC1461" s="111" t="s">
        <v>3717</v>
      </c>
      <c r="AD1461" s="127">
        <v>0</v>
      </c>
      <c r="AE1461" s="111">
        <v>0</v>
      </c>
      <c r="AF1461" s="111" t="s">
        <v>3757</v>
      </c>
      <c r="AG1461" s="127" t="s">
        <v>3758</v>
      </c>
      <c r="AH1461" s="127" t="s">
        <v>3758</v>
      </c>
      <c r="AI1461" s="124"/>
      <c r="AJ1461" s="128"/>
      <c r="AK1461" s="109">
        <v>0</v>
      </c>
      <c r="AL1461" s="109">
        <v>0</v>
      </c>
      <c r="AM1461" s="127">
        <v>0</v>
      </c>
      <c r="AN1461" s="127">
        <v>0</v>
      </c>
      <c r="AO1461" s="120">
        <v>0</v>
      </c>
      <c r="AP1461" s="120">
        <v>0</v>
      </c>
      <c r="AQ1461" s="174">
        <v>0</v>
      </c>
      <c r="AR1461" s="120">
        <v>0</v>
      </c>
      <c r="AS1461" s="127">
        <v>0</v>
      </c>
      <c r="AT1461" s="127">
        <v>0</v>
      </c>
      <c r="AU1461" s="120">
        <v>0</v>
      </c>
      <c r="AV1461" s="120">
        <v>0</v>
      </c>
      <c r="AW1461" s="174">
        <v>0</v>
      </c>
      <c r="AX1461" s="120">
        <v>0</v>
      </c>
      <c r="AY1461" s="127">
        <v>0</v>
      </c>
      <c r="AZ1461" s="127">
        <v>0</v>
      </c>
      <c r="BA1461" s="120">
        <v>0</v>
      </c>
      <c r="BB1461" s="120">
        <v>0</v>
      </c>
      <c r="BC1461" s="111">
        <v>0</v>
      </c>
      <c r="BD1461" s="112"/>
      <c r="BE1461" s="112"/>
      <c r="BF1461" s="111">
        <v>0</v>
      </c>
      <c r="BG1461" s="112"/>
      <c r="BH1461" s="112"/>
      <c r="BI1461" s="111" t="s">
        <v>3757</v>
      </c>
      <c r="BJ1461" s="112">
        <v>165</v>
      </c>
      <c r="BK1461" s="112">
        <v>4070000</v>
      </c>
      <c r="BL1461" s="111">
        <v>0</v>
      </c>
      <c r="BM1461" s="112"/>
      <c r="BN1461" s="112"/>
      <c r="BO1461" s="111">
        <v>0</v>
      </c>
      <c r="BP1461" s="112"/>
      <c r="BQ1461" s="112"/>
      <c r="BR1461" s="111" t="s">
        <v>3757</v>
      </c>
      <c r="BS1461" s="112">
        <v>1391</v>
      </c>
      <c r="BT1461" s="112">
        <v>35212000</v>
      </c>
      <c r="BU1461" s="111" t="s">
        <v>3757</v>
      </c>
      <c r="BV1461" s="112">
        <v>387</v>
      </c>
      <c r="BW1461" s="112">
        <v>11126000</v>
      </c>
      <c r="BX1461" s="111">
        <v>0</v>
      </c>
      <c r="BY1461" s="112"/>
      <c r="BZ1461" s="112"/>
      <c r="CA1461" s="111">
        <v>0</v>
      </c>
      <c r="CB1461" s="112"/>
      <c r="CC1461" s="112"/>
      <c r="CD1461" s="111">
        <v>0</v>
      </c>
      <c r="CE1461" s="112">
        <v>0</v>
      </c>
      <c r="CF1461" s="112">
        <v>0</v>
      </c>
      <c r="CG1461" s="111" t="s">
        <v>3757</v>
      </c>
      <c r="CH1461" s="112">
        <v>680</v>
      </c>
      <c r="CI1461" s="112">
        <v>17438500</v>
      </c>
      <c r="CJ1461" s="111">
        <v>0</v>
      </c>
      <c r="CK1461" s="120">
        <v>0</v>
      </c>
      <c r="CL1461" s="112">
        <v>0</v>
      </c>
      <c r="CM1461" s="112">
        <v>0</v>
      </c>
      <c r="CN1461" s="166" t="s">
        <v>3972</v>
      </c>
      <c r="CO1461" s="125" t="s">
        <v>14245</v>
      </c>
      <c r="CP1461" s="111" t="s">
        <v>3790</v>
      </c>
      <c r="CQ1461" s="112">
        <v>9000000</v>
      </c>
      <c r="CR1461" s="166" t="s">
        <v>14246</v>
      </c>
      <c r="CS1461" s="166" t="s">
        <v>14247</v>
      </c>
      <c r="CT1461" s="111" t="s">
        <v>3781</v>
      </c>
      <c r="CU1461" s="112">
        <v>2800000</v>
      </c>
      <c r="CV1461" s="166" t="s">
        <v>14248</v>
      </c>
      <c r="CW1461" s="166" t="s">
        <v>14249</v>
      </c>
      <c r="CX1461" s="111" t="s">
        <v>3875</v>
      </c>
      <c r="CY1461" s="112">
        <v>1900000</v>
      </c>
      <c r="CZ1461" s="111" t="s">
        <v>3757</v>
      </c>
      <c r="DA1461" s="111">
        <v>0</v>
      </c>
      <c r="DB1461" s="111">
        <v>0</v>
      </c>
      <c r="DC1461" s="120" t="s">
        <v>14250</v>
      </c>
      <c r="DD1461" s="127" t="s">
        <v>3778</v>
      </c>
      <c r="DE1461" s="109">
        <v>0</v>
      </c>
      <c r="DF1461" s="172" t="s">
        <v>3717</v>
      </c>
    </row>
    <row r="1462" spans="1:110" ht="35.15" customHeight="1" x14ac:dyDescent="0.35">
      <c r="A1462" s="140" t="s">
        <v>2962</v>
      </c>
      <c r="B1462" s="136" t="s">
        <v>2931</v>
      </c>
      <c r="C1462" s="136" t="s">
        <v>2963</v>
      </c>
      <c r="D1462" s="112">
        <v>13099</v>
      </c>
      <c r="E1462" s="112">
        <v>246509000</v>
      </c>
      <c r="F1462" s="112">
        <v>13097</v>
      </c>
      <c r="G1462" s="112">
        <v>245499000</v>
      </c>
      <c r="H1462" s="112">
        <v>2882</v>
      </c>
      <c r="I1462" s="112">
        <v>61009000</v>
      </c>
      <c r="J1462" s="112">
        <v>0</v>
      </c>
      <c r="K1462" s="112">
        <v>0</v>
      </c>
      <c r="L1462" s="112">
        <v>73254357</v>
      </c>
      <c r="M1462" s="112">
        <v>17475269</v>
      </c>
      <c r="N1462" s="112">
        <v>880000</v>
      </c>
      <c r="O1462" s="112">
        <v>1052392</v>
      </c>
      <c r="P1462" s="112">
        <v>29168826</v>
      </c>
      <c r="Q1462" s="112">
        <v>0</v>
      </c>
      <c r="R1462" s="112">
        <v>121830844</v>
      </c>
      <c r="S1462" s="421">
        <v>0.29716706895082939</v>
      </c>
      <c r="T1462" s="421">
        <v>7.0890997894600197E-2</v>
      </c>
      <c r="U1462" s="421">
        <v>3.5698493766961855E-3</v>
      </c>
      <c r="V1462" s="421">
        <v>4.2691828695909685E-3</v>
      </c>
      <c r="W1462" s="421">
        <v>0.11832763103984033</v>
      </c>
      <c r="X1462" s="421">
        <v>0</v>
      </c>
      <c r="Y1462" s="421">
        <v>0.49422473013155704</v>
      </c>
      <c r="Z1462" s="120">
        <v>0</v>
      </c>
      <c r="AA1462" s="127" t="s">
        <v>3717</v>
      </c>
      <c r="AB1462" s="127">
        <v>0</v>
      </c>
      <c r="AC1462" s="111" t="s">
        <v>3717</v>
      </c>
      <c r="AD1462" s="127">
        <v>0</v>
      </c>
      <c r="AE1462" s="111">
        <v>0</v>
      </c>
      <c r="AF1462" s="111" t="s">
        <v>3757</v>
      </c>
      <c r="AG1462" s="127" t="s">
        <v>3758</v>
      </c>
      <c r="AH1462" s="127" t="s">
        <v>3778</v>
      </c>
      <c r="AI1462" s="124"/>
      <c r="AJ1462" s="128"/>
      <c r="AK1462" s="109">
        <v>0</v>
      </c>
      <c r="AL1462" s="109">
        <v>0</v>
      </c>
      <c r="AM1462" s="127">
        <v>0</v>
      </c>
      <c r="AN1462" s="127">
        <v>0</v>
      </c>
      <c r="AO1462" s="120">
        <v>0</v>
      </c>
      <c r="AP1462" s="120">
        <v>0</v>
      </c>
      <c r="AQ1462" s="174">
        <v>0</v>
      </c>
      <c r="AR1462" s="120">
        <v>0</v>
      </c>
      <c r="AS1462" s="127">
        <v>0</v>
      </c>
      <c r="AT1462" s="127">
        <v>0</v>
      </c>
      <c r="AU1462" s="120">
        <v>0</v>
      </c>
      <c r="AV1462" s="120">
        <v>0</v>
      </c>
      <c r="AW1462" s="174">
        <v>0</v>
      </c>
      <c r="AX1462" s="120">
        <v>0</v>
      </c>
      <c r="AY1462" s="127">
        <v>0</v>
      </c>
      <c r="AZ1462" s="127">
        <v>0</v>
      </c>
      <c r="BA1462" s="120">
        <v>0</v>
      </c>
      <c r="BB1462" s="120">
        <v>0</v>
      </c>
      <c r="BC1462" s="111">
        <v>0</v>
      </c>
      <c r="BD1462" s="112"/>
      <c r="BE1462" s="112"/>
      <c r="BF1462" s="111">
        <v>0</v>
      </c>
      <c r="BG1462" s="112"/>
      <c r="BH1462" s="112"/>
      <c r="BI1462" s="111" t="s">
        <v>3757</v>
      </c>
      <c r="BJ1462" s="112">
        <v>1161</v>
      </c>
      <c r="BK1462" s="112">
        <v>21259000</v>
      </c>
      <c r="BL1462" s="111" t="s">
        <v>3757</v>
      </c>
      <c r="BM1462" s="112">
        <v>2742</v>
      </c>
      <c r="BN1462" s="112">
        <v>51875000</v>
      </c>
      <c r="BO1462" s="111" t="s">
        <v>3757</v>
      </c>
      <c r="BP1462" s="112">
        <v>2351</v>
      </c>
      <c r="BQ1462" s="112">
        <v>47196000</v>
      </c>
      <c r="BR1462" s="111">
        <v>0</v>
      </c>
      <c r="BS1462" s="112"/>
      <c r="BT1462" s="112"/>
      <c r="BU1462" s="111">
        <v>0</v>
      </c>
      <c r="BV1462" s="112"/>
      <c r="BW1462" s="112"/>
      <c r="BX1462" s="111" t="s">
        <v>3757</v>
      </c>
      <c r="BY1462" s="112">
        <v>1179</v>
      </c>
      <c r="BZ1462" s="112">
        <v>21075000</v>
      </c>
      <c r="CA1462" s="111">
        <v>0</v>
      </c>
      <c r="CB1462" s="112"/>
      <c r="CC1462" s="112"/>
      <c r="CD1462" s="111">
        <v>0</v>
      </c>
      <c r="CE1462" s="112">
        <v>0</v>
      </c>
      <c r="CF1462" s="112">
        <v>0</v>
      </c>
      <c r="CG1462" s="111" t="s">
        <v>3757</v>
      </c>
      <c r="CH1462" s="112">
        <v>5663</v>
      </c>
      <c r="CI1462" s="112">
        <v>103904000</v>
      </c>
      <c r="CJ1462" s="111">
        <v>0</v>
      </c>
      <c r="CK1462" s="120">
        <v>0</v>
      </c>
      <c r="CL1462" s="112">
        <v>0</v>
      </c>
      <c r="CM1462" s="112">
        <v>0</v>
      </c>
      <c r="CN1462" s="166" t="s">
        <v>14251</v>
      </c>
      <c r="CO1462" s="125" t="s">
        <v>14252</v>
      </c>
      <c r="CP1462" s="111" t="s">
        <v>3781</v>
      </c>
      <c r="CQ1462" s="112">
        <v>7400000</v>
      </c>
      <c r="CR1462" s="166" t="s">
        <v>14253</v>
      </c>
      <c r="CS1462" s="166" t="s">
        <v>14254</v>
      </c>
      <c r="CT1462" s="111" t="s">
        <v>3766</v>
      </c>
      <c r="CU1462" s="112">
        <v>8642000</v>
      </c>
      <c r="CV1462" s="166" t="s">
        <v>14255</v>
      </c>
      <c r="CW1462" s="166" t="s">
        <v>14256</v>
      </c>
      <c r="CX1462" s="111" t="s">
        <v>3774</v>
      </c>
      <c r="CY1462" s="112">
        <v>8700000</v>
      </c>
      <c r="CZ1462" s="111" t="s">
        <v>3757</v>
      </c>
      <c r="DA1462" s="111">
        <v>0</v>
      </c>
      <c r="DB1462" s="111">
        <v>0</v>
      </c>
      <c r="DC1462" s="120" t="s">
        <v>14257</v>
      </c>
      <c r="DD1462" s="127" t="s">
        <v>3717</v>
      </c>
      <c r="DE1462" s="109" t="s">
        <v>14258</v>
      </c>
      <c r="DF1462" s="172" t="s">
        <v>3717</v>
      </c>
    </row>
    <row r="1463" spans="1:110" ht="35.15" customHeight="1" x14ac:dyDescent="0.35">
      <c r="A1463" s="140" t="s">
        <v>2964</v>
      </c>
      <c r="B1463" s="136" t="s">
        <v>2931</v>
      </c>
      <c r="C1463" s="136" t="s">
        <v>2965</v>
      </c>
      <c r="D1463" s="112">
        <v>13769</v>
      </c>
      <c r="E1463" s="112">
        <v>124282000</v>
      </c>
      <c r="F1463" s="112">
        <v>13769</v>
      </c>
      <c r="G1463" s="112">
        <v>124282000</v>
      </c>
      <c r="H1463" s="112">
        <v>3608</v>
      </c>
      <c r="I1463" s="112">
        <v>31521000</v>
      </c>
      <c r="J1463" s="112">
        <v>0</v>
      </c>
      <c r="K1463" s="112">
        <v>0</v>
      </c>
      <c r="L1463" s="112">
        <v>27398960</v>
      </c>
      <c r="M1463" s="112">
        <v>10898377</v>
      </c>
      <c r="N1463" s="112">
        <v>921716</v>
      </c>
      <c r="O1463" s="112">
        <v>2210953</v>
      </c>
      <c r="P1463" s="112">
        <v>20225943</v>
      </c>
      <c r="Q1463" s="112">
        <v>0</v>
      </c>
      <c r="R1463" s="112">
        <v>61655949</v>
      </c>
      <c r="S1463" s="421">
        <v>0.22045799069857261</v>
      </c>
      <c r="T1463" s="421">
        <v>8.7690711446548983E-2</v>
      </c>
      <c r="U1463" s="421">
        <v>7.4163273844965478E-3</v>
      </c>
      <c r="V1463" s="421">
        <v>1.7789808660948488E-2</v>
      </c>
      <c r="W1463" s="421">
        <v>0.16274233597785681</v>
      </c>
      <c r="X1463" s="421">
        <v>0</v>
      </c>
      <c r="Y1463" s="421">
        <v>0.49609717416842342</v>
      </c>
      <c r="Z1463" s="120">
        <v>0</v>
      </c>
      <c r="AA1463" s="127" t="s">
        <v>3717</v>
      </c>
      <c r="AB1463" s="127">
        <v>0</v>
      </c>
      <c r="AC1463" s="111" t="s">
        <v>3717</v>
      </c>
      <c r="AD1463" s="127">
        <v>0</v>
      </c>
      <c r="AE1463" s="111">
        <v>0</v>
      </c>
      <c r="AF1463" s="111" t="s">
        <v>3757</v>
      </c>
      <c r="AG1463" s="127" t="s">
        <v>3758</v>
      </c>
      <c r="AH1463" s="127" t="s">
        <v>3758</v>
      </c>
      <c r="AI1463" s="124"/>
      <c r="AJ1463" s="128"/>
      <c r="AK1463" s="109">
        <v>0</v>
      </c>
      <c r="AL1463" s="109">
        <v>0</v>
      </c>
      <c r="AM1463" s="127">
        <v>0</v>
      </c>
      <c r="AN1463" s="127">
        <v>0</v>
      </c>
      <c r="AO1463" s="120">
        <v>0</v>
      </c>
      <c r="AP1463" s="120">
        <v>0</v>
      </c>
      <c r="AQ1463" s="174">
        <v>0</v>
      </c>
      <c r="AR1463" s="120">
        <v>0</v>
      </c>
      <c r="AS1463" s="127">
        <v>0</v>
      </c>
      <c r="AT1463" s="127">
        <v>0</v>
      </c>
      <c r="AU1463" s="120">
        <v>0</v>
      </c>
      <c r="AV1463" s="120">
        <v>0</v>
      </c>
      <c r="AW1463" s="174">
        <v>0</v>
      </c>
      <c r="AX1463" s="120">
        <v>0</v>
      </c>
      <c r="AY1463" s="127">
        <v>0</v>
      </c>
      <c r="AZ1463" s="127">
        <v>0</v>
      </c>
      <c r="BA1463" s="120">
        <v>0</v>
      </c>
      <c r="BB1463" s="120">
        <v>0</v>
      </c>
      <c r="BC1463" s="111">
        <v>0</v>
      </c>
      <c r="BD1463" s="112"/>
      <c r="BE1463" s="112"/>
      <c r="BF1463" s="111">
        <v>0</v>
      </c>
      <c r="BG1463" s="112"/>
      <c r="BH1463" s="112"/>
      <c r="BI1463" s="111" t="s">
        <v>3757</v>
      </c>
      <c r="BJ1463" s="112">
        <v>1553</v>
      </c>
      <c r="BK1463" s="112">
        <v>13509500</v>
      </c>
      <c r="BL1463" s="111" t="s">
        <v>3757</v>
      </c>
      <c r="BM1463" s="112">
        <v>1114</v>
      </c>
      <c r="BN1463" s="112">
        <v>10531500</v>
      </c>
      <c r="BO1463" s="111">
        <v>0</v>
      </c>
      <c r="BP1463" s="112"/>
      <c r="BQ1463" s="112"/>
      <c r="BR1463" s="111">
        <v>0</v>
      </c>
      <c r="BS1463" s="112"/>
      <c r="BT1463" s="112"/>
      <c r="BU1463" s="111" t="s">
        <v>3757</v>
      </c>
      <c r="BV1463" s="112">
        <v>649</v>
      </c>
      <c r="BW1463" s="112">
        <v>5902000</v>
      </c>
      <c r="BX1463" s="111">
        <v>0</v>
      </c>
      <c r="BY1463" s="112"/>
      <c r="BZ1463" s="112"/>
      <c r="CA1463" s="111">
        <v>0</v>
      </c>
      <c r="CB1463" s="112"/>
      <c r="CC1463" s="112"/>
      <c r="CD1463" s="111">
        <v>0</v>
      </c>
      <c r="CE1463" s="112">
        <v>0</v>
      </c>
      <c r="CF1463" s="112">
        <v>0</v>
      </c>
      <c r="CG1463" s="111" t="s">
        <v>3757</v>
      </c>
      <c r="CH1463" s="112">
        <v>7544</v>
      </c>
      <c r="CI1463" s="112">
        <v>67081500</v>
      </c>
      <c r="CJ1463" s="111" t="s">
        <v>3757</v>
      </c>
      <c r="CK1463" s="120" t="s">
        <v>4096</v>
      </c>
      <c r="CL1463" s="112">
        <v>2987</v>
      </c>
      <c r="CM1463" s="112">
        <v>27257500</v>
      </c>
      <c r="CN1463" s="166" t="s">
        <v>14259</v>
      </c>
      <c r="CO1463" s="125" t="s">
        <v>14260</v>
      </c>
      <c r="CP1463" s="111" t="s">
        <v>3783</v>
      </c>
      <c r="CQ1463" s="112">
        <v>21340500</v>
      </c>
      <c r="CR1463" s="166" t="s">
        <v>14261</v>
      </c>
      <c r="CS1463" s="166" t="s">
        <v>14262</v>
      </c>
      <c r="CT1463" s="111" t="s">
        <v>3781</v>
      </c>
      <c r="CU1463" s="112">
        <v>11927000</v>
      </c>
      <c r="CV1463" s="166" t="s">
        <v>14263</v>
      </c>
      <c r="CW1463" s="166" t="s">
        <v>14264</v>
      </c>
      <c r="CX1463" s="111" t="s">
        <v>3870</v>
      </c>
      <c r="CY1463" s="112">
        <v>6900000</v>
      </c>
      <c r="CZ1463" s="111" t="s">
        <v>3757</v>
      </c>
      <c r="DA1463" s="111" t="s">
        <v>3757</v>
      </c>
      <c r="DB1463" s="111" t="s">
        <v>3757</v>
      </c>
      <c r="DC1463" s="120">
        <v>0</v>
      </c>
      <c r="DD1463" s="127" t="s">
        <v>3778</v>
      </c>
      <c r="DE1463" s="109">
        <v>0</v>
      </c>
      <c r="DF1463" s="172" t="s">
        <v>3717</v>
      </c>
    </row>
    <row r="1464" spans="1:110" ht="35.15" customHeight="1" x14ac:dyDescent="0.35">
      <c r="A1464" s="140" t="s">
        <v>2966</v>
      </c>
      <c r="B1464" s="136" t="s">
        <v>2967</v>
      </c>
      <c r="C1464" s="136">
        <v>0</v>
      </c>
      <c r="D1464" s="112">
        <v>4997</v>
      </c>
      <c r="E1464" s="112">
        <v>127093869</v>
      </c>
      <c r="F1464" s="112">
        <v>4975</v>
      </c>
      <c r="G1464" s="112">
        <v>126592900</v>
      </c>
      <c r="H1464" s="112">
        <v>732</v>
      </c>
      <c r="I1464" s="112">
        <v>17559000</v>
      </c>
      <c r="J1464" s="112">
        <v>31</v>
      </c>
      <c r="K1464" s="112">
        <v>474200</v>
      </c>
      <c r="L1464" s="112">
        <v>36455619</v>
      </c>
      <c r="M1464" s="112" t="s">
        <v>14265</v>
      </c>
      <c r="N1464" s="112">
        <v>495000</v>
      </c>
      <c r="O1464" s="112">
        <v>1966664</v>
      </c>
      <c r="P1464" s="112">
        <v>22594506</v>
      </c>
      <c r="Q1464" s="112">
        <v>0</v>
      </c>
      <c r="R1464" s="112">
        <v>61511789</v>
      </c>
      <c r="S1464" s="421">
        <v>0.28684010713372804</v>
      </c>
      <c r="T1464" s="421" t="s">
        <v>3758</v>
      </c>
      <c r="U1464" s="421">
        <v>3.8947590776389064E-3</v>
      </c>
      <c r="V1464" s="421">
        <v>1.5474105993263924E-2</v>
      </c>
      <c r="W1464" s="421">
        <v>0.17777809565306413</v>
      </c>
      <c r="X1464" s="421">
        <v>0</v>
      </c>
      <c r="Y1464" s="421">
        <v>0.48398706785769502</v>
      </c>
      <c r="Z1464" s="120">
        <v>0</v>
      </c>
      <c r="AA1464" s="127" t="s">
        <v>3717</v>
      </c>
      <c r="AB1464" s="127">
        <v>0</v>
      </c>
      <c r="AC1464" s="111" t="s">
        <v>3717</v>
      </c>
      <c r="AD1464" s="127">
        <v>0</v>
      </c>
      <c r="AE1464" s="111">
        <v>0</v>
      </c>
      <c r="AF1464" s="111" t="s">
        <v>3757</v>
      </c>
      <c r="AG1464" s="127" t="s">
        <v>3758</v>
      </c>
      <c r="AH1464" s="127" t="s">
        <v>3758</v>
      </c>
      <c r="AI1464" s="124"/>
      <c r="AJ1464" s="128"/>
      <c r="AK1464" s="109">
        <v>0</v>
      </c>
      <c r="AL1464" s="109">
        <v>0</v>
      </c>
      <c r="AM1464" s="127">
        <v>0</v>
      </c>
      <c r="AN1464" s="127">
        <v>0</v>
      </c>
      <c r="AO1464" s="120">
        <v>0</v>
      </c>
      <c r="AP1464" s="120">
        <v>0</v>
      </c>
      <c r="AQ1464" s="174">
        <v>0</v>
      </c>
      <c r="AR1464" s="109">
        <v>0</v>
      </c>
      <c r="AS1464" s="127">
        <v>0</v>
      </c>
      <c r="AT1464" s="127">
        <v>0</v>
      </c>
      <c r="AU1464" s="120">
        <v>0</v>
      </c>
      <c r="AV1464" s="120">
        <v>0</v>
      </c>
      <c r="AW1464" s="174">
        <v>0</v>
      </c>
      <c r="AX1464" s="109">
        <v>0</v>
      </c>
      <c r="AY1464" s="127">
        <v>0</v>
      </c>
      <c r="AZ1464" s="127">
        <v>0</v>
      </c>
      <c r="BA1464" s="120">
        <v>0</v>
      </c>
      <c r="BB1464" s="120">
        <v>0</v>
      </c>
      <c r="BC1464" s="111" t="s">
        <v>3757</v>
      </c>
      <c r="BD1464" s="112">
        <v>611</v>
      </c>
      <c r="BE1464" s="112">
        <v>15555000</v>
      </c>
      <c r="BF1464" s="111">
        <v>0</v>
      </c>
      <c r="BG1464" s="112"/>
      <c r="BH1464" s="112"/>
      <c r="BI1464" s="111" t="s">
        <v>3757</v>
      </c>
      <c r="BJ1464" s="112">
        <v>114</v>
      </c>
      <c r="BK1464" s="112">
        <v>2908000</v>
      </c>
      <c r="BL1464" s="111" t="s">
        <v>3757</v>
      </c>
      <c r="BM1464" s="112">
        <v>635</v>
      </c>
      <c r="BN1464" s="112">
        <v>16148000</v>
      </c>
      <c r="BO1464" s="111">
        <v>0</v>
      </c>
      <c r="BP1464" s="112"/>
      <c r="BQ1464" s="112"/>
      <c r="BR1464" s="111" t="s">
        <v>3757</v>
      </c>
      <c r="BS1464" s="112">
        <v>466</v>
      </c>
      <c r="BT1464" s="112">
        <v>11850669</v>
      </c>
      <c r="BU1464" s="111" t="s">
        <v>3757</v>
      </c>
      <c r="BV1464" s="112">
        <v>1191</v>
      </c>
      <c r="BW1464" s="112">
        <v>30283000</v>
      </c>
      <c r="BX1464" s="111" t="s">
        <v>3757</v>
      </c>
      <c r="BY1464" s="112">
        <v>1276</v>
      </c>
      <c r="BZ1464" s="112">
        <v>32466000</v>
      </c>
      <c r="CA1464" s="111" t="s">
        <v>3757</v>
      </c>
      <c r="CB1464" s="112">
        <v>646</v>
      </c>
      <c r="CC1464" s="112">
        <v>16434000</v>
      </c>
      <c r="CD1464" s="111" t="s">
        <v>3757</v>
      </c>
      <c r="CE1464" s="112">
        <v>58</v>
      </c>
      <c r="CF1464" s="112">
        <v>1449200</v>
      </c>
      <c r="CG1464" s="111">
        <v>0</v>
      </c>
      <c r="CH1464" s="112"/>
      <c r="CI1464" s="112"/>
      <c r="CJ1464" s="111">
        <v>0</v>
      </c>
      <c r="CK1464" s="120">
        <v>0</v>
      </c>
      <c r="CL1464" s="112"/>
      <c r="CM1464" s="112"/>
      <c r="CN1464" s="166" t="s">
        <v>14266</v>
      </c>
      <c r="CO1464" s="125" t="s">
        <v>14267</v>
      </c>
      <c r="CP1464" s="111" t="s">
        <v>3790</v>
      </c>
      <c r="CQ1464" s="112">
        <v>10825569</v>
      </c>
      <c r="CR1464" s="166" t="s">
        <v>14268</v>
      </c>
      <c r="CS1464" s="166" t="s">
        <v>14269</v>
      </c>
      <c r="CT1464" s="111" t="s">
        <v>4016</v>
      </c>
      <c r="CU1464" s="112">
        <v>10822000</v>
      </c>
      <c r="CV1464" s="166" t="s">
        <v>14270</v>
      </c>
      <c r="CW1464" s="166" t="s">
        <v>14271</v>
      </c>
      <c r="CX1464" s="111" t="s">
        <v>3774</v>
      </c>
      <c r="CY1464" s="112">
        <v>10822000</v>
      </c>
      <c r="CZ1464" s="111" t="s">
        <v>3757</v>
      </c>
      <c r="DA1464" s="111" t="s">
        <v>3757</v>
      </c>
      <c r="DB1464" s="111" t="s">
        <v>3757</v>
      </c>
      <c r="DC1464" s="120">
        <v>0</v>
      </c>
      <c r="DD1464" s="127" t="s">
        <v>3717</v>
      </c>
      <c r="DE1464" s="109" t="s">
        <v>14272</v>
      </c>
      <c r="DF1464" s="172" t="s">
        <v>3717</v>
      </c>
    </row>
    <row r="1465" spans="1:110" ht="35.15" customHeight="1" x14ac:dyDescent="0.35">
      <c r="A1465" s="140" t="s">
        <v>2968</v>
      </c>
      <c r="B1465" s="136" t="s">
        <v>2967</v>
      </c>
      <c r="C1465" s="136" t="s">
        <v>2969</v>
      </c>
      <c r="D1465" s="112">
        <v>120306</v>
      </c>
      <c r="E1465" s="112">
        <v>1869911142</v>
      </c>
      <c r="F1465" s="112">
        <v>119866</v>
      </c>
      <c r="G1465" s="112">
        <v>1861922978</v>
      </c>
      <c r="H1465" s="112">
        <v>29868</v>
      </c>
      <c r="I1465" s="112">
        <v>432064366</v>
      </c>
      <c r="J1465" s="112">
        <v>30</v>
      </c>
      <c r="K1465" s="112">
        <v>510500</v>
      </c>
      <c r="L1465" s="112">
        <v>507871191</v>
      </c>
      <c r="M1465" s="112">
        <v>112561922</v>
      </c>
      <c r="N1465" s="112">
        <v>524590</v>
      </c>
      <c r="O1465" s="112">
        <v>6437497</v>
      </c>
      <c r="P1465" s="112">
        <v>306314737</v>
      </c>
      <c r="Q1465" s="112">
        <v>0</v>
      </c>
      <c r="R1465" s="112">
        <v>933709937</v>
      </c>
      <c r="S1465" s="421">
        <v>0.27160177806994423</v>
      </c>
      <c r="T1465" s="421">
        <v>6.0196401567834498E-2</v>
      </c>
      <c r="U1465" s="421">
        <v>2.8054274249572869E-4</v>
      </c>
      <c r="V1465" s="421">
        <v>3.4426753525382222E-3</v>
      </c>
      <c r="W1465" s="421">
        <v>0.16381245617498974</v>
      </c>
      <c r="X1465" s="421">
        <v>0</v>
      </c>
      <c r="Y1465" s="421">
        <v>0.49933385390780244</v>
      </c>
      <c r="Z1465" s="120">
        <v>0</v>
      </c>
      <c r="AA1465" s="127" t="s">
        <v>3717</v>
      </c>
      <c r="AB1465" s="127">
        <v>0</v>
      </c>
      <c r="AC1465" s="111" t="s">
        <v>3717</v>
      </c>
      <c r="AD1465" s="127">
        <v>0</v>
      </c>
      <c r="AE1465" s="111" t="s">
        <v>3757</v>
      </c>
      <c r="AF1465" s="111" t="s">
        <v>3757</v>
      </c>
      <c r="AG1465" s="127" t="s">
        <v>3717</v>
      </c>
      <c r="AH1465" s="127" t="s">
        <v>3758</v>
      </c>
      <c r="AI1465" s="128">
        <v>3</v>
      </c>
      <c r="AJ1465" s="128">
        <v>16995476</v>
      </c>
      <c r="AK1465" s="109" t="s">
        <v>14273</v>
      </c>
      <c r="AL1465" s="109" t="s">
        <v>14274</v>
      </c>
      <c r="AM1465" s="127" t="s">
        <v>3765</v>
      </c>
      <c r="AN1465" s="127" t="s">
        <v>3774</v>
      </c>
      <c r="AO1465" s="120">
        <v>5000000</v>
      </c>
      <c r="AP1465" s="120">
        <v>4593000</v>
      </c>
      <c r="AQ1465" s="174" t="s">
        <v>14275</v>
      </c>
      <c r="AR1465" s="120" t="s">
        <v>14276</v>
      </c>
      <c r="AS1465" s="127" t="s">
        <v>3761</v>
      </c>
      <c r="AT1465" s="127" t="s">
        <v>3783</v>
      </c>
      <c r="AU1465" s="120">
        <v>10000000</v>
      </c>
      <c r="AV1465" s="120">
        <v>11830861</v>
      </c>
      <c r="AW1465" s="174" t="s">
        <v>14277</v>
      </c>
      <c r="AX1465" s="120" t="s">
        <v>14278</v>
      </c>
      <c r="AY1465" s="127" t="s">
        <v>3761</v>
      </c>
      <c r="AZ1465" s="127" t="s">
        <v>3774</v>
      </c>
      <c r="BA1465" s="120">
        <v>25000000</v>
      </c>
      <c r="BB1465" s="120">
        <v>571615</v>
      </c>
      <c r="BC1465" s="111">
        <v>0</v>
      </c>
      <c r="BD1465" s="112"/>
      <c r="BE1465" s="112"/>
      <c r="BF1465" s="111" t="s">
        <v>3757</v>
      </c>
      <c r="BG1465" s="112">
        <v>3912</v>
      </c>
      <c r="BH1465" s="112">
        <v>62073500</v>
      </c>
      <c r="BI1465" s="111" t="s">
        <v>3757</v>
      </c>
      <c r="BJ1465" s="112">
        <v>6910</v>
      </c>
      <c r="BK1465" s="112">
        <v>101536855</v>
      </c>
      <c r="BL1465" s="111" t="s">
        <v>3757</v>
      </c>
      <c r="BM1465" s="112">
        <v>10778</v>
      </c>
      <c r="BN1465" s="112">
        <v>163206000</v>
      </c>
      <c r="BO1465" s="111" t="s">
        <v>3757</v>
      </c>
      <c r="BP1465" s="112">
        <v>6515</v>
      </c>
      <c r="BQ1465" s="112">
        <v>98803000</v>
      </c>
      <c r="BR1465" s="111" t="s">
        <v>3757</v>
      </c>
      <c r="BS1465" s="112">
        <v>60102</v>
      </c>
      <c r="BT1465" s="112">
        <v>888575500</v>
      </c>
      <c r="BU1465" s="111">
        <v>0</v>
      </c>
      <c r="BV1465" s="112"/>
      <c r="BW1465" s="112"/>
      <c r="BX1465" s="111" t="s">
        <v>3757</v>
      </c>
      <c r="BY1465" s="112">
        <v>15813</v>
      </c>
      <c r="BZ1465" s="112">
        <v>283776500</v>
      </c>
      <c r="CA1465" s="111" t="s">
        <v>3757</v>
      </c>
      <c r="CB1465" s="112">
        <v>4731</v>
      </c>
      <c r="CC1465" s="112">
        <v>66054500</v>
      </c>
      <c r="CD1465" s="111" t="s">
        <v>3757</v>
      </c>
      <c r="CE1465" s="112">
        <v>659</v>
      </c>
      <c r="CF1465" s="112">
        <v>18307311</v>
      </c>
      <c r="CG1465" s="111" t="s">
        <v>3757</v>
      </c>
      <c r="CH1465" s="112">
        <v>10321</v>
      </c>
      <c r="CI1465" s="112">
        <v>170582500</v>
      </c>
      <c r="CJ1465" s="111">
        <v>0</v>
      </c>
      <c r="CK1465" s="120">
        <v>0</v>
      </c>
      <c r="CL1465" s="112">
        <v>0</v>
      </c>
      <c r="CM1465" s="112">
        <v>0</v>
      </c>
      <c r="CN1465" s="166" t="s">
        <v>3962</v>
      </c>
      <c r="CO1465" s="125" t="s">
        <v>14279</v>
      </c>
      <c r="CP1465" s="111" t="s">
        <v>3790</v>
      </c>
      <c r="CQ1465" s="112">
        <v>800000000</v>
      </c>
      <c r="CR1465" s="166" t="s">
        <v>14280</v>
      </c>
      <c r="CS1465" s="166" t="s">
        <v>14281</v>
      </c>
      <c r="CT1465" s="111" t="s">
        <v>3790</v>
      </c>
      <c r="CU1465" s="112">
        <v>150000000</v>
      </c>
      <c r="CV1465" s="166" t="s">
        <v>14282</v>
      </c>
      <c r="CW1465" s="166" t="s">
        <v>14283</v>
      </c>
      <c r="CX1465" s="111" t="s">
        <v>3774</v>
      </c>
      <c r="CY1465" s="112">
        <v>150000000</v>
      </c>
      <c r="CZ1465" s="111" t="s">
        <v>3757</v>
      </c>
      <c r="DA1465" s="111" t="s">
        <v>3757</v>
      </c>
      <c r="DB1465" s="111" t="s">
        <v>3757</v>
      </c>
      <c r="DC1465" s="120">
        <v>0</v>
      </c>
      <c r="DD1465" s="127" t="s">
        <v>3717</v>
      </c>
      <c r="DE1465" s="109" t="s">
        <v>14284</v>
      </c>
      <c r="DF1465" s="172" t="s">
        <v>3717</v>
      </c>
    </row>
    <row r="1466" spans="1:110" ht="35.15" customHeight="1" x14ac:dyDescent="0.35">
      <c r="A1466" s="140" t="s">
        <v>2970</v>
      </c>
      <c r="B1466" s="136" t="s">
        <v>2967</v>
      </c>
      <c r="C1466" s="136" t="s">
        <v>2971</v>
      </c>
      <c r="D1466" s="112">
        <v>71955</v>
      </c>
      <c r="E1466" s="112">
        <v>1717098889</v>
      </c>
      <c r="F1466" s="112">
        <v>71943</v>
      </c>
      <c r="G1466" s="112">
        <v>1716923027</v>
      </c>
      <c r="H1466" s="112">
        <v>21496</v>
      </c>
      <c r="I1466" s="112">
        <v>424254000</v>
      </c>
      <c r="J1466" s="112">
        <v>101</v>
      </c>
      <c r="K1466" s="112">
        <v>4110288</v>
      </c>
      <c r="L1466" s="112">
        <v>428375212</v>
      </c>
      <c r="M1466" s="112">
        <v>84575868</v>
      </c>
      <c r="N1466" s="112">
        <v>3453945</v>
      </c>
      <c r="O1466" s="112">
        <v>19113256</v>
      </c>
      <c r="P1466" s="112">
        <v>267968567</v>
      </c>
      <c r="Q1466" s="112">
        <v>0</v>
      </c>
      <c r="R1466" s="112">
        <v>803486848</v>
      </c>
      <c r="S1466" s="421">
        <v>0.24947614534272755</v>
      </c>
      <c r="T1466" s="421">
        <v>4.9255094474643268E-2</v>
      </c>
      <c r="U1466" s="421">
        <v>2.0115003405607587E-3</v>
      </c>
      <c r="V1466" s="421">
        <v>1.1131132937329622E-2</v>
      </c>
      <c r="W1466" s="421">
        <v>0.15605890185862206</v>
      </c>
      <c r="X1466" s="421">
        <v>0</v>
      </c>
      <c r="Y1466" s="421">
        <v>0.4679327749538833</v>
      </c>
      <c r="Z1466" s="120">
        <v>0</v>
      </c>
      <c r="AA1466" s="127" t="s">
        <v>3717</v>
      </c>
      <c r="AB1466" s="127">
        <v>0</v>
      </c>
      <c r="AC1466" s="111" t="s">
        <v>3717</v>
      </c>
      <c r="AD1466" s="127">
        <v>0</v>
      </c>
      <c r="AE1466" s="111" t="s">
        <v>3757</v>
      </c>
      <c r="AF1466" s="111" t="s">
        <v>3757</v>
      </c>
      <c r="AG1466" s="127" t="s">
        <v>3717</v>
      </c>
      <c r="AH1466" s="127" t="s">
        <v>3758</v>
      </c>
      <c r="AI1466" s="128">
        <v>2</v>
      </c>
      <c r="AJ1466" s="128">
        <v>1664000</v>
      </c>
      <c r="AK1466" s="109" t="s">
        <v>14285</v>
      </c>
      <c r="AL1466" s="109" t="s">
        <v>14286</v>
      </c>
      <c r="AM1466" s="127" t="s">
        <v>3765</v>
      </c>
      <c r="AN1466" s="127" t="s">
        <v>3783</v>
      </c>
      <c r="AO1466" s="120">
        <v>1000000</v>
      </c>
      <c r="AP1466" s="120">
        <v>774000</v>
      </c>
      <c r="AQ1466" s="174" t="s">
        <v>14287</v>
      </c>
      <c r="AR1466" s="120" t="s">
        <v>14288</v>
      </c>
      <c r="AS1466" s="127" t="s">
        <v>3765</v>
      </c>
      <c r="AT1466" s="127" t="s">
        <v>3783</v>
      </c>
      <c r="AU1466" s="120">
        <v>1500000</v>
      </c>
      <c r="AV1466" s="120">
        <v>890000</v>
      </c>
      <c r="AW1466" s="174">
        <v>0</v>
      </c>
      <c r="AX1466" s="120">
        <v>0</v>
      </c>
      <c r="AY1466" s="127">
        <v>0</v>
      </c>
      <c r="AZ1466" s="127">
        <v>0</v>
      </c>
      <c r="BA1466" s="120">
        <v>0</v>
      </c>
      <c r="BB1466" s="120">
        <v>0</v>
      </c>
      <c r="BC1466" s="111">
        <v>0</v>
      </c>
      <c r="BD1466" s="112"/>
      <c r="BE1466" s="112"/>
      <c r="BF1466" s="111">
        <v>0</v>
      </c>
      <c r="BG1466" s="112"/>
      <c r="BH1466" s="112"/>
      <c r="BI1466" s="111">
        <v>0</v>
      </c>
      <c r="BJ1466" s="112"/>
      <c r="BK1466" s="112"/>
      <c r="BL1466" s="111">
        <v>0</v>
      </c>
      <c r="BM1466" s="112"/>
      <c r="BN1466" s="112"/>
      <c r="BO1466" s="111">
        <v>0</v>
      </c>
      <c r="BP1466" s="112"/>
      <c r="BQ1466" s="112"/>
      <c r="BR1466" s="111">
        <v>0</v>
      </c>
      <c r="BS1466" s="112"/>
      <c r="BT1466" s="112"/>
      <c r="BU1466" s="111">
        <v>0</v>
      </c>
      <c r="BV1466" s="112"/>
      <c r="BW1466" s="112"/>
      <c r="BX1466" s="111">
        <v>0</v>
      </c>
      <c r="BY1466" s="112"/>
      <c r="BZ1466" s="112"/>
      <c r="CA1466" s="111">
        <v>0</v>
      </c>
      <c r="CB1466" s="112"/>
      <c r="CC1466" s="112"/>
      <c r="CD1466" s="111">
        <v>0</v>
      </c>
      <c r="CE1466" s="112">
        <v>0</v>
      </c>
      <c r="CF1466" s="112">
        <v>0</v>
      </c>
      <c r="CG1466" s="111" t="s">
        <v>3757</v>
      </c>
      <c r="CH1466" s="112">
        <v>31362</v>
      </c>
      <c r="CI1466" s="112">
        <v>669665223</v>
      </c>
      <c r="CJ1466" s="111" t="s">
        <v>3757</v>
      </c>
      <c r="CK1466" s="120" t="s">
        <v>14289</v>
      </c>
      <c r="CL1466" s="112">
        <v>40593</v>
      </c>
      <c r="CM1466" s="112">
        <v>1047433666</v>
      </c>
      <c r="CN1466" s="166" t="s">
        <v>14290</v>
      </c>
      <c r="CO1466" s="125" t="s">
        <v>14291</v>
      </c>
      <c r="CP1466" s="111" t="s">
        <v>3783</v>
      </c>
      <c r="CQ1466" s="112">
        <v>76250000</v>
      </c>
      <c r="CR1466" s="166" t="s">
        <v>14292</v>
      </c>
      <c r="CS1466" s="166" t="s">
        <v>14293</v>
      </c>
      <c r="CT1466" s="111" t="s">
        <v>3783</v>
      </c>
      <c r="CU1466" s="112">
        <v>50437000</v>
      </c>
      <c r="CV1466" s="166" t="s">
        <v>14294</v>
      </c>
      <c r="CW1466" s="166" t="s">
        <v>14295</v>
      </c>
      <c r="CX1466" s="111" t="s">
        <v>3783</v>
      </c>
      <c r="CY1466" s="112">
        <v>27178000</v>
      </c>
      <c r="CZ1466" s="111" t="s">
        <v>3757</v>
      </c>
      <c r="DA1466" s="111" t="s">
        <v>3757</v>
      </c>
      <c r="DB1466" s="111" t="s">
        <v>3757</v>
      </c>
      <c r="DC1466" s="120">
        <v>0</v>
      </c>
      <c r="DD1466" s="127" t="s">
        <v>3717</v>
      </c>
      <c r="DE1466" s="109" t="s">
        <v>14296</v>
      </c>
      <c r="DF1466" s="172" t="s">
        <v>3717</v>
      </c>
    </row>
    <row r="1467" spans="1:110" ht="35.15" customHeight="1" x14ac:dyDescent="0.35">
      <c r="A1467" s="140" t="s">
        <v>2972</v>
      </c>
      <c r="B1467" s="136" t="s">
        <v>2967</v>
      </c>
      <c r="C1467" s="136" t="s">
        <v>2973</v>
      </c>
      <c r="D1467" s="112">
        <v>38494</v>
      </c>
      <c r="E1467" s="112">
        <v>582343000</v>
      </c>
      <c r="F1467" s="112">
        <v>38489</v>
      </c>
      <c r="G1467" s="112">
        <v>582203000</v>
      </c>
      <c r="H1467" s="112">
        <v>8205</v>
      </c>
      <c r="I1467" s="112">
        <v>120218000</v>
      </c>
      <c r="J1467" s="112">
        <v>20</v>
      </c>
      <c r="K1467" s="112">
        <v>648000</v>
      </c>
      <c r="L1467" s="112">
        <v>158529215</v>
      </c>
      <c r="M1467" s="112">
        <v>33169478</v>
      </c>
      <c r="N1467" s="112">
        <v>4304320</v>
      </c>
      <c r="O1467" s="112">
        <v>7818460</v>
      </c>
      <c r="P1467" s="112">
        <v>77880823</v>
      </c>
      <c r="Q1467" s="112">
        <v>0</v>
      </c>
      <c r="R1467" s="112">
        <v>281702296</v>
      </c>
      <c r="S1467" s="421">
        <v>0.27222653144280951</v>
      </c>
      <c r="T1467" s="421">
        <v>5.6958661819580557E-2</v>
      </c>
      <c r="U1467" s="421">
        <v>7.3913827417861986E-3</v>
      </c>
      <c r="V1467" s="421">
        <v>1.342586757289089E-2</v>
      </c>
      <c r="W1467" s="421">
        <v>0.13373702955131253</v>
      </c>
      <c r="X1467" s="421">
        <v>0</v>
      </c>
      <c r="Y1467" s="421">
        <v>0.48373947312837967</v>
      </c>
      <c r="Z1467" s="120">
        <v>0</v>
      </c>
      <c r="AA1467" s="127" t="s">
        <v>3717</v>
      </c>
      <c r="AB1467" s="127">
        <v>0</v>
      </c>
      <c r="AC1467" s="111" t="s">
        <v>3717</v>
      </c>
      <c r="AD1467" s="127">
        <v>0</v>
      </c>
      <c r="AE1467" s="111" t="s">
        <v>3757</v>
      </c>
      <c r="AF1467" s="111" t="s">
        <v>3757</v>
      </c>
      <c r="AG1467" s="127" t="s">
        <v>3758</v>
      </c>
      <c r="AH1467" s="127" t="s">
        <v>3778</v>
      </c>
      <c r="AI1467" s="124"/>
      <c r="AJ1467" s="128"/>
      <c r="AK1467" s="109" t="s">
        <v>14297</v>
      </c>
      <c r="AL1467" s="109" t="s">
        <v>14298</v>
      </c>
      <c r="AM1467" s="127" t="s">
        <v>3761</v>
      </c>
      <c r="AN1467" s="127" t="s">
        <v>4041</v>
      </c>
      <c r="AO1467" s="120">
        <v>0</v>
      </c>
      <c r="AP1467" s="120">
        <v>648000</v>
      </c>
      <c r="AQ1467" s="174">
        <v>0</v>
      </c>
      <c r="AR1467" s="120">
        <v>0</v>
      </c>
      <c r="AS1467" s="127">
        <v>0</v>
      </c>
      <c r="AT1467" s="127">
        <v>0</v>
      </c>
      <c r="AU1467" s="120">
        <v>0</v>
      </c>
      <c r="AV1467" s="120">
        <v>0</v>
      </c>
      <c r="AW1467" s="174">
        <v>0</v>
      </c>
      <c r="AX1467" s="120">
        <v>0</v>
      </c>
      <c r="AY1467" s="127">
        <v>0</v>
      </c>
      <c r="AZ1467" s="127">
        <v>0</v>
      </c>
      <c r="BA1467" s="120">
        <v>0</v>
      </c>
      <c r="BB1467" s="120">
        <v>0</v>
      </c>
      <c r="BC1467" s="111">
        <v>0</v>
      </c>
      <c r="BD1467" s="112"/>
      <c r="BE1467" s="112"/>
      <c r="BF1467" s="111" t="s">
        <v>3757</v>
      </c>
      <c r="BG1467" s="112">
        <v>2032</v>
      </c>
      <c r="BH1467" s="112">
        <v>29872000</v>
      </c>
      <c r="BI1467" s="111">
        <v>0</v>
      </c>
      <c r="BJ1467" s="112"/>
      <c r="BK1467" s="112"/>
      <c r="BL1467" s="111" t="s">
        <v>3757</v>
      </c>
      <c r="BM1467" s="112">
        <v>11592</v>
      </c>
      <c r="BN1467" s="112">
        <v>181283000</v>
      </c>
      <c r="BO1467" s="111">
        <v>0</v>
      </c>
      <c r="BP1467" s="112"/>
      <c r="BQ1467" s="112"/>
      <c r="BR1467" s="111">
        <v>0</v>
      </c>
      <c r="BS1467" s="112"/>
      <c r="BT1467" s="112"/>
      <c r="BU1467" s="111">
        <v>0</v>
      </c>
      <c r="BV1467" s="112"/>
      <c r="BW1467" s="112"/>
      <c r="BX1467" s="111">
        <v>0</v>
      </c>
      <c r="BY1467" s="112"/>
      <c r="BZ1467" s="112"/>
      <c r="CA1467" s="111">
        <v>0</v>
      </c>
      <c r="CB1467" s="112"/>
      <c r="CC1467" s="112"/>
      <c r="CD1467" s="111" t="s">
        <v>3757</v>
      </c>
      <c r="CE1467" s="112">
        <v>20</v>
      </c>
      <c r="CF1467" s="112">
        <v>648000</v>
      </c>
      <c r="CG1467" s="111" t="s">
        <v>3757</v>
      </c>
      <c r="CH1467" s="112">
        <v>6373</v>
      </c>
      <c r="CI1467" s="112">
        <v>100038000</v>
      </c>
      <c r="CJ1467" s="111" t="s">
        <v>3757</v>
      </c>
      <c r="CK1467" s="120" t="s">
        <v>14299</v>
      </c>
      <c r="CL1467" s="112">
        <v>18477</v>
      </c>
      <c r="CM1467" s="112">
        <v>270502000</v>
      </c>
      <c r="CN1467" s="166" t="s">
        <v>14300</v>
      </c>
      <c r="CO1467" s="125" t="s">
        <v>14301</v>
      </c>
      <c r="CP1467" s="111" t="s">
        <v>3875</v>
      </c>
      <c r="CQ1467" s="112">
        <v>37627722</v>
      </c>
      <c r="CR1467" s="166" t="s">
        <v>14302</v>
      </c>
      <c r="CS1467" s="166" t="s">
        <v>14303</v>
      </c>
      <c r="CT1467" s="111" t="s">
        <v>3790</v>
      </c>
      <c r="CU1467" s="112">
        <v>24520050</v>
      </c>
      <c r="CV1467" s="166" t="s">
        <v>14304</v>
      </c>
      <c r="CW1467" s="166" t="s">
        <v>14305</v>
      </c>
      <c r="CX1467" s="111" t="s">
        <v>3870</v>
      </c>
      <c r="CY1467" s="112">
        <v>18909453</v>
      </c>
      <c r="CZ1467" s="111" t="s">
        <v>3757</v>
      </c>
      <c r="DA1467" s="111" t="s">
        <v>3757</v>
      </c>
      <c r="DB1467" s="111" t="s">
        <v>3757</v>
      </c>
      <c r="DC1467" s="120">
        <v>0</v>
      </c>
      <c r="DD1467" s="127" t="s">
        <v>3717</v>
      </c>
      <c r="DE1467" s="109" t="s">
        <v>14306</v>
      </c>
      <c r="DF1467" s="172" t="s">
        <v>3717</v>
      </c>
    </row>
    <row r="1468" spans="1:110" ht="35.15" customHeight="1" x14ac:dyDescent="0.35">
      <c r="A1468" s="140" t="s">
        <v>2974</v>
      </c>
      <c r="B1468" s="136" t="s">
        <v>2967</v>
      </c>
      <c r="C1468" s="136" t="s">
        <v>2975</v>
      </c>
      <c r="D1468" s="112">
        <v>188471</v>
      </c>
      <c r="E1468" s="112">
        <v>2305113400</v>
      </c>
      <c r="F1468" s="112">
        <v>188470</v>
      </c>
      <c r="G1468" s="112">
        <v>2305093400</v>
      </c>
      <c r="H1468" s="112">
        <v>67393</v>
      </c>
      <c r="I1468" s="112">
        <v>803533000</v>
      </c>
      <c r="J1468" s="112">
        <v>7</v>
      </c>
      <c r="K1468" s="112">
        <v>101800</v>
      </c>
      <c r="L1468" s="112">
        <v>598392925</v>
      </c>
      <c r="M1468" s="112">
        <v>212832204</v>
      </c>
      <c r="N1468" s="112">
        <v>2503739</v>
      </c>
      <c r="O1468" s="112">
        <v>12828365</v>
      </c>
      <c r="P1468" s="112">
        <v>281357427</v>
      </c>
      <c r="Q1468" s="112">
        <v>0</v>
      </c>
      <c r="R1468" s="112">
        <v>1107914660</v>
      </c>
      <c r="S1468" s="421">
        <v>0.25959370371973889</v>
      </c>
      <c r="T1468" s="421">
        <v>9.2330470162552525E-2</v>
      </c>
      <c r="U1468" s="421">
        <v>1.0861673876868703E-3</v>
      </c>
      <c r="V1468" s="421">
        <v>5.5651774008168104E-3</v>
      </c>
      <c r="W1468" s="421">
        <v>0.12205795471927759</v>
      </c>
      <c r="X1468" s="421">
        <v>0</v>
      </c>
      <c r="Y1468" s="421">
        <v>0.48063347339007267</v>
      </c>
      <c r="Z1468" s="120">
        <v>0</v>
      </c>
      <c r="AA1468" s="127" t="s">
        <v>3717</v>
      </c>
      <c r="AB1468" s="127">
        <v>0</v>
      </c>
      <c r="AC1468" s="111" t="s">
        <v>3717</v>
      </c>
      <c r="AD1468" s="127">
        <v>0</v>
      </c>
      <c r="AE1468" s="111">
        <v>0</v>
      </c>
      <c r="AF1468" s="111" t="s">
        <v>3757</v>
      </c>
      <c r="AG1468" s="127" t="s">
        <v>3758</v>
      </c>
      <c r="AH1468" s="127" t="s">
        <v>3758</v>
      </c>
      <c r="AI1468" s="124"/>
      <c r="AJ1468" s="128"/>
      <c r="AK1468" s="109">
        <v>0</v>
      </c>
      <c r="AL1468" s="109">
        <v>0</v>
      </c>
      <c r="AM1468" s="127">
        <v>0</v>
      </c>
      <c r="AN1468" s="127">
        <v>0</v>
      </c>
      <c r="AO1468" s="120">
        <v>0</v>
      </c>
      <c r="AP1468" s="120">
        <v>0</v>
      </c>
      <c r="AQ1468" s="174">
        <v>0</v>
      </c>
      <c r="AR1468" s="120">
        <v>0</v>
      </c>
      <c r="AS1468" s="127">
        <v>0</v>
      </c>
      <c r="AT1468" s="127">
        <v>0</v>
      </c>
      <c r="AU1468" s="120">
        <v>0</v>
      </c>
      <c r="AV1468" s="120">
        <v>0</v>
      </c>
      <c r="AW1468" s="174">
        <v>0</v>
      </c>
      <c r="AX1468" s="120">
        <v>0</v>
      </c>
      <c r="AY1468" s="127">
        <v>0</v>
      </c>
      <c r="AZ1468" s="127">
        <v>0</v>
      </c>
      <c r="BA1468" s="120">
        <v>0</v>
      </c>
      <c r="BB1468" s="120">
        <v>0</v>
      </c>
      <c r="BC1468" s="111">
        <v>0</v>
      </c>
      <c r="BD1468" s="112"/>
      <c r="BE1468" s="112"/>
      <c r="BF1468" s="111">
        <v>0</v>
      </c>
      <c r="BG1468" s="112"/>
      <c r="BH1468" s="112"/>
      <c r="BI1468" s="111" t="s">
        <v>3757</v>
      </c>
      <c r="BJ1468" s="112">
        <v>24198</v>
      </c>
      <c r="BK1468" s="112">
        <v>303270000</v>
      </c>
      <c r="BL1468" s="111">
        <v>0</v>
      </c>
      <c r="BM1468" s="112"/>
      <c r="BN1468" s="112"/>
      <c r="BO1468" s="111" t="s">
        <v>3757</v>
      </c>
      <c r="BP1468" s="112">
        <v>34327</v>
      </c>
      <c r="BQ1468" s="112">
        <v>435126000</v>
      </c>
      <c r="BR1468" s="111">
        <v>0</v>
      </c>
      <c r="BS1468" s="112"/>
      <c r="BT1468" s="112"/>
      <c r="BU1468" s="111" t="s">
        <v>3757</v>
      </c>
      <c r="BV1468" s="112">
        <v>14195</v>
      </c>
      <c r="BW1468" s="112">
        <v>185344000</v>
      </c>
      <c r="BX1468" s="111">
        <v>0</v>
      </c>
      <c r="BY1468" s="112"/>
      <c r="BZ1468" s="112"/>
      <c r="CA1468" s="111">
        <v>0</v>
      </c>
      <c r="CB1468" s="112"/>
      <c r="CC1468" s="112"/>
      <c r="CD1468" s="111" t="s">
        <v>3757</v>
      </c>
      <c r="CE1468" s="112">
        <v>7</v>
      </c>
      <c r="CF1468" s="112">
        <v>101800</v>
      </c>
      <c r="CG1468" s="111" t="s">
        <v>3757</v>
      </c>
      <c r="CH1468" s="112">
        <v>115744</v>
      </c>
      <c r="CI1468" s="112">
        <v>1381271600</v>
      </c>
      <c r="CJ1468" s="111">
        <v>0</v>
      </c>
      <c r="CK1468" s="120">
        <v>0</v>
      </c>
      <c r="CL1468" s="112">
        <v>0</v>
      </c>
      <c r="CM1468" s="112">
        <v>0</v>
      </c>
      <c r="CN1468" s="166" t="s">
        <v>14307</v>
      </c>
      <c r="CO1468" s="125" t="s">
        <v>14308</v>
      </c>
      <c r="CP1468" s="111" t="s">
        <v>3766</v>
      </c>
      <c r="CQ1468" s="112">
        <v>528300000</v>
      </c>
      <c r="CR1468" s="166" t="s">
        <v>14309</v>
      </c>
      <c r="CS1468" s="166" t="s">
        <v>14310</v>
      </c>
      <c r="CT1468" s="111" t="s">
        <v>3870</v>
      </c>
      <c r="CU1468" s="112">
        <v>879139000</v>
      </c>
      <c r="CV1468" s="166" t="s">
        <v>14311</v>
      </c>
      <c r="CW1468" s="166" t="s">
        <v>14312</v>
      </c>
      <c r="CX1468" s="111" t="s">
        <v>3781</v>
      </c>
      <c r="CY1468" s="112">
        <v>896800000</v>
      </c>
      <c r="CZ1468" s="111" t="s">
        <v>3757</v>
      </c>
      <c r="DA1468" s="111" t="s">
        <v>3757</v>
      </c>
      <c r="DB1468" s="111">
        <v>0</v>
      </c>
      <c r="DC1468" s="120" t="s">
        <v>14313</v>
      </c>
      <c r="DD1468" s="127" t="s">
        <v>3778</v>
      </c>
      <c r="DE1468" s="109">
        <v>0</v>
      </c>
      <c r="DF1468" s="172" t="s">
        <v>3717</v>
      </c>
    </row>
    <row r="1469" spans="1:110" ht="35.15" customHeight="1" x14ac:dyDescent="0.35">
      <c r="A1469" s="140" t="s">
        <v>2976</v>
      </c>
      <c r="B1469" s="136" t="s">
        <v>2967</v>
      </c>
      <c r="C1469" s="136" t="s">
        <v>2977</v>
      </c>
      <c r="D1469" s="112">
        <v>21904</v>
      </c>
      <c r="E1469" s="112">
        <v>545637133</v>
      </c>
      <c r="F1469" s="112">
        <v>21901</v>
      </c>
      <c r="G1469" s="112">
        <v>545623133</v>
      </c>
      <c r="H1469" s="112">
        <v>6702</v>
      </c>
      <c r="I1469" s="112">
        <v>152778533</v>
      </c>
      <c r="J1469" s="112">
        <v>12</v>
      </c>
      <c r="K1469" s="112">
        <v>324000</v>
      </c>
      <c r="L1469" s="112">
        <v>147450348</v>
      </c>
      <c r="M1469" s="112">
        <v>20497508</v>
      </c>
      <c r="N1469" s="112">
        <v>498684</v>
      </c>
      <c r="O1469" s="112">
        <v>58252954</v>
      </c>
      <c r="P1469" s="112">
        <v>32423069</v>
      </c>
      <c r="Q1469" s="112">
        <v>0</v>
      </c>
      <c r="R1469" s="112">
        <v>259122563</v>
      </c>
      <c r="S1469" s="421">
        <v>0.27023517844046729</v>
      </c>
      <c r="T1469" s="421">
        <v>3.7566189616350762E-2</v>
      </c>
      <c r="U1469" s="421">
        <v>9.1394806152241838E-4</v>
      </c>
      <c r="V1469" s="421">
        <v>0.10676134463157953</v>
      </c>
      <c r="W1469" s="421">
        <v>5.9422401884074119E-2</v>
      </c>
      <c r="X1469" s="421">
        <v>0</v>
      </c>
      <c r="Y1469" s="421">
        <v>0.47489906263399417</v>
      </c>
      <c r="Z1469" s="120">
        <v>0</v>
      </c>
      <c r="AA1469" s="127" t="s">
        <v>3717</v>
      </c>
      <c r="AB1469" s="127">
        <v>0</v>
      </c>
      <c r="AC1469" s="111" t="s">
        <v>3717</v>
      </c>
      <c r="AD1469" s="127">
        <v>0</v>
      </c>
      <c r="AE1469" s="111">
        <v>0</v>
      </c>
      <c r="AF1469" s="111" t="s">
        <v>3757</v>
      </c>
      <c r="AG1469" s="127" t="s">
        <v>3758</v>
      </c>
      <c r="AH1469" s="127" t="s">
        <v>3758</v>
      </c>
      <c r="AI1469" s="124"/>
      <c r="AJ1469" s="128"/>
      <c r="AK1469" s="109">
        <v>0</v>
      </c>
      <c r="AL1469" s="109">
        <v>0</v>
      </c>
      <c r="AM1469" s="127">
        <v>0</v>
      </c>
      <c r="AN1469" s="127">
        <v>0</v>
      </c>
      <c r="AO1469" s="120">
        <v>0</v>
      </c>
      <c r="AP1469" s="120">
        <v>0</v>
      </c>
      <c r="AQ1469" s="174">
        <v>0</v>
      </c>
      <c r="AR1469" s="120">
        <v>0</v>
      </c>
      <c r="AS1469" s="127">
        <v>0</v>
      </c>
      <c r="AT1469" s="127">
        <v>0</v>
      </c>
      <c r="AU1469" s="120">
        <v>0</v>
      </c>
      <c r="AV1469" s="120">
        <v>0</v>
      </c>
      <c r="AW1469" s="174">
        <v>0</v>
      </c>
      <c r="AX1469" s="120">
        <v>0</v>
      </c>
      <c r="AY1469" s="127">
        <v>0</v>
      </c>
      <c r="AZ1469" s="127">
        <v>0</v>
      </c>
      <c r="BA1469" s="120">
        <v>0</v>
      </c>
      <c r="BB1469" s="120">
        <v>0</v>
      </c>
      <c r="BC1469" s="111">
        <v>0</v>
      </c>
      <c r="BD1469" s="112"/>
      <c r="BE1469" s="112"/>
      <c r="BF1469" s="111" t="s">
        <v>3757</v>
      </c>
      <c r="BG1469" s="112">
        <v>1081</v>
      </c>
      <c r="BH1469" s="112">
        <v>26893600</v>
      </c>
      <c r="BI1469" s="111" t="s">
        <v>3757</v>
      </c>
      <c r="BJ1469" s="112">
        <v>1380</v>
      </c>
      <c r="BK1469" s="112">
        <v>30707400</v>
      </c>
      <c r="BL1469" s="111" t="s">
        <v>3757</v>
      </c>
      <c r="BM1469" s="112">
        <v>1054</v>
      </c>
      <c r="BN1469" s="112">
        <v>25021400</v>
      </c>
      <c r="BO1469" s="111">
        <v>0</v>
      </c>
      <c r="BP1469" s="112"/>
      <c r="BQ1469" s="112"/>
      <c r="BR1469" s="111" t="s">
        <v>3757</v>
      </c>
      <c r="BS1469" s="112">
        <v>8578</v>
      </c>
      <c r="BT1469" s="112">
        <v>222897000</v>
      </c>
      <c r="BU1469" s="111" t="s">
        <v>3757</v>
      </c>
      <c r="BV1469" s="112">
        <v>1212</v>
      </c>
      <c r="BW1469" s="112">
        <v>29167600</v>
      </c>
      <c r="BX1469" s="111">
        <v>0</v>
      </c>
      <c r="BY1469" s="112"/>
      <c r="BZ1469" s="112"/>
      <c r="CA1469" s="111" t="s">
        <v>3757</v>
      </c>
      <c r="CB1469" s="112">
        <v>764</v>
      </c>
      <c r="CC1469" s="112">
        <v>19139800</v>
      </c>
      <c r="CD1469" s="111" t="s">
        <v>3757</v>
      </c>
      <c r="CE1469" s="112">
        <v>12</v>
      </c>
      <c r="CF1469" s="112">
        <v>324000</v>
      </c>
      <c r="CG1469" s="111" t="s">
        <v>3757</v>
      </c>
      <c r="CH1469" s="112">
        <v>7823</v>
      </c>
      <c r="CI1469" s="112">
        <v>191486333</v>
      </c>
      <c r="CJ1469" s="111">
        <v>0</v>
      </c>
      <c r="CK1469" s="120">
        <v>0</v>
      </c>
      <c r="CL1469" s="112">
        <v>0</v>
      </c>
      <c r="CM1469" s="112">
        <v>0</v>
      </c>
      <c r="CN1469" s="166" t="s">
        <v>11943</v>
      </c>
      <c r="CO1469" s="125" t="s">
        <v>14314</v>
      </c>
      <c r="CP1469" s="111" t="s">
        <v>3781</v>
      </c>
      <c r="CQ1469" s="112">
        <v>373989049</v>
      </c>
      <c r="CR1469" s="166" t="s">
        <v>14315</v>
      </c>
      <c r="CS1469" s="166" t="s">
        <v>14316</v>
      </c>
      <c r="CT1469" s="111" t="s">
        <v>3766</v>
      </c>
      <c r="CU1469" s="112">
        <v>346682217</v>
      </c>
      <c r="CV1469" s="166" t="s">
        <v>14317</v>
      </c>
      <c r="CW1469" s="166" t="s">
        <v>14318</v>
      </c>
      <c r="CX1469" s="111" t="s">
        <v>3762</v>
      </c>
      <c r="CY1469" s="112">
        <v>4769466</v>
      </c>
      <c r="CZ1469" s="111" t="s">
        <v>3757</v>
      </c>
      <c r="DA1469" s="111" t="s">
        <v>3757</v>
      </c>
      <c r="DB1469" s="111">
        <v>0</v>
      </c>
      <c r="DC1469" s="120" t="s">
        <v>14319</v>
      </c>
      <c r="DD1469" s="127" t="s">
        <v>3778</v>
      </c>
      <c r="DE1469" s="109">
        <v>0</v>
      </c>
      <c r="DF1469" s="172" t="s">
        <v>3717</v>
      </c>
    </row>
    <row r="1470" spans="1:110" ht="35.15" customHeight="1" x14ac:dyDescent="0.35">
      <c r="A1470" s="140" t="s">
        <v>2978</v>
      </c>
      <c r="B1470" s="136" t="s">
        <v>2967</v>
      </c>
      <c r="C1470" s="136" t="s">
        <v>2979</v>
      </c>
      <c r="D1470" s="112">
        <v>38210</v>
      </c>
      <c r="E1470" s="112">
        <v>805365512</v>
      </c>
      <c r="F1470" s="112">
        <v>38185</v>
      </c>
      <c r="G1470" s="112">
        <v>800835512</v>
      </c>
      <c r="H1470" s="112">
        <v>8796</v>
      </c>
      <c r="I1470" s="112">
        <v>179340000</v>
      </c>
      <c r="J1470" s="112">
        <v>9</v>
      </c>
      <c r="K1470" s="112">
        <v>112000</v>
      </c>
      <c r="L1470" s="112">
        <v>208604743</v>
      </c>
      <c r="M1470" s="112">
        <v>45794860</v>
      </c>
      <c r="N1470" s="112">
        <v>4278705</v>
      </c>
      <c r="O1470" s="112">
        <v>15672669</v>
      </c>
      <c r="P1470" s="112">
        <v>114179798</v>
      </c>
      <c r="Q1470" s="112">
        <v>0</v>
      </c>
      <c r="R1470" s="112">
        <v>388530775</v>
      </c>
      <c r="S1470" s="421">
        <v>0.25901871869576654</v>
      </c>
      <c r="T1470" s="421">
        <v>5.6862206436274612E-2</v>
      </c>
      <c r="U1470" s="421">
        <v>5.3127492253480053E-3</v>
      </c>
      <c r="V1470" s="421">
        <v>1.946031803755709E-2</v>
      </c>
      <c r="W1470" s="421">
        <v>0.14177388564411236</v>
      </c>
      <c r="X1470" s="421">
        <v>0</v>
      </c>
      <c r="Y1470" s="421">
        <v>0.48242787803905862</v>
      </c>
      <c r="Z1470" s="120">
        <v>0</v>
      </c>
      <c r="AA1470" s="127" t="s">
        <v>3717</v>
      </c>
      <c r="AB1470" s="127">
        <v>0</v>
      </c>
      <c r="AC1470" s="111" t="s">
        <v>3717</v>
      </c>
      <c r="AD1470" s="127">
        <v>0</v>
      </c>
      <c r="AE1470" s="111">
        <v>0</v>
      </c>
      <c r="AF1470" s="111" t="s">
        <v>3757</v>
      </c>
      <c r="AG1470" s="127" t="s">
        <v>3758</v>
      </c>
      <c r="AH1470" s="127" t="s">
        <v>3758</v>
      </c>
      <c r="AI1470" s="124"/>
      <c r="AJ1470" s="128"/>
      <c r="AK1470" s="109">
        <v>0</v>
      </c>
      <c r="AL1470" s="109">
        <v>0</v>
      </c>
      <c r="AM1470" s="127">
        <v>0</v>
      </c>
      <c r="AN1470" s="127">
        <v>0</v>
      </c>
      <c r="AO1470" s="120">
        <v>0</v>
      </c>
      <c r="AP1470" s="120">
        <v>0</v>
      </c>
      <c r="AQ1470" s="174">
        <v>0</v>
      </c>
      <c r="AR1470" s="109">
        <v>0</v>
      </c>
      <c r="AS1470" s="127">
        <v>0</v>
      </c>
      <c r="AT1470" s="127">
        <v>0</v>
      </c>
      <c r="AU1470" s="120">
        <v>0</v>
      </c>
      <c r="AV1470" s="120">
        <v>0</v>
      </c>
      <c r="AW1470" s="174">
        <v>0</v>
      </c>
      <c r="AX1470" s="109">
        <v>0</v>
      </c>
      <c r="AY1470" s="127">
        <v>0</v>
      </c>
      <c r="AZ1470" s="127">
        <v>0</v>
      </c>
      <c r="BA1470" s="120">
        <v>0</v>
      </c>
      <c r="BB1470" s="120">
        <v>0</v>
      </c>
      <c r="BC1470" s="111" t="s">
        <v>3757</v>
      </c>
      <c r="BD1470" s="112">
        <v>903</v>
      </c>
      <c r="BE1470" s="112">
        <v>20315500</v>
      </c>
      <c r="BF1470" s="111" t="s">
        <v>3757</v>
      </c>
      <c r="BG1470" s="112">
        <v>2330</v>
      </c>
      <c r="BH1470" s="112">
        <v>52439166</v>
      </c>
      <c r="BI1470" s="111" t="s">
        <v>3757</v>
      </c>
      <c r="BJ1470" s="112">
        <v>2331</v>
      </c>
      <c r="BK1470" s="112">
        <v>55439179</v>
      </c>
      <c r="BL1470" s="111" t="s">
        <v>3757</v>
      </c>
      <c r="BM1470" s="112">
        <v>3534</v>
      </c>
      <c r="BN1470" s="112">
        <v>74858500</v>
      </c>
      <c r="BO1470" s="111" t="s">
        <v>3757</v>
      </c>
      <c r="BP1470" s="112">
        <v>7562</v>
      </c>
      <c r="BQ1470" s="112">
        <v>157149000</v>
      </c>
      <c r="BR1470" s="111" t="s">
        <v>3757</v>
      </c>
      <c r="BS1470" s="112">
        <v>2330</v>
      </c>
      <c r="BT1470" s="112">
        <v>52439167</v>
      </c>
      <c r="BU1470" s="111" t="s">
        <v>3757</v>
      </c>
      <c r="BV1470" s="112">
        <v>747</v>
      </c>
      <c r="BW1470" s="112">
        <v>16186000</v>
      </c>
      <c r="BX1470" s="111" t="s">
        <v>3757</v>
      </c>
      <c r="BY1470" s="112">
        <v>748</v>
      </c>
      <c r="BZ1470" s="112">
        <v>16186000</v>
      </c>
      <c r="CA1470" s="111" t="s">
        <v>3757</v>
      </c>
      <c r="CB1470" s="112">
        <v>1898</v>
      </c>
      <c r="CC1470" s="112">
        <v>40635000</v>
      </c>
      <c r="CD1470" s="111" t="s">
        <v>3757</v>
      </c>
      <c r="CE1470" s="112">
        <v>9</v>
      </c>
      <c r="CF1470" s="112">
        <v>112000</v>
      </c>
      <c r="CG1470" s="111" t="s">
        <v>3757</v>
      </c>
      <c r="CH1470" s="112">
        <v>15789</v>
      </c>
      <c r="CI1470" s="112">
        <v>314097000</v>
      </c>
      <c r="CJ1470" s="111" t="s">
        <v>3757</v>
      </c>
      <c r="CK1470" s="120" t="s">
        <v>14320</v>
      </c>
      <c r="CL1470" s="112">
        <v>29</v>
      </c>
      <c r="CM1470" s="112">
        <v>5509000</v>
      </c>
      <c r="CN1470" s="166" t="s">
        <v>14321</v>
      </c>
      <c r="CO1470" s="125" t="s">
        <v>14322</v>
      </c>
      <c r="CP1470" s="111" t="s">
        <v>3774</v>
      </c>
      <c r="CQ1470" s="112">
        <v>3000000</v>
      </c>
      <c r="CR1470" s="166" t="s">
        <v>14323</v>
      </c>
      <c r="CS1470" s="166" t="s">
        <v>14324</v>
      </c>
      <c r="CT1470" s="111" t="s">
        <v>3790</v>
      </c>
      <c r="CU1470" s="112">
        <v>5000000</v>
      </c>
      <c r="CV1470" s="166" t="s">
        <v>14325</v>
      </c>
      <c r="CW1470" s="166" t="s">
        <v>14326</v>
      </c>
      <c r="CX1470" s="111" t="s">
        <v>3766</v>
      </c>
      <c r="CY1470" s="112">
        <v>5000000</v>
      </c>
      <c r="CZ1470" s="111" t="s">
        <v>3757</v>
      </c>
      <c r="DA1470" s="111" t="s">
        <v>3757</v>
      </c>
      <c r="DB1470" s="111">
        <v>0</v>
      </c>
      <c r="DC1470" s="120" t="s">
        <v>14327</v>
      </c>
      <c r="DD1470" s="127" t="s">
        <v>3778</v>
      </c>
      <c r="DE1470" s="109">
        <v>0</v>
      </c>
      <c r="DF1470" s="172" t="s">
        <v>3717</v>
      </c>
    </row>
    <row r="1471" spans="1:110" ht="35.15" customHeight="1" x14ac:dyDescent="0.35">
      <c r="A1471" s="140" t="s">
        <v>2980</v>
      </c>
      <c r="B1471" s="136" t="s">
        <v>2967</v>
      </c>
      <c r="C1471" s="136" t="s">
        <v>2981</v>
      </c>
      <c r="D1471" s="112">
        <v>13984</v>
      </c>
      <c r="E1471" s="112">
        <v>343648600</v>
      </c>
      <c r="F1471" s="112">
        <v>13981</v>
      </c>
      <c r="G1471" s="112">
        <v>343526600</v>
      </c>
      <c r="H1471" s="112">
        <v>3093</v>
      </c>
      <c r="I1471" s="112">
        <v>61189500</v>
      </c>
      <c r="J1471" s="112">
        <v>10</v>
      </c>
      <c r="K1471" s="112">
        <v>94000</v>
      </c>
      <c r="L1471" s="112">
        <v>95277900</v>
      </c>
      <c r="M1471" s="112">
        <v>20809247</v>
      </c>
      <c r="N1471" s="112">
        <v>10484376</v>
      </c>
      <c r="O1471" s="112">
        <v>4282952</v>
      </c>
      <c r="P1471" s="112">
        <v>40793944</v>
      </c>
      <c r="Q1471" s="112">
        <v>0</v>
      </c>
      <c r="R1471" s="112">
        <v>171648419</v>
      </c>
      <c r="S1471" s="421">
        <v>0.2772538575742779</v>
      </c>
      <c r="T1471" s="421">
        <v>6.0553853558547886E-2</v>
      </c>
      <c r="U1471" s="421">
        <v>3.0509002510122257E-2</v>
      </c>
      <c r="V1471" s="421">
        <v>1.2463173136744918E-2</v>
      </c>
      <c r="W1471" s="421">
        <v>0.118708308429017</v>
      </c>
      <c r="X1471" s="421">
        <v>0</v>
      </c>
      <c r="Y1471" s="421">
        <v>0.49948819520871029</v>
      </c>
      <c r="Z1471" s="120">
        <v>0</v>
      </c>
      <c r="AA1471" s="127" t="s">
        <v>3717</v>
      </c>
      <c r="AB1471" s="127">
        <v>0</v>
      </c>
      <c r="AC1471" s="111" t="s">
        <v>3717</v>
      </c>
      <c r="AD1471" s="127">
        <v>0</v>
      </c>
      <c r="AE1471" s="111" t="s">
        <v>3757</v>
      </c>
      <c r="AF1471" s="111" t="s">
        <v>3757</v>
      </c>
      <c r="AG1471" s="127" t="s">
        <v>3717</v>
      </c>
      <c r="AH1471" s="127" t="s">
        <v>3758</v>
      </c>
      <c r="AI1471" s="128">
        <v>1</v>
      </c>
      <c r="AJ1471" s="128">
        <v>663100</v>
      </c>
      <c r="AK1471" s="109" t="s">
        <v>14328</v>
      </c>
      <c r="AL1471" s="109" t="s">
        <v>14329</v>
      </c>
      <c r="AM1471" s="127" t="s">
        <v>3761</v>
      </c>
      <c r="AN1471" s="127" t="s">
        <v>3762</v>
      </c>
      <c r="AO1471" s="120">
        <v>1000000</v>
      </c>
      <c r="AP1471" s="120">
        <v>663100</v>
      </c>
      <c r="AQ1471" s="174">
        <v>0</v>
      </c>
      <c r="AR1471" s="120">
        <v>0</v>
      </c>
      <c r="AS1471" s="127">
        <v>0</v>
      </c>
      <c r="AT1471" s="127">
        <v>0</v>
      </c>
      <c r="AU1471" s="120">
        <v>0</v>
      </c>
      <c r="AV1471" s="120">
        <v>0</v>
      </c>
      <c r="AW1471" s="174">
        <v>0</v>
      </c>
      <c r="AX1471" s="120">
        <v>0</v>
      </c>
      <c r="AY1471" s="127">
        <v>0</v>
      </c>
      <c r="AZ1471" s="127">
        <v>0</v>
      </c>
      <c r="BA1471" s="120">
        <v>0</v>
      </c>
      <c r="BB1471" s="120">
        <v>0</v>
      </c>
      <c r="BC1471" s="111">
        <v>0</v>
      </c>
      <c r="BD1471" s="112"/>
      <c r="BE1471" s="112"/>
      <c r="BF1471" s="111" t="s">
        <v>3757</v>
      </c>
      <c r="BG1471" s="112">
        <v>497</v>
      </c>
      <c r="BH1471" s="112">
        <v>11351000</v>
      </c>
      <c r="BI1471" s="111" t="s">
        <v>3757</v>
      </c>
      <c r="BJ1471" s="112">
        <v>845</v>
      </c>
      <c r="BK1471" s="112">
        <v>20762200</v>
      </c>
      <c r="BL1471" s="111" t="s">
        <v>3757</v>
      </c>
      <c r="BM1471" s="112">
        <v>4492</v>
      </c>
      <c r="BN1471" s="112">
        <v>110473100</v>
      </c>
      <c r="BO1471" s="111">
        <v>0</v>
      </c>
      <c r="BP1471" s="112"/>
      <c r="BQ1471" s="112"/>
      <c r="BR1471" s="111" t="s">
        <v>3757</v>
      </c>
      <c r="BS1471" s="112">
        <v>4429</v>
      </c>
      <c r="BT1471" s="112">
        <v>109918000</v>
      </c>
      <c r="BU1471" s="111" t="s">
        <v>3757</v>
      </c>
      <c r="BV1471" s="112">
        <v>431</v>
      </c>
      <c r="BW1471" s="112">
        <v>11060000</v>
      </c>
      <c r="BX1471" s="111">
        <v>0</v>
      </c>
      <c r="BY1471" s="112"/>
      <c r="BZ1471" s="112"/>
      <c r="CA1471" s="111">
        <v>0</v>
      </c>
      <c r="CB1471" s="112"/>
      <c r="CC1471" s="112"/>
      <c r="CD1471" s="111">
        <v>0</v>
      </c>
      <c r="CE1471" s="112">
        <v>0</v>
      </c>
      <c r="CF1471" s="112">
        <v>0</v>
      </c>
      <c r="CG1471" s="111" t="s">
        <v>3757</v>
      </c>
      <c r="CH1471" s="112">
        <v>3013</v>
      </c>
      <c r="CI1471" s="112">
        <v>74157000</v>
      </c>
      <c r="CJ1471" s="111" t="s">
        <v>3757</v>
      </c>
      <c r="CK1471" s="120" t="s">
        <v>14330</v>
      </c>
      <c r="CL1471" s="112">
        <v>220</v>
      </c>
      <c r="CM1471" s="112">
        <v>5170200</v>
      </c>
      <c r="CN1471" s="166" t="s">
        <v>14331</v>
      </c>
      <c r="CO1471" s="125" t="s">
        <v>14332</v>
      </c>
      <c r="CP1471" s="111" t="s">
        <v>3774</v>
      </c>
      <c r="CQ1471" s="112">
        <v>18559000</v>
      </c>
      <c r="CR1471" s="166" t="s">
        <v>14333</v>
      </c>
      <c r="CS1471" s="166" t="s">
        <v>14334</v>
      </c>
      <c r="CT1471" s="111" t="s">
        <v>4041</v>
      </c>
      <c r="CU1471" s="112">
        <v>15000000</v>
      </c>
      <c r="CV1471" s="166" t="s">
        <v>14335</v>
      </c>
      <c r="CW1471" s="166" t="s">
        <v>14336</v>
      </c>
      <c r="CX1471" s="111" t="s">
        <v>3717</v>
      </c>
      <c r="CY1471" s="112">
        <v>74136000</v>
      </c>
      <c r="CZ1471" s="111" t="s">
        <v>3757</v>
      </c>
      <c r="DA1471" s="111" t="s">
        <v>3757</v>
      </c>
      <c r="DB1471" s="111" t="s">
        <v>3757</v>
      </c>
      <c r="DC1471" s="120">
        <v>0</v>
      </c>
      <c r="DD1471" s="127" t="s">
        <v>3778</v>
      </c>
      <c r="DE1471" s="109">
        <v>0</v>
      </c>
      <c r="DF1471" s="172" t="s">
        <v>3717</v>
      </c>
    </row>
    <row r="1472" spans="1:110" ht="35.15" customHeight="1" x14ac:dyDescent="0.35">
      <c r="A1472" s="140" t="s">
        <v>2982</v>
      </c>
      <c r="B1472" s="136" t="s">
        <v>2967</v>
      </c>
      <c r="C1472" s="136" t="s">
        <v>2983</v>
      </c>
      <c r="D1472" s="112">
        <v>8953</v>
      </c>
      <c r="E1472" s="112">
        <v>168603000</v>
      </c>
      <c r="F1472" s="112">
        <v>8952</v>
      </c>
      <c r="G1472" s="112">
        <v>168593000</v>
      </c>
      <c r="H1472" s="112">
        <v>2518</v>
      </c>
      <c r="I1472" s="112">
        <v>42626000</v>
      </c>
      <c r="J1472" s="112">
        <v>9</v>
      </c>
      <c r="K1472" s="112">
        <v>187000</v>
      </c>
      <c r="L1472" s="112">
        <v>38879130</v>
      </c>
      <c r="M1472" s="112">
        <v>9887512</v>
      </c>
      <c r="N1472" s="112">
        <v>198000</v>
      </c>
      <c r="O1472" s="112">
        <v>3310480</v>
      </c>
      <c r="P1472" s="112">
        <v>29392828</v>
      </c>
      <c r="Q1472" s="112">
        <v>7420</v>
      </c>
      <c r="R1472" s="112">
        <v>81675370</v>
      </c>
      <c r="S1472" s="421">
        <v>0.23059571893738545</v>
      </c>
      <c r="T1472" s="421">
        <v>5.8643748924989469E-2</v>
      </c>
      <c r="U1472" s="421">
        <v>1.1743563281792139E-3</v>
      </c>
      <c r="V1472" s="421">
        <v>1.9634763319751131E-2</v>
      </c>
      <c r="W1472" s="421">
        <v>0.17433158366102619</v>
      </c>
      <c r="X1472" s="421">
        <v>4.4008706843887711E-5</v>
      </c>
      <c r="Y1472" s="421">
        <v>0.48442417987817538</v>
      </c>
      <c r="Z1472" s="120" t="s">
        <v>14337</v>
      </c>
      <c r="AA1472" s="127" t="s">
        <v>3717</v>
      </c>
      <c r="AB1472" s="127">
        <v>0</v>
      </c>
      <c r="AC1472" s="111" t="s">
        <v>3717</v>
      </c>
      <c r="AD1472" s="127">
        <v>0</v>
      </c>
      <c r="AE1472" s="111">
        <v>0</v>
      </c>
      <c r="AF1472" s="111" t="s">
        <v>3757</v>
      </c>
      <c r="AG1472" s="127" t="s">
        <v>3758</v>
      </c>
      <c r="AH1472" s="127" t="s">
        <v>3758</v>
      </c>
      <c r="AI1472" s="124"/>
      <c r="AJ1472" s="128"/>
      <c r="AK1472" s="109">
        <v>0</v>
      </c>
      <c r="AL1472" s="109">
        <v>0</v>
      </c>
      <c r="AM1472" s="127">
        <v>0</v>
      </c>
      <c r="AN1472" s="127">
        <v>0</v>
      </c>
      <c r="AO1472" s="120">
        <v>0</v>
      </c>
      <c r="AP1472" s="120">
        <v>0</v>
      </c>
      <c r="AQ1472" s="174">
        <v>0</v>
      </c>
      <c r="AR1472" s="109">
        <v>0</v>
      </c>
      <c r="AS1472" s="127">
        <v>0</v>
      </c>
      <c r="AT1472" s="127">
        <v>0</v>
      </c>
      <c r="AU1472" s="120">
        <v>0</v>
      </c>
      <c r="AV1472" s="120">
        <v>0</v>
      </c>
      <c r="AW1472" s="174">
        <v>0</v>
      </c>
      <c r="AX1472" s="109">
        <v>0</v>
      </c>
      <c r="AY1472" s="127">
        <v>0</v>
      </c>
      <c r="AZ1472" s="127">
        <v>0</v>
      </c>
      <c r="BA1472" s="120">
        <v>0</v>
      </c>
      <c r="BB1472" s="120">
        <v>0</v>
      </c>
      <c r="BC1472" s="111" t="s">
        <v>3757</v>
      </c>
      <c r="BD1472" s="112">
        <v>830</v>
      </c>
      <c r="BE1472" s="112">
        <v>16620000</v>
      </c>
      <c r="BF1472" s="111">
        <v>0</v>
      </c>
      <c r="BG1472" s="112"/>
      <c r="BH1472" s="112"/>
      <c r="BI1472" s="111" t="s">
        <v>3757</v>
      </c>
      <c r="BJ1472" s="112">
        <v>994</v>
      </c>
      <c r="BK1472" s="112">
        <v>19210000</v>
      </c>
      <c r="BL1472" s="111">
        <v>0</v>
      </c>
      <c r="BM1472" s="112"/>
      <c r="BN1472" s="112"/>
      <c r="BO1472" s="111" t="s">
        <v>3757</v>
      </c>
      <c r="BP1472" s="112">
        <v>466</v>
      </c>
      <c r="BQ1472" s="112">
        <v>8883000</v>
      </c>
      <c r="BR1472" s="111">
        <v>0</v>
      </c>
      <c r="BS1472" s="112"/>
      <c r="BT1472" s="112"/>
      <c r="BU1472" s="111" t="s">
        <v>3757</v>
      </c>
      <c r="BV1472" s="112">
        <v>631</v>
      </c>
      <c r="BW1472" s="112">
        <v>14200000</v>
      </c>
      <c r="BX1472" s="111">
        <v>0</v>
      </c>
      <c r="BY1472" s="112"/>
      <c r="BZ1472" s="112"/>
      <c r="CA1472" s="111">
        <v>0</v>
      </c>
      <c r="CB1472" s="112"/>
      <c r="CC1472" s="112"/>
      <c r="CD1472" s="111" t="s">
        <v>3757</v>
      </c>
      <c r="CE1472" s="112">
        <v>9</v>
      </c>
      <c r="CF1472" s="112">
        <v>187000</v>
      </c>
      <c r="CG1472" s="111" t="s">
        <v>3757</v>
      </c>
      <c r="CH1472" s="112">
        <v>5950</v>
      </c>
      <c r="CI1472" s="112">
        <v>107979000</v>
      </c>
      <c r="CJ1472" s="111" t="s">
        <v>3757</v>
      </c>
      <c r="CK1472" s="120" t="s">
        <v>14338</v>
      </c>
      <c r="CL1472" s="112">
        <v>73</v>
      </c>
      <c r="CM1472" s="112">
        <v>1524000</v>
      </c>
      <c r="CN1472" s="166" t="s">
        <v>14339</v>
      </c>
      <c r="CO1472" s="125">
        <v>0</v>
      </c>
      <c r="CP1472" s="111">
        <v>0</v>
      </c>
      <c r="CQ1472" s="112">
        <v>0</v>
      </c>
      <c r="CR1472" s="166">
        <v>0</v>
      </c>
      <c r="CS1472" s="166">
        <v>0</v>
      </c>
      <c r="CT1472" s="111">
        <v>0</v>
      </c>
      <c r="CU1472" s="112">
        <v>0</v>
      </c>
      <c r="CV1472" s="166">
        <v>0</v>
      </c>
      <c r="CW1472" s="166">
        <v>0</v>
      </c>
      <c r="CX1472" s="111">
        <v>0</v>
      </c>
      <c r="CY1472" s="112">
        <v>0</v>
      </c>
      <c r="CZ1472" s="111" t="s">
        <v>3757</v>
      </c>
      <c r="DA1472" s="111" t="s">
        <v>3757</v>
      </c>
      <c r="DB1472" s="111">
        <v>0</v>
      </c>
      <c r="DC1472" s="120" t="s">
        <v>14340</v>
      </c>
      <c r="DD1472" s="127" t="s">
        <v>3778</v>
      </c>
      <c r="DE1472" s="109">
        <v>0</v>
      </c>
      <c r="DF1472" s="172" t="s">
        <v>3717</v>
      </c>
    </row>
    <row r="1473" spans="1:110" ht="35.15" customHeight="1" x14ac:dyDescent="0.35">
      <c r="A1473" s="140" t="s">
        <v>2984</v>
      </c>
      <c r="B1473" s="136" t="s">
        <v>2967</v>
      </c>
      <c r="C1473" s="136" t="s">
        <v>2985</v>
      </c>
      <c r="D1473" s="112">
        <v>102302</v>
      </c>
      <c r="E1473" s="112">
        <v>1601077000</v>
      </c>
      <c r="F1473" s="112">
        <v>102299</v>
      </c>
      <c r="G1473" s="112">
        <v>1601006000</v>
      </c>
      <c r="H1473" s="112">
        <v>42795</v>
      </c>
      <c r="I1473" s="112">
        <v>664244000</v>
      </c>
      <c r="J1473" s="112">
        <v>6</v>
      </c>
      <c r="K1473" s="112">
        <v>100000</v>
      </c>
      <c r="L1473" s="112">
        <v>445767817</v>
      </c>
      <c r="M1473" s="112">
        <v>160011302</v>
      </c>
      <c r="N1473" s="112">
        <v>1350000</v>
      </c>
      <c r="O1473" s="112">
        <v>4367565</v>
      </c>
      <c r="P1473" s="112">
        <v>189026002</v>
      </c>
      <c r="Q1473" s="112">
        <v>0</v>
      </c>
      <c r="R1473" s="112">
        <v>800522686</v>
      </c>
      <c r="S1473" s="421">
        <v>0.27841747586156068</v>
      </c>
      <c r="T1473" s="421">
        <v>9.9939791777659659E-2</v>
      </c>
      <c r="U1473" s="421">
        <v>8.4318243282490476E-4</v>
      </c>
      <c r="V1473" s="421">
        <v>2.7278919127562262E-3</v>
      </c>
      <c r="W1473" s="421">
        <v>0.11806178091372245</v>
      </c>
      <c r="X1473" s="421">
        <v>0</v>
      </c>
      <c r="Y1473" s="421">
        <v>0.49999012289852396</v>
      </c>
      <c r="Z1473" s="120">
        <v>0</v>
      </c>
      <c r="AA1473" s="127" t="s">
        <v>3717</v>
      </c>
      <c r="AB1473" s="127">
        <v>0</v>
      </c>
      <c r="AC1473" s="111" t="s">
        <v>3717</v>
      </c>
      <c r="AD1473" s="127">
        <v>0</v>
      </c>
      <c r="AE1473" s="111">
        <v>0</v>
      </c>
      <c r="AF1473" s="111" t="s">
        <v>3757</v>
      </c>
      <c r="AG1473" s="127" t="s">
        <v>3758</v>
      </c>
      <c r="AH1473" s="127" t="s">
        <v>3778</v>
      </c>
      <c r="AI1473" s="124"/>
      <c r="AJ1473" s="128"/>
      <c r="AK1473" s="109">
        <v>0</v>
      </c>
      <c r="AL1473" s="109">
        <v>0</v>
      </c>
      <c r="AM1473" s="127">
        <v>0</v>
      </c>
      <c r="AN1473" s="127">
        <v>0</v>
      </c>
      <c r="AO1473" s="120">
        <v>0</v>
      </c>
      <c r="AP1473" s="120">
        <v>0</v>
      </c>
      <c r="AQ1473" s="174">
        <v>0</v>
      </c>
      <c r="AR1473" s="120">
        <v>0</v>
      </c>
      <c r="AS1473" s="127">
        <v>0</v>
      </c>
      <c r="AT1473" s="127">
        <v>0</v>
      </c>
      <c r="AU1473" s="120">
        <v>0</v>
      </c>
      <c r="AV1473" s="120">
        <v>0</v>
      </c>
      <c r="AW1473" s="174">
        <v>0</v>
      </c>
      <c r="AX1473" s="120">
        <v>0</v>
      </c>
      <c r="AY1473" s="127">
        <v>0</v>
      </c>
      <c r="AZ1473" s="127">
        <v>0</v>
      </c>
      <c r="BA1473" s="120">
        <v>0</v>
      </c>
      <c r="BB1473" s="120">
        <v>0</v>
      </c>
      <c r="BC1473" s="111">
        <v>0</v>
      </c>
      <c r="BD1473" s="112"/>
      <c r="BE1473" s="112"/>
      <c r="BF1473" s="111">
        <v>0</v>
      </c>
      <c r="BG1473" s="112"/>
      <c r="BH1473" s="112"/>
      <c r="BI1473" s="111" t="s">
        <v>3757</v>
      </c>
      <c r="BJ1473" s="112">
        <v>8970</v>
      </c>
      <c r="BK1473" s="112">
        <v>141428000</v>
      </c>
      <c r="BL1473" s="111" t="s">
        <v>3757</v>
      </c>
      <c r="BM1473" s="112">
        <v>5143</v>
      </c>
      <c r="BN1473" s="112">
        <v>78226000</v>
      </c>
      <c r="BO1473" s="111">
        <v>0</v>
      </c>
      <c r="BP1473" s="112"/>
      <c r="BQ1473" s="112"/>
      <c r="BR1473" s="111" t="s">
        <v>3757</v>
      </c>
      <c r="BS1473" s="112">
        <v>30424</v>
      </c>
      <c r="BT1473" s="112">
        <v>467084000</v>
      </c>
      <c r="BU1473" s="111" t="s">
        <v>3757</v>
      </c>
      <c r="BV1473" s="112">
        <v>3283</v>
      </c>
      <c r="BW1473" s="112">
        <v>50522000</v>
      </c>
      <c r="BX1473" s="111">
        <v>0</v>
      </c>
      <c r="BY1473" s="112"/>
      <c r="BZ1473" s="112"/>
      <c r="CA1473" s="111">
        <v>0</v>
      </c>
      <c r="CB1473" s="112"/>
      <c r="CC1473" s="112"/>
      <c r="CD1473" s="111" t="s">
        <v>3757</v>
      </c>
      <c r="CE1473" s="112">
        <v>6</v>
      </c>
      <c r="CF1473" s="112">
        <v>100000</v>
      </c>
      <c r="CG1473" s="111" t="s">
        <v>3757</v>
      </c>
      <c r="CH1473" s="112">
        <v>44253</v>
      </c>
      <c r="CI1473" s="112">
        <v>708496000</v>
      </c>
      <c r="CJ1473" s="111" t="s">
        <v>3757</v>
      </c>
      <c r="CK1473" s="120" t="s">
        <v>14341</v>
      </c>
      <c r="CL1473" s="112">
        <v>10223</v>
      </c>
      <c r="CM1473" s="112">
        <v>155221000</v>
      </c>
      <c r="CN1473" s="166" t="s">
        <v>7032</v>
      </c>
      <c r="CO1473" s="125" t="s">
        <v>14342</v>
      </c>
      <c r="CP1473" s="111" t="s">
        <v>3790</v>
      </c>
      <c r="CQ1473" s="112">
        <v>25000000</v>
      </c>
      <c r="CR1473" s="166" t="s">
        <v>8183</v>
      </c>
      <c r="CS1473" s="166" t="s">
        <v>14343</v>
      </c>
      <c r="CT1473" s="111" t="s">
        <v>3790</v>
      </c>
      <c r="CU1473" s="112">
        <v>14000000</v>
      </c>
      <c r="CV1473" s="166" t="s">
        <v>14344</v>
      </c>
      <c r="CW1473" s="166" t="s">
        <v>14345</v>
      </c>
      <c r="CX1473" s="111" t="s">
        <v>3790</v>
      </c>
      <c r="CY1473" s="112">
        <v>7000000</v>
      </c>
      <c r="CZ1473" s="111" t="s">
        <v>3757</v>
      </c>
      <c r="DA1473" s="111" t="s">
        <v>3757</v>
      </c>
      <c r="DB1473" s="111">
        <v>0</v>
      </c>
      <c r="DC1473" s="120" t="s">
        <v>14346</v>
      </c>
      <c r="DD1473" s="127" t="s">
        <v>3778</v>
      </c>
      <c r="DE1473" s="109">
        <v>0</v>
      </c>
      <c r="DF1473" s="172" t="s">
        <v>3717</v>
      </c>
    </row>
    <row r="1474" spans="1:110" ht="35.15" customHeight="1" x14ac:dyDescent="0.35">
      <c r="A1474" s="140" t="s">
        <v>2986</v>
      </c>
      <c r="B1474" s="136" t="s">
        <v>2967</v>
      </c>
      <c r="C1474" s="136" t="s">
        <v>2987</v>
      </c>
      <c r="D1474" s="112">
        <v>39961</v>
      </c>
      <c r="E1474" s="112">
        <v>493401800</v>
      </c>
      <c r="F1474" s="112">
        <v>39960</v>
      </c>
      <c r="G1474" s="112">
        <v>493391800</v>
      </c>
      <c r="H1474" s="112">
        <v>9354</v>
      </c>
      <c r="I1474" s="112">
        <v>114972800</v>
      </c>
      <c r="J1474" s="112">
        <v>11</v>
      </c>
      <c r="K1474" s="112">
        <v>141000</v>
      </c>
      <c r="L1474" s="112">
        <v>137481863</v>
      </c>
      <c r="M1474" s="112">
        <v>39310197</v>
      </c>
      <c r="N1474" s="112">
        <v>2637873</v>
      </c>
      <c r="O1474" s="112">
        <v>1878293</v>
      </c>
      <c r="P1474" s="112">
        <v>65141248</v>
      </c>
      <c r="Q1474" s="112">
        <v>0</v>
      </c>
      <c r="R1474" s="112">
        <v>246449474</v>
      </c>
      <c r="S1474" s="421">
        <v>0.27864078120509489</v>
      </c>
      <c r="T1474" s="421">
        <v>7.9671774606416113E-2</v>
      </c>
      <c r="U1474" s="421">
        <v>5.3462978854150918E-3</v>
      </c>
      <c r="V1474" s="421">
        <v>3.8068223504656852E-3</v>
      </c>
      <c r="W1474" s="421">
        <v>0.13202474737627629</v>
      </c>
      <c r="X1474" s="421">
        <v>0</v>
      </c>
      <c r="Y1474" s="421">
        <v>0.49949042342366812</v>
      </c>
      <c r="Z1474" s="120">
        <v>0</v>
      </c>
      <c r="AA1474" s="127" t="s">
        <v>3717</v>
      </c>
      <c r="AB1474" s="127">
        <v>0</v>
      </c>
      <c r="AC1474" s="111" t="s">
        <v>3717</v>
      </c>
      <c r="AD1474" s="127">
        <v>0</v>
      </c>
      <c r="AE1474" s="111" t="s">
        <v>3757</v>
      </c>
      <c r="AF1474" s="111" t="s">
        <v>3757</v>
      </c>
      <c r="AG1474" s="127" t="s">
        <v>3758</v>
      </c>
      <c r="AH1474" s="127" t="s">
        <v>3778</v>
      </c>
      <c r="AI1474" s="124"/>
      <c r="AJ1474" s="128"/>
      <c r="AK1474" s="109" t="s">
        <v>14347</v>
      </c>
      <c r="AL1474" s="109" t="s">
        <v>14348</v>
      </c>
      <c r="AM1474" s="127" t="s">
        <v>3765</v>
      </c>
      <c r="AN1474" s="127" t="s">
        <v>3766</v>
      </c>
      <c r="AO1474" s="120">
        <v>0</v>
      </c>
      <c r="AP1474" s="120">
        <v>21601000</v>
      </c>
      <c r="AQ1474" s="174">
        <v>0</v>
      </c>
      <c r="AR1474" s="109">
        <v>0</v>
      </c>
      <c r="AS1474" s="127">
        <v>0</v>
      </c>
      <c r="AT1474" s="127">
        <v>0</v>
      </c>
      <c r="AU1474" s="120">
        <v>0</v>
      </c>
      <c r="AV1474" s="120">
        <v>0</v>
      </c>
      <c r="AW1474" s="174">
        <v>0</v>
      </c>
      <c r="AX1474" s="109">
        <v>0</v>
      </c>
      <c r="AY1474" s="127">
        <v>0</v>
      </c>
      <c r="AZ1474" s="127">
        <v>0</v>
      </c>
      <c r="BA1474" s="120">
        <v>0</v>
      </c>
      <c r="BB1474" s="120">
        <v>0</v>
      </c>
      <c r="BC1474" s="111" t="s">
        <v>3757</v>
      </c>
      <c r="BD1474" s="112"/>
      <c r="BE1474" s="112"/>
      <c r="BF1474" s="111">
        <v>0</v>
      </c>
      <c r="BG1474" s="112"/>
      <c r="BH1474" s="112"/>
      <c r="BI1474" s="111" t="s">
        <v>3757</v>
      </c>
      <c r="BJ1474" s="112"/>
      <c r="BK1474" s="112"/>
      <c r="BL1474" s="111">
        <v>0</v>
      </c>
      <c r="BM1474" s="112"/>
      <c r="BN1474" s="112"/>
      <c r="BO1474" s="111" t="s">
        <v>3757</v>
      </c>
      <c r="BP1474" s="112">
        <v>1706</v>
      </c>
      <c r="BQ1474" s="112">
        <v>21601000</v>
      </c>
      <c r="BR1474" s="111" t="s">
        <v>3757</v>
      </c>
      <c r="BS1474" s="112"/>
      <c r="BT1474" s="112">
        <v>0</v>
      </c>
      <c r="BU1474" s="111" t="s">
        <v>3757</v>
      </c>
      <c r="BV1474" s="112">
        <v>0</v>
      </c>
      <c r="BW1474" s="112">
        <v>0</v>
      </c>
      <c r="BX1474" s="111" t="s">
        <v>3757</v>
      </c>
      <c r="BY1474" s="112">
        <v>0</v>
      </c>
      <c r="BZ1474" s="112">
        <v>0</v>
      </c>
      <c r="CA1474" s="111" t="s">
        <v>3757</v>
      </c>
      <c r="CB1474" s="112">
        <v>0</v>
      </c>
      <c r="CC1474" s="112">
        <v>0</v>
      </c>
      <c r="CD1474" s="111" t="s">
        <v>3757</v>
      </c>
      <c r="CE1474" s="112">
        <v>0</v>
      </c>
      <c r="CF1474" s="112">
        <v>0</v>
      </c>
      <c r="CG1474" s="111" t="s">
        <v>3757</v>
      </c>
      <c r="CH1474" s="112">
        <v>15252</v>
      </c>
      <c r="CI1474" s="112">
        <v>178606800</v>
      </c>
      <c r="CJ1474" s="111" t="s">
        <v>3757</v>
      </c>
      <c r="CK1474" s="120" t="s">
        <v>14349</v>
      </c>
      <c r="CL1474" s="112">
        <v>23003</v>
      </c>
      <c r="CM1474" s="112">
        <v>293194000</v>
      </c>
      <c r="CN1474" s="166" t="s">
        <v>14350</v>
      </c>
      <c r="CO1474" s="125" t="s">
        <v>14351</v>
      </c>
      <c r="CP1474" s="111" t="s">
        <v>3790</v>
      </c>
      <c r="CQ1474" s="112">
        <v>4709000</v>
      </c>
      <c r="CR1474" s="166" t="s">
        <v>14352</v>
      </c>
      <c r="CS1474" s="166" t="s">
        <v>14353</v>
      </c>
      <c r="CT1474" s="111" t="s">
        <v>3717</v>
      </c>
      <c r="CU1474" s="112">
        <v>8909000</v>
      </c>
      <c r="CV1474" s="166" t="s">
        <v>14354</v>
      </c>
      <c r="CW1474" s="166" t="s">
        <v>14355</v>
      </c>
      <c r="CX1474" s="111" t="s">
        <v>3774</v>
      </c>
      <c r="CY1474" s="112">
        <v>5855000</v>
      </c>
      <c r="CZ1474" s="111" t="s">
        <v>3757</v>
      </c>
      <c r="DA1474" s="111" t="s">
        <v>3757</v>
      </c>
      <c r="DB1474" s="111">
        <v>0</v>
      </c>
      <c r="DC1474" s="120" t="s">
        <v>14356</v>
      </c>
      <c r="DD1474" s="127" t="s">
        <v>3717</v>
      </c>
      <c r="DE1474" s="109" t="s">
        <v>14357</v>
      </c>
      <c r="DF1474" s="172" t="s">
        <v>3717</v>
      </c>
    </row>
    <row r="1475" spans="1:110" ht="35.15" customHeight="1" x14ac:dyDescent="0.35">
      <c r="A1475" s="140" t="s">
        <v>2988</v>
      </c>
      <c r="B1475" s="136" t="s">
        <v>2967</v>
      </c>
      <c r="C1475" s="136" t="s">
        <v>2989</v>
      </c>
      <c r="D1475" s="112">
        <v>1326</v>
      </c>
      <c r="E1475" s="112">
        <v>31435000</v>
      </c>
      <c r="F1475" s="112">
        <v>1326</v>
      </c>
      <c r="G1475" s="112">
        <v>31435000</v>
      </c>
      <c r="H1475" s="112">
        <v>319</v>
      </c>
      <c r="I1475" s="112">
        <v>7150000</v>
      </c>
      <c r="J1475" s="112">
        <v>9</v>
      </c>
      <c r="K1475" s="112">
        <v>165000</v>
      </c>
      <c r="L1475" s="112">
        <v>7785532</v>
      </c>
      <c r="M1475" s="112">
        <v>1760810</v>
      </c>
      <c r="N1475" s="112">
        <v>0</v>
      </c>
      <c r="O1475" s="112">
        <v>380160</v>
      </c>
      <c r="P1475" s="112">
        <v>5723734</v>
      </c>
      <c r="Q1475" s="112">
        <v>0</v>
      </c>
      <c r="R1475" s="112">
        <v>15650236</v>
      </c>
      <c r="S1475" s="421">
        <v>0.24767081278829331</v>
      </c>
      <c r="T1475" s="421">
        <v>5.6014315253698106E-2</v>
      </c>
      <c r="U1475" s="421">
        <v>0</v>
      </c>
      <c r="V1475" s="421">
        <v>1.2093526324160967E-2</v>
      </c>
      <c r="W1475" s="421">
        <v>0.18208156513440432</v>
      </c>
      <c r="X1475" s="421">
        <v>0</v>
      </c>
      <c r="Y1475" s="421">
        <v>0.4978602195005567</v>
      </c>
      <c r="Z1475" s="120">
        <v>0</v>
      </c>
      <c r="AA1475" s="127" t="s">
        <v>3717</v>
      </c>
      <c r="AB1475" s="127">
        <v>0</v>
      </c>
      <c r="AC1475" s="111" t="s">
        <v>3717</v>
      </c>
      <c r="AD1475" s="127">
        <v>0</v>
      </c>
      <c r="AE1475" s="111">
        <v>0</v>
      </c>
      <c r="AF1475" s="111" t="s">
        <v>3757</v>
      </c>
      <c r="AG1475" s="127" t="s">
        <v>3758</v>
      </c>
      <c r="AH1475" s="127" t="s">
        <v>3758</v>
      </c>
      <c r="AI1475" s="124"/>
      <c r="AJ1475" s="128"/>
      <c r="AK1475" s="109">
        <v>0</v>
      </c>
      <c r="AL1475" s="109">
        <v>0</v>
      </c>
      <c r="AM1475" s="127">
        <v>0</v>
      </c>
      <c r="AN1475" s="127">
        <v>0</v>
      </c>
      <c r="AO1475" s="120">
        <v>0</v>
      </c>
      <c r="AP1475" s="120">
        <v>0</v>
      </c>
      <c r="AQ1475" s="174">
        <v>0</v>
      </c>
      <c r="AR1475" s="109">
        <v>0</v>
      </c>
      <c r="AS1475" s="127">
        <v>0</v>
      </c>
      <c r="AT1475" s="127">
        <v>0</v>
      </c>
      <c r="AU1475" s="120">
        <v>0</v>
      </c>
      <c r="AV1475" s="120">
        <v>0</v>
      </c>
      <c r="AW1475" s="174">
        <v>0</v>
      </c>
      <c r="AX1475" s="109">
        <v>0</v>
      </c>
      <c r="AY1475" s="127">
        <v>0</v>
      </c>
      <c r="AZ1475" s="127">
        <v>0</v>
      </c>
      <c r="BA1475" s="120">
        <v>0</v>
      </c>
      <c r="BB1475" s="120">
        <v>0</v>
      </c>
      <c r="BC1475" s="111" t="s">
        <v>3757</v>
      </c>
      <c r="BD1475" s="112">
        <v>87</v>
      </c>
      <c r="BE1475" s="112">
        <v>1873000</v>
      </c>
      <c r="BF1475" s="111" t="s">
        <v>3757</v>
      </c>
      <c r="BG1475" s="112">
        <v>198</v>
      </c>
      <c r="BH1475" s="112">
        <v>4499000</v>
      </c>
      <c r="BI1475" s="111" t="s">
        <v>3757</v>
      </c>
      <c r="BJ1475" s="112">
        <v>639</v>
      </c>
      <c r="BK1475" s="112">
        <v>15420000</v>
      </c>
      <c r="BL1475" s="111">
        <v>0</v>
      </c>
      <c r="BM1475" s="112"/>
      <c r="BN1475" s="112"/>
      <c r="BO1475" s="111">
        <v>0</v>
      </c>
      <c r="BP1475" s="112"/>
      <c r="BQ1475" s="112"/>
      <c r="BR1475" s="111">
        <v>0</v>
      </c>
      <c r="BS1475" s="112"/>
      <c r="BT1475" s="112"/>
      <c r="BU1475" s="111" t="s">
        <v>3757</v>
      </c>
      <c r="BV1475" s="112">
        <v>161</v>
      </c>
      <c r="BW1475" s="112">
        <v>3824000</v>
      </c>
      <c r="BX1475" s="111">
        <v>0</v>
      </c>
      <c r="BY1475" s="112"/>
      <c r="BZ1475" s="112"/>
      <c r="CA1475" s="111" t="s">
        <v>3757</v>
      </c>
      <c r="CB1475" s="112">
        <v>232</v>
      </c>
      <c r="CC1475" s="112">
        <v>5654000</v>
      </c>
      <c r="CD1475" s="111">
        <v>0</v>
      </c>
      <c r="CE1475" s="112"/>
      <c r="CF1475" s="112"/>
      <c r="CG1475" s="111">
        <v>0</v>
      </c>
      <c r="CH1475" s="112"/>
      <c r="CI1475" s="112"/>
      <c r="CJ1475" s="111" t="s">
        <v>3757</v>
      </c>
      <c r="CK1475" s="120" t="s">
        <v>14358</v>
      </c>
      <c r="CL1475" s="112">
        <v>9</v>
      </c>
      <c r="CM1475" s="112">
        <v>165000</v>
      </c>
      <c r="CN1475" s="166">
        <v>0</v>
      </c>
      <c r="CO1475" s="125">
        <v>0</v>
      </c>
      <c r="CP1475" s="111">
        <v>0</v>
      </c>
      <c r="CQ1475" s="112">
        <v>0</v>
      </c>
      <c r="CR1475" s="166">
        <v>0</v>
      </c>
      <c r="CS1475" s="166">
        <v>0</v>
      </c>
      <c r="CT1475" s="111">
        <v>0</v>
      </c>
      <c r="CU1475" s="112">
        <v>0</v>
      </c>
      <c r="CV1475" s="166">
        <v>0</v>
      </c>
      <c r="CW1475" s="166">
        <v>0</v>
      </c>
      <c r="CX1475" s="111">
        <v>0</v>
      </c>
      <c r="CY1475" s="112">
        <v>0</v>
      </c>
      <c r="CZ1475" s="111" t="s">
        <v>3757</v>
      </c>
      <c r="DA1475" s="111">
        <v>0</v>
      </c>
      <c r="DB1475" s="111">
        <v>0</v>
      </c>
      <c r="DC1475" s="120" t="s">
        <v>14359</v>
      </c>
      <c r="DD1475" s="127" t="s">
        <v>3717</v>
      </c>
      <c r="DE1475" s="109" t="s">
        <v>14360</v>
      </c>
      <c r="DF1475" s="172" t="s">
        <v>3717</v>
      </c>
    </row>
    <row r="1476" spans="1:110" ht="35.15" customHeight="1" x14ac:dyDescent="0.35">
      <c r="A1476" s="140" t="s">
        <v>2990</v>
      </c>
      <c r="B1476" s="136" t="s">
        <v>2967</v>
      </c>
      <c r="C1476" s="136" t="s">
        <v>2991</v>
      </c>
      <c r="D1476" s="112">
        <v>3629</v>
      </c>
      <c r="E1476" s="112">
        <v>45458500</v>
      </c>
      <c r="F1476" s="112">
        <v>3629</v>
      </c>
      <c r="G1476" s="112">
        <v>45458500</v>
      </c>
      <c r="H1476" s="112">
        <v>595</v>
      </c>
      <c r="I1476" s="112">
        <v>8777000</v>
      </c>
      <c r="J1476" s="112">
        <v>40</v>
      </c>
      <c r="K1476" s="112">
        <v>780500</v>
      </c>
      <c r="L1476" s="112">
        <v>12310852</v>
      </c>
      <c r="M1476" s="112">
        <v>3224262</v>
      </c>
      <c r="N1476" s="112">
        <v>152200</v>
      </c>
      <c r="O1476" s="112">
        <v>1109489</v>
      </c>
      <c r="P1476" s="112">
        <v>5809570</v>
      </c>
      <c r="Q1476" s="112">
        <v>0</v>
      </c>
      <c r="R1476" s="112">
        <v>22606373</v>
      </c>
      <c r="S1476" s="421">
        <v>0.2708151830790721</v>
      </c>
      <c r="T1476" s="421">
        <v>7.092759329938296E-2</v>
      </c>
      <c r="U1476" s="421">
        <v>3.3481087145418348E-3</v>
      </c>
      <c r="V1476" s="421">
        <v>2.4406634622787818E-2</v>
      </c>
      <c r="W1476" s="421">
        <v>0.12779942145033382</v>
      </c>
      <c r="X1476" s="421">
        <v>0</v>
      </c>
      <c r="Y1476" s="421">
        <v>0.49729694116611856</v>
      </c>
      <c r="Z1476" s="120">
        <v>0</v>
      </c>
      <c r="AA1476" s="127" t="s">
        <v>3717</v>
      </c>
      <c r="AB1476" s="127">
        <v>0</v>
      </c>
      <c r="AC1476" s="111" t="s">
        <v>3717</v>
      </c>
      <c r="AD1476" s="127">
        <v>0</v>
      </c>
      <c r="AE1476" s="111" t="s">
        <v>3757</v>
      </c>
      <c r="AF1476" s="111" t="s">
        <v>3757</v>
      </c>
      <c r="AG1476" s="127" t="s">
        <v>3758</v>
      </c>
      <c r="AH1476" s="127" t="s">
        <v>3778</v>
      </c>
      <c r="AI1476" s="124"/>
      <c r="AJ1476" s="128"/>
      <c r="AK1476" s="109" t="s">
        <v>14361</v>
      </c>
      <c r="AL1476" s="109" t="s">
        <v>14362</v>
      </c>
      <c r="AM1476" s="127" t="s">
        <v>3765</v>
      </c>
      <c r="AN1476" s="127" t="s">
        <v>3790</v>
      </c>
      <c r="AO1476" s="120">
        <v>0</v>
      </c>
      <c r="AP1476" s="120">
        <v>22478000</v>
      </c>
      <c r="AQ1476" s="174" t="s">
        <v>14363</v>
      </c>
      <c r="AR1476" s="120" t="s">
        <v>14364</v>
      </c>
      <c r="AS1476" s="127" t="s">
        <v>3765</v>
      </c>
      <c r="AT1476" s="127" t="s">
        <v>3766</v>
      </c>
      <c r="AU1476" s="120">
        <v>0</v>
      </c>
      <c r="AV1476" s="120">
        <v>1661000</v>
      </c>
      <c r="AW1476" s="174" t="s">
        <v>14365</v>
      </c>
      <c r="AX1476" s="120" t="s">
        <v>14366</v>
      </c>
      <c r="AY1476" s="127" t="s">
        <v>3765</v>
      </c>
      <c r="AZ1476" s="127" t="s">
        <v>3766</v>
      </c>
      <c r="BA1476" s="120">
        <v>0</v>
      </c>
      <c r="BB1476" s="120">
        <v>1423500</v>
      </c>
      <c r="BC1476" s="111">
        <v>0</v>
      </c>
      <c r="BD1476" s="112"/>
      <c r="BE1476" s="112"/>
      <c r="BF1476" s="111">
        <v>0</v>
      </c>
      <c r="BG1476" s="112"/>
      <c r="BH1476" s="112"/>
      <c r="BI1476" s="111" t="s">
        <v>3757</v>
      </c>
      <c r="BJ1476" s="112">
        <v>368</v>
      </c>
      <c r="BK1476" s="112">
        <v>4912500</v>
      </c>
      <c r="BL1476" s="111">
        <v>0</v>
      </c>
      <c r="BM1476" s="112"/>
      <c r="BN1476" s="112"/>
      <c r="BO1476" s="111" t="s">
        <v>3757</v>
      </c>
      <c r="BP1476" s="112">
        <v>248</v>
      </c>
      <c r="BQ1476" s="112">
        <v>3084500</v>
      </c>
      <c r="BR1476" s="111" t="s">
        <v>3757</v>
      </c>
      <c r="BS1476" s="112">
        <v>2539</v>
      </c>
      <c r="BT1476" s="112">
        <v>31212000</v>
      </c>
      <c r="BU1476" s="111" t="s">
        <v>3757</v>
      </c>
      <c r="BV1476" s="112">
        <v>434</v>
      </c>
      <c r="BW1476" s="112">
        <v>5469000</v>
      </c>
      <c r="BX1476" s="111">
        <v>0</v>
      </c>
      <c r="BY1476" s="112"/>
      <c r="BZ1476" s="112"/>
      <c r="CA1476" s="111">
        <v>0</v>
      </c>
      <c r="CB1476" s="112"/>
      <c r="CC1476" s="112"/>
      <c r="CD1476" s="111" t="s">
        <v>3757</v>
      </c>
      <c r="CE1476" s="112">
        <v>40</v>
      </c>
      <c r="CF1476" s="112">
        <v>780500</v>
      </c>
      <c r="CG1476" s="111">
        <v>0</v>
      </c>
      <c r="CH1476" s="112">
        <v>0</v>
      </c>
      <c r="CI1476" s="112">
        <v>0</v>
      </c>
      <c r="CJ1476" s="111">
        <v>0</v>
      </c>
      <c r="CK1476" s="120">
        <v>0</v>
      </c>
      <c r="CL1476" s="112">
        <v>0</v>
      </c>
      <c r="CM1476" s="112">
        <v>0</v>
      </c>
      <c r="CN1476" s="166" t="s">
        <v>14367</v>
      </c>
      <c r="CO1476" s="125" t="s">
        <v>14368</v>
      </c>
      <c r="CP1476" s="111" t="s">
        <v>3870</v>
      </c>
      <c r="CQ1476" s="112">
        <v>367000</v>
      </c>
      <c r="CR1476" s="166">
        <v>0</v>
      </c>
      <c r="CS1476" s="166">
        <v>0</v>
      </c>
      <c r="CT1476" s="111">
        <v>0</v>
      </c>
      <c r="CU1476" s="112">
        <v>0</v>
      </c>
      <c r="CV1476" s="166">
        <v>0</v>
      </c>
      <c r="CW1476" s="166">
        <v>0</v>
      </c>
      <c r="CX1476" s="111">
        <v>0</v>
      </c>
      <c r="CY1476" s="112">
        <v>0</v>
      </c>
      <c r="CZ1476" s="111" t="s">
        <v>3757</v>
      </c>
      <c r="DA1476" s="111" t="s">
        <v>3757</v>
      </c>
      <c r="DB1476" s="111" t="s">
        <v>3757</v>
      </c>
      <c r="DC1476" s="120">
        <v>0</v>
      </c>
      <c r="DD1476" s="127" t="s">
        <v>3778</v>
      </c>
      <c r="DE1476" s="109">
        <v>0</v>
      </c>
      <c r="DF1476" s="172" t="s">
        <v>3717</v>
      </c>
    </row>
    <row r="1477" spans="1:110" ht="35.15" customHeight="1" x14ac:dyDescent="0.35">
      <c r="A1477" s="140" t="s">
        <v>2992</v>
      </c>
      <c r="B1477" s="136" t="s">
        <v>2967</v>
      </c>
      <c r="C1477" s="136" t="s">
        <v>2993</v>
      </c>
      <c r="D1477" s="112">
        <v>2022</v>
      </c>
      <c r="E1477" s="112">
        <v>25805533</v>
      </c>
      <c r="F1477" s="112">
        <v>2021</v>
      </c>
      <c r="G1477" s="112">
        <v>25802533</v>
      </c>
      <c r="H1477" s="112">
        <v>542</v>
      </c>
      <c r="I1477" s="112">
        <v>4988700</v>
      </c>
      <c r="J1477" s="112">
        <v>211</v>
      </c>
      <c r="K1477" s="112">
        <v>3003533</v>
      </c>
      <c r="L1477" s="112">
        <v>5110604</v>
      </c>
      <c r="M1477" s="112">
        <v>1856082</v>
      </c>
      <c r="N1477" s="112">
        <v>0</v>
      </c>
      <c r="O1477" s="112">
        <v>105516</v>
      </c>
      <c r="P1477" s="112">
        <v>4199117</v>
      </c>
      <c r="Q1477" s="112">
        <v>0</v>
      </c>
      <c r="R1477" s="112">
        <v>11271319</v>
      </c>
      <c r="S1477" s="421">
        <v>0.19804295458652221</v>
      </c>
      <c r="T1477" s="421">
        <v>7.1925737786543681E-2</v>
      </c>
      <c r="U1477" s="421">
        <v>0</v>
      </c>
      <c r="V1477" s="421">
        <v>4.0888905491702106E-3</v>
      </c>
      <c r="W1477" s="421">
        <v>0.16272157602790069</v>
      </c>
      <c r="X1477" s="421">
        <v>0</v>
      </c>
      <c r="Y1477" s="421">
        <v>0.4367791589501368</v>
      </c>
      <c r="Z1477" s="120">
        <v>0</v>
      </c>
      <c r="AA1477" s="127" t="s">
        <v>3717</v>
      </c>
      <c r="AB1477" s="127">
        <v>0</v>
      </c>
      <c r="AC1477" s="111" t="s">
        <v>3717</v>
      </c>
      <c r="AD1477" s="127">
        <v>0</v>
      </c>
      <c r="AE1477" s="111" t="s">
        <v>3757</v>
      </c>
      <c r="AF1477" s="111" t="s">
        <v>3757</v>
      </c>
      <c r="AG1477" s="127" t="s">
        <v>3717</v>
      </c>
      <c r="AH1477" s="127" t="s">
        <v>3758</v>
      </c>
      <c r="AI1477" s="128">
        <v>2</v>
      </c>
      <c r="AJ1477" s="128">
        <v>525000</v>
      </c>
      <c r="AK1477" s="109" t="s">
        <v>14369</v>
      </c>
      <c r="AL1477" s="109" t="s">
        <v>14370</v>
      </c>
      <c r="AM1477" s="127" t="s">
        <v>3765</v>
      </c>
      <c r="AN1477" s="127" t="s">
        <v>3870</v>
      </c>
      <c r="AO1477" s="120">
        <v>2000000</v>
      </c>
      <c r="AP1477" s="120">
        <v>373000</v>
      </c>
      <c r="AQ1477" s="174" t="s">
        <v>14371</v>
      </c>
      <c r="AR1477" s="109" t="s">
        <v>14372</v>
      </c>
      <c r="AS1477" s="127" t="s">
        <v>3765</v>
      </c>
      <c r="AT1477" s="127" t="s">
        <v>3766</v>
      </c>
      <c r="AU1477" s="120">
        <v>3000000</v>
      </c>
      <c r="AV1477" s="120">
        <v>152000</v>
      </c>
      <c r="AW1477" s="174">
        <v>0</v>
      </c>
      <c r="AX1477" s="109">
        <v>0</v>
      </c>
      <c r="AY1477" s="127">
        <v>0</v>
      </c>
      <c r="AZ1477" s="127">
        <v>0</v>
      </c>
      <c r="BA1477" s="120">
        <v>0</v>
      </c>
      <c r="BB1477" s="120">
        <v>0</v>
      </c>
      <c r="BC1477" s="111" t="s">
        <v>3757</v>
      </c>
      <c r="BD1477" s="112">
        <v>66</v>
      </c>
      <c r="BE1477" s="112">
        <v>1128000</v>
      </c>
      <c r="BF1477" s="111">
        <v>0</v>
      </c>
      <c r="BG1477" s="112"/>
      <c r="BH1477" s="112"/>
      <c r="BI1477" s="111" t="s">
        <v>3757</v>
      </c>
      <c r="BJ1477" s="112">
        <v>188</v>
      </c>
      <c r="BK1477" s="112">
        <v>5104000</v>
      </c>
      <c r="BL1477" s="111" t="s">
        <v>3757</v>
      </c>
      <c r="BM1477" s="112">
        <v>462</v>
      </c>
      <c r="BN1477" s="112">
        <v>5841000</v>
      </c>
      <c r="BO1477" s="111" t="s">
        <v>3757</v>
      </c>
      <c r="BP1477" s="112">
        <v>11</v>
      </c>
      <c r="BQ1477" s="112">
        <v>152000</v>
      </c>
      <c r="BR1477" s="111">
        <v>0</v>
      </c>
      <c r="BS1477" s="112"/>
      <c r="BT1477" s="112"/>
      <c r="BU1477" s="111" t="s">
        <v>3757</v>
      </c>
      <c r="BV1477" s="112">
        <v>20</v>
      </c>
      <c r="BW1477" s="112">
        <v>265000</v>
      </c>
      <c r="BX1477" s="111">
        <v>0</v>
      </c>
      <c r="BY1477" s="112"/>
      <c r="BZ1477" s="112"/>
      <c r="CA1477" s="111" t="s">
        <v>3757</v>
      </c>
      <c r="CB1477" s="112">
        <v>234</v>
      </c>
      <c r="CC1477" s="112">
        <v>2400000</v>
      </c>
      <c r="CD1477" s="111" t="s">
        <v>3757</v>
      </c>
      <c r="CE1477" s="112">
        <v>211</v>
      </c>
      <c r="CF1477" s="112">
        <v>3003533</v>
      </c>
      <c r="CG1477" s="111" t="s">
        <v>3757</v>
      </c>
      <c r="CH1477" s="112">
        <v>830</v>
      </c>
      <c r="CI1477" s="112">
        <v>7912000</v>
      </c>
      <c r="CJ1477" s="111">
        <v>0</v>
      </c>
      <c r="CK1477" s="120">
        <v>0</v>
      </c>
      <c r="CL1477" s="112"/>
      <c r="CM1477" s="112"/>
      <c r="CN1477" s="166" t="s">
        <v>14373</v>
      </c>
      <c r="CO1477" s="125" t="s">
        <v>14374</v>
      </c>
      <c r="CP1477" s="111" t="s">
        <v>3762</v>
      </c>
      <c r="CQ1477" s="112">
        <v>4441000</v>
      </c>
      <c r="CR1477" s="166" t="s">
        <v>14375</v>
      </c>
      <c r="CS1477" s="166" t="s">
        <v>14376</v>
      </c>
      <c r="CT1477" s="111" t="s">
        <v>4016</v>
      </c>
      <c r="CU1477" s="112">
        <v>2400000</v>
      </c>
      <c r="CV1477" s="166" t="s">
        <v>14377</v>
      </c>
      <c r="CW1477" s="166" t="s">
        <v>14378</v>
      </c>
      <c r="CX1477" s="111" t="s">
        <v>3781</v>
      </c>
      <c r="CY1477" s="112">
        <v>1204000</v>
      </c>
      <c r="CZ1477" s="111" t="s">
        <v>3757</v>
      </c>
      <c r="DA1477" s="111" t="s">
        <v>3757</v>
      </c>
      <c r="DB1477" s="111" t="s">
        <v>3757</v>
      </c>
      <c r="DC1477" s="120">
        <v>0</v>
      </c>
      <c r="DD1477" s="127" t="s">
        <v>3778</v>
      </c>
      <c r="DE1477" s="109">
        <v>0</v>
      </c>
      <c r="DF1477" s="172" t="s">
        <v>3717</v>
      </c>
    </row>
    <row r="1478" spans="1:110" ht="35.15" customHeight="1" x14ac:dyDescent="0.35">
      <c r="A1478" s="140" t="s">
        <v>2994</v>
      </c>
      <c r="B1478" s="136" t="s">
        <v>2967</v>
      </c>
      <c r="C1478" s="136" t="s">
        <v>177</v>
      </c>
      <c r="D1478" s="112">
        <v>383</v>
      </c>
      <c r="E1478" s="112">
        <v>12213500</v>
      </c>
      <c r="F1478" s="112">
        <v>330</v>
      </c>
      <c r="G1478" s="112">
        <v>10428500</v>
      </c>
      <c r="H1478" s="112">
        <v>134</v>
      </c>
      <c r="I1478" s="112">
        <v>3945500</v>
      </c>
      <c r="J1478" s="112">
        <v>17</v>
      </c>
      <c r="K1478" s="112">
        <v>210500</v>
      </c>
      <c r="L1478" s="112">
        <v>3114158</v>
      </c>
      <c r="M1478" s="112">
        <v>0</v>
      </c>
      <c r="N1478" s="112">
        <v>170148</v>
      </c>
      <c r="O1478" s="112">
        <v>63978</v>
      </c>
      <c r="P1478" s="112">
        <v>1306460</v>
      </c>
      <c r="Q1478" s="112">
        <v>0</v>
      </c>
      <c r="R1478" s="112">
        <v>4654744</v>
      </c>
      <c r="S1478" s="421">
        <v>0.25497670610390144</v>
      </c>
      <c r="T1478" s="421">
        <v>0</v>
      </c>
      <c r="U1478" s="421">
        <v>1.3931141769353584E-2</v>
      </c>
      <c r="V1478" s="421">
        <v>5.2383018790682443E-3</v>
      </c>
      <c r="W1478" s="421">
        <v>0.10696851844270684</v>
      </c>
      <c r="X1478" s="421">
        <v>0</v>
      </c>
      <c r="Y1478" s="421">
        <v>0.38111466819503009</v>
      </c>
      <c r="Z1478" s="120">
        <v>0</v>
      </c>
      <c r="AA1478" s="127" t="s">
        <v>3717</v>
      </c>
      <c r="AB1478" s="127">
        <v>0</v>
      </c>
      <c r="AC1478" s="111" t="s">
        <v>3717</v>
      </c>
      <c r="AD1478" s="127">
        <v>0</v>
      </c>
      <c r="AE1478" s="111">
        <v>0</v>
      </c>
      <c r="AF1478" s="111" t="s">
        <v>3757</v>
      </c>
      <c r="AG1478" s="127" t="s">
        <v>3758</v>
      </c>
      <c r="AH1478" s="127" t="s">
        <v>3758</v>
      </c>
      <c r="AI1478" s="124"/>
      <c r="AJ1478" s="128"/>
      <c r="AK1478" s="109">
        <v>0</v>
      </c>
      <c r="AL1478" s="109">
        <v>0</v>
      </c>
      <c r="AM1478" s="127">
        <v>0</v>
      </c>
      <c r="AN1478" s="127">
        <v>0</v>
      </c>
      <c r="AO1478" s="120">
        <v>0</v>
      </c>
      <c r="AP1478" s="120">
        <v>0</v>
      </c>
      <c r="AQ1478" s="174">
        <v>0</v>
      </c>
      <c r="AR1478" s="109">
        <v>0</v>
      </c>
      <c r="AS1478" s="127">
        <v>0</v>
      </c>
      <c r="AT1478" s="127">
        <v>0</v>
      </c>
      <c r="AU1478" s="120">
        <v>0</v>
      </c>
      <c r="AV1478" s="120">
        <v>0</v>
      </c>
      <c r="AW1478" s="174">
        <v>0</v>
      </c>
      <c r="AX1478" s="109">
        <v>0</v>
      </c>
      <c r="AY1478" s="127">
        <v>0</v>
      </c>
      <c r="AZ1478" s="127">
        <v>0</v>
      </c>
      <c r="BA1478" s="120">
        <v>0</v>
      </c>
      <c r="BB1478" s="120">
        <v>0</v>
      </c>
      <c r="BC1478" s="111" t="s">
        <v>3757</v>
      </c>
      <c r="BD1478" s="112">
        <v>22</v>
      </c>
      <c r="BE1478" s="112">
        <v>621000</v>
      </c>
      <c r="BF1478" s="111">
        <v>0</v>
      </c>
      <c r="BG1478" s="112"/>
      <c r="BH1478" s="112"/>
      <c r="BI1478" s="111" t="s">
        <v>3757</v>
      </c>
      <c r="BJ1478" s="112">
        <v>64</v>
      </c>
      <c r="BK1478" s="112">
        <v>1999000</v>
      </c>
      <c r="BL1478" s="111">
        <v>0</v>
      </c>
      <c r="BM1478" s="112"/>
      <c r="BN1478" s="112"/>
      <c r="BO1478" s="111" t="s">
        <v>3757</v>
      </c>
      <c r="BP1478" s="112">
        <v>41</v>
      </c>
      <c r="BQ1478" s="112">
        <v>1049000</v>
      </c>
      <c r="BR1478" s="111">
        <v>0</v>
      </c>
      <c r="BS1478" s="112"/>
      <c r="BT1478" s="112"/>
      <c r="BU1478" s="111" t="s">
        <v>3757</v>
      </c>
      <c r="BV1478" s="112">
        <v>21</v>
      </c>
      <c r="BW1478" s="112">
        <v>744000</v>
      </c>
      <c r="BX1478" s="111">
        <v>0</v>
      </c>
      <c r="BY1478" s="112"/>
      <c r="BZ1478" s="112"/>
      <c r="CA1478" s="111" t="s">
        <v>3757</v>
      </c>
      <c r="CB1478" s="112">
        <v>51</v>
      </c>
      <c r="CC1478" s="112">
        <v>1572000</v>
      </c>
      <c r="CD1478" s="111">
        <v>0</v>
      </c>
      <c r="CE1478" s="112"/>
      <c r="CF1478" s="112"/>
      <c r="CG1478" s="111" t="s">
        <v>3757</v>
      </c>
      <c r="CH1478" s="112">
        <v>167</v>
      </c>
      <c r="CI1478" s="112">
        <v>6018000</v>
      </c>
      <c r="CJ1478" s="111" t="s">
        <v>3757</v>
      </c>
      <c r="CK1478" s="120" t="s">
        <v>14379</v>
      </c>
      <c r="CL1478" s="112">
        <v>17</v>
      </c>
      <c r="CM1478" s="112">
        <v>210500</v>
      </c>
      <c r="CN1478" s="166" t="s">
        <v>14380</v>
      </c>
      <c r="CO1478" s="125" t="s">
        <v>14381</v>
      </c>
      <c r="CP1478" s="111" t="s">
        <v>3766</v>
      </c>
      <c r="CQ1478" s="112">
        <v>1049000</v>
      </c>
      <c r="CR1478" s="166" t="s">
        <v>14382</v>
      </c>
      <c r="CS1478" s="166" t="s">
        <v>14383</v>
      </c>
      <c r="CT1478" s="111" t="s">
        <v>3870</v>
      </c>
      <c r="CU1478" s="112">
        <v>744000</v>
      </c>
      <c r="CV1478" s="166" t="s">
        <v>14384</v>
      </c>
      <c r="CW1478" s="166" t="s">
        <v>14385</v>
      </c>
      <c r="CX1478" s="111" t="s">
        <v>3717</v>
      </c>
      <c r="CY1478" s="112">
        <v>621000</v>
      </c>
      <c r="CZ1478" s="111" t="s">
        <v>3757</v>
      </c>
      <c r="DA1478" s="111" t="s">
        <v>3757</v>
      </c>
      <c r="DB1478" s="111">
        <v>0</v>
      </c>
      <c r="DC1478" s="120" t="s">
        <v>14386</v>
      </c>
      <c r="DD1478" s="127" t="s">
        <v>3778</v>
      </c>
      <c r="DE1478" s="109">
        <v>0</v>
      </c>
      <c r="DF1478" s="172" t="s">
        <v>3717</v>
      </c>
    </row>
    <row r="1479" spans="1:110" ht="35.15" customHeight="1" x14ac:dyDescent="0.35">
      <c r="A1479" s="140" t="s">
        <v>2995</v>
      </c>
      <c r="B1479" s="136" t="s">
        <v>2967</v>
      </c>
      <c r="C1479" s="136" t="s">
        <v>2996</v>
      </c>
      <c r="D1479" s="112">
        <v>3290</v>
      </c>
      <c r="E1479" s="112">
        <v>95290000</v>
      </c>
      <c r="F1479" s="112">
        <v>3288</v>
      </c>
      <c r="G1479" s="112">
        <v>95212000</v>
      </c>
      <c r="H1479" s="112">
        <v>583</v>
      </c>
      <c r="I1479" s="112">
        <v>16090000</v>
      </c>
      <c r="J1479" s="112">
        <v>15</v>
      </c>
      <c r="K1479" s="112">
        <v>297000</v>
      </c>
      <c r="L1479" s="112">
        <v>21202526</v>
      </c>
      <c r="M1479" s="112">
        <v>7323270</v>
      </c>
      <c r="N1479" s="112">
        <v>1155000</v>
      </c>
      <c r="O1479" s="112">
        <v>659932</v>
      </c>
      <c r="P1479" s="112">
        <v>19247913</v>
      </c>
      <c r="Q1479" s="112">
        <v>0</v>
      </c>
      <c r="R1479" s="112">
        <v>49588641</v>
      </c>
      <c r="S1479" s="421">
        <v>0.22250525763458914</v>
      </c>
      <c r="T1479" s="421">
        <v>7.6852450414524084E-2</v>
      </c>
      <c r="U1479" s="421">
        <v>1.2120894112708573E-2</v>
      </c>
      <c r="V1479" s="421">
        <v>6.9255115961800815E-3</v>
      </c>
      <c r="W1479" s="421">
        <v>0.20199300031482842</v>
      </c>
      <c r="X1479" s="421">
        <v>0</v>
      </c>
      <c r="Y1479" s="421">
        <v>0.52039711407283029</v>
      </c>
      <c r="Z1479" s="120">
        <v>0</v>
      </c>
      <c r="AA1479" s="127" t="s">
        <v>3717</v>
      </c>
      <c r="AB1479" s="127">
        <v>0</v>
      </c>
      <c r="AC1479" s="111" t="s">
        <v>3717</v>
      </c>
      <c r="AD1479" s="127">
        <v>0</v>
      </c>
      <c r="AE1479" s="111">
        <v>0</v>
      </c>
      <c r="AF1479" s="111" t="s">
        <v>3757</v>
      </c>
      <c r="AG1479" s="127" t="s">
        <v>3758</v>
      </c>
      <c r="AH1479" s="127" t="s">
        <v>3758</v>
      </c>
      <c r="AI1479" s="124"/>
      <c r="AJ1479" s="128"/>
      <c r="AK1479" s="109">
        <v>0</v>
      </c>
      <c r="AL1479" s="109">
        <v>0</v>
      </c>
      <c r="AM1479" s="127">
        <v>0</v>
      </c>
      <c r="AN1479" s="127">
        <v>0</v>
      </c>
      <c r="AO1479" s="120">
        <v>0</v>
      </c>
      <c r="AP1479" s="120">
        <v>0</v>
      </c>
      <c r="AQ1479" s="174">
        <v>0</v>
      </c>
      <c r="AR1479" s="120">
        <v>0</v>
      </c>
      <c r="AS1479" s="127">
        <v>0</v>
      </c>
      <c r="AT1479" s="127">
        <v>0</v>
      </c>
      <c r="AU1479" s="120">
        <v>0</v>
      </c>
      <c r="AV1479" s="120">
        <v>0</v>
      </c>
      <c r="AW1479" s="174">
        <v>0</v>
      </c>
      <c r="AX1479" s="120">
        <v>0</v>
      </c>
      <c r="AY1479" s="127">
        <v>0</v>
      </c>
      <c r="AZ1479" s="127">
        <v>0</v>
      </c>
      <c r="BA1479" s="120">
        <v>0</v>
      </c>
      <c r="BB1479" s="120">
        <v>0</v>
      </c>
      <c r="BC1479" s="111">
        <v>0</v>
      </c>
      <c r="BD1479" s="112"/>
      <c r="BE1479" s="112"/>
      <c r="BF1479" s="111" t="s">
        <v>3757</v>
      </c>
      <c r="BG1479" s="112">
        <v>1247</v>
      </c>
      <c r="BH1479" s="112">
        <v>35317000</v>
      </c>
      <c r="BI1479" s="111" t="s">
        <v>3757</v>
      </c>
      <c r="BJ1479" s="112">
        <v>934</v>
      </c>
      <c r="BK1479" s="112">
        <v>28306000</v>
      </c>
      <c r="BL1479" s="111">
        <v>0</v>
      </c>
      <c r="BM1479" s="112"/>
      <c r="BN1479" s="112"/>
      <c r="BO1479" s="111">
        <v>0</v>
      </c>
      <c r="BP1479" s="112"/>
      <c r="BQ1479" s="112"/>
      <c r="BR1479" s="111">
        <v>0</v>
      </c>
      <c r="BS1479" s="112"/>
      <c r="BT1479" s="112"/>
      <c r="BU1479" s="111" t="s">
        <v>3757</v>
      </c>
      <c r="BV1479" s="112">
        <v>473</v>
      </c>
      <c r="BW1479" s="112">
        <v>13345000</v>
      </c>
      <c r="BX1479" s="111">
        <v>0</v>
      </c>
      <c r="BY1479" s="112"/>
      <c r="BZ1479" s="112"/>
      <c r="CA1479" s="111" t="s">
        <v>3757</v>
      </c>
      <c r="CB1479" s="112">
        <v>260</v>
      </c>
      <c r="CC1479" s="112">
        <v>7376000</v>
      </c>
      <c r="CD1479" s="111" t="s">
        <v>3757</v>
      </c>
      <c r="CE1479" s="112">
        <v>15</v>
      </c>
      <c r="CF1479" s="112">
        <v>297000</v>
      </c>
      <c r="CG1479" s="111" t="s">
        <v>3757</v>
      </c>
      <c r="CH1479" s="112">
        <v>361</v>
      </c>
      <c r="CI1479" s="112">
        <v>10649000</v>
      </c>
      <c r="CJ1479" s="111">
        <v>0</v>
      </c>
      <c r="CK1479" s="120">
        <v>0</v>
      </c>
      <c r="CL1479" s="112">
        <v>0</v>
      </c>
      <c r="CM1479" s="112">
        <v>0</v>
      </c>
      <c r="CN1479" s="166" t="s">
        <v>14387</v>
      </c>
      <c r="CO1479" s="125" t="s">
        <v>14388</v>
      </c>
      <c r="CP1479" s="111" t="s">
        <v>3778</v>
      </c>
      <c r="CQ1479" s="112">
        <v>8511761</v>
      </c>
      <c r="CR1479" s="166" t="s">
        <v>14389</v>
      </c>
      <c r="CS1479" s="166" t="s">
        <v>14390</v>
      </c>
      <c r="CT1479" s="111" t="s">
        <v>3870</v>
      </c>
      <c r="CU1479" s="112">
        <v>4790500</v>
      </c>
      <c r="CV1479" s="166" t="s">
        <v>14391</v>
      </c>
      <c r="CW1479" s="166" t="s">
        <v>14392</v>
      </c>
      <c r="CX1479" s="111" t="s">
        <v>3870</v>
      </c>
      <c r="CY1479" s="112">
        <v>2993000</v>
      </c>
      <c r="CZ1479" s="111" t="s">
        <v>3757</v>
      </c>
      <c r="DA1479" s="111">
        <v>0</v>
      </c>
      <c r="DB1479" s="111">
        <v>0</v>
      </c>
      <c r="DC1479" s="120" t="s">
        <v>14393</v>
      </c>
      <c r="DD1479" s="127" t="s">
        <v>3717</v>
      </c>
      <c r="DE1479" s="109" t="s">
        <v>14394</v>
      </c>
      <c r="DF1479" s="172" t="s">
        <v>3717</v>
      </c>
    </row>
    <row r="1480" spans="1:110" ht="35.15" customHeight="1" x14ac:dyDescent="0.35">
      <c r="A1480" s="140" t="s">
        <v>2997</v>
      </c>
      <c r="B1480" s="136" t="s">
        <v>2967</v>
      </c>
      <c r="C1480" s="136" t="s">
        <v>2998</v>
      </c>
      <c r="D1480" s="112">
        <v>1018</v>
      </c>
      <c r="E1480" s="112">
        <v>24673000</v>
      </c>
      <c r="F1480" s="112">
        <v>1018</v>
      </c>
      <c r="G1480" s="112">
        <v>24673000</v>
      </c>
      <c r="H1480" s="112">
        <v>191</v>
      </c>
      <c r="I1480" s="112">
        <v>4931000</v>
      </c>
      <c r="J1480" s="112">
        <v>11</v>
      </c>
      <c r="K1480" s="112">
        <v>169000</v>
      </c>
      <c r="L1480" s="112">
        <v>5887350</v>
      </c>
      <c r="M1480" s="112">
        <v>1840190</v>
      </c>
      <c r="N1480" s="112">
        <v>0</v>
      </c>
      <c r="O1480" s="112">
        <v>327109</v>
      </c>
      <c r="P1480" s="112">
        <v>4188430</v>
      </c>
      <c r="Q1480" s="112">
        <v>0</v>
      </c>
      <c r="R1480" s="112">
        <v>12243079</v>
      </c>
      <c r="S1480" s="421">
        <v>0.2386150853159324</v>
      </c>
      <c r="T1480" s="421">
        <v>7.4583147570218458E-2</v>
      </c>
      <c r="U1480" s="421">
        <v>0</v>
      </c>
      <c r="V1480" s="421">
        <v>1.3257771653224172E-2</v>
      </c>
      <c r="W1480" s="421">
        <v>0.16975762979775463</v>
      </c>
      <c r="X1480" s="421">
        <v>0</v>
      </c>
      <c r="Y1480" s="421">
        <v>0.49621363433712967</v>
      </c>
      <c r="Z1480" s="120">
        <v>0</v>
      </c>
      <c r="AA1480" s="127" t="s">
        <v>3717</v>
      </c>
      <c r="AB1480" s="127">
        <v>0</v>
      </c>
      <c r="AC1480" s="111" t="s">
        <v>3717</v>
      </c>
      <c r="AD1480" s="127">
        <v>0</v>
      </c>
      <c r="AE1480" s="111">
        <v>0</v>
      </c>
      <c r="AF1480" s="111" t="s">
        <v>3757</v>
      </c>
      <c r="AG1480" s="127" t="s">
        <v>3758</v>
      </c>
      <c r="AH1480" s="127" t="s">
        <v>3758</v>
      </c>
      <c r="AI1480" s="124"/>
      <c r="AJ1480" s="128"/>
      <c r="AK1480" s="109">
        <v>0</v>
      </c>
      <c r="AL1480" s="109">
        <v>0</v>
      </c>
      <c r="AM1480" s="127">
        <v>0</v>
      </c>
      <c r="AN1480" s="127">
        <v>0</v>
      </c>
      <c r="AO1480" s="120">
        <v>0</v>
      </c>
      <c r="AP1480" s="120">
        <v>0</v>
      </c>
      <c r="AQ1480" s="174">
        <v>0</v>
      </c>
      <c r="AR1480" s="109">
        <v>0</v>
      </c>
      <c r="AS1480" s="127">
        <v>0</v>
      </c>
      <c r="AT1480" s="127">
        <v>0</v>
      </c>
      <c r="AU1480" s="120">
        <v>0</v>
      </c>
      <c r="AV1480" s="120">
        <v>0</v>
      </c>
      <c r="AW1480" s="174">
        <v>0</v>
      </c>
      <c r="AX1480" s="109">
        <v>0</v>
      </c>
      <c r="AY1480" s="127">
        <v>0</v>
      </c>
      <c r="AZ1480" s="127">
        <v>0</v>
      </c>
      <c r="BA1480" s="120">
        <v>0</v>
      </c>
      <c r="BB1480" s="120">
        <v>0</v>
      </c>
      <c r="BC1480" s="111" t="s">
        <v>3757</v>
      </c>
      <c r="BD1480" s="112">
        <v>425</v>
      </c>
      <c r="BE1480" s="112">
        <v>9125000</v>
      </c>
      <c r="BF1480" s="111" t="s">
        <v>3757</v>
      </c>
      <c r="BG1480" s="112">
        <v>133</v>
      </c>
      <c r="BH1480" s="112">
        <v>2762000</v>
      </c>
      <c r="BI1480" s="111">
        <v>0</v>
      </c>
      <c r="BJ1480" s="112"/>
      <c r="BK1480" s="112"/>
      <c r="BL1480" s="111">
        <v>0</v>
      </c>
      <c r="BM1480" s="112"/>
      <c r="BN1480" s="112"/>
      <c r="BO1480" s="111" t="s">
        <v>3757</v>
      </c>
      <c r="BP1480" s="112">
        <v>117</v>
      </c>
      <c r="BQ1480" s="112">
        <v>2663000</v>
      </c>
      <c r="BR1480" s="111">
        <v>0</v>
      </c>
      <c r="BS1480" s="112"/>
      <c r="BT1480" s="112"/>
      <c r="BU1480" s="111">
        <v>0</v>
      </c>
      <c r="BV1480" s="112"/>
      <c r="BW1480" s="112"/>
      <c r="BX1480" s="111" t="s">
        <v>3757</v>
      </c>
      <c r="BY1480" s="112">
        <v>40</v>
      </c>
      <c r="BZ1480" s="112">
        <v>660000</v>
      </c>
      <c r="CA1480" s="111">
        <v>0</v>
      </c>
      <c r="CB1480" s="112"/>
      <c r="CC1480" s="112"/>
      <c r="CD1480" s="111" t="s">
        <v>3757</v>
      </c>
      <c r="CE1480" s="112">
        <v>11</v>
      </c>
      <c r="CF1480" s="112">
        <v>169000</v>
      </c>
      <c r="CG1480" s="111" t="s">
        <v>3757</v>
      </c>
      <c r="CH1480" s="112">
        <v>292</v>
      </c>
      <c r="CI1480" s="112">
        <v>9294000</v>
      </c>
      <c r="CJ1480" s="111">
        <v>0</v>
      </c>
      <c r="CK1480" s="120">
        <v>0</v>
      </c>
      <c r="CL1480" s="112"/>
      <c r="CM1480" s="112"/>
      <c r="CN1480" s="166" t="s">
        <v>14395</v>
      </c>
      <c r="CO1480" s="125" t="s">
        <v>14396</v>
      </c>
      <c r="CP1480" s="111" t="s">
        <v>3875</v>
      </c>
      <c r="CQ1480" s="112">
        <v>2000000</v>
      </c>
      <c r="CR1480" s="166" t="s">
        <v>14397</v>
      </c>
      <c r="CS1480" s="166" t="s">
        <v>14398</v>
      </c>
      <c r="CT1480" s="111" t="s">
        <v>3875</v>
      </c>
      <c r="CU1480" s="112">
        <v>1750000</v>
      </c>
      <c r="CV1480" s="166" t="s">
        <v>14399</v>
      </c>
      <c r="CW1480" s="166" t="s">
        <v>14400</v>
      </c>
      <c r="CX1480" s="111" t="s">
        <v>3766</v>
      </c>
      <c r="CY1480" s="112">
        <v>1000000</v>
      </c>
      <c r="CZ1480" s="111" t="s">
        <v>3757</v>
      </c>
      <c r="DA1480" s="111" t="s">
        <v>3757</v>
      </c>
      <c r="DB1480" s="111" t="s">
        <v>3757</v>
      </c>
      <c r="DC1480" s="120">
        <v>0</v>
      </c>
      <c r="DD1480" s="127" t="s">
        <v>3717</v>
      </c>
      <c r="DE1480" s="109" t="s">
        <v>14401</v>
      </c>
      <c r="DF1480" s="172" t="s">
        <v>3717</v>
      </c>
    </row>
    <row r="1481" spans="1:110" ht="35.15" customHeight="1" x14ac:dyDescent="0.35">
      <c r="A1481" s="140" t="s">
        <v>2999</v>
      </c>
      <c r="B1481" s="136" t="s">
        <v>2967</v>
      </c>
      <c r="C1481" s="136" t="s">
        <v>3000</v>
      </c>
      <c r="D1481" s="112">
        <v>6966</v>
      </c>
      <c r="E1481" s="112">
        <v>103181000</v>
      </c>
      <c r="F1481" s="112">
        <v>6966</v>
      </c>
      <c r="G1481" s="112">
        <v>103181000</v>
      </c>
      <c r="H1481" s="112">
        <v>2174</v>
      </c>
      <c r="I1481" s="112">
        <v>32747000</v>
      </c>
      <c r="J1481" s="112">
        <v>5</v>
      </c>
      <c r="K1481" s="112">
        <v>230000</v>
      </c>
      <c r="L1481" s="112">
        <v>25717867</v>
      </c>
      <c r="M1481" s="112">
        <v>8552657</v>
      </c>
      <c r="N1481" s="112">
        <v>0</v>
      </c>
      <c r="O1481" s="112">
        <v>11334354</v>
      </c>
      <c r="P1481" s="112">
        <v>5614908</v>
      </c>
      <c r="Q1481" s="112">
        <v>0</v>
      </c>
      <c r="R1481" s="112">
        <v>51219786</v>
      </c>
      <c r="S1481" s="421">
        <v>0.24925002665219373</v>
      </c>
      <c r="T1481" s="421">
        <v>8.2889844060437479E-2</v>
      </c>
      <c r="U1481" s="421">
        <v>0</v>
      </c>
      <c r="V1481" s="421">
        <v>0.10984923580891831</v>
      </c>
      <c r="W1481" s="421">
        <v>5.4418042081390956E-2</v>
      </c>
      <c r="X1481" s="421">
        <v>0</v>
      </c>
      <c r="Y1481" s="421">
        <v>0.49640714860294044</v>
      </c>
      <c r="Z1481" s="120">
        <v>0</v>
      </c>
      <c r="AA1481" s="127" t="s">
        <v>3717</v>
      </c>
      <c r="AB1481" s="127">
        <v>0</v>
      </c>
      <c r="AC1481" s="111" t="s">
        <v>3717</v>
      </c>
      <c r="AD1481" s="127">
        <v>0</v>
      </c>
      <c r="AE1481" s="111">
        <v>0</v>
      </c>
      <c r="AF1481" s="111" t="s">
        <v>3757</v>
      </c>
      <c r="AG1481" s="127" t="s">
        <v>3758</v>
      </c>
      <c r="AH1481" s="127" t="s">
        <v>3758</v>
      </c>
      <c r="AI1481" s="124"/>
      <c r="AJ1481" s="128"/>
      <c r="AK1481" s="109">
        <v>0</v>
      </c>
      <c r="AL1481" s="109">
        <v>0</v>
      </c>
      <c r="AM1481" s="127">
        <v>0</v>
      </c>
      <c r="AN1481" s="127">
        <v>0</v>
      </c>
      <c r="AO1481" s="120">
        <v>0</v>
      </c>
      <c r="AP1481" s="120">
        <v>0</v>
      </c>
      <c r="AQ1481" s="174">
        <v>0</v>
      </c>
      <c r="AR1481" s="109">
        <v>0</v>
      </c>
      <c r="AS1481" s="127">
        <v>0</v>
      </c>
      <c r="AT1481" s="127">
        <v>0</v>
      </c>
      <c r="AU1481" s="120">
        <v>0</v>
      </c>
      <c r="AV1481" s="120">
        <v>0</v>
      </c>
      <c r="AW1481" s="174">
        <v>0</v>
      </c>
      <c r="AX1481" s="109">
        <v>0</v>
      </c>
      <c r="AY1481" s="127">
        <v>0</v>
      </c>
      <c r="AZ1481" s="127">
        <v>0</v>
      </c>
      <c r="BA1481" s="120">
        <v>0</v>
      </c>
      <c r="BB1481" s="120">
        <v>0</v>
      </c>
      <c r="BC1481" s="111" t="s">
        <v>3757</v>
      </c>
      <c r="BD1481" s="112">
        <v>476</v>
      </c>
      <c r="BE1481" s="112">
        <v>6502000</v>
      </c>
      <c r="BF1481" s="111" t="s">
        <v>3757</v>
      </c>
      <c r="BG1481" s="112">
        <v>594</v>
      </c>
      <c r="BH1481" s="112">
        <v>10022000</v>
      </c>
      <c r="BI1481" s="111" t="s">
        <v>3757</v>
      </c>
      <c r="BJ1481" s="112">
        <v>1384</v>
      </c>
      <c r="BK1481" s="112">
        <v>20609000</v>
      </c>
      <c r="BL1481" s="111" t="s">
        <v>3757</v>
      </c>
      <c r="BM1481" s="112">
        <v>354</v>
      </c>
      <c r="BN1481" s="112">
        <v>5334000</v>
      </c>
      <c r="BO1481" s="111" t="s">
        <v>3757</v>
      </c>
      <c r="BP1481" s="112">
        <v>541</v>
      </c>
      <c r="BQ1481" s="112">
        <v>7659000</v>
      </c>
      <c r="BR1481" s="111">
        <v>0</v>
      </c>
      <c r="BS1481" s="112"/>
      <c r="BT1481" s="112"/>
      <c r="BU1481" s="111" t="s">
        <v>3757</v>
      </c>
      <c r="BV1481" s="112">
        <v>290</v>
      </c>
      <c r="BW1481" s="112">
        <v>4008000</v>
      </c>
      <c r="BX1481" s="111" t="s">
        <v>3757</v>
      </c>
      <c r="BY1481" s="112">
        <v>667</v>
      </c>
      <c r="BZ1481" s="112">
        <v>10387000</v>
      </c>
      <c r="CA1481" s="111" t="s">
        <v>3757</v>
      </c>
      <c r="CB1481" s="112">
        <v>692</v>
      </c>
      <c r="CC1481" s="112">
        <v>9682000</v>
      </c>
      <c r="CD1481" s="111" t="s">
        <v>3757</v>
      </c>
      <c r="CE1481" s="112">
        <v>5</v>
      </c>
      <c r="CF1481" s="112">
        <v>230000</v>
      </c>
      <c r="CG1481" s="111" t="s">
        <v>3757</v>
      </c>
      <c r="CH1481" s="112">
        <v>1963</v>
      </c>
      <c r="CI1481" s="112">
        <v>28748000</v>
      </c>
      <c r="CJ1481" s="111">
        <v>0</v>
      </c>
      <c r="CK1481" s="120">
        <v>0</v>
      </c>
      <c r="CL1481" s="112"/>
      <c r="CM1481" s="112"/>
      <c r="CN1481" s="166" t="s">
        <v>14402</v>
      </c>
      <c r="CO1481" s="125">
        <v>0</v>
      </c>
      <c r="CP1481" s="111">
        <v>0</v>
      </c>
      <c r="CQ1481" s="112">
        <v>0</v>
      </c>
      <c r="CR1481" s="166" t="s">
        <v>14402</v>
      </c>
      <c r="CS1481" s="166">
        <v>0</v>
      </c>
      <c r="CT1481" s="111">
        <v>0</v>
      </c>
      <c r="CU1481" s="112">
        <v>0</v>
      </c>
      <c r="CV1481" s="166" t="s">
        <v>14402</v>
      </c>
      <c r="CW1481" s="166">
        <v>0</v>
      </c>
      <c r="CX1481" s="111">
        <v>0</v>
      </c>
      <c r="CY1481" s="112">
        <v>0</v>
      </c>
      <c r="CZ1481" s="111" t="s">
        <v>3757</v>
      </c>
      <c r="DA1481" s="111">
        <v>0</v>
      </c>
      <c r="DB1481" s="111">
        <v>0</v>
      </c>
      <c r="DC1481" s="120" t="s">
        <v>14403</v>
      </c>
      <c r="DD1481" s="127" t="s">
        <v>3717</v>
      </c>
      <c r="DE1481" s="109" t="s">
        <v>14404</v>
      </c>
      <c r="DF1481" s="172" t="s">
        <v>3717</v>
      </c>
    </row>
    <row r="1482" spans="1:110" ht="35.15" customHeight="1" x14ac:dyDescent="0.35">
      <c r="A1482" s="140" t="s">
        <v>3001</v>
      </c>
      <c r="B1482" s="136" t="s">
        <v>2967</v>
      </c>
      <c r="C1482" s="136" t="s">
        <v>3002</v>
      </c>
      <c r="D1482" s="112">
        <v>517</v>
      </c>
      <c r="E1482" s="112">
        <v>10472000</v>
      </c>
      <c r="F1482" s="112">
        <v>517</v>
      </c>
      <c r="G1482" s="112">
        <v>10472000</v>
      </c>
      <c r="H1482" s="112">
        <v>122</v>
      </c>
      <c r="I1482" s="112">
        <v>1818000</v>
      </c>
      <c r="J1482" s="112">
        <v>7</v>
      </c>
      <c r="K1482" s="112">
        <v>632000</v>
      </c>
      <c r="L1482" s="112">
        <v>1992190</v>
      </c>
      <c r="M1482" s="112">
        <v>758186</v>
      </c>
      <c r="N1482" s="112">
        <v>499725</v>
      </c>
      <c r="O1482" s="112">
        <v>258205</v>
      </c>
      <c r="P1482" s="112">
        <v>1547266</v>
      </c>
      <c r="Q1482" s="112">
        <v>0</v>
      </c>
      <c r="R1482" s="112">
        <v>5055572</v>
      </c>
      <c r="S1482" s="421">
        <v>0.19023968678380443</v>
      </c>
      <c r="T1482" s="421">
        <v>7.2401260504201675E-2</v>
      </c>
      <c r="U1482" s="421">
        <v>4.7720110771581357E-2</v>
      </c>
      <c r="V1482" s="421">
        <v>2.4656703590527119E-2</v>
      </c>
      <c r="W1482" s="421">
        <v>0.14775267379000001</v>
      </c>
      <c r="X1482" s="421">
        <v>0</v>
      </c>
      <c r="Y1482" s="421">
        <v>0.48277043543999998</v>
      </c>
      <c r="Z1482" s="120">
        <v>0</v>
      </c>
      <c r="AA1482" s="127" t="s">
        <v>3717</v>
      </c>
      <c r="AB1482" s="127">
        <v>0</v>
      </c>
      <c r="AC1482" s="111" t="s">
        <v>3717</v>
      </c>
      <c r="AD1482" s="127">
        <v>0</v>
      </c>
      <c r="AE1482" s="111">
        <v>0</v>
      </c>
      <c r="AF1482" s="111" t="s">
        <v>3757</v>
      </c>
      <c r="AG1482" s="127" t="s">
        <v>3758</v>
      </c>
      <c r="AH1482" s="127" t="s">
        <v>3758</v>
      </c>
      <c r="AI1482" s="124"/>
      <c r="AJ1482" s="128"/>
      <c r="AK1482" s="109">
        <v>0</v>
      </c>
      <c r="AL1482" s="109">
        <v>0</v>
      </c>
      <c r="AM1482" s="127">
        <v>0</v>
      </c>
      <c r="AN1482" s="127">
        <v>0</v>
      </c>
      <c r="AO1482" s="120">
        <v>0</v>
      </c>
      <c r="AP1482" s="120">
        <v>0</v>
      </c>
      <c r="AQ1482" s="174">
        <v>0</v>
      </c>
      <c r="AR1482" s="109">
        <v>0</v>
      </c>
      <c r="AS1482" s="127">
        <v>0</v>
      </c>
      <c r="AT1482" s="127">
        <v>0</v>
      </c>
      <c r="AU1482" s="120">
        <v>0</v>
      </c>
      <c r="AV1482" s="120">
        <v>0</v>
      </c>
      <c r="AW1482" s="174">
        <v>0</v>
      </c>
      <c r="AX1482" s="109">
        <v>0</v>
      </c>
      <c r="AY1482" s="127">
        <v>0</v>
      </c>
      <c r="AZ1482" s="127">
        <v>0</v>
      </c>
      <c r="BA1482" s="120">
        <v>0</v>
      </c>
      <c r="BB1482" s="120">
        <v>0</v>
      </c>
      <c r="BC1482" s="111" t="s">
        <v>3757</v>
      </c>
      <c r="BD1482" s="112">
        <v>45</v>
      </c>
      <c r="BE1482" s="112">
        <v>1054000</v>
      </c>
      <c r="BF1482" s="111" t="s">
        <v>3757</v>
      </c>
      <c r="BG1482" s="112">
        <v>26</v>
      </c>
      <c r="BH1482" s="112">
        <v>324000</v>
      </c>
      <c r="BI1482" s="111" t="s">
        <v>3757</v>
      </c>
      <c r="BJ1482" s="112">
        <v>19</v>
      </c>
      <c r="BK1482" s="112">
        <v>505000</v>
      </c>
      <c r="BL1482" s="111" t="s">
        <v>3757</v>
      </c>
      <c r="BM1482" s="112">
        <v>1</v>
      </c>
      <c r="BN1482" s="112">
        <v>10000</v>
      </c>
      <c r="BO1482" s="111" t="s">
        <v>3757</v>
      </c>
      <c r="BP1482" s="112">
        <v>4</v>
      </c>
      <c r="BQ1482" s="112">
        <v>41000</v>
      </c>
      <c r="BR1482" s="111" t="s">
        <v>3757</v>
      </c>
      <c r="BS1482" s="112">
        <v>113</v>
      </c>
      <c r="BT1482" s="112">
        <v>2196000</v>
      </c>
      <c r="BU1482" s="111" t="s">
        <v>3757</v>
      </c>
      <c r="BV1482" s="112">
        <v>50</v>
      </c>
      <c r="BW1482" s="112">
        <v>756000</v>
      </c>
      <c r="BX1482" s="111" t="s">
        <v>3757</v>
      </c>
      <c r="BY1482" s="112">
        <v>50</v>
      </c>
      <c r="BZ1482" s="112">
        <v>815000</v>
      </c>
      <c r="CA1482" s="111" t="s">
        <v>3757</v>
      </c>
      <c r="CB1482" s="112">
        <v>37</v>
      </c>
      <c r="CC1482" s="112">
        <v>918000</v>
      </c>
      <c r="CD1482" s="111" t="s">
        <v>3757</v>
      </c>
      <c r="CE1482" s="112">
        <v>7</v>
      </c>
      <c r="CF1482" s="112">
        <v>632000</v>
      </c>
      <c r="CG1482" s="111" t="s">
        <v>3757</v>
      </c>
      <c r="CH1482" s="112">
        <v>162</v>
      </c>
      <c r="CI1482" s="112">
        <v>3106000</v>
      </c>
      <c r="CJ1482" s="111" t="s">
        <v>3757</v>
      </c>
      <c r="CK1482" s="120" t="s">
        <v>14405</v>
      </c>
      <c r="CL1482" s="112">
        <v>3</v>
      </c>
      <c r="CM1482" s="112">
        <v>115000</v>
      </c>
      <c r="CN1482" s="166" t="s">
        <v>14406</v>
      </c>
      <c r="CO1482" s="125" t="s">
        <v>14407</v>
      </c>
      <c r="CP1482" s="111" t="s">
        <v>3790</v>
      </c>
      <c r="CQ1482" s="112">
        <v>1002605</v>
      </c>
      <c r="CR1482" s="166" t="s">
        <v>14408</v>
      </c>
      <c r="CS1482" s="166" t="s">
        <v>14409</v>
      </c>
      <c r="CT1482" s="111" t="s">
        <v>3875</v>
      </c>
      <c r="CU1482" s="112">
        <v>5030000</v>
      </c>
      <c r="CV1482" s="166">
        <v>0</v>
      </c>
      <c r="CW1482" s="166">
        <v>0</v>
      </c>
      <c r="CX1482" s="111">
        <v>0</v>
      </c>
      <c r="CY1482" s="112">
        <v>0</v>
      </c>
      <c r="CZ1482" s="111" t="s">
        <v>3757</v>
      </c>
      <c r="DA1482" s="111" t="s">
        <v>3757</v>
      </c>
      <c r="DB1482" s="111">
        <v>0</v>
      </c>
      <c r="DC1482" s="120" t="s">
        <v>14410</v>
      </c>
      <c r="DD1482" s="127" t="s">
        <v>3778</v>
      </c>
      <c r="DE1482" s="109">
        <v>0</v>
      </c>
      <c r="DF1482" s="172" t="s">
        <v>3717</v>
      </c>
    </row>
    <row r="1483" spans="1:110" ht="35.15" customHeight="1" x14ac:dyDescent="0.35">
      <c r="A1483" s="140" t="s">
        <v>3003</v>
      </c>
      <c r="B1483" s="136" t="s">
        <v>2967</v>
      </c>
      <c r="C1483" s="136" t="s">
        <v>3004</v>
      </c>
      <c r="D1483" s="112">
        <v>2907</v>
      </c>
      <c r="E1483" s="112">
        <v>70302000</v>
      </c>
      <c r="F1483" s="112">
        <v>2906</v>
      </c>
      <c r="G1483" s="112">
        <v>70252000</v>
      </c>
      <c r="H1483" s="112">
        <v>776</v>
      </c>
      <c r="I1483" s="112">
        <v>15378000</v>
      </c>
      <c r="J1483" s="112">
        <v>3</v>
      </c>
      <c r="K1483" s="112">
        <v>60000</v>
      </c>
      <c r="L1483" s="112">
        <v>15794804</v>
      </c>
      <c r="M1483" s="112">
        <v>6389825</v>
      </c>
      <c r="N1483" s="112">
        <v>1026767</v>
      </c>
      <c r="O1483" s="112">
        <v>7758987</v>
      </c>
      <c r="P1483" s="112">
        <v>4010129</v>
      </c>
      <c r="Q1483" s="112">
        <v>0</v>
      </c>
      <c r="R1483" s="112">
        <v>34980512</v>
      </c>
      <c r="S1483" s="421">
        <v>0.22467076327842736</v>
      </c>
      <c r="T1483" s="421">
        <v>9.0891084179681947E-2</v>
      </c>
      <c r="U1483" s="421">
        <v>1.4605089471138802E-2</v>
      </c>
      <c r="V1483" s="421">
        <v>0.1103665187334642</v>
      </c>
      <c r="W1483" s="421">
        <v>5.7041463969730588E-2</v>
      </c>
      <c r="X1483" s="421">
        <v>0</v>
      </c>
      <c r="Y1483" s="421">
        <v>0.49757491963244288</v>
      </c>
      <c r="Z1483" s="120">
        <v>0</v>
      </c>
      <c r="AA1483" s="127" t="s">
        <v>3717</v>
      </c>
      <c r="AB1483" s="127">
        <v>0</v>
      </c>
      <c r="AC1483" s="111" t="s">
        <v>3717</v>
      </c>
      <c r="AD1483" s="127">
        <v>0</v>
      </c>
      <c r="AE1483" s="111">
        <v>0</v>
      </c>
      <c r="AF1483" s="111" t="s">
        <v>3757</v>
      </c>
      <c r="AG1483" s="127" t="s">
        <v>3758</v>
      </c>
      <c r="AH1483" s="127" t="s">
        <v>3758</v>
      </c>
      <c r="AI1483" s="124"/>
      <c r="AJ1483" s="128"/>
      <c r="AK1483" s="109">
        <v>0</v>
      </c>
      <c r="AL1483" s="109">
        <v>0</v>
      </c>
      <c r="AM1483" s="127">
        <v>0</v>
      </c>
      <c r="AN1483" s="127">
        <v>0</v>
      </c>
      <c r="AO1483" s="120">
        <v>0</v>
      </c>
      <c r="AP1483" s="120">
        <v>0</v>
      </c>
      <c r="AQ1483" s="174">
        <v>0</v>
      </c>
      <c r="AR1483" s="109">
        <v>0</v>
      </c>
      <c r="AS1483" s="127">
        <v>0</v>
      </c>
      <c r="AT1483" s="127">
        <v>0</v>
      </c>
      <c r="AU1483" s="120">
        <v>0</v>
      </c>
      <c r="AV1483" s="120">
        <v>0</v>
      </c>
      <c r="AW1483" s="174">
        <v>0</v>
      </c>
      <c r="AX1483" s="109">
        <v>0</v>
      </c>
      <c r="AY1483" s="127">
        <v>0</v>
      </c>
      <c r="AZ1483" s="127">
        <v>0</v>
      </c>
      <c r="BA1483" s="120">
        <v>0</v>
      </c>
      <c r="BB1483" s="120">
        <v>0</v>
      </c>
      <c r="BC1483" s="111" t="s">
        <v>3757</v>
      </c>
      <c r="BD1483" s="112">
        <v>131</v>
      </c>
      <c r="BE1483" s="112">
        <v>2637000</v>
      </c>
      <c r="BF1483" s="111">
        <v>0</v>
      </c>
      <c r="BG1483" s="112"/>
      <c r="BH1483" s="112"/>
      <c r="BI1483" s="111" t="s">
        <v>3757</v>
      </c>
      <c r="BJ1483" s="112">
        <v>972</v>
      </c>
      <c r="BK1483" s="112">
        <v>21010000</v>
      </c>
      <c r="BL1483" s="111" t="s">
        <v>3757</v>
      </c>
      <c r="BM1483" s="112">
        <v>404</v>
      </c>
      <c r="BN1483" s="112">
        <v>10919000</v>
      </c>
      <c r="BO1483" s="111" t="s">
        <v>3757</v>
      </c>
      <c r="BP1483" s="112">
        <v>461</v>
      </c>
      <c r="BQ1483" s="112">
        <v>9589000</v>
      </c>
      <c r="BR1483" s="111">
        <v>0</v>
      </c>
      <c r="BS1483" s="112"/>
      <c r="BT1483" s="112"/>
      <c r="BU1483" s="111" t="s">
        <v>3757</v>
      </c>
      <c r="BV1483" s="112">
        <v>153</v>
      </c>
      <c r="BW1483" s="112">
        <v>3258000</v>
      </c>
      <c r="BX1483" s="111" t="s">
        <v>3757</v>
      </c>
      <c r="BY1483" s="112">
        <v>62</v>
      </c>
      <c r="BZ1483" s="112">
        <v>1171000</v>
      </c>
      <c r="CA1483" s="111">
        <v>0</v>
      </c>
      <c r="CB1483" s="112"/>
      <c r="CC1483" s="112"/>
      <c r="CD1483" s="111" t="s">
        <v>3757</v>
      </c>
      <c r="CE1483" s="112">
        <v>3</v>
      </c>
      <c r="CF1483" s="112">
        <v>60000</v>
      </c>
      <c r="CG1483" s="111" t="s">
        <v>3757</v>
      </c>
      <c r="CH1483" s="112">
        <v>718</v>
      </c>
      <c r="CI1483" s="112">
        <v>21623000</v>
      </c>
      <c r="CJ1483" s="111" t="s">
        <v>3757</v>
      </c>
      <c r="CK1483" s="120" t="s">
        <v>14411</v>
      </c>
      <c r="CL1483" s="112">
        <v>3</v>
      </c>
      <c r="CM1483" s="112">
        <v>35000</v>
      </c>
      <c r="CN1483" s="166" t="s">
        <v>14412</v>
      </c>
      <c r="CO1483" s="125" t="s">
        <v>14413</v>
      </c>
      <c r="CP1483" s="111" t="s">
        <v>3762</v>
      </c>
      <c r="CQ1483" s="112">
        <v>1740000</v>
      </c>
      <c r="CR1483" s="166" t="s">
        <v>14414</v>
      </c>
      <c r="CS1483" s="166" t="s">
        <v>14415</v>
      </c>
      <c r="CT1483" s="111" t="s">
        <v>3781</v>
      </c>
      <c r="CU1483" s="112">
        <v>10000000</v>
      </c>
      <c r="CV1483" s="166" t="s">
        <v>14416</v>
      </c>
      <c r="CW1483" s="166" t="s">
        <v>14417</v>
      </c>
      <c r="CX1483" s="111" t="s">
        <v>3875</v>
      </c>
      <c r="CY1483" s="112">
        <v>11100000</v>
      </c>
      <c r="CZ1483" s="111" t="s">
        <v>3757</v>
      </c>
      <c r="DA1483" s="111" t="s">
        <v>3757</v>
      </c>
      <c r="DB1483" s="111" t="s">
        <v>3757</v>
      </c>
      <c r="DC1483" s="120">
        <v>0</v>
      </c>
      <c r="DD1483" s="127" t="s">
        <v>3778</v>
      </c>
      <c r="DE1483" s="109">
        <v>0</v>
      </c>
      <c r="DF1483" s="172" t="s">
        <v>3717</v>
      </c>
    </row>
    <row r="1484" spans="1:110" ht="35.15" customHeight="1" x14ac:dyDescent="0.35">
      <c r="A1484" s="140" t="s">
        <v>3005</v>
      </c>
      <c r="B1484" s="136" t="s">
        <v>2967</v>
      </c>
      <c r="C1484" s="136" t="s">
        <v>3006</v>
      </c>
      <c r="D1484" s="112">
        <v>209581</v>
      </c>
      <c r="E1484" s="112">
        <v>1761532100</v>
      </c>
      <c r="F1484" s="112">
        <v>209581</v>
      </c>
      <c r="G1484" s="112">
        <v>1761532100</v>
      </c>
      <c r="H1484" s="112">
        <v>71370</v>
      </c>
      <c r="I1484" s="112">
        <v>575887600</v>
      </c>
      <c r="J1484" s="112">
        <v>8</v>
      </c>
      <c r="K1484" s="112">
        <v>407500</v>
      </c>
      <c r="L1484" s="112">
        <v>508123666</v>
      </c>
      <c r="M1484" s="112">
        <v>164804855</v>
      </c>
      <c r="N1484" s="112">
        <v>171204178</v>
      </c>
      <c r="O1484" s="112">
        <v>4921215</v>
      </c>
      <c r="P1484" s="112">
        <v>31035742</v>
      </c>
      <c r="Q1484" s="112">
        <v>0</v>
      </c>
      <c r="R1484" s="112">
        <v>880089656</v>
      </c>
      <c r="S1484" s="421">
        <v>0.2884555245970255</v>
      </c>
      <c r="T1484" s="421">
        <v>9.3557679136247365E-2</v>
      </c>
      <c r="U1484" s="421">
        <v>9.7190495705414617E-2</v>
      </c>
      <c r="V1484" s="421">
        <v>2.7937129275134981E-3</v>
      </c>
      <c r="W1484" s="421">
        <v>1.7618607120472002E-2</v>
      </c>
      <c r="X1484" s="421">
        <v>0</v>
      </c>
      <c r="Y1484" s="421">
        <v>0.499616019486673</v>
      </c>
      <c r="Z1484" s="120">
        <v>0</v>
      </c>
      <c r="AA1484" s="127" t="s">
        <v>3717</v>
      </c>
      <c r="AB1484" s="127">
        <v>0</v>
      </c>
      <c r="AC1484" s="111" t="s">
        <v>3717</v>
      </c>
      <c r="AD1484" s="127">
        <v>0</v>
      </c>
      <c r="AE1484" s="111" t="s">
        <v>3757</v>
      </c>
      <c r="AF1484" s="111" t="s">
        <v>3757</v>
      </c>
      <c r="AG1484" s="127" t="s">
        <v>3717</v>
      </c>
      <c r="AH1484" s="127" t="s">
        <v>3758</v>
      </c>
      <c r="AI1484" s="128">
        <v>2</v>
      </c>
      <c r="AJ1484" s="128">
        <v>117411000</v>
      </c>
      <c r="AK1484" s="109" t="s">
        <v>14418</v>
      </c>
      <c r="AL1484" s="109" t="s">
        <v>14419</v>
      </c>
      <c r="AM1484" s="127" t="s">
        <v>3765</v>
      </c>
      <c r="AN1484" s="127" t="s">
        <v>3870</v>
      </c>
      <c r="AO1484" s="120">
        <v>57225000</v>
      </c>
      <c r="AP1484" s="120">
        <v>65796000</v>
      </c>
      <c r="AQ1484" s="174" t="s">
        <v>14420</v>
      </c>
      <c r="AR1484" s="120" t="s">
        <v>14421</v>
      </c>
      <c r="AS1484" s="127" t="s">
        <v>3765</v>
      </c>
      <c r="AT1484" s="127" t="s">
        <v>3870</v>
      </c>
      <c r="AU1484" s="120">
        <v>75000000</v>
      </c>
      <c r="AV1484" s="120">
        <v>51615000</v>
      </c>
      <c r="AW1484" s="174">
        <v>0</v>
      </c>
      <c r="AX1484" s="120">
        <v>0</v>
      </c>
      <c r="AY1484" s="127">
        <v>0</v>
      </c>
      <c r="AZ1484" s="127">
        <v>0</v>
      </c>
      <c r="BA1484" s="120">
        <v>0</v>
      </c>
      <c r="BB1484" s="120">
        <v>0</v>
      </c>
      <c r="BC1484" s="111">
        <v>0</v>
      </c>
      <c r="BD1484" s="112"/>
      <c r="BE1484" s="112"/>
      <c r="BF1484" s="111">
        <v>0</v>
      </c>
      <c r="BG1484" s="112"/>
      <c r="BH1484" s="112"/>
      <c r="BI1484" s="111">
        <v>0</v>
      </c>
      <c r="BJ1484" s="112"/>
      <c r="BK1484" s="112"/>
      <c r="BL1484" s="111" t="s">
        <v>3757</v>
      </c>
      <c r="BM1484" s="112">
        <v>73820</v>
      </c>
      <c r="BN1484" s="112">
        <v>573605930</v>
      </c>
      <c r="BO1484" s="111">
        <v>0</v>
      </c>
      <c r="BP1484" s="112"/>
      <c r="BQ1484" s="112"/>
      <c r="BR1484" s="111">
        <v>0</v>
      </c>
      <c r="BS1484" s="112"/>
      <c r="BT1484" s="112"/>
      <c r="BU1484" s="111">
        <v>0</v>
      </c>
      <c r="BV1484" s="112"/>
      <c r="BW1484" s="112"/>
      <c r="BX1484" s="111">
        <v>0</v>
      </c>
      <c r="BY1484" s="112"/>
      <c r="BZ1484" s="112"/>
      <c r="CA1484" s="111" t="s">
        <v>3757</v>
      </c>
      <c r="CB1484" s="112">
        <v>12734</v>
      </c>
      <c r="CC1484" s="112">
        <v>106040350</v>
      </c>
      <c r="CD1484" s="111">
        <v>0</v>
      </c>
      <c r="CE1484" s="112">
        <v>0</v>
      </c>
      <c r="CF1484" s="112">
        <v>0</v>
      </c>
      <c r="CG1484" s="111" t="s">
        <v>3757</v>
      </c>
      <c r="CH1484" s="112">
        <v>45720</v>
      </c>
      <c r="CI1484" s="112">
        <v>408281800</v>
      </c>
      <c r="CJ1484" s="111" t="s">
        <v>3757</v>
      </c>
      <c r="CK1484" s="120" t="s">
        <v>14422</v>
      </c>
      <c r="CL1484" s="112">
        <v>77307</v>
      </c>
      <c r="CM1484" s="112">
        <v>673604020</v>
      </c>
      <c r="CN1484" s="166" t="s">
        <v>14423</v>
      </c>
      <c r="CO1484" s="125" t="s">
        <v>14424</v>
      </c>
      <c r="CP1484" s="111" t="s">
        <v>3781</v>
      </c>
      <c r="CQ1484" s="112">
        <v>28265000</v>
      </c>
      <c r="CR1484" s="166" t="s">
        <v>14425</v>
      </c>
      <c r="CS1484" s="166" t="s">
        <v>14426</v>
      </c>
      <c r="CT1484" s="111" t="s">
        <v>3766</v>
      </c>
      <c r="CU1484" s="112">
        <v>1000000</v>
      </c>
      <c r="CV1484" s="166" t="s">
        <v>14427</v>
      </c>
      <c r="CW1484" s="166" t="s">
        <v>14428</v>
      </c>
      <c r="CX1484" s="111" t="s">
        <v>3870</v>
      </c>
      <c r="CY1484" s="112">
        <v>9600000</v>
      </c>
      <c r="CZ1484" s="111" t="s">
        <v>3757</v>
      </c>
      <c r="DA1484" s="111" t="s">
        <v>3757</v>
      </c>
      <c r="DB1484" s="111">
        <v>0</v>
      </c>
      <c r="DC1484" s="120" t="s">
        <v>14429</v>
      </c>
      <c r="DD1484" s="127" t="s">
        <v>3717</v>
      </c>
      <c r="DE1484" s="109" t="s">
        <v>14430</v>
      </c>
      <c r="DF1484" s="172" t="s">
        <v>3717</v>
      </c>
    </row>
    <row r="1485" spans="1:110" ht="35.15" customHeight="1" x14ac:dyDescent="0.35">
      <c r="A1485" s="140" t="s">
        <v>3007</v>
      </c>
      <c r="B1485" s="136" t="s">
        <v>3008</v>
      </c>
      <c r="C1485" s="136">
        <v>0</v>
      </c>
      <c r="D1485" s="112">
        <v>4327</v>
      </c>
      <c r="E1485" s="112">
        <v>167616832</v>
      </c>
      <c r="F1485" s="112">
        <v>4241</v>
      </c>
      <c r="G1485" s="112">
        <v>86664496</v>
      </c>
      <c r="H1485" s="112">
        <v>1143</v>
      </c>
      <c r="I1485" s="112">
        <v>19662225</v>
      </c>
      <c r="J1485" s="112">
        <v>0</v>
      </c>
      <c r="K1485" s="112">
        <v>0</v>
      </c>
      <c r="L1485" s="112">
        <v>18841174</v>
      </c>
      <c r="M1485" s="112">
        <v>5475205</v>
      </c>
      <c r="N1485" s="112">
        <v>11880762</v>
      </c>
      <c r="O1485" s="112">
        <v>965048</v>
      </c>
      <c r="P1485" s="112">
        <v>5810045</v>
      </c>
      <c r="Q1485" s="112">
        <v>0</v>
      </c>
      <c r="R1485" s="112">
        <v>42972234</v>
      </c>
      <c r="S1485" s="421">
        <v>0.11240621705581454</v>
      </c>
      <c r="T1485" s="421">
        <v>3.2665007056093272E-2</v>
      </c>
      <c r="U1485" s="421">
        <v>7.0880482933838057E-2</v>
      </c>
      <c r="V1485" s="421">
        <v>5.7574647395793755E-3</v>
      </c>
      <c r="W1485" s="421">
        <v>3.4662658461412754E-2</v>
      </c>
      <c r="X1485" s="421">
        <v>0</v>
      </c>
      <c r="Y1485" s="421">
        <v>0.25637183024673799</v>
      </c>
      <c r="Z1485" s="120">
        <v>0</v>
      </c>
      <c r="AA1485" s="127" t="s">
        <v>3717</v>
      </c>
      <c r="AB1485" s="127">
        <v>0</v>
      </c>
      <c r="AC1485" s="111" t="s">
        <v>3717</v>
      </c>
      <c r="AD1485" s="127">
        <v>0</v>
      </c>
      <c r="AE1485" s="111" t="s">
        <v>3757</v>
      </c>
      <c r="AF1485" s="111" t="s">
        <v>3757</v>
      </c>
      <c r="AG1485" s="127" t="s">
        <v>3717</v>
      </c>
      <c r="AH1485" s="127" t="s">
        <v>3758</v>
      </c>
      <c r="AI1485" s="128">
        <v>5</v>
      </c>
      <c r="AJ1485" s="128">
        <v>6352525</v>
      </c>
      <c r="AK1485" s="109" t="s">
        <v>14431</v>
      </c>
      <c r="AL1485" s="109" t="s">
        <v>14432</v>
      </c>
      <c r="AM1485" s="127" t="s">
        <v>3765</v>
      </c>
      <c r="AN1485" s="127" t="s">
        <v>3783</v>
      </c>
      <c r="AO1485" s="120">
        <v>2500000</v>
      </c>
      <c r="AP1485" s="120">
        <v>395000</v>
      </c>
      <c r="AQ1485" s="174" t="s">
        <v>14433</v>
      </c>
      <c r="AR1485" s="120" t="s">
        <v>14434</v>
      </c>
      <c r="AS1485" s="127" t="s">
        <v>3765</v>
      </c>
      <c r="AT1485" s="127" t="s">
        <v>3783</v>
      </c>
      <c r="AU1485" s="120">
        <v>3000000</v>
      </c>
      <c r="AV1485" s="120">
        <v>1870000</v>
      </c>
      <c r="AW1485" s="174" t="s">
        <v>14433</v>
      </c>
      <c r="AX1485" s="120" t="s">
        <v>14434</v>
      </c>
      <c r="AY1485" s="127" t="s">
        <v>3765</v>
      </c>
      <c r="AZ1485" s="127" t="s">
        <v>3783</v>
      </c>
      <c r="BA1485" s="120">
        <v>3000000</v>
      </c>
      <c r="BB1485" s="120">
        <v>1591525</v>
      </c>
      <c r="BC1485" s="111">
        <v>0</v>
      </c>
      <c r="BD1485" s="112"/>
      <c r="BE1485" s="112"/>
      <c r="BF1485" s="111" t="s">
        <v>3757</v>
      </c>
      <c r="BG1485" s="112">
        <v>65</v>
      </c>
      <c r="BH1485" s="112">
        <v>1542000</v>
      </c>
      <c r="BI1485" s="111" t="s">
        <v>3757</v>
      </c>
      <c r="BJ1485" s="112">
        <v>743</v>
      </c>
      <c r="BK1485" s="112">
        <v>96146836</v>
      </c>
      <c r="BL1485" s="111" t="s">
        <v>3757</v>
      </c>
      <c r="BM1485" s="112">
        <v>266</v>
      </c>
      <c r="BN1485" s="112">
        <v>6818000</v>
      </c>
      <c r="BO1485" s="111">
        <v>0</v>
      </c>
      <c r="BP1485" s="112"/>
      <c r="BQ1485" s="112"/>
      <c r="BR1485" s="111" t="s">
        <v>3757</v>
      </c>
      <c r="BS1485" s="112">
        <v>866</v>
      </c>
      <c r="BT1485" s="112">
        <v>17607000</v>
      </c>
      <c r="BU1485" s="111">
        <v>0</v>
      </c>
      <c r="BV1485" s="112"/>
      <c r="BW1485" s="112"/>
      <c r="BX1485" s="111" t="s">
        <v>3757</v>
      </c>
      <c r="BY1485" s="112">
        <v>249</v>
      </c>
      <c r="BZ1485" s="112">
        <v>4709571</v>
      </c>
      <c r="CA1485" s="111" t="s">
        <v>3757</v>
      </c>
      <c r="CB1485" s="112">
        <v>293</v>
      </c>
      <c r="CC1485" s="112">
        <v>5829000</v>
      </c>
      <c r="CD1485" s="111">
        <v>0</v>
      </c>
      <c r="CE1485" s="112">
        <v>0</v>
      </c>
      <c r="CF1485" s="112">
        <v>0</v>
      </c>
      <c r="CG1485" s="111" t="s">
        <v>3757</v>
      </c>
      <c r="CH1485" s="112">
        <v>1375</v>
      </c>
      <c r="CI1485" s="112">
        <v>26353400</v>
      </c>
      <c r="CJ1485" s="111" t="s">
        <v>3757</v>
      </c>
      <c r="CK1485" s="120" t="s">
        <v>14435</v>
      </c>
      <c r="CL1485" s="112">
        <v>155</v>
      </c>
      <c r="CM1485" s="112">
        <v>2258500</v>
      </c>
      <c r="CN1485" s="166" t="s">
        <v>14436</v>
      </c>
      <c r="CO1485" s="125" t="s">
        <v>14437</v>
      </c>
      <c r="CP1485" s="111" t="s">
        <v>3781</v>
      </c>
      <c r="CQ1485" s="112">
        <v>15529000</v>
      </c>
      <c r="CR1485" s="166" t="s">
        <v>14438</v>
      </c>
      <c r="CS1485" s="166" t="s">
        <v>14439</v>
      </c>
      <c r="CT1485" s="111" t="s">
        <v>3774</v>
      </c>
      <c r="CU1485" s="112">
        <v>13913815</v>
      </c>
      <c r="CV1485" s="166" t="s">
        <v>14440</v>
      </c>
      <c r="CW1485" s="166" t="s">
        <v>14441</v>
      </c>
      <c r="CX1485" s="111" t="s">
        <v>3790</v>
      </c>
      <c r="CY1485" s="112">
        <v>5962000</v>
      </c>
      <c r="CZ1485" s="111" t="s">
        <v>3757</v>
      </c>
      <c r="DA1485" s="111" t="s">
        <v>3757</v>
      </c>
      <c r="DB1485" s="111" t="s">
        <v>3757</v>
      </c>
      <c r="DC1485" s="120">
        <v>0</v>
      </c>
      <c r="DD1485" s="127" t="s">
        <v>3717</v>
      </c>
      <c r="DE1485" s="109" t="s">
        <v>14442</v>
      </c>
      <c r="DF1485" s="172" t="s">
        <v>3717</v>
      </c>
    </row>
    <row r="1486" spans="1:110" ht="35.15" customHeight="1" x14ac:dyDescent="0.35">
      <c r="A1486" s="140" t="s">
        <v>3009</v>
      </c>
      <c r="B1486" s="136" t="s">
        <v>3008</v>
      </c>
      <c r="C1486" s="136" t="s">
        <v>3010</v>
      </c>
      <c r="D1486" s="112">
        <v>37492</v>
      </c>
      <c r="E1486" s="112">
        <v>846587500</v>
      </c>
      <c r="F1486" s="112">
        <v>37317</v>
      </c>
      <c r="G1486" s="112">
        <v>827345500</v>
      </c>
      <c r="H1486" s="112">
        <v>11301</v>
      </c>
      <c r="I1486" s="112">
        <v>232263600</v>
      </c>
      <c r="J1486" s="112">
        <v>0</v>
      </c>
      <c r="K1486" s="112">
        <v>0</v>
      </c>
      <c r="L1486" s="112">
        <v>221791763</v>
      </c>
      <c r="M1486" s="112">
        <v>51042417</v>
      </c>
      <c r="N1486" s="112">
        <v>5686383</v>
      </c>
      <c r="O1486" s="112">
        <v>14598545</v>
      </c>
      <c r="P1486" s="112">
        <v>127102057</v>
      </c>
      <c r="Q1486" s="112">
        <v>0</v>
      </c>
      <c r="R1486" s="112">
        <v>420221165</v>
      </c>
      <c r="S1486" s="421">
        <v>0.26198327166418117</v>
      </c>
      <c r="T1486" s="421">
        <v>6.0291956826671787E-2</v>
      </c>
      <c r="U1486" s="421">
        <v>6.7168284436044711E-3</v>
      </c>
      <c r="V1486" s="421">
        <v>1.7243988365053819E-2</v>
      </c>
      <c r="W1486" s="421">
        <v>0.15013457793789772</v>
      </c>
      <c r="X1486" s="421">
        <v>0</v>
      </c>
      <c r="Y1486" s="421">
        <v>0.49637062323740899</v>
      </c>
      <c r="Z1486" s="120">
        <v>0</v>
      </c>
      <c r="AA1486" s="127" t="s">
        <v>3717</v>
      </c>
      <c r="AB1486" s="127">
        <v>0</v>
      </c>
      <c r="AC1486" s="111" t="s">
        <v>3717</v>
      </c>
      <c r="AD1486" s="127">
        <v>0</v>
      </c>
      <c r="AE1486" s="111" t="s">
        <v>3757</v>
      </c>
      <c r="AF1486" s="111">
        <v>0</v>
      </c>
      <c r="AG1486" s="127" t="s">
        <v>3717</v>
      </c>
      <c r="AH1486" s="127" t="s">
        <v>3758</v>
      </c>
      <c r="AI1486" s="128">
        <v>2</v>
      </c>
      <c r="AJ1486" s="128">
        <v>24472500</v>
      </c>
      <c r="AK1486" s="109" t="s">
        <v>14443</v>
      </c>
      <c r="AL1486" s="109" t="s">
        <v>14444</v>
      </c>
      <c r="AM1486" s="127" t="s">
        <v>3761</v>
      </c>
      <c r="AN1486" s="127" t="s">
        <v>3762</v>
      </c>
      <c r="AO1486" s="120">
        <v>2500000</v>
      </c>
      <c r="AP1486" s="120">
        <v>4104500</v>
      </c>
      <c r="AQ1486" s="174" t="s">
        <v>14445</v>
      </c>
      <c r="AR1486" s="120" t="s">
        <v>14446</v>
      </c>
      <c r="AS1486" s="127" t="s">
        <v>3761</v>
      </c>
      <c r="AT1486" s="127" t="s">
        <v>3774</v>
      </c>
      <c r="AU1486" s="120">
        <v>3000000</v>
      </c>
      <c r="AV1486" s="120">
        <v>20368000</v>
      </c>
      <c r="AW1486" s="174">
        <v>0</v>
      </c>
      <c r="AX1486" s="120">
        <v>0</v>
      </c>
      <c r="AY1486" s="127">
        <v>0</v>
      </c>
      <c r="AZ1486" s="127">
        <v>0</v>
      </c>
      <c r="BA1486" s="120">
        <v>0</v>
      </c>
      <c r="BB1486" s="120">
        <v>0</v>
      </c>
      <c r="BC1486" s="111">
        <v>0</v>
      </c>
      <c r="BD1486" s="112"/>
      <c r="BE1486" s="112"/>
      <c r="BF1486" s="111">
        <v>0</v>
      </c>
      <c r="BG1486" s="112"/>
      <c r="BH1486" s="112"/>
      <c r="BI1486" s="111">
        <v>0</v>
      </c>
      <c r="BJ1486" s="112"/>
      <c r="BK1486" s="112"/>
      <c r="BL1486" s="111">
        <v>0</v>
      </c>
      <c r="BM1486" s="112"/>
      <c r="BN1486" s="112"/>
      <c r="BO1486" s="111">
        <v>0</v>
      </c>
      <c r="BP1486" s="112"/>
      <c r="BQ1486" s="112"/>
      <c r="BR1486" s="111">
        <v>0</v>
      </c>
      <c r="BS1486" s="112"/>
      <c r="BT1486" s="112"/>
      <c r="BU1486" s="111">
        <v>0</v>
      </c>
      <c r="BV1486" s="112"/>
      <c r="BW1486" s="112"/>
      <c r="BX1486" s="111">
        <v>0</v>
      </c>
      <c r="BY1486" s="112"/>
      <c r="BZ1486" s="112"/>
      <c r="CA1486" s="111">
        <v>0</v>
      </c>
      <c r="CB1486" s="112"/>
      <c r="CC1486" s="112"/>
      <c r="CD1486" s="111">
        <v>0</v>
      </c>
      <c r="CE1486" s="112">
        <v>0</v>
      </c>
      <c r="CF1486" s="112">
        <v>0</v>
      </c>
      <c r="CG1486" s="111">
        <v>0</v>
      </c>
      <c r="CH1486" s="112">
        <v>0</v>
      </c>
      <c r="CI1486" s="112">
        <v>0</v>
      </c>
      <c r="CJ1486" s="111">
        <v>0</v>
      </c>
      <c r="CK1486" s="120">
        <v>0</v>
      </c>
      <c r="CL1486" s="112">
        <v>0</v>
      </c>
      <c r="CM1486" s="112">
        <v>0</v>
      </c>
      <c r="CN1486" s="166">
        <v>0</v>
      </c>
      <c r="CO1486" s="125">
        <v>0</v>
      </c>
      <c r="CP1486" s="111">
        <v>0</v>
      </c>
      <c r="CQ1486" s="112">
        <v>0</v>
      </c>
      <c r="CR1486" s="166">
        <v>0</v>
      </c>
      <c r="CS1486" s="166">
        <v>0</v>
      </c>
      <c r="CT1486" s="111">
        <v>0</v>
      </c>
      <c r="CU1486" s="112">
        <v>0</v>
      </c>
      <c r="CV1486" s="166">
        <v>0</v>
      </c>
      <c r="CW1486" s="166">
        <v>0</v>
      </c>
      <c r="CX1486" s="111">
        <v>0</v>
      </c>
      <c r="CY1486" s="112">
        <v>0</v>
      </c>
      <c r="CZ1486" s="111" t="s">
        <v>3757</v>
      </c>
      <c r="DA1486" s="111" t="s">
        <v>3757</v>
      </c>
      <c r="DB1486" s="111" t="s">
        <v>3757</v>
      </c>
      <c r="DC1486" s="120">
        <v>0</v>
      </c>
      <c r="DD1486" s="127" t="s">
        <v>3717</v>
      </c>
      <c r="DE1486" s="109" t="s">
        <v>14447</v>
      </c>
      <c r="DF1486" s="172" t="s">
        <v>3717</v>
      </c>
    </row>
    <row r="1487" spans="1:110" ht="35.15" customHeight="1" x14ac:dyDescent="0.35">
      <c r="A1487" s="140" t="s">
        <v>3011</v>
      </c>
      <c r="B1487" s="136" t="s">
        <v>3008</v>
      </c>
      <c r="C1487" s="136" t="s">
        <v>3012</v>
      </c>
      <c r="D1487" s="112">
        <v>127750</v>
      </c>
      <c r="E1487" s="112">
        <v>1939173859</v>
      </c>
      <c r="F1487" s="112">
        <v>127750</v>
      </c>
      <c r="G1487" s="112">
        <v>1939173859</v>
      </c>
      <c r="H1487" s="112">
        <v>52435</v>
      </c>
      <c r="I1487" s="112">
        <v>768628500</v>
      </c>
      <c r="J1487" s="112">
        <v>0</v>
      </c>
      <c r="K1487" s="112">
        <v>0</v>
      </c>
      <c r="L1487" s="112">
        <v>494405668</v>
      </c>
      <c r="M1487" s="112">
        <v>213600187</v>
      </c>
      <c r="N1487" s="112">
        <v>27325587</v>
      </c>
      <c r="O1487" s="112">
        <v>9645033</v>
      </c>
      <c r="P1487" s="112">
        <v>221361968</v>
      </c>
      <c r="Q1487" s="112">
        <v>299970</v>
      </c>
      <c r="R1487" s="112">
        <v>966638413</v>
      </c>
      <c r="S1487" s="421">
        <v>0.25495685479947466</v>
      </c>
      <c r="T1487" s="421">
        <v>0.11015009613947152</v>
      </c>
      <c r="U1487" s="421">
        <v>1.4091354869073655E-2</v>
      </c>
      <c r="V1487" s="421">
        <v>4.973784560489994E-3</v>
      </c>
      <c r="W1487" s="421">
        <v>0.11415271868101229</v>
      </c>
      <c r="X1487" s="421">
        <v>1.5468958526219489E-4</v>
      </c>
      <c r="Y1487" s="421">
        <v>0.49847949863478436</v>
      </c>
      <c r="Z1487" s="120" t="s">
        <v>14448</v>
      </c>
      <c r="AA1487" s="127" t="s">
        <v>3717</v>
      </c>
      <c r="AB1487" s="127">
        <v>0</v>
      </c>
      <c r="AC1487" s="111" t="s">
        <v>3717</v>
      </c>
      <c r="AD1487" s="127">
        <v>0</v>
      </c>
      <c r="AE1487" s="111">
        <v>0</v>
      </c>
      <c r="AF1487" s="111" t="s">
        <v>3757</v>
      </c>
      <c r="AG1487" s="127" t="s">
        <v>3758</v>
      </c>
      <c r="AH1487" s="127" t="s">
        <v>3758</v>
      </c>
      <c r="AI1487" s="124"/>
      <c r="AJ1487" s="128"/>
      <c r="AK1487" s="109">
        <v>0</v>
      </c>
      <c r="AL1487" s="109">
        <v>0</v>
      </c>
      <c r="AM1487" s="127">
        <v>0</v>
      </c>
      <c r="AN1487" s="127">
        <v>0</v>
      </c>
      <c r="AO1487" s="120">
        <v>0</v>
      </c>
      <c r="AP1487" s="120">
        <v>0</v>
      </c>
      <c r="AQ1487" s="174">
        <v>0</v>
      </c>
      <c r="AR1487" s="120">
        <v>0</v>
      </c>
      <c r="AS1487" s="127">
        <v>0</v>
      </c>
      <c r="AT1487" s="127">
        <v>0</v>
      </c>
      <c r="AU1487" s="120">
        <v>0</v>
      </c>
      <c r="AV1487" s="120">
        <v>0</v>
      </c>
      <c r="AW1487" s="174">
        <v>0</v>
      </c>
      <c r="AX1487" s="120">
        <v>0</v>
      </c>
      <c r="AY1487" s="127">
        <v>0</v>
      </c>
      <c r="AZ1487" s="127">
        <v>0</v>
      </c>
      <c r="BA1487" s="120">
        <v>0</v>
      </c>
      <c r="BB1487" s="120">
        <v>0</v>
      </c>
      <c r="BC1487" s="111">
        <v>0</v>
      </c>
      <c r="BD1487" s="112"/>
      <c r="BE1487" s="112"/>
      <c r="BF1487" s="111">
        <v>0</v>
      </c>
      <c r="BG1487" s="112"/>
      <c r="BH1487" s="112"/>
      <c r="BI1487" s="111" t="s">
        <v>3757</v>
      </c>
      <c r="BJ1487" s="112">
        <v>9318</v>
      </c>
      <c r="BK1487" s="112">
        <v>136768688</v>
      </c>
      <c r="BL1487" s="111">
        <v>0</v>
      </c>
      <c r="BM1487" s="112"/>
      <c r="BN1487" s="112"/>
      <c r="BO1487" s="111">
        <v>0</v>
      </c>
      <c r="BP1487" s="112"/>
      <c r="BQ1487" s="112"/>
      <c r="BR1487" s="111" t="s">
        <v>3757</v>
      </c>
      <c r="BS1487" s="112">
        <v>32196</v>
      </c>
      <c r="BT1487" s="112">
        <v>512954163</v>
      </c>
      <c r="BU1487" s="111" t="s">
        <v>3757</v>
      </c>
      <c r="BV1487" s="112">
        <v>9388</v>
      </c>
      <c r="BW1487" s="112">
        <v>145868930</v>
      </c>
      <c r="BX1487" s="111" t="s">
        <v>3757</v>
      </c>
      <c r="BY1487" s="112">
        <v>17942</v>
      </c>
      <c r="BZ1487" s="112">
        <v>314739923</v>
      </c>
      <c r="CA1487" s="111">
        <v>0</v>
      </c>
      <c r="CB1487" s="112"/>
      <c r="CC1487" s="112"/>
      <c r="CD1487" s="111">
        <v>0</v>
      </c>
      <c r="CE1487" s="112">
        <v>0</v>
      </c>
      <c r="CF1487" s="112">
        <v>0</v>
      </c>
      <c r="CG1487" s="111" t="s">
        <v>3757</v>
      </c>
      <c r="CH1487" s="112">
        <v>58973</v>
      </c>
      <c r="CI1487" s="112">
        <v>828842155</v>
      </c>
      <c r="CJ1487" s="111" t="s">
        <v>3757</v>
      </c>
      <c r="CK1487" s="120" t="s">
        <v>14449</v>
      </c>
      <c r="CL1487" s="112">
        <v>-67</v>
      </c>
      <c r="CM1487" s="112">
        <v>1735500</v>
      </c>
      <c r="CN1487" s="166" t="s">
        <v>14450</v>
      </c>
      <c r="CO1487" s="125" t="s">
        <v>14451</v>
      </c>
      <c r="CP1487" s="111" t="s">
        <v>3790</v>
      </c>
      <c r="CQ1487" s="112">
        <v>3100000</v>
      </c>
      <c r="CR1487" s="166" t="s">
        <v>14452</v>
      </c>
      <c r="CS1487" s="166" t="s">
        <v>14453</v>
      </c>
      <c r="CT1487" s="111" t="s">
        <v>3790</v>
      </c>
      <c r="CU1487" s="112">
        <v>3430000</v>
      </c>
      <c r="CV1487" s="166" t="s">
        <v>14454</v>
      </c>
      <c r="CW1487" s="166" t="s">
        <v>14455</v>
      </c>
      <c r="CX1487" s="111" t="s">
        <v>3870</v>
      </c>
      <c r="CY1487" s="112">
        <v>2500000</v>
      </c>
      <c r="CZ1487" s="111" t="s">
        <v>3757</v>
      </c>
      <c r="DA1487" s="111" t="s">
        <v>3757</v>
      </c>
      <c r="DB1487" s="111" t="s">
        <v>3757</v>
      </c>
      <c r="DC1487" s="120">
        <v>0</v>
      </c>
      <c r="DD1487" s="127" t="s">
        <v>3717</v>
      </c>
      <c r="DE1487" s="109" t="s">
        <v>14456</v>
      </c>
      <c r="DF1487" s="172" t="s">
        <v>3717</v>
      </c>
    </row>
    <row r="1488" spans="1:110" ht="35.15" customHeight="1" x14ac:dyDescent="0.35">
      <c r="A1488" s="140" t="s">
        <v>3013</v>
      </c>
      <c r="B1488" s="136" t="s">
        <v>3008</v>
      </c>
      <c r="C1488" s="136" t="s">
        <v>3014</v>
      </c>
      <c r="D1488" s="112">
        <v>10575</v>
      </c>
      <c r="E1488" s="112">
        <v>163931004</v>
      </c>
      <c r="F1488" s="112">
        <v>10575</v>
      </c>
      <c r="G1488" s="112">
        <v>163931004</v>
      </c>
      <c r="H1488" s="112">
        <v>2361</v>
      </c>
      <c r="I1488" s="112">
        <v>36936004</v>
      </c>
      <c r="J1488" s="112">
        <v>0</v>
      </c>
      <c r="K1488" s="112">
        <v>0</v>
      </c>
      <c r="L1488" s="112">
        <v>52939828</v>
      </c>
      <c r="M1488" s="112">
        <v>15316312</v>
      </c>
      <c r="N1488" s="112">
        <v>1435500</v>
      </c>
      <c r="O1488" s="112">
        <v>621281</v>
      </c>
      <c r="P1488" s="112">
        <v>18354451</v>
      </c>
      <c r="Q1488" s="112">
        <v>0</v>
      </c>
      <c r="R1488" s="112">
        <v>88667372</v>
      </c>
      <c r="S1488" s="421">
        <v>0.32293969235984182</v>
      </c>
      <c r="T1488" s="421">
        <v>9.3431453637653553E-2</v>
      </c>
      <c r="U1488" s="421">
        <v>8.7567328020512827E-3</v>
      </c>
      <c r="V1488" s="421">
        <v>3.7898932162948261E-3</v>
      </c>
      <c r="W1488" s="421">
        <v>0.11196448842587459</v>
      </c>
      <c r="X1488" s="421">
        <v>0</v>
      </c>
      <c r="Y1488" s="421">
        <v>0.54088226044171606</v>
      </c>
      <c r="Z1488" s="120">
        <v>0</v>
      </c>
      <c r="AA1488" s="127" t="s">
        <v>3717</v>
      </c>
      <c r="AB1488" s="127">
        <v>0</v>
      </c>
      <c r="AC1488" s="111" t="s">
        <v>3717</v>
      </c>
      <c r="AD1488" s="127">
        <v>0</v>
      </c>
      <c r="AE1488" s="111">
        <v>0</v>
      </c>
      <c r="AF1488" s="111" t="s">
        <v>3757</v>
      </c>
      <c r="AG1488" s="127" t="s">
        <v>3758</v>
      </c>
      <c r="AH1488" s="127" t="s">
        <v>3758</v>
      </c>
      <c r="AI1488" s="124"/>
      <c r="AJ1488" s="128"/>
      <c r="AK1488" s="109">
        <v>0</v>
      </c>
      <c r="AL1488" s="109">
        <v>0</v>
      </c>
      <c r="AM1488" s="127">
        <v>0</v>
      </c>
      <c r="AN1488" s="127">
        <v>0</v>
      </c>
      <c r="AO1488" s="120">
        <v>0</v>
      </c>
      <c r="AP1488" s="120">
        <v>0</v>
      </c>
      <c r="AQ1488" s="174">
        <v>0</v>
      </c>
      <c r="AR1488" s="120">
        <v>0</v>
      </c>
      <c r="AS1488" s="127">
        <v>0</v>
      </c>
      <c r="AT1488" s="127">
        <v>0</v>
      </c>
      <c r="AU1488" s="120">
        <v>0</v>
      </c>
      <c r="AV1488" s="120">
        <v>0</v>
      </c>
      <c r="AW1488" s="174">
        <v>0</v>
      </c>
      <c r="AX1488" s="120">
        <v>0</v>
      </c>
      <c r="AY1488" s="127">
        <v>0</v>
      </c>
      <c r="AZ1488" s="127">
        <v>0</v>
      </c>
      <c r="BA1488" s="120">
        <v>0</v>
      </c>
      <c r="BB1488" s="120">
        <v>0</v>
      </c>
      <c r="BC1488" s="111">
        <v>0</v>
      </c>
      <c r="BD1488" s="112"/>
      <c r="BE1488" s="112"/>
      <c r="BF1488" s="111" t="s">
        <v>3757</v>
      </c>
      <c r="BG1488" s="112">
        <v>2900</v>
      </c>
      <c r="BH1488" s="112">
        <v>40358000</v>
      </c>
      <c r="BI1488" s="111">
        <v>0</v>
      </c>
      <c r="BJ1488" s="112"/>
      <c r="BK1488" s="112"/>
      <c r="BL1488" s="111" t="s">
        <v>3757</v>
      </c>
      <c r="BM1488" s="112">
        <v>3727</v>
      </c>
      <c r="BN1488" s="112">
        <v>57372004</v>
      </c>
      <c r="BO1488" s="111">
        <v>0</v>
      </c>
      <c r="BP1488" s="112"/>
      <c r="BQ1488" s="112"/>
      <c r="BR1488" s="111" t="s">
        <v>3757</v>
      </c>
      <c r="BS1488" s="112">
        <v>3618</v>
      </c>
      <c r="BT1488" s="112">
        <v>61460000</v>
      </c>
      <c r="BU1488" s="111">
        <v>0</v>
      </c>
      <c r="BV1488" s="112"/>
      <c r="BW1488" s="112"/>
      <c r="BX1488" s="111">
        <v>0</v>
      </c>
      <c r="BY1488" s="112"/>
      <c r="BZ1488" s="112"/>
      <c r="CA1488" s="111">
        <v>0</v>
      </c>
      <c r="CB1488" s="112"/>
      <c r="CC1488" s="112"/>
      <c r="CD1488" s="111">
        <v>0</v>
      </c>
      <c r="CE1488" s="112">
        <v>0</v>
      </c>
      <c r="CF1488" s="112">
        <v>0</v>
      </c>
      <c r="CG1488" s="111" t="s">
        <v>3757</v>
      </c>
      <c r="CH1488" s="112">
        <v>330</v>
      </c>
      <c r="CI1488" s="112">
        <v>4741000</v>
      </c>
      <c r="CJ1488" s="111">
        <v>0</v>
      </c>
      <c r="CK1488" s="120">
        <v>0</v>
      </c>
      <c r="CL1488" s="112">
        <v>0</v>
      </c>
      <c r="CM1488" s="112">
        <v>0</v>
      </c>
      <c r="CN1488" s="166" t="s">
        <v>14457</v>
      </c>
      <c r="CO1488" s="125" t="s">
        <v>14458</v>
      </c>
      <c r="CP1488" s="111" t="s">
        <v>3875</v>
      </c>
      <c r="CQ1488" s="112">
        <v>5000000</v>
      </c>
      <c r="CR1488" s="166" t="s">
        <v>14459</v>
      </c>
      <c r="CS1488" s="166" t="s">
        <v>14460</v>
      </c>
      <c r="CT1488" s="111" t="s">
        <v>3790</v>
      </c>
      <c r="CU1488" s="112">
        <v>3289000</v>
      </c>
      <c r="CV1488" s="166" t="s">
        <v>14461</v>
      </c>
      <c r="CW1488" s="166" t="s">
        <v>14462</v>
      </c>
      <c r="CX1488" s="111" t="s">
        <v>3778</v>
      </c>
      <c r="CY1488" s="112">
        <v>1472000</v>
      </c>
      <c r="CZ1488" s="111" t="s">
        <v>3757</v>
      </c>
      <c r="DA1488" s="111" t="s">
        <v>3757</v>
      </c>
      <c r="DB1488" s="111" t="s">
        <v>3757</v>
      </c>
      <c r="DC1488" s="120">
        <v>0</v>
      </c>
      <c r="DD1488" s="127" t="s">
        <v>3717</v>
      </c>
      <c r="DE1488" s="109" t="s">
        <v>14463</v>
      </c>
      <c r="DF1488" s="172" t="s">
        <v>3717</v>
      </c>
    </row>
    <row r="1489" spans="1:110" ht="35.15" customHeight="1" x14ac:dyDescent="0.35">
      <c r="A1489" s="140" t="s">
        <v>3015</v>
      </c>
      <c r="B1489" s="136" t="s">
        <v>3008</v>
      </c>
      <c r="C1489" s="136" t="s">
        <v>3016</v>
      </c>
      <c r="D1489" s="112">
        <v>16211</v>
      </c>
      <c r="E1489" s="112">
        <v>309502100</v>
      </c>
      <c r="F1489" s="112">
        <v>16210</v>
      </c>
      <c r="G1489" s="112">
        <v>309492100</v>
      </c>
      <c r="H1489" s="112">
        <v>5606</v>
      </c>
      <c r="I1489" s="112">
        <v>88956000</v>
      </c>
      <c r="J1489" s="112">
        <v>0</v>
      </c>
      <c r="K1489" s="112">
        <v>0</v>
      </c>
      <c r="L1489" s="112">
        <v>92741926</v>
      </c>
      <c r="M1489" s="112">
        <v>34717156</v>
      </c>
      <c r="N1489" s="112">
        <v>0</v>
      </c>
      <c r="O1489" s="112">
        <v>3988620</v>
      </c>
      <c r="P1489" s="112">
        <v>43204035</v>
      </c>
      <c r="Q1489" s="112">
        <v>0</v>
      </c>
      <c r="R1489" s="112">
        <v>174651737</v>
      </c>
      <c r="S1489" s="421">
        <v>0.29964877782735561</v>
      </c>
      <c r="T1489" s="421">
        <v>0.11217098688506476</v>
      </c>
      <c r="U1489" s="421">
        <v>0</v>
      </c>
      <c r="V1489" s="421">
        <v>1.2887214658640442E-2</v>
      </c>
      <c r="W1489" s="421">
        <v>0.13959205769524666</v>
      </c>
      <c r="X1489" s="421">
        <v>0</v>
      </c>
      <c r="Y1489" s="421">
        <v>0.56429903706630746</v>
      </c>
      <c r="Z1489" s="120">
        <v>0</v>
      </c>
      <c r="AA1489" s="127" t="s">
        <v>3717</v>
      </c>
      <c r="AB1489" s="127">
        <v>0</v>
      </c>
      <c r="AC1489" s="111" t="s">
        <v>3717</v>
      </c>
      <c r="AD1489" s="127">
        <v>0</v>
      </c>
      <c r="AE1489" s="111">
        <v>0</v>
      </c>
      <c r="AF1489" s="111" t="s">
        <v>3757</v>
      </c>
      <c r="AG1489" s="127" t="s">
        <v>3758</v>
      </c>
      <c r="AH1489" s="127" t="s">
        <v>3758</v>
      </c>
      <c r="AI1489" s="124"/>
      <c r="AJ1489" s="128"/>
      <c r="AK1489" s="109">
        <v>0</v>
      </c>
      <c r="AL1489" s="109">
        <v>0</v>
      </c>
      <c r="AM1489" s="127">
        <v>0</v>
      </c>
      <c r="AN1489" s="127">
        <v>0</v>
      </c>
      <c r="AO1489" s="120">
        <v>0</v>
      </c>
      <c r="AP1489" s="120">
        <v>0</v>
      </c>
      <c r="AQ1489" s="174">
        <v>0</v>
      </c>
      <c r="AR1489" s="120">
        <v>0</v>
      </c>
      <c r="AS1489" s="127">
        <v>0</v>
      </c>
      <c r="AT1489" s="127">
        <v>0</v>
      </c>
      <c r="AU1489" s="120">
        <v>0</v>
      </c>
      <c r="AV1489" s="120">
        <v>0</v>
      </c>
      <c r="AW1489" s="174">
        <v>0</v>
      </c>
      <c r="AX1489" s="120">
        <v>0</v>
      </c>
      <c r="AY1489" s="127">
        <v>0</v>
      </c>
      <c r="AZ1489" s="127">
        <v>0</v>
      </c>
      <c r="BA1489" s="120">
        <v>0</v>
      </c>
      <c r="BB1489" s="120">
        <v>0</v>
      </c>
      <c r="BC1489" s="111">
        <v>0</v>
      </c>
      <c r="BD1489" s="112"/>
      <c r="BE1489" s="112"/>
      <c r="BF1489" s="111" t="s">
        <v>3757</v>
      </c>
      <c r="BG1489" s="112">
        <v>361</v>
      </c>
      <c r="BH1489" s="112">
        <v>8915000</v>
      </c>
      <c r="BI1489" s="111" t="s">
        <v>3757</v>
      </c>
      <c r="BJ1489" s="112">
        <v>1895</v>
      </c>
      <c r="BK1489" s="112">
        <v>47475100</v>
      </c>
      <c r="BL1489" s="111">
        <v>0</v>
      </c>
      <c r="BM1489" s="112"/>
      <c r="BN1489" s="112"/>
      <c r="BO1489" s="111">
        <v>0</v>
      </c>
      <c r="BP1489" s="112"/>
      <c r="BQ1489" s="112"/>
      <c r="BR1489" s="111" t="s">
        <v>3757</v>
      </c>
      <c r="BS1489" s="112">
        <v>3667</v>
      </c>
      <c r="BT1489" s="112">
        <v>85772000</v>
      </c>
      <c r="BU1489" s="111" t="s">
        <v>3757</v>
      </c>
      <c r="BV1489" s="112">
        <v>1375</v>
      </c>
      <c r="BW1489" s="112">
        <v>36688000</v>
      </c>
      <c r="BX1489" s="111">
        <v>0</v>
      </c>
      <c r="BY1489" s="112"/>
      <c r="BZ1489" s="112"/>
      <c r="CA1489" s="111" t="s">
        <v>3757</v>
      </c>
      <c r="CB1489" s="112">
        <v>723</v>
      </c>
      <c r="CC1489" s="112">
        <v>16621000</v>
      </c>
      <c r="CD1489" s="111">
        <v>0</v>
      </c>
      <c r="CE1489" s="112">
        <v>0</v>
      </c>
      <c r="CF1489" s="112">
        <v>0</v>
      </c>
      <c r="CG1489" s="111" t="s">
        <v>3757</v>
      </c>
      <c r="CH1489" s="112">
        <v>8190</v>
      </c>
      <c r="CI1489" s="112">
        <v>114031000</v>
      </c>
      <c r="CJ1489" s="111">
        <v>0</v>
      </c>
      <c r="CK1489" s="120">
        <v>0</v>
      </c>
      <c r="CL1489" s="112">
        <v>0</v>
      </c>
      <c r="CM1489" s="112">
        <v>0</v>
      </c>
      <c r="CN1489" s="166" t="s">
        <v>10066</v>
      </c>
      <c r="CO1489" s="125" t="s">
        <v>14464</v>
      </c>
      <c r="CP1489" s="111" t="s">
        <v>3790</v>
      </c>
      <c r="CQ1489" s="112">
        <v>278776000</v>
      </c>
      <c r="CR1489" s="166" t="s">
        <v>10070</v>
      </c>
      <c r="CS1489" s="166" t="s">
        <v>14465</v>
      </c>
      <c r="CT1489" s="111" t="s">
        <v>3781</v>
      </c>
      <c r="CU1489" s="112">
        <v>48553000</v>
      </c>
      <c r="CV1489" s="166" t="s">
        <v>14466</v>
      </c>
      <c r="CW1489" s="166" t="s">
        <v>14467</v>
      </c>
      <c r="CX1489" s="111" t="s">
        <v>3870</v>
      </c>
      <c r="CY1489" s="112">
        <v>27168000</v>
      </c>
      <c r="CZ1489" s="111" t="s">
        <v>3757</v>
      </c>
      <c r="DA1489" s="111">
        <v>0</v>
      </c>
      <c r="DB1489" s="111">
        <v>0</v>
      </c>
      <c r="DC1489" s="120" t="s">
        <v>14468</v>
      </c>
      <c r="DD1489" s="127" t="s">
        <v>3778</v>
      </c>
      <c r="DE1489" s="109">
        <v>0</v>
      </c>
      <c r="DF1489" s="172" t="s">
        <v>3717</v>
      </c>
    </row>
    <row r="1490" spans="1:110" ht="35.15" customHeight="1" x14ac:dyDescent="0.35">
      <c r="A1490" s="140" t="s">
        <v>3017</v>
      </c>
      <c r="B1490" s="136" t="s">
        <v>3008</v>
      </c>
      <c r="C1490" s="136" t="s">
        <v>3018</v>
      </c>
      <c r="D1490" s="112">
        <v>77236</v>
      </c>
      <c r="E1490" s="112">
        <v>768812000</v>
      </c>
      <c r="F1490" s="112">
        <v>77236</v>
      </c>
      <c r="G1490" s="112">
        <v>768812000</v>
      </c>
      <c r="H1490" s="112">
        <v>27465</v>
      </c>
      <c r="I1490" s="112">
        <v>256842000</v>
      </c>
      <c r="J1490" s="112">
        <v>0</v>
      </c>
      <c r="K1490" s="112">
        <v>0</v>
      </c>
      <c r="L1490" s="112">
        <v>223477121</v>
      </c>
      <c r="M1490" s="112">
        <v>80654840</v>
      </c>
      <c r="N1490" s="112">
        <v>0</v>
      </c>
      <c r="O1490" s="112">
        <v>1979423</v>
      </c>
      <c r="P1490" s="112">
        <v>77879750</v>
      </c>
      <c r="Q1490" s="112">
        <v>0</v>
      </c>
      <c r="R1490" s="112">
        <v>383991134</v>
      </c>
      <c r="S1490" s="421">
        <v>0.2906785026768573</v>
      </c>
      <c r="T1490" s="421">
        <v>0.10490840413521121</v>
      </c>
      <c r="U1490" s="421">
        <v>0</v>
      </c>
      <c r="V1490" s="421">
        <v>2.5746515402985384E-3</v>
      </c>
      <c r="W1490" s="421">
        <v>0.10129882207873966</v>
      </c>
      <c r="X1490" s="421">
        <v>0</v>
      </c>
      <c r="Y1490" s="421">
        <v>0.49946038043110669</v>
      </c>
      <c r="Z1490" s="120">
        <v>0</v>
      </c>
      <c r="AA1490" s="127" t="s">
        <v>3717</v>
      </c>
      <c r="AB1490" s="127">
        <v>0</v>
      </c>
      <c r="AC1490" s="111" t="s">
        <v>3717</v>
      </c>
      <c r="AD1490" s="127">
        <v>0</v>
      </c>
      <c r="AE1490" s="111">
        <v>0</v>
      </c>
      <c r="AF1490" s="111" t="s">
        <v>3757</v>
      </c>
      <c r="AG1490" s="127" t="s">
        <v>3758</v>
      </c>
      <c r="AH1490" s="127" t="s">
        <v>3758</v>
      </c>
      <c r="AI1490" s="124"/>
      <c r="AJ1490" s="128"/>
      <c r="AK1490" s="109">
        <v>0</v>
      </c>
      <c r="AL1490" s="109">
        <v>0</v>
      </c>
      <c r="AM1490" s="127">
        <v>0</v>
      </c>
      <c r="AN1490" s="127">
        <v>0</v>
      </c>
      <c r="AO1490" s="120">
        <v>0</v>
      </c>
      <c r="AP1490" s="120">
        <v>0</v>
      </c>
      <c r="AQ1490" s="174">
        <v>0</v>
      </c>
      <c r="AR1490" s="109">
        <v>0</v>
      </c>
      <c r="AS1490" s="127">
        <v>0</v>
      </c>
      <c r="AT1490" s="127">
        <v>0</v>
      </c>
      <c r="AU1490" s="120">
        <v>0</v>
      </c>
      <c r="AV1490" s="120">
        <v>0</v>
      </c>
      <c r="AW1490" s="174">
        <v>0</v>
      </c>
      <c r="AX1490" s="109">
        <v>0</v>
      </c>
      <c r="AY1490" s="127">
        <v>0</v>
      </c>
      <c r="AZ1490" s="127">
        <v>0</v>
      </c>
      <c r="BA1490" s="120">
        <v>0</v>
      </c>
      <c r="BB1490" s="120">
        <v>0</v>
      </c>
      <c r="BC1490" s="111" t="s">
        <v>3757</v>
      </c>
      <c r="BD1490" s="112">
        <v>3813</v>
      </c>
      <c r="BE1490" s="112">
        <v>36748000</v>
      </c>
      <c r="BF1490" s="111">
        <v>0</v>
      </c>
      <c r="BG1490" s="112"/>
      <c r="BH1490" s="112"/>
      <c r="BI1490" s="111" t="s">
        <v>3757</v>
      </c>
      <c r="BJ1490" s="112">
        <v>5578</v>
      </c>
      <c r="BK1490" s="112">
        <v>52478000</v>
      </c>
      <c r="BL1490" s="111" t="s">
        <v>3757</v>
      </c>
      <c r="BM1490" s="112">
        <v>9398</v>
      </c>
      <c r="BN1490" s="112">
        <v>101078000</v>
      </c>
      <c r="BO1490" s="111" t="s">
        <v>3757</v>
      </c>
      <c r="BP1490" s="112">
        <v>8599</v>
      </c>
      <c r="BQ1490" s="112">
        <v>87583000</v>
      </c>
      <c r="BR1490" s="111" t="s">
        <v>3757</v>
      </c>
      <c r="BS1490" s="112">
        <v>11642</v>
      </c>
      <c r="BT1490" s="112">
        <v>113484000</v>
      </c>
      <c r="BU1490" s="111" t="s">
        <v>3757</v>
      </c>
      <c r="BV1490" s="112">
        <v>5847</v>
      </c>
      <c r="BW1490" s="112">
        <v>59982000</v>
      </c>
      <c r="BX1490" s="111">
        <v>0</v>
      </c>
      <c r="BY1490" s="112"/>
      <c r="BZ1490" s="112"/>
      <c r="CA1490" s="111" t="s">
        <v>3757</v>
      </c>
      <c r="CB1490" s="112">
        <v>30925</v>
      </c>
      <c r="CC1490" s="112">
        <v>297456500</v>
      </c>
      <c r="CD1490" s="111">
        <v>0</v>
      </c>
      <c r="CE1490" s="112"/>
      <c r="CF1490" s="112"/>
      <c r="CG1490" s="111" t="s">
        <v>3757</v>
      </c>
      <c r="CH1490" s="112">
        <v>1707</v>
      </c>
      <c r="CI1490" s="112">
        <v>20002000</v>
      </c>
      <c r="CJ1490" s="111">
        <v>0</v>
      </c>
      <c r="CK1490" s="120">
        <v>0</v>
      </c>
      <c r="CL1490" s="112"/>
      <c r="CM1490" s="112"/>
      <c r="CN1490" s="166" t="s">
        <v>14469</v>
      </c>
      <c r="CO1490" s="125" t="s">
        <v>14470</v>
      </c>
      <c r="CP1490" s="111" t="s">
        <v>3781</v>
      </c>
      <c r="CQ1490" s="112">
        <v>597722</v>
      </c>
      <c r="CR1490" s="166" t="s">
        <v>14471</v>
      </c>
      <c r="CS1490" s="166" t="s">
        <v>14472</v>
      </c>
      <c r="CT1490" s="111" t="s">
        <v>3870</v>
      </c>
      <c r="CU1490" s="112">
        <v>3982466</v>
      </c>
      <c r="CV1490" s="166" t="s">
        <v>14473</v>
      </c>
      <c r="CW1490" s="166" t="s">
        <v>14474</v>
      </c>
      <c r="CX1490" s="111" t="s">
        <v>3762</v>
      </c>
      <c r="CY1490" s="112">
        <v>9835663</v>
      </c>
      <c r="CZ1490" s="111" t="s">
        <v>3757</v>
      </c>
      <c r="DA1490" s="111" t="s">
        <v>3757</v>
      </c>
      <c r="DB1490" s="111" t="s">
        <v>3757</v>
      </c>
      <c r="DC1490" s="120">
        <v>0</v>
      </c>
      <c r="DD1490" s="127" t="s">
        <v>3717</v>
      </c>
      <c r="DE1490" s="109" t="s">
        <v>14475</v>
      </c>
      <c r="DF1490" s="172" t="s">
        <v>3717</v>
      </c>
    </row>
    <row r="1491" spans="1:110" ht="35.15" customHeight="1" x14ac:dyDescent="0.35">
      <c r="A1491" s="140" t="s">
        <v>3019</v>
      </c>
      <c r="B1491" s="136" t="s">
        <v>3008</v>
      </c>
      <c r="C1491" s="136" t="s">
        <v>3020</v>
      </c>
      <c r="D1491" s="112">
        <v>252425</v>
      </c>
      <c r="E1491" s="112">
        <v>3408927635</v>
      </c>
      <c r="F1491" s="112">
        <v>252423</v>
      </c>
      <c r="G1491" s="112">
        <v>3408907635</v>
      </c>
      <c r="H1491" s="112">
        <v>92199</v>
      </c>
      <c r="I1491" s="112">
        <v>1234832700</v>
      </c>
      <c r="J1491" s="112">
        <v>532</v>
      </c>
      <c r="K1491" s="112">
        <v>11641735</v>
      </c>
      <c r="L1491" s="112">
        <v>983139553</v>
      </c>
      <c r="M1491" s="112">
        <v>311091873</v>
      </c>
      <c r="N1491" s="112">
        <v>700000</v>
      </c>
      <c r="O1491" s="112">
        <v>16686897</v>
      </c>
      <c r="P1491" s="112">
        <v>373955594</v>
      </c>
      <c r="Q1491" s="112">
        <v>17202528</v>
      </c>
      <c r="R1491" s="112">
        <v>1702776445</v>
      </c>
      <c r="S1491" s="421">
        <v>0.28840141483378834</v>
      </c>
      <c r="T1491" s="421">
        <v>9.1257986765682697E-2</v>
      </c>
      <c r="U1491" s="421">
        <v>2.053431679842626E-4</v>
      </c>
      <c r="V1491" s="421">
        <v>4.8950575625815538E-3</v>
      </c>
      <c r="W1491" s="421">
        <v>0.109698894796281</v>
      </c>
      <c r="X1491" s="421">
        <v>5.0463165669399727E-3</v>
      </c>
      <c r="Y1491" s="421">
        <v>0.49950501369325784</v>
      </c>
      <c r="Z1491" s="120" t="s">
        <v>14476</v>
      </c>
      <c r="AA1491" s="127" t="s">
        <v>3717</v>
      </c>
      <c r="AB1491" s="127">
        <v>0</v>
      </c>
      <c r="AC1491" s="111" t="s">
        <v>3717</v>
      </c>
      <c r="AD1491" s="127">
        <v>0</v>
      </c>
      <c r="AE1491" s="111" t="s">
        <v>3757</v>
      </c>
      <c r="AF1491" s="111" t="s">
        <v>3757</v>
      </c>
      <c r="AG1491" s="127" t="s">
        <v>3717</v>
      </c>
      <c r="AH1491" s="127" t="s">
        <v>3758</v>
      </c>
      <c r="AI1491" s="128">
        <v>1</v>
      </c>
      <c r="AJ1491" s="128">
        <v>549856000</v>
      </c>
      <c r="AK1491" s="109" t="s">
        <v>14477</v>
      </c>
      <c r="AL1491" s="109" t="s">
        <v>14478</v>
      </c>
      <c r="AM1491" s="127" t="s">
        <v>3765</v>
      </c>
      <c r="AN1491" s="127" t="s">
        <v>3870</v>
      </c>
      <c r="AO1491" s="120">
        <v>329585000</v>
      </c>
      <c r="AP1491" s="120">
        <v>549856000</v>
      </c>
      <c r="AQ1491" s="174">
        <v>0</v>
      </c>
      <c r="AR1491" s="120">
        <v>0</v>
      </c>
      <c r="AS1491" s="127">
        <v>0</v>
      </c>
      <c r="AT1491" s="127">
        <v>0</v>
      </c>
      <c r="AU1491" s="120">
        <v>0</v>
      </c>
      <c r="AV1491" s="120">
        <v>0</v>
      </c>
      <c r="AW1491" s="174">
        <v>0</v>
      </c>
      <c r="AX1491" s="120">
        <v>0</v>
      </c>
      <c r="AY1491" s="127">
        <v>0</v>
      </c>
      <c r="AZ1491" s="127">
        <v>0</v>
      </c>
      <c r="BA1491" s="120">
        <v>0</v>
      </c>
      <c r="BB1491" s="120">
        <v>0</v>
      </c>
      <c r="BC1491" s="111">
        <v>0</v>
      </c>
      <c r="BD1491" s="112"/>
      <c r="BE1491" s="112"/>
      <c r="BF1491" s="111">
        <v>0</v>
      </c>
      <c r="BG1491" s="112"/>
      <c r="BH1491" s="112"/>
      <c r="BI1491" s="111">
        <v>0</v>
      </c>
      <c r="BJ1491" s="112"/>
      <c r="BK1491" s="112"/>
      <c r="BL1491" s="111" t="s">
        <v>3757</v>
      </c>
      <c r="BM1491" s="112">
        <v>34100</v>
      </c>
      <c r="BN1491" s="112">
        <v>451682643</v>
      </c>
      <c r="BO1491" s="111">
        <v>0</v>
      </c>
      <c r="BP1491" s="112"/>
      <c r="BQ1491" s="112"/>
      <c r="BR1491" s="111" t="s">
        <v>3757</v>
      </c>
      <c r="BS1491" s="112">
        <v>117050</v>
      </c>
      <c r="BT1491" s="112">
        <v>1523433180</v>
      </c>
      <c r="BU1491" s="111">
        <v>0</v>
      </c>
      <c r="BV1491" s="112"/>
      <c r="BW1491" s="112"/>
      <c r="BX1491" s="111" t="s">
        <v>3757</v>
      </c>
      <c r="BY1491" s="112">
        <v>20273</v>
      </c>
      <c r="BZ1491" s="112">
        <v>249658005</v>
      </c>
      <c r="CA1491" s="111">
        <v>0</v>
      </c>
      <c r="CB1491" s="112"/>
      <c r="CC1491" s="112"/>
      <c r="CD1491" s="111">
        <v>0</v>
      </c>
      <c r="CE1491" s="112">
        <v>0</v>
      </c>
      <c r="CF1491" s="112">
        <v>0</v>
      </c>
      <c r="CG1491" s="111" t="s">
        <v>3757</v>
      </c>
      <c r="CH1491" s="112">
        <v>45763</v>
      </c>
      <c r="CI1491" s="112">
        <v>622656072</v>
      </c>
      <c r="CJ1491" s="111">
        <v>0</v>
      </c>
      <c r="CK1491" s="120">
        <v>0</v>
      </c>
      <c r="CL1491" s="112">
        <v>0</v>
      </c>
      <c r="CM1491" s="112">
        <v>0</v>
      </c>
      <c r="CN1491" s="166" t="s">
        <v>14479</v>
      </c>
      <c r="CO1491" s="125" t="s">
        <v>7366</v>
      </c>
      <c r="CP1491" s="111" t="s">
        <v>3774</v>
      </c>
      <c r="CQ1491" s="112">
        <v>35134614</v>
      </c>
      <c r="CR1491" s="166" t="s">
        <v>14480</v>
      </c>
      <c r="CS1491" s="166" t="s">
        <v>14481</v>
      </c>
      <c r="CT1491" s="111" t="s">
        <v>3790</v>
      </c>
      <c r="CU1491" s="112">
        <v>21552080</v>
      </c>
      <c r="CV1491" s="166" t="s">
        <v>14482</v>
      </c>
      <c r="CW1491" s="166" t="s">
        <v>14483</v>
      </c>
      <c r="CX1491" s="111" t="s">
        <v>3790</v>
      </c>
      <c r="CY1491" s="112">
        <v>9427600</v>
      </c>
      <c r="CZ1491" s="111" t="s">
        <v>3757</v>
      </c>
      <c r="DA1491" s="111" t="s">
        <v>3757</v>
      </c>
      <c r="DB1491" s="111">
        <v>0</v>
      </c>
      <c r="DC1491" s="120" t="s">
        <v>14484</v>
      </c>
      <c r="DD1491" s="127" t="s">
        <v>3778</v>
      </c>
      <c r="DE1491" s="109">
        <v>0</v>
      </c>
      <c r="DF1491" s="172" t="s">
        <v>3717</v>
      </c>
    </row>
    <row r="1492" spans="1:110" ht="35.15" customHeight="1" x14ac:dyDescent="0.35">
      <c r="A1492" s="140" t="s">
        <v>3021</v>
      </c>
      <c r="B1492" s="136" t="s">
        <v>3008</v>
      </c>
      <c r="C1492" s="136" t="s">
        <v>3022</v>
      </c>
      <c r="D1492" s="112">
        <v>72967</v>
      </c>
      <c r="E1492" s="112">
        <v>695329500</v>
      </c>
      <c r="F1492" s="112">
        <v>72967</v>
      </c>
      <c r="G1492" s="112">
        <v>695329500</v>
      </c>
      <c r="H1492" s="112">
        <v>11235</v>
      </c>
      <c r="I1492" s="112">
        <v>107530000</v>
      </c>
      <c r="J1492" s="112">
        <v>0</v>
      </c>
      <c r="K1492" s="112">
        <v>0</v>
      </c>
      <c r="L1492" s="112">
        <v>205786360</v>
      </c>
      <c r="M1492" s="112">
        <v>63301335</v>
      </c>
      <c r="N1492" s="112">
        <v>0</v>
      </c>
      <c r="O1492" s="112">
        <v>2170319</v>
      </c>
      <c r="P1492" s="112">
        <v>114189313</v>
      </c>
      <c r="Q1492" s="112">
        <v>0</v>
      </c>
      <c r="R1492" s="112">
        <v>385447327</v>
      </c>
      <c r="S1492" s="421">
        <v>0.29595516945563216</v>
      </c>
      <c r="T1492" s="421">
        <v>9.1037896421768391E-2</v>
      </c>
      <c r="U1492" s="421">
        <v>0</v>
      </c>
      <c r="V1492" s="421">
        <v>3.1212813493458856E-3</v>
      </c>
      <c r="W1492" s="421">
        <v>0.16422331139409446</v>
      </c>
      <c r="X1492" s="421">
        <v>0</v>
      </c>
      <c r="Y1492" s="421">
        <v>0.55433765862084095</v>
      </c>
      <c r="Z1492" s="120">
        <v>0</v>
      </c>
      <c r="AA1492" s="127" t="s">
        <v>3717</v>
      </c>
      <c r="AB1492" s="127">
        <v>0</v>
      </c>
      <c r="AC1492" s="111" t="s">
        <v>3717</v>
      </c>
      <c r="AD1492" s="127">
        <v>0</v>
      </c>
      <c r="AE1492" s="111">
        <v>0</v>
      </c>
      <c r="AF1492" s="111" t="s">
        <v>3757</v>
      </c>
      <c r="AG1492" s="127" t="s">
        <v>3758</v>
      </c>
      <c r="AH1492" s="127" t="s">
        <v>3758</v>
      </c>
      <c r="AI1492" s="124"/>
      <c r="AJ1492" s="128"/>
      <c r="AK1492" s="109">
        <v>0</v>
      </c>
      <c r="AL1492" s="109">
        <v>0</v>
      </c>
      <c r="AM1492" s="127">
        <v>0</v>
      </c>
      <c r="AN1492" s="127">
        <v>0</v>
      </c>
      <c r="AO1492" s="120">
        <v>0</v>
      </c>
      <c r="AP1492" s="120">
        <v>0</v>
      </c>
      <c r="AQ1492" s="174">
        <v>0</v>
      </c>
      <c r="AR1492" s="109">
        <v>0</v>
      </c>
      <c r="AS1492" s="127">
        <v>0</v>
      </c>
      <c r="AT1492" s="127">
        <v>0</v>
      </c>
      <c r="AU1492" s="120">
        <v>0</v>
      </c>
      <c r="AV1492" s="120">
        <v>0</v>
      </c>
      <c r="AW1492" s="174">
        <v>0</v>
      </c>
      <c r="AX1492" s="109">
        <v>0</v>
      </c>
      <c r="AY1492" s="127">
        <v>0</v>
      </c>
      <c r="AZ1492" s="127">
        <v>0</v>
      </c>
      <c r="BA1492" s="120">
        <v>0</v>
      </c>
      <c r="BB1492" s="120">
        <v>0</v>
      </c>
      <c r="BC1492" s="111" t="s">
        <v>3757</v>
      </c>
      <c r="BD1492" s="112">
        <v>1520</v>
      </c>
      <c r="BE1492" s="112">
        <v>14955400</v>
      </c>
      <c r="BF1492" s="111" t="s">
        <v>3757</v>
      </c>
      <c r="BG1492" s="112">
        <v>4365</v>
      </c>
      <c r="BH1492" s="112">
        <v>38370300</v>
      </c>
      <c r="BI1492" s="111" t="s">
        <v>3757</v>
      </c>
      <c r="BJ1492" s="112">
        <v>11096</v>
      </c>
      <c r="BK1492" s="112">
        <v>104677667</v>
      </c>
      <c r="BL1492" s="111" t="s">
        <v>3757</v>
      </c>
      <c r="BM1492" s="112">
        <v>6755</v>
      </c>
      <c r="BN1492" s="112">
        <v>65855550</v>
      </c>
      <c r="BO1492" s="111" t="s">
        <v>3757</v>
      </c>
      <c r="BP1492" s="112">
        <v>11096</v>
      </c>
      <c r="BQ1492" s="112">
        <v>104677667</v>
      </c>
      <c r="BR1492" s="111" t="s">
        <v>3757</v>
      </c>
      <c r="BS1492" s="112">
        <v>11096</v>
      </c>
      <c r="BT1492" s="112">
        <v>104677667</v>
      </c>
      <c r="BU1492" s="111" t="s">
        <v>3757</v>
      </c>
      <c r="BV1492" s="112">
        <v>1520</v>
      </c>
      <c r="BW1492" s="112">
        <v>14955400</v>
      </c>
      <c r="BX1492" s="111" t="s">
        <v>3757</v>
      </c>
      <c r="BY1492" s="112">
        <v>1520</v>
      </c>
      <c r="BZ1492" s="112">
        <v>14955400</v>
      </c>
      <c r="CA1492" s="111" t="s">
        <v>3757</v>
      </c>
      <c r="CB1492" s="112">
        <v>6755</v>
      </c>
      <c r="CC1492" s="112">
        <v>65855550</v>
      </c>
      <c r="CD1492" s="111">
        <v>0</v>
      </c>
      <c r="CE1492" s="112"/>
      <c r="CF1492" s="112"/>
      <c r="CG1492" s="111" t="s">
        <v>3757</v>
      </c>
      <c r="CH1492" s="112">
        <v>17246</v>
      </c>
      <c r="CI1492" s="112">
        <v>166348900</v>
      </c>
      <c r="CJ1492" s="111">
        <v>0</v>
      </c>
      <c r="CK1492" s="120">
        <v>0</v>
      </c>
      <c r="CL1492" s="112"/>
      <c r="CM1492" s="112"/>
      <c r="CN1492" s="166" t="s">
        <v>14485</v>
      </c>
      <c r="CO1492" s="125" t="s">
        <v>14486</v>
      </c>
      <c r="CP1492" s="111" t="s">
        <v>3870</v>
      </c>
      <c r="CQ1492" s="112">
        <v>5250000</v>
      </c>
      <c r="CR1492" s="166" t="s">
        <v>14487</v>
      </c>
      <c r="CS1492" s="166" t="s">
        <v>14488</v>
      </c>
      <c r="CT1492" s="111" t="s">
        <v>3781</v>
      </c>
      <c r="CU1492" s="112">
        <v>41848000</v>
      </c>
      <c r="CV1492" s="166" t="s">
        <v>14489</v>
      </c>
      <c r="CW1492" s="166" t="s">
        <v>14490</v>
      </c>
      <c r="CX1492" s="111" t="s">
        <v>3762</v>
      </c>
      <c r="CY1492" s="112">
        <v>1337000</v>
      </c>
      <c r="CZ1492" s="111" t="s">
        <v>3757</v>
      </c>
      <c r="DA1492" s="111" t="s">
        <v>3757</v>
      </c>
      <c r="DB1492" s="111" t="s">
        <v>3757</v>
      </c>
      <c r="DC1492" s="120">
        <v>0</v>
      </c>
      <c r="DD1492" s="127" t="s">
        <v>3717</v>
      </c>
      <c r="DE1492" s="109" t="s">
        <v>14491</v>
      </c>
      <c r="DF1492" s="172" t="s">
        <v>3717</v>
      </c>
    </row>
    <row r="1493" spans="1:110" ht="35.15" customHeight="1" x14ac:dyDescent="0.35">
      <c r="A1493" s="140" t="s">
        <v>3023</v>
      </c>
      <c r="B1493" s="136" t="s">
        <v>3008</v>
      </c>
      <c r="C1493" s="136" t="s">
        <v>3024</v>
      </c>
      <c r="D1493" s="112">
        <v>11919</v>
      </c>
      <c r="E1493" s="112">
        <v>184168100</v>
      </c>
      <c r="F1493" s="112">
        <v>11919</v>
      </c>
      <c r="G1493" s="112">
        <v>184168100</v>
      </c>
      <c r="H1493" s="112">
        <v>2754</v>
      </c>
      <c r="I1493" s="112">
        <v>41505500</v>
      </c>
      <c r="J1493" s="112">
        <v>0</v>
      </c>
      <c r="K1493" s="112">
        <v>0</v>
      </c>
      <c r="L1493" s="112">
        <v>47824211</v>
      </c>
      <c r="M1493" s="112">
        <v>12346688</v>
      </c>
      <c r="N1493" s="112">
        <v>999707</v>
      </c>
      <c r="O1493" s="112">
        <v>1201325</v>
      </c>
      <c r="P1493" s="112">
        <v>28528939</v>
      </c>
      <c r="Q1493" s="112">
        <v>28000</v>
      </c>
      <c r="R1493" s="112">
        <v>90928870</v>
      </c>
      <c r="S1493" s="421">
        <v>0.25967695274045832</v>
      </c>
      <c r="T1493" s="421">
        <v>6.7040318057253134E-2</v>
      </c>
      <c r="U1493" s="421">
        <v>5.4282310563012809E-3</v>
      </c>
      <c r="V1493" s="421">
        <v>6.5229809071169218E-3</v>
      </c>
      <c r="W1493" s="421">
        <v>0.15490706045183722</v>
      </c>
      <c r="X1493" s="421">
        <v>1.5203501583607585E-4</v>
      </c>
      <c r="Y1493" s="421">
        <v>0.49372757822880292</v>
      </c>
      <c r="Z1493" s="120" t="s">
        <v>14492</v>
      </c>
      <c r="AA1493" s="127" t="s">
        <v>3717</v>
      </c>
      <c r="AB1493" s="127">
        <v>0</v>
      </c>
      <c r="AC1493" s="111" t="s">
        <v>3717</v>
      </c>
      <c r="AD1493" s="127">
        <v>0</v>
      </c>
      <c r="AE1493" s="111">
        <v>0</v>
      </c>
      <c r="AF1493" s="111" t="s">
        <v>3757</v>
      </c>
      <c r="AG1493" s="127" t="s">
        <v>3758</v>
      </c>
      <c r="AH1493" s="127" t="s">
        <v>3758</v>
      </c>
      <c r="AI1493" s="124"/>
      <c r="AJ1493" s="128"/>
      <c r="AK1493" s="109">
        <v>0</v>
      </c>
      <c r="AL1493" s="109">
        <v>0</v>
      </c>
      <c r="AM1493" s="127">
        <v>0</v>
      </c>
      <c r="AN1493" s="127">
        <v>0</v>
      </c>
      <c r="AO1493" s="120">
        <v>0</v>
      </c>
      <c r="AP1493" s="120">
        <v>0</v>
      </c>
      <c r="AQ1493" s="174">
        <v>0</v>
      </c>
      <c r="AR1493" s="120">
        <v>0</v>
      </c>
      <c r="AS1493" s="127">
        <v>0</v>
      </c>
      <c r="AT1493" s="127">
        <v>0</v>
      </c>
      <c r="AU1493" s="120">
        <v>0</v>
      </c>
      <c r="AV1493" s="120">
        <v>0</v>
      </c>
      <c r="AW1493" s="174">
        <v>0</v>
      </c>
      <c r="AX1493" s="120">
        <v>0</v>
      </c>
      <c r="AY1493" s="127">
        <v>0</v>
      </c>
      <c r="AZ1493" s="127">
        <v>0</v>
      </c>
      <c r="BA1493" s="120">
        <v>0</v>
      </c>
      <c r="BB1493" s="120">
        <v>0</v>
      </c>
      <c r="BC1493" s="111">
        <v>0</v>
      </c>
      <c r="BD1493" s="112"/>
      <c r="BE1493" s="112"/>
      <c r="BF1493" s="111">
        <v>0</v>
      </c>
      <c r="BG1493" s="112"/>
      <c r="BH1493" s="112"/>
      <c r="BI1493" s="111">
        <v>0</v>
      </c>
      <c r="BJ1493" s="112"/>
      <c r="BK1493" s="112"/>
      <c r="BL1493" s="111" t="s">
        <v>3757</v>
      </c>
      <c r="BM1493" s="112">
        <v>3160</v>
      </c>
      <c r="BN1493" s="112">
        <v>52494600</v>
      </c>
      <c r="BO1493" s="111" t="s">
        <v>3757</v>
      </c>
      <c r="BP1493" s="112">
        <v>2248</v>
      </c>
      <c r="BQ1493" s="112">
        <v>33955000</v>
      </c>
      <c r="BR1493" s="111">
        <v>0</v>
      </c>
      <c r="BS1493" s="112"/>
      <c r="BT1493" s="112"/>
      <c r="BU1493" s="111">
        <v>0</v>
      </c>
      <c r="BV1493" s="112"/>
      <c r="BW1493" s="112"/>
      <c r="BX1493" s="111" t="s">
        <v>3757</v>
      </c>
      <c r="BY1493" s="112">
        <v>898</v>
      </c>
      <c r="BZ1493" s="112">
        <v>13606000</v>
      </c>
      <c r="CA1493" s="111">
        <v>0</v>
      </c>
      <c r="CB1493" s="112"/>
      <c r="CC1493" s="112"/>
      <c r="CD1493" s="111">
        <v>0</v>
      </c>
      <c r="CE1493" s="112">
        <v>0</v>
      </c>
      <c r="CF1493" s="112">
        <v>0</v>
      </c>
      <c r="CG1493" s="111" t="s">
        <v>3757</v>
      </c>
      <c r="CH1493" s="112">
        <v>5065</v>
      </c>
      <c r="CI1493" s="112">
        <v>75414000</v>
      </c>
      <c r="CJ1493" s="111" t="s">
        <v>3757</v>
      </c>
      <c r="CK1493" s="120" t="s">
        <v>14493</v>
      </c>
      <c r="CL1493" s="112">
        <v>548</v>
      </c>
      <c r="CM1493" s="112">
        <v>8698500</v>
      </c>
      <c r="CN1493" s="166" t="s">
        <v>14494</v>
      </c>
      <c r="CO1493" s="125" t="s">
        <v>14495</v>
      </c>
      <c r="CP1493" s="111" t="s">
        <v>3766</v>
      </c>
      <c r="CQ1493" s="112">
        <v>40000000</v>
      </c>
      <c r="CR1493" s="166" t="s">
        <v>14496</v>
      </c>
      <c r="CS1493" s="166" t="s">
        <v>14497</v>
      </c>
      <c r="CT1493" s="111" t="s">
        <v>3766</v>
      </c>
      <c r="CU1493" s="112">
        <v>14000000</v>
      </c>
      <c r="CV1493" s="166" t="s">
        <v>14498</v>
      </c>
      <c r="CW1493" s="166" t="s">
        <v>14499</v>
      </c>
      <c r="CX1493" s="111" t="s">
        <v>3774</v>
      </c>
      <c r="CY1493" s="112">
        <v>14000000</v>
      </c>
      <c r="CZ1493" s="111" t="s">
        <v>3757</v>
      </c>
      <c r="DA1493" s="111" t="s">
        <v>3757</v>
      </c>
      <c r="DB1493" s="111">
        <v>0</v>
      </c>
      <c r="DC1493" s="120" t="s">
        <v>14500</v>
      </c>
      <c r="DD1493" s="127" t="s">
        <v>3717</v>
      </c>
      <c r="DE1493" s="109" t="s">
        <v>14501</v>
      </c>
      <c r="DF1493" s="172" t="s">
        <v>3717</v>
      </c>
    </row>
    <row r="1494" spans="1:110" ht="35.15" customHeight="1" x14ac:dyDescent="0.35">
      <c r="A1494" s="140" t="s">
        <v>3025</v>
      </c>
      <c r="B1494" s="136" t="s">
        <v>3008</v>
      </c>
      <c r="C1494" s="136" t="s">
        <v>3026</v>
      </c>
      <c r="D1494" s="112">
        <v>32366</v>
      </c>
      <c r="E1494" s="112">
        <v>600932100</v>
      </c>
      <c r="F1494" s="112">
        <v>32354</v>
      </c>
      <c r="G1494" s="112">
        <v>600872100</v>
      </c>
      <c r="H1494" s="112">
        <v>9093</v>
      </c>
      <c r="I1494" s="112">
        <v>184306000</v>
      </c>
      <c r="J1494" s="112">
        <v>0</v>
      </c>
      <c r="K1494" s="112">
        <v>0</v>
      </c>
      <c r="L1494" s="112">
        <v>166752581</v>
      </c>
      <c r="M1494" s="112">
        <v>41469705</v>
      </c>
      <c r="N1494" s="112">
        <v>2352279</v>
      </c>
      <c r="O1494" s="112">
        <v>2510435</v>
      </c>
      <c r="P1494" s="112">
        <v>89799159</v>
      </c>
      <c r="Q1494" s="112">
        <v>0</v>
      </c>
      <c r="R1494" s="112">
        <v>302884159</v>
      </c>
      <c r="S1494" s="421">
        <v>0.27748988779264744</v>
      </c>
      <c r="T1494" s="421">
        <v>6.9008969565779565E-2</v>
      </c>
      <c r="U1494" s="421">
        <v>3.9143840044490886E-3</v>
      </c>
      <c r="V1494" s="421">
        <v>4.1775684806985682E-3</v>
      </c>
      <c r="W1494" s="421">
        <v>0.14943312064707476</v>
      </c>
      <c r="X1494" s="421">
        <v>0</v>
      </c>
      <c r="Y1494" s="421">
        <v>0.50402393049064942</v>
      </c>
      <c r="Z1494" s="120">
        <v>0</v>
      </c>
      <c r="AA1494" s="127" t="s">
        <v>3717</v>
      </c>
      <c r="AB1494" s="127">
        <v>0</v>
      </c>
      <c r="AC1494" s="111" t="s">
        <v>3717</v>
      </c>
      <c r="AD1494" s="127">
        <v>0</v>
      </c>
      <c r="AE1494" s="111">
        <v>0</v>
      </c>
      <c r="AF1494" s="111" t="s">
        <v>3757</v>
      </c>
      <c r="AG1494" s="127" t="s">
        <v>3758</v>
      </c>
      <c r="AH1494" s="127" t="s">
        <v>3758</v>
      </c>
      <c r="AI1494" s="124"/>
      <c r="AJ1494" s="128"/>
      <c r="AK1494" s="109">
        <v>0</v>
      </c>
      <c r="AL1494" s="109">
        <v>0</v>
      </c>
      <c r="AM1494" s="127">
        <v>0</v>
      </c>
      <c r="AN1494" s="127">
        <v>0</v>
      </c>
      <c r="AO1494" s="120">
        <v>0</v>
      </c>
      <c r="AP1494" s="120">
        <v>0</v>
      </c>
      <c r="AQ1494" s="174">
        <v>0</v>
      </c>
      <c r="AR1494" s="120">
        <v>0</v>
      </c>
      <c r="AS1494" s="127">
        <v>0</v>
      </c>
      <c r="AT1494" s="127">
        <v>0</v>
      </c>
      <c r="AU1494" s="120">
        <v>0</v>
      </c>
      <c r="AV1494" s="120">
        <v>0</v>
      </c>
      <c r="AW1494" s="174">
        <v>0</v>
      </c>
      <c r="AX1494" s="120">
        <v>0</v>
      </c>
      <c r="AY1494" s="127">
        <v>0</v>
      </c>
      <c r="AZ1494" s="127">
        <v>0</v>
      </c>
      <c r="BA1494" s="120">
        <v>0</v>
      </c>
      <c r="BB1494" s="120">
        <v>0</v>
      </c>
      <c r="BC1494" s="111">
        <v>0</v>
      </c>
      <c r="BD1494" s="112"/>
      <c r="BE1494" s="112"/>
      <c r="BF1494" s="111" t="s">
        <v>3757</v>
      </c>
      <c r="BG1494" s="112">
        <v>406</v>
      </c>
      <c r="BH1494" s="112">
        <v>8017000</v>
      </c>
      <c r="BI1494" s="111">
        <v>0</v>
      </c>
      <c r="BJ1494" s="112"/>
      <c r="BK1494" s="112"/>
      <c r="BL1494" s="111" t="s">
        <v>3757</v>
      </c>
      <c r="BM1494" s="112">
        <v>7822</v>
      </c>
      <c r="BN1494" s="112">
        <v>163440500</v>
      </c>
      <c r="BO1494" s="111">
        <v>0</v>
      </c>
      <c r="BP1494" s="112"/>
      <c r="BQ1494" s="112"/>
      <c r="BR1494" s="111" t="s">
        <v>3757</v>
      </c>
      <c r="BS1494" s="112">
        <v>5752</v>
      </c>
      <c r="BT1494" s="112">
        <v>109540000</v>
      </c>
      <c r="BU1494" s="111" t="s">
        <v>3757</v>
      </c>
      <c r="BV1494" s="112">
        <v>2029</v>
      </c>
      <c r="BW1494" s="112">
        <v>39587000</v>
      </c>
      <c r="BX1494" s="111">
        <v>0</v>
      </c>
      <c r="BY1494" s="112"/>
      <c r="BZ1494" s="112"/>
      <c r="CA1494" s="111" t="s">
        <v>3757</v>
      </c>
      <c r="CB1494" s="112">
        <v>1895</v>
      </c>
      <c r="CC1494" s="112">
        <v>32556500</v>
      </c>
      <c r="CD1494" s="111">
        <v>0</v>
      </c>
      <c r="CE1494" s="112">
        <v>0</v>
      </c>
      <c r="CF1494" s="112">
        <v>0</v>
      </c>
      <c r="CG1494" s="111" t="s">
        <v>3757</v>
      </c>
      <c r="CH1494" s="112">
        <v>14518</v>
      </c>
      <c r="CI1494" s="112">
        <v>247791100</v>
      </c>
      <c r="CJ1494" s="111">
        <v>0</v>
      </c>
      <c r="CK1494" s="120">
        <v>0</v>
      </c>
      <c r="CL1494" s="112">
        <v>0</v>
      </c>
      <c r="CM1494" s="112">
        <v>0</v>
      </c>
      <c r="CN1494" s="166" t="s">
        <v>14502</v>
      </c>
      <c r="CO1494" s="125" t="s">
        <v>14503</v>
      </c>
      <c r="CP1494" s="111" t="s">
        <v>3870</v>
      </c>
      <c r="CQ1494" s="112">
        <v>3756000</v>
      </c>
      <c r="CR1494" s="166" t="s">
        <v>14504</v>
      </c>
      <c r="CS1494" s="166" t="s">
        <v>14505</v>
      </c>
      <c r="CT1494" s="111" t="s">
        <v>3790</v>
      </c>
      <c r="CU1494" s="112">
        <v>4243000</v>
      </c>
      <c r="CV1494" s="166" t="s">
        <v>14506</v>
      </c>
      <c r="CW1494" s="166" t="s">
        <v>14507</v>
      </c>
      <c r="CX1494" s="111" t="s">
        <v>3870</v>
      </c>
      <c r="CY1494" s="112">
        <v>3337000</v>
      </c>
      <c r="CZ1494" s="111" t="s">
        <v>3757</v>
      </c>
      <c r="DA1494" s="111" t="s">
        <v>3757</v>
      </c>
      <c r="DB1494" s="111">
        <v>0</v>
      </c>
      <c r="DC1494" s="120" t="s">
        <v>14508</v>
      </c>
      <c r="DD1494" s="127" t="s">
        <v>3717</v>
      </c>
      <c r="DE1494" s="109" t="s">
        <v>14509</v>
      </c>
      <c r="DF1494" s="172" t="s">
        <v>3717</v>
      </c>
    </row>
    <row r="1495" spans="1:110" ht="35.15" customHeight="1" x14ac:dyDescent="0.35">
      <c r="A1495" s="140" t="s">
        <v>3027</v>
      </c>
      <c r="B1495" s="136" t="s">
        <v>3008</v>
      </c>
      <c r="C1495" s="136" t="s">
        <v>3028</v>
      </c>
      <c r="D1495" s="112">
        <v>21592</v>
      </c>
      <c r="E1495" s="112">
        <v>344098100</v>
      </c>
      <c r="F1495" s="112">
        <v>21586</v>
      </c>
      <c r="G1495" s="112">
        <v>337092100</v>
      </c>
      <c r="H1495" s="112">
        <v>5396</v>
      </c>
      <c r="I1495" s="112">
        <v>79363100</v>
      </c>
      <c r="J1495" s="112">
        <v>0</v>
      </c>
      <c r="K1495" s="112">
        <v>0</v>
      </c>
      <c r="L1495" s="112">
        <v>93595183</v>
      </c>
      <c r="M1495" s="112">
        <v>20134448</v>
      </c>
      <c r="N1495" s="112">
        <v>300000</v>
      </c>
      <c r="O1495" s="112">
        <v>1947622</v>
      </c>
      <c r="P1495" s="112">
        <v>51851479</v>
      </c>
      <c r="Q1495" s="112">
        <v>0</v>
      </c>
      <c r="R1495" s="112">
        <v>167828732</v>
      </c>
      <c r="S1495" s="421">
        <v>0.27200145249276297</v>
      </c>
      <c r="T1495" s="421">
        <v>5.8513685486784144E-2</v>
      </c>
      <c r="U1495" s="421">
        <v>8.7184439553720291E-4</v>
      </c>
      <c r="V1495" s="421">
        <v>5.6600777510831942E-3</v>
      </c>
      <c r="W1495" s="421">
        <v>0.1506880712215499</v>
      </c>
      <c r="X1495" s="421">
        <v>0</v>
      </c>
      <c r="Y1495" s="421">
        <v>0.4877351313477174</v>
      </c>
      <c r="Z1495" s="120">
        <v>0</v>
      </c>
      <c r="AA1495" s="127" t="s">
        <v>3717</v>
      </c>
      <c r="AB1495" s="127">
        <v>0</v>
      </c>
      <c r="AC1495" s="111" t="s">
        <v>3717</v>
      </c>
      <c r="AD1495" s="127">
        <v>0</v>
      </c>
      <c r="AE1495" s="111">
        <v>0</v>
      </c>
      <c r="AF1495" s="111" t="s">
        <v>3757</v>
      </c>
      <c r="AG1495" s="127" t="s">
        <v>3758</v>
      </c>
      <c r="AH1495" s="127" t="s">
        <v>3758</v>
      </c>
      <c r="AI1495" s="124"/>
      <c r="AJ1495" s="128"/>
      <c r="AK1495" s="109">
        <v>0</v>
      </c>
      <c r="AL1495" s="109">
        <v>0</v>
      </c>
      <c r="AM1495" s="127">
        <v>0</v>
      </c>
      <c r="AN1495" s="127">
        <v>0</v>
      </c>
      <c r="AO1495" s="120">
        <v>0</v>
      </c>
      <c r="AP1495" s="120">
        <v>0</v>
      </c>
      <c r="AQ1495" s="174">
        <v>0</v>
      </c>
      <c r="AR1495" s="120">
        <v>0</v>
      </c>
      <c r="AS1495" s="127">
        <v>0</v>
      </c>
      <c r="AT1495" s="127">
        <v>0</v>
      </c>
      <c r="AU1495" s="120">
        <v>0</v>
      </c>
      <c r="AV1495" s="120">
        <v>0</v>
      </c>
      <c r="AW1495" s="174">
        <v>0</v>
      </c>
      <c r="AX1495" s="120">
        <v>0</v>
      </c>
      <c r="AY1495" s="127">
        <v>0</v>
      </c>
      <c r="AZ1495" s="127">
        <v>0</v>
      </c>
      <c r="BA1495" s="120">
        <v>0</v>
      </c>
      <c r="BB1495" s="120">
        <v>0</v>
      </c>
      <c r="BC1495" s="111">
        <v>0</v>
      </c>
      <c r="BD1495" s="112"/>
      <c r="BE1495" s="112"/>
      <c r="BF1495" s="111" t="s">
        <v>3757</v>
      </c>
      <c r="BG1495" s="112">
        <v>10</v>
      </c>
      <c r="BH1495" s="112">
        <v>10493000</v>
      </c>
      <c r="BI1495" s="111">
        <v>0</v>
      </c>
      <c r="BJ1495" s="112"/>
      <c r="BK1495" s="112"/>
      <c r="BL1495" s="111">
        <v>0</v>
      </c>
      <c r="BM1495" s="112"/>
      <c r="BN1495" s="112"/>
      <c r="BO1495" s="111">
        <v>0</v>
      </c>
      <c r="BP1495" s="112"/>
      <c r="BQ1495" s="112"/>
      <c r="BR1495" s="111">
        <v>0</v>
      </c>
      <c r="BS1495" s="112"/>
      <c r="BT1495" s="112"/>
      <c r="BU1495" s="111">
        <v>0</v>
      </c>
      <c r="BV1495" s="112"/>
      <c r="BW1495" s="112"/>
      <c r="BX1495" s="111">
        <v>0</v>
      </c>
      <c r="BY1495" s="112"/>
      <c r="BZ1495" s="112"/>
      <c r="CA1495" s="111">
        <v>0</v>
      </c>
      <c r="CB1495" s="112"/>
      <c r="CC1495" s="112"/>
      <c r="CD1495" s="111">
        <v>0</v>
      </c>
      <c r="CE1495" s="112">
        <v>0</v>
      </c>
      <c r="CF1495" s="112">
        <v>0</v>
      </c>
      <c r="CG1495" s="111" t="s">
        <v>3757</v>
      </c>
      <c r="CH1495" s="112">
        <v>1</v>
      </c>
      <c r="CI1495" s="112">
        <v>20000</v>
      </c>
      <c r="CJ1495" s="111" t="s">
        <v>3757</v>
      </c>
      <c r="CK1495" s="120" t="s">
        <v>14510</v>
      </c>
      <c r="CL1495" s="112">
        <v>21581</v>
      </c>
      <c r="CM1495" s="112">
        <v>333585100</v>
      </c>
      <c r="CN1495" s="166" t="s">
        <v>14511</v>
      </c>
      <c r="CO1495" s="125" t="s">
        <v>14512</v>
      </c>
      <c r="CP1495" s="111" t="s">
        <v>4016</v>
      </c>
      <c r="CQ1495" s="112">
        <v>1970000</v>
      </c>
      <c r="CR1495" s="166" t="s">
        <v>14513</v>
      </c>
      <c r="CS1495" s="166" t="s">
        <v>14514</v>
      </c>
      <c r="CT1495" s="111" t="s">
        <v>3766</v>
      </c>
      <c r="CU1495" s="112">
        <v>50000000</v>
      </c>
      <c r="CV1495" s="166" t="s">
        <v>14515</v>
      </c>
      <c r="CW1495" s="166" t="s">
        <v>14516</v>
      </c>
      <c r="CX1495" s="111" t="s">
        <v>3717</v>
      </c>
      <c r="CY1495" s="112">
        <v>9786794</v>
      </c>
      <c r="CZ1495" s="111" t="s">
        <v>3757</v>
      </c>
      <c r="DA1495" s="111" t="s">
        <v>3757</v>
      </c>
      <c r="DB1495" s="111" t="s">
        <v>3757</v>
      </c>
      <c r="DC1495" s="120">
        <v>0</v>
      </c>
      <c r="DD1495" s="127" t="s">
        <v>3778</v>
      </c>
      <c r="DE1495" s="109">
        <v>0</v>
      </c>
      <c r="DF1495" s="172" t="s">
        <v>3717</v>
      </c>
    </row>
    <row r="1496" spans="1:110" ht="35.15" customHeight="1" x14ac:dyDescent="0.35">
      <c r="A1496" s="140" t="s">
        <v>3029</v>
      </c>
      <c r="B1496" s="136" t="s">
        <v>3008</v>
      </c>
      <c r="C1496" s="136" t="s">
        <v>3030</v>
      </c>
      <c r="D1496" s="112">
        <v>4804</v>
      </c>
      <c r="E1496" s="112">
        <v>126476500</v>
      </c>
      <c r="F1496" s="112">
        <v>4802</v>
      </c>
      <c r="G1496" s="112">
        <v>126416500</v>
      </c>
      <c r="H1496" s="112">
        <v>1551</v>
      </c>
      <c r="I1496" s="112">
        <v>29416500</v>
      </c>
      <c r="J1496" s="112">
        <v>0</v>
      </c>
      <c r="K1496" s="112">
        <v>0</v>
      </c>
      <c r="L1496" s="112">
        <v>35145929</v>
      </c>
      <c r="M1496" s="112">
        <v>7123397</v>
      </c>
      <c r="N1496" s="112">
        <v>826104</v>
      </c>
      <c r="O1496" s="112">
        <v>1643143</v>
      </c>
      <c r="P1496" s="112">
        <v>16911212</v>
      </c>
      <c r="Q1496" s="112">
        <v>0</v>
      </c>
      <c r="R1496" s="112">
        <v>61649785</v>
      </c>
      <c r="S1496" s="421">
        <v>0.27788505374516215</v>
      </c>
      <c r="T1496" s="421">
        <v>5.6321901697153225E-2</v>
      </c>
      <c r="U1496" s="421">
        <v>6.5316797982233853E-3</v>
      </c>
      <c r="V1496" s="421">
        <v>1.2991686202575181E-2</v>
      </c>
      <c r="W1496" s="421">
        <v>0.13371030982040141</v>
      </c>
      <c r="X1496" s="421">
        <v>0</v>
      </c>
      <c r="Y1496" s="421">
        <v>0.48744063126351533</v>
      </c>
      <c r="Z1496" s="120">
        <v>0</v>
      </c>
      <c r="AA1496" s="127" t="s">
        <v>3717</v>
      </c>
      <c r="AB1496" s="127">
        <v>0</v>
      </c>
      <c r="AC1496" s="111" t="s">
        <v>3717</v>
      </c>
      <c r="AD1496" s="127">
        <v>0</v>
      </c>
      <c r="AE1496" s="111">
        <v>0</v>
      </c>
      <c r="AF1496" s="111" t="s">
        <v>3757</v>
      </c>
      <c r="AG1496" s="127" t="s">
        <v>3758</v>
      </c>
      <c r="AH1496" s="127" t="s">
        <v>3758</v>
      </c>
      <c r="AI1496" s="124"/>
      <c r="AJ1496" s="128"/>
      <c r="AK1496" s="109">
        <v>0</v>
      </c>
      <c r="AL1496" s="109">
        <v>0</v>
      </c>
      <c r="AM1496" s="127">
        <v>0</v>
      </c>
      <c r="AN1496" s="127">
        <v>0</v>
      </c>
      <c r="AO1496" s="120">
        <v>0</v>
      </c>
      <c r="AP1496" s="120">
        <v>0</v>
      </c>
      <c r="AQ1496" s="174">
        <v>0</v>
      </c>
      <c r="AR1496" s="109">
        <v>0</v>
      </c>
      <c r="AS1496" s="127">
        <v>0</v>
      </c>
      <c r="AT1496" s="127">
        <v>0</v>
      </c>
      <c r="AU1496" s="120">
        <v>0</v>
      </c>
      <c r="AV1496" s="120">
        <v>0</v>
      </c>
      <c r="AW1496" s="174">
        <v>0</v>
      </c>
      <c r="AX1496" s="109">
        <v>0</v>
      </c>
      <c r="AY1496" s="127">
        <v>0</v>
      </c>
      <c r="AZ1496" s="127">
        <v>0</v>
      </c>
      <c r="BA1496" s="120">
        <v>0</v>
      </c>
      <c r="BB1496" s="120">
        <v>0</v>
      </c>
      <c r="BC1496" s="111" t="s">
        <v>3757</v>
      </c>
      <c r="BD1496" s="112">
        <v>403</v>
      </c>
      <c r="BE1496" s="112">
        <v>10930500</v>
      </c>
      <c r="BF1496" s="111">
        <v>0</v>
      </c>
      <c r="BG1496" s="112"/>
      <c r="BH1496" s="112"/>
      <c r="BI1496" s="111" t="s">
        <v>3757</v>
      </c>
      <c r="BJ1496" s="112">
        <v>674</v>
      </c>
      <c r="BK1496" s="112">
        <v>15201000</v>
      </c>
      <c r="BL1496" s="111">
        <v>0</v>
      </c>
      <c r="BM1496" s="112"/>
      <c r="BN1496" s="112"/>
      <c r="BO1496" s="111" t="s">
        <v>3757</v>
      </c>
      <c r="BP1496" s="112">
        <v>1690</v>
      </c>
      <c r="BQ1496" s="112">
        <v>53756000</v>
      </c>
      <c r="BR1496" s="111">
        <v>0</v>
      </c>
      <c r="BS1496" s="112"/>
      <c r="BT1496" s="112"/>
      <c r="BU1496" s="111">
        <v>0</v>
      </c>
      <c r="BV1496" s="112"/>
      <c r="BW1496" s="112"/>
      <c r="BX1496" s="111">
        <v>0</v>
      </c>
      <c r="BY1496" s="112"/>
      <c r="BZ1496" s="112"/>
      <c r="CA1496" s="111">
        <v>0</v>
      </c>
      <c r="CB1496" s="112"/>
      <c r="CC1496" s="112"/>
      <c r="CD1496" s="111">
        <v>0</v>
      </c>
      <c r="CE1496" s="112"/>
      <c r="CF1496" s="112"/>
      <c r="CG1496" s="111" t="s">
        <v>3757</v>
      </c>
      <c r="CH1496" s="112">
        <v>2037</v>
      </c>
      <c r="CI1496" s="112">
        <v>46589000</v>
      </c>
      <c r="CJ1496" s="111">
        <v>0</v>
      </c>
      <c r="CK1496" s="120">
        <v>0</v>
      </c>
      <c r="CL1496" s="112"/>
      <c r="CM1496" s="112"/>
      <c r="CN1496" s="166" t="s">
        <v>14517</v>
      </c>
      <c r="CO1496" s="125" t="s">
        <v>14518</v>
      </c>
      <c r="CP1496" s="111" t="s">
        <v>3766</v>
      </c>
      <c r="CQ1496" s="112">
        <v>3322924</v>
      </c>
      <c r="CR1496" s="166" t="s">
        <v>14519</v>
      </c>
      <c r="CS1496" s="166" t="s">
        <v>14520</v>
      </c>
      <c r="CT1496" s="111" t="s">
        <v>3766</v>
      </c>
      <c r="CU1496" s="112">
        <v>1836539</v>
      </c>
      <c r="CV1496" s="166" t="s">
        <v>14521</v>
      </c>
      <c r="CW1496" s="166" t="s">
        <v>14522</v>
      </c>
      <c r="CX1496" s="111" t="s">
        <v>3717</v>
      </c>
      <c r="CY1496" s="112">
        <v>889201</v>
      </c>
      <c r="CZ1496" s="111" t="s">
        <v>3757</v>
      </c>
      <c r="DA1496" s="111" t="s">
        <v>3757</v>
      </c>
      <c r="DB1496" s="111" t="s">
        <v>3757</v>
      </c>
      <c r="DC1496" s="120">
        <v>0</v>
      </c>
      <c r="DD1496" s="127" t="s">
        <v>3717</v>
      </c>
      <c r="DE1496" s="109" t="s">
        <v>4801</v>
      </c>
      <c r="DF1496" s="172" t="s">
        <v>3717</v>
      </c>
    </row>
    <row r="1497" spans="1:110" ht="35.15" customHeight="1" x14ac:dyDescent="0.35">
      <c r="A1497" s="140" t="s">
        <v>3031</v>
      </c>
      <c r="B1497" s="136" t="s">
        <v>3008</v>
      </c>
      <c r="C1497" s="136" t="s">
        <v>3032</v>
      </c>
      <c r="D1497" s="112">
        <v>11345</v>
      </c>
      <c r="E1497" s="112">
        <v>105704400</v>
      </c>
      <c r="F1497" s="112">
        <v>11345</v>
      </c>
      <c r="G1497" s="112">
        <v>105704400</v>
      </c>
      <c r="H1497" s="112">
        <v>3608</v>
      </c>
      <c r="I1497" s="112">
        <v>35159900</v>
      </c>
      <c r="J1497" s="112">
        <v>0</v>
      </c>
      <c r="K1497" s="112">
        <v>0</v>
      </c>
      <c r="L1497" s="112">
        <v>28968226</v>
      </c>
      <c r="M1497" s="112">
        <v>9300470</v>
      </c>
      <c r="N1497" s="112">
        <v>1527068</v>
      </c>
      <c r="O1497" s="112">
        <v>1558822</v>
      </c>
      <c r="P1497" s="112">
        <v>10805938</v>
      </c>
      <c r="Q1497" s="112">
        <v>85800</v>
      </c>
      <c r="R1497" s="112">
        <v>52246324</v>
      </c>
      <c r="S1497" s="421">
        <v>0.27404938678049351</v>
      </c>
      <c r="T1497" s="421">
        <v>8.7985646765886757E-2</v>
      </c>
      <c r="U1497" s="421">
        <v>1.4446588789113793E-2</v>
      </c>
      <c r="V1497" s="421">
        <v>1.4746992556601239E-2</v>
      </c>
      <c r="W1497" s="421">
        <v>0.10222789212180382</v>
      </c>
      <c r="X1497" s="421">
        <v>8.1169752630921702E-4</v>
      </c>
      <c r="Y1497" s="421">
        <v>0.49426820454020837</v>
      </c>
      <c r="Z1497" s="120" t="s">
        <v>8514</v>
      </c>
      <c r="AA1497" s="127" t="s">
        <v>3717</v>
      </c>
      <c r="AB1497" s="127">
        <v>0</v>
      </c>
      <c r="AC1497" s="111" t="s">
        <v>3717</v>
      </c>
      <c r="AD1497" s="127">
        <v>0</v>
      </c>
      <c r="AE1497" s="111">
        <v>0</v>
      </c>
      <c r="AF1497" s="111" t="s">
        <v>3757</v>
      </c>
      <c r="AG1497" s="127" t="s">
        <v>3758</v>
      </c>
      <c r="AH1497" s="127" t="s">
        <v>3758</v>
      </c>
      <c r="AI1497" s="124"/>
      <c r="AJ1497" s="128"/>
      <c r="AK1497" s="109">
        <v>0</v>
      </c>
      <c r="AL1497" s="109">
        <v>0</v>
      </c>
      <c r="AM1497" s="127">
        <v>0</v>
      </c>
      <c r="AN1497" s="127">
        <v>0</v>
      </c>
      <c r="AO1497" s="120">
        <v>0</v>
      </c>
      <c r="AP1497" s="120">
        <v>0</v>
      </c>
      <c r="AQ1497" s="174">
        <v>0</v>
      </c>
      <c r="AR1497" s="109">
        <v>0</v>
      </c>
      <c r="AS1497" s="127">
        <v>0</v>
      </c>
      <c r="AT1497" s="127">
        <v>0</v>
      </c>
      <c r="AU1497" s="120">
        <v>0</v>
      </c>
      <c r="AV1497" s="120">
        <v>0</v>
      </c>
      <c r="AW1497" s="174">
        <v>0</v>
      </c>
      <c r="AX1497" s="109">
        <v>0</v>
      </c>
      <c r="AY1497" s="127">
        <v>0</v>
      </c>
      <c r="AZ1497" s="127">
        <v>0</v>
      </c>
      <c r="BA1497" s="120">
        <v>0</v>
      </c>
      <c r="BB1497" s="120">
        <v>0</v>
      </c>
      <c r="BC1497" s="111" t="s">
        <v>3757</v>
      </c>
      <c r="BD1497" s="112">
        <v>173</v>
      </c>
      <c r="BE1497" s="112">
        <v>1432000</v>
      </c>
      <c r="BF1497" s="111">
        <v>0</v>
      </c>
      <c r="BG1497" s="112"/>
      <c r="BH1497" s="112"/>
      <c r="BI1497" s="111" t="s">
        <v>3757</v>
      </c>
      <c r="BJ1497" s="112">
        <v>476</v>
      </c>
      <c r="BK1497" s="112">
        <v>3733500</v>
      </c>
      <c r="BL1497" s="111" t="s">
        <v>3757</v>
      </c>
      <c r="BM1497" s="112">
        <v>417</v>
      </c>
      <c r="BN1497" s="112">
        <v>3748000</v>
      </c>
      <c r="BO1497" s="111" t="s">
        <v>3757</v>
      </c>
      <c r="BP1497" s="112">
        <v>1824</v>
      </c>
      <c r="BQ1497" s="112">
        <v>15303000</v>
      </c>
      <c r="BR1497" s="111" t="s">
        <v>3757</v>
      </c>
      <c r="BS1497" s="112">
        <v>2337</v>
      </c>
      <c r="BT1497" s="112">
        <v>20165500</v>
      </c>
      <c r="BU1497" s="111" t="s">
        <v>3757</v>
      </c>
      <c r="BV1497" s="112">
        <v>2004</v>
      </c>
      <c r="BW1497" s="112">
        <v>16621800</v>
      </c>
      <c r="BX1497" s="111" t="s">
        <v>3757</v>
      </c>
      <c r="BY1497" s="112">
        <v>262</v>
      </c>
      <c r="BZ1497" s="112">
        <v>2309000</v>
      </c>
      <c r="CA1497" s="111">
        <v>0</v>
      </c>
      <c r="CB1497" s="112"/>
      <c r="CC1497" s="112"/>
      <c r="CD1497" s="111">
        <v>0</v>
      </c>
      <c r="CE1497" s="112"/>
      <c r="CF1497" s="112"/>
      <c r="CG1497" s="111" t="s">
        <v>3757</v>
      </c>
      <c r="CH1497" s="112">
        <v>3885</v>
      </c>
      <c r="CI1497" s="112">
        <v>40333100</v>
      </c>
      <c r="CJ1497" s="111">
        <v>0</v>
      </c>
      <c r="CK1497" s="120"/>
      <c r="CL1497" s="112"/>
      <c r="CM1497" s="112"/>
      <c r="CN1497" s="166" t="s">
        <v>14523</v>
      </c>
      <c r="CO1497" s="125" t="s">
        <v>14524</v>
      </c>
      <c r="CP1497" s="111" t="s">
        <v>3790</v>
      </c>
      <c r="CQ1497" s="112">
        <v>2900000</v>
      </c>
      <c r="CR1497" s="166" t="s">
        <v>14525</v>
      </c>
      <c r="CS1497" s="166" t="s">
        <v>14526</v>
      </c>
      <c r="CT1497" s="111" t="s">
        <v>3790</v>
      </c>
      <c r="CU1497" s="112">
        <v>1600000</v>
      </c>
      <c r="CV1497" s="166" t="s">
        <v>14527</v>
      </c>
      <c r="CW1497" s="166" t="s">
        <v>14528</v>
      </c>
      <c r="CX1497" s="111" t="s">
        <v>3778</v>
      </c>
      <c r="CY1497" s="112">
        <v>1500000</v>
      </c>
      <c r="CZ1497" s="111" t="s">
        <v>3757</v>
      </c>
      <c r="DA1497" s="111">
        <v>0</v>
      </c>
      <c r="DB1497" s="111">
        <v>0</v>
      </c>
      <c r="DC1497" s="120" t="s">
        <v>14529</v>
      </c>
      <c r="DD1497" s="127" t="s">
        <v>3717</v>
      </c>
      <c r="DE1497" s="109" t="s">
        <v>14530</v>
      </c>
      <c r="DF1497" s="172" t="s">
        <v>3717</v>
      </c>
    </row>
    <row r="1498" spans="1:110" ht="35.15" customHeight="1" x14ac:dyDescent="0.35">
      <c r="A1498" s="140" t="s">
        <v>3033</v>
      </c>
      <c r="B1498" s="136" t="s">
        <v>3008</v>
      </c>
      <c r="C1498" s="136" t="s">
        <v>3034</v>
      </c>
      <c r="D1498" s="112">
        <v>782</v>
      </c>
      <c r="E1498" s="112">
        <v>12488000</v>
      </c>
      <c r="F1498" s="112">
        <v>782</v>
      </c>
      <c r="G1498" s="112">
        <v>12488000</v>
      </c>
      <c r="H1498" s="112">
        <v>138</v>
      </c>
      <c r="I1498" s="112">
        <v>2318000</v>
      </c>
      <c r="J1498" s="112">
        <v>0</v>
      </c>
      <c r="K1498" s="112">
        <v>0</v>
      </c>
      <c r="L1498" s="112">
        <v>3273633</v>
      </c>
      <c r="M1498" s="112">
        <v>1047311</v>
      </c>
      <c r="N1498" s="112">
        <v>0</v>
      </c>
      <c r="O1498" s="112">
        <v>159027</v>
      </c>
      <c r="P1498" s="112">
        <v>1417412</v>
      </c>
      <c r="Q1498" s="112">
        <v>0</v>
      </c>
      <c r="R1498" s="112">
        <v>5897383</v>
      </c>
      <c r="S1498" s="421">
        <v>0.26214229660474053</v>
      </c>
      <c r="T1498" s="421">
        <v>8.3865390775144141E-2</v>
      </c>
      <c r="U1498" s="421">
        <v>0</v>
      </c>
      <c r="V1498" s="421">
        <v>1.2734385009609226E-2</v>
      </c>
      <c r="W1498" s="421">
        <v>0.11350192184497117</v>
      </c>
      <c r="X1498" s="421">
        <v>0</v>
      </c>
      <c r="Y1498" s="421">
        <v>0.47224399423446506</v>
      </c>
      <c r="Z1498" s="120">
        <v>0</v>
      </c>
      <c r="AA1498" s="127" t="s">
        <v>3717</v>
      </c>
      <c r="AB1498" s="127">
        <v>0</v>
      </c>
      <c r="AC1498" s="111" t="s">
        <v>3717</v>
      </c>
      <c r="AD1498" s="127">
        <v>0</v>
      </c>
      <c r="AE1498" s="111" t="s">
        <v>3757</v>
      </c>
      <c r="AF1498" s="111" t="s">
        <v>3757</v>
      </c>
      <c r="AG1498" s="127" t="s">
        <v>3717</v>
      </c>
      <c r="AH1498" s="127" t="s">
        <v>3758</v>
      </c>
      <c r="AI1498" s="128">
        <v>1</v>
      </c>
      <c r="AJ1498" s="128">
        <v>220500</v>
      </c>
      <c r="AK1498" s="109" t="s">
        <v>14531</v>
      </c>
      <c r="AL1498" s="109" t="s">
        <v>14532</v>
      </c>
      <c r="AM1498" s="127" t="s">
        <v>3765</v>
      </c>
      <c r="AN1498" s="127" t="s">
        <v>3875</v>
      </c>
      <c r="AO1498" s="120">
        <v>1000000</v>
      </c>
      <c r="AP1498" s="120">
        <v>220500</v>
      </c>
      <c r="AQ1498" s="174">
        <v>0</v>
      </c>
      <c r="AR1498" s="120">
        <v>0</v>
      </c>
      <c r="AS1498" s="127">
        <v>0</v>
      </c>
      <c r="AT1498" s="127">
        <v>0</v>
      </c>
      <c r="AU1498" s="120">
        <v>0</v>
      </c>
      <c r="AV1498" s="120">
        <v>0</v>
      </c>
      <c r="AW1498" s="174">
        <v>0</v>
      </c>
      <c r="AX1498" s="120">
        <v>0</v>
      </c>
      <c r="AY1498" s="127">
        <v>0</v>
      </c>
      <c r="AZ1498" s="127">
        <v>0</v>
      </c>
      <c r="BA1498" s="120">
        <v>0</v>
      </c>
      <c r="BB1498" s="120">
        <v>0</v>
      </c>
      <c r="BC1498" s="111">
        <v>0</v>
      </c>
      <c r="BD1498" s="112"/>
      <c r="BE1498" s="112"/>
      <c r="BF1498" s="111">
        <v>0</v>
      </c>
      <c r="BG1498" s="112"/>
      <c r="BH1498" s="112"/>
      <c r="BI1498" s="111">
        <v>0</v>
      </c>
      <c r="BJ1498" s="112"/>
      <c r="BK1498" s="112"/>
      <c r="BL1498" s="111">
        <v>0</v>
      </c>
      <c r="BM1498" s="112"/>
      <c r="BN1498" s="112"/>
      <c r="BO1498" s="111" t="s">
        <v>3757</v>
      </c>
      <c r="BP1498" s="112">
        <v>131</v>
      </c>
      <c r="BQ1498" s="112">
        <v>2163500</v>
      </c>
      <c r="BR1498" s="111">
        <v>0</v>
      </c>
      <c r="BS1498" s="112"/>
      <c r="BT1498" s="112"/>
      <c r="BU1498" s="111" t="s">
        <v>3757</v>
      </c>
      <c r="BV1498" s="112">
        <v>104</v>
      </c>
      <c r="BW1498" s="112">
        <v>1841500</v>
      </c>
      <c r="BX1498" s="111" t="s">
        <v>3757</v>
      </c>
      <c r="BY1498" s="112">
        <v>73</v>
      </c>
      <c r="BZ1498" s="112">
        <v>1211500</v>
      </c>
      <c r="CA1498" s="111">
        <v>0</v>
      </c>
      <c r="CB1498" s="112"/>
      <c r="CC1498" s="112"/>
      <c r="CD1498" s="111">
        <v>0</v>
      </c>
      <c r="CE1498" s="112">
        <v>0</v>
      </c>
      <c r="CF1498" s="112">
        <v>0</v>
      </c>
      <c r="CG1498" s="111" t="s">
        <v>3757</v>
      </c>
      <c r="CH1498" s="112">
        <v>474</v>
      </c>
      <c r="CI1498" s="112">
        <v>7271500</v>
      </c>
      <c r="CJ1498" s="111">
        <v>0</v>
      </c>
      <c r="CK1498" s="120">
        <v>0</v>
      </c>
      <c r="CL1498" s="112">
        <v>0</v>
      </c>
      <c r="CM1498" s="112">
        <v>0</v>
      </c>
      <c r="CN1498" s="166" t="s">
        <v>14533</v>
      </c>
      <c r="CO1498" s="125" t="s">
        <v>14534</v>
      </c>
      <c r="CP1498" s="111" t="s">
        <v>3717</v>
      </c>
      <c r="CQ1498" s="112">
        <v>14351000</v>
      </c>
      <c r="CR1498" s="166" t="s">
        <v>14535</v>
      </c>
      <c r="CS1498" s="166" t="s">
        <v>14536</v>
      </c>
      <c r="CT1498" s="111" t="s">
        <v>3766</v>
      </c>
      <c r="CU1498" s="112">
        <v>11402000</v>
      </c>
      <c r="CV1498" s="166" t="s">
        <v>14537</v>
      </c>
      <c r="CW1498" s="166" t="s">
        <v>14538</v>
      </c>
      <c r="CX1498" s="111" t="s">
        <v>3774</v>
      </c>
      <c r="CY1498" s="112">
        <v>4155000</v>
      </c>
      <c r="CZ1498" s="111" t="s">
        <v>3757</v>
      </c>
      <c r="DA1498" s="111" t="s">
        <v>3757</v>
      </c>
      <c r="DB1498" s="111" t="s">
        <v>3757</v>
      </c>
      <c r="DC1498" s="120">
        <v>0</v>
      </c>
      <c r="DD1498" s="127" t="s">
        <v>3717</v>
      </c>
      <c r="DE1498" s="109" t="s">
        <v>14539</v>
      </c>
      <c r="DF1498" s="172" t="s">
        <v>3717</v>
      </c>
    </row>
    <row r="1499" spans="1:110" ht="35.15" customHeight="1" x14ac:dyDescent="0.35">
      <c r="A1499" s="140" t="s">
        <v>3035</v>
      </c>
      <c r="B1499" s="136" t="s">
        <v>3008</v>
      </c>
      <c r="C1499" s="136" t="s">
        <v>3036</v>
      </c>
      <c r="D1499" s="112">
        <v>29026</v>
      </c>
      <c r="E1499" s="112">
        <v>355559202</v>
      </c>
      <c r="F1499" s="112">
        <v>29026</v>
      </c>
      <c r="G1499" s="112">
        <v>355559202</v>
      </c>
      <c r="H1499" s="112">
        <v>9219</v>
      </c>
      <c r="I1499" s="112">
        <v>116110002</v>
      </c>
      <c r="J1499" s="112">
        <v>0</v>
      </c>
      <c r="K1499" s="112">
        <v>0</v>
      </c>
      <c r="L1499" s="112">
        <v>94783638</v>
      </c>
      <c r="M1499" s="112">
        <v>29807771</v>
      </c>
      <c r="N1499" s="112">
        <v>0</v>
      </c>
      <c r="O1499" s="112">
        <v>1614552</v>
      </c>
      <c r="P1499" s="112">
        <v>50726181</v>
      </c>
      <c r="Q1499" s="112">
        <v>0</v>
      </c>
      <c r="R1499" s="112">
        <v>176932142</v>
      </c>
      <c r="S1499" s="421">
        <v>0.26657624796896695</v>
      </c>
      <c r="T1499" s="421">
        <v>8.3833496172600816E-2</v>
      </c>
      <c r="U1499" s="421">
        <v>0</v>
      </c>
      <c r="V1499" s="421">
        <v>4.5408809304280078E-3</v>
      </c>
      <c r="W1499" s="421">
        <v>0.14266592093431463</v>
      </c>
      <c r="X1499" s="421">
        <v>0</v>
      </c>
      <c r="Y1499" s="421">
        <v>0.49761654600631039</v>
      </c>
      <c r="Z1499" s="120">
        <v>0</v>
      </c>
      <c r="AA1499" s="127" t="s">
        <v>3717</v>
      </c>
      <c r="AB1499" s="127">
        <v>0</v>
      </c>
      <c r="AC1499" s="111" t="s">
        <v>3717</v>
      </c>
      <c r="AD1499" s="127">
        <v>0</v>
      </c>
      <c r="AE1499" s="111">
        <v>0</v>
      </c>
      <c r="AF1499" s="111" t="s">
        <v>3757</v>
      </c>
      <c r="AG1499" s="127" t="s">
        <v>3758</v>
      </c>
      <c r="AH1499" s="127" t="s">
        <v>3758</v>
      </c>
      <c r="AI1499" s="124"/>
      <c r="AJ1499" s="128"/>
      <c r="AK1499" s="109">
        <v>0</v>
      </c>
      <c r="AL1499" s="109">
        <v>0</v>
      </c>
      <c r="AM1499" s="127">
        <v>0</v>
      </c>
      <c r="AN1499" s="127">
        <v>0</v>
      </c>
      <c r="AO1499" s="120">
        <v>0</v>
      </c>
      <c r="AP1499" s="120">
        <v>0</v>
      </c>
      <c r="AQ1499" s="174">
        <v>0</v>
      </c>
      <c r="AR1499" s="120">
        <v>0</v>
      </c>
      <c r="AS1499" s="127">
        <v>0</v>
      </c>
      <c r="AT1499" s="127">
        <v>0</v>
      </c>
      <c r="AU1499" s="120">
        <v>0</v>
      </c>
      <c r="AV1499" s="120">
        <v>0</v>
      </c>
      <c r="AW1499" s="174">
        <v>0</v>
      </c>
      <c r="AX1499" s="120">
        <v>0</v>
      </c>
      <c r="AY1499" s="127">
        <v>0</v>
      </c>
      <c r="AZ1499" s="127">
        <v>0</v>
      </c>
      <c r="BA1499" s="120">
        <v>0</v>
      </c>
      <c r="BB1499" s="120">
        <v>0</v>
      </c>
      <c r="BC1499" s="111">
        <v>0</v>
      </c>
      <c r="BD1499" s="112"/>
      <c r="BE1499" s="112"/>
      <c r="BF1499" s="111">
        <v>0</v>
      </c>
      <c r="BG1499" s="112"/>
      <c r="BH1499" s="112"/>
      <c r="BI1499" s="111" t="s">
        <v>3757</v>
      </c>
      <c r="BJ1499" s="112">
        <v>3984</v>
      </c>
      <c r="BK1499" s="112">
        <v>48600600</v>
      </c>
      <c r="BL1499" s="111">
        <v>0</v>
      </c>
      <c r="BM1499" s="112"/>
      <c r="BN1499" s="112"/>
      <c r="BO1499" s="111">
        <v>0</v>
      </c>
      <c r="BP1499" s="112"/>
      <c r="BQ1499" s="112"/>
      <c r="BR1499" s="111">
        <v>0</v>
      </c>
      <c r="BS1499" s="112"/>
      <c r="BT1499" s="112"/>
      <c r="BU1499" s="111" t="s">
        <v>3757</v>
      </c>
      <c r="BV1499" s="112">
        <v>5321</v>
      </c>
      <c r="BW1499" s="112">
        <v>67667000</v>
      </c>
      <c r="BX1499" s="111">
        <v>0</v>
      </c>
      <c r="BY1499" s="112"/>
      <c r="BZ1499" s="112"/>
      <c r="CA1499" s="111">
        <v>0</v>
      </c>
      <c r="CB1499" s="112"/>
      <c r="CC1499" s="112"/>
      <c r="CD1499" s="111">
        <v>0</v>
      </c>
      <c r="CE1499" s="112">
        <v>0</v>
      </c>
      <c r="CF1499" s="112">
        <v>0</v>
      </c>
      <c r="CG1499" s="111" t="s">
        <v>3757</v>
      </c>
      <c r="CH1499" s="112">
        <v>13434</v>
      </c>
      <c r="CI1499" s="112">
        <v>162921602</v>
      </c>
      <c r="CJ1499" s="111" t="s">
        <v>3757</v>
      </c>
      <c r="CK1499" s="120" t="s">
        <v>14540</v>
      </c>
      <c r="CL1499" s="112">
        <v>6301</v>
      </c>
      <c r="CM1499" s="112">
        <v>76370000</v>
      </c>
      <c r="CN1499" s="166" t="s">
        <v>14541</v>
      </c>
      <c r="CO1499" s="125" t="s">
        <v>14542</v>
      </c>
      <c r="CP1499" s="111" t="s">
        <v>3870</v>
      </c>
      <c r="CQ1499" s="112">
        <v>1600000</v>
      </c>
      <c r="CR1499" s="166" t="s">
        <v>14543</v>
      </c>
      <c r="CS1499" s="166" t="s">
        <v>14544</v>
      </c>
      <c r="CT1499" s="111" t="s">
        <v>3870</v>
      </c>
      <c r="CU1499" s="112">
        <v>1000000</v>
      </c>
      <c r="CV1499" s="166" t="s">
        <v>14545</v>
      </c>
      <c r="CW1499" s="166" t="s">
        <v>14546</v>
      </c>
      <c r="CX1499" s="111" t="s">
        <v>3783</v>
      </c>
      <c r="CY1499" s="112">
        <v>1900000</v>
      </c>
      <c r="CZ1499" s="111" t="s">
        <v>3757</v>
      </c>
      <c r="DA1499" s="111" t="s">
        <v>3757</v>
      </c>
      <c r="DB1499" s="111" t="s">
        <v>3757</v>
      </c>
      <c r="DC1499" s="120">
        <v>0</v>
      </c>
      <c r="DD1499" s="127" t="s">
        <v>3717</v>
      </c>
      <c r="DE1499" s="109" t="s">
        <v>14547</v>
      </c>
      <c r="DF1499" s="172" t="s">
        <v>3717</v>
      </c>
    </row>
    <row r="1500" spans="1:110" ht="35.15" customHeight="1" x14ac:dyDescent="0.35">
      <c r="A1500" s="140" t="s">
        <v>3037</v>
      </c>
      <c r="B1500" s="136" t="s">
        <v>3008</v>
      </c>
      <c r="C1500" s="136" t="s">
        <v>3038</v>
      </c>
      <c r="D1500" s="112">
        <v>2623</v>
      </c>
      <c r="E1500" s="112">
        <v>38103500</v>
      </c>
      <c r="F1500" s="112">
        <v>2623</v>
      </c>
      <c r="G1500" s="112">
        <v>38103500</v>
      </c>
      <c r="H1500" s="112">
        <v>477</v>
      </c>
      <c r="I1500" s="112">
        <v>7190000</v>
      </c>
      <c r="J1500" s="112">
        <v>0</v>
      </c>
      <c r="K1500" s="112">
        <v>0</v>
      </c>
      <c r="L1500" s="112">
        <v>11293931</v>
      </c>
      <c r="M1500" s="112">
        <v>3891510</v>
      </c>
      <c r="N1500" s="112">
        <v>0</v>
      </c>
      <c r="O1500" s="112">
        <v>411621</v>
      </c>
      <c r="P1500" s="112">
        <v>5186914</v>
      </c>
      <c r="Q1500" s="112">
        <v>0</v>
      </c>
      <c r="R1500" s="112">
        <v>20783976</v>
      </c>
      <c r="S1500" s="421">
        <v>0.29640140669492304</v>
      </c>
      <c r="T1500" s="421">
        <v>0.10212998805883974</v>
      </c>
      <c r="U1500" s="421">
        <v>0</v>
      </c>
      <c r="V1500" s="421">
        <v>1.0802708412613014E-2</v>
      </c>
      <c r="W1500" s="421">
        <v>0.13612696996338919</v>
      </c>
      <c r="X1500" s="421">
        <v>0</v>
      </c>
      <c r="Y1500" s="421">
        <v>0.545461073129765</v>
      </c>
      <c r="Z1500" s="120">
        <v>0</v>
      </c>
      <c r="AA1500" s="127" t="s">
        <v>3778</v>
      </c>
      <c r="AB1500" s="127">
        <v>0</v>
      </c>
      <c r="AC1500" s="111" t="s">
        <v>3717</v>
      </c>
      <c r="AD1500" s="127">
        <v>0</v>
      </c>
      <c r="AE1500" s="111">
        <v>0</v>
      </c>
      <c r="AF1500" s="111" t="s">
        <v>3757</v>
      </c>
      <c r="AG1500" s="127" t="s">
        <v>3758</v>
      </c>
      <c r="AH1500" s="127" t="s">
        <v>3758</v>
      </c>
      <c r="AI1500" s="124"/>
      <c r="AJ1500" s="128"/>
      <c r="AK1500" s="109">
        <v>0</v>
      </c>
      <c r="AL1500" s="109">
        <v>0</v>
      </c>
      <c r="AM1500" s="127">
        <v>0</v>
      </c>
      <c r="AN1500" s="127">
        <v>0</v>
      </c>
      <c r="AO1500" s="120">
        <v>0</v>
      </c>
      <c r="AP1500" s="120">
        <v>0</v>
      </c>
      <c r="AQ1500" s="174">
        <v>0</v>
      </c>
      <c r="AR1500" s="120">
        <v>0</v>
      </c>
      <c r="AS1500" s="127">
        <v>0</v>
      </c>
      <c r="AT1500" s="127">
        <v>0</v>
      </c>
      <c r="AU1500" s="120">
        <v>0</v>
      </c>
      <c r="AV1500" s="120">
        <v>0</v>
      </c>
      <c r="AW1500" s="174">
        <v>0</v>
      </c>
      <c r="AX1500" s="120">
        <v>0</v>
      </c>
      <c r="AY1500" s="127">
        <v>0</v>
      </c>
      <c r="AZ1500" s="127">
        <v>0</v>
      </c>
      <c r="BA1500" s="120">
        <v>0</v>
      </c>
      <c r="BB1500" s="120">
        <v>0</v>
      </c>
      <c r="BC1500" s="111">
        <v>0</v>
      </c>
      <c r="BD1500" s="112"/>
      <c r="BE1500" s="112"/>
      <c r="BF1500" s="111">
        <v>0</v>
      </c>
      <c r="BG1500" s="112"/>
      <c r="BH1500" s="112"/>
      <c r="BI1500" s="111">
        <v>0</v>
      </c>
      <c r="BJ1500" s="112"/>
      <c r="BK1500" s="112"/>
      <c r="BL1500" s="111">
        <v>0</v>
      </c>
      <c r="BM1500" s="112"/>
      <c r="BN1500" s="112"/>
      <c r="BO1500" s="111" t="s">
        <v>3757</v>
      </c>
      <c r="BP1500" s="112">
        <v>872</v>
      </c>
      <c r="BQ1500" s="112">
        <v>12271000</v>
      </c>
      <c r="BR1500" s="111">
        <v>0</v>
      </c>
      <c r="BS1500" s="112"/>
      <c r="BT1500" s="112"/>
      <c r="BU1500" s="111" t="s">
        <v>3757</v>
      </c>
      <c r="BV1500" s="112">
        <v>439</v>
      </c>
      <c r="BW1500" s="112">
        <v>5846000</v>
      </c>
      <c r="BX1500" s="111">
        <v>0</v>
      </c>
      <c r="BY1500" s="112"/>
      <c r="BZ1500" s="112"/>
      <c r="CA1500" s="111" t="s">
        <v>3757</v>
      </c>
      <c r="CB1500" s="112">
        <v>655</v>
      </c>
      <c r="CC1500" s="112">
        <v>9867000</v>
      </c>
      <c r="CD1500" s="111">
        <v>0</v>
      </c>
      <c r="CE1500" s="112">
        <v>0</v>
      </c>
      <c r="CF1500" s="112">
        <v>0</v>
      </c>
      <c r="CG1500" s="111" t="s">
        <v>3757</v>
      </c>
      <c r="CH1500" s="112">
        <v>657</v>
      </c>
      <c r="CI1500" s="112">
        <v>10119500</v>
      </c>
      <c r="CJ1500" s="111">
        <v>0</v>
      </c>
      <c r="CK1500" s="120">
        <v>0</v>
      </c>
      <c r="CL1500" s="112">
        <v>0</v>
      </c>
      <c r="CM1500" s="112">
        <v>0</v>
      </c>
      <c r="CN1500" s="166" t="s">
        <v>14548</v>
      </c>
      <c r="CO1500" s="125" t="s">
        <v>14549</v>
      </c>
      <c r="CP1500" s="111" t="s">
        <v>3766</v>
      </c>
      <c r="CQ1500" s="112">
        <v>2200000</v>
      </c>
      <c r="CR1500" s="166" t="s">
        <v>14550</v>
      </c>
      <c r="CS1500" s="166" t="s">
        <v>14551</v>
      </c>
      <c r="CT1500" s="111" t="s">
        <v>3875</v>
      </c>
      <c r="CU1500" s="112">
        <v>2300000</v>
      </c>
      <c r="CV1500" s="166" t="s">
        <v>14552</v>
      </c>
      <c r="CW1500" s="166" t="s">
        <v>14553</v>
      </c>
      <c r="CX1500" s="111" t="s">
        <v>3870</v>
      </c>
      <c r="CY1500" s="112">
        <v>500000</v>
      </c>
      <c r="CZ1500" s="111" t="s">
        <v>3757</v>
      </c>
      <c r="DA1500" s="111" t="s">
        <v>3757</v>
      </c>
      <c r="DB1500" s="111">
        <v>0</v>
      </c>
      <c r="DC1500" s="120" t="s">
        <v>14554</v>
      </c>
      <c r="DD1500" s="127" t="s">
        <v>3778</v>
      </c>
      <c r="DE1500" s="109">
        <v>0</v>
      </c>
      <c r="DF1500" s="172" t="s">
        <v>3717</v>
      </c>
    </row>
    <row r="1501" spans="1:110" ht="35.15" customHeight="1" x14ac:dyDescent="0.35">
      <c r="A1501" s="140" t="s">
        <v>3039</v>
      </c>
      <c r="B1501" s="136" t="s">
        <v>3008</v>
      </c>
      <c r="C1501" s="136" t="s">
        <v>3040</v>
      </c>
      <c r="D1501" s="112">
        <v>2904</v>
      </c>
      <c r="E1501" s="112">
        <v>31098000</v>
      </c>
      <c r="F1501" s="112">
        <v>2904</v>
      </c>
      <c r="G1501" s="112">
        <v>31098000</v>
      </c>
      <c r="H1501" s="112">
        <v>1008</v>
      </c>
      <c r="I1501" s="112">
        <v>10413000</v>
      </c>
      <c r="J1501" s="112">
        <v>0</v>
      </c>
      <c r="K1501" s="112">
        <v>0</v>
      </c>
      <c r="L1501" s="112">
        <v>8342910</v>
      </c>
      <c r="M1501" s="112">
        <v>2912993</v>
      </c>
      <c r="N1501" s="112">
        <v>0</v>
      </c>
      <c r="O1501" s="112">
        <v>3798055</v>
      </c>
      <c r="P1501" s="112">
        <v>437309</v>
      </c>
      <c r="Q1501" s="112">
        <v>0</v>
      </c>
      <c r="R1501" s="112">
        <v>15491267</v>
      </c>
      <c r="S1501" s="421">
        <v>0.26827802431024506</v>
      </c>
      <c r="T1501" s="421">
        <v>9.3671393658756194E-2</v>
      </c>
      <c r="U1501" s="421">
        <v>0</v>
      </c>
      <c r="V1501" s="421">
        <v>0.12213180911955752</v>
      </c>
      <c r="W1501" s="421">
        <v>1.4062286963791883E-2</v>
      </c>
      <c r="X1501" s="421">
        <v>0</v>
      </c>
      <c r="Y1501" s="421">
        <v>0.49814351405235058</v>
      </c>
      <c r="Z1501" s="120">
        <v>0</v>
      </c>
      <c r="AA1501" s="127" t="s">
        <v>3778</v>
      </c>
      <c r="AB1501" s="127">
        <v>0</v>
      </c>
      <c r="AC1501" s="111" t="s">
        <v>3717</v>
      </c>
      <c r="AD1501" s="127">
        <v>0</v>
      </c>
      <c r="AE1501" s="111">
        <v>0</v>
      </c>
      <c r="AF1501" s="111" t="s">
        <v>3757</v>
      </c>
      <c r="AG1501" s="127" t="s">
        <v>3758</v>
      </c>
      <c r="AH1501" s="127" t="s">
        <v>3758</v>
      </c>
      <c r="AI1501" s="124"/>
      <c r="AJ1501" s="128"/>
      <c r="AK1501" s="109">
        <v>0</v>
      </c>
      <c r="AL1501" s="109">
        <v>0</v>
      </c>
      <c r="AM1501" s="127">
        <v>0</v>
      </c>
      <c r="AN1501" s="127">
        <v>0</v>
      </c>
      <c r="AO1501" s="120">
        <v>0</v>
      </c>
      <c r="AP1501" s="120">
        <v>0</v>
      </c>
      <c r="AQ1501" s="174">
        <v>0</v>
      </c>
      <c r="AR1501" s="120">
        <v>0</v>
      </c>
      <c r="AS1501" s="127">
        <v>0</v>
      </c>
      <c r="AT1501" s="127">
        <v>0</v>
      </c>
      <c r="AU1501" s="120">
        <v>0</v>
      </c>
      <c r="AV1501" s="120">
        <v>0</v>
      </c>
      <c r="AW1501" s="174">
        <v>0</v>
      </c>
      <c r="AX1501" s="120">
        <v>0</v>
      </c>
      <c r="AY1501" s="127">
        <v>0</v>
      </c>
      <c r="AZ1501" s="127">
        <v>0</v>
      </c>
      <c r="BA1501" s="120">
        <v>0</v>
      </c>
      <c r="BB1501" s="120">
        <v>0</v>
      </c>
      <c r="BC1501" s="111">
        <v>0</v>
      </c>
      <c r="BD1501" s="112"/>
      <c r="BE1501" s="112"/>
      <c r="BF1501" s="111" t="s">
        <v>3757</v>
      </c>
      <c r="BG1501" s="112">
        <v>121</v>
      </c>
      <c r="BH1501" s="112">
        <v>1189584</v>
      </c>
      <c r="BI1501" s="111" t="s">
        <v>3757</v>
      </c>
      <c r="BJ1501" s="112">
        <v>311</v>
      </c>
      <c r="BK1501" s="112">
        <v>2973500</v>
      </c>
      <c r="BL1501" s="111" t="s">
        <v>3757</v>
      </c>
      <c r="BM1501" s="112">
        <v>515</v>
      </c>
      <c r="BN1501" s="112">
        <v>5710000</v>
      </c>
      <c r="BO1501" s="111" t="s">
        <v>3757</v>
      </c>
      <c r="BP1501" s="112">
        <v>122</v>
      </c>
      <c r="BQ1501" s="112">
        <v>1199416</v>
      </c>
      <c r="BR1501" s="111" t="s">
        <v>3757</v>
      </c>
      <c r="BS1501" s="112">
        <v>311</v>
      </c>
      <c r="BT1501" s="112">
        <v>2973500</v>
      </c>
      <c r="BU1501" s="111" t="s">
        <v>3757</v>
      </c>
      <c r="BV1501" s="112">
        <v>947</v>
      </c>
      <c r="BW1501" s="112">
        <v>10297000</v>
      </c>
      <c r="BX1501" s="111">
        <v>0</v>
      </c>
      <c r="BY1501" s="112"/>
      <c r="BZ1501" s="112"/>
      <c r="CA1501" s="111">
        <v>0</v>
      </c>
      <c r="CB1501" s="112"/>
      <c r="CC1501" s="112"/>
      <c r="CD1501" s="111">
        <v>0</v>
      </c>
      <c r="CE1501" s="112">
        <v>0</v>
      </c>
      <c r="CF1501" s="112">
        <v>0</v>
      </c>
      <c r="CG1501" s="111">
        <v>0</v>
      </c>
      <c r="CH1501" s="112">
        <v>0</v>
      </c>
      <c r="CI1501" s="112">
        <v>0</v>
      </c>
      <c r="CJ1501" s="111" t="s">
        <v>3757</v>
      </c>
      <c r="CK1501" s="120" t="s">
        <v>14555</v>
      </c>
      <c r="CL1501" s="112">
        <v>577</v>
      </c>
      <c r="CM1501" s="112">
        <v>6755000</v>
      </c>
      <c r="CN1501" s="166" t="s">
        <v>14556</v>
      </c>
      <c r="CO1501" s="125">
        <v>0</v>
      </c>
      <c r="CP1501" s="111">
        <v>0</v>
      </c>
      <c r="CQ1501" s="112">
        <v>0</v>
      </c>
      <c r="CR1501" s="166">
        <v>0</v>
      </c>
      <c r="CS1501" s="166">
        <v>0</v>
      </c>
      <c r="CT1501" s="111">
        <v>0</v>
      </c>
      <c r="CU1501" s="112">
        <v>0</v>
      </c>
      <c r="CV1501" s="166">
        <v>0</v>
      </c>
      <c r="CW1501" s="166">
        <v>0</v>
      </c>
      <c r="CX1501" s="111">
        <v>0</v>
      </c>
      <c r="CY1501" s="112">
        <v>0</v>
      </c>
      <c r="CZ1501" s="111" t="s">
        <v>3757</v>
      </c>
      <c r="DA1501" s="111" t="s">
        <v>3757</v>
      </c>
      <c r="DB1501" s="111" t="s">
        <v>3757</v>
      </c>
      <c r="DC1501" s="120">
        <v>0</v>
      </c>
      <c r="DD1501" s="127" t="s">
        <v>3717</v>
      </c>
      <c r="DE1501" s="109" t="s">
        <v>14557</v>
      </c>
      <c r="DF1501" s="172" t="s">
        <v>3717</v>
      </c>
    </row>
    <row r="1502" spans="1:110" ht="35.15" customHeight="1" x14ac:dyDescent="0.35">
      <c r="A1502" s="140" t="s">
        <v>3041</v>
      </c>
      <c r="B1502" s="136" t="s">
        <v>3008</v>
      </c>
      <c r="C1502" s="136" t="s">
        <v>3042</v>
      </c>
      <c r="D1502" s="112">
        <v>22964</v>
      </c>
      <c r="E1502" s="112">
        <v>263903800</v>
      </c>
      <c r="F1502" s="112">
        <v>22964</v>
      </c>
      <c r="G1502" s="112">
        <v>263903800</v>
      </c>
      <c r="H1502" s="112">
        <v>5857</v>
      </c>
      <c r="I1502" s="112">
        <v>68595100</v>
      </c>
      <c r="J1502" s="112">
        <v>0</v>
      </c>
      <c r="K1502" s="112">
        <v>0</v>
      </c>
      <c r="L1502" s="112">
        <v>71152690</v>
      </c>
      <c r="M1502" s="112">
        <v>20445859</v>
      </c>
      <c r="N1502" s="112">
        <v>6979089</v>
      </c>
      <c r="O1502" s="112">
        <v>4324364</v>
      </c>
      <c r="P1502" s="112">
        <v>28932198</v>
      </c>
      <c r="Q1502" s="112">
        <v>0</v>
      </c>
      <c r="R1502" s="112">
        <v>131834200</v>
      </c>
      <c r="S1502" s="421">
        <v>0.26961601159210286</v>
      </c>
      <c r="T1502" s="421">
        <v>7.7474666905137407E-2</v>
      </c>
      <c r="U1502" s="421">
        <v>2.6445579790817714E-2</v>
      </c>
      <c r="V1502" s="421">
        <v>1.6386137675925849E-2</v>
      </c>
      <c r="W1502" s="421">
        <v>0.10963160818449753</v>
      </c>
      <c r="X1502" s="421">
        <v>0</v>
      </c>
      <c r="Y1502" s="421">
        <v>0.49955400414848139</v>
      </c>
      <c r="Z1502" s="120">
        <v>0</v>
      </c>
      <c r="AA1502" s="127" t="s">
        <v>3717</v>
      </c>
      <c r="AB1502" s="127">
        <v>0</v>
      </c>
      <c r="AC1502" s="111" t="s">
        <v>3717</v>
      </c>
      <c r="AD1502" s="127">
        <v>0</v>
      </c>
      <c r="AE1502" s="111">
        <v>0</v>
      </c>
      <c r="AF1502" s="111" t="s">
        <v>3757</v>
      </c>
      <c r="AG1502" s="127" t="s">
        <v>3758</v>
      </c>
      <c r="AH1502" s="127" t="s">
        <v>3758</v>
      </c>
      <c r="AI1502" s="124"/>
      <c r="AJ1502" s="128"/>
      <c r="AK1502" s="109">
        <v>0</v>
      </c>
      <c r="AL1502" s="109">
        <v>0</v>
      </c>
      <c r="AM1502" s="127">
        <v>0</v>
      </c>
      <c r="AN1502" s="127">
        <v>0</v>
      </c>
      <c r="AO1502" s="120">
        <v>0</v>
      </c>
      <c r="AP1502" s="120">
        <v>0</v>
      </c>
      <c r="AQ1502" s="174">
        <v>0</v>
      </c>
      <c r="AR1502" s="120">
        <v>0</v>
      </c>
      <c r="AS1502" s="127">
        <v>0</v>
      </c>
      <c r="AT1502" s="127">
        <v>0</v>
      </c>
      <c r="AU1502" s="120">
        <v>0</v>
      </c>
      <c r="AV1502" s="120">
        <v>0</v>
      </c>
      <c r="AW1502" s="174">
        <v>0</v>
      </c>
      <c r="AX1502" s="120">
        <v>0</v>
      </c>
      <c r="AY1502" s="127">
        <v>0</v>
      </c>
      <c r="AZ1502" s="127">
        <v>0</v>
      </c>
      <c r="BA1502" s="120">
        <v>0</v>
      </c>
      <c r="BB1502" s="120">
        <v>0</v>
      </c>
      <c r="BC1502" s="111">
        <v>0</v>
      </c>
      <c r="BD1502" s="112"/>
      <c r="BE1502" s="112"/>
      <c r="BF1502" s="111" t="s">
        <v>3757</v>
      </c>
      <c r="BG1502" s="112">
        <v>218</v>
      </c>
      <c r="BH1502" s="112">
        <v>4491800</v>
      </c>
      <c r="BI1502" s="111" t="s">
        <v>3757</v>
      </c>
      <c r="BJ1502" s="112">
        <v>67</v>
      </c>
      <c r="BK1502" s="112">
        <v>734100</v>
      </c>
      <c r="BL1502" s="111" t="s">
        <v>3757</v>
      </c>
      <c r="BM1502" s="112">
        <v>6919</v>
      </c>
      <c r="BN1502" s="112">
        <v>82033700</v>
      </c>
      <c r="BO1502" s="111">
        <v>0</v>
      </c>
      <c r="BP1502" s="112"/>
      <c r="BQ1502" s="112"/>
      <c r="BR1502" s="111" t="s">
        <v>3757</v>
      </c>
      <c r="BS1502" s="112">
        <v>5250</v>
      </c>
      <c r="BT1502" s="112">
        <v>57601600</v>
      </c>
      <c r="BU1502" s="111" t="s">
        <v>3757</v>
      </c>
      <c r="BV1502" s="112">
        <v>1393</v>
      </c>
      <c r="BW1502" s="112">
        <v>15694100</v>
      </c>
      <c r="BX1502" s="111" t="s">
        <v>3757</v>
      </c>
      <c r="BY1502" s="112">
        <v>895</v>
      </c>
      <c r="BZ1502" s="112">
        <v>9955200</v>
      </c>
      <c r="CA1502" s="111">
        <v>0</v>
      </c>
      <c r="CB1502" s="112"/>
      <c r="CC1502" s="112"/>
      <c r="CD1502" s="111">
        <v>0</v>
      </c>
      <c r="CE1502" s="112">
        <v>0</v>
      </c>
      <c r="CF1502" s="112">
        <v>0</v>
      </c>
      <c r="CG1502" s="111" t="s">
        <v>3757</v>
      </c>
      <c r="CH1502" s="112">
        <v>8182</v>
      </c>
      <c r="CI1502" s="112">
        <v>92871200</v>
      </c>
      <c r="CJ1502" s="111" t="s">
        <v>3757</v>
      </c>
      <c r="CK1502" s="120" t="s">
        <v>14558</v>
      </c>
      <c r="CL1502" s="112">
        <v>40</v>
      </c>
      <c r="CM1502" s="112">
        <v>522100</v>
      </c>
      <c r="CN1502" s="166" t="s">
        <v>14559</v>
      </c>
      <c r="CO1502" s="125" t="s">
        <v>14560</v>
      </c>
      <c r="CP1502" s="111" t="s">
        <v>3870</v>
      </c>
      <c r="CQ1502" s="112">
        <v>15000000</v>
      </c>
      <c r="CR1502" s="166" t="s">
        <v>14561</v>
      </c>
      <c r="CS1502" s="166" t="s">
        <v>14562</v>
      </c>
      <c r="CT1502" s="111" t="s">
        <v>3774</v>
      </c>
      <c r="CU1502" s="112">
        <v>14000000</v>
      </c>
      <c r="CV1502" s="166" t="s">
        <v>14563</v>
      </c>
      <c r="CW1502" s="166" t="s">
        <v>14564</v>
      </c>
      <c r="CX1502" s="111" t="s">
        <v>3762</v>
      </c>
      <c r="CY1502" s="112">
        <v>3500000</v>
      </c>
      <c r="CZ1502" s="111" t="s">
        <v>3757</v>
      </c>
      <c r="DA1502" s="111" t="s">
        <v>3757</v>
      </c>
      <c r="DB1502" s="111">
        <v>0</v>
      </c>
      <c r="DC1502" s="120" t="s">
        <v>14565</v>
      </c>
      <c r="DD1502" s="127" t="s">
        <v>3717</v>
      </c>
      <c r="DE1502" s="109" t="s">
        <v>14566</v>
      </c>
      <c r="DF1502" s="172" t="s">
        <v>3717</v>
      </c>
    </row>
    <row r="1503" spans="1:110" ht="35.15" customHeight="1" x14ac:dyDescent="0.35">
      <c r="A1503" s="140" t="s">
        <v>3043</v>
      </c>
      <c r="B1503" s="136" t="s">
        <v>3008</v>
      </c>
      <c r="C1503" s="136" t="s">
        <v>3044</v>
      </c>
      <c r="D1503" s="112">
        <v>217035</v>
      </c>
      <c r="E1503" s="112">
        <v>2144572913</v>
      </c>
      <c r="F1503" s="112">
        <v>217035</v>
      </c>
      <c r="G1503" s="112">
        <v>2144572913</v>
      </c>
      <c r="H1503" s="112">
        <v>87672</v>
      </c>
      <c r="I1503" s="112">
        <v>867866913</v>
      </c>
      <c r="J1503" s="112">
        <v>0</v>
      </c>
      <c r="K1503" s="112">
        <v>0</v>
      </c>
      <c r="L1503" s="112">
        <v>615858214</v>
      </c>
      <c r="M1503" s="112">
        <v>247014875</v>
      </c>
      <c r="N1503" s="112">
        <v>17853608</v>
      </c>
      <c r="O1503" s="112">
        <v>47718694</v>
      </c>
      <c r="P1503" s="112">
        <v>207227840</v>
      </c>
      <c r="Q1503" s="112">
        <v>0</v>
      </c>
      <c r="R1503" s="112">
        <v>1135673231</v>
      </c>
      <c r="S1503" s="421">
        <v>0.28717056448245831</v>
      </c>
      <c r="T1503" s="421">
        <v>0.11518138343660037</v>
      </c>
      <c r="U1503" s="421">
        <v>8.3250179519543336E-3</v>
      </c>
      <c r="V1503" s="421">
        <v>2.2250907726539957E-2</v>
      </c>
      <c r="W1503" s="421">
        <v>9.6628955231050237E-2</v>
      </c>
      <c r="X1503" s="421">
        <v>0</v>
      </c>
      <c r="Y1503" s="421">
        <v>0.52955682882860322</v>
      </c>
      <c r="Z1503" s="120">
        <v>0</v>
      </c>
      <c r="AA1503" s="127" t="s">
        <v>3717</v>
      </c>
      <c r="AB1503" s="127">
        <v>0</v>
      </c>
      <c r="AC1503" s="111" t="s">
        <v>3717</v>
      </c>
      <c r="AD1503" s="127">
        <v>0</v>
      </c>
      <c r="AE1503" s="111" t="s">
        <v>3757</v>
      </c>
      <c r="AF1503" s="111" t="s">
        <v>3757</v>
      </c>
      <c r="AG1503" s="127" t="s">
        <v>3717</v>
      </c>
      <c r="AH1503" s="127" t="s">
        <v>3758</v>
      </c>
      <c r="AI1503" s="128">
        <v>6</v>
      </c>
      <c r="AJ1503" s="128">
        <v>350530900</v>
      </c>
      <c r="AK1503" s="109" t="s">
        <v>14567</v>
      </c>
      <c r="AL1503" s="109" t="s">
        <v>14568</v>
      </c>
      <c r="AM1503" s="127" t="s">
        <v>3765</v>
      </c>
      <c r="AN1503" s="127" t="s">
        <v>3870</v>
      </c>
      <c r="AO1503" s="120">
        <v>864000000</v>
      </c>
      <c r="AP1503" s="120">
        <v>66803500</v>
      </c>
      <c r="AQ1503" s="174" t="s">
        <v>14569</v>
      </c>
      <c r="AR1503" s="109" t="s">
        <v>14570</v>
      </c>
      <c r="AS1503" s="127" t="s">
        <v>3765</v>
      </c>
      <c r="AT1503" s="127" t="s">
        <v>3870</v>
      </c>
      <c r="AU1503" s="120">
        <v>122250000</v>
      </c>
      <c r="AV1503" s="120">
        <v>18009000</v>
      </c>
      <c r="AW1503" s="174" t="s">
        <v>14571</v>
      </c>
      <c r="AX1503" s="109" t="s">
        <v>14572</v>
      </c>
      <c r="AY1503" s="127" t="s">
        <v>3765</v>
      </c>
      <c r="AZ1503" s="127" t="s">
        <v>3870</v>
      </c>
      <c r="BA1503" s="120">
        <v>89052500</v>
      </c>
      <c r="BB1503" s="120">
        <v>44861000</v>
      </c>
      <c r="BC1503" s="111" t="s">
        <v>3757</v>
      </c>
      <c r="BD1503" s="112">
        <v>42408</v>
      </c>
      <c r="BE1503" s="112">
        <v>404859820</v>
      </c>
      <c r="BF1503" s="111" t="s">
        <v>3757</v>
      </c>
      <c r="BG1503" s="112">
        <v>765</v>
      </c>
      <c r="BH1503" s="112">
        <v>7202500</v>
      </c>
      <c r="BI1503" s="111" t="s">
        <v>3757</v>
      </c>
      <c r="BJ1503" s="112">
        <v>17650</v>
      </c>
      <c r="BK1503" s="112">
        <v>169223926</v>
      </c>
      <c r="BL1503" s="111" t="s">
        <v>3757</v>
      </c>
      <c r="BM1503" s="112">
        <v>22319</v>
      </c>
      <c r="BN1503" s="112">
        <v>228499378</v>
      </c>
      <c r="BO1503" s="111">
        <v>0</v>
      </c>
      <c r="BP1503" s="112"/>
      <c r="BQ1503" s="112"/>
      <c r="BR1503" s="111">
        <v>0</v>
      </c>
      <c r="BS1503" s="112"/>
      <c r="BT1503" s="112"/>
      <c r="BU1503" s="111" t="s">
        <v>3757</v>
      </c>
      <c r="BV1503" s="112">
        <v>532</v>
      </c>
      <c r="BW1503" s="112">
        <v>4796000</v>
      </c>
      <c r="BX1503" s="111">
        <v>0</v>
      </c>
      <c r="BY1503" s="112"/>
      <c r="BZ1503" s="112"/>
      <c r="CA1503" s="111">
        <v>0</v>
      </c>
      <c r="CB1503" s="112"/>
      <c r="CC1503" s="112"/>
      <c r="CD1503" s="111">
        <v>0</v>
      </c>
      <c r="CE1503" s="112"/>
      <c r="CF1503" s="112"/>
      <c r="CG1503" s="111" t="s">
        <v>3757</v>
      </c>
      <c r="CH1503" s="112">
        <v>2904</v>
      </c>
      <c r="CI1503" s="112">
        <v>35291012</v>
      </c>
      <c r="CJ1503" s="111" t="s">
        <v>3757</v>
      </c>
      <c r="CK1503" s="120" t="s">
        <v>14573</v>
      </c>
      <c r="CL1503" s="112">
        <v>94211</v>
      </c>
      <c r="CM1503" s="112">
        <v>944411577</v>
      </c>
      <c r="CN1503" s="166" t="s">
        <v>14574</v>
      </c>
      <c r="CO1503" s="125" t="s">
        <v>14575</v>
      </c>
      <c r="CP1503" s="111" t="s">
        <v>3870</v>
      </c>
      <c r="CQ1503" s="112">
        <v>32697600</v>
      </c>
      <c r="CR1503" s="166" t="s">
        <v>14576</v>
      </c>
      <c r="CS1503" s="166" t="s">
        <v>14577</v>
      </c>
      <c r="CT1503" s="111" t="s">
        <v>3781</v>
      </c>
      <c r="CU1503" s="112">
        <v>18467000</v>
      </c>
      <c r="CV1503" s="166" t="s">
        <v>14578</v>
      </c>
      <c r="CW1503" s="166" t="s">
        <v>14579</v>
      </c>
      <c r="CX1503" s="111" t="s">
        <v>3790</v>
      </c>
      <c r="CY1503" s="112">
        <v>21365114</v>
      </c>
      <c r="CZ1503" s="111" t="s">
        <v>3757</v>
      </c>
      <c r="DA1503" s="111" t="s">
        <v>3757</v>
      </c>
      <c r="DB1503" s="111" t="s">
        <v>3757</v>
      </c>
      <c r="DC1503" s="120">
        <v>0</v>
      </c>
      <c r="DD1503" s="127" t="s">
        <v>3717</v>
      </c>
      <c r="DE1503" s="109" t="s">
        <v>14580</v>
      </c>
      <c r="DF1503" s="172" t="s">
        <v>3717</v>
      </c>
    </row>
    <row r="1504" spans="1:110" ht="35.15" customHeight="1" x14ac:dyDescent="0.35">
      <c r="A1504" s="140" t="s">
        <v>3045</v>
      </c>
      <c r="B1504" s="136" t="s">
        <v>3008</v>
      </c>
      <c r="C1504" s="136" t="s">
        <v>3046</v>
      </c>
      <c r="D1504" s="112">
        <v>1210</v>
      </c>
      <c r="E1504" s="112">
        <v>26737500</v>
      </c>
      <c r="F1504" s="112">
        <v>1209</v>
      </c>
      <c r="G1504" s="112">
        <v>26727500</v>
      </c>
      <c r="H1504" s="112">
        <v>309</v>
      </c>
      <c r="I1504" s="112">
        <v>6662500</v>
      </c>
      <c r="J1504" s="112">
        <v>0</v>
      </c>
      <c r="K1504" s="112">
        <v>0</v>
      </c>
      <c r="L1504" s="112">
        <v>7831415</v>
      </c>
      <c r="M1504" s="112">
        <v>2339720</v>
      </c>
      <c r="N1504" s="112">
        <v>200000</v>
      </c>
      <c r="O1504" s="112">
        <v>307848</v>
      </c>
      <c r="P1504" s="112">
        <v>3618977</v>
      </c>
      <c r="Q1504" s="112">
        <v>0</v>
      </c>
      <c r="R1504" s="112">
        <v>14297960</v>
      </c>
      <c r="S1504" s="421">
        <v>0.29290004675081815</v>
      </c>
      <c r="T1504" s="421">
        <v>8.7507059373539031E-2</v>
      </c>
      <c r="U1504" s="421">
        <v>7.4801309022907905E-3</v>
      </c>
      <c r="V1504" s="421">
        <v>1.1513716690042076E-2</v>
      </c>
      <c r="W1504" s="421">
        <v>0.13535210846189807</v>
      </c>
      <c r="X1504" s="421">
        <v>0</v>
      </c>
      <c r="Y1504" s="421">
        <v>0.53475306217858809</v>
      </c>
      <c r="Z1504" s="120">
        <v>0</v>
      </c>
      <c r="AA1504" s="127" t="s">
        <v>3717</v>
      </c>
      <c r="AB1504" s="127">
        <v>0</v>
      </c>
      <c r="AC1504" s="111" t="s">
        <v>3717</v>
      </c>
      <c r="AD1504" s="127">
        <v>0</v>
      </c>
      <c r="AE1504" s="111">
        <v>0</v>
      </c>
      <c r="AF1504" s="111" t="s">
        <v>3757</v>
      </c>
      <c r="AG1504" s="127" t="s">
        <v>3758</v>
      </c>
      <c r="AH1504" s="127" t="s">
        <v>3758</v>
      </c>
      <c r="AI1504" s="124"/>
      <c r="AJ1504" s="128"/>
      <c r="AK1504" s="109">
        <v>0</v>
      </c>
      <c r="AL1504" s="109">
        <v>0</v>
      </c>
      <c r="AM1504" s="127">
        <v>0</v>
      </c>
      <c r="AN1504" s="127">
        <v>0</v>
      </c>
      <c r="AO1504" s="120">
        <v>0</v>
      </c>
      <c r="AP1504" s="120">
        <v>0</v>
      </c>
      <c r="AQ1504" s="174">
        <v>0</v>
      </c>
      <c r="AR1504" s="120">
        <v>0</v>
      </c>
      <c r="AS1504" s="127">
        <v>0</v>
      </c>
      <c r="AT1504" s="127">
        <v>0</v>
      </c>
      <c r="AU1504" s="120">
        <v>0</v>
      </c>
      <c r="AV1504" s="120">
        <v>0</v>
      </c>
      <c r="AW1504" s="174">
        <v>0</v>
      </c>
      <c r="AX1504" s="120">
        <v>0</v>
      </c>
      <c r="AY1504" s="127">
        <v>0</v>
      </c>
      <c r="AZ1504" s="127">
        <v>0</v>
      </c>
      <c r="BA1504" s="120">
        <v>0</v>
      </c>
      <c r="BB1504" s="120">
        <v>0</v>
      </c>
      <c r="BC1504" s="111">
        <v>0</v>
      </c>
      <c r="BD1504" s="112"/>
      <c r="BE1504" s="112"/>
      <c r="BF1504" s="111">
        <v>0</v>
      </c>
      <c r="BG1504" s="112"/>
      <c r="BH1504" s="112"/>
      <c r="BI1504" s="111" t="s">
        <v>3757</v>
      </c>
      <c r="BJ1504" s="112">
        <v>115</v>
      </c>
      <c r="BK1504" s="112">
        <v>2394000</v>
      </c>
      <c r="BL1504" s="111" t="s">
        <v>3757</v>
      </c>
      <c r="BM1504" s="112">
        <v>254</v>
      </c>
      <c r="BN1504" s="112">
        <v>5614000</v>
      </c>
      <c r="BO1504" s="111" t="s">
        <v>3757</v>
      </c>
      <c r="BP1504" s="112">
        <v>385</v>
      </c>
      <c r="BQ1504" s="112">
        <v>8140000</v>
      </c>
      <c r="BR1504" s="111">
        <v>0</v>
      </c>
      <c r="BS1504" s="112"/>
      <c r="BT1504" s="112"/>
      <c r="BU1504" s="111" t="s">
        <v>3757</v>
      </c>
      <c r="BV1504" s="112">
        <v>212</v>
      </c>
      <c r="BW1504" s="112">
        <v>4111500</v>
      </c>
      <c r="BX1504" s="111">
        <v>0</v>
      </c>
      <c r="BY1504" s="112"/>
      <c r="BZ1504" s="112"/>
      <c r="CA1504" s="111">
        <v>0</v>
      </c>
      <c r="CB1504" s="112"/>
      <c r="CC1504" s="112"/>
      <c r="CD1504" s="111">
        <v>0</v>
      </c>
      <c r="CE1504" s="112">
        <v>0</v>
      </c>
      <c r="CF1504" s="112">
        <v>0</v>
      </c>
      <c r="CG1504" s="111" t="s">
        <v>3757</v>
      </c>
      <c r="CH1504" s="112">
        <v>141</v>
      </c>
      <c r="CI1504" s="112">
        <v>3321000</v>
      </c>
      <c r="CJ1504" s="111" t="s">
        <v>3757</v>
      </c>
      <c r="CK1504" s="120" t="s">
        <v>14581</v>
      </c>
      <c r="CL1504" s="112">
        <v>103</v>
      </c>
      <c r="CM1504" s="112">
        <v>3157000</v>
      </c>
      <c r="CN1504" s="166" t="s">
        <v>4089</v>
      </c>
      <c r="CO1504" s="125" t="s">
        <v>14582</v>
      </c>
      <c r="CP1504" s="111" t="s">
        <v>3766</v>
      </c>
      <c r="CQ1504" s="112">
        <v>783000</v>
      </c>
      <c r="CR1504" s="166">
        <v>0</v>
      </c>
      <c r="CS1504" s="166">
        <v>0</v>
      </c>
      <c r="CT1504" s="111">
        <v>0</v>
      </c>
      <c r="CU1504" s="112">
        <v>0</v>
      </c>
      <c r="CV1504" s="166">
        <v>0</v>
      </c>
      <c r="CW1504" s="166">
        <v>0</v>
      </c>
      <c r="CX1504" s="111">
        <v>0</v>
      </c>
      <c r="CY1504" s="112">
        <v>0</v>
      </c>
      <c r="CZ1504" s="111" t="s">
        <v>3757</v>
      </c>
      <c r="DA1504" s="111" t="s">
        <v>3757</v>
      </c>
      <c r="DB1504" s="111">
        <v>0</v>
      </c>
      <c r="DC1504" s="120" t="s">
        <v>14583</v>
      </c>
      <c r="DD1504" s="127" t="s">
        <v>3717</v>
      </c>
      <c r="DE1504" s="109" t="s">
        <v>14584</v>
      </c>
      <c r="DF1504" s="172" t="s">
        <v>3717</v>
      </c>
    </row>
    <row r="1505" spans="1:110" ht="35.15" customHeight="1" x14ac:dyDescent="0.35">
      <c r="A1505" s="140" t="s">
        <v>3047</v>
      </c>
      <c r="B1505" s="136" t="s">
        <v>3008</v>
      </c>
      <c r="C1505" s="136" t="s">
        <v>3048</v>
      </c>
      <c r="D1505" s="112">
        <v>247</v>
      </c>
      <c r="E1505" s="112">
        <v>4607640</v>
      </c>
      <c r="F1505" s="112">
        <v>247</v>
      </c>
      <c r="G1505" s="112">
        <v>4607640</v>
      </c>
      <c r="H1505" s="112">
        <v>48</v>
      </c>
      <c r="I1505" s="112">
        <v>901500</v>
      </c>
      <c r="J1505" s="112">
        <v>0</v>
      </c>
      <c r="K1505" s="112">
        <v>0</v>
      </c>
      <c r="L1505" s="112">
        <v>835798</v>
      </c>
      <c r="M1505" s="112">
        <v>340266</v>
      </c>
      <c r="N1505" s="112">
        <v>0</v>
      </c>
      <c r="O1505" s="112">
        <v>8719</v>
      </c>
      <c r="P1505" s="112">
        <v>886626</v>
      </c>
      <c r="Q1505" s="112">
        <v>0</v>
      </c>
      <c r="R1505" s="112">
        <v>2071409</v>
      </c>
      <c r="S1505" s="421">
        <v>0.18139394570756395</v>
      </c>
      <c r="T1505" s="421">
        <v>7.384821730864391E-2</v>
      </c>
      <c r="U1505" s="421">
        <v>0</v>
      </c>
      <c r="V1505" s="421">
        <v>1.8922919325294512E-3</v>
      </c>
      <c r="W1505" s="421">
        <v>0.19242518946792719</v>
      </c>
      <c r="X1505" s="421">
        <v>0</v>
      </c>
      <c r="Y1505" s="421">
        <v>0.44955964441666452</v>
      </c>
      <c r="Z1505" s="120">
        <v>0</v>
      </c>
      <c r="AA1505" s="127" t="s">
        <v>3717</v>
      </c>
      <c r="AB1505" s="127">
        <v>0</v>
      </c>
      <c r="AC1505" s="111" t="s">
        <v>3717</v>
      </c>
      <c r="AD1505" s="127">
        <v>0</v>
      </c>
      <c r="AE1505" s="111">
        <v>0</v>
      </c>
      <c r="AF1505" s="111" t="s">
        <v>3757</v>
      </c>
      <c r="AG1505" s="127" t="s">
        <v>3758</v>
      </c>
      <c r="AH1505" s="127" t="s">
        <v>3758</v>
      </c>
      <c r="AI1505" s="124"/>
      <c r="AJ1505" s="128"/>
      <c r="AK1505" s="109">
        <v>0</v>
      </c>
      <c r="AL1505" s="109">
        <v>0</v>
      </c>
      <c r="AM1505" s="127">
        <v>0</v>
      </c>
      <c r="AN1505" s="127">
        <v>0</v>
      </c>
      <c r="AO1505" s="120">
        <v>0</v>
      </c>
      <c r="AP1505" s="120">
        <v>0</v>
      </c>
      <c r="AQ1505" s="174">
        <v>0</v>
      </c>
      <c r="AR1505" s="120">
        <v>0</v>
      </c>
      <c r="AS1505" s="127">
        <v>0</v>
      </c>
      <c r="AT1505" s="127">
        <v>0</v>
      </c>
      <c r="AU1505" s="120">
        <v>0</v>
      </c>
      <c r="AV1505" s="120">
        <v>0</v>
      </c>
      <c r="AW1505" s="174">
        <v>0</v>
      </c>
      <c r="AX1505" s="120">
        <v>0</v>
      </c>
      <c r="AY1505" s="127">
        <v>0</v>
      </c>
      <c r="AZ1505" s="127">
        <v>0</v>
      </c>
      <c r="BA1505" s="120">
        <v>0</v>
      </c>
      <c r="BB1505" s="120">
        <v>0</v>
      </c>
      <c r="BC1505" s="111">
        <v>0</v>
      </c>
      <c r="BD1505" s="112"/>
      <c r="BE1505" s="112"/>
      <c r="BF1505" s="111">
        <v>0</v>
      </c>
      <c r="BG1505" s="112"/>
      <c r="BH1505" s="112"/>
      <c r="BI1505" s="111" t="s">
        <v>3757</v>
      </c>
      <c r="BJ1505" s="112">
        <v>15</v>
      </c>
      <c r="BK1505" s="112">
        <v>205500</v>
      </c>
      <c r="BL1505" s="111">
        <v>0</v>
      </c>
      <c r="BM1505" s="112"/>
      <c r="BN1505" s="112"/>
      <c r="BO1505" s="111">
        <v>0</v>
      </c>
      <c r="BP1505" s="112"/>
      <c r="BQ1505" s="112"/>
      <c r="BR1505" s="111" t="s">
        <v>3757</v>
      </c>
      <c r="BS1505" s="112">
        <v>21</v>
      </c>
      <c r="BT1505" s="112">
        <v>247000</v>
      </c>
      <c r="BU1505" s="111" t="s">
        <v>3757</v>
      </c>
      <c r="BV1505" s="112">
        <v>181</v>
      </c>
      <c r="BW1505" s="112">
        <v>2217000</v>
      </c>
      <c r="BX1505" s="111" t="s">
        <v>3757</v>
      </c>
      <c r="BY1505" s="112">
        <v>9</v>
      </c>
      <c r="BZ1505" s="112">
        <v>165000</v>
      </c>
      <c r="CA1505" s="111" t="s">
        <v>3757</v>
      </c>
      <c r="CB1505" s="112">
        <v>9</v>
      </c>
      <c r="CC1505" s="112">
        <v>103000</v>
      </c>
      <c r="CD1505" s="111">
        <v>0</v>
      </c>
      <c r="CE1505" s="112">
        <v>0</v>
      </c>
      <c r="CF1505" s="112">
        <v>0</v>
      </c>
      <c r="CG1505" s="111" t="s">
        <v>3757</v>
      </c>
      <c r="CH1505" s="112">
        <v>12</v>
      </c>
      <c r="CI1505" s="112">
        <v>1670140</v>
      </c>
      <c r="CJ1505" s="111">
        <v>0</v>
      </c>
      <c r="CK1505" s="120">
        <v>0</v>
      </c>
      <c r="CL1505" s="112">
        <v>0</v>
      </c>
      <c r="CM1505" s="112">
        <v>0</v>
      </c>
      <c r="CN1505" s="166" t="s">
        <v>14585</v>
      </c>
      <c r="CO1505" s="125" t="s">
        <v>14586</v>
      </c>
      <c r="CP1505" s="111" t="s">
        <v>3870</v>
      </c>
      <c r="CQ1505" s="112">
        <v>1770000</v>
      </c>
      <c r="CR1505" s="166" t="s">
        <v>14587</v>
      </c>
      <c r="CS1505" s="166" t="s">
        <v>14588</v>
      </c>
      <c r="CT1505" s="111" t="s">
        <v>3870</v>
      </c>
      <c r="CU1505" s="112">
        <v>292000</v>
      </c>
      <c r="CV1505" s="166" t="s">
        <v>14589</v>
      </c>
      <c r="CW1505" s="166" t="s">
        <v>14590</v>
      </c>
      <c r="CX1505" s="111" t="s">
        <v>3790</v>
      </c>
      <c r="CY1505" s="112">
        <v>192500</v>
      </c>
      <c r="CZ1505" s="111" t="s">
        <v>3757</v>
      </c>
      <c r="DA1505" s="111">
        <v>0</v>
      </c>
      <c r="DB1505" s="111">
        <v>0</v>
      </c>
      <c r="DC1505" s="120" t="s">
        <v>14591</v>
      </c>
      <c r="DD1505" s="127" t="s">
        <v>3778</v>
      </c>
      <c r="DE1505" s="109">
        <v>0</v>
      </c>
      <c r="DF1505" s="172" t="s">
        <v>3717</v>
      </c>
    </row>
    <row r="1506" spans="1:110" ht="35.15" customHeight="1" x14ac:dyDescent="0.35">
      <c r="A1506" s="140" t="s">
        <v>3049</v>
      </c>
      <c r="B1506" s="136" t="s">
        <v>3008</v>
      </c>
      <c r="C1506" s="136" t="s">
        <v>3050</v>
      </c>
      <c r="D1506" s="112">
        <v>1760</v>
      </c>
      <c r="E1506" s="112">
        <v>39821500</v>
      </c>
      <c r="F1506" s="112">
        <v>1760</v>
      </c>
      <c r="G1506" s="112">
        <v>39821500</v>
      </c>
      <c r="H1506" s="112">
        <v>415</v>
      </c>
      <c r="I1506" s="112">
        <v>7980000</v>
      </c>
      <c r="J1506" s="112">
        <v>0</v>
      </c>
      <c r="K1506" s="112">
        <v>0</v>
      </c>
      <c r="L1506" s="112">
        <v>12643777</v>
      </c>
      <c r="M1506" s="112">
        <v>2611454</v>
      </c>
      <c r="N1506" s="112">
        <v>0</v>
      </c>
      <c r="O1506" s="112">
        <v>294997</v>
      </c>
      <c r="P1506" s="112">
        <v>4291738</v>
      </c>
      <c r="Q1506" s="112">
        <v>1270800</v>
      </c>
      <c r="R1506" s="112">
        <v>21112766</v>
      </c>
      <c r="S1506" s="421">
        <v>0.3175113192622076</v>
      </c>
      <c r="T1506" s="421">
        <v>6.5578996270858711E-2</v>
      </c>
      <c r="U1506" s="421">
        <v>0</v>
      </c>
      <c r="V1506" s="421">
        <v>7.4079831246939469E-3</v>
      </c>
      <c r="W1506" s="421">
        <v>0.10777439322978793</v>
      </c>
      <c r="X1506" s="421">
        <v>3.1912409125723538E-2</v>
      </c>
      <c r="Y1506" s="421">
        <v>0.53018510101327176</v>
      </c>
      <c r="Z1506" s="120" t="s">
        <v>14592</v>
      </c>
      <c r="AA1506" s="127" t="s">
        <v>3778</v>
      </c>
      <c r="AB1506" s="127">
        <v>0</v>
      </c>
      <c r="AC1506" s="111" t="s">
        <v>3717</v>
      </c>
      <c r="AD1506" s="127">
        <v>0</v>
      </c>
      <c r="AE1506" s="111">
        <v>0</v>
      </c>
      <c r="AF1506" s="111" t="s">
        <v>3757</v>
      </c>
      <c r="AG1506" s="127" t="s">
        <v>3758</v>
      </c>
      <c r="AH1506" s="127" t="s">
        <v>3758</v>
      </c>
      <c r="AI1506" s="124"/>
      <c r="AJ1506" s="128"/>
      <c r="AK1506" s="109">
        <v>0</v>
      </c>
      <c r="AL1506" s="109">
        <v>0</v>
      </c>
      <c r="AM1506" s="127">
        <v>0</v>
      </c>
      <c r="AN1506" s="127">
        <v>0</v>
      </c>
      <c r="AO1506" s="120">
        <v>0</v>
      </c>
      <c r="AP1506" s="120">
        <v>0</v>
      </c>
      <c r="AQ1506" s="174">
        <v>0</v>
      </c>
      <c r="AR1506" s="120">
        <v>0</v>
      </c>
      <c r="AS1506" s="127">
        <v>0</v>
      </c>
      <c r="AT1506" s="127">
        <v>0</v>
      </c>
      <c r="AU1506" s="120">
        <v>0</v>
      </c>
      <c r="AV1506" s="120">
        <v>0</v>
      </c>
      <c r="AW1506" s="174">
        <v>0</v>
      </c>
      <c r="AX1506" s="120">
        <v>0</v>
      </c>
      <c r="AY1506" s="127">
        <v>0</v>
      </c>
      <c r="AZ1506" s="127">
        <v>0</v>
      </c>
      <c r="BA1506" s="120">
        <v>0</v>
      </c>
      <c r="BB1506" s="120">
        <v>0</v>
      </c>
      <c r="BC1506" s="111">
        <v>0</v>
      </c>
      <c r="BD1506" s="112"/>
      <c r="BE1506" s="112"/>
      <c r="BF1506" s="111">
        <v>0</v>
      </c>
      <c r="BG1506" s="112"/>
      <c r="BH1506" s="112"/>
      <c r="BI1506" s="111">
        <v>0</v>
      </c>
      <c r="BJ1506" s="112"/>
      <c r="BK1506" s="112"/>
      <c r="BL1506" s="111">
        <v>0</v>
      </c>
      <c r="BM1506" s="112"/>
      <c r="BN1506" s="112"/>
      <c r="BO1506" s="111">
        <v>0</v>
      </c>
      <c r="BP1506" s="112"/>
      <c r="BQ1506" s="112"/>
      <c r="BR1506" s="111" t="s">
        <v>3757</v>
      </c>
      <c r="BS1506" s="112">
        <v>397</v>
      </c>
      <c r="BT1506" s="112">
        <v>8612000</v>
      </c>
      <c r="BU1506" s="111" t="s">
        <v>3757</v>
      </c>
      <c r="BV1506" s="112">
        <v>674</v>
      </c>
      <c r="BW1506" s="112">
        <v>15124500</v>
      </c>
      <c r="BX1506" s="111">
        <v>0</v>
      </c>
      <c r="BY1506" s="112"/>
      <c r="BZ1506" s="112"/>
      <c r="CA1506" s="111" t="s">
        <v>3757</v>
      </c>
      <c r="CB1506" s="112">
        <v>144</v>
      </c>
      <c r="CC1506" s="112">
        <v>4005000</v>
      </c>
      <c r="CD1506" s="111">
        <v>0</v>
      </c>
      <c r="CE1506" s="112">
        <v>0</v>
      </c>
      <c r="CF1506" s="112">
        <v>0</v>
      </c>
      <c r="CG1506" s="111" t="s">
        <v>3757</v>
      </c>
      <c r="CH1506" s="112">
        <v>515</v>
      </c>
      <c r="CI1506" s="112">
        <v>11349000</v>
      </c>
      <c r="CJ1506" s="111" t="s">
        <v>3757</v>
      </c>
      <c r="CK1506" s="120" t="s">
        <v>10207</v>
      </c>
      <c r="CL1506" s="112">
        <v>30</v>
      </c>
      <c r="CM1506" s="112">
        <v>731000</v>
      </c>
      <c r="CN1506" s="166" t="s">
        <v>14593</v>
      </c>
      <c r="CO1506" s="125" t="s">
        <v>14594</v>
      </c>
      <c r="CP1506" s="111" t="s">
        <v>4016</v>
      </c>
      <c r="CQ1506" s="112">
        <v>14876000</v>
      </c>
      <c r="CR1506" s="166" t="s">
        <v>14595</v>
      </c>
      <c r="CS1506" s="166" t="s">
        <v>14596</v>
      </c>
      <c r="CT1506" s="111" t="s">
        <v>3870</v>
      </c>
      <c r="CU1506" s="112">
        <v>9891000</v>
      </c>
      <c r="CV1506" s="166" t="s">
        <v>14597</v>
      </c>
      <c r="CW1506" s="166" t="s">
        <v>14598</v>
      </c>
      <c r="CX1506" s="111" t="s">
        <v>3870</v>
      </c>
      <c r="CY1506" s="112">
        <v>8758000</v>
      </c>
      <c r="CZ1506" s="111">
        <v>0</v>
      </c>
      <c r="DA1506" s="111">
        <v>0</v>
      </c>
      <c r="DB1506" s="111">
        <v>0</v>
      </c>
      <c r="DC1506" s="120" t="s">
        <v>14599</v>
      </c>
      <c r="DD1506" s="127" t="s">
        <v>3778</v>
      </c>
      <c r="DE1506" s="109">
        <v>0</v>
      </c>
      <c r="DF1506" s="172" t="s">
        <v>3717</v>
      </c>
    </row>
    <row r="1507" spans="1:110" ht="35.15" customHeight="1" x14ac:dyDescent="0.35">
      <c r="A1507" s="140" t="s">
        <v>3051</v>
      </c>
      <c r="B1507" s="136" t="s">
        <v>3008</v>
      </c>
      <c r="C1507" s="136" t="s">
        <v>3052</v>
      </c>
      <c r="D1507" s="112">
        <v>602</v>
      </c>
      <c r="E1507" s="112">
        <v>10465000</v>
      </c>
      <c r="F1507" s="112">
        <v>602</v>
      </c>
      <c r="G1507" s="112">
        <v>10465000</v>
      </c>
      <c r="H1507" s="112">
        <v>131</v>
      </c>
      <c r="I1507" s="112">
        <v>2095000</v>
      </c>
      <c r="J1507" s="112">
        <v>0</v>
      </c>
      <c r="K1507" s="112">
        <v>0</v>
      </c>
      <c r="L1507" s="112">
        <v>2867493</v>
      </c>
      <c r="M1507" s="112">
        <v>934165</v>
      </c>
      <c r="N1507" s="112">
        <v>0</v>
      </c>
      <c r="O1507" s="112">
        <v>85353</v>
      </c>
      <c r="P1507" s="112">
        <v>1337238</v>
      </c>
      <c r="Q1507" s="112">
        <v>0</v>
      </c>
      <c r="R1507" s="112">
        <v>5224249</v>
      </c>
      <c r="S1507" s="421">
        <v>0.27400793119923555</v>
      </c>
      <c r="T1507" s="421">
        <v>8.9265647396082184E-2</v>
      </c>
      <c r="U1507" s="421">
        <v>0</v>
      </c>
      <c r="V1507" s="421">
        <v>8.1560439560439558E-3</v>
      </c>
      <c r="W1507" s="421">
        <v>0.12778193979933111</v>
      </c>
      <c r="X1507" s="421">
        <v>0</v>
      </c>
      <c r="Y1507" s="421">
        <v>0.49921156235069281</v>
      </c>
      <c r="Z1507" s="120">
        <v>0</v>
      </c>
      <c r="AA1507" s="127" t="s">
        <v>3717</v>
      </c>
      <c r="AB1507" s="127">
        <v>0</v>
      </c>
      <c r="AC1507" s="111" t="s">
        <v>3717</v>
      </c>
      <c r="AD1507" s="127">
        <v>0</v>
      </c>
      <c r="AE1507" s="111">
        <v>0</v>
      </c>
      <c r="AF1507" s="111" t="s">
        <v>3757</v>
      </c>
      <c r="AG1507" s="127" t="s">
        <v>3758</v>
      </c>
      <c r="AH1507" s="127" t="s">
        <v>3778</v>
      </c>
      <c r="AI1507" s="124"/>
      <c r="AJ1507" s="128"/>
      <c r="AK1507" s="109">
        <v>0</v>
      </c>
      <c r="AL1507" s="109">
        <v>0</v>
      </c>
      <c r="AM1507" s="127">
        <v>0</v>
      </c>
      <c r="AN1507" s="127">
        <v>0</v>
      </c>
      <c r="AO1507" s="120">
        <v>0</v>
      </c>
      <c r="AP1507" s="120">
        <v>0</v>
      </c>
      <c r="AQ1507" s="174">
        <v>0</v>
      </c>
      <c r="AR1507" s="109">
        <v>0</v>
      </c>
      <c r="AS1507" s="127">
        <v>0</v>
      </c>
      <c r="AT1507" s="127">
        <v>0</v>
      </c>
      <c r="AU1507" s="120">
        <v>0</v>
      </c>
      <c r="AV1507" s="120">
        <v>0</v>
      </c>
      <c r="AW1507" s="174">
        <v>0</v>
      </c>
      <c r="AX1507" s="109">
        <v>0</v>
      </c>
      <c r="AY1507" s="127">
        <v>0</v>
      </c>
      <c r="AZ1507" s="127">
        <v>0</v>
      </c>
      <c r="BA1507" s="120">
        <v>0</v>
      </c>
      <c r="BB1507" s="120">
        <v>0</v>
      </c>
      <c r="BC1507" s="111" t="s">
        <v>3757</v>
      </c>
      <c r="BD1507" s="112">
        <v>36</v>
      </c>
      <c r="BE1507" s="112">
        <v>528500</v>
      </c>
      <c r="BF1507" s="111">
        <v>0</v>
      </c>
      <c r="BG1507" s="112"/>
      <c r="BH1507" s="112"/>
      <c r="BI1507" s="111">
        <v>0</v>
      </c>
      <c r="BJ1507" s="112"/>
      <c r="BK1507" s="112"/>
      <c r="BL1507" s="111" t="s">
        <v>3757</v>
      </c>
      <c r="BM1507" s="112">
        <v>57</v>
      </c>
      <c r="BN1507" s="112">
        <v>1128500</v>
      </c>
      <c r="BO1507" s="111">
        <v>0</v>
      </c>
      <c r="BP1507" s="112"/>
      <c r="BQ1507" s="112"/>
      <c r="BR1507" s="111">
        <v>0</v>
      </c>
      <c r="BS1507" s="112"/>
      <c r="BT1507" s="112"/>
      <c r="BU1507" s="111">
        <v>0</v>
      </c>
      <c r="BV1507" s="112"/>
      <c r="BW1507" s="112"/>
      <c r="BX1507" s="111">
        <v>0</v>
      </c>
      <c r="BY1507" s="112"/>
      <c r="BZ1507" s="112"/>
      <c r="CA1507" s="111" t="s">
        <v>3757</v>
      </c>
      <c r="CB1507" s="112">
        <v>117</v>
      </c>
      <c r="CC1507" s="112">
        <v>1745000</v>
      </c>
      <c r="CD1507" s="111">
        <v>0</v>
      </c>
      <c r="CE1507" s="112"/>
      <c r="CF1507" s="112"/>
      <c r="CG1507" s="111" t="s">
        <v>3757</v>
      </c>
      <c r="CH1507" s="112">
        <v>392</v>
      </c>
      <c r="CI1507" s="112">
        <v>7063000</v>
      </c>
      <c r="CJ1507" s="111">
        <v>0</v>
      </c>
      <c r="CK1507" s="120">
        <v>0</v>
      </c>
      <c r="CL1507" s="112"/>
      <c r="CM1507" s="112"/>
      <c r="CN1507" s="166" t="s">
        <v>14600</v>
      </c>
      <c r="CO1507" s="125" t="s">
        <v>14601</v>
      </c>
      <c r="CP1507" s="111" t="s">
        <v>3875</v>
      </c>
      <c r="CQ1507" s="112">
        <v>7063000</v>
      </c>
      <c r="CR1507" s="166" t="s">
        <v>14602</v>
      </c>
      <c r="CS1507" s="166" t="s">
        <v>14603</v>
      </c>
      <c r="CT1507" s="111" t="s">
        <v>4016</v>
      </c>
      <c r="CU1507" s="112">
        <v>1476000</v>
      </c>
      <c r="CV1507" s="166" t="s">
        <v>14604</v>
      </c>
      <c r="CW1507" s="166" t="s">
        <v>14605</v>
      </c>
      <c r="CX1507" s="111" t="s">
        <v>3762</v>
      </c>
      <c r="CY1507" s="112">
        <v>831000</v>
      </c>
      <c r="CZ1507" s="111" t="s">
        <v>3757</v>
      </c>
      <c r="DA1507" s="111">
        <v>0</v>
      </c>
      <c r="DB1507" s="111">
        <v>0</v>
      </c>
      <c r="DC1507" s="120" t="s">
        <v>14606</v>
      </c>
      <c r="DD1507" s="127" t="s">
        <v>3717</v>
      </c>
      <c r="DE1507" s="109" t="s">
        <v>14607</v>
      </c>
      <c r="DF1507" s="172" t="s">
        <v>3717</v>
      </c>
    </row>
    <row r="1508" spans="1:110" ht="35.15" customHeight="1" x14ac:dyDescent="0.35">
      <c r="A1508" s="140" t="s">
        <v>3053</v>
      </c>
      <c r="B1508" s="136" t="s">
        <v>3008</v>
      </c>
      <c r="C1508" s="136" t="s">
        <v>3054</v>
      </c>
      <c r="D1508" s="112">
        <v>13543</v>
      </c>
      <c r="E1508" s="112">
        <v>311951000</v>
      </c>
      <c r="F1508" s="112">
        <v>13528</v>
      </c>
      <c r="G1508" s="112">
        <v>311405000</v>
      </c>
      <c r="H1508" s="112">
        <v>2855</v>
      </c>
      <c r="I1508" s="112">
        <v>67663000</v>
      </c>
      <c r="J1508" s="112">
        <v>0</v>
      </c>
      <c r="K1508" s="112">
        <v>0</v>
      </c>
      <c r="L1508" s="112">
        <v>79341582</v>
      </c>
      <c r="M1508" s="112">
        <v>17138968</v>
      </c>
      <c r="N1508" s="112">
        <v>66000</v>
      </c>
      <c r="O1508" s="112">
        <v>3422965</v>
      </c>
      <c r="P1508" s="112">
        <v>48924102.5</v>
      </c>
      <c r="Q1508" s="112">
        <v>1646638</v>
      </c>
      <c r="R1508" s="112">
        <v>150540255.5</v>
      </c>
      <c r="S1508" s="421">
        <v>0.25433988671297736</v>
      </c>
      <c r="T1508" s="421">
        <v>5.4941218332366301E-2</v>
      </c>
      <c r="U1508" s="421">
        <v>2.1157168914348728E-4</v>
      </c>
      <c r="V1508" s="421">
        <v>1.0972764953470257E-2</v>
      </c>
      <c r="W1508" s="421">
        <v>0.15683265160233498</v>
      </c>
      <c r="X1508" s="421">
        <v>5.2785148949674792E-3</v>
      </c>
      <c r="Y1508" s="421">
        <v>0.48257660818525988</v>
      </c>
      <c r="Z1508" s="120" t="s">
        <v>14608</v>
      </c>
      <c r="AA1508" s="127" t="s">
        <v>3717</v>
      </c>
      <c r="AB1508" s="127">
        <v>0</v>
      </c>
      <c r="AC1508" s="111" t="s">
        <v>3717</v>
      </c>
      <c r="AD1508" s="127">
        <v>0</v>
      </c>
      <c r="AE1508" s="111" t="s">
        <v>3757</v>
      </c>
      <c r="AF1508" s="111" t="s">
        <v>3757</v>
      </c>
      <c r="AG1508" s="127" t="s">
        <v>3717</v>
      </c>
      <c r="AH1508" s="127" t="s">
        <v>3758</v>
      </c>
      <c r="AI1508" s="128">
        <v>2</v>
      </c>
      <c r="AJ1508" s="128">
        <v>3260000</v>
      </c>
      <c r="AK1508" s="109" t="s">
        <v>14609</v>
      </c>
      <c r="AL1508" s="109" t="s">
        <v>14610</v>
      </c>
      <c r="AM1508" s="127" t="s">
        <v>3761</v>
      </c>
      <c r="AN1508" s="127" t="s">
        <v>4041</v>
      </c>
      <c r="AO1508" s="120">
        <v>1000000</v>
      </c>
      <c r="AP1508" s="120">
        <v>1302000</v>
      </c>
      <c r="AQ1508" s="174" t="s">
        <v>14611</v>
      </c>
      <c r="AR1508" s="120" t="s">
        <v>14612</v>
      </c>
      <c r="AS1508" s="127" t="s">
        <v>3765</v>
      </c>
      <c r="AT1508" s="127" t="s">
        <v>3762</v>
      </c>
      <c r="AU1508" s="120">
        <v>1000000</v>
      </c>
      <c r="AV1508" s="120">
        <v>1958000</v>
      </c>
      <c r="AW1508" s="174">
        <v>0</v>
      </c>
      <c r="AX1508" s="120">
        <v>0</v>
      </c>
      <c r="AY1508" s="127">
        <v>0</v>
      </c>
      <c r="AZ1508" s="127">
        <v>0</v>
      </c>
      <c r="BA1508" s="120">
        <v>0</v>
      </c>
      <c r="BB1508" s="120">
        <v>0</v>
      </c>
      <c r="BC1508" s="111">
        <v>0</v>
      </c>
      <c r="BD1508" s="112"/>
      <c r="BE1508" s="112"/>
      <c r="BF1508" s="111">
        <v>0</v>
      </c>
      <c r="BG1508" s="112"/>
      <c r="BH1508" s="112"/>
      <c r="BI1508" s="111">
        <v>0</v>
      </c>
      <c r="BJ1508" s="112"/>
      <c r="BK1508" s="112"/>
      <c r="BL1508" s="111" t="s">
        <v>3757</v>
      </c>
      <c r="BM1508" s="112">
        <v>2656</v>
      </c>
      <c r="BN1508" s="112">
        <v>59064000</v>
      </c>
      <c r="BO1508" s="111">
        <v>0</v>
      </c>
      <c r="BP1508" s="112"/>
      <c r="BQ1508" s="112"/>
      <c r="BR1508" s="111" t="s">
        <v>3757</v>
      </c>
      <c r="BS1508" s="112">
        <v>4884</v>
      </c>
      <c r="BT1508" s="112">
        <v>113470000</v>
      </c>
      <c r="BU1508" s="111">
        <v>0</v>
      </c>
      <c r="BV1508" s="112"/>
      <c r="BW1508" s="112"/>
      <c r="BX1508" s="111">
        <v>0</v>
      </c>
      <c r="BY1508" s="112"/>
      <c r="BZ1508" s="112"/>
      <c r="CA1508" s="111">
        <v>0</v>
      </c>
      <c r="CB1508" s="112"/>
      <c r="CC1508" s="112"/>
      <c r="CD1508" s="111">
        <v>0</v>
      </c>
      <c r="CE1508" s="112">
        <v>0</v>
      </c>
      <c r="CF1508" s="112">
        <v>0</v>
      </c>
      <c r="CG1508" s="111" t="s">
        <v>3757</v>
      </c>
      <c r="CH1508" s="112">
        <v>5856</v>
      </c>
      <c r="CI1508" s="112">
        <v>136157000</v>
      </c>
      <c r="CJ1508" s="111">
        <v>0</v>
      </c>
      <c r="CK1508" s="120">
        <v>0</v>
      </c>
      <c r="CL1508" s="112">
        <v>0</v>
      </c>
      <c r="CM1508" s="112">
        <v>0</v>
      </c>
      <c r="CN1508" s="166" t="s">
        <v>14613</v>
      </c>
      <c r="CO1508" s="125" t="s">
        <v>14614</v>
      </c>
      <c r="CP1508" s="111" t="s">
        <v>3790</v>
      </c>
      <c r="CQ1508" s="112">
        <v>102146000</v>
      </c>
      <c r="CR1508" s="166" t="s">
        <v>14613</v>
      </c>
      <c r="CS1508" s="166" t="s">
        <v>14615</v>
      </c>
      <c r="CT1508" s="111" t="s">
        <v>3790</v>
      </c>
      <c r="CU1508" s="112">
        <v>62742000</v>
      </c>
      <c r="CV1508" s="166" t="s">
        <v>8614</v>
      </c>
      <c r="CW1508" s="166" t="s">
        <v>14616</v>
      </c>
      <c r="CX1508" s="111" t="s">
        <v>3875</v>
      </c>
      <c r="CY1508" s="112">
        <v>34581000</v>
      </c>
      <c r="CZ1508" s="111" t="s">
        <v>3757</v>
      </c>
      <c r="DA1508" s="111" t="s">
        <v>3757</v>
      </c>
      <c r="DB1508" s="111" t="s">
        <v>3757</v>
      </c>
      <c r="DC1508" s="120">
        <v>0</v>
      </c>
      <c r="DD1508" s="127" t="s">
        <v>3717</v>
      </c>
      <c r="DE1508" s="109" t="s">
        <v>14617</v>
      </c>
      <c r="DF1508" s="172" t="s">
        <v>3717</v>
      </c>
    </row>
    <row r="1509" spans="1:110" ht="35.15" customHeight="1" x14ac:dyDescent="0.35">
      <c r="A1509" s="140" t="s">
        <v>3055</v>
      </c>
      <c r="B1509" s="136" t="s">
        <v>3008</v>
      </c>
      <c r="C1509" s="136" t="s">
        <v>3056</v>
      </c>
      <c r="D1509" s="112">
        <v>1004</v>
      </c>
      <c r="E1509" s="112">
        <v>18089500</v>
      </c>
      <c r="F1509" s="112">
        <v>1004</v>
      </c>
      <c r="G1509" s="112">
        <v>18089500</v>
      </c>
      <c r="H1509" s="112">
        <v>258</v>
      </c>
      <c r="I1509" s="112">
        <v>4187500</v>
      </c>
      <c r="J1509" s="112">
        <v>0</v>
      </c>
      <c r="K1509" s="112">
        <v>0</v>
      </c>
      <c r="L1509" s="112">
        <v>4965555</v>
      </c>
      <c r="M1509" s="112">
        <v>1118863</v>
      </c>
      <c r="N1509" s="112">
        <v>0</v>
      </c>
      <c r="O1509" s="112">
        <v>1155748</v>
      </c>
      <c r="P1509" s="112">
        <v>1295948</v>
      </c>
      <c r="Q1509" s="112">
        <v>0</v>
      </c>
      <c r="R1509" s="112">
        <v>8536114</v>
      </c>
      <c r="S1509" s="421">
        <v>0.27449929517123195</v>
      </c>
      <c r="T1509" s="421">
        <v>6.1851516072859949E-2</v>
      </c>
      <c r="U1509" s="421">
        <v>0</v>
      </c>
      <c r="V1509" s="421">
        <v>6.3890544238370331E-2</v>
      </c>
      <c r="W1509" s="421">
        <v>7.164089665275436E-2</v>
      </c>
      <c r="X1509" s="421">
        <v>0</v>
      </c>
      <c r="Y1509" s="421">
        <v>0.47188225213521656</v>
      </c>
      <c r="Z1509" s="120">
        <v>0</v>
      </c>
      <c r="AA1509" s="127" t="s">
        <v>3781</v>
      </c>
      <c r="AB1509" s="127">
        <v>0</v>
      </c>
      <c r="AC1509" s="111" t="s">
        <v>3778</v>
      </c>
      <c r="AD1509" s="127" t="s">
        <v>14618</v>
      </c>
      <c r="AE1509" s="111">
        <v>0</v>
      </c>
      <c r="AF1509" s="111">
        <v>0</v>
      </c>
      <c r="AG1509" s="127" t="s">
        <v>3758</v>
      </c>
      <c r="AH1509" s="127" t="s">
        <v>3758</v>
      </c>
      <c r="AI1509" s="124"/>
      <c r="AJ1509" s="128"/>
      <c r="AK1509" s="109">
        <v>0</v>
      </c>
      <c r="AL1509" s="109">
        <v>0</v>
      </c>
      <c r="AM1509" s="127">
        <v>0</v>
      </c>
      <c r="AN1509" s="127">
        <v>0</v>
      </c>
      <c r="AO1509" s="120">
        <v>0</v>
      </c>
      <c r="AP1509" s="120">
        <v>0</v>
      </c>
      <c r="AQ1509" s="174">
        <v>0</v>
      </c>
      <c r="AR1509" s="120">
        <v>0</v>
      </c>
      <c r="AS1509" s="127">
        <v>0</v>
      </c>
      <c r="AT1509" s="127">
        <v>0</v>
      </c>
      <c r="AU1509" s="120">
        <v>0</v>
      </c>
      <c r="AV1509" s="120">
        <v>0</v>
      </c>
      <c r="AW1509" s="174">
        <v>0</v>
      </c>
      <c r="AX1509" s="120">
        <v>0</v>
      </c>
      <c r="AY1509" s="127">
        <v>0</v>
      </c>
      <c r="AZ1509" s="127">
        <v>0</v>
      </c>
      <c r="BA1509" s="120">
        <v>0</v>
      </c>
      <c r="BB1509" s="120">
        <v>0</v>
      </c>
      <c r="BC1509" s="111">
        <v>0</v>
      </c>
      <c r="BD1509" s="112"/>
      <c r="BE1509" s="112"/>
      <c r="BF1509" s="111">
        <v>0</v>
      </c>
      <c r="BG1509" s="112"/>
      <c r="BH1509" s="112"/>
      <c r="BI1509" s="111">
        <v>0</v>
      </c>
      <c r="BJ1509" s="112"/>
      <c r="BK1509" s="112"/>
      <c r="BL1509" s="111">
        <v>0</v>
      </c>
      <c r="BM1509" s="112"/>
      <c r="BN1509" s="112"/>
      <c r="BO1509" s="111">
        <v>0</v>
      </c>
      <c r="BP1509" s="112"/>
      <c r="BQ1509" s="112"/>
      <c r="BR1509" s="111">
        <v>0</v>
      </c>
      <c r="BS1509" s="112"/>
      <c r="BT1509" s="112"/>
      <c r="BU1509" s="111">
        <v>0</v>
      </c>
      <c r="BV1509" s="112"/>
      <c r="BW1509" s="112"/>
      <c r="BX1509" s="111">
        <v>0</v>
      </c>
      <c r="BY1509" s="112"/>
      <c r="BZ1509" s="112"/>
      <c r="CA1509" s="111">
        <v>0</v>
      </c>
      <c r="CB1509" s="112"/>
      <c r="CC1509" s="112"/>
      <c r="CD1509" s="111">
        <v>0</v>
      </c>
      <c r="CE1509" s="112">
        <v>0</v>
      </c>
      <c r="CF1509" s="112">
        <v>0</v>
      </c>
      <c r="CG1509" s="111">
        <v>0</v>
      </c>
      <c r="CH1509" s="112">
        <v>0</v>
      </c>
      <c r="CI1509" s="112">
        <v>0</v>
      </c>
      <c r="CJ1509" s="111">
        <v>0</v>
      </c>
      <c r="CK1509" s="120">
        <v>0</v>
      </c>
      <c r="CL1509" s="112">
        <v>0</v>
      </c>
      <c r="CM1509" s="112">
        <v>0</v>
      </c>
      <c r="CN1509" s="166">
        <v>0</v>
      </c>
      <c r="CO1509" s="125">
        <v>0</v>
      </c>
      <c r="CP1509" s="111">
        <v>0</v>
      </c>
      <c r="CQ1509" s="112">
        <v>0</v>
      </c>
      <c r="CR1509" s="166">
        <v>0</v>
      </c>
      <c r="CS1509" s="166">
        <v>0</v>
      </c>
      <c r="CT1509" s="111">
        <v>0</v>
      </c>
      <c r="CU1509" s="112">
        <v>0</v>
      </c>
      <c r="CV1509" s="166">
        <v>0</v>
      </c>
      <c r="CW1509" s="166">
        <v>0</v>
      </c>
      <c r="CX1509" s="111">
        <v>0</v>
      </c>
      <c r="CY1509" s="112">
        <v>0</v>
      </c>
      <c r="CZ1509" s="111" t="s">
        <v>3757</v>
      </c>
      <c r="DA1509" s="111" t="s">
        <v>3757</v>
      </c>
      <c r="DB1509" s="111">
        <v>0</v>
      </c>
      <c r="DC1509" s="120" t="s">
        <v>14619</v>
      </c>
      <c r="DD1509" s="127" t="s">
        <v>3778</v>
      </c>
      <c r="DE1509" s="109">
        <v>0</v>
      </c>
      <c r="DF1509" s="172" t="s">
        <v>3717</v>
      </c>
    </row>
    <row r="1510" spans="1:110" ht="35.15" customHeight="1" x14ac:dyDescent="0.35">
      <c r="A1510" s="140" t="s">
        <v>3057</v>
      </c>
      <c r="B1510" s="136" t="s">
        <v>3008</v>
      </c>
      <c r="C1510" s="136" t="s">
        <v>3058</v>
      </c>
      <c r="D1510" s="112">
        <v>6792</v>
      </c>
      <c r="E1510" s="112">
        <v>88751500</v>
      </c>
      <c r="F1510" s="112">
        <v>6792</v>
      </c>
      <c r="G1510" s="112">
        <v>88751500</v>
      </c>
      <c r="H1510" s="112">
        <v>941</v>
      </c>
      <c r="I1510" s="112">
        <v>14198000</v>
      </c>
      <c r="J1510" s="112">
        <v>0</v>
      </c>
      <c r="K1510" s="112">
        <v>0</v>
      </c>
      <c r="L1510" s="112">
        <v>19749330</v>
      </c>
      <c r="M1510" s="112">
        <v>5792191</v>
      </c>
      <c r="N1510" s="112">
        <v>0</v>
      </c>
      <c r="O1510" s="112">
        <v>523806</v>
      </c>
      <c r="P1510" s="112">
        <v>17720086</v>
      </c>
      <c r="Q1510" s="112">
        <v>0</v>
      </c>
      <c r="R1510" s="112">
        <v>43785413</v>
      </c>
      <c r="S1510" s="421">
        <v>0.22252390100449007</v>
      </c>
      <c r="T1510" s="421">
        <v>6.5263020906688896E-2</v>
      </c>
      <c r="U1510" s="421">
        <v>0</v>
      </c>
      <c r="V1510" s="421">
        <v>5.9019396855264422E-3</v>
      </c>
      <c r="W1510" s="421">
        <v>0.19965956631718901</v>
      </c>
      <c r="X1510" s="421">
        <v>0</v>
      </c>
      <c r="Y1510" s="421">
        <v>0.49334842791389444</v>
      </c>
      <c r="Z1510" s="120">
        <v>0</v>
      </c>
      <c r="AA1510" s="127" t="s">
        <v>3717</v>
      </c>
      <c r="AB1510" s="127">
        <v>0</v>
      </c>
      <c r="AC1510" s="111" t="s">
        <v>3717</v>
      </c>
      <c r="AD1510" s="127">
        <v>0</v>
      </c>
      <c r="AE1510" s="111">
        <v>0</v>
      </c>
      <c r="AF1510" s="111" t="s">
        <v>3757</v>
      </c>
      <c r="AG1510" s="127" t="s">
        <v>3758</v>
      </c>
      <c r="AH1510" s="127" t="s">
        <v>3758</v>
      </c>
      <c r="AI1510" s="124"/>
      <c r="AJ1510" s="128"/>
      <c r="AK1510" s="109">
        <v>0</v>
      </c>
      <c r="AL1510" s="109">
        <v>0</v>
      </c>
      <c r="AM1510" s="127">
        <v>0</v>
      </c>
      <c r="AN1510" s="127">
        <v>0</v>
      </c>
      <c r="AO1510" s="120">
        <v>0</v>
      </c>
      <c r="AP1510" s="120">
        <v>0</v>
      </c>
      <c r="AQ1510" s="174">
        <v>0</v>
      </c>
      <c r="AR1510" s="109">
        <v>0</v>
      </c>
      <c r="AS1510" s="127">
        <v>0</v>
      </c>
      <c r="AT1510" s="127">
        <v>0</v>
      </c>
      <c r="AU1510" s="120">
        <v>0</v>
      </c>
      <c r="AV1510" s="120">
        <v>0</v>
      </c>
      <c r="AW1510" s="174">
        <v>0</v>
      </c>
      <c r="AX1510" s="109">
        <v>0</v>
      </c>
      <c r="AY1510" s="127">
        <v>0</v>
      </c>
      <c r="AZ1510" s="127">
        <v>0</v>
      </c>
      <c r="BA1510" s="120">
        <v>0</v>
      </c>
      <c r="BB1510" s="120">
        <v>0</v>
      </c>
      <c r="BC1510" s="111" t="s">
        <v>3757</v>
      </c>
      <c r="BD1510" s="112">
        <v>1123</v>
      </c>
      <c r="BE1510" s="112">
        <v>15659500</v>
      </c>
      <c r="BF1510" s="111">
        <v>0</v>
      </c>
      <c r="BG1510" s="112"/>
      <c r="BH1510" s="112"/>
      <c r="BI1510" s="111" t="s">
        <v>3757</v>
      </c>
      <c r="BJ1510" s="112">
        <v>503</v>
      </c>
      <c r="BK1510" s="112">
        <v>6153500</v>
      </c>
      <c r="BL1510" s="111" t="s">
        <v>3757</v>
      </c>
      <c r="BM1510" s="112">
        <v>1560</v>
      </c>
      <c r="BN1510" s="112">
        <v>19971000</v>
      </c>
      <c r="BO1510" s="111">
        <v>0</v>
      </c>
      <c r="BP1510" s="112"/>
      <c r="BQ1510" s="112"/>
      <c r="BR1510" s="111" t="s">
        <v>3757</v>
      </c>
      <c r="BS1510" s="112">
        <v>3205</v>
      </c>
      <c r="BT1510" s="112">
        <v>40061500</v>
      </c>
      <c r="BU1510" s="111">
        <v>0</v>
      </c>
      <c r="BV1510" s="112"/>
      <c r="BW1510" s="112"/>
      <c r="BX1510" s="111">
        <v>0</v>
      </c>
      <c r="BY1510" s="112"/>
      <c r="BZ1510" s="112"/>
      <c r="CA1510" s="111">
        <v>0</v>
      </c>
      <c r="CB1510" s="112"/>
      <c r="CC1510" s="112"/>
      <c r="CD1510" s="111">
        <v>0</v>
      </c>
      <c r="CE1510" s="112"/>
      <c r="CF1510" s="112"/>
      <c r="CG1510" s="111" t="s">
        <v>3757</v>
      </c>
      <c r="CH1510" s="112">
        <v>401</v>
      </c>
      <c r="CI1510" s="112">
        <v>6906000</v>
      </c>
      <c r="CJ1510" s="111">
        <v>0</v>
      </c>
      <c r="CK1510" s="120">
        <v>0</v>
      </c>
      <c r="CL1510" s="112"/>
      <c r="CM1510" s="112"/>
      <c r="CN1510" s="166" t="s">
        <v>14620</v>
      </c>
      <c r="CO1510" s="125" t="s">
        <v>14621</v>
      </c>
      <c r="CP1510" s="111" t="s">
        <v>3790</v>
      </c>
      <c r="CQ1510" s="112">
        <v>26700000</v>
      </c>
      <c r="CR1510" s="166" t="s">
        <v>5839</v>
      </c>
      <c r="CS1510" s="166" t="s">
        <v>14622</v>
      </c>
      <c r="CT1510" s="111" t="s">
        <v>3790</v>
      </c>
      <c r="CU1510" s="112">
        <v>2900000</v>
      </c>
      <c r="CV1510" s="166" t="s">
        <v>14623</v>
      </c>
      <c r="CW1510" s="166" t="s">
        <v>14624</v>
      </c>
      <c r="CX1510" s="111" t="s">
        <v>3781</v>
      </c>
      <c r="CY1510" s="112">
        <v>14706000</v>
      </c>
      <c r="CZ1510" s="111" t="s">
        <v>3757</v>
      </c>
      <c r="DA1510" s="111" t="s">
        <v>3757</v>
      </c>
      <c r="DB1510" s="111">
        <v>0</v>
      </c>
      <c r="DC1510" s="120" t="s">
        <v>14625</v>
      </c>
      <c r="DD1510" s="127" t="s">
        <v>3717</v>
      </c>
      <c r="DE1510" s="109" t="s">
        <v>14626</v>
      </c>
      <c r="DF1510" s="172" t="s">
        <v>3717</v>
      </c>
    </row>
    <row r="1511" spans="1:110" ht="35.15" customHeight="1" x14ac:dyDescent="0.35">
      <c r="A1511" s="140" t="s">
        <v>3059</v>
      </c>
      <c r="B1511" s="136" t="s">
        <v>3008</v>
      </c>
      <c r="C1511" s="136" t="s">
        <v>3060</v>
      </c>
      <c r="D1511" s="112">
        <v>16370</v>
      </c>
      <c r="E1511" s="112">
        <v>316683500</v>
      </c>
      <c r="F1511" s="112">
        <v>16368</v>
      </c>
      <c r="G1511" s="112">
        <v>316677500</v>
      </c>
      <c r="H1511" s="112">
        <v>5099</v>
      </c>
      <c r="I1511" s="112">
        <v>91548000</v>
      </c>
      <c r="J1511" s="112">
        <v>0</v>
      </c>
      <c r="K1511" s="112">
        <v>0</v>
      </c>
      <c r="L1511" s="112">
        <v>100600796</v>
      </c>
      <c r="M1511" s="112">
        <v>29055668</v>
      </c>
      <c r="N1511" s="112">
        <v>3080000</v>
      </c>
      <c r="O1511" s="112">
        <v>30569964</v>
      </c>
      <c r="P1511" s="112">
        <v>11187488</v>
      </c>
      <c r="Q1511" s="112">
        <v>0</v>
      </c>
      <c r="R1511" s="112">
        <v>174493916</v>
      </c>
      <c r="S1511" s="421">
        <v>0.31766983755074074</v>
      </c>
      <c r="T1511" s="421">
        <v>9.1749863823028355E-2</v>
      </c>
      <c r="U1511" s="421">
        <v>9.7257987864855597E-3</v>
      </c>
      <c r="V1511" s="421">
        <v>9.6531597004580277E-2</v>
      </c>
      <c r="W1511" s="421">
        <v>3.5327031563059018E-2</v>
      </c>
      <c r="X1511" s="421">
        <v>0</v>
      </c>
      <c r="Y1511" s="421">
        <v>0.55100412872789395</v>
      </c>
      <c r="Z1511" s="120">
        <v>0</v>
      </c>
      <c r="AA1511" s="127" t="s">
        <v>3717</v>
      </c>
      <c r="AB1511" s="127">
        <v>0</v>
      </c>
      <c r="AC1511" s="111" t="s">
        <v>3717</v>
      </c>
      <c r="AD1511" s="127">
        <v>0</v>
      </c>
      <c r="AE1511" s="111">
        <v>0</v>
      </c>
      <c r="AF1511" s="111" t="s">
        <v>3757</v>
      </c>
      <c r="AG1511" s="127" t="s">
        <v>3758</v>
      </c>
      <c r="AH1511" s="127" t="s">
        <v>3758</v>
      </c>
      <c r="AI1511" s="124"/>
      <c r="AJ1511" s="128"/>
      <c r="AK1511" s="109">
        <v>0</v>
      </c>
      <c r="AL1511" s="109">
        <v>0</v>
      </c>
      <c r="AM1511" s="127">
        <v>0</v>
      </c>
      <c r="AN1511" s="127">
        <v>0</v>
      </c>
      <c r="AO1511" s="120">
        <v>0</v>
      </c>
      <c r="AP1511" s="120">
        <v>0</v>
      </c>
      <c r="AQ1511" s="174">
        <v>0</v>
      </c>
      <c r="AR1511" s="120">
        <v>0</v>
      </c>
      <c r="AS1511" s="127">
        <v>0</v>
      </c>
      <c r="AT1511" s="127">
        <v>0</v>
      </c>
      <c r="AU1511" s="120">
        <v>0</v>
      </c>
      <c r="AV1511" s="120">
        <v>0</v>
      </c>
      <c r="AW1511" s="174">
        <v>0</v>
      </c>
      <c r="AX1511" s="120">
        <v>0</v>
      </c>
      <c r="AY1511" s="127">
        <v>0</v>
      </c>
      <c r="AZ1511" s="127">
        <v>0</v>
      </c>
      <c r="BA1511" s="120">
        <v>0</v>
      </c>
      <c r="BB1511" s="120">
        <v>0</v>
      </c>
      <c r="BC1511" s="111">
        <v>0</v>
      </c>
      <c r="BD1511" s="112"/>
      <c r="BE1511" s="112"/>
      <c r="BF1511" s="111">
        <v>0</v>
      </c>
      <c r="BG1511" s="112"/>
      <c r="BH1511" s="112"/>
      <c r="BI1511" s="111">
        <v>0</v>
      </c>
      <c r="BJ1511" s="112"/>
      <c r="BK1511" s="112"/>
      <c r="BL1511" s="111">
        <v>0</v>
      </c>
      <c r="BM1511" s="112"/>
      <c r="BN1511" s="112"/>
      <c r="BO1511" s="111">
        <v>0</v>
      </c>
      <c r="BP1511" s="112"/>
      <c r="BQ1511" s="112"/>
      <c r="BR1511" s="111">
        <v>0</v>
      </c>
      <c r="BS1511" s="112"/>
      <c r="BT1511" s="112"/>
      <c r="BU1511" s="111">
        <v>0</v>
      </c>
      <c r="BV1511" s="112"/>
      <c r="BW1511" s="112"/>
      <c r="BX1511" s="111">
        <v>0</v>
      </c>
      <c r="BY1511" s="112"/>
      <c r="BZ1511" s="112"/>
      <c r="CA1511" s="111" t="s">
        <v>3757</v>
      </c>
      <c r="CB1511" s="112">
        <v>365</v>
      </c>
      <c r="CC1511" s="112">
        <v>7609000</v>
      </c>
      <c r="CD1511" s="111" t="s">
        <v>3757</v>
      </c>
      <c r="CE1511" s="112">
        <v>5890</v>
      </c>
      <c r="CF1511" s="112">
        <v>112269000</v>
      </c>
      <c r="CG1511" s="111">
        <v>0</v>
      </c>
      <c r="CH1511" s="112">
        <v>0</v>
      </c>
      <c r="CI1511" s="112">
        <v>0</v>
      </c>
      <c r="CJ1511" s="111" t="s">
        <v>3757</v>
      </c>
      <c r="CK1511" s="120" t="s">
        <v>14627</v>
      </c>
      <c r="CL1511" s="112">
        <v>10115</v>
      </c>
      <c r="CM1511" s="112">
        <v>196805500</v>
      </c>
      <c r="CN1511" s="166" t="s">
        <v>14628</v>
      </c>
      <c r="CO1511" s="125" t="s">
        <v>14629</v>
      </c>
      <c r="CP1511" s="111" t="s">
        <v>3783</v>
      </c>
      <c r="CQ1511" s="112">
        <v>89490000</v>
      </c>
      <c r="CR1511" s="166" t="s">
        <v>14630</v>
      </c>
      <c r="CS1511" s="166" t="s">
        <v>14631</v>
      </c>
      <c r="CT1511" s="111" t="s">
        <v>3783</v>
      </c>
      <c r="CU1511" s="112">
        <v>39061000</v>
      </c>
      <c r="CV1511" s="166" t="s">
        <v>14632</v>
      </c>
      <c r="CW1511" s="166" t="s">
        <v>14633</v>
      </c>
      <c r="CX1511" s="111" t="s">
        <v>3783</v>
      </c>
      <c r="CY1511" s="112">
        <v>36768091</v>
      </c>
      <c r="CZ1511" s="111" t="s">
        <v>3757</v>
      </c>
      <c r="DA1511" s="111" t="s">
        <v>3757</v>
      </c>
      <c r="DB1511" s="111" t="s">
        <v>3757</v>
      </c>
      <c r="DC1511" s="120">
        <v>0</v>
      </c>
      <c r="DD1511" s="127" t="s">
        <v>3717</v>
      </c>
      <c r="DE1511" s="109" t="s">
        <v>14634</v>
      </c>
      <c r="DF1511" s="172" t="s">
        <v>3717</v>
      </c>
    </row>
    <row r="1512" spans="1:110" ht="35.15" customHeight="1" x14ac:dyDescent="0.35">
      <c r="A1512" s="140" t="s">
        <v>3061</v>
      </c>
      <c r="B1512" s="136" t="s">
        <v>3008</v>
      </c>
      <c r="C1512" s="136" t="s">
        <v>3062</v>
      </c>
      <c r="D1512" s="112">
        <v>9734</v>
      </c>
      <c r="E1512" s="112">
        <v>147046000</v>
      </c>
      <c r="F1512" s="112">
        <v>9733</v>
      </c>
      <c r="G1512" s="112">
        <v>146946000</v>
      </c>
      <c r="H1512" s="112">
        <v>2532</v>
      </c>
      <c r="I1512" s="112">
        <v>39239000</v>
      </c>
      <c r="J1512" s="112">
        <v>0</v>
      </c>
      <c r="K1512" s="112">
        <v>0</v>
      </c>
      <c r="L1512" s="112">
        <v>43522988</v>
      </c>
      <c r="M1512" s="112">
        <v>17793328</v>
      </c>
      <c r="N1512" s="112">
        <v>609925</v>
      </c>
      <c r="O1512" s="112">
        <v>1446867</v>
      </c>
      <c r="P1512" s="112">
        <v>18293260</v>
      </c>
      <c r="Q1512" s="112">
        <v>0</v>
      </c>
      <c r="R1512" s="112">
        <v>81666368</v>
      </c>
      <c r="S1512" s="421">
        <v>0.29598212804156521</v>
      </c>
      <c r="T1512" s="421">
        <v>0.12100518205187492</v>
      </c>
      <c r="U1512" s="421">
        <v>4.1478516926676005E-3</v>
      </c>
      <c r="V1512" s="421">
        <v>9.8395536090747117E-3</v>
      </c>
      <c r="W1512" s="421">
        <v>0.12440501611740544</v>
      </c>
      <c r="X1512" s="421">
        <v>0</v>
      </c>
      <c r="Y1512" s="421">
        <v>0.5553797315125879</v>
      </c>
      <c r="Z1512" s="120">
        <v>0</v>
      </c>
      <c r="AA1512" s="127" t="s">
        <v>3717</v>
      </c>
      <c r="AB1512" s="127">
        <v>0</v>
      </c>
      <c r="AC1512" s="111" t="s">
        <v>3717</v>
      </c>
      <c r="AD1512" s="127">
        <v>0</v>
      </c>
      <c r="AE1512" s="111" t="s">
        <v>3757</v>
      </c>
      <c r="AF1512" s="111" t="s">
        <v>3757</v>
      </c>
      <c r="AG1512" s="127" t="s">
        <v>3717</v>
      </c>
      <c r="AH1512" s="127" t="s">
        <v>3758</v>
      </c>
      <c r="AI1512" s="128">
        <v>4</v>
      </c>
      <c r="AJ1512" s="128">
        <v>17588000</v>
      </c>
      <c r="AK1512" s="109" t="s">
        <v>14635</v>
      </c>
      <c r="AL1512" s="109" t="s">
        <v>14636</v>
      </c>
      <c r="AM1512" s="127" t="s">
        <v>3765</v>
      </c>
      <c r="AN1512" s="127" t="s">
        <v>3774</v>
      </c>
      <c r="AO1512" s="120">
        <v>2000000</v>
      </c>
      <c r="AP1512" s="120">
        <v>8540000</v>
      </c>
      <c r="AQ1512" s="174" t="s">
        <v>14637</v>
      </c>
      <c r="AR1512" s="109" t="s">
        <v>14638</v>
      </c>
      <c r="AS1512" s="127" t="s">
        <v>3765</v>
      </c>
      <c r="AT1512" s="127" t="s">
        <v>3790</v>
      </c>
      <c r="AU1512" s="120">
        <v>3500000</v>
      </c>
      <c r="AV1512" s="120">
        <v>6745000</v>
      </c>
      <c r="AW1512" s="174" t="s">
        <v>14639</v>
      </c>
      <c r="AX1512" s="109" t="s">
        <v>14640</v>
      </c>
      <c r="AY1512" s="127" t="s">
        <v>3765</v>
      </c>
      <c r="AZ1512" s="127" t="s">
        <v>3762</v>
      </c>
      <c r="BA1512" s="120">
        <v>4500000</v>
      </c>
      <c r="BB1512" s="120">
        <v>1577000</v>
      </c>
      <c r="BC1512" s="111" t="s">
        <v>3757</v>
      </c>
      <c r="BD1512" s="112">
        <v>5114</v>
      </c>
      <c r="BE1512" s="112">
        <v>72410000</v>
      </c>
      <c r="BF1512" s="111" t="s">
        <v>3757</v>
      </c>
      <c r="BG1512" s="112">
        <v>183</v>
      </c>
      <c r="BH1512" s="112">
        <v>3273000</v>
      </c>
      <c r="BI1512" s="111">
        <v>0</v>
      </c>
      <c r="BJ1512" s="112"/>
      <c r="BK1512" s="112"/>
      <c r="BL1512" s="111">
        <v>0</v>
      </c>
      <c r="BM1512" s="112"/>
      <c r="BN1512" s="112"/>
      <c r="BO1512" s="111" t="s">
        <v>3757</v>
      </c>
      <c r="BP1512" s="112">
        <v>1784</v>
      </c>
      <c r="BQ1512" s="112">
        <v>30552000</v>
      </c>
      <c r="BR1512" s="111">
        <v>0</v>
      </c>
      <c r="BS1512" s="112"/>
      <c r="BT1512" s="112"/>
      <c r="BU1512" s="111">
        <v>0</v>
      </c>
      <c r="BV1512" s="112"/>
      <c r="BW1512" s="112"/>
      <c r="BX1512" s="111" t="s">
        <v>3757</v>
      </c>
      <c r="BY1512" s="112">
        <v>995</v>
      </c>
      <c r="BZ1512" s="112">
        <v>14957000</v>
      </c>
      <c r="CA1512" s="111" t="s">
        <v>3757</v>
      </c>
      <c r="CB1512" s="112">
        <v>556</v>
      </c>
      <c r="CC1512" s="112">
        <v>7921000</v>
      </c>
      <c r="CD1512" s="111" t="s">
        <v>3757</v>
      </c>
      <c r="CE1512" s="112">
        <v>14</v>
      </c>
      <c r="CF1512" s="112">
        <v>236000</v>
      </c>
      <c r="CG1512" s="111">
        <v>0</v>
      </c>
      <c r="CH1512" s="112"/>
      <c r="CI1512" s="112"/>
      <c r="CJ1512" s="111">
        <v>0</v>
      </c>
      <c r="CK1512" s="120">
        <v>0</v>
      </c>
      <c r="CL1512" s="112"/>
      <c r="CM1512" s="112"/>
      <c r="CN1512" s="166" t="s">
        <v>14641</v>
      </c>
      <c r="CO1512" s="125" t="s">
        <v>14642</v>
      </c>
      <c r="CP1512" s="111" t="s">
        <v>3717</v>
      </c>
      <c r="CQ1512" s="112">
        <v>67622000</v>
      </c>
      <c r="CR1512" s="166" t="s">
        <v>14643</v>
      </c>
      <c r="CS1512" s="166" t="s">
        <v>14644</v>
      </c>
      <c r="CT1512" s="111" t="s">
        <v>3766</v>
      </c>
      <c r="CU1512" s="112">
        <v>33285000</v>
      </c>
      <c r="CV1512" s="166" t="s">
        <v>14645</v>
      </c>
      <c r="CW1512" s="166" t="s">
        <v>14646</v>
      </c>
      <c r="CX1512" s="111" t="s">
        <v>3774</v>
      </c>
      <c r="CY1512" s="112">
        <v>22352000</v>
      </c>
      <c r="CZ1512" s="111" t="s">
        <v>3757</v>
      </c>
      <c r="DA1512" s="111" t="s">
        <v>3757</v>
      </c>
      <c r="DB1512" s="111" t="s">
        <v>3757</v>
      </c>
      <c r="DC1512" s="120">
        <v>0</v>
      </c>
      <c r="DD1512" s="127" t="s">
        <v>3717</v>
      </c>
      <c r="DE1512" s="109" t="s">
        <v>14647</v>
      </c>
      <c r="DF1512" s="172" t="s">
        <v>3717</v>
      </c>
    </row>
    <row r="1513" spans="1:110" ht="35.15" customHeight="1" x14ac:dyDescent="0.35">
      <c r="A1513" s="140" t="s">
        <v>3063</v>
      </c>
      <c r="B1513" s="136" t="s">
        <v>3008</v>
      </c>
      <c r="C1513" s="136" t="s">
        <v>3064</v>
      </c>
      <c r="D1513" s="112">
        <v>552</v>
      </c>
      <c r="E1513" s="112">
        <v>9343000</v>
      </c>
      <c r="F1513" s="112">
        <v>552</v>
      </c>
      <c r="G1513" s="112">
        <v>9343000</v>
      </c>
      <c r="H1513" s="112">
        <v>140</v>
      </c>
      <c r="I1513" s="112">
        <v>2492000</v>
      </c>
      <c r="J1513" s="112">
        <v>0</v>
      </c>
      <c r="K1513" s="112">
        <v>0</v>
      </c>
      <c r="L1513" s="112">
        <v>2511618</v>
      </c>
      <c r="M1513" s="112">
        <v>915535</v>
      </c>
      <c r="N1513" s="112">
        <v>0</v>
      </c>
      <c r="O1513" s="112">
        <v>752611</v>
      </c>
      <c r="P1513" s="112">
        <v>488389</v>
      </c>
      <c r="Q1513" s="112">
        <v>0</v>
      </c>
      <c r="R1513" s="112">
        <v>4668153</v>
      </c>
      <c r="S1513" s="421">
        <v>0.26882350422776408</v>
      </c>
      <c r="T1513" s="421">
        <v>9.7991544471797074E-2</v>
      </c>
      <c r="U1513" s="421">
        <v>0</v>
      </c>
      <c r="V1513" s="421">
        <v>8.0553462485283098E-2</v>
      </c>
      <c r="W1513" s="421">
        <v>5.2273252702558066E-2</v>
      </c>
      <c r="X1513" s="421">
        <v>0</v>
      </c>
      <c r="Y1513" s="421">
        <v>0.49964176388740233</v>
      </c>
      <c r="Z1513" s="120">
        <v>0</v>
      </c>
      <c r="AA1513" s="127" t="s">
        <v>3717</v>
      </c>
      <c r="AB1513" s="127">
        <v>0</v>
      </c>
      <c r="AC1513" s="111" t="s">
        <v>3717</v>
      </c>
      <c r="AD1513" s="127">
        <v>0</v>
      </c>
      <c r="AE1513" s="111">
        <v>0</v>
      </c>
      <c r="AF1513" s="111" t="s">
        <v>3757</v>
      </c>
      <c r="AG1513" s="127" t="s">
        <v>3758</v>
      </c>
      <c r="AH1513" s="127" t="s">
        <v>3758</v>
      </c>
      <c r="AI1513" s="124"/>
      <c r="AJ1513" s="128"/>
      <c r="AK1513" s="109">
        <v>0</v>
      </c>
      <c r="AL1513" s="109">
        <v>0</v>
      </c>
      <c r="AM1513" s="127">
        <v>0</v>
      </c>
      <c r="AN1513" s="127">
        <v>0</v>
      </c>
      <c r="AO1513" s="120">
        <v>0</v>
      </c>
      <c r="AP1513" s="120">
        <v>0</v>
      </c>
      <c r="AQ1513" s="174">
        <v>0</v>
      </c>
      <c r="AR1513" s="109">
        <v>0</v>
      </c>
      <c r="AS1513" s="127">
        <v>0</v>
      </c>
      <c r="AT1513" s="127">
        <v>0</v>
      </c>
      <c r="AU1513" s="120">
        <v>0</v>
      </c>
      <c r="AV1513" s="120">
        <v>0</v>
      </c>
      <c r="AW1513" s="174">
        <v>0</v>
      </c>
      <c r="AX1513" s="109">
        <v>0</v>
      </c>
      <c r="AY1513" s="127">
        <v>0</v>
      </c>
      <c r="AZ1513" s="127">
        <v>0</v>
      </c>
      <c r="BA1513" s="120">
        <v>0</v>
      </c>
      <c r="BB1513" s="120">
        <v>0</v>
      </c>
      <c r="BC1513" s="111" t="s">
        <v>3757</v>
      </c>
      <c r="BD1513" s="112">
        <v>171</v>
      </c>
      <c r="BE1513" s="112">
        <v>2537000</v>
      </c>
      <c r="BF1513" s="111" t="s">
        <v>3757</v>
      </c>
      <c r="BG1513" s="112">
        <v>17</v>
      </c>
      <c r="BH1513" s="112">
        <v>208000</v>
      </c>
      <c r="BI1513" s="111" t="s">
        <v>3757</v>
      </c>
      <c r="BJ1513" s="112">
        <v>19</v>
      </c>
      <c r="BK1513" s="112">
        <v>330000</v>
      </c>
      <c r="BL1513" s="111" t="s">
        <v>3757</v>
      </c>
      <c r="BM1513" s="112">
        <v>159</v>
      </c>
      <c r="BN1513" s="112">
        <v>2120000</v>
      </c>
      <c r="BO1513" s="111" t="s">
        <v>3757</v>
      </c>
      <c r="BP1513" s="112">
        <v>89</v>
      </c>
      <c r="BQ1513" s="112">
        <v>1570000</v>
      </c>
      <c r="BR1513" s="111">
        <v>0</v>
      </c>
      <c r="BS1513" s="112"/>
      <c r="BT1513" s="112"/>
      <c r="BU1513" s="111">
        <v>0</v>
      </c>
      <c r="BV1513" s="112"/>
      <c r="BW1513" s="112"/>
      <c r="BX1513" s="111">
        <v>0</v>
      </c>
      <c r="BY1513" s="112"/>
      <c r="BZ1513" s="112"/>
      <c r="CA1513" s="111">
        <v>0</v>
      </c>
      <c r="CB1513" s="112"/>
      <c r="CC1513" s="112"/>
      <c r="CD1513" s="111">
        <v>0</v>
      </c>
      <c r="CE1513" s="112"/>
      <c r="CF1513" s="112"/>
      <c r="CG1513" s="111" t="s">
        <v>3757</v>
      </c>
      <c r="CH1513" s="112">
        <v>101</v>
      </c>
      <c r="CI1513" s="112">
        <v>2578000</v>
      </c>
      <c r="CJ1513" s="111">
        <v>0</v>
      </c>
      <c r="CK1513" s="120">
        <v>0</v>
      </c>
      <c r="CL1513" s="112"/>
      <c r="CM1513" s="112"/>
      <c r="CN1513" s="166" t="s">
        <v>14648</v>
      </c>
      <c r="CO1513" s="125" t="s">
        <v>14649</v>
      </c>
      <c r="CP1513" s="111" t="s">
        <v>3762</v>
      </c>
      <c r="CQ1513" s="112">
        <v>308480</v>
      </c>
      <c r="CR1513" s="166" t="s">
        <v>14650</v>
      </c>
      <c r="CS1513" s="166" t="s">
        <v>14651</v>
      </c>
      <c r="CT1513" s="111" t="s">
        <v>3781</v>
      </c>
      <c r="CU1513" s="112">
        <v>169947</v>
      </c>
      <c r="CV1513" s="166" t="s">
        <v>14652</v>
      </c>
      <c r="CW1513" s="166" t="s">
        <v>14653</v>
      </c>
      <c r="CX1513" s="111" t="s">
        <v>3766</v>
      </c>
      <c r="CY1513" s="112">
        <v>1306532</v>
      </c>
      <c r="CZ1513" s="111" t="s">
        <v>3757</v>
      </c>
      <c r="DA1513" s="111" t="s">
        <v>3757</v>
      </c>
      <c r="DB1513" s="111" t="s">
        <v>3757</v>
      </c>
      <c r="DC1513" s="120">
        <v>0</v>
      </c>
      <c r="DD1513" s="127" t="s">
        <v>3778</v>
      </c>
      <c r="DE1513" s="109">
        <v>0</v>
      </c>
      <c r="DF1513" s="172" t="s">
        <v>3717</v>
      </c>
    </row>
    <row r="1514" spans="1:110" ht="35.15" customHeight="1" x14ac:dyDescent="0.35">
      <c r="A1514" s="140" t="s">
        <v>3065</v>
      </c>
      <c r="B1514" s="136" t="s">
        <v>3008</v>
      </c>
      <c r="C1514" s="136" t="s">
        <v>3066</v>
      </c>
      <c r="D1514" s="112">
        <v>16804</v>
      </c>
      <c r="E1514" s="112">
        <v>421686500</v>
      </c>
      <c r="F1514" s="112">
        <v>16679</v>
      </c>
      <c r="G1514" s="112">
        <v>418396500</v>
      </c>
      <c r="H1514" s="112">
        <v>3514</v>
      </c>
      <c r="I1514" s="112">
        <v>52586000</v>
      </c>
      <c r="J1514" s="112">
        <v>0</v>
      </c>
      <c r="K1514" s="112">
        <v>0</v>
      </c>
      <c r="L1514" s="112">
        <v>121681577</v>
      </c>
      <c r="M1514" s="112">
        <v>10446546</v>
      </c>
      <c r="N1514" s="112">
        <v>0</v>
      </c>
      <c r="O1514" s="112">
        <v>1440961</v>
      </c>
      <c r="P1514" s="112">
        <v>72439769</v>
      </c>
      <c r="Q1514" s="112">
        <v>0</v>
      </c>
      <c r="R1514" s="112">
        <v>206008853</v>
      </c>
      <c r="S1514" s="421">
        <v>0.28855933732761185</v>
      </c>
      <c r="T1514" s="421">
        <v>2.4773252167190556E-2</v>
      </c>
      <c r="U1514" s="421">
        <v>0</v>
      </c>
      <c r="V1514" s="421">
        <v>3.4171380871808798E-3</v>
      </c>
      <c r="W1514" s="421">
        <v>0.17178583853170543</v>
      </c>
      <c r="X1514" s="421">
        <v>0</v>
      </c>
      <c r="Y1514" s="421">
        <v>0.4885355661136887</v>
      </c>
      <c r="Z1514" s="120">
        <v>0</v>
      </c>
      <c r="AA1514" s="127" t="s">
        <v>3717</v>
      </c>
      <c r="AB1514" s="127">
        <v>0</v>
      </c>
      <c r="AC1514" s="111" t="s">
        <v>3717</v>
      </c>
      <c r="AD1514" s="127">
        <v>0</v>
      </c>
      <c r="AE1514" s="111" t="s">
        <v>3757</v>
      </c>
      <c r="AF1514" s="111" t="s">
        <v>3757</v>
      </c>
      <c r="AG1514" s="127" t="s">
        <v>3717</v>
      </c>
      <c r="AH1514" s="127" t="s">
        <v>3758</v>
      </c>
      <c r="AI1514" s="128">
        <v>1</v>
      </c>
      <c r="AJ1514" s="128">
        <v>13270000</v>
      </c>
      <c r="AK1514" s="109" t="s">
        <v>14654</v>
      </c>
      <c r="AL1514" s="109" t="s">
        <v>14655</v>
      </c>
      <c r="AM1514" s="127" t="s">
        <v>3761</v>
      </c>
      <c r="AN1514" s="127" t="s">
        <v>3717</v>
      </c>
      <c r="AO1514" s="120">
        <v>16611000</v>
      </c>
      <c r="AP1514" s="120">
        <v>13270000</v>
      </c>
      <c r="AQ1514" s="174">
        <v>0</v>
      </c>
      <c r="AR1514" s="120">
        <v>0</v>
      </c>
      <c r="AS1514" s="127">
        <v>0</v>
      </c>
      <c r="AT1514" s="127">
        <v>0</v>
      </c>
      <c r="AU1514" s="120">
        <v>0</v>
      </c>
      <c r="AV1514" s="120">
        <v>0</v>
      </c>
      <c r="AW1514" s="174">
        <v>0</v>
      </c>
      <c r="AX1514" s="120">
        <v>0</v>
      </c>
      <c r="AY1514" s="127">
        <v>0</v>
      </c>
      <c r="AZ1514" s="127">
        <v>0</v>
      </c>
      <c r="BA1514" s="120">
        <v>0</v>
      </c>
      <c r="BB1514" s="120">
        <v>0</v>
      </c>
      <c r="BC1514" s="111">
        <v>0</v>
      </c>
      <c r="BD1514" s="112"/>
      <c r="BE1514" s="112"/>
      <c r="BF1514" s="111">
        <v>0</v>
      </c>
      <c r="BG1514" s="112"/>
      <c r="BH1514" s="112"/>
      <c r="BI1514" s="111" t="s">
        <v>3757</v>
      </c>
      <c r="BJ1514" s="112">
        <v>938</v>
      </c>
      <c r="BK1514" s="112">
        <v>23821000</v>
      </c>
      <c r="BL1514" s="111" t="s">
        <v>3757</v>
      </c>
      <c r="BM1514" s="112">
        <v>1640</v>
      </c>
      <c r="BN1514" s="112">
        <v>33665000</v>
      </c>
      <c r="BO1514" s="111">
        <v>0</v>
      </c>
      <c r="BP1514" s="112"/>
      <c r="BQ1514" s="112"/>
      <c r="BR1514" s="111" t="s">
        <v>3757</v>
      </c>
      <c r="BS1514" s="112">
        <v>4712</v>
      </c>
      <c r="BT1514" s="112">
        <v>110632000</v>
      </c>
      <c r="BU1514" s="111" t="s">
        <v>3757</v>
      </c>
      <c r="BV1514" s="112">
        <v>755</v>
      </c>
      <c r="BW1514" s="112">
        <v>18776000</v>
      </c>
      <c r="BX1514" s="111" t="s">
        <v>3757</v>
      </c>
      <c r="BY1514" s="112">
        <v>500</v>
      </c>
      <c r="BZ1514" s="112">
        <v>11321000</v>
      </c>
      <c r="CA1514" s="111">
        <v>0</v>
      </c>
      <c r="CB1514" s="112"/>
      <c r="CC1514" s="112"/>
      <c r="CD1514" s="111">
        <v>0</v>
      </c>
      <c r="CE1514" s="112">
        <v>0</v>
      </c>
      <c r="CF1514" s="112">
        <v>0</v>
      </c>
      <c r="CG1514" s="111" t="s">
        <v>3757</v>
      </c>
      <c r="CH1514" s="112">
        <v>7678</v>
      </c>
      <c r="CI1514" s="112">
        <v>205627500</v>
      </c>
      <c r="CJ1514" s="111" t="s">
        <v>3757</v>
      </c>
      <c r="CK1514" s="120" t="s">
        <v>7041</v>
      </c>
      <c r="CL1514" s="112">
        <v>581</v>
      </c>
      <c r="CM1514" s="112">
        <v>4574000</v>
      </c>
      <c r="CN1514" s="166" t="s">
        <v>14656</v>
      </c>
      <c r="CO1514" s="125" t="s">
        <v>14657</v>
      </c>
      <c r="CP1514" s="111" t="s">
        <v>3875</v>
      </c>
      <c r="CQ1514" s="112">
        <v>2920000</v>
      </c>
      <c r="CR1514" s="166" t="s">
        <v>5030</v>
      </c>
      <c r="CS1514" s="166" t="s">
        <v>14658</v>
      </c>
      <c r="CT1514" s="111" t="s">
        <v>3790</v>
      </c>
      <c r="CU1514" s="112">
        <v>13266000</v>
      </c>
      <c r="CV1514" s="166" t="s">
        <v>14659</v>
      </c>
      <c r="CW1514" s="166" t="s">
        <v>14660</v>
      </c>
      <c r="CX1514" s="111" t="s">
        <v>3875</v>
      </c>
      <c r="CY1514" s="112">
        <v>2982000</v>
      </c>
      <c r="CZ1514" s="111" t="s">
        <v>3757</v>
      </c>
      <c r="DA1514" s="111" t="s">
        <v>3757</v>
      </c>
      <c r="DB1514" s="111" t="s">
        <v>3757</v>
      </c>
      <c r="DC1514" s="120">
        <v>0</v>
      </c>
      <c r="DD1514" s="127" t="s">
        <v>3717</v>
      </c>
      <c r="DE1514" s="109" t="s">
        <v>4801</v>
      </c>
      <c r="DF1514" s="172" t="s">
        <v>3717</v>
      </c>
    </row>
    <row r="1515" spans="1:110" ht="35.15" customHeight="1" x14ac:dyDescent="0.35">
      <c r="A1515" s="140" t="s">
        <v>3067</v>
      </c>
      <c r="B1515" s="136" t="s">
        <v>3008</v>
      </c>
      <c r="C1515" s="136" t="s">
        <v>3068</v>
      </c>
      <c r="D1515" s="112">
        <v>1013</v>
      </c>
      <c r="E1515" s="112">
        <v>17587000</v>
      </c>
      <c r="F1515" s="112">
        <v>1013</v>
      </c>
      <c r="G1515" s="112">
        <v>17587000</v>
      </c>
      <c r="H1515" s="112">
        <v>185</v>
      </c>
      <c r="I1515" s="112">
        <v>3608000</v>
      </c>
      <c r="J1515" s="112">
        <v>0</v>
      </c>
      <c r="K1515" s="112">
        <v>0</v>
      </c>
      <c r="L1515" s="112">
        <v>4863018</v>
      </c>
      <c r="M1515" s="112">
        <v>1158182</v>
      </c>
      <c r="N1515" s="112">
        <v>0</v>
      </c>
      <c r="O1515" s="112">
        <v>246402</v>
      </c>
      <c r="P1515" s="112">
        <v>1864694</v>
      </c>
      <c r="Q1515" s="112">
        <v>0</v>
      </c>
      <c r="R1515" s="112">
        <v>8132296</v>
      </c>
      <c r="S1515" s="421">
        <v>0.27651208278842326</v>
      </c>
      <c r="T1515" s="421">
        <v>6.5854437937112639E-2</v>
      </c>
      <c r="U1515" s="421">
        <v>0</v>
      </c>
      <c r="V1515" s="421">
        <v>1.4010462273270029E-2</v>
      </c>
      <c r="W1515" s="421">
        <v>0.10602683800534486</v>
      </c>
      <c r="X1515" s="421">
        <v>0</v>
      </c>
      <c r="Y1515" s="421">
        <v>0.46240382100415078</v>
      </c>
      <c r="Z1515" s="120">
        <v>0</v>
      </c>
      <c r="AA1515" s="127" t="s">
        <v>3717</v>
      </c>
      <c r="AB1515" s="127">
        <v>0</v>
      </c>
      <c r="AC1515" s="111" t="s">
        <v>3717</v>
      </c>
      <c r="AD1515" s="127">
        <v>0</v>
      </c>
      <c r="AE1515" s="111">
        <v>0</v>
      </c>
      <c r="AF1515" s="111" t="s">
        <v>3757</v>
      </c>
      <c r="AG1515" s="127" t="s">
        <v>3758</v>
      </c>
      <c r="AH1515" s="127" t="s">
        <v>3758</v>
      </c>
      <c r="AI1515" s="124"/>
      <c r="AJ1515" s="128"/>
      <c r="AK1515" s="109">
        <v>0</v>
      </c>
      <c r="AL1515" s="109">
        <v>0</v>
      </c>
      <c r="AM1515" s="127">
        <v>0</v>
      </c>
      <c r="AN1515" s="127">
        <v>0</v>
      </c>
      <c r="AO1515" s="120">
        <v>0</v>
      </c>
      <c r="AP1515" s="120">
        <v>0</v>
      </c>
      <c r="AQ1515" s="174">
        <v>0</v>
      </c>
      <c r="AR1515" s="120">
        <v>0</v>
      </c>
      <c r="AS1515" s="127">
        <v>0</v>
      </c>
      <c r="AT1515" s="127">
        <v>0</v>
      </c>
      <c r="AU1515" s="120">
        <v>0</v>
      </c>
      <c r="AV1515" s="120">
        <v>0</v>
      </c>
      <c r="AW1515" s="174">
        <v>0</v>
      </c>
      <c r="AX1515" s="120">
        <v>0</v>
      </c>
      <c r="AY1515" s="127">
        <v>0</v>
      </c>
      <c r="AZ1515" s="127">
        <v>0</v>
      </c>
      <c r="BA1515" s="120">
        <v>0</v>
      </c>
      <c r="BB1515" s="120">
        <v>0</v>
      </c>
      <c r="BC1515" s="111">
        <v>0</v>
      </c>
      <c r="BD1515" s="112"/>
      <c r="BE1515" s="112"/>
      <c r="BF1515" s="111">
        <v>0</v>
      </c>
      <c r="BG1515" s="112"/>
      <c r="BH1515" s="112"/>
      <c r="BI1515" s="111">
        <v>0</v>
      </c>
      <c r="BJ1515" s="112"/>
      <c r="BK1515" s="112"/>
      <c r="BL1515" s="111" t="s">
        <v>3757</v>
      </c>
      <c r="BM1515" s="112">
        <v>147</v>
      </c>
      <c r="BN1515" s="112">
        <v>2235483</v>
      </c>
      <c r="BO1515" s="111" t="s">
        <v>3757</v>
      </c>
      <c r="BP1515" s="112">
        <v>95</v>
      </c>
      <c r="BQ1515" s="112">
        <v>1656902</v>
      </c>
      <c r="BR1515" s="111">
        <v>0</v>
      </c>
      <c r="BS1515" s="112"/>
      <c r="BT1515" s="112"/>
      <c r="BU1515" s="111" t="s">
        <v>3757</v>
      </c>
      <c r="BV1515" s="112">
        <v>34</v>
      </c>
      <c r="BW1515" s="112">
        <v>762615</v>
      </c>
      <c r="BX1515" s="111">
        <v>0</v>
      </c>
      <c r="BY1515" s="112"/>
      <c r="BZ1515" s="112"/>
      <c r="CA1515" s="111">
        <v>0</v>
      </c>
      <c r="CB1515" s="112"/>
      <c r="CC1515" s="112"/>
      <c r="CD1515" s="111">
        <v>0</v>
      </c>
      <c r="CE1515" s="112">
        <v>0</v>
      </c>
      <c r="CF1515" s="112">
        <v>0</v>
      </c>
      <c r="CG1515" s="111" t="s">
        <v>3757</v>
      </c>
      <c r="CH1515" s="112">
        <v>770</v>
      </c>
      <c r="CI1515" s="112">
        <v>12645000</v>
      </c>
      <c r="CJ1515" s="111">
        <v>0</v>
      </c>
      <c r="CK1515" s="120">
        <v>0</v>
      </c>
      <c r="CL1515" s="112">
        <v>0</v>
      </c>
      <c r="CM1515" s="112">
        <v>0</v>
      </c>
      <c r="CN1515" s="166" t="s">
        <v>14661</v>
      </c>
      <c r="CO1515" s="125" t="s">
        <v>14662</v>
      </c>
      <c r="CP1515" s="111" t="s">
        <v>3762</v>
      </c>
      <c r="CQ1515" s="112">
        <v>4000000</v>
      </c>
      <c r="CR1515" s="166" t="s">
        <v>13313</v>
      </c>
      <c r="CS1515" s="166" t="s">
        <v>14663</v>
      </c>
      <c r="CT1515" s="111" t="s">
        <v>3766</v>
      </c>
      <c r="CU1515" s="112">
        <v>3000000</v>
      </c>
      <c r="CV1515" s="166" t="s">
        <v>14664</v>
      </c>
      <c r="CW1515" s="166" t="s">
        <v>14665</v>
      </c>
      <c r="CX1515" s="111" t="s">
        <v>3766</v>
      </c>
      <c r="CY1515" s="112">
        <v>2700000</v>
      </c>
      <c r="CZ1515" s="111">
        <v>0</v>
      </c>
      <c r="DA1515" s="111" t="s">
        <v>3757</v>
      </c>
      <c r="DB1515" s="111">
        <v>0</v>
      </c>
      <c r="DC1515" s="120" t="s">
        <v>14666</v>
      </c>
      <c r="DD1515" s="127" t="s">
        <v>3717</v>
      </c>
      <c r="DE1515" s="109" t="s">
        <v>14667</v>
      </c>
      <c r="DF1515" s="172" t="s">
        <v>3717</v>
      </c>
    </row>
    <row r="1516" spans="1:110" ht="35.15" customHeight="1" x14ac:dyDescent="0.35">
      <c r="A1516" s="140" t="s">
        <v>3069</v>
      </c>
      <c r="B1516" s="136" t="s">
        <v>3008</v>
      </c>
      <c r="C1516" s="136" t="s">
        <v>3070</v>
      </c>
      <c r="D1516" s="112">
        <v>83105</v>
      </c>
      <c r="E1516" s="112">
        <v>984588744</v>
      </c>
      <c r="F1516" s="112">
        <v>83104</v>
      </c>
      <c r="G1516" s="112">
        <v>984558744</v>
      </c>
      <c r="H1516" s="112">
        <v>21535</v>
      </c>
      <c r="I1516" s="112">
        <v>237610500</v>
      </c>
      <c r="J1516" s="112">
        <v>0</v>
      </c>
      <c r="K1516" s="112">
        <v>0</v>
      </c>
      <c r="L1516" s="112">
        <v>266289823</v>
      </c>
      <c r="M1516" s="112">
        <v>101628695</v>
      </c>
      <c r="N1516" s="112">
        <v>8120275</v>
      </c>
      <c r="O1516" s="112">
        <v>6176588</v>
      </c>
      <c r="P1516" s="112">
        <v>104637790</v>
      </c>
      <c r="Q1516" s="112">
        <v>0</v>
      </c>
      <c r="R1516" s="112">
        <v>486853171</v>
      </c>
      <c r="S1516" s="421">
        <v>0.2704579192304884</v>
      </c>
      <c r="T1516" s="421">
        <v>0.10321943615475661</v>
      </c>
      <c r="U1516" s="421">
        <v>8.2473774451356108E-3</v>
      </c>
      <c r="V1516" s="421">
        <v>6.2732669224989639E-3</v>
      </c>
      <c r="W1516" s="421">
        <v>0.10627563095521231</v>
      </c>
      <c r="X1516" s="421">
        <v>0</v>
      </c>
      <c r="Y1516" s="421">
        <v>0.49447363070809186</v>
      </c>
      <c r="Z1516" s="120">
        <v>0</v>
      </c>
      <c r="AA1516" s="127" t="s">
        <v>3717</v>
      </c>
      <c r="AB1516" s="127">
        <v>0</v>
      </c>
      <c r="AC1516" s="111" t="s">
        <v>3717</v>
      </c>
      <c r="AD1516" s="127">
        <v>0</v>
      </c>
      <c r="AE1516" s="111">
        <v>0</v>
      </c>
      <c r="AF1516" s="111" t="s">
        <v>3757</v>
      </c>
      <c r="AG1516" s="127" t="s">
        <v>3758</v>
      </c>
      <c r="AH1516" s="127" t="s">
        <v>3758</v>
      </c>
      <c r="AI1516" s="124"/>
      <c r="AJ1516" s="128"/>
      <c r="AK1516" s="109">
        <v>0</v>
      </c>
      <c r="AL1516" s="109">
        <v>0</v>
      </c>
      <c r="AM1516" s="127">
        <v>0</v>
      </c>
      <c r="AN1516" s="127">
        <v>0</v>
      </c>
      <c r="AO1516" s="120">
        <v>0</v>
      </c>
      <c r="AP1516" s="120">
        <v>0</v>
      </c>
      <c r="AQ1516" s="174">
        <v>0</v>
      </c>
      <c r="AR1516" s="120">
        <v>0</v>
      </c>
      <c r="AS1516" s="127">
        <v>0</v>
      </c>
      <c r="AT1516" s="127">
        <v>0</v>
      </c>
      <c r="AU1516" s="120">
        <v>0</v>
      </c>
      <c r="AV1516" s="120">
        <v>0</v>
      </c>
      <c r="AW1516" s="174">
        <v>0</v>
      </c>
      <c r="AX1516" s="120">
        <v>0</v>
      </c>
      <c r="AY1516" s="127">
        <v>0</v>
      </c>
      <c r="AZ1516" s="127">
        <v>0</v>
      </c>
      <c r="BA1516" s="120">
        <v>0</v>
      </c>
      <c r="BB1516" s="120">
        <v>0</v>
      </c>
      <c r="BC1516" s="111">
        <v>0</v>
      </c>
      <c r="BD1516" s="112"/>
      <c r="BE1516" s="112"/>
      <c r="BF1516" s="111">
        <v>0</v>
      </c>
      <c r="BG1516" s="112"/>
      <c r="BH1516" s="112"/>
      <c r="BI1516" s="111" t="s">
        <v>3757</v>
      </c>
      <c r="BJ1516" s="112">
        <v>3042</v>
      </c>
      <c r="BK1516" s="112">
        <v>36356500</v>
      </c>
      <c r="BL1516" s="111">
        <v>0</v>
      </c>
      <c r="BM1516" s="112"/>
      <c r="BN1516" s="112"/>
      <c r="BO1516" s="111" t="s">
        <v>3757</v>
      </c>
      <c r="BP1516" s="112">
        <v>2403</v>
      </c>
      <c r="BQ1516" s="112">
        <v>25515000</v>
      </c>
      <c r="BR1516" s="111" t="s">
        <v>3757</v>
      </c>
      <c r="BS1516" s="112">
        <v>33055</v>
      </c>
      <c r="BT1516" s="112">
        <v>351060400</v>
      </c>
      <c r="BU1516" s="111" t="s">
        <v>3757</v>
      </c>
      <c r="BV1516" s="112">
        <v>22802</v>
      </c>
      <c r="BW1516" s="112">
        <v>287253400</v>
      </c>
      <c r="BX1516" s="111" t="s">
        <v>3757</v>
      </c>
      <c r="BY1516" s="112">
        <v>11731</v>
      </c>
      <c r="BZ1516" s="112">
        <v>157112244</v>
      </c>
      <c r="CA1516" s="111">
        <v>0</v>
      </c>
      <c r="CB1516" s="112"/>
      <c r="CC1516" s="112"/>
      <c r="CD1516" s="111">
        <v>0</v>
      </c>
      <c r="CE1516" s="112">
        <v>0</v>
      </c>
      <c r="CF1516" s="112">
        <v>0</v>
      </c>
      <c r="CG1516" s="111" t="s">
        <v>3757</v>
      </c>
      <c r="CH1516" s="112">
        <v>10199</v>
      </c>
      <c r="CI1516" s="112">
        <v>129774200</v>
      </c>
      <c r="CJ1516" s="111">
        <v>0</v>
      </c>
      <c r="CK1516" s="120">
        <v>0</v>
      </c>
      <c r="CL1516" s="112">
        <v>0</v>
      </c>
      <c r="CM1516" s="112">
        <v>0</v>
      </c>
      <c r="CN1516" s="166" t="s">
        <v>14668</v>
      </c>
      <c r="CO1516" s="125" t="s">
        <v>14669</v>
      </c>
      <c r="CP1516" s="111" t="s">
        <v>3781</v>
      </c>
      <c r="CQ1516" s="112">
        <v>240100000</v>
      </c>
      <c r="CR1516" s="166" t="s">
        <v>14670</v>
      </c>
      <c r="CS1516" s="166" t="s">
        <v>14671</v>
      </c>
      <c r="CT1516" s="111" t="s">
        <v>3790</v>
      </c>
      <c r="CU1516" s="112">
        <v>204100000</v>
      </c>
      <c r="CV1516" s="166" t="s">
        <v>14672</v>
      </c>
      <c r="CW1516" s="166" t="s">
        <v>14673</v>
      </c>
      <c r="CX1516" s="111" t="s">
        <v>3870</v>
      </c>
      <c r="CY1516" s="112">
        <v>174000000</v>
      </c>
      <c r="CZ1516" s="111" t="s">
        <v>3757</v>
      </c>
      <c r="DA1516" s="111" t="s">
        <v>3757</v>
      </c>
      <c r="DB1516" s="111" t="s">
        <v>3757</v>
      </c>
      <c r="DC1516" s="120">
        <v>0</v>
      </c>
      <c r="DD1516" s="127" t="s">
        <v>3717</v>
      </c>
      <c r="DE1516" s="109" t="s">
        <v>14674</v>
      </c>
      <c r="DF1516" s="172" t="s">
        <v>3717</v>
      </c>
    </row>
    <row r="1517" spans="1:110" ht="35.15" customHeight="1" x14ac:dyDescent="0.35">
      <c r="A1517" s="140" t="s">
        <v>3071</v>
      </c>
      <c r="B1517" s="136" t="s">
        <v>3008</v>
      </c>
      <c r="C1517" s="136" t="s">
        <v>3072</v>
      </c>
      <c r="D1517" s="112">
        <v>7581</v>
      </c>
      <c r="E1517" s="112">
        <v>213121000</v>
      </c>
      <c r="F1517" s="112">
        <v>7404</v>
      </c>
      <c r="G1517" s="112">
        <v>209674000</v>
      </c>
      <c r="H1517" s="112">
        <v>1583</v>
      </c>
      <c r="I1517" s="112">
        <v>41709000</v>
      </c>
      <c r="J1517" s="112">
        <v>0</v>
      </c>
      <c r="K1517" s="112">
        <v>0</v>
      </c>
      <c r="L1517" s="112">
        <v>55178891</v>
      </c>
      <c r="M1517" s="112">
        <v>22641870</v>
      </c>
      <c r="N1517" s="112">
        <v>0</v>
      </c>
      <c r="O1517" s="112">
        <v>1078695</v>
      </c>
      <c r="P1517" s="112">
        <v>26735416</v>
      </c>
      <c r="Q1517" s="112">
        <v>659120</v>
      </c>
      <c r="R1517" s="112">
        <v>106293992</v>
      </c>
      <c r="S1517" s="421">
        <v>0.25890874667442437</v>
      </c>
      <c r="T1517" s="421">
        <v>0.10623950713444476</v>
      </c>
      <c r="U1517" s="421">
        <v>0</v>
      </c>
      <c r="V1517" s="421">
        <v>5.0614205075989694E-3</v>
      </c>
      <c r="W1517" s="421">
        <v>0.12544712158820576</v>
      </c>
      <c r="X1517" s="421">
        <v>3.0927032061598809E-3</v>
      </c>
      <c r="Y1517" s="421">
        <v>0.49874949911083377</v>
      </c>
      <c r="Z1517" s="120" t="s">
        <v>14675</v>
      </c>
      <c r="AA1517" s="127" t="s">
        <v>3762</v>
      </c>
      <c r="AB1517" s="127" t="s">
        <v>14676</v>
      </c>
      <c r="AC1517" s="111" t="s">
        <v>3717</v>
      </c>
      <c r="AD1517" s="127">
        <v>0</v>
      </c>
      <c r="AE1517" s="111">
        <v>0</v>
      </c>
      <c r="AF1517" s="111" t="s">
        <v>3757</v>
      </c>
      <c r="AG1517" s="127" t="s">
        <v>3758</v>
      </c>
      <c r="AH1517" s="127" t="s">
        <v>3758</v>
      </c>
      <c r="AI1517" s="124"/>
      <c r="AJ1517" s="128"/>
      <c r="AK1517" s="109">
        <v>0</v>
      </c>
      <c r="AL1517" s="109">
        <v>0</v>
      </c>
      <c r="AM1517" s="127">
        <v>0</v>
      </c>
      <c r="AN1517" s="127">
        <v>0</v>
      </c>
      <c r="AO1517" s="120">
        <v>0</v>
      </c>
      <c r="AP1517" s="120">
        <v>0</v>
      </c>
      <c r="AQ1517" s="174">
        <v>0</v>
      </c>
      <c r="AR1517" s="120">
        <v>0</v>
      </c>
      <c r="AS1517" s="127">
        <v>0</v>
      </c>
      <c r="AT1517" s="127">
        <v>0</v>
      </c>
      <c r="AU1517" s="120">
        <v>0</v>
      </c>
      <c r="AV1517" s="120">
        <v>0</v>
      </c>
      <c r="AW1517" s="174">
        <v>0</v>
      </c>
      <c r="AX1517" s="120">
        <v>0</v>
      </c>
      <c r="AY1517" s="127">
        <v>0</v>
      </c>
      <c r="AZ1517" s="127">
        <v>0</v>
      </c>
      <c r="BA1517" s="120">
        <v>0</v>
      </c>
      <c r="BB1517" s="120">
        <v>0</v>
      </c>
      <c r="BC1517" s="111">
        <v>0</v>
      </c>
      <c r="BD1517" s="112"/>
      <c r="BE1517" s="112"/>
      <c r="BF1517" s="111">
        <v>0</v>
      </c>
      <c r="BG1517" s="112"/>
      <c r="BH1517" s="112"/>
      <c r="BI1517" s="111" t="s">
        <v>3757</v>
      </c>
      <c r="BJ1517" s="112">
        <v>447</v>
      </c>
      <c r="BK1517" s="112">
        <v>12052000</v>
      </c>
      <c r="BL1517" s="111">
        <v>0</v>
      </c>
      <c r="BM1517" s="112"/>
      <c r="BN1517" s="112"/>
      <c r="BO1517" s="111">
        <v>0</v>
      </c>
      <c r="BP1517" s="112"/>
      <c r="BQ1517" s="112"/>
      <c r="BR1517" s="111">
        <v>0</v>
      </c>
      <c r="BS1517" s="112"/>
      <c r="BT1517" s="112"/>
      <c r="BU1517" s="111">
        <v>0</v>
      </c>
      <c r="BV1517" s="112"/>
      <c r="BW1517" s="112"/>
      <c r="BX1517" s="111">
        <v>0</v>
      </c>
      <c r="BY1517" s="112"/>
      <c r="BZ1517" s="112"/>
      <c r="CA1517" s="111">
        <v>0</v>
      </c>
      <c r="CB1517" s="112"/>
      <c r="CC1517" s="112"/>
      <c r="CD1517" s="111">
        <v>0</v>
      </c>
      <c r="CE1517" s="112">
        <v>0</v>
      </c>
      <c r="CF1517" s="112">
        <v>0</v>
      </c>
      <c r="CG1517" s="111" t="s">
        <v>3757</v>
      </c>
      <c r="CH1517" s="112">
        <v>2701</v>
      </c>
      <c r="CI1517" s="112">
        <v>73763000</v>
      </c>
      <c r="CJ1517" s="111" t="s">
        <v>3757</v>
      </c>
      <c r="CK1517" s="120" t="s">
        <v>14677</v>
      </c>
      <c r="CL1517" s="112">
        <v>4441</v>
      </c>
      <c r="CM1517" s="112">
        <v>127306000</v>
      </c>
      <c r="CN1517" s="166" t="s">
        <v>14678</v>
      </c>
      <c r="CO1517" s="125" t="s">
        <v>14679</v>
      </c>
      <c r="CP1517" s="111" t="s">
        <v>3774</v>
      </c>
      <c r="CQ1517" s="112">
        <v>19000000</v>
      </c>
      <c r="CR1517" s="166" t="s">
        <v>14680</v>
      </c>
      <c r="CS1517" s="166" t="s">
        <v>14681</v>
      </c>
      <c r="CT1517" s="111" t="s">
        <v>3774</v>
      </c>
      <c r="CU1517" s="112">
        <v>13000000</v>
      </c>
      <c r="CV1517" s="166" t="s">
        <v>14682</v>
      </c>
      <c r="CW1517" s="166" t="s">
        <v>14683</v>
      </c>
      <c r="CX1517" s="111" t="s">
        <v>3762</v>
      </c>
      <c r="CY1517" s="112">
        <v>2000000</v>
      </c>
      <c r="CZ1517" s="111" t="s">
        <v>3757</v>
      </c>
      <c r="DA1517" s="111" t="s">
        <v>3757</v>
      </c>
      <c r="DB1517" s="111">
        <v>0</v>
      </c>
      <c r="DC1517" s="120" t="s">
        <v>14684</v>
      </c>
      <c r="DD1517" s="127" t="s">
        <v>3778</v>
      </c>
      <c r="DE1517" s="109">
        <v>0</v>
      </c>
      <c r="DF1517" s="172" t="s">
        <v>3717</v>
      </c>
    </row>
    <row r="1518" spans="1:110" ht="35.15" customHeight="1" x14ac:dyDescent="0.35">
      <c r="A1518" s="140" t="s">
        <v>3073</v>
      </c>
      <c r="B1518" s="136" t="s">
        <v>3008</v>
      </c>
      <c r="C1518" s="136" t="s">
        <v>3074</v>
      </c>
      <c r="D1518" s="112">
        <v>1353</v>
      </c>
      <c r="E1518" s="112">
        <v>9848000</v>
      </c>
      <c r="F1518" s="112">
        <v>1353</v>
      </c>
      <c r="G1518" s="112">
        <v>9848000</v>
      </c>
      <c r="H1518" s="112">
        <v>362</v>
      </c>
      <c r="I1518" s="112">
        <v>1921000</v>
      </c>
      <c r="J1518" s="112">
        <v>0</v>
      </c>
      <c r="K1518" s="112">
        <v>0</v>
      </c>
      <c r="L1518" s="112">
        <v>1927563</v>
      </c>
      <c r="M1518" s="112">
        <v>935213</v>
      </c>
      <c r="N1518" s="112">
        <v>0</v>
      </c>
      <c r="O1518" s="112">
        <v>115042</v>
      </c>
      <c r="P1518" s="112">
        <v>1663187</v>
      </c>
      <c r="Q1518" s="112">
        <v>0</v>
      </c>
      <c r="R1518" s="112">
        <v>4641005</v>
      </c>
      <c r="S1518" s="421">
        <v>0.19573141754671</v>
      </c>
      <c r="T1518" s="421">
        <v>9.4964764419171399E-2</v>
      </c>
      <c r="U1518" s="421">
        <v>0</v>
      </c>
      <c r="V1518" s="421">
        <v>1.1681762794476035E-2</v>
      </c>
      <c r="W1518" s="421">
        <v>0.16888576360682372</v>
      </c>
      <c r="X1518" s="421">
        <v>0</v>
      </c>
      <c r="Y1518" s="421">
        <v>0.47126370836718118</v>
      </c>
      <c r="Z1518" s="120" t="s">
        <v>7960</v>
      </c>
      <c r="AA1518" s="127" t="s">
        <v>3717</v>
      </c>
      <c r="AB1518" s="127">
        <v>0</v>
      </c>
      <c r="AC1518" s="111" t="s">
        <v>3717</v>
      </c>
      <c r="AD1518" s="127">
        <v>0</v>
      </c>
      <c r="AE1518" s="111">
        <v>0</v>
      </c>
      <c r="AF1518" s="111" t="s">
        <v>3757</v>
      </c>
      <c r="AG1518" s="127" t="s">
        <v>3758</v>
      </c>
      <c r="AH1518" s="127" t="s">
        <v>3758</v>
      </c>
      <c r="AI1518" s="124"/>
      <c r="AJ1518" s="128"/>
      <c r="AK1518" s="109">
        <v>0</v>
      </c>
      <c r="AL1518" s="109">
        <v>0</v>
      </c>
      <c r="AM1518" s="127">
        <v>0</v>
      </c>
      <c r="AN1518" s="127">
        <v>0</v>
      </c>
      <c r="AO1518" s="120">
        <v>0</v>
      </c>
      <c r="AP1518" s="120">
        <v>0</v>
      </c>
      <c r="AQ1518" s="174">
        <v>0</v>
      </c>
      <c r="AR1518" s="120">
        <v>0</v>
      </c>
      <c r="AS1518" s="127">
        <v>0</v>
      </c>
      <c r="AT1518" s="127">
        <v>0</v>
      </c>
      <c r="AU1518" s="120">
        <v>0</v>
      </c>
      <c r="AV1518" s="120">
        <v>0</v>
      </c>
      <c r="AW1518" s="174">
        <v>0</v>
      </c>
      <c r="AX1518" s="120">
        <v>0</v>
      </c>
      <c r="AY1518" s="127">
        <v>0</v>
      </c>
      <c r="AZ1518" s="127">
        <v>0</v>
      </c>
      <c r="BA1518" s="120">
        <v>0</v>
      </c>
      <c r="BB1518" s="120">
        <v>0</v>
      </c>
      <c r="BC1518" s="111">
        <v>0</v>
      </c>
      <c r="BD1518" s="112"/>
      <c r="BE1518" s="112"/>
      <c r="BF1518" s="111">
        <v>0</v>
      </c>
      <c r="BG1518" s="112"/>
      <c r="BH1518" s="112"/>
      <c r="BI1518" s="111">
        <v>0</v>
      </c>
      <c r="BJ1518" s="112"/>
      <c r="BK1518" s="112"/>
      <c r="BL1518" s="111" t="s">
        <v>3757</v>
      </c>
      <c r="BM1518" s="112">
        <v>285</v>
      </c>
      <c r="BN1518" s="112">
        <v>1543000</v>
      </c>
      <c r="BO1518" s="111">
        <v>0</v>
      </c>
      <c r="BP1518" s="112"/>
      <c r="BQ1518" s="112"/>
      <c r="BR1518" s="111">
        <v>0</v>
      </c>
      <c r="BS1518" s="112"/>
      <c r="BT1518" s="112"/>
      <c r="BU1518" s="111" t="s">
        <v>3757</v>
      </c>
      <c r="BV1518" s="112">
        <v>284</v>
      </c>
      <c r="BW1518" s="112">
        <v>1419000</v>
      </c>
      <c r="BX1518" s="111" t="s">
        <v>3757</v>
      </c>
      <c r="BY1518" s="112">
        <v>144</v>
      </c>
      <c r="BZ1518" s="112">
        <v>754000</v>
      </c>
      <c r="CA1518" s="111">
        <v>0</v>
      </c>
      <c r="CB1518" s="112"/>
      <c r="CC1518" s="112"/>
      <c r="CD1518" s="111">
        <v>0</v>
      </c>
      <c r="CE1518" s="112">
        <v>0</v>
      </c>
      <c r="CF1518" s="112">
        <v>0</v>
      </c>
      <c r="CG1518" s="111" t="s">
        <v>3757</v>
      </c>
      <c r="CH1518" s="112">
        <v>641</v>
      </c>
      <c r="CI1518" s="112">
        <v>6132000</v>
      </c>
      <c r="CJ1518" s="111">
        <v>0</v>
      </c>
      <c r="CK1518" s="120">
        <v>0</v>
      </c>
      <c r="CL1518" s="112">
        <v>0</v>
      </c>
      <c r="CM1518" s="112">
        <v>0</v>
      </c>
      <c r="CN1518" s="166" t="s">
        <v>8183</v>
      </c>
      <c r="CO1518" s="125" t="s">
        <v>14685</v>
      </c>
      <c r="CP1518" s="111" t="s">
        <v>3774</v>
      </c>
      <c r="CQ1518" s="112">
        <v>12777500</v>
      </c>
      <c r="CR1518" s="166">
        <v>0</v>
      </c>
      <c r="CS1518" s="166">
        <v>0</v>
      </c>
      <c r="CT1518" s="111">
        <v>0</v>
      </c>
      <c r="CU1518" s="112">
        <v>0</v>
      </c>
      <c r="CV1518" s="166">
        <v>0</v>
      </c>
      <c r="CW1518" s="166">
        <v>0</v>
      </c>
      <c r="CX1518" s="111">
        <v>0</v>
      </c>
      <c r="CY1518" s="112">
        <v>0</v>
      </c>
      <c r="CZ1518" s="111">
        <v>0</v>
      </c>
      <c r="DA1518" s="111">
        <v>0</v>
      </c>
      <c r="DB1518" s="111" t="s">
        <v>3757</v>
      </c>
      <c r="DC1518" s="120" t="s">
        <v>14686</v>
      </c>
      <c r="DD1518" s="127" t="s">
        <v>3717</v>
      </c>
      <c r="DE1518" s="109" t="s">
        <v>14687</v>
      </c>
      <c r="DF1518" s="172" t="s">
        <v>3717</v>
      </c>
    </row>
    <row r="1519" spans="1:110" ht="35.15" customHeight="1" x14ac:dyDescent="0.35">
      <c r="A1519" s="140" t="s">
        <v>3075</v>
      </c>
      <c r="B1519" s="136" t="s">
        <v>3008</v>
      </c>
      <c r="C1519" s="136" t="s">
        <v>3076</v>
      </c>
      <c r="D1519" s="112">
        <v>72489</v>
      </c>
      <c r="E1519" s="112">
        <v>906423000</v>
      </c>
      <c r="F1519" s="112">
        <v>72489</v>
      </c>
      <c r="G1519" s="112">
        <v>906423000</v>
      </c>
      <c r="H1519" s="112">
        <v>20651</v>
      </c>
      <c r="I1519" s="112">
        <v>265630000</v>
      </c>
      <c r="J1519" s="112">
        <v>0</v>
      </c>
      <c r="K1519" s="112">
        <v>0</v>
      </c>
      <c r="L1519" s="112">
        <v>206878726</v>
      </c>
      <c r="M1519" s="112">
        <v>93702450</v>
      </c>
      <c r="N1519" s="112">
        <v>1100000</v>
      </c>
      <c r="O1519" s="112">
        <v>2596571</v>
      </c>
      <c r="P1519" s="112">
        <v>137920012</v>
      </c>
      <c r="Q1519" s="112">
        <v>0</v>
      </c>
      <c r="R1519" s="112">
        <v>442197759</v>
      </c>
      <c r="S1519" s="421">
        <v>0.22823640397474468</v>
      </c>
      <c r="T1519" s="421">
        <v>0.10337607276073092</v>
      </c>
      <c r="U1519" s="421">
        <v>1.2135614387543123E-3</v>
      </c>
      <c r="V1519" s="421">
        <v>2.8646349441706575E-3</v>
      </c>
      <c r="W1519" s="421">
        <v>0.15215855290521091</v>
      </c>
      <c r="X1519" s="421">
        <v>0</v>
      </c>
      <c r="Y1519" s="421">
        <v>0.48784922602361147</v>
      </c>
      <c r="Z1519" s="120">
        <v>0</v>
      </c>
      <c r="AA1519" s="127" t="s">
        <v>3717</v>
      </c>
      <c r="AB1519" s="127">
        <v>0</v>
      </c>
      <c r="AC1519" s="111" t="s">
        <v>3717</v>
      </c>
      <c r="AD1519" s="127">
        <v>0</v>
      </c>
      <c r="AE1519" s="111">
        <v>0</v>
      </c>
      <c r="AF1519" s="111" t="s">
        <v>3757</v>
      </c>
      <c r="AG1519" s="127" t="s">
        <v>3758</v>
      </c>
      <c r="AH1519" s="127" t="s">
        <v>3758</v>
      </c>
      <c r="AI1519" s="124"/>
      <c r="AJ1519" s="128"/>
      <c r="AK1519" s="109">
        <v>0</v>
      </c>
      <c r="AL1519" s="109">
        <v>0</v>
      </c>
      <c r="AM1519" s="127">
        <v>0</v>
      </c>
      <c r="AN1519" s="127">
        <v>0</v>
      </c>
      <c r="AO1519" s="120">
        <v>0</v>
      </c>
      <c r="AP1519" s="120">
        <v>0</v>
      </c>
      <c r="AQ1519" s="174">
        <v>0</v>
      </c>
      <c r="AR1519" s="120">
        <v>0</v>
      </c>
      <c r="AS1519" s="127">
        <v>0</v>
      </c>
      <c r="AT1519" s="127">
        <v>0</v>
      </c>
      <c r="AU1519" s="120">
        <v>0</v>
      </c>
      <c r="AV1519" s="120">
        <v>0</v>
      </c>
      <c r="AW1519" s="174">
        <v>0</v>
      </c>
      <c r="AX1519" s="120">
        <v>0</v>
      </c>
      <c r="AY1519" s="127">
        <v>0</v>
      </c>
      <c r="AZ1519" s="127">
        <v>0</v>
      </c>
      <c r="BA1519" s="120">
        <v>0</v>
      </c>
      <c r="BB1519" s="120">
        <v>0</v>
      </c>
      <c r="BC1519" s="111">
        <v>0</v>
      </c>
      <c r="BD1519" s="112"/>
      <c r="BE1519" s="112"/>
      <c r="BF1519" s="111">
        <v>0</v>
      </c>
      <c r="BG1519" s="112"/>
      <c r="BH1519" s="112"/>
      <c r="BI1519" s="111" t="s">
        <v>3757</v>
      </c>
      <c r="BJ1519" s="112">
        <v>2472</v>
      </c>
      <c r="BK1519" s="112">
        <v>31367000</v>
      </c>
      <c r="BL1519" s="111" t="s">
        <v>3757</v>
      </c>
      <c r="BM1519" s="112">
        <v>6772</v>
      </c>
      <c r="BN1519" s="112">
        <v>91733000</v>
      </c>
      <c r="BO1519" s="111" t="s">
        <v>3757</v>
      </c>
      <c r="BP1519" s="112">
        <v>9897</v>
      </c>
      <c r="BQ1519" s="112">
        <v>128782000</v>
      </c>
      <c r="BR1519" s="111">
        <v>0</v>
      </c>
      <c r="BS1519" s="112"/>
      <c r="BT1519" s="112"/>
      <c r="BU1519" s="111" t="s">
        <v>3757</v>
      </c>
      <c r="BV1519" s="112">
        <v>5337</v>
      </c>
      <c r="BW1519" s="112">
        <v>69419000</v>
      </c>
      <c r="BX1519" s="111">
        <v>0</v>
      </c>
      <c r="BY1519" s="112"/>
      <c r="BZ1519" s="112"/>
      <c r="CA1519" s="111" t="s">
        <v>3757</v>
      </c>
      <c r="CB1519" s="112">
        <v>2770</v>
      </c>
      <c r="CC1519" s="112">
        <v>37551000</v>
      </c>
      <c r="CD1519" s="111">
        <v>0</v>
      </c>
      <c r="CE1519" s="112">
        <v>0</v>
      </c>
      <c r="CF1519" s="112">
        <v>0</v>
      </c>
      <c r="CG1519" s="111" t="s">
        <v>3757</v>
      </c>
      <c r="CH1519" s="112">
        <v>29412</v>
      </c>
      <c r="CI1519" s="112">
        <v>326704000</v>
      </c>
      <c r="CJ1519" s="111" t="s">
        <v>3757</v>
      </c>
      <c r="CK1519" s="120" t="s">
        <v>9574</v>
      </c>
      <c r="CL1519" s="112">
        <v>15844</v>
      </c>
      <c r="CM1519" s="112">
        <v>220867000</v>
      </c>
      <c r="CN1519" s="166" t="s">
        <v>14688</v>
      </c>
      <c r="CO1519" s="125" t="s">
        <v>14689</v>
      </c>
      <c r="CP1519" s="111" t="s">
        <v>3766</v>
      </c>
      <c r="CQ1519" s="112">
        <v>36190000</v>
      </c>
      <c r="CR1519" s="166" t="s">
        <v>14690</v>
      </c>
      <c r="CS1519" s="166" t="s">
        <v>14691</v>
      </c>
      <c r="CT1519" s="111" t="s">
        <v>3870</v>
      </c>
      <c r="CU1519" s="112">
        <v>15670000</v>
      </c>
      <c r="CV1519" s="166" t="s">
        <v>14692</v>
      </c>
      <c r="CW1519" s="166" t="s">
        <v>14693</v>
      </c>
      <c r="CX1519" s="111" t="s">
        <v>3875</v>
      </c>
      <c r="CY1519" s="112">
        <v>11720000</v>
      </c>
      <c r="CZ1519" s="111" t="s">
        <v>3757</v>
      </c>
      <c r="DA1519" s="111" t="s">
        <v>3757</v>
      </c>
      <c r="DB1519" s="111" t="s">
        <v>3757</v>
      </c>
      <c r="DC1519" s="120">
        <v>0</v>
      </c>
      <c r="DD1519" s="127" t="s">
        <v>3717</v>
      </c>
      <c r="DE1519" s="109" t="s">
        <v>14694</v>
      </c>
      <c r="DF1519" s="172" t="s">
        <v>3717</v>
      </c>
    </row>
    <row r="1520" spans="1:110" ht="35.15" customHeight="1" x14ac:dyDescent="0.35">
      <c r="A1520" s="140" t="s">
        <v>3077</v>
      </c>
      <c r="B1520" s="136" t="s">
        <v>3078</v>
      </c>
      <c r="C1520" s="136"/>
      <c r="D1520" s="112">
        <v>2672</v>
      </c>
      <c r="E1520" s="112">
        <v>224643057</v>
      </c>
      <c r="F1520" s="112">
        <v>378</v>
      </c>
      <c r="G1520" s="112">
        <v>20270100</v>
      </c>
      <c r="H1520" s="112">
        <v>110</v>
      </c>
      <c r="I1520" s="112">
        <v>3598000</v>
      </c>
      <c r="J1520" s="112">
        <v>0</v>
      </c>
      <c r="K1520" s="112">
        <v>0</v>
      </c>
      <c r="L1520" s="112">
        <v>3241499</v>
      </c>
      <c r="M1520" s="112">
        <v>329513</v>
      </c>
      <c r="N1520" s="112">
        <v>276567</v>
      </c>
      <c r="O1520" s="112">
        <v>103041</v>
      </c>
      <c r="P1520" s="112">
        <v>7928706</v>
      </c>
      <c r="Q1520" s="112">
        <v>0</v>
      </c>
      <c r="R1520" s="112">
        <v>11879326</v>
      </c>
      <c r="S1520" s="421">
        <v>1.4429553458222392E-2</v>
      </c>
      <c r="T1520" s="421">
        <v>1.4668292196540042E-3</v>
      </c>
      <c r="U1520" s="421">
        <v>1.2311397632022074E-3</v>
      </c>
      <c r="V1520" s="421">
        <v>4.5868766823271997E-4</v>
      </c>
      <c r="W1520" s="421">
        <v>3.5294685292677444E-2</v>
      </c>
      <c r="X1520" s="421">
        <v>0</v>
      </c>
      <c r="Y1520" s="421">
        <v>5.2880895401988766E-2</v>
      </c>
      <c r="Z1520" s="120">
        <v>0</v>
      </c>
      <c r="AA1520" s="127" t="s">
        <v>3717</v>
      </c>
      <c r="AB1520" s="127">
        <v>0</v>
      </c>
      <c r="AC1520" s="111" t="s">
        <v>3717</v>
      </c>
      <c r="AD1520" s="127">
        <v>0</v>
      </c>
      <c r="AE1520" s="111" t="s">
        <v>3757</v>
      </c>
      <c r="AF1520" s="111">
        <v>0</v>
      </c>
      <c r="AG1520" s="127" t="s">
        <v>3717</v>
      </c>
      <c r="AH1520" s="127" t="s">
        <v>3758</v>
      </c>
      <c r="AI1520" s="128">
        <v>6</v>
      </c>
      <c r="AJ1520" s="128">
        <v>13857175</v>
      </c>
      <c r="AK1520" s="109" t="s">
        <v>14695</v>
      </c>
      <c r="AL1520" s="109" t="s">
        <v>14696</v>
      </c>
      <c r="AM1520" s="127" t="s">
        <v>3761</v>
      </c>
      <c r="AN1520" s="127" t="s">
        <v>3790</v>
      </c>
      <c r="AO1520" s="120">
        <v>5000000</v>
      </c>
      <c r="AP1520" s="120">
        <v>12557600</v>
      </c>
      <c r="AQ1520" s="174" t="s">
        <v>14697</v>
      </c>
      <c r="AR1520" s="120" t="s">
        <v>14698</v>
      </c>
      <c r="AS1520" s="127" t="s">
        <v>3761</v>
      </c>
      <c r="AT1520" s="127" t="s">
        <v>3778</v>
      </c>
      <c r="AU1520" s="120">
        <v>2000000</v>
      </c>
      <c r="AV1520" s="120">
        <v>617575</v>
      </c>
      <c r="AW1520" s="174" t="s">
        <v>14699</v>
      </c>
      <c r="AX1520" s="120" t="s">
        <v>14700</v>
      </c>
      <c r="AY1520" s="127" t="s">
        <v>3761</v>
      </c>
      <c r="AZ1520" s="127" t="s">
        <v>3870</v>
      </c>
      <c r="BA1520" s="120">
        <v>1000000</v>
      </c>
      <c r="BB1520" s="120">
        <v>378000</v>
      </c>
      <c r="BC1520" s="111">
        <v>0</v>
      </c>
      <c r="BD1520" s="112"/>
      <c r="BE1520" s="112"/>
      <c r="BF1520" s="111">
        <v>0</v>
      </c>
      <c r="BG1520" s="112"/>
      <c r="BH1520" s="112"/>
      <c r="BI1520" s="111">
        <v>0</v>
      </c>
      <c r="BJ1520" s="112"/>
      <c r="BK1520" s="112"/>
      <c r="BL1520" s="111">
        <v>0</v>
      </c>
      <c r="BM1520" s="112"/>
      <c r="BN1520" s="112"/>
      <c r="BO1520" s="111">
        <v>0</v>
      </c>
      <c r="BP1520" s="112"/>
      <c r="BQ1520" s="112"/>
      <c r="BR1520" s="111">
        <v>0</v>
      </c>
      <c r="BS1520" s="112"/>
      <c r="BT1520" s="112"/>
      <c r="BU1520" s="111">
        <v>0</v>
      </c>
      <c r="BV1520" s="112"/>
      <c r="BW1520" s="112"/>
      <c r="BX1520" s="111">
        <v>0</v>
      </c>
      <c r="BY1520" s="112"/>
      <c r="BZ1520" s="112"/>
      <c r="CA1520" s="111">
        <v>0</v>
      </c>
      <c r="CB1520" s="112"/>
      <c r="CC1520" s="112"/>
      <c r="CD1520" s="111">
        <v>0</v>
      </c>
      <c r="CE1520" s="112">
        <v>0</v>
      </c>
      <c r="CF1520" s="112">
        <v>0</v>
      </c>
      <c r="CG1520" s="111">
        <v>0</v>
      </c>
      <c r="CH1520" s="112">
        <v>0</v>
      </c>
      <c r="CI1520" s="112">
        <v>0</v>
      </c>
      <c r="CJ1520" s="111">
        <v>0</v>
      </c>
      <c r="CK1520" s="120">
        <v>0</v>
      </c>
      <c r="CL1520" s="112">
        <v>0</v>
      </c>
      <c r="CM1520" s="112">
        <v>0</v>
      </c>
      <c r="CN1520" s="166">
        <v>0</v>
      </c>
      <c r="CO1520" s="125">
        <v>0</v>
      </c>
      <c r="CP1520" s="111">
        <v>0</v>
      </c>
      <c r="CQ1520" s="112">
        <v>0</v>
      </c>
      <c r="CR1520" s="166">
        <v>0</v>
      </c>
      <c r="CS1520" s="166">
        <v>0</v>
      </c>
      <c r="CT1520" s="111">
        <v>0</v>
      </c>
      <c r="CU1520" s="112">
        <v>0</v>
      </c>
      <c r="CV1520" s="166">
        <v>0</v>
      </c>
      <c r="CW1520" s="166">
        <v>0</v>
      </c>
      <c r="CX1520" s="111">
        <v>0</v>
      </c>
      <c r="CY1520" s="112">
        <v>0</v>
      </c>
      <c r="CZ1520" s="111" t="s">
        <v>3757</v>
      </c>
      <c r="DA1520" s="111" t="s">
        <v>3757</v>
      </c>
      <c r="DB1520" s="111" t="s">
        <v>3757</v>
      </c>
      <c r="DC1520" s="120">
        <v>0</v>
      </c>
      <c r="DD1520" s="127" t="s">
        <v>3717</v>
      </c>
      <c r="DE1520" s="109" t="s">
        <v>14701</v>
      </c>
      <c r="DF1520" s="172" t="s">
        <v>3717</v>
      </c>
    </row>
    <row r="1521" spans="1:110" ht="35.15" customHeight="1" x14ac:dyDescent="0.35">
      <c r="A1521" s="140" t="s">
        <v>3079</v>
      </c>
      <c r="B1521" s="136" t="s">
        <v>3078</v>
      </c>
      <c r="C1521" s="136" t="s">
        <v>3080</v>
      </c>
      <c r="D1521" s="112">
        <v>120987</v>
      </c>
      <c r="E1521" s="112">
        <v>2283397750</v>
      </c>
      <c r="F1521" s="112">
        <v>120956</v>
      </c>
      <c r="G1521" s="112">
        <v>2282574000</v>
      </c>
      <c r="H1521" s="112">
        <v>44260</v>
      </c>
      <c r="I1521" s="112">
        <v>815941700</v>
      </c>
      <c r="J1521" s="112">
        <v>0</v>
      </c>
      <c r="K1521" s="112">
        <v>0</v>
      </c>
      <c r="L1521" s="112">
        <v>600533608</v>
      </c>
      <c r="M1521" s="112">
        <v>196923477</v>
      </c>
      <c r="N1521" s="112">
        <v>13375705</v>
      </c>
      <c r="O1521" s="112">
        <v>43276463</v>
      </c>
      <c r="P1521" s="112">
        <v>287553419</v>
      </c>
      <c r="Q1521" s="112">
        <v>0</v>
      </c>
      <c r="R1521" s="112">
        <v>1141662672</v>
      </c>
      <c r="S1521" s="421">
        <v>0.26299999989051404</v>
      </c>
      <c r="T1521" s="421">
        <v>8.6241425524747062E-2</v>
      </c>
      <c r="U1521" s="421">
        <v>5.8578077341102748E-3</v>
      </c>
      <c r="V1521" s="421">
        <v>1.8952660788073387E-2</v>
      </c>
      <c r="W1521" s="421">
        <v>0.12593225118138091</v>
      </c>
      <c r="X1521" s="421">
        <v>0</v>
      </c>
      <c r="Y1521" s="421">
        <v>0.49998414511882566</v>
      </c>
      <c r="Z1521" s="120">
        <v>0</v>
      </c>
      <c r="AA1521" s="127" t="s">
        <v>3717</v>
      </c>
      <c r="AB1521" s="127">
        <v>0</v>
      </c>
      <c r="AC1521" s="111" t="s">
        <v>3717</v>
      </c>
      <c r="AD1521" s="127">
        <v>0</v>
      </c>
      <c r="AE1521" s="111">
        <v>0</v>
      </c>
      <c r="AF1521" s="111" t="s">
        <v>3757</v>
      </c>
      <c r="AG1521" s="127"/>
      <c r="AH1521" s="127"/>
      <c r="AI1521" s="124"/>
      <c r="AJ1521" s="128"/>
      <c r="AK1521" s="109">
        <v>0</v>
      </c>
      <c r="AL1521" s="109">
        <v>0</v>
      </c>
      <c r="AM1521" s="127">
        <v>0</v>
      </c>
      <c r="AN1521" s="127">
        <v>0</v>
      </c>
      <c r="AO1521" s="120">
        <v>0</v>
      </c>
      <c r="AP1521" s="120">
        <v>0</v>
      </c>
      <c r="AQ1521" s="174">
        <v>0</v>
      </c>
      <c r="AR1521" s="109">
        <v>0</v>
      </c>
      <c r="AS1521" s="127">
        <v>0</v>
      </c>
      <c r="AT1521" s="127">
        <v>0</v>
      </c>
      <c r="AU1521" s="120">
        <v>0</v>
      </c>
      <c r="AV1521" s="120">
        <v>0</v>
      </c>
      <c r="AW1521" s="174">
        <v>0</v>
      </c>
      <c r="AX1521" s="109">
        <v>0</v>
      </c>
      <c r="AY1521" s="127">
        <v>0</v>
      </c>
      <c r="AZ1521" s="127">
        <v>0</v>
      </c>
      <c r="BA1521" s="120">
        <v>0</v>
      </c>
      <c r="BB1521" s="120">
        <v>0</v>
      </c>
      <c r="BC1521" s="111" t="s">
        <v>3757</v>
      </c>
      <c r="BD1521" s="112">
        <v>857</v>
      </c>
      <c r="BE1521" s="112">
        <v>15334000</v>
      </c>
      <c r="BF1521" s="111" t="s">
        <v>3757</v>
      </c>
      <c r="BG1521" s="112">
        <v>2431</v>
      </c>
      <c r="BH1521" s="112">
        <v>47328000</v>
      </c>
      <c r="BI1521" s="111" t="s">
        <v>3757</v>
      </c>
      <c r="BJ1521" s="112">
        <v>8528</v>
      </c>
      <c r="BK1521" s="112">
        <v>159123800</v>
      </c>
      <c r="BL1521" s="111" t="s">
        <v>3757</v>
      </c>
      <c r="BM1521" s="112">
        <v>4341</v>
      </c>
      <c r="BN1521" s="112">
        <v>77306000</v>
      </c>
      <c r="BO1521" s="111" t="s">
        <v>3757</v>
      </c>
      <c r="BP1521" s="112">
        <v>14058</v>
      </c>
      <c r="BQ1521" s="112">
        <v>258785800</v>
      </c>
      <c r="BR1521" s="111" t="s">
        <v>3757</v>
      </c>
      <c r="BS1521" s="112">
        <v>50690</v>
      </c>
      <c r="BT1521" s="112">
        <v>906739800</v>
      </c>
      <c r="BU1521" s="111" t="s">
        <v>3757</v>
      </c>
      <c r="BV1521" s="112">
        <v>5926</v>
      </c>
      <c r="BW1521" s="112">
        <v>110680300</v>
      </c>
      <c r="BX1521" s="111" t="s">
        <v>3757</v>
      </c>
      <c r="BY1521" s="112">
        <v>2980</v>
      </c>
      <c r="BZ1521" s="112">
        <v>55947800</v>
      </c>
      <c r="CA1521" s="111" t="s">
        <v>3757</v>
      </c>
      <c r="CB1521" s="112">
        <v>6139</v>
      </c>
      <c r="CC1521" s="112">
        <v>113671000</v>
      </c>
      <c r="CD1521" s="111">
        <v>0</v>
      </c>
      <c r="CE1521" s="112"/>
      <c r="CF1521" s="112"/>
      <c r="CG1521" s="111" t="s">
        <v>3757</v>
      </c>
      <c r="CH1521" s="112">
        <v>15298</v>
      </c>
      <c r="CI1521" s="112">
        <v>354068000</v>
      </c>
      <c r="CJ1521" s="111" t="s">
        <v>3757</v>
      </c>
      <c r="CK1521" s="120" t="s">
        <v>14702</v>
      </c>
      <c r="CL1521" s="112">
        <v>9739</v>
      </c>
      <c r="CM1521" s="112">
        <v>184413250</v>
      </c>
      <c r="CN1521" s="166" t="s">
        <v>14703</v>
      </c>
      <c r="CO1521" s="125" t="s">
        <v>14704</v>
      </c>
      <c r="CP1521" s="111" t="s">
        <v>4016</v>
      </c>
      <c r="CQ1521" s="112">
        <v>100000000</v>
      </c>
      <c r="CR1521" s="166" t="s">
        <v>14705</v>
      </c>
      <c r="CS1521" s="166" t="s">
        <v>14706</v>
      </c>
      <c r="CT1521" s="111" t="s">
        <v>3790</v>
      </c>
      <c r="CU1521" s="112">
        <v>20000000</v>
      </c>
      <c r="CV1521" s="166" t="s">
        <v>14707</v>
      </c>
      <c r="CW1521" s="166" t="s">
        <v>14708</v>
      </c>
      <c r="CX1521" s="111" t="s">
        <v>3766</v>
      </c>
      <c r="CY1521" s="112">
        <v>30000000</v>
      </c>
      <c r="CZ1521" s="111" t="s">
        <v>3757</v>
      </c>
      <c r="DA1521" s="111" t="s">
        <v>3757</v>
      </c>
      <c r="DB1521" s="111">
        <v>0</v>
      </c>
      <c r="DC1521" s="120" t="s">
        <v>14709</v>
      </c>
      <c r="DD1521" s="127" t="s">
        <v>3717</v>
      </c>
      <c r="DE1521" s="109" t="s">
        <v>14710</v>
      </c>
      <c r="DF1521" s="172" t="s">
        <v>3717</v>
      </c>
    </row>
    <row r="1522" spans="1:110" ht="35.15" customHeight="1" x14ac:dyDescent="0.35">
      <c r="A1522" s="140" t="s">
        <v>3081</v>
      </c>
      <c r="B1522" s="136" t="s">
        <v>3078</v>
      </c>
      <c r="C1522" s="136" t="s">
        <v>3082</v>
      </c>
      <c r="D1522" s="112">
        <v>69218</v>
      </c>
      <c r="E1522" s="112">
        <v>1928907866</v>
      </c>
      <c r="F1522" s="112">
        <v>68929</v>
      </c>
      <c r="G1522" s="112">
        <v>1683969816</v>
      </c>
      <c r="H1522" s="112">
        <v>21540</v>
      </c>
      <c r="I1522" s="112">
        <v>390437193</v>
      </c>
      <c r="J1522" s="112">
        <v>0</v>
      </c>
      <c r="K1522" s="112">
        <v>0</v>
      </c>
      <c r="L1522" s="112">
        <v>475361114</v>
      </c>
      <c r="M1522" s="112">
        <v>89103468</v>
      </c>
      <c r="N1522" s="112">
        <v>5431714</v>
      </c>
      <c r="O1522" s="112">
        <v>9525802</v>
      </c>
      <c r="P1522" s="112">
        <v>322277946</v>
      </c>
      <c r="Q1522" s="112">
        <v>0</v>
      </c>
      <c r="R1522" s="112">
        <v>901700044</v>
      </c>
      <c r="S1522" s="421">
        <v>0.2464405492760845</v>
      </c>
      <c r="T1522" s="421">
        <v>4.6193739768802415E-2</v>
      </c>
      <c r="U1522" s="421">
        <v>2.8159530559973361E-3</v>
      </c>
      <c r="V1522" s="421">
        <v>4.9384432340740941E-3</v>
      </c>
      <c r="W1522" s="421">
        <v>0.16707793652597402</v>
      </c>
      <c r="X1522" s="421">
        <v>0</v>
      </c>
      <c r="Y1522" s="421">
        <v>0.46746662186093235</v>
      </c>
      <c r="Z1522" s="120">
        <v>0</v>
      </c>
      <c r="AA1522" s="127" t="s">
        <v>3717</v>
      </c>
      <c r="AB1522" s="127">
        <v>0</v>
      </c>
      <c r="AC1522" s="111" t="s">
        <v>3717</v>
      </c>
      <c r="AD1522" s="127">
        <v>0</v>
      </c>
      <c r="AE1522" s="111" t="s">
        <v>3757</v>
      </c>
      <c r="AF1522" s="111">
        <v>0</v>
      </c>
      <c r="AG1522" s="127"/>
      <c r="AH1522" s="127" t="s">
        <v>3778</v>
      </c>
      <c r="AI1522" s="124"/>
      <c r="AJ1522" s="128"/>
      <c r="AK1522" s="109" t="s">
        <v>14711</v>
      </c>
      <c r="AL1522" s="109" t="s">
        <v>14712</v>
      </c>
      <c r="AM1522" s="127" t="s">
        <v>3765</v>
      </c>
      <c r="AN1522" s="127" t="s">
        <v>3790</v>
      </c>
      <c r="AO1522" s="120">
        <v>0</v>
      </c>
      <c r="AP1522" s="120">
        <v>191066429</v>
      </c>
      <c r="AQ1522" s="174" t="s">
        <v>14713</v>
      </c>
      <c r="AR1522" s="120" t="s">
        <v>14714</v>
      </c>
      <c r="AS1522" s="127" t="s">
        <v>3765</v>
      </c>
      <c r="AT1522" s="127" t="s">
        <v>3790</v>
      </c>
      <c r="AU1522" s="120">
        <v>0</v>
      </c>
      <c r="AV1522" s="120">
        <v>149195300</v>
      </c>
      <c r="AW1522" s="174" t="s">
        <v>14715</v>
      </c>
      <c r="AX1522" s="120" t="s">
        <v>14716</v>
      </c>
      <c r="AY1522" s="127" t="s">
        <v>3765</v>
      </c>
      <c r="AZ1522" s="127" t="s">
        <v>3781</v>
      </c>
      <c r="BA1522" s="120">
        <v>0</v>
      </c>
      <c r="BB1522" s="120">
        <v>41318899</v>
      </c>
      <c r="BC1522" s="111">
        <v>0</v>
      </c>
      <c r="BD1522" s="112"/>
      <c r="BE1522" s="112"/>
      <c r="BF1522" s="111">
        <v>0</v>
      </c>
      <c r="BG1522" s="112"/>
      <c r="BH1522" s="112"/>
      <c r="BI1522" s="111">
        <v>0</v>
      </c>
      <c r="BJ1522" s="112"/>
      <c r="BK1522" s="112"/>
      <c r="BL1522" s="111">
        <v>0</v>
      </c>
      <c r="BM1522" s="112"/>
      <c r="BN1522" s="112"/>
      <c r="BO1522" s="111">
        <v>0</v>
      </c>
      <c r="BP1522" s="112"/>
      <c r="BQ1522" s="112"/>
      <c r="BR1522" s="111">
        <v>0</v>
      </c>
      <c r="BS1522" s="112"/>
      <c r="BT1522" s="112"/>
      <c r="BU1522" s="111">
        <v>0</v>
      </c>
      <c r="BV1522" s="112"/>
      <c r="BW1522" s="112"/>
      <c r="BX1522" s="111">
        <v>0</v>
      </c>
      <c r="BY1522" s="112"/>
      <c r="BZ1522" s="112"/>
      <c r="CA1522" s="111">
        <v>0</v>
      </c>
      <c r="CB1522" s="112"/>
      <c r="CC1522" s="112"/>
      <c r="CD1522" s="111">
        <v>0</v>
      </c>
      <c r="CE1522" s="112">
        <v>0</v>
      </c>
      <c r="CF1522" s="112">
        <v>0</v>
      </c>
      <c r="CG1522" s="111">
        <v>0</v>
      </c>
      <c r="CH1522" s="112">
        <v>0</v>
      </c>
      <c r="CI1522" s="112">
        <v>0</v>
      </c>
      <c r="CJ1522" s="111">
        <v>0</v>
      </c>
      <c r="CK1522" s="120">
        <v>0</v>
      </c>
      <c r="CL1522" s="112">
        <v>0</v>
      </c>
      <c r="CM1522" s="112">
        <v>0</v>
      </c>
      <c r="CN1522" s="166">
        <v>0</v>
      </c>
      <c r="CO1522" s="125">
        <v>0</v>
      </c>
      <c r="CP1522" s="111">
        <v>0</v>
      </c>
      <c r="CQ1522" s="112">
        <v>0</v>
      </c>
      <c r="CR1522" s="166">
        <v>0</v>
      </c>
      <c r="CS1522" s="166">
        <v>0</v>
      </c>
      <c r="CT1522" s="111">
        <v>0</v>
      </c>
      <c r="CU1522" s="112">
        <v>0</v>
      </c>
      <c r="CV1522" s="166">
        <v>0</v>
      </c>
      <c r="CW1522" s="166">
        <v>0</v>
      </c>
      <c r="CX1522" s="111">
        <v>0</v>
      </c>
      <c r="CY1522" s="112">
        <v>0</v>
      </c>
      <c r="CZ1522" s="111" t="s">
        <v>3757</v>
      </c>
      <c r="DA1522" s="111" t="s">
        <v>3757</v>
      </c>
      <c r="DB1522" s="111" t="s">
        <v>3757</v>
      </c>
      <c r="DC1522" s="120">
        <v>0</v>
      </c>
      <c r="DD1522" s="127" t="s">
        <v>3717</v>
      </c>
      <c r="DE1522" s="109" t="s">
        <v>14717</v>
      </c>
      <c r="DF1522" s="172" t="s">
        <v>3717</v>
      </c>
    </row>
    <row r="1523" spans="1:110" ht="35.15" customHeight="1" x14ac:dyDescent="0.35">
      <c r="A1523" s="140" t="s">
        <v>3083</v>
      </c>
      <c r="B1523" s="136" t="s">
        <v>3078</v>
      </c>
      <c r="C1523" s="136" t="s">
        <v>3084</v>
      </c>
      <c r="D1523" s="112">
        <v>12956</v>
      </c>
      <c r="E1523" s="112">
        <v>222125000</v>
      </c>
      <c r="F1523" s="112">
        <v>12956</v>
      </c>
      <c r="G1523" s="112">
        <v>222125000</v>
      </c>
      <c r="H1523" s="112">
        <v>2809</v>
      </c>
      <c r="I1523" s="112">
        <v>46198000</v>
      </c>
      <c r="J1523" s="112">
        <v>0</v>
      </c>
      <c r="K1523" s="112">
        <v>0</v>
      </c>
      <c r="L1523" s="112">
        <v>59802745</v>
      </c>
      <c r="M1523" s="112">
        <v>13220784</v>
      </c>
      <c r="N1523" s="112">
        <v>301504</v>
      </c>
      <c r="O1523" s="112">
        <v>4783895</v>
      </c>
      <c r="P1523" s="112">
        <v>32896362</v>
      </c>
      <c r="Q1523" s="112">
        <v>0</v>
      </c>
      <c r="R1523" s="112">
        <v>111005290</v>
      </c>
      <c r="S1523" s="421">
        <v>0.26923014068655038</v>
      </c>
      <c r="T1523" s="421">
        <v>5.9519567810917273E-2</v>
      </c>
      <c r="U1523" s="421">
        <v>1.3573618458075408E-3</v>
      </c>
      <c r="V1523" s="421">
        <v>2.153694991558807E-2</v>
      </c>
      <c r="W1523" s="421">
        <v>0.1480984220596511</v>
      </c>
      <c r="X1523" s="421">
        <v>0</v>
      </c>
      <c r="Y1523" s="421">
        <v>0.49974244231851433</v>
      </c>
      <c r="Z1523" s="120">
        <v>0</v>
      </c>
      <c r="AA1523" s="127" t="s">
        <v>3717</v>
      </c>
      <c r="AB1523" s="127">
        <v>0</v>
      </c>
      <c r="AC1523" s="111" t="s">
        <v>3717</v>
      </c>
      <c r="AD1523" s="127">
        <v>0</v>
      </c>
      <c r="AE1523" s="111">
        <v>0</v>
      </c>
      <c r="AF1523" s="111" t="s">
        <v>3757</v>
      </c>
      <c r="AG1523" s="127"/>
      <c r="AH1523" s="127"/>
      <c r="AI1523" s="124"/>
      <c r="AJ1523" s="128"/>
      <c r="AK1523" s="109">
        <v>0</v>
      </c>
      <c r="AL1523" s="109">
        <v>0</v>
      </c>
      <c r="AM1523" s="127">
        <v>0</v>
      </c>
      <c r="AN1523" s="127">
        <v>0</v>
      </c>
      <c r="AO1523" s="120">
        <v>0</v>
      </c>
      <c r="AP1523" s="120">
        <v>0</v>
      </c>
      <c r="AQ1523" s="174">
        <v>0</v>
      </c>
      <c r="AR1523" s="120">
        <v>0</v>
      </c>
      <c r="AS1523" s="127">
        <v>0</v>
      </c>
      <c r="AT1523" s="127">
        <v>0</v>
      </c>
      <c r="AU1523" s="120">
        <v>0</v>
      </c>
      <c r="AV1523" s="120">
        <v>0</v>
      </c>
      <c r="AW1523" s="174">
        <v>0</v>
      </c>
      <c r="AX1523" s="120">
        <v>0</v>
      </c>
      <c r="AY1523" s="127">
        <v>0</v>
      </c>
      <c r="AZ1523" s="127">
        <v>0</v>
      </c>
      <c r="BA1523" s="120">
        <v>0</v>
      </c>
      <c r="BB1523" s="120">
        <v>0</v>
      </c>
      <c r="BC1523" s="111">
        <v>0</v>
      </c>
      <c r="BD1523" s="112"/>
      <c r="BE1523" s="112"/>
      <c r="BF1523" s="111" t="s">
        <v>3757</v>
      </c>
      <c r="BG1523" s="112">
        <v>416</v>
      </c>
      <c r="BH1523" s="112">
        <v>7550000</v>
      </c>
      <c r="BI1523" s="111" t="s">
        <v>3757</v>
      </c>
      <c r="BJ1523" s="112">
        <v>1000</v>
      </c>
      <c r="BK1523" s="112">
        <v>17175000</v>
      </c>
      <c r="BL1523" s="111" t="s">
        <v>3757</v>
      </c>
      <c r="BM1523" s="112">
        <v>689</v>
      </c>
      <c r="BN1523" s="112">
        <v>12672000</v>
      </c>
      <c r="BO1523" s="111">
        <v>0</v>
      </c>
      <c r="BP1523" s="112"/>
      <c r="BQ1523" s="112"/>
      <c r="BR1523" s="111">
        <v>0</v>
      </c>
      <c r="BS1523" s="112"/>
      <c r="BT1523" s="112"/>
      <c r="BU1523" s="111">
        <v>0</v>
      </c>
      <c r="BV1523" s="112"/>
      <c r="BW1523" s="112"/>
      <c r="BX1523" s="111">
        <v>0</v>
      </c>
      <c r="BY1523" s="112"/>
      <c r="BZ1523" s="112"/>
      <c r="CA1523" s="111">
        <v>0</v>
      </c>
      <c r="CB1523" s="112"/>
      <c r="CC1523" s="112"/>
      <c r="CD1523" s="111" t="s">
        <v>3757</v>
      </c>
      <c r="CE1523" s="112">
        <v>188</v>
      </c>
      <c r="CF1523" s="112">
        <v>2538000</v>
      </c>
      <c r="CG1523" s="111" t="s">
        <v>3757</v>
      </c>
      <c r="CH1523" s="112">
        <v>5502</v>
      </c>
      <c r="CI1523" s="112">
        <v>88718000</v>
      </c>
      <c r="CJ1523" s="111" t="s">
        <v>3757</v>
      </c>
      <c r="CK1523" s="120" t="s">
        <v>14718</v>
      </c>
      <c r="CL1523" s="112">
        <v>5161</v>
      </c>
      <c r="CM1523" s="112">
        <v>93472000</v>
      </c>
      <c r="CN1523" s="166" t="s">
        <v>14719</v>
      </c>
      <c r="CO1523" s="125" t="s">
        <v>14720</v>
      </c>
      <c r="CP1523" s="111">
        <v>0</v>
      </c>
      <c r="CQ1523" s="112">
        <v>222125000</v>
      </c>
      <c r="CR1523" s="166">
        <v>0</v>
      </c>
      <c r="CS1523" s="166">
        <v>0</v>
      </c>
      <c r="CT1523" s="111">
        <v>0</v>
      </c>
      <c r="CU1523" s="112">
        <v>0</v>
      </c>
      <c r="CV1523" s="166">
        <v>0</v>
      </c>
      <c r="CW1523" s="166">
        <v>0</v>
      </c>
      <c r="CX1523" s="111">
        <v>0</v>
      </c>
      <c r="CY1523" s="112">
        <v>0</v>
      </c>
      <c r="CZ1523" s="111" t="s">
        <v>3757</v>
      </c>
      <c r="DA1523" s="111" t="s">
        <v>3757</v>
      </c>
      <c r="DB1523" s="111">
        <v>0</v>
      </c>
      <c r="DC1523" s="120" t="s">
        <v>14721</v>
      </c>
      <c r="DD1523" s="127" t="s">
        <v>3778</v>
      </c>
      <c r="DE1523" s="109">
        <v>0</v>
      </c>
      <c r="DF1523" s="172" t="s">
        <v>3717</v>
      </c>
    </row>
    <row r="1524" spans="1:110" ht="35.15" customHeight="1" x14ac:dyDescent="0.35">
      <c r="A1524" s="140" t="s">
        <v>3085</v>
      </c>
      <c r="B1524" s="136" t="s">
        <v>3078</v>
      </c>
      <c r="C1524" s="136" t="s">
        <v>3086</v>
      </c>
      <c r="D1524" s="112">
        <v>90619</v>
      </c>
      <c r="E1524" s="112">
        <v>1784201129</v>
      </c>
      <c r="F1524" s="112">
        <v>90516</v>
      </c>
      <c r="G1524" s="112">
        <v>1770034085</v>
      </c>
      <c r="H1524" s="112">
        <v>37848</v>
      </c>
      <c r="I1524" s="112">
        <v>756200000</v>
      </c>
      <c r="J1524" s="112">
        <v>0</v>
      </c>
      <c r="K1524" s="112">
        <v>0</v>
      </c>
      <c r="L1524" s="112">
        <v>520120504</v>
      </c>
      <c r="M1524" s="112">
        <v>137843269</v>
      </c>
      <c r="N1524" s="112">
        <v>162272945</v>
      </c>
      <c r="O1524" s="112">
        <v>2665267</v>
      </c>
      <c r="P1524" s="112">
        <v>67637880</v>
      </c>
      <c r="Q1524" s="112">
        <v>0</v>
      </c>
      <c r="R1524" s="112">
        <v>890539865</v>
      </c>
      <c r="S1524" s="421">
        <v>0.29151450223076281</v>
      </c>
      <c r="T1524" s="421">
        <v>7.7257696321074348E-2</v>
      </c>
      <c r="U1524" s="421">
        <v>9.0949917227633362E-2</v>
      </c>
      <c r="V1524" s="421">
        <v>1.4938153309508415E-3</v>
      </c>
      <c r="W1524" s="421">
        <v>3.7909335949086263E-2</v>
      </c>
      <c r="X1524" s="421">
        <v>0</v>
      </c>
      <c r="Y1524" s="421">
        <v>0.4991252670595076</v>
      </c>
      <c r="Z1524" s="120">
        <v>0</v>
      </c>
      <c r="AA1524" s="127" t="s">
        <v>3717</v>
      </c>
      <c r="AB1524" s="127">
        <v>0</v>
      </c>
      <c r="AC1524" s="111" t="s">
        <v>3717</v>
      </c>
      <c r="AD1524" s="127">
        <v>0</v>
      </c>
      <c r="AE1524" s="111">
        <v>0</v>
      </c>
      <c r="AF1524" s="111" t="s">
        <v>3757</v>
      </c>
      <c r="AG1524" s="127"/>
      <c r="AH1524" s="127"/>
      <c r="AI1524" s="124"/>
      <c r="AJ1524" s="128"/>
      <c r="AK1524" s="109">
        <v>0</v>
      </c>
      <c r="AL1524" s="109">
        <v>0</v>
      </c>
      <c r="AM1524" s="127">
        <v>0</v>
      </c>
      <c r="AN1524" s="127">
        <v>0</v>
      </c>
      <c r="AO1524" s="120">
        <v>0</v>
      </c>
      <c r="AP1524" s="120">
        <v>0</v>
      </c>
      <c r="AQ1524" s="174">
        <v>0</v>
      </c>
      <c r="AR1524" s="120">
        <v>0</v>
      </c>
      <c r="AS1524" s="127">
        <v>0</v>
      </c>
      <c r="AT1524" s="127">
        <v>0</v>
      </c>
      <c r="AU1524" s="120">
        <v>0</v>
      </c>
      <c r="AV1524" s="120">
        <v>0</v>
      </c>
      <c r="AW1524" s="174">
        <v>0</v>
      </c>
      <c r="AX1524" s="120">
        <v>0</v>
      </c>
      <c r="AY1524" s="127">
        <v>0</v>
      </c>
      <c r="AZ1524" s="127">
        <v>0</v>
      </c>
      <c r="BA1524" s="120">
        <v>0</v>
      </c>
      <c r="BB1524" s="120">
        <v>0</v>
      </c>
      <c r="BC1524" s="111">
        <v>0</v>
      </c>
      <c r="BD1524" s="112"/>
      <c r="BE1524" s="112"/>
      <c r="BF1524" s="111" t="s">
        <v>3757</v>
      </c>
      <c r="BG1524" s="112">
        <v>3492</v>
      </c>
      <c r="BH1524" s="112">
        <v>66634717</v>
      </c>
      <c r="BI1524" s="111" t="s">
        <v>3757</v>
      </c>
      <c r="BJ1524" s="112">
        <v>4968</v>
      </c>
      <c r="BK1524" s="112">
        <v>101501299</v>
      </c>
      <c r="BL1524" s="111">
        <v>0</v>
      </c>
      <c r="BM1524" s="112"/>
      <c r="BN1524" s="112"/>
      <c r="BO1524" s="111">
        <v>0</v>
      </c>
      <c r="BP1524" s="112"/>
      <c r="BQ1524" s="112"/>
      <c r="BR1524" s="111" t="s">
        <v>3757</v>
      </c>
      <c r="BS1524" s="112">
        <v>27603</v>
      </c>
      <c r="BT1524" s="112">
        <v>576304469</v>
      </c>
      <c r="BU1524" s="111" t="s">
        <v>3757</v>
      </c>
      <c r="BV1524" s="112">
        <v>3612</v>
      </c>
      <c r="BW1524" s="112">
        <v>65827466</v>
      </c>
      <c r="BX1524" s="111" t="s">
        <v>3757</v>
      </c>
      <c r="BY1524" s="112">
        <v>2633</v>
      </c>
      <c r="BZ1524" s="112">
        <v>50490216</v>
      </c>
      <c r="CA1524" s="111">
        <v>0</v>
      </c>
      <c r="CB1524" s="112"/>
      <c r="CC1524" s="112"/>
      <c r="CD1524" s="111" t="s">
        <v>3757</v>
      </c>
      <c r="CE1524" s="112">
        <v>775</v>
      </c>
      <c r="CF1524" s="112">
        <v>17890000</v>
      </c>
      <c r="CG1524" s="111" t="s">
        <v>3757</v>
      </c>
      <c r="CH1524" s="112">
        <v>47827</v>
      </c>
      <c r="CI1524" s="112">
        <v>859015425</v>
      </c>
      <c r="CJ1524" s="111" t="s">
        <v>3757</v>
      </c>
      <c r="CK1524" s="120" t="s">
        <v>14722</v>
      </c>
      <c r="CL1524" s="112">
        <v>14</v>
      </c>
      <c r="CM1524" s="112">
        <v>615000</v>
      </c>
      <c r="CN1524" s="166" t="s">
        <v>14723</v>
      </c>
      <c r="CO1524" s="125" t="s">
        <v>14724</v>
      </c>
      <c r="CP1524" s="111" t="s">
        <v>3875</v>
      </c>
      <c r="CQ1524" s="112">
        <v>240000000</v>
      </c>
      <c r="CR1524" s="166" t="s">
        <v>7528</v>
      </c>
      <c r="CS1524" s="166" t="s">
        <v>14725</v>
      </c>
      <c r="CT1524" s="111" t="s">
        <v>3875</v>
      </c>
      <c r="CU1524" s="112">
        <v>157529000</v>
      </c>
      <c r="CV1524" s="166" t="s">
        <v>14726</v>
      </c>
      <c r="CW1524" s="166" t="s">
        <v>14727</v>
      </c>
      <c r="CX1524" s="111" t="s">
        <v>3790</v>
      </c>
      <c r="CY1524" s="112">
        <v>142000000</v>
      </c>
      <c r="CZ1524" s="111" t="s">
        <v>3757</v>
      </c>
      <c r="DA1524" s="111" t="s">
        <v>3757</v>
      </c>
      <c r="DB1524" s="111">
        <v>0</v>
      </c>
      <c r="DC1524" s="120" t="s">
        <v>14728</v>
      </c>
      <c r="DD1524" s="127" t="s">
        <v>3717</v>
      </c>
      <c r="DE1524" s="109" t="s">
        <v>14729</v>
      </c>
      <c r="DF1524" s="172" t="s">
        <v>3717</v>
      </c>
    </row>
    <row r="1525" spans="1:110" ht="35.15" customHeight="1" x14ac:dyDescent="0.35">
      <c r="A1525" s="140" t="s">
        <v>3087</v>
      </c>
      <c r="B1525" s="136" t="s">
        <v>3078</v>
      </c>
      <c r="C1525" s="136" t="s">
        <v>3088</v>
      </c>
      <c r="D1525" s="112">
        <v>73045</v>
      </c>
      <c r="E1525" s="112">
        <v>1053337600</v>
      </c>
      <c r="F1525" s="112">
        <v>73029</v>
      </c>
      <c r="G1525" s="112">
        <v>1052869600</v>
      </c>
      <c r="H1525" s="112">
        <v>30476</v>
      </c>
      <c r="I1525" s="112">
        <v>373142100</v>
      </c>
      <c r="J1525" s="112">
        <v>0</v>
      </c>
      <c r="K1525" s="112">
        <v>0</v>
      </c>
      <c r="L1525" s="112">
        <v>331212023</v>
      </c>
      <c r="M1525" s="112">
        <v>93896780</v>
      </c>
      <c r="N1525" s="112">
        <v>1132395</v>
      </c>
      <c r="O1525" s="112">
        <v>3719715</v>
      </c>
      <c r="P1525" s="112">
        <v>106183723</v>
      </c>
      <c r="Q1525" s="112">
        <v>0</v>
      </c>
      <c r="R1525" s="112">
        <v>536144636</v>
      </c>
      <c r="S1525" s="421">
        <v>0.31444052030422154</v>
      </c>
      <c r="T1525" s="421">
        <v>8.9142151576094883E-2</v>
      </c>
      <c r="U1525" s="421">
        <v>1.0750541896539154E-3</v>
      </c>
      <c r="V1525" s="421">
        <v>3.5313606957541438E-3</v>
      </c>
      <c r="W1525" s="421">
        <v>0.10080692363018276</v>
      </c>
      <c r="X1525" s="421">
        <v>0</v>
      </c>
      <c r="Y1525" s="421">
        <v>0.50899601039590725</v>
      </c>
      <c r="Z1525" s="120">
        <v>0</v>
      </c>
      <c r="AA1525" s="127" t="s">
        <v>3717</v>
      </c>
      <c r="AB1525" s="127">
        <v>0</v>
      </c>
      <c r="AC1525" s="111" t="s">
        <v>3717</v>
      </c>
      <c r="AD1525" s="127">
        <v>0</v>
      </c>
      <c r="AE1525" s="111">
        <v>0</v>
      </c>
      <c r="AF1525" s="111" t="s">
        <v>3757</v>
      </c>
      <c r="AG1525" s="127"/>
      <c r="AH1525" s="127"/>
      <c r="AI1525" s="124"/>
      <c r="AJ1525" s="128"/>
      <c r="AK1525" s="109">
        <v>0</v>
      </c>
      <c r="AL1525" s="109">
        <v>0</v>
      </c>
      <c r="AM1525" s="127">
        <v>0</v>
      </c>
      <c r="AN1525" s="127">
        <v>0</v>
      </c>
      <c r="AO1525" s="120">
        <v>0</v>
      </c>
      <c r="AP1525" s="120">
        <v>0</v>
      </c>
      <c r="AQ1525" s="174">
        <v>0</v>
      </c>
      <c r="AR1525" s="109">
        <v>0</v>
      </c>
      <c r="AS1525" s="127">
        <v>0</v>
      </c>
      <c r="AT1525" s="127">
        <v>0</v>
      </c>
      <c r="AU1525" s="120">
        <v>0</v>
      </c>
      <c r="AV1525" s="120">
        <v>0</v>
      </c>
      <c r="AW1525" s="174">
        <v>0</v>
      </c>
      <c r="AX1525" s="109">
        <v>0</v>
      </c>
      <c r="AY1525" s="127">
        <v>0</v>
      </c>
      <c r="AZ1525" s="127">
        <v>0</v>
      </c>
      <c r="BA1525" s="120">
        <v>0</v>
      </c>
      <c r="BB1525" s="120">
        <v>0</v>
      </c>
      <c r="BC1525" s="111" t="s">
        <v>3757</v>
      </c>
      <c r="BD1525" s="112">
        <v>4508</v>
      </c>
      <c r="BE1525" s="112">
        <v>53751000</v>
      </c>
      <c r="BF1525" s="111" t="s">
        <v>3757</v>
      </c>
      <c r="BG1525" s="112">
        <v>3932</v>
      </c>
      <c r="BH1525" s="112">
        <v>53618000</v>
      </c>
      <c r="BI1525" s="111">
        <v>0</v>
      </c>
      <c r="BJ1525" s="112"/>
      <c r="BK1525" s="112"/>
      <c r="BL1525" s="111">
        <v>0</v>
      </c>
      <c r="BM1525" s="112"/>
      <c r="BN1525" s="112"/>
      <c r="BO1525" s="111">
        <v>0</v>
      </c>
      <c r="BP1525" s="112"/>
      <c r="BQ1525" s="112"/>
      <c r="BR1525" s="111" t="s">
        <v>3757</v>
      </c>
      <c r="BS1525" s="112">
        <v>29077</v>
      </c>
      <c r="BT1525" s="112">
        <v>435866100</v>
      </c>
      <c r="BU1525" s="111">
        <v>0</v>
      </c>
      <c r="BV1525" s="112"/>
      <c r="BW1525" s="112"/>
      <c r="BX1525" s="111">
        <v>0</v>
      </c>
      <c r="BY1525" s="112"/>
      <c r="BZ1525" s="112"/>
      <c r="CA1525" s="111">
        <v>0</v>
      </c>
      <c r="CB1525" s="112"/>
      <c r="CC1525" s="112"/>
      <c r="CD1525" s="111">
        <v>0</v>
      </c>
      <c r="CE1525" s="112"/>
      <c r="CF1525" s="112"/>
      <c r="CG1525" s="111" t="s">
        <v>3757</v>
      </c>
      <c r="CH1525" s="112">
        <v>36435</v>
      </c>
      <c r="CI1525" s="112">
        <v>504984000</v>
      </c>
      <c r="CJ1525" s="111" t="s">
        <v>3757</v>
      </c>
      <c r="CK1525" s="120" t="s">
        <v>14730</v>
      </c>
      <c r="CL1525" s="112">
        <v>186</v>
      </c>
      <c r="CM1525" s="112">
        <v>4943000</v>
      </c>
      <c r="CN1525" s="166" t="s">
        <v>14731</v>
      </c>
      <c r="CO1525" s="125" t="s">
        <v>14732</v>
      </c>
      <c r="CP1525" s="111" t="s">
        <v>3790</v>
      </c>
      <c r="CQ1525" s="112">
        <v>425000</v>
      </c>
      <c r="CR1525" s="166" t="s">
        <v>14733</v>
      </c>
      <c r="CS1525" s="166" t="s">
        <v>14734</v>
      </c>
      <c r="CT1525" s="111" t="s">
        <v>3790</v>
      </c>
      <c r="CU1525" s="112">
        <v>429700</v>
      </c>
      <c r="CV1525" s="166" t="s">
        <v>14735</v>
      </c>
      <c r="CW1525" s="166" t="s">
        <v>14736</v>
      </c>
      <c r="CX1525" s="111" t="s">
        <v>3790</v>
      </c>
      <c r="CY1525" s="112">
        <v>120000</v>
      </c>
      <c r="CZ1525" s="111" t="s">
        <v>3757</v>
      </c>
      <c r="DA1525" s="111" t="s">
        <v>3757</v>
      </c>
      <c r="DB1525" s="111">
        <v>0</v>
      </c>
      <c r="DC1525" s="120" t="s">
        <v>14737</v>
      </c>
      <c r="DD1525" s="127" t="s">
        <v>3717</v>
      </c>
      <c r="DE1525" s="109" t="s">
        <v>14738</v>
      </c>
      <c r="DF1525" s="172" t="s">
        <v>3717</v>
      </c>
    </row>
    <row r="1526" spans="1:110" ht="35.15" customHeight="1" x14ac:dyDescent="0.35">
      <c r="A1526" s="140" t="s">
        <v>3089</v>
      </c>
      <c r="B1526" s="136" t="s">
        <v>3078</v>
      </c>
      <c r="C1526" s="136" t="s">
        <v>3090</v>
      </c>
      <c r="D1526" s="112">
        <v>872784</v>
      </c>
      <c r="E1526" s="112">
        <v>10512727800</v>
      </c>
      <c r="F1526" s="112">
        <v>872780</v>
      </c>
      <c r="G1526" s="112">
        <v>10512652800</v>
      </c>
      <c r="H1526" s="112">
        <v>407927</v>
      </c>
      <c r="I1526" s="112">
        <v>4798851300</v>
      </c>
      <c r="J1526" s="112">
        <v>0</v>
      </c>
      <c r="K1526" s="112">
        <v>0</v>
      </c>
      <c r="L1526" s="112">
        <v>2898941051</v>
      </c>
      <c r="M1526" s="112">
        <v>1213759961</v>
      </c>
      <c r="N1526" s="112">
        <v>29283700</v>
      </c>
      <c r="O1526" s="112">
        <v>9437358</v>
      </c>
      <c r="P1526" s="112">
        <v>1026173729</v>
      </c>
      <c r="Q1526" s="112">
        <v>67254780</v>
      </c>
      <c r="R1526" s="112">
        <v>5244850579</v>
      </c>
      <c r="S1526" s="421">
        <v>0.27575536113471899</v>
      </c>
      <c r="T1526" s="421">
        <v>0.1154562340137828</v>
      </c>
      <c r="U1526" s="421">
        <v>2.7855472487359561E-3</v>
      </c>
      <c r="V1526" s="421">
        <v>8.977078242242703E-4</v>
      </c>
      <c r="W1526" s="421">
        <v>9.7612508239773882E-2</v>
      </c>
      <c r="X1526" s="421">
        <v>6.3974623218152763E-3</v>
      </c>
      <c r="Y1526" s="421">
        <v>0.49890482078305121</v>
      </c>
      <c r="Z1526" s="120" t="s">
        <v>14739</v>
      </c>
      <c r="AA1526" s="127" t="s">
        <v>3717</v>
      </c>
      <c r="AB1526" s="127">
        <v>0</v>
      </c>
      <c r="AC1526" s="111" t="s">
        <v>3717</v>
      </c>
      <c r="AD1526" s="127">
        <v>0</v>
      </c>
      <c r="AE1526" s="111">
        <v>0</v>
      </c>
      <c r="AF1526" s="111" t="s">
        <v>3757</v>
      </c>
      <c r="AG1526" s="127"/>
      <c r="AH1526" s="127"/>
      <c r="AI1526" s="124"/>
      <c r="AJ1526" s="128"/>
      <c r="AK1526" s="109">
        <v>0</v>
      </c>
      <c r="AL1526" s="109">
        <v>0</v>
      </c>
      <c r="AM1526" s="127">
        <v>0</v>
      </c>
      <c r="AN1526" s="127">
        <v>0</v>
      </c>
      <c r="AO1526" s="120">
        <v>0</v>
      </c>
      <c r="AP1526" s="120">
        <v>0</v>
      </c>
      <c r="AQ1526" s="174">
        <v>0</v>
      </c>
      <c r="AR1526" s="109">
        <v>0</v>
      </c>
      <c r="AS1526" s="127">
        <v>0</v>
      </c>
      <c r="AT1526" s="127">
        <v>0</v>
      </c>
      <c r="AU1526" s="120">
        <v>0</v>
      </c>
      <c r="AV1526" s="120">
        <v>0</v>
      </c>
      <c r="AW1526" s="174">
        <v>0</v>
      </c>
      <c r="AX1526" s="109">
        <v>0</v>
      </c>
      <c r="AY1526" s="127">
        <v>0</v>
      </c>
      <c r="AZ1526" s="127">
        <v>0</v>
      </c>
      <c r="BA1526" s="120">
        <v>0</v>
      </c>
      <c r="BB1526" s="120">
        <v>0</v>
      </c>
      <c r="BC1526" s="111" t="s">
        <v>3757</v>
      </c>
      <c r="BD1526" s="112">
        <v>37804</v>
      </c>
      <c r="BE1526" s="112">
        <v>436966100</v>
      </c>
      <c r="BF1526" s="111">
        <v>0</v>
      </c>
      <c r="BG1526" s="112"/>
      <c r="BH1526" s="112"/>
      <c r="BI1526" s="111">
        <v>0</v>
      </c>
      <c r="BJ1526" s="112"/>
      <c r="BK1526" s="112"/>
      <c r="BL1526" s="111" t="s">
        <v>3757</v>
      </c>
      <c r="BM1526" s="112">
        <v>57210</v>
      </c>
      <c r="BN1526" s="112">
        <v>668855000</v>
      </c>
      <c r="BO1526" s="111" t="s">
        <v>3757</v>
      </c>
      <c r="BP1526" s="112">
        <v>88681</v>
      </c>
      <c r="BQ1526" s="112">
        <v>1070015600</v>
      </c>
      <c r="BR1526" s="111" t="s">
        <v>3757</v>
      </c>
      <c r="BS1526" s="112">
        <v>216329</v>
      </c>
      <c r="BT1526" s="112">
        <v>2536836600</v>
      </c>
      <c r="BU1526" s="111" t="s">
        <v>3757</v>
      </c>
      <c r="BV1526" s="112">
        <v>39081</v>
      </c>
      <c r="BW1526" s="112">
        <v>464964000</v>
      </c>
      <c r="BX1526" s="111">
        <v>0</v>
      </c>
      <c r="BY1526" s="112"/>
      <c r="BZ1526" s="112"/>
      <c r="CA1526" s="111">
        <v>0</v>
      </c>
      <c r="CB1526" s="112"/>
      <c r="CC1526" s="112"/>
      <c r="CD1526" s="111">
        <v>0</v>
      </c>
      <c r="CE1526" s="112"/>
      <c r="CF1526" s="112"/>
      <c r="CG1526" s="111" t="s">
        <v>3757</v>
      </c>
      <c r="CH1526" s="112">
        <v>433677</v>
      </c>
      <c r="CI1526" s="112">
        <v>5335050500</v>
      </c>
      <c r="CJ1526" s="111" t="s">
        <v>3757</v>
      </c>
      <c r="CK1526" s="120" t="s">
        <v>14740</v>
      </c>
      <c r="CL1526" s="112">
        <v>2</v>
      </c>
      <c r="CM1526" s="112">
        <v>40000</v>
      </c>
      <c r="CN1526" s="166" t="s">
        <v>14741</v>
      </c>
      <c r="CO1526" s="125" t="s">
        <v>14742</v>
      </c>
      <c r="CP1526" s="111" t="s">
        <v>3790</v>
      </c>
      <c r="CQ1526" s="112">
        <v>71536000</v>
      </c>
      <c r="CR1526" s="166" t="s">
        <v>14743</v>
      </c>
      <c r="CS1526" s="166" t="s">
        <v>14744</v>
      </c>
      <c r="CT1526" s="111" t="s">
        <v>3870</v>
      </c>
      <c r="CU1526" s="112">
        <v>62754000</v>
      </c>
      <c r="CV1526" s="166" t="s">
        <v>7186</v>
      </c>
      <c r="CW1526" s="166" t="s">
        <v>14745</v>
      </c>
      <c r="CX1526" s="111" t="s">
        <v>3766</v>
      </c>
      <c r="CY1526" s="112">
        <v>35811000</v>
      </c>
      <c r="CZ1526" s="111" t="s">
        <v>3757</v>
      </c>
      <c r="DA1526" s="111" t="s">
        <v>3757</v>
      </c>
      <c r="DB1526" s="111" t="s">
        <v>3757</v>
      </c>
      <c r="DC1526" s="120">
        <v>0</v>
      </c>
      <c r="DD1526" s="127" t="s">
        <v>3778</v>
      </c>
      <c r="DE1526" s="109">
        <v>0</v>
      </c>
      <c r="DF1526" s="172" t="s">
        <v>3717</v>
      </c>
    </row>
    <row r="1527" spans="1:110" ht="35.15" customHeight="1" x14ac:dyDescent="0.35">
      <c r="A1527" s="140" t="s">
        <v>3091</v>
      </c>
      <c r="B1527" s="136" t="s">
        <v>3078</v>
      </c>
      <c r="C1527" s="136" t="s">
        <v>3092</v>
      </c>
      <c r="D1527" s="112">
        <v>74253</v>
      </c>
      <c r="E1527" s="112">
        <v>897838000</v>
      </c>
      <c r="F1527" s="112">
        <v>74251</v>
      </c>
      <c r="G1527" s="112">
        <v>897826000</v>
      </c>
      <c r="H1527" s="112">
        <v>29496</v>
      </c>
      <c r="I1527" s="112">
        <v>351073000</v>
      </c>
      <c r="J1527" s="112">
        <v>0</v>
      </c>
      <c r="K1527" s="112">
        <v>0</v>
      </c>
      <c r="L1527" s="112">
        <v>263735381</v>
      </c>
      <c r="M1527" s="112">
        <v>99023580</v>
      </c>
      <c r="N1527" s="112">
        <v>9533084</v>
      </c>
      <c r="O1527" s="112">
        <v>18315087</v>
      </c>
      <c r="P1527" s="112">
        <v>108059566</v>
      </c>
      <c r="Q1527" s="112">
        <v>0</v>
      </c>
      <c r="R1527" s="112">
        <v>498666698</v>
      </c>
      <c r="S1527" s="421">
        <v>0.29374495287568581</v>
      </c>
      <c r="T1527" s="421">
        <v>0.11029114383663868</v>
      </c>
      <c r="U1527" s="421">
        <v>1.0617821923331381E-2</v>
      </c>
      <c r="V1527" s="421">
        <v>2.0399099837609902E-2</v>
      </c>
      <c r="W1527" s="421">
        <v>0.12035530463179327</v>
      </c>
      <c r="X1527" s="421">
        <v>0</v>
      </c>
      <c r="Y1527" s="421">
        <v>0.55540832310505905</v>
      </c>
      <c r="Z1527" s="120">
        <v>0</v>
      </c>
      <c r="AA1527" s="127" t="s">
        <v>3717</v>
      </c>
      <c r="AB1527" s="127">
        <v>0</v>
      </c>
      <c r="AC1527" s="111" t="s">
        <v>3717</v>
      </c>
      <c r="AD1527" s="127">
        <v>0</v>
      </c>
      <c r="AE1527" s="111">
        <v>0</v>
      </c>
      <c r="AF1527" s="111" t="s">
        <v>3757</v>
      </c>
      <c r="AG1527" s="127"/>
      <c r="AH1527" s="127"/>
      <c r="AI1527" s="124"/>
      <c r="AJ1527" s="128"/>
      <c r="AK1527" s="109">
        <v>0</v>
      </c>
      <c r="AL1527" s="109">
        <v>0</v>
      </c>
      <c r="AM1527" s="127">
        <v>0</v>
      </c>
      <c r="AN1527" s="127">
        <v>0</v>
      </c>
      <c r="AO1527" s="120">
        <v>0</v>
      </c>
      <c r="AP1527" s="120">
        <v>0</v>
      </c>
      <c r="AQ1527" s="174">
        <v>0</v>
      </c>
      <c r="AR1527" s="109">
        <v>0</v>
      </c>
      <c r="AS1527" s="127">
        <v>0</v>
      </c>
      <c r="AT1527" s="127">
        <v>0</v>
      </c>
      <c r="AU1527" s="120">
        <v>0</v>
      </c>
      <c r="AV1527" s="120">
        <v>0</v>
      </c>
      <c r="AW1527" s="174">
        <v>0</v>
      </c>
      <c r="AX1527" s="109">
        <v>0</v>
      </c>
      <c r="AY1527" s="127">
        <v>0</v>
      </c>
      <c r="AZ1527" s="127">
        <v>0</v>
      </c>
      <c r="BA1527" s="120">
        <v>0</v>
      </c>
      <c r="BB1527" s="120">
        <v>0</v>
      </c>
      <c r="BC1527" s="111" t="s">
        <v>3757</v>
      </c>
      <c r="BD1527" s="112">
        <v>3076</v>
      </c>
      <c r="BE1527" s="112">
        <v>36236000</v>
      </c>
      <c r="BF1527" s="111">
        <v>0</v>
      </c>
      <c r="BG1527" s="112"/>
      <c r="BH1527" s="112"/>
      <c r="BI1527" s="111">
        <v>0</v>
      </c>
      <c r="BJ1527" s="112"/>
      <c r="BK1527" s="112"/>
      <c r="BL1527" s="111">
        <v>0</v>
      </c>
      <c r="BM1527" s="112"/>
      <c r="BN1527" s="112"/>
      <c r="BO1527" s="111" t="s">
        <v>3757</v>
      </c>
      <c r="BP1527" s="112">
        <v>6185</v>
      </c>
      <c r="BQ1527" s="112">
        <v>77730000</v>
      </c>
      <c r="BR1527" s="111" t="s">
        <v>3757</v>
      </c>
      <c r="BS1527" s="112">
        <v>23170</v>
      </c>
      <c r="BT1527" s="112">
        <v>274924000</v>
      </c>
      <c r="BU1527" s="111" t="s">
        <v>3757</v>
      </c>
      <c r="BV1527" s="112">
        <v>4247</v>
      </c>
      <c r="BW1527" s="112">
        <v>53062000</v>
      </c>
      <c r="BX1527" s="111">
        <v>0</v>
      </c>
      <c r="BY1527" s="112"/>
      <c r="BZ1527" s="112"/>
      <c r="CA1527" s="111">
        <v>0</v>
      </c>
      <c r="CB1527" s="112"/>
      <c r="CC1527" s="112"/>
      <c r="CD1527" s="111">
        <v>0</v>
      </c>
      <c r="CE1527" s="112"/>
      <c r="CF1527" s="112"/>
      <c r="CG1527" s="111" t="s">
        <v>3757</v>
      </c>
      <c r="CH1527" s="112">
        <v>37575</v>
      </c>
      <c r="CI1527" s="112">
        <v>455886000</v>
      </c>
      <c r="CJ1527" s="111">
        <v>0</v>
      </c>
      <c r="CK1527" s="120">
        <v>0</v>
      </c>
      <c r="CL1527" s="112"/>
      <c r="CM1527" s="112"/>
      <c r="CN1527" s="166" t="s">
        <v>10066</v>
      </c>
      <c r="CO1527" s="125" t="s">
        <v>14746</v>
      </c>
      <c r="CP1527" s="111" t="s">
        <v>3790</v>
      </c>
      <c r="CQ1527" s="112">
        <v>274924000</v>
      </c>
      <c r="CR1527" s="166" t="s">
        <v>14747</v>
      </c>
      <c r="CS1527" s="166" t="s">
        <v>14748</v>
      </c>
      <c r="CT1527" s="111" t="s">
        <v>3766</v>
      </c>
      <c r="CU1527" s="112">
        <v>77730000</v>
      </c>
      <c r="CV1527" s="166" t="s">
        <v>14749</v>
      </c>
      <c r="CW1527" s="166" t="s">
        <v>14750</v>
      </c>
      <c r="CX1527" s="111" t="s">
        <v>3717</v>
      </c>
      <c r="CY1527" s="112">
        <v>36236000</v>
      </c>
      <c r="CZ1527" s="111" t="s">
        <v>3757</v>
      </c>
      <c r="DA1527" s="111">
        <v>0</v>
      </c>
      <c r="DB1527" s="111">
        <v>0</v>
      </c>
      <c r="DC1527" s="120" t="s">
        <v>14751</v>
      </c>
      <c r="DD1527" s="127" t="s">
        <v>3778</v>
      </c>
      <c r="DE1527" s="109">
        <v>0</v>
      </c>
      <c r="DF1527" s="172" t="s">
        <v>3717</v>
      </c>
    </row>
    <row r="1528" spans="1:110" ht="35.15" customHeight="1" x14ac:dyDescent="0.35">
      <c r="A1528" s="140" t="s">
        <v>3093</v>
      </c>
      <c r="B1528" s="136" t="s">
        <v>3078</v>
      </c>
      <c r="C1528" s="136" t="s">
        <v>3094</v>
      </c>
      <c r="D1528" s="112">
        <v>30301</v>
      </c>
      <c r="E1528" s="112">
        <v>727233204</v>
      </c>
      <c r="F1528" s="112">
        <v>30287</v>
      </c>
      <c r="G1528" s="112">
        <v>723859957</v>
      </c>
      <c r="H1528" s="112">
        <v>8345</v>
      </c>
      <c r="I1528" s="112">
        <v>180095457</v>
      </c>
      <c r="J1528" s="112">
        <v>0</v>
      </c>
      <c r="K1528" s="112">
        <v>0</v>
      </c>
      <c r="L1528" s="112">
        <v>214113524</v>
      </c>
      <c r="M1528" s="112">
        <v>47986884</v>
      </c>
      <c r="N1528" s="112">
        <v>63720744</v>
      </c>
      <c r="O1528" s="112">
        <v>10044251</v>
      </c>
      <c r="P1528" s="112">
        <v>39712070</v>
      </c>
      <c r="Q1528" s="112">
        <v>1550273</v>
      </c>
      <c r="R1528" s="112">
        <v>377127746</v>
      </c>
      <c r="S1528" s="421">
        <v>0.29442209572158096</v>
      </c>
      <c r="T1528" s="421">
        <v>6.5985551451800878E-2</v>
      </c>
      <c r="U1528" s="421">
        <v>8.7620784707734545E-2</v>
      </c>
      <c r="V1528" s="421">
        <v>1.3811595709263023E-2</v>
      </c>
      <c r="W1528" s="421">
        <v>5.460706384358105E-2</v>
      </c>
      <c r="X1528" s="421">
        <v>2.1317412234109156E-3</v>
      </c>
      <c r="Y1528" s="421">
        <v>0.51857883265737137</v>
      </c>
      <c r="Z1528" s="120" t="s">
        <v>14752</v>
      </c>
      <c r="AA1528" s="127" t="s">
        <v>3717</v>
      </c>
      <c r="AB1528" s="127">
        <v>0</v>
      </c>
      <c r="AC1528" s="111" t="s">
        <v>3717</v>
      </c>
      <c r="AD1528" s="127">
        <v>0</v>
      </c>
      <c r="AE1528" s="111">
        <v>0</v>
      </c>
      <c r="AF1528" s="111" t="s">
        <v>3757</v>
      </c>
      <c r="AG1528" s="127"/>
      <c r="AH1528" s="127"/>
      <c r="AI1528" s="124"/>
      <c r="AJ1528" s="128"/>
      <c r="AK1528" s="109">
        <v>0</v>
      </c>
      <c r="AL1528" s="109">
        <v>0</v>
      </c>
      <c r="AM1528" s="127">
        <v>0</v>
      </c>
      <c r="AN1528" s="127">
        <v>0</v>
      </c>
      <c r="AO1528" s="120">
        <v>0</v>
      </c>
      <c r="AP1528" s="120">
        <v>0</v>
      </c>
      <c r="AQ1528" s="174">
        <v>0</v>
      </c>
      <c r="AR1528" s="120">
        <v>0</v>
      </c>
      <c r="AS1528" s="127">
        <v>0</v>
      </c>
      <c r="AT1528" s="127">
        <v>0</v>
      </c>
      <c r="AU1528" s="120">
        <v>0</v>
      </c>
      <c r="AV1528" s="120">
        <v>0</v>
      </c>
      <c r="AW1528" s="174">
        <v>0</v>
      </c>
      <c r="AX1528" s="120">
        <v>0</v>
      </c>
      <c r="AY1528" s="127">
        <v>0</v>
      </c>
      <c r="AZ1528" s="127">
        <v>0</v>
      </c>
      <c r="BA1528" s="120">
        <v>0</v>
      </c>
      <c r="BB1528" s="120">
        <v>0</v>
      </c>
      <c r="BC1528" s="111">
        <v>0</v>
      </c>
      <c r="BD1528" s="112"/>
      <c r="BE1528" s="112"/>
      <c r="BF1528" s="111" t="s">
        <v>3757</v>
      </c>
      <c r="BG1528" s="112">
        <v>844</v>
      </c>
      <c r="BH1528" s="112">
        <v>19439000</v>
      </c>
      <c r="BI1528" s="111" t="s">
        <v>3757</v>
      </c>
      <c r="BJ1528" s="112">
        <v>1705</v>
      </c>
      <c r="BK1528" s="112">
        <v>40968000</v>
      </c>
      <c r="BL1528" s="111" t="s">
        <v>3757</v>
      </c>
      <c r="BM1528" s="112">
        <v>2296</v>
      </c>
      <c r="BN1528" s="112">
        <v>61033000</v>
      </c>
      <c r="BO1528" s="111">
        <v>0</v>
      </c>
      <c r="BP1528" s="112"/>
      <c r="BQ1528" s="112"/>
      <c r="BR1528" s="111">
        <v>0</v>
      </c>
      <c r="BS1528" s="112"/>
      <c r="BT1528" s="112"/>
      <c r="BU1528" s="111" t="s">
        <v>3757</v>
      </c>
      <c r="BV1528" s="112">
        <v>1886</v>
      </c>
      <c r="BW1528" s="112">
        <v>42679000</v>
      </c>
      <c r="BX1528" s="111">
        <v>0</v>
      </c>
      <c r="BY1528" s="112"/>
      <c r="BZ1528" s="112"/>
      <c r="CA1528" s="111" t="s">
        <v>3757</v>
      </c>
      <c r="CB1528" s="112">
        <v>2905</v>
      </c>
      <c r="CC1528" s="112">
        <v>64128000</v>
      </c>
      <c r="CD1528" s="111">
        <v>0</v>
      </c>
      <c r="CE1528" s="112">
        <v>0</v>
      </c>
      <c r="CF1528" s="112">
        <v>0</v>
      </c>
      <c r="CG1528" s="111" t="s">
        <v>3757</v>
      </c>
      <c r="CH1528" s="112">
        <v>2327</v>
      </c>
      <c r="CI1528" s="112">
        <v>60998000</v>
      </c>
      <c r="CJ1528" s="111" t="s">
        <v>3757</v>
      </c>
      <c r="CK1528" s="120" t="s">
        <v>14753</v>
      </c>
      <c r="CL1528" s="112">
        <v>18326</v>
      </c>
      <c r="CM1528" s="112">
        <v>434634957</v>
      </c>
      <c r="CN1528" s="166" t="s">
        <v>14754</v>
      </c>
      <c r="CO1528" s="125" t="s">
        <v>14755</v>
      </c>
      <c r="CP1528" s="111" t="s">
        <v>3790</v>
      </c>
      <c r="CQ1528" s="112">
        <v>18510000</v>
      </c>
      <c r="CR1528" s="166" t="s">
        <v>14756</v>
      </c>
      <c r="CS1528" s="166" t="s">
        <v>14757</v>
      </c>
      <c r="CT1528" s="111" t="s">
        <v>3774</v>
      </c>
      <c r="CU1528" s="112">
        <v>13292000</v>
      </c>
      <c r="CV1528" s="166" t="s">
        <v>14758</v>
      </c>
      <c r="CW1528" s="166" t="s">
        <v>14759</v>
      </c>
      <c r="CX1528" s="111" t="s">
        <v>3766</v>
      </c>
      <c r="CY1528" s="112">
        <v>12620000</v>
      </c>
      <c r="CZ1528" s="111" t="s">
        <v>3757</v>
      </c>
      <c r="DA1528" s="111" t="s">
        <v>3757</v>
      </c>
      <c r="DB1528" s="111">
        <v>0</v>
      </c>
      <c r="DC1528" s="120" t="s">
        <v>14760</v>
      </c>
      <c r="DD1528" s="127" t="s">
        <v>3717</v>
      </c>
      <c r="DE1528" s="109" t="s">
        <v>14761</v>
      </c>
      <c r="DF1528" s="172" t="s">
        <v>3717</v>
      </c>
    </row>
    <row r="1529" spans="1:110" ht="35.15" customHeight="1" x14ac:dyDescent="0.35">
      <c r="A1529" s="140" t="s">
        <v>3095</v>
      </c>
      <c r="B1529" s="136" t="s">
        <v>3078</v>
      </c>
      <c r="C1529" s="136" t="s">
        <v>3096</v>
      </c>
      <c r="D1529" s="112">
        <v>94497</v>
      </c>
      <c r="E1529" s="112">
        <v>1488312000</v>
      </c>
      <c r="F1529" s="112">
        <v>94479</v>
      </c>
      <c r="G1529" s="112">
        <v>1485332000</v>
      </c>
      <c r="H1529" s="112">
        <v>22790</v>
      </c>
      <c r="I1529" s="112">
        <v>404500500</v>
      </c>
      <c r="J1529" s="112">
        <v>0</v>
      </c>
      <c r="K1529" s="112">
        <v>0</v>
      </c>
      <c r="L1529" s="112">
        <v>411416965</v>
      </c>
      <c r="M1529" s="112">
        <v>113001467</v>
      </c>
      <c r="N1529" s="112">
        <v>755000</v>
      </c>
      <c r="O1529" s="112">
        <v>7798506</v>
      </c>
      <c r="P1529" s="112">
        <v>216424160</v>
      </c>
      <c r="Q1529" s="112">
        <v>0</v>
      </c>
      <c r="R1529" s="112">
        <v>749396098</v>
      </c>
      <c r="S1529" s="421">
        <v>0.27643193429872231</v>
      </c>
      <c r="T1529" s="421">
        <v>7.5925926149893297E-2</v>
      </c>
      <c r="U1529" s="421">
        <v>5.0728610667655704E-4</v>
      </c>
      <c r="V1529" s="421">
        <v>5.2398327769983717E-3</v>
      </c>
      <c r="W1529" s="421">
        <v>0.14541585366509172</v>
      </c>
      <c r="X1529" s="421">
        <v>0</v>
      </c>
      <c r="Y1529" s="421">
        <v>0.50352083299738226</v>
      </c>
      <c r="Z1529" s="120">
        <v>0</v>
      </c>
      <c r="AA1529" s="127" t="s">
        <v>3717</v>
      </c>
      <c r="AB1529" s="127">
        <v>0</v>
      </c>
      <c r="AC1529" s="111" t="s">
        <v>3717</v>
      </c>
      <c r="AD1529" s="127">
        <v>0</v>
      </c>
      <c r="AE1529" s="111" t="s">
        <v>3757</v>
      </c>
      <c r="AF1529" s="111" t="s">
        <v>3757</v>
      </c>
      <c r="AG1529" s="127" t="s">
        <v>3717</v>
      </c>
      <c r="AH1529" s="127"/>
      <c r="AI1529" s="128">
        <v>4</v>
      </c>
      <c r="AJ1529" s="128">
        <v>5364000</v>
      </c>
      <c r="AK1529" s="109" t="s">
        <v>14762</v>
      </c>
      <c r="AL1529" s="109" t="s">
        <v>14763</v>
      </c>
      <c r="AM1529" s="127" t="s">
        <v>3765</v>
      </c>
      <c r="AN1529" s="127" t="s">
        <v>3783</v>
      </c>
      <c r="AO1529" s="120">
        <v>8980000</v>
      </c>
      <c r="AP1529" s="120">
        <v>3400000</v>
      </c>
      <c r="AQ1529" s="174" t="s">
        <v>14764</v>
      </c>
      <c r="AR1529" s="120" t="s">
        <v>14765</v>
      </c>
      <c r="AS1529" s="127" t="s">
        <v>3765</v>
      </c>
      <c r="AT1529" s="127" t="s">
        <v>3783</v>
      </c>
      <c r="AU1529" s="120">
        <v>14710000</v>
      </c>
      <c r="AV1529" s="120">
        <v>1081000</v>
      </c>
      <c r="AW1529" s="174" t="s">
        <v>14766</v>
      </c>
      <c r="AX1529" s="120" t="s">
        <v>14767</v>
      </c>
      <c r="AY1529" s="127" t="s">
        <v>3765</v>
      </c>
      <c r="AZ1529" s="127" t="s">
        <v>3783</v>
      </c>
      <c r="BA1529" s="120">
        <v>3000000</v>
      </c>
      <c r="BB1529" s="120">
        <v>793000</v>
      </c>
      <c r="BC1529" s="111">
        <v>0</v>
      </c>
      <c r="BD1529" s="112"/>
      <c r="BE1529" s="112"/>
      <c r="BF1529" s="111">
        <v>0</v>
      </c>
      <c r="BG1529" s="112"/>
      <c r="BH1529" s="112"/>
      <c r="BI1529" s="111">
        <v>0</v>
      </c>
      <c r="BJ1529" s="112"/>
      <c r="BK1529" s="112"/>
      <c r="BL1529" s="111" t="s">
        <v>3757</v>
      </c>
      <c r="BM1529" s="112">
        <v>9373</v>
      </c>
      <c r="BN1529" s="112">
        <v>147495000</v>
      </c>
      <c r="BO1529" s="111">
        <v>0</v>
      </c>
      <c r="BP1529" s="112"/>
      <c r="BQ1529" s="112"/>
      <c r="BR1529" s="111" t="s">
        <v>3757</v>
      </c>
      <c r="BS1529" s="112">
        <v>33952</v>
      </c>
      <c r="BT1529" s="112">
        <v>544648000</v>
      </c>
      <c r="BU1529" s="111" t="s">
        <v>3757</v>
      </c>
      <c r="BV1529" s="112">
        <v>8697</v>
      </c>
      <c r="BW1529" s="112">
        <v>131712000</v>
      </c>
      <c r="BX1529" s="111" t="s">
        <v>3757</v>
      </c>
      <c r="BY1529" s="112">
        <v>18243</v>
      </c>
      <c r="BZ1529" s="112">
        <v>305535500</v>
      </c>
      <c r="CA1529" s="111">
        <v>0</v>
      </c>
      <c r="CB1529" s="112"/>
      <c r="CC1529" s="112"/>
      <c r="CD1529" s="111" t="s">
        <v>3757</v>
      </c>
      <c r="CE1529" s="112">
        <v>115</v>
      </c>
      <c r="CF1529" s="112">
        <v>905000</v>
      </c>
      <c r="CG1529" s="111" t="s">
        <v>3757</v>
      </c>
      <c r="CH1529" s="112">
        <v>23946</v>
      </c>
      <c r="CI1529" s="112">
        <v>352652500</v>
      </c>
      <c r="CJ1529" s="111">
        <v>0</v>
      </c>
      <c r="CK1529" s="120">
        <v>0</v>
      </c>
      <c r="CL1529" s="112">
        <v>0</v>
      </c>
      <c r="CM1529" s="112">
        <v>0</v>
      </c>
      <c r="CN1529" s="166" t="s">
        <v>14768</v>
      </c>
      <c r="CO1529" s="125" t="s">
        <v>14769</v>
      </c>
      <c r="CP1529" s="111" t="s">
        <v>3870</v>
      </c>
      <c r="CQ1529" s="112">
        <v>7000000</v>
      </c>
      <c r="CR1529" s="166" t="s">
        <v>14770</v>
      </c>
      <c r="CS1529" s="166" t="s">
        <v>14771</v>
      </c>
      <c r="CT1529" s="111" t="s">
        <v>3790</v>
      </c>
      <c r="CU1529" s="112">
        <v>15500000</v>
      </c>
      <c r="CV1529" s="166" t="s">
        <v>14772</v>
      </c>
      <c r="CW1529" s="166" t="s">
        <v>14773</v>
      </c>
      <c r="CX1529" s="111" t="s">
        <v>3790</v>
      </c>
      <c r="CY1529" s="112">
        <v>60000000</v>
      </c>
      <c r="CZ1529" s="111" t="s">
        <v>3757</v>
      </c>
      <c r="DA1529" s="111" t="s">
        <v>3757</v>
      </c>
      <c r="DB1529" s="111" t="s">
        <v>3757</v>
      </c>
      <c r="DC1529" s="120">
        <v>0</v>
      </c>
      <c r="DD1529" s="127" t="s">
        <v>3717</v>
      </c>
      <c r="DE1529" s="109" t="s">
        <v>14774</v>
      </c>
      <c r="DF1529" s="172" t="s">
        <v>3717</v>
      </c>
    </row>
    <row r="1530" spans="1:110" ht="35.15" customHeight="1" x14ac:dyDescent="0.35">
      <c r="A1530" s="140" t="s">
        <v>3097</v>
      </c>
      <c r="B1530" s="136" t="s">
        <v>3078</v>
      </c>
      <c r="C1530" s="136" t="s">
        <v>3098</v>
      </c>
      <c r="D1530" s="112">
        <v>23159</v>
      </c>
      <c r="E1530" s="112">
        <v>414114000</v>
      </c>
      <c r="F1530" s="112">
        <v>23149</v>
      </c>
      <c r="G1530" s="112">
        <v>413532000</v>
      </c>
      <c r="H1530" s="112">
        <v>8174</v>
      </c>
      <c r="I1530" s="112">
        <v>136544000</v>
      </c>
      <c r="J1530" s="112">
        <v>0</v>
      </c>
      <c r="K1530" s="112">
        <v>0</v>
      </c>
      <c r="L1530" s="112">
        <v>117992629</v>
      </c>
      <c r="M1530" s="112">
        <v>26829849</v>
      </c>
      <c r="N1530" s="112">
        <v>927565</v>
      </c>
      <c r="O1530" s="112">
        <v>3937072</v>
      </c>
      <c r="P1530" s="112">
        <v>56731381</v>
      </c>
      <c r="Q1530" s="112">
        <v>0</v>
      </c>
      <c r="R1530" s="112">
        <v>206418496</v>
      </c>
      <c r="S1530" s="421">
        <v>0.28492789183654743</v>
      </c>
      <c r="T1530" s="421">
        <v>6.4788558223097981E-2</v>
      </c>
      <c r="U1530" s="421">
        <v>2.2398783909744662E-3</v>
      </c>
      <c r="V1530" s="421">
        <v>9.5072178192478398E-3</v>
      </c>
      <c r="W1530" s="421">
        <v>0.13699459810583559</v>
      </c>
      <c r="X1530" s="421">
        <v>0</v>
      </c>
      <c r="Y1530" s="421">
        <v>0.49845814437570329</v>
      </c>
      <c r="Z1530" s="120">
        <v>0</v>
      </c>
      <c r="AA1530" s="127" t="s">
        <v>3717</v>
      </c>
      <c r="AB1530" s="127">
        <v>0</v>
      </c>
      <c r="AC1530" s="111" t="s">
        <v>3717</v>
      </c>
      <c r="AD1530" s="127">
        <v>0</v>
      </c>
      <c r="AE1530" s="111">
        <v>0</v>
      </c>
      <c r="AF1530" s="111" t="s">
        <v>3757</v>
      </c>
      <c r="AG1530" s="127"/>
      <c r="AH1530" s="127"/>
      <c r="AI1530" s="124"/>
      <c r="AJ1530" s="128"/>
      <c r="AK1530" s="109">
        <v>0</v>
      </c>
      <c r="AL1530" s="109">
        <v>0</v>
      </c>
      <c r="AM1530" s="127">
        <v>0</v>
      </c>
      <c r="AN1530" s="127">
        <v>0</v>
      </c>
      <c r="AO1530" s="120">
        <v>0</v>
      </c>
      <c r="AP1530" s="120">
        <v>0</v>
      </c>
      <c r="AQ1530" s="174">
        <v>0</v>
      </c>
      <c r="AR1530" s="120">
        <v>0</v>
      </c>
      <c r="AS1530" s="127">
        <v>0</v>
      </c>
      <c r="AT1530" s="127">
        <v>0</v>
      </c>
      <c r="AU1530" s="120">
        <v>0</v>
      </c>
      <c r="AV1530" s="120">
        <v>0</v>
      </c>
      <c r="AW1530" s="174">
        <v>0</v>
      </c>
      <c r="AX1530" s="120">
        <v>0</v>
      </c>
      <c r="AY1530" s="127">
        <v>0</v>
      </c>
      <c r="AZ1530" s="127">
        <v>0</v>
      </c>
      <c r="BA1530" s="120">
        <v>0</v>
      </c>
      <c r="BB1530" s="120">
        <v>0</v>
      </c>
      <c r="BC1530" s="111">
        <v>0</v>
      </c>
      <c r="BD1530" s="112"/>
      <c r="BE1530" s="112"/>
      <c r="BF1530" s="111" t="s">
        <v>3757</v>
      </c>
      <c r="BG1530" s="112">
        <v>375</v>
      </c>
      <c r="BH1530" s="112">
        <v>6402000</v>
      </c>
      <c r="BI1530" s="111" t="s">
        <v>3757</v>
      </c>
      <c r="BJ1530" s="112">
        <v>689</v>
      </c>
      <c r="BK1530" s="112">
        <v>12875000</v>
      </c>
      <c r="BL1530" s="111" t="s">
        <v>3757</v>
      </c>
      <c r="BM1530" s="112">
        <v>1181</v>
      </c>
      <c r="BN1530" s="112">
        <v>20527000</v>
      </c>
      <c r="BO1530" s="111">
        <v>0</v>
      </c>
      <c r="BP1530" s="112"/>
      <c r="BQ1530" s="112"/>
      <c r="BR1530" s="111" t="s">
        <v>3757</v>
      </c>
      <c r="BS1530" s="112">
        <v>12329</v>
      </c>
      <c r="BT1530" s="112">
        <v>202114000</v>
      </c>
      <c r="BU1530" s="111" t="s">
        <v>3757</v>
      </c>
      <c r="BV1530" s="112">
        <v>2199</v>
      </c>
      <c r="BW1530" s="112">
        <v>35222000</v>
      </c>
      <c r="BX1530" s="111" t="s">
        <v>3757</v>
      </c>
      <c r="BY1530" s="112">
        <v>771</v>
      </c>
      <c r="BZ1530" s="112">
        <v>13927000</v>
      </c>
      <c r="CA1530" s="111">
        <v>0</v>
      </c>
      <c r="CB1530" s="112"/>
      <c r="CC1530" s="112"/>
      <c r="CD1530" s="111">
        <v>0</v>
      </c>
      <c r="CE1530" s="112">
        <v>0</v>
      </c>
      <c r="CF1530" s="112">
        <v>0</v>
      </c>
      <c r="CG1530" s="111" t="s">
        <v>3757</v>
      </c>
      <c r="CH1530" s="112">
        <v>5614</v>
      </c>
      <c r="CI1530" s="112">
        <v>122947000</v>
      </c>
      <c r="CJ1530" s="111" t="s">
        <v>3757</v>
      </c>
      <c r="CK1530" s="120" t="s">
        <v>14775</v>
      </c>
      <c r="CL1530" s="112">
        <v>1</v>
      </c>
      <c r="CM1530" s="112">
        <v>100000</v>
      </c>
      <c r="CN1530" s="166" t="s">
        <v>14776</v>
      </c>
      <c r="CO1530" s="125" t="s">
        <v>14777</v>
      </c>
      <c r="CP1530" s="111" t="s">
        <v>3774</v>
      </c>
      <c r="CQ1530" s="112">
        <v>5967000</v>
      </c>
      <c r="CR1530" s="166" t="s">
        <v>14778</v>
      </c>
      <c r="CS1530" s="166" t="s">
        <v>14779</v>
      </c>
      <c r="CT1530" s="111" t="s">
        <v>3790</v>
      </c>
      <c r="CU1530" s="112">
        <v>25284000</v>
      </c>
      <c r="CV1530" s="166" t="s">
        <v>14780</v>
      </c>
      <c r="CW1530" s="166" t="s">
        <v>14781</v>
      </c>
      <c r="CX1530" s="111" t="s">
        <v>3762</v>
      </c>
      <c r="CY1530" s="112">
        <v>8307000</v>
      </c>
      <c r="CZ1530" s="111" t="s">
        <v>3757</v>
      </c>
      <c r="DA1530" s="111" t="s">
        <v>3757</v>
      </c>
      <c r="DB1530" s="111">
        <v>0</v>
      </c>
      <c r="DC1530" s="120" t="s">
        <v>14782</v>
      </c>
      <c r="DD1530" s="127" t="s">
        <v>3717</v>
      </c>
      <c r="DE1530" s="109" t="s">
        <v>14783</v>
      </c>
      <c r="DF1530" s="172" t="s">
        <v>3717</v>
      </c>
    </row>
    <row r="1531" spans="1:110" ht="35.15" customHeight="1" x14ac:dyDescent="0.35">
      <c r="A1531" s="140" t="s">
        <v>3099</v>
      </c>
      <c r="B1531" s="136" t="s">
        <v>3078</v>
      </c>
      <c r="C1531" s="136" t="s">
        <v>3100</v>
      </c>
      <c r="D1531" s="112">
        <v>27247</v>
      </c>
      <c r="E1531" s="112">
        <v>1738485600</v>
      </c>
      <c r="F1531" s="112">
        <v>27242</v>
      </c>
      <c r="G1531" s="112">
        <v>1738455600</v>
      </c>
      <c r="H1531" s="112">
        <v>6550</v>
      </c>
      <c r="I1531" s="112">
        <v>200275500</v>
      </c>
      <c r="J1531" s="112">
        <v>0</v>
      </c>
      <c r="K1531" s="112">
        <v>0</v>
      </c>
      <c r="L1531" s="112">
        <v>490858539</v>
      </c>
      <c r="M1531" s="112">
        <v>35635558</v>
      </c>
      <c r="N1531" s="112">
        <v>4385000</v>
      </c>
      <c r="O1531" s="112">
        <v>17100720</v>
      </c>
      <c r="P1531" s="112">
        <v>309816447</v>
      </c>
      <c r="Q1531" s="112">
        <v>1781230</v>
      </c>
      <c r="R1531" s="112">
        <v>859577494</v>
      </c>
      <c r="S1531" s="421">
        <v>0.2823483490458592</v>
      </c>
      <c r="T1531" s="421">
        <v>2.049804611553872E-2</v>
      </c>
      <c r="U1531" s="421">
        <v>2.5223102221841815E-3</v>
      </c>
      <c r="V1531" s="421">
        <v>9.8365612001617957E-3</v>
      </c>
      <c r="W1531" s="421">
        <v>0.17821053392676936</v>
      </c>
      <c r="X1531" s="421">
        <v>1.0245871464221504E-3</v>
      </c>
      <c r="Y1531" s="421">
        <v>0.49444038765693543</v>
      </c>
      <c r="Z1531" s="120" t="s">
        <v>14784</v>
      </c>
      <c r="AA1531" s="127" t="s">
        <v>3717</v>
      </c>
      <c r="AB1531" s="127">
        <v>0</v>
      </c>
      <c r="AC1531" s="111" t="s">
        <v>3717</v>
      </c>
      <c r="AD1531" s="127">
        <v>0</v>
      </c>
      <c r="AE1531" s="111">
        <v>0</v>
      </c>
      <c r="AF1531" s="111" t="s">
        <v>3757</v>
      </c>
      <c r="AG1531" s="127"/>
      <c r="AH1531" s="127"/>
      <c r="AI1531" s="124"/>
      <c r="AJ1531" s="128"/>
      <c r="AK1531" s="109">
        <v>0</v>
      </c>
      <c r="AL1531" s="109">
        <v>0</v>
      </c>
      <c r="AM1531" s="127">
        <v>0</v>
      </c>
      <c r="AN1531" s="127">
        <v>0</v>
      </c>
      <c r="AO1531" s="120">
        <v>0</v>
      </c>
      <c r="AP1531" s="120">
        <v>0</v>
      </c>
      <c r="AQ1531" s="174">
        <v>0</v>
      </c>
      <c r="AR1531" s="120">
        <v>0</v>
      </c>
      <c r="AS1531" s="127">
        <v>0</v>
      </c>
      <c r="AT1531" s="127">
        <v>0</v>
      </c>
      <c r="AU1531" s="120">
        <v>0</v>
      </c>
      <c r="AV1531" s="120">
        <v>0</v>
      </c>
      <c r="AW1531" s="174">
        <v>0</v>
      </c>
      <c r="AX1531" s="120">
        <v>0</v>
      </c>
      <c r="AY1531" s="127">
        <v>0</v>
      </c>
      <c r="AZ1531" s="127">
        <v>0</v>
      </c>
      <c r="BA1531" s="120">
        <v>0</v>
      </c>
      <c r="BB1531" s="120">
        <v>0</v>
      </c>
      <c r="BC1531" s="111">
        <v>0</v>
      </c>
      <c r="BD1531" s="112"/>
      <c r="BE1531" s="112"/>
      <c r="BF1531" s="111">
        <v>0</v>
      </c>
      <c r="BG1531" s="112"/>
      <c r="BH1531" s="112"/>
      <c r="BI1531" s="111">
        <v>0</v>
      </c>
      <c r="BJ1531" s="112"/>
      <c r="BK1531" s="112"/>
      <c r="BL1531" s="111">
        <v>0</v>
      </c>
      <c r="BM1531" s="112"/>
      <c r="BN1531" s="112"/>
      <c r="BO1531" s="111">
        <v>0</v>
      </c>
      <c r="BP1531" s="112"/>
      <c r="BQ1531" s="112"/>
      <c r="BR1531" s="111">
        <v>0</v>
      </c>
      <c r="BS1531" s="112"/>
      <c r="BT1531" s="112"/>
      <c r="BU1531" s="111">
        <v>0</v>
      </c>
      <c r="BV1531" s="112"/>
      <c r="BW1531" s="112"/>
      <c r="BX1531" s="111">
        <v>0</v>
      </c>
      <c r="BY1531" s="112"/>
      <c r="BZ1531" s="112"/>
      <c r="CA1531" s="111">
        <v>0</v>
      </c>
      <c r="CB1531" s="112"/>
      <c r="CC1531" s="112"/>
      <c r="CD1531" s="111">
        <v>0</v>
      </c>
      <c r="CE1531" s="112">
        <v>0</v>
      </c>
      <c r="CF1531" s="112">
        <v>0</v>
      </c>
      <c r="CG1531" s="111">
        <v>0</v>
      </c>
      <c r="CH1531" s="112">
        <v>0</v>
      </c>
      <c r="CI1531" s="112">
        <v>0</v>
      </c>
      <c r="CJ1531" s="111" t="s">
        <v>3757</v>
      </c>
      <c r="CK1531" s="120" t="s">
        <v>14785</v>
      </c>
      <c r="CL1531" s="112">
        <v>27247</v>
      </c>
      <c r="CM1531" s="112">
        <v>1738485600</v>
      </c>
      <c r="CN1531" s="166" t="s">
        <v>14786</v>
      </c>
      <c r="CO1531" s="125" t="s">
        <v>14787</v>
      </c>
      <c r="CP1531" s="111" t="s">
        <v>3790</v>
      </c>
      <c r="CQ1531" s="112">
        <v>83718000</v>
      </c>
      <c r="CR1531" s="166" t="s">
        <v>14788</v>
      </c>
      <c r="CS1531" s="166" t="s">
        <v>14789</v>
      </c>
      <c r="CT1531" s="111" t="s">
        <v>3870</v>
      </c>
      <c r="CU1531" s="112">
        <v>31000000</v>
      </c>
      <c r="CV1531" s="166" t="s">
        <v>14790</v>
      </c>
      <c r="CW1531" s="166" t="s">
        <v>14791</v>
      </c>
      <c r="CX1531" s="111" t="s">
        <v>3766</v>
      </c>
      <c r="CY1531" s="112">
        <v>27665000</v>
      </c>
      <c r="CZ1531" s="111" t="s">
        <v>3757</v>
      </c>
      <c r="DA1531" s="111" t="s">
        <v>3757</v>
      </c>
      <c r="DB1531" s="111" t="s">
        <v>3757</v>
      </c>
      <c r="DC1531" s="120">
        <v>0</v>
      </c>
      <c r="DD1531" s="127" t="s">
        <v>3717</v>
      </c>
      <c r="DE1531" s="109" t="s">
        <v>14792</v>
      </c>
      <c r="DF1531" s="172" t="s">
        <v>3717</v>
      </c>
    </row>
    <row r="1532" spans="1:110" ht="35.15" customHeight="1" x14ac:dyDescent="0.35">
      <c r="A1532" s="140" t="s">
        <v>3101</v>
      </c>
      <c r="B1532" s="136" t="s">
        <v>3078</v>
      </c>
      <c r="C1532" s="136" t="s">
        <v>3643</v>
      </c>
      <c r="D1532" s="112">
        <v>28030</v>
      </c>
      <c r="E1532" s="112">
        <v>344790500</v>
      </c>
      <c r="F1532" s="112">
        <v>28030</v>
      </c>
      <c r="G1532" s="112">
        <v>344790500</v>
      </c>
      <c r="H1532" s="112">
        <v>5731</v>
      </c>
      <c r="I1532" s="112">
        <v>83122000</v>
      </c>
      <c r="J1532" s="112">
        <v>0</v>
      </c>
      <c r="K1532" s="112">
        <v>0</v>
      </c>
      <c r="L1532" s="112">
        <v>99982907</v>
      </c>
      <c r="M1532" s="112">
        <v>31031116</v>
      </c>
      <c r="N1532" s="112">
        <v>1100000</v>
      </c>
      <c r="O1532" s="112">
        <v>36505194.300000004</v>
      </c>
      <c r="P1532" s="112">
        <v>2154588</v>
      </c>
      <c r="Q1532" s="112">
        <v>0</v>
      </c>
      <c r="R1532" s="112">
        <v>170773805.30000001</v>
      </c>
      <c r="S1532" s="421">
        <v>0.28998161782299686</v>
      </c>
      <c r="T1532" s="421">
        <v>8.9999915890954074E-2</v>
      </c>
      <c r="U1532" s="421">
        <v>3.1903431214027069E-3</v>
      </c>
      <c r="V1532" s="421">
        <v>0.10587645048224938</v>
      </c>
      <c r="W1532" s="421">
        <v>6.2489772775061962E-3</v>
      </c>
      <c r="X1532" s="421">
        <v>0</v>
      </c>
      <c r="Y1532" s="421">
        <v>0.49529730459510923</v>
      </c>
      <c r="Z1532" s="120">
        <v>0</v>
      </c>
      <c r="AA1532" s="127" t="s">
        <v>3717</v>
      </c>
      <c r="AB1532" s="127">
        <v>0</v>
      </c>
      <c r="AC1532" s="111" t="s">
        <v>3717</v>
      </c>
      <c r="AD1532" s="127">
        <v>0</v>
      </c>
      <c r="AE1532" s="111">
        <v>0</v>
      </c>
      <c r="AF1532" s="111" t="s">
        <v>3757</v>
      </c>
      <c r="AG1532" s="127"/>
      <c r="AH1532" s="127"/>
      <c r="AI1532" s="124"/>
      <c r="AJ1532" s="128"/>
      <c r="AK1532" s="109">
        <v>0</v>
      </c>
      <c r="AL1532" s="109">
        <v>0</v>
      </c>
      <c r="AM1532" s="127">
        <v>0</v>
      </c>
      <c r="AN1532" s="127">
        <v>0</v>
      </c>
      <c r="AO1532" s="120">
        <v>0</v>
      </c>
      <c r="AP1532" s="120">
        <v>0</v>
      </c>
      <c r="AQ1532" s="174">
        <v>0</v>
      </c>
      <c r="AR1532" s="120">
        <v>0</v>
      </c>
      <c r="AS1532" s="127">
        <v>0</v>
      </c>
      <c r="AT1532" s="127">
        <v>0</v>
      </c>
      <c r="AU1532" s="120">
        <v>0</v>
      </c>
      <c r="AV1532" s="120">
        <v>0</v>
      </c>
      <c r="AW1532" s="174">
        <v>0</v>
      </c>
      <c r="AX1532" s="120">
        <v>0</v>
      </c>
      <c r="AY1532" s="127">
        <v>0</v>
      </c>
      <c r="AZ1532" s="127">
        <v>0</v>
      </c>
      <c r="BA1532" s="120">
        <v>0</v>
      </c>
      <c r="BB1532" s="120">
        <v>0</v>
      </c>
      <c r="BC1532" s="111">
        <v>0</v>
      </c>
      <c r="BD1532" s="112"/>
      <c r="BE1532" s="112"/>
      <c r="BF1532" s="111">
        <v>0</v>
      </c>
      <c r="BG1532" s="112"/>
      <c r="BH1532" s="112"/>
      <c r="BI1532" s="111" t="s">
        <v>3757</v>
      </c>
      <c r="BJ1532" s="112">
        <v>3118</v>
      </c>
      <c r="BK1532" s="112">
        <v>40250500</v>
      </c>
      <c r="BL1532" s="111" t="s">
        <v>3757</v>
      </c>
      <c r="BM1532" s="112">
        <v>1483</v>
      </c>
      <c r="BN1532" s="112">
        <v>23132500</v>
      </c>
      <c r="BO1532" s="111" t="s">
        <v>3757</v>
      </c>
      <c r="BP1532" s="112">
        <v>12973</v>
      </c>
      <c r="BQ1532" s="112">
        <v>148178500</v>
      </c>
      <c r="BR1532" s="111">
        <v>0</v>
      </c>
      <c r="BS1532" s="112"/>
      <c r="BT1532" s="112"/>
      <c r="BU1532" s="111" t="s">
        <v>3757</v>
      </c>
      <c r="BV1532" s="112">
        <v>2072</v>
      </c>
      <c r="BW1532" s="112">
        <v>25462500</v>
      </c>
      <c r="BX1532" s="111">
        <v>0</v>
      </c>
      <c r="BY1532" s="112"/>
      <c r="BZ1532" s="112"/>
      <c r="CA1532" s="111">
        <v>0</v>
      </c>
      <c r="CB1532" s="112"/>
      <c r="CC1532" s="112"/>
      <c r="CD1532" s="111">
        <v>0</v>
      </c>
      <c r="CE1532" s="112">
        <v>0</v>
      </c>
      <c r="CF1532" s="112">
        <v>0</v>
      </c>
      <c r="CG1532" s="111" t="s">
        <v>3757</v>
      </c>
      <c r="CH1532" s="112">
        <v>8384</v>
      </c>
      <c r="CI1532" s="112">
        <v>107766500</v>
      </c>
      <c r="CJ1532" s="111">
        <v>0</v>
      </c>
      <c r="CK1532" s="120">
        <v>0</v>
      </c>
      <c r="CL1532" s="112">
        <v>0</v>
      </c>
      <c r="CM1532" s="112">
        <v>0</v>
      </c>
      <c r="CN1532" s="166" t="s">
        <v>14793</v>
      </c>
      <c r="CO1532" s="125" t="s">
        <v>14794</v>
      </c>
      <c r="CP1532" s="111" t="s">
        <v>3766</v>
      </c>
      <c r="CQ1532" s="112">
        <v>22500000</v>
      </c>
      <c r="CR1532" s="166" t="s">
        <v>14795</v>
      </c>
      <c r="CS1532" s="166" t="s">
        <v>14796</v>
      </c>
      <c r="CT1532" s="111" t="s">
        <v>3766</v>
      </c>
      <c r="CU1532" s="112">
        <v>22377000</v>
      </c>
      <c r="CV1532" s="166" t="s">
        <v>7714</v>
      </c>
      <c r="CW1532" s="166" t="s">
        <v>14797</v>
      </c>
      <c r="CX1532" s="111" t="s">
        <v>3783</v>
      </c>
      <c r="CY1532" s="112">
        <v>150000</v>
      </c>
      <c r="CZ1532" s="111" t="s">
        <v>3757</v>
      </c>
      <c r="DA1532" s="111">
        <v>0</v>
      </c>
      <c r="DB1532" s="111">
        <v>0</v>
      </c>
      <c r="DC1532" s="120" t="s">
        <v>14798</v>
      </c>
      <c r="DD1532" s="127" t="s">
        <v>3778</v>
      </c>
      <c r="DE1532" s="109">
        <v>0</v>
      </c>
      <c r="DF1532" s="172" t="s">
        <v>3717</v>
      </c>
    </row>
    <row r="1533" spans="1:110" ht="35.15" customHeight="1" x14ac:dyDescent="0.35">
      <c r="A1533" s="140" t="s">
        <v>3102</v>
      </c>
      <c r="B1533" s="136" t="s">
        <v>3078</v>
      </c>
      <c r="C1533" s="136" t="s">
        <v>3103</v>
      </c>
      <c r="D1533" s="112">
        <v>22653</v>
      </c>
      <c r="E1533" s="112">
        <v>367792000</v>
      </c>
      <c r="F1533" s="112">
        <v>22653</v>
      </c>
      <c r="G1533" s="112">
        <v>367792000</v>
      </c>
      <c r="H1533" s="112">
        <v>7171</v>
      </c>
      <c r="I1533" s="112">
        <v>108143000</v>
      </c>
      <c r="J1533" s="112">
        <v>0</v>
      </c>
      <c r="K1533" s="112">
        <v>0</v>
      </c>
      <c r="L1533" s="112">
        <v>77035800</v>
      </c>
      <c r="M1533" s="112">
        <v>28398906</v>
      </c>
      <c r="N1533" s="112">
        <v>55155</v>
      </c>
      <c r="O1533" s="112">
        <v>2011742</v>
      </c>
      <c r="P1533" s="112">
        <v>71203426</v>
      </c>
      <c r="Q1533" s="112">
        <v>0</v>
      </c>
      <c r="R1533" s="112">
        <v>178705029</v>
      </c>
      <c r="S1533" s="421">
        <v>0.20945480053943533</v>
      </c>
      <c r="T1533" s="421">
        <v>7.7214583242702403E-2</v>
      </c>
      <c r="U1533" s="421">
        <v>1.4996247879236089E-4</v>
      </c>
      <c r="V1533" s="421">
        <v>5.4697818332100755E-3</v>
      </c>
      <c r="W1533" s="421">
        <v>0.19359699504067515</v>
      </c>
      <c r="X1533" s="421">
        <v>0</v>
      </c>
      <c r="Y1533" s="421">
        <v>0.48588612313481533</v>
      </c>
      <c r="Z1533" s="120">
        <v>0</v>
      </c>
      <c r="AA1533" s="127" t="s">
        <v>3717</v>
      </c>
      <c r="AB1533" s="127">
        <v>0</v>
      </c>
      <c r="AC1533" s="111" t="s">
        <v>3717</v>
      </c>
      <c r="AD1533" s="127">
        <v>0</v>
      </c>
      <c r="AE1533" s="111">
        <v>0</v>
      </c>
      <c r="AF1533" s="111" t="s">
        <v>3757</v>
      </c>
      <c r="AG1533" s="127"/>
      <c r="AH1533" s="127"/>
      <c r="AI1533" s="124"/>
      <c r="AJ1533" s="128"/>
      <c r="AK1533" s="109">
        <v>0</v>
      </c>
      <c r="AL1533" s="109">
        <v>0</v>
      </c>
      <c r="AM1533" s="127">
        <v>0</v>
      </c>
      <c r="AN1533" s="127">
        <v>0</v>
      </c>
      <c r="AO1533" s="120">
        <v>0</v>
      </c>
      <c r="AP1533" s="120">
        <v>0</v>
      </c>
      <c r="AQ1533" s="174">
        <v>0</v>
      </c>
      <c r="AR1533" s="120">
        <v>0</v>
      </c>
      <c r="AS1533" s="127">
        <v>0</v>
      </c>
      <c r="AT1533" s="127">
        <v>0</v>
      </c>
      <c r="AU1533" s="120">
        <v>0</v>
      </c>
      <c r="AV1533" s="120">
        <v>0</v>
      </c>
      <c r="AW1533" s="174">
        <v>0</v>
      </c>
      <c r="AX1533" s="120">
        <v>0</v>
      </c>
      <c r="AY1533" s="127">
        <v>0</v>
      </c>
      <c r="AZ1533" s="127">
        <v>0</v>
      </c>
      <c r="BA1533" s="120">
        <v>0</v>
      </c>
      <c r="BB1533" s="120">
        <v>0</v>
      </c>
      <c r="BC1533" s="111">
        <v>0</v>
      </c>
      <c r="BD1533" s="112"/>
      <c r="BE1533" s="112"/>
      <c r="BF1533" s="111" t="s">
        <v>3757</v>
      </c>
      <c r="BG1533" s="112">
        <v>464</v>
      </c>
      <c r="BH1533" s="112">
        <v>8027000</v>
      </c>
      <c r="BI1533" s="111" t="s">
        <v>3757</v>
      </c>
      <c r="BJ1533" s="112">
        <v>3054</v>
      </c>
      <c r="BK1533" s="112">
        <v>49546000</v>
      </c>
      <c r="BL1533" s="111" t="s">
        <v>3757</v>
      </c>
      <c r="BM1533" s="112">
        <v>2126</v>
      </c>
      <c r="BN1533" s="112">
        <v>36405000</v>
      </c>
      <c r="BO1533" s="111" t="s">
        <v>3757</v>
      </c>
      <c r="BP1533" s="112">
        <v>5294</v>
      </c>
      <c r="BQ1533" s="112">
        <v>93747000</v>
      </c>
      <c r="BR1533" s="111">
        <v>0</v>
      </c>
      <c r="BS1533" s="112"/>
      <c r="BT1533" s="112"/>
      <c r="BU1533" s="111" t="s">
        <v>3757</v>
      </c>
      <c r="BV1533" s="112">
        <v>831</v>
      </c>
      <c r="BW1533" s="112">
        <v>15339000</v>
      </c>
      <c r="BX1533" s="111" t="s">
        <v>3757</v>
      </c>
      <c r="BY1533" s="112">
        <v>726</v>
      </c>
      <c r="BZ1533" s="112">
        <v>14884000</v>
      </c>
      <c r="CA1533" s="111">
        <v>0</v>
      </c>
      <c r="CB1533" s="112"/>
      <c r="CC1533" s="112"/>
      <c r="CD1533" s="111">
        <v>0</v>
      </c>
      <c r="CE1533" s="112">
        <v>0</v>
      </c>
      <c r="CF1533" s="112">
        <v>0</v>
      </c>
      <c r="CG1533" s="111" t="s">
        <v>3757</v>
      </c>
      <c r="CH1533" s="112">
        <v>10020</v>
      </c>
      <c r="CI1533" s="112">
        <v>147507000</v>
      </c>
      <c r="CJ1533" s="111" t="s">
        <v>3757</v>
      </c>
      <c r="CK1533" s="120" t="s">
        <v>14799</v>
      </c>
      <c r="CL1533" s="112">
        <v>138</v>
      </c>
      <c r="CM1533" s="112">
        <v>2337000</v>
      </c>
      <c r="CN1533" s="166" t="s">
        <v>14800</v>
      </c>
      <c r="CO1533" s="125" t="s">
        <v>14801</v>
      </c>
      <c r="CP1533" s="111" t="s">
        <v>3766</v>
      </c>
      <c r="CQ1533" s="112">
        <v>52217000</v>
      </c>
      <c r="CR1533" s="166" t="s">
        <v>14802</v>
      </c>
      <c r="CS1533" s="166" t="s">
        <v>14803</v>
      </c>
      <c r="CT1533" s="111" t="s">
        <v>3766</v>
      </c>
      <c r="CU1533" s="112">
        <v>22978000</v>
      </c>
      <c r="CV1533" s="166" t="s">
        <v>14804</v>
      </c>
      <c r="CW1533" s="166" t="s">
        <v>14805</v>
      </c>
      <c r="CX1533" s="111" t="s">
        <v>3781</v>
      </c>
      <c r="CY1533" s="112">
        <v>8559000</v>
      </c>
      <c r="CZ1533" s="111" t="s">
        <v>3757</v>
      </c>
      <c r="DA1533" s="111" t="s">
        <v>3757</v>
      </c>
      <c r="DB1533" s="111" t="s">
        <v>3757</v>
      </c>
      <c r="DC1533" s="120">
        <v>0</v>
      </c>
      <c r="DD1533" s="127" t="s">
        <v>3717</v>
      </c>
      <c r="DE1533" s="109" t="s">
        <v>14806</v>
      </c>
      <c r="DF1533" s="172" t="s">
        <v>3717</v>
      </c>
    </row>
    <row r="1534" spans="1:110" ht="35.15" customHeight="1" x14ac:dyDescent="0.35">
      <c r="A1534" s="140" t="s">
        <v>3104</v>
      </c>
      <c r="B1534" s="136" t="s">
        <v>3078</v>
      </c>
      <c r="C1534" s="136" t="s">
        <v>3105</v>
      </c>
      <c r="D1534" s="112">
        <v>24816</v>
      </c>
      <c r="E1534" s="112">
        <v>404121000</v>
      </c>
      <c r="F1534" s="112">
        <v>24814</v>
      </c>
      <c r="G1534" s="112">
        <v>404009000</v>
      </c>
      <c r="H1534" s="112">
        <v>9016</v>
      </c>
      <c r="I1534" s="112">
        <v>166196000</v>
      </c>
      <c r="J1534" s="112">
        <v>0</v>
      </c>
      <c r="K1534" s="112">
        <v>0</v>
      </c>
      <c r="L1534" s="112">
        <v>109441315</v>
      </c>
      <c r="M1534" s="112">
        <v>31792086</v>
      </c>
      <c r="N1534" s="112">
        <v>1647930</v>
      </c>
      <c r="O1534" s="112">
        <v>731306</v>
      </c>
      <c r="P1534" s="112">
        <v>58092216</v>
      </c>
      <c r="Q1534" s="112">
        <v>0</v>
      </c>
      <c r="R1534" s="112">
        <v>201704853</v>
      </c>
      <c r="S1534" s="421">
        <v>0.27081323415511693</v>
      </c>
      <c r="T1534" s="421">
        <v>7.8669720207561591E-2</v>
      </c>
      <c r="U1534" s="421">
        <v>4.0778133281863596E-3</v>
      </c>
      <c r="V1534" s="421">
        <v>1.8096213757760671E-3</v>
      </c>
      <c r="W1534" s="421">
        <v>0.14374956015648779</v>
      </c>
      <c r="X1534" s="421">
        <v>0</v>
      </c>
      <c r="Y1534" s="421">
        <v>0.49911994922312869</v>
      </c>
      <c r="Z1534" s="120">
        <v>0</v>
      </c>
      <c r="AA1534" s="127" t="s">
        <v>3717</v>
      </c>
      <c r="AB1534" s="127">
        <v>0</v>
      </c>
      <c r="AC1534" s="111" t="s">
        <v>3717</v>
      </c>
      <c r="AD1534" s="127">
        <v>0</v>
      </c>
      <c r="AE1534" s="111">
        <v>0</v>
      </c>
      <c r="AF1534" s="111" t="s">
        <v>3757</v>
      </c>
      <c r="AG1534" s="127"/>
      <c r="AH1534" s="127"/>
      <c r="AI1534" s="124"/>
      <c r="AJ1534" s="128"/>
      <c r="AK1534" s="109">
        <v>0</v>
      </c>
      <c r="AL1534" s="109">
        <v>0</v>
      </c>
      <c r="AM1534" s="127">
        <v>0</v>
      </c>
      <c r="AN1534" s="127">
        <v>0</v>
      </c>
      <c r="AO1534" s="120">
        <v>0</v>
      </c>
      <c r="AP1534" s="120">
        <v>0</v>
      </c>
      <c r="AQ1534" s="174">
        <v>0</v>
      </c>
      <c r="AR1534" s="120">
        <v>0</v>
      </c>
      <c r="AS1534" s="127">
        <v>0</v>
      </c>
      <c r="AT1534" s="127">
        <v>0</v>
      </c>
      <c r="AU1534" s="120">
        <v>0</v>
      </c>
      <c r="AV1534" s="120">
        <v>0</v>
      </c>
      <c r="AW1534" s="174">
        <v>0</v>
      </c>
      <c r="AX1534" s="120">
        <v>0</v>
      </c>
      <c r="AY1534" s="127">
        <v>0</v>
      </c>
      <c r="AZ1534" s="127">
        <v>0</v>
      </c>
      <c r="BA1534" s="120">
        <v>0</v>
      </c>
      <c r="BB1534" s="120">
        <v>0</v>
      </c>
      <c r="BC1534" s="111">
        <v>0</v>
      </c>
      <c r="BD1534" s="112"/>
      <c r="BE1534" s="112"/>
      <c r="BF1534" s="111">
        <v>0</v>
      </c>
      <c r="BG1534" s="112"/>
      <c r="BH1534" s="112"/>
      <c r="BI1534" s="111">
        <v>0</v>
      </c>
      <c r="BJ1534" s="112"/>
      <c r="BK1534" s="112"/>
      <c r="BL1534" s="111">
        <v>0</v>
      </c>
      <c r="BM1534" s="112"/>
      <c r="BN1534" s="112"/>
      <c r="BO1534" s="111" t="s">
        <v>3757</v>
      </c>
      <c r="BP1534" s="112">
        <v>902</v>
      </c>
      <c r="BQ1534" s="112">
        <v>15289500</v>
      </c>
      <c r="BR1534" s="111" t="s">
        <v>3757</v>
      </c>
      <c r="BS1534" s="112">
        <v>4623</v>
      </c>
      <c r="BT1534" s="112">
        <v>76266500</v>
      </c>
      <c r="BU1534" s="111" t="s">
        <v>3757</v>
      </c>
      <c r="BV1534" s="112">
        <v>896</v>
      </c>
      <c r="BW1534" s="112">
        <v>14110500</v>
      </c>
      <c r="BX1534" s="111" t="s">
        <v>3757</v>
      </c>
      <c r="BY1534" s="112">
        <v>864</v>
      </c>
      <c r="BZ1534" s="112">
        <v>13996500</v>
      </c>
      <c r="CA1534" s="111">
        <v>0</v>
      </c>
      <c r="CB1534" s="112"/>
      <c r="CC1534" s="112"/>
      <c r="CD1534" s="111">
        <v>0</v>
      </c>
      <c r="CE1534" s="112">
        <v>0</v>
      </c>
      <c r="CF1534" s="112">
        <v>0</v>
      </c>
      <c r="CG1534" s="111" t="s">
        <v>3757</v>
      </c>
      <c r="CH1534" s="112">
        <v>15687</v>
      </c>
      <c r="CI1534" s="112">
        <v>251240000</v>
      </c>
      <c r="CJ1534" s="111" t="s">
        <v>3757</v>
      </c>
      <c r="CK1534" s="120" t="s">
        <v>14807</v>
      </c>
      <c r="CL1534" s="112">
        <v>1844</v>
      </c>
      <c r="CM1534" s="112">
        <v>33218000</v>
      </c>
      <c r="CN1534" s="166" t="s">
        <v>14808</v>
      </c>
      <c r="CO1534" s="125" t="s">
        <v>14809</v>
      </c>
      <c r="CP1534" s="111" t="s">
        <v>3790</v>
      </c>
      <c r="CQ1534" s="112">
        <v>32838000</v>
      </c>
      <c r="CR1534" s="166" t="s">
        <v>14810</v>
      </c>
      <c r="CS1534" s="166" t="s">
        <v>14811</v>
      </c>
      <c r="CT1534" s="111" t="s">
        <v>3790</v>
      </c>
      <c r="CU1534" s="112">
        <v>5363000</v>
      </c>
      <c r="CV1534" s="166" t="s">
        <v>14812</v>
      </c>
      <c r="CW1534" s="166" t="s">
        <v>14813</v>
      </c>
      <c r="CX1534" s="111" t="s">
        <v>3783</v>
      </c>
      <c r="CY1534" s="112">
        <v>6406000</v>
      </c>
      <c r="CZ1534" s="111">
        <v>0</v>
      </c>
      <c r="DA1534" s="111">
        <v>0</v>
      </c>
      <c r="DB1534" s="111">
        <v>0</v>
      </c>
      <c r="DC1534" s="120" t="s">
        <v>14814</v>
      </c>
      <c r="DD1534" s="127" t="s">
        <v>3778</v>
      </c>
      <c r="DE1534" s="109">
        <v>0</v>
      </c>
      <c r="DF1534" s="172" t="s">
        <v>3717</v>
      </c>
    </row>
    <row r="1535" spans="1:110" ht="35.15" customHeight="1" x14ac:dyDescent="0.35">
      <c r="A1535" s="140" t="s">
        <v>3106</v>
      </c>
      <c r="B1535" s="136" t="s">
        <v>3078</v>
      </c>
      <c r="C1535" s="136" t="s">
        <v>3107</v>
      </c>
      <c r="D1535" s="112">
        <v>25579</v>
      </c>
      <c r="E1535" s="112">
        <v>525834000</v>
      </c>
      <c r="F1535" s="112">
        <v>25576</v>
      </c>
      <c r="G1535" s="112">
        <v>525809000</v>
      </c>
      <c r="H1535" s="112">
        <v>9457</v>
      </c>
      <c r="I1535" s="112">
        <v>183272000</v>
      </c>
      <c r="J1535" s="112">
        <v>59</v>
      </c>
      <c r="K1535" s="112">
        <v>1975000</v>
      </c>
      <c r="L1535" s="112">
        <v>155374234</v>
      </c>
      <c r="M1535" s="112">
        <v>51377564</v>
      </c>
      <c r="N1535" s="112">
        <v>1081047</v>
      </c>
      <c r="O1535" s="112">
        <v>5976305</v>
      </c>
      <c r="P1535" s="112">
        <v>49041060</v>
      </c>
      <c r="Q1535" s="112">
        <v>0</v>
      </c>
      <c r="R1535" s="112">
        <v>262850210</v>
      </c>
      <c r="S1535" s="421">
        <v>0.29548152839108921</v>
      </c>
      <c r="T1535" s="421">
        <v>9.7706812416085684E-2</v>
      </c>
      <c r="U1535" s="421">
        <v>2.0558712445372493E-3</v>
      </c>
      <c r="V1535" s="421">
        <v>1.1365383371938672E-2</v>
      </c>
      <c r="W1535" s="421">
        <v>9.3263387304738751E-2</v>
      </c>
      <c r="X1535" s="421">
        <v>0</v>
      </c>
      <c r="Y1535" s="421">
        <v>0.49987298272838959</v>
      </c>
      <c r="Z1535" s="120">
        <v>0</v>
      </c>
      <c r="AA1535" s="127" t="s">
        <v>3717</v>
      </c>
      <c r="AB1535" s="127">
        <v>0</v>
      </c>
      <c r="AC1535" s="111" t="s">
        <v>3717</v>
      </c>
      <c r="AD1535" s="127">
        <v>0</v>
      </c>
      <c r="AE1535" s="111">
        <v>0</v>
      </c>
      <c r="AF1535" s="111" t="s">
        <v>3757</v>
      </c>
      <c r="AG1535" s="127"/>
      <c r="AH1535" s="127"/>
      <c r="AI1535" s="124"/>
      <c r="AJ1535" s="128"/>
      <c r="AK1535" s="109">
        <v>0</v>
      </c>
      <c r="AL1535" s="109">
        <v>0</v>
      </c>
      <c r="AM1535" s="127">
        <v>0</v>
      </c>
      <c r="AN1535" s="127">
        <v>0</v>
      </c>
      <c r="AO1535" s="120">
        <v>0</v>
      </c>
      <c r="AP1535" s="120">
        <v>0</v>
      </c>
      <c r="AQ1535" s="174">
        <v>0</v>
      </c>
      <c r="AR1535" s="109">
        <v>0</v>
      </c>
      <c r="AS1535" s="127">
        <v>0</v>
      </c>
      <c r="AT1535" s="127">
        <v>0</v>
      </c>
      <c r="AU1535" s="120">
        <v>0</v>
      </c>
      <c r="AV1535" s="120">
        <v>0</v>
      </c>
      <c r="AW1535" s="174">
        <v>0</v>
      </c>
      <c r="AX1535" s="109">
        <v>0</v>
      </c>
      <c r="AY1535" s="127">
        <v>0</v>
      </c>
      <c r="AZ1535" s="127">
        <v>0</v>
      </c>
      <c r="BA1535" s="120">
        <v>0</v>
      </c>
      <c r="BB1535" s="120">
        <v>0</v>
      </c>
      <c r="BC1535" s="111" t="s">
        <v>3757</v>
      </c>
      <c r="BD1535" s="112">
        <v>185</v>
      </c>
      <c r="BE1535" s="112">
        <v>2803916</v>
      </c>
      <c r="BF1535" s="111">
        <v>0</v>
      </c>
      <c r="BG1535" s="112"/>
      <c r="BH1535" s="112"/>
      <c r="BI1535" s="111" t="s">
        <v>3757</v>
      </c>
      <c r="BJ1535" s="112">
        <v>1167</v>
      </c>
      <c r="BK1535" s="112">
        <v>19677084</v>
      </c>
      <c r="BL1535" s="111" t="s">
        <v>3757</v>
      </c>
      <c r="BM1535" s="112">
        <v>1693</v>
      </c>
      <c r="BN1535" s="112">
        <v>31055084</v>
      </c>
      <c r="BO1535" s="111" t="s">
        <v>3757</v>
      </c>
      <c r="BP1535" s="112">
        <v>731</v>
      </c>
      <c r="BQ1535" s="112">
        <v>15454729</v>
      </c>
      <c r="BR1535" s="111" t="s">
        <v>3757</v>
      </c>
      <c r="BS1535" s="112">
        <v>6652</v>
      </c>
      <c r="BT1535" s="112">
        <v>131293104</v>
      </c>
      <c r="BU1535" s="111">
        <v>0</v>
      </c>
      <c r="BV1535" s="112"/>
      <c r="BW1535" s="112"/>
      <c r="BX1535" s="111" t="s">
        <v>3757</v>
      </c>
      <c r="BY1535" s="112">
        <v>2427</v>
      </c>
      <c r="BZ1535" s="112">
        <v>50814750</v>
      </c>
      <c r="CA1535" s="111" t="s">
        <v>3757</v>
      </c>
      <c r="CB1535" s="112">
        <v>989</v>
      </c>
      <c r="CC1535" s="112">
        <v>16056333</v>
      </c>
      <c r="CD1535" s="111" t="s">
        <v>3757</v>
      </c>
      <c r="CE1535" s="112">
        <v>59</v>
      </c>
      <c r="CF1535" s="112">
        <v>1975000</v>
      </c>
      <c r="CG1535" s="111" t="s">
        <v>3757</v>
      </c>
      <c r="CH1535" s="112">
        <v>11906</v>
      </c>
      <c r="CI1535" s="112">
        <v>256704000</v>
      </c>
      <c r="CJ1535" s="111">
        <v>0</v>
      </c>
      <c r="CK1535" s="120">
        <v>0</v>
      </c>
      <c r="CL1535" s="112"/>
      <c r="CM1535" s="112"/>
      <c r="CN1535" s="166" t="s">
        <v>14815</v>
      </c>
      <c r="CO1535" s="125" t="s">
        <v>14816</v>
      </c>
      <c r="CP1535" s="111" t="s">
        <v>3790</v>
      </c>
      <c r="CQ1535" s="112">
        <v>27587000</v>
      </c>
      <c r="CR1535" s="166" t="s">
        <v>14817</v>
      </c>
      <c r="CS1535" s="166" t="s">
        <v>14818</v>
      </c>
      <c r="CT1535" s="111" t="s">
        <v>3875</v>
      </c>
      <c r="CU1535" s="112">
        <v>3687603</v>
      </c>
      <c r="CV1535" s="166" t="s">
        <v>14819</v>
      </c>
      <c r="CW1535" s="166" t="s">
        <v>14820</v>
      </c>
      <c r="CX1535" s="111" t="s">
        <v>3875</v>
      </c>
      <c r="CY1535" s="112">
        <v>2578396</v>
      </c>
      <c r="CZ1535" s="111" t="s">
        <v>3757</v>
      </c>
      <c r="DA1535" s="111" t="s">
        <v>3757</v>
      </c>
      <c r="DB1535" s="111">
        <v>0</v>
      </c>
      <c r="DC1535" s="120" t="s">
        <v>14821</v>
      </c>
      <c r="DD1535" s="127" t="s">
        <v>3778</v>
      </c>
      <c r="DE1535" s="109">
        <v>0</v>
      </c>
      <c r="DF1535" s="172" t="s">
        <v>3717</v>
      </c>
    </row>
    <row r="1536" spans="1:110" ht="35.15" customHeight="1" x14ac:dyDescent="0.35">
      <c r="A1536" s="140" t="s">
        <v>3108</v>
      </c>
      <c r="B1536" s="136" t="s">
        <v>3078</v>
      </c>
      <c r="C1536" s="136" t="s">
        <v>3109</v>
      </c>
      <c r="D1536" s="112">
        <v>53095</v>
      </c>
      <c r="E1536" s="112">
        <v>513895472</v>
      </c>
      <c r="F1536" s="112">
        <v>53090</v>
      </c>
      <c r="G1536" s="112">
        <v>513755472</v>
      </c>
      <c r="H1536" s="112">
        <v>15055</v>
      </c>
      <c r="I1536" s="112">
        <v>136341872</v>
      </c>
      <c r="J1536" s="112">
        <v>0</v>
      </c>
      <c r="K1536" s="112">
        <v>0</v>
      </c>
      <c r="L1536" s="112">
        <v>143068499</v>
      </c>
      <c r="M1536" s="112">
        <v>42139429</v>
      </c>
      <c r="N1536" s="112">
        <v>0</v>
      </c>
      <c r="O1536" s="112">
        <v>3160795</v>
      </c>
      <c r="P1536" s="112">
        <v>62343729</v>
      </c>
      <c r="Q1536" s="112">
        <v>928400</v>
      </c>
      <c r="R1536" s="112">
        <v>251640852</v>
      </c>
      <c r="S1536" s="421">
        <v>0.27839999921229119</v>
      </c>
      <c r="T1536" s="421">
        <v>8.2000000575992618E-2</v>
      </c>
      <c r="U1536" s="421">
        <v>0</v>
      </c>
      <c r="V1536" s="421">
        <v>6.150657423967339E-3</v>
      </c>
      <c r="W1536" s="421">
        <v>0.12131597259919037</v>
      </c>
      <c r="X1536" s="421">
        <v>1.8065930730753743E-3</v>
      </c>
      <c r="Y1536" s="421">
        <v>0.48967322288451687</v>
      </c>
      <c r="Z1536" s="120" t="s">
        <v>14822</v>
      </c>
      <c r="AA1536" s="127" t="s">
        <v>3717</v>
      </c>
      <c r="AB1536" s="127">
        <v>0</v>
      </c>
      <c r="AC1536" s="111" t="s">
        <v>3717</v>
      </c>
      <c r="AD1536" s="127">
        <v>0</v>
      </c>
      <c r="AE1536" s="111">
        <v>0</v>
      </c>
      <c r="AF1536" s="111" t="s">
        <v>3757</v>
      </c>
      <c r="AG1536" s="127"/>
      <c r="AH1536" s="127"/>
      <c r="AI1536" s="124"/>
      <c r="AJ1536" s="128"/>
      <c r="AK1536" s="109">
        <v>0</v>
      </c>
      <c r="AL1536" s="109">
        <v>0</v>
      </c>
      <c r="AM1536" s="127">
        <v>0</v>
      </c>
      <c r="AN1536" s="127">
        <v>0</v>
      </c>
      <c r="AO1536" s="120">
        <v>0</v>
      </c>
      <c r="AP1536" s="120">
        <v>0</v>
      </c>
      <c r="AQ1536" s="174">
        <v>0</v>
      </c>
      <c r="AR1536" s="120">
        <v>0</v>
      </c>
      <c r="AS1536" s="127">
        <v>0</v>
      </c>
      <c r="AT1536" s="127">
        <v>0</v>
      </c>
      <c r="AU1536" s="120">
        <v>0</v>
      </c>
      <c r="AV1536" s="120">
        <v>0</v>
      </c>
      <c r="AW1536" s="174">
        <v>0</v>
      </c>
      <c r="AX1536" s="120">
        <v>0</v>
      </c>
      <c r="AY1536" s="127">
        <v>0</v>
      </c>
      <c r="AZ1536" s="127">
        <v>0</v>
      </c>
      <c r="BA1536" s="120">
        <v>0</v>
      </c>
      <c r="BB1536" s="120">
        <v>0</v>
      </c>
      <c r="BC1536" s="111">
        <v>0</v>
      </c>
      <c r="BD1536" s="112"/>
      <c r="BE1536" s="112"/>
      <c r="BF1536" s="111">
        <v>0</v>
      </c>
      <c r="BG1536" s="112"/>
      <c r="BH1536" s="112"/>
      <c r="BI1536" s="111" t="s">
        <v>3757</v>
      </c>
      <c r="BJ1536" s="112">
        <v>2458</v>
      </c>
      <c r="BK1536" s="112">
        <v>23245500</v>
      </c>
      <c r="BL1536" s="111" t="s">
        <v>3757</v>
      </c>
      <c r="BM1536" s="112">
        <v>11198</v>
      </c>
      <c r="BN1536" s="112">
        <v>116339500</v>
      </c>
      <c r="BO1536" s="111">
        <v>0</v>
      </c>
      <c r="BP1536" s="112"/>
      <c r="BQ1536" s="112"/>
      <c r="BR1536" s="111" t="s">
        <v>3757</v>
      </c>
      <c r="BS1536" s="112">
        <v>15266</v>
      </c>
      <c r="BT1536" s="112">
        <v>150484172</v>
      </c>
      <c r="BU1536" s="111">
        <v>0</v>
      </c>
      <c r="BV1536" s="112"/>
      <c r="BW1536" s="112"/>
      <c r="BX1536" s="111" t="s">
        <v>3757</v>
      </c>
      <c r="BY1536" s="112">
        <v>2635</v>
      </c>
      <c r="BZ1536" s="112">
        <v>23253000</v>
      </c>
      <c r="CA1536" s="111">
        <v>0</v>
      </c>
      <c r="CB1536" s="112"/>
      <c r="CC1536" s="112"/>
      <c r="CD1536" s="111">
        <v>0</v>
      </c>
      <c r="CE1536" s="112">
        <v>0</v>
      </c>
      <c r="CF1536" s="112">
        <v>0</v>
      </c>
      <c r="CG1536" s="111" t="s">
        <v>3757</v>
      </c>
      <c r="CH1536" s="112">
        <v>21538</v>
      </c>
      <c r="CI1536" s="112">
        <v>200573300</v>
      </c>
      <c r="CJ1536" s="111">
        <v>0</v>
      </c>
      <c r="CK1536" s="120">
        <v>0</v>
      </c>
      <c r="CL1536" s="112">
        <v>0</v>
      </c>
      <c r="CM1536" s="112">
        <v>0</v>
      </c>
      <c r="CN1536" s="166">
        <v>0</v>
      </c>
      <c r="CO1536" s="125">
        <v>0</v>
      </c>
      <c r="CP1536" s="111">
        <v>0</v>
      </c>
      <c r="CQ1536" s="112">
        <v>0</v>
      </c>
      <c r="CR1536" s="166">
        <v>0</v>
      </c>
      <c r="CS1536" s="166">
        <v>0</v>
      </c>
      <c r="CT1536" s="111">
        <v>0</v>
      </c>
      <c r="CU1536" s="112">
        <v>0</v>
      </c>
      <c r="CV1536" s="166">
        <v>0</v>
      </c>
      <c r="CW1536" s="166">
        <v>0</v>
      </c>
      <c r="CX1536" s="111">
        <v>0</v>
      </c>
      <c r="CY1536" s="112">
        <v>0</v>
      </c>
      <c r="CZ1536" s="111" t="s">
        <v>3757</v>
      </c>
      <c r="DA1536" s="111" t="s">
        <v>3757</v>
      </c>
      <c r="DB1536" s="111" t="s">
        <v>3757</v>
      </c>
      <c r="DC1536" s="120">
        <v>0</v>
      </c>
      <c r="DD1536" s="127" t="s">
        <v>3778</v>
      </c>
      <c r="DE1536" s="109">
        <v>0</v>
      </c>
      <c r="DF1536" s="172" t="s">
        <v>3717</v>
      </c>
    </row>
    <row r="1537" spans="1:110" ht="35.15" customHeight="1" x14ac:dyDescent="0.35">
      <c r="A1537" s="140" t="s">
        <v>3110</v>
      </c>
      <c r="B1537" s="136" t="s">
        <v>3078</v>
      </c>
      <c r="C1537" s="136" t="s">
        <v>3111</v>
      </c>
      <c r="D1537" s="112">
        <v>22598</v>
      </c>
      <c r="E1537" s="112">
        <v>330244000</v>
      </c>
      <c r="F1537" s="112">
        <v>22476</v>
      </c>
      <c r="G1537" s="112">
        <v>327775000</v>
      </c>
      <c r="H1537" s="112">
        <v>7158</v>
      </c>
      <c r="I1537" s="112">
        <v>95917000</v>
      </c>
      <c r="J1537" s="112">
        <v>0</v>
      </c>
      <c r="K1537" s="112">
        <v>0</v>
      </c>
      <c r="L1537" s="112">
        <v>89588501</v>
      </c>
      <c r="M1537" s="112">
        <v>30896614</v>
      </c>
      <c r="N1537" s="112">
        <v>185000</v>
      </c>
      <c r="O1537" s="112">
        <v>277714</v>
      </c>
      <c r="P1537" s="112">
        <v>42778908</v>
      </c>
      <c r="Q1537" s="112">
        <v>0</v>
      </c>
      <c r="R1537" s="112">
        <v>163726737</v>
      </c>
      <c r="S1537" s="421">
        <v>0.27127972347718654</v>
      </c>
      <c r="T1537" s="421">
        <v>9.3556927605043541E-2</v>
      </c>
      <c r="U1537" s="421">
        <v>5.6019185814125318E-4</v>
      </c>
      <c r="V1537" s="421">
        <v>8.4093579292886472E-4</v>
      </c>
      <c r="W1537" s="421">
        <v>0.12953727546904714</v>
      </c>
      <c r="X1537" s="421">
        <v>0</v>
      </c>
      <c r="Y1537" s="421">
        <v>0.49577505420234735</v>
      </c>
      <c r="Z1537" s="120">
        <v>0</v>
      </c>
      <c r="AA1537" s="127" t="s">
        <v>3717</v>
      </c>
      <c r="AB1537" s="127">
        <v>0</v>
      </c>
      <c r="AC1537" s="111" t="s">
        <v>3717</v>
      </c>
      <c r="AD1537" s="127">
        <v>0</v>
      </c>
      <c r="AE1537" s="111" t="s">
        <v>3757</v>
      </c>
      <c r="AF1537" s="111" t="s">
        <v>3757</v>
      </c>
      <c r="AG1537" s="127" t="s">
        <v>3717</v>
      </c>
      <c r="AH1537" s="127"/>
      <c r="AI1537" s="128">
        <v>3</v>
      </c>
      <c r="AJ1537" s="128">
        <v>3202000</v>
      </c>
      <c r="AK1537" s="109" t="s">
        <v>14823</v>
      </c>
      <c r="AL1537" s="109" t="s">
        <v>14824</v>
      </c>
      <c r="AM1537" s="127" t="s">
        <v>3765</v>
      </c>
      <c r="AN1537" s="127" t="s">
        <v>3778</v>
      </c>
      <c r="AO1537" s="120">
        <v>1500000</v>
      </c>
      <c r="AP1537" s="120">
        <v>430000</v>
      </c>
      <c r="AQ1537" s="174" t="s">
        <v>14825</v>
      </c>
      <c r="AR1537" s="120" t="s">
        <v>14826</v>
      </c>
      <c r="AS1537" s="127" t="s">
        <v>3761</v>
      </c>
      <c r="AT1537" s="127" t="s">
        <v>3766</v>
      </c>
      <c r="AU1537" s="120">
        <v>1000000</v>
      </c>
      <c r="AV1537" s="120">
        <v>130000</v>
      </c>
      <c r="AW1537" s="174" t="s">
        <v>14827</v>
      </c>
      <c r="AX1537" s="120" t="s">
        <v>14828</v>
      </c>
      <c r="AY1537" s="127" t="s">
        <v>3761</v>
      </c>
      <c r="AZ1537" s="127" t="s">
        <v>3870</v>
      </c>
      <c r="BA1537" s="120">
        <v>1000000</v>
      </c>
      <c r="BB1537" s="120">
        <v>2642000</v>
      </c>
      <c r="BC1537" s="111">
        <v>0</v>
      </c>
      <c r="BD1537" s="112"/>
      <c r="BE1537" s="112"/>
      <c r="BF1537" s="111" t="s">
        <v>3757</v>
      </c>
      <c r="BG1537" s="112">
        <v>39</v>
      </c>
      <c r="BH1537" s="112">
        <v>430000</v>
      </c>
      <c r="BI1537" s="111">
        <v>0</v>
      </c>
      <c r="BJ1537" s="112"/>
      <c r="BK1537" s="112"/>
      <c r="BL1537" s="111">
        <v>0</v>
      </c>
      <c r="BM1537" s="112"/>
      <c r="BN1537" s="112"/>
      <c r="BO1537" s="111" t="s">
        <v>3757</v>
      </c>
      <c r="BP1537" s="112">
        <v>13</v>
      </c>
      <c r="BQ1537" s="112">
        <v>130000</v>
      </c>
      <c r="BR1537" s="111">
        <v>0</v>
      </c>
      <c r="BS1537" s="112"/>
      <c r="BT1537" s="112"/>
      <c r="BU1537" s="111" t="s">
        <v>3757</v>
      </c>
      <c r="BV1537" s="112">
        <v>117</v>
      </c>
      <c r="BW1537" s="112">
        <v>2642000</v>
      </c>
      <c r="BX1537" s="111">
        <v>0</v>
      </c>
      <c r="BY1537" s="112"/>
      <c r="BZ1537" s="112"/>
      <c r="CA1537" s="111">
        <v>0</v>
      </c>
      <c r="CB1537" s="112"/>
      <c r="CC1537" s="112"/>
      <c r="CD1537" s="111">
        <v>0</v>
      </c>
      <c r="CE1537" s="112">
        <v>0</v>
      </c>
      <c r="CF1537" s="112">
        <v>0</v>
      </c>
      <c r="CG1537" s="111">
        <v>0</v>
      </c>
      <c r="CH1537" s="112">
        <v>0</v>
      </c>
      <c r="CI1537" s="112">
        <v>0</v>
      </c>
      <c r="CJ1537" s="111" t="s">
        <v>3757</v>
      </c>
      <c r="CK1537" s="120" t="s">
        <v>14829</v>
      </c>
      <c r="CL1537" s="112">
        <v>22429</v>
      </c>
      <c r="CM1537" s="112">
        <v>327042000</v>
      </c>
      <c r="CN1537" s="166" t="s">
        <v>14830</v>
      </c>
      <c r="CO1537" s="125">
        <v>0</v>
      </c>
      <c r="CP1537" s="111">
        <v>0</v>
      </c>
      <c r="CQ1537" s="112">
        <v>0</v>
      </c>
      <c r="CR1537" s="166">
        <v>0</v>
      </c>
      <c r="CS1537" s="166">
        <v>0</v>
      </c>
      <c r="CT1537" s="111">
        <v>0</v>
      </c>
      <c r="CU1537" s="112">
        <v>0</v>
      </c>
      <c r="CV1537" s="166">
        <v>0</v>
      </c>
      <c r="CW1537" s="166">
        <v>0</v>
      </c>
      <c r="CX1537" s="111">
        <v>0</v>
      </c>
      <c r="CY1537" s="112">
        <v>0</v>
      </c>
      <c r="CZ1537" s="111" t="s">
        <v>3757</v>
      </c>
      <c r="DA1537" s="111" t="s">
        <v>3757</v>
      </c>
      <c r="DB1537" s="111">
        <v>0</v>
      </c>
      <c r="DC1537" s="120" t="s">
        <v>14831</v>
      </c>
      <c r="DD1537" s="127" t="s">
        <v>3778</v>
      </c>
      <c r="DE1537" s="109">
        <v>0</v>
      </c>
      <c r="DF1537" s="172" t="s">
        <v>3717</v>
      </c>
    </row>
    <row r="1538" spans="1:110" ht="35.15" customHeight="1" x14ac:dyDescent="0.35">
      <c r="A1538" s="140" t="s">
        <v>3112</v>
      </c>
      <c r="B1538" s="136" t="s">
        <v>3078</v>
      </c>
      <c r="C1538" s="136" t="s">
        <v>3113</v>
      </c>
      <c r="D1538" s="112">
        <v>170362</v>
      </c>
      <c r="E1538" s="112">
        <v>2022805000</v>
      </c>
      <c r="F1538" s="112">
        <v>170359</v>
      </c>
      <c r="G1538" s="112">
        <v>2022775000</v>
      </c>
      <c r="H1538" s="112">
        <v>71484</v>
      </c>
      <c r="I1538" s="112">
        <v>852434000</v>
      </c>
      <c r="J1538" s="112">
        <v>0</v>
      </c>
      <c r="K1538" s="112">
        <v>0</v>
      </c>
      <c r="L1538" s="112">
        <v>624962904</v>
      </c>
      <c r="M1538" s="112">
        <v>219394420</v>
      </c>
      <c r="N1538" s="112">
        <v>4506434</v>
      </c>
      <c r="O1538" s="112">
        <v>6611199</v>
      </c>
      <c r="P1538" s="112">
        <v>300472271</v>
      </c>
      <c r="Q1538" s="112">
        <v>0</v>
      </c>
      <c r="R1538" s="112">
        <v>1155947228</v>
      </c>
      <c r="S1538" s="421">
        <v>0.30895855210957063</v>
      </c>
      <c r="T1538" s="421">
        <v>0.10846048927108644</v>
      </c>
      <c r="U1538" s="421">
        <v>2.2278143469093661E-3</v>
      </c>
      <c r="V1538" s="421">
        <v>3.26833234048759E-3</v>
      </c>
      <c r="W1538" s="421">
        <v>0.14854238100064021</v>
      </c>
      <c r="X1538" s="421">
        <v>0</v>
      </c>
      <c r="Y1538" s="421">
        <v>0.57145756906869416</v>
      </c>
      <c r="Z1538" s="120">
        <v>0</v>
      </c>
      <c r="AA1538" s="127" t="s">
        <v>3717</v>
      </c>
      <c r="AB1538" s="127">
        <v>0</v>
      </c>
      <c r="AC1538" s="111" t="s">
        <v>3717</v>
      </c>
      <c r="AD1538" s="127">
        <v>0</v>
      </c>
      <c r="AE1538" s="111">
        <v>0</v>
      </c>
      <c r="AF1538" s="111" t="s">
        <v>3757</v>
      </c>
      <c r="AG1538" s="127"/>
      <c r="AH1538" s="127"/>
      <c r="AI1538" s="124"/>
      <c r="AJ1538" s="128"/>
      <c r="AK1538" s="109">
        <v>0</v>
      </c>
      <c r="AL1538" s="109">
        <v>0</v>
      </c>
      <c r="AM1538" s="127">
        <v>0</v>
      </c>
      <c r="AN1538" s="127">
        <v>0</v>
      </c>
      <c r="AO1538" s="120">
        <v>0</v>
      </c>
      <c r="AP1538" s="120">
        <v>0</v>
      </c>
      <c r="AQ1538" s="174">
        <v>0</v>
      </c>
      <c r="AR1538" s="109">
        <v>0</v>
      </c>
      <c r="AS1538" s="127">
        <v>0</v>
      </c>
      <c r="AT1538" s="127">
        <v>0</v>
      </c>
      <c r="AU1538" s="120">
        <v>0</v>
      </c>
      <c r="AV1538" s="120">
        <v>0</v>
      </c>
      <c r="AW1538" s="174">
        <v>0</v>
      </c>
      <c r="AX1538" s="109">
        <v>0</v>
      </c>
      <c r="AY1538" s="127">
        <v>0</v>
      </c>
      <c r="AZ1538" s="127">
        <v>0</v>
      </c>
      <c r="BA1538" s="120">
        <v>0</v>
      </c>
      <c r="BB1538" s="120">
        <v>0</v>
      </c>
      <c r="BC1538" s="111" t="s">
        <v>3757</v>
      </c>
      <c r="BD1538" s="112">
        <v>9697</v>
      </c>
      <c r="BE1538" s="112">
        <v>116269000</v>
      </c>
      <c r="BF1538" s="111">
        <v>0</v>
      </c>
      <c r="BG1538" s="112"/>
      <c r="BH1538" s="112"/>
      <c r="BI1538" s="111" t="s">
        <v>3757</v>
      </c>
      <c r="BJ1538" s="112">
        <v>4436</v>
      </c>
      <c r="BK1538" s="112">
        <v>51738000</v>
      </c>
      <c r="BL1538" s="111">
        <v>0</v>
      </c>
      <c r="BM1538" s="112"/>
      <c r="BN1538" s="112"/>
      <c r="BO1538" s="111" t="s">
        <v>3757</v>
      </c>
      <c r="BP1538" s="112">
        <v>33682</v>
      </c>
      <c r="BQ1538" s="112">
        <v>409167000</v>
      </c>
      <c r="BR1538" s="111">
        <v>0</v>
      </c>
      <c r="BS1538" s="112"/>
      <c r="BT1538" s="112"/>
      <c r="BU1538" s="111">
        <v>0</v>
      </c>
      <c r="BV1538" s="112"/>
      <c r="BW1538" s="112"/>
      <c r="BX1538" s="111">
        <v>0</v>
      </c>
      <c r="BY1538" s="112"/>
      <c r="BZ1538" s="112"/>
      <c r="CA1538" s="111" t="s">
        <v>3757</v>
      </c>
      <c r="CB1538" s="112">
        <v>6304</v>
      </c>
      <c r="CC1538" s="112">
        <v>73408000</v>
      </c>
      <c r="CD1538" s="111">
        <v>0</v>
      </c>
      <c r="CE1538" s="112"/>
      <c r="CF1538" s="112"/>
      <c r="CG1538" s="111" t="s">
        <v>3757</v>
      </c>
      <c r="CH1538" s="112">
        <v>116240</v>
      </c>
      <c r="CI1538" s="112">
        <v>1372193000</v>
      </c>
      <c r="CJ1538" s="111" t="s">
        <v>3757</v>
      </c>
      <c r="CK1538" s="120" t="s">
        <v>14832</v>
      </c>
      <c r="CL1538" s="112">
        <v>3</v>
      </c>
      <c r="CM1538" s="112">
        <v>30000</v>
      </c>
      <c r="CN1538" s="166" t="s">
        <v>14833</v>
      </c>
      <c r="CO1538" s="125" t="s">
        <v>14834</v>
      </c>
      <c r="CP1538" s="111" t="s">
        <v>3717</v>
      </c>
      <c r="CQ1538" s="112">
        <v>85136000</v>
      </c>
      <c r="CR1538" s="166" t="s">
        <v>14835</v>
      </c>
      <c r="CS1538" s="166" t="s">
        <v>14836</v>
      </c>
      <c r="CT1538" s="111" t="s">
        <v>3766</v>
      </c>
      <c r="CU1538" s="112">
        <v>215801000</v>
      </c>
      <c r="CV1538" s="166" t="s">
        <v>14837</v>
      </c>
      <c r="CW1538" s="166" t="s">
        <v>14838</v>
      </c>
      <c r="CX1538" s="111" t="s">
        <v>3766</v>
      </c>
      <c r="CY1538" s="112">
        <v>92870000</v>
      </c>
      <c r="CZ1538" s="111" t="s">
        <v>3757</v>
      </c>
      <c r="DA1538" s="111" t="s">
        <v>3757</v>
      </c>
      <c r="DB1538" s="111" t="s">
        <v>3757</v>
      </c>
      <c r="DC1538" s="120">
        <v>0</v>
      </c>
      <c r="DD1538" s="127" t="s">
        <v>3717</v>
      </c>
      <c r="DE1538" s="109" t="s">
        <v>14839</v>
      </c>
      <c r="DF1538" s="172" t="s">
        <v>3717</v>
      </c>
    </row>
    <row r="1539" spans="1:110" ht="35.15" customHeight="1" x14ac:dyDescent="0.35">
      <c r="A1539" s="140" t="s">
        <v>3114</v>
      </c>
      <c r="B1539" s="136" t="s">
        <v>3078</v>
      </c>
      <c r="C1539" s="136" t="s">
        <v>3115</v>
      </c>
      <c r="D1539" s="112">
        <v>71153</v>
      </c>
      <c r="E1539" s="112">
        <v>1393177299</v>
      </c>
      <c r="F1539" s="112">
        <v>71084</v>
      </c>
      <c r="G1539" s="112">
        <v>1391914299</v>
      </c>
      <c r="H1539" s="112">
        <v>24173</v>
      </c>
      <c r="I1539" s="112">
        <v>493814100</v>
      </c>
      <c r="J1539" s="112">
        <v>624</v>
      </c>
      <c r="K1539" s="112">
        <v>12145641</v>
      </c>
      <c r="L1539" s="112">
        <v>361236378</v>
      </c>
      <c r="M1539" s="112">
        <v>127730272</v>
      </c>
      <c r="N1539" s="112">
        <v>8488480</v>
      </c>
      <c r="O1539" s="112">
        <v>11252615</v>
      </c>
      <c r="P1539" s="112">
        <v>181228755</v>
      </c>
      <c r="Q1539" s="112">
        <v>0</v>
      </c>
      <c r="R1539" s="112">
        <v>689936500</v>
      </c>
      <c r="S1539" s="421">
        <v>0.25928959527210899</v>
      </c>
      <c r="T1539" s="421">
        <v>9.1682711232578012E-2</v>
      </c>
      <c r="U1539" s="421">
        <v>6.0928928472297767E-3</v>
      </c>
      <c r="V1539" s="421">
        <v>8.0769439812699677E-3</v>
      </c>
      <c r="W1539" s="421">
        <v>0.13008305197772246</v>
      </c>
      <c r="X1539" s="421">
        <v>0</v>
      </c>
      <c r="Y1539" s="421">
        <v>0.49522519531090925</v>
      </c>
      <c r="Z1539" s="120">
        <v>0</v>
      </c>
      <c r="AA1539" s="127" t="s">
        <v>3717</v>
      </c>
      <c r="AB1539" s="127">
        <v>0</v>
      </c>
      <c r="AC1539" s="111" t="s">
        <v>3717</v>
      </c>
      <c r="AD1539" s="127">
        <v>0</v>
      </c>
      <c r="AE1539" s="111" t="s">
        <v>3757</v>
      </c>
      <c r="AF1539" s="111" t="s">
        <v>3757</v>
      </c>
      <c r="AG1539" s="127" t="s">
        <v>3717</v>
      </c>
      <c r="AH1539" s="127"/>
      <c r="AI1539" s="128">
        <v>3</v>
      </c>
      <c r="AJ1539" s="128">
        <v>7755000</v>
      </c>
      <c r="AK1539" s="109" t="s">
        <v>14840</v>
      </c>
      <c r="AL1539" s="109" t="s">
        <v>14841</v>
      </c>
      <c r="AM1539" s="127" t="s">
        <v>3765</v>
      </c>
      <c r="AN1539" s="127" t="s">
        <v>3774</v>
      </c>
      <c r="AO1539" s="120">
        <v>2400000</v>
      </c>
      <c r="AP1539" s="120">
        <v>3379000</v>
      </c>
      <c r="AQ1539" s="174" t="s">
        <v>14842</v>
      </c>
      <c r="AR1539" s="109" t="s">
        <v>14843</v>
      </c>
      <c r="AS1539" s="127" t="s">
        <v>3765</v>
      </c>
      <c r="AT1539" s="127" t="s">
        <v>3774</v>
      </c>
      <c r="AU1539" s="120">
        <v>6000000</v>
      </c>
      <c r="AV1539" s="120">
        <v>3072000</v>
      </c>
      <c r="AW1539" s="174" t="s">
        <v>14844</v>
      </c>
      <c r="AX1539" s="109" t="s">
        <v>14845</v>
      </c>
      <c r="AY1539" s="127" t="s">
        <v>3761</v>
      </c>
      <c r="AZ1539" s="127" t="s">
        <v>3762</v>
      </c>
      <c r="BA1539" s="120">
        <v>2400000</v>
      </c>
      <c r="BB1539" s="120">
        <v>1304000</v>
      </c>
      <c r="BC1539" s="111" t="s">
        <v>3757</v>
      </c>
      <c r="BD1539" s="112">
        <v>2126</v>
      </c>
      <c r="BE1539" s="112">
        <v>13191438</v>
      </c>
      <c r="BF1539" s="111" t="s">
        <v>3757</v>
      </c>
      <c r="BG1539" s="112">
        <v>1170</v>
      </c>
      <c r="BH1539" s="112">
        <v>26863000</v>
      </c>
      <c r="BI1539" s="111">
        <v>0</v>
      </c>
      <c r="BJ1539" s="112"/>
      <c r="BK1539" s="112"/>
      <c r="BL1539" s="111">
        <v>0</v>
      </c>
      <c r="BM1539" s="112"/>
      <c r="BN1539" s="112"/>
      <c r="BO1539" s="111" t="s">
        <v>3757</v>
      </c>
      <c r="BP1539" s="112">
        <v>15674</v>
      </c>
      <c r="BQ1539" s="112">
        <v>358035000</v>
      </c>
      <c r="BR1539" s="111" t="s">
        <v>3757</v>
      </c>
      <c r="BS1539" s="112">
        <v>38</v>
      </c>
      <c r="BT1539" s="112">
        <v>871000</v>
      </c>
      <c r="BU1539" s="111" t="s">
        <v>3757</v>
      </c>
      <c r="BV1539" s="112">
        <v>2494</v>
      </c>
      <c r="BW1539" s="112">
        <v>54371000</v>
      </c>
      <c r="BX1539" s="111" t="s">
        <v>3757</v>
      </c>
      <c r="BY1539" s="112">
        <v>1309</v>
      </c>
      <c r="BZ1539" s="112">
        <v>30478000</v>
      </c>
      <c r="CA1539" s="111" t="s">
        <v>3757</v>
      </c>
      <c r="CB1539" s="112">
        <v>1229</v>
      </c>
      <c r="CC1539" s="112">
        <v>24299000</v>
      </c>
      <c r="CD1539" s="111" t="s">
        <v>3757</v>
      </c>
      <c r="CE1539" s="112">
        <v>624</v>
      </c>
      <c r="CF1539" s="112">
        <v>12145641</v>
      </c>
      <c r="CG1539" s="111" t="s">
        <v>3757</v>
      </c>
      <c r="CH1539" s="112">
        <v>43358</v>
      </c>
      <c r="CI1539" s="112">
        <v>804896220</v>
      </c>
      <c r="CJ1539" s="111" t="s">
        <v>3757</v>
      </c>
      <c r="CK1539" s="120" t="s">
        <v>14846</v>
      </c>
      <c r="CL1539" s="112">
        <v>2725</v>
      </c>
      <c r="CM1539" s="112">
        <v>60272000</v>
      </c>
      <c r="CN1539" s="166" t="s">
        <v>14847</v>
      </c>
      <c r="CO1539" s="125" t="s">
        <v>14848</v>
      </c>
      <c r="CP1539" s="111" t="s">
        <v>3717</v>
      </c>
      <c r="CQ1539" s="112">
        <v>134015000</v>
      </c>
      <c r="CR1539" s="166" t="s">
        <v>14849</v>
      </c>
      <c r="CS1539" s="166" t="s">
        <v>14850</v>
      </c>
      <c r="CT1539" s="111" t="s">
        <v>3774</v>
      </c>
      <c r="CU1539" s="112">
        <v>56290000</v>
      </c>
      <c r="CV1539" s="166" t="s">
        <v>14851</v>
      </c>
      <c r="CW1539" s="166" t="s">
        <v>14852</v>
      </c>
      <c r="CX1539" s="111" t="s">
        <v>3766</v>
      </c>
      <c r="CY1539" s="112">
        <v>67969000</v>
      </c>
      <c r="CZ1539" s="111" t="s">
        <v>3757</v>
      </c>
      <c r="DA1539" s="111" t="s">
        <v>3757</v>
      </c>
      <c r="DB1539" s="111">
        <v>0</v>
      </c>
      <c r="DC1539" s="120" t="s">
        <v>14853</v>
      </c>
      <c r="DD1539" s="127" t="s">
        <v>3778</v>
      </c>
      <c r="DE1539" s="109">
        <v>0</v>
      </c>
      <c r="DF1539" s="172" t="s">
        <v>3717</v>
      </c>
    </row>
    <row r="1540" spans="1:110" ht="35.15" customHeight="1" x14ac:dyDescent="0.35">
      <c r="A1540" s="140" t="s">
        <v>3116</v>
      </c>
      <c r="B1540" s="136" t="s">
        <v>3078</v>
      </c>
      <c r="C1540" s="136" t="s">
        <v>3117</v>
      </c>
      <c r="D1540" s="112">
        <v>164089</v>
      </c>
      <c r="E1540" s="112">
        <v>1810882500</v>
      </c>
      <c r="F1540" s="112">
        <v>164085</v>
      </c>
      <c r="G1540" s="112">
        <v>1810842500</v>
      </c>
      <c r="H1540" s="112">
        <v>59543</v>
      </c>
      <c r="I1540" s="112">
        <v>666564500</v>
      </c>
      <c r="J1540" s="112">
        <v>0</v>
      </c>
      <c r="K1540" s="112">
        <v>0</v>
      </c>
      <c r="L1540" s="112">
        <v>500036828</v>
      </c>
      <c r="M1540" s="112">
        <v>187218062</v>
      </c>
      <c r="N1540" s="112">
        <v>13057797</v>
      </c>
      <c r="O1540" s="112">
        <v>19962078</v>
      </c>
      <c r="P1540" s="112">
        <v>122036518</v>
      </c>
      <c r="Q1540" s="112">
        <v>115815694</v>
      </c>
      <c r="R1540" s="112">
        <v>958126977</v>
      </c>
      <c r="S1540" s="421">
        <v>0.27612880901991155</v>
      </c>
      <c r="T1540" s="421">
        <v>0.10338498604961946</v>
      </c>
      <c r="U1540" s="421">
        <v>7.2107367540411929E-3</v>
      </c>
      <c r="V1540" s="421">
        <v>1.1023397708023575E-2</v>
      </c>
      <c r="W1540" s="421">
        <v>6.739063302008827E-2</v>
      </c>
      <c r="X1540" s="421">
        <v>6.3955388601966173E-2</v>
      </c>
      <c r="Y1540" s="421">
        <v>0.52909395115365021</v>
      </c>
      <c r="Z1540" s="120" t="s">
        <v>14854</v>
      </c>
      <c r="AA1540" s="127" t="s">
        <v>3717</v>
      </c>
      <c r="AB1540" s="127">
        <v>0</v>
      </c>
      <c r="AC1540" s="111" t="s">
        <v>3717</v>
      </c>
      <c r="AD1540" s="127">
        <v>0</v>
      </c>
      <c r="AE1540" s="111">
        <v>0</v>
      </c>
      <c r="AF1540" s="111" t="s">
        <v>3757</v>
      </c>
      <c r="AG1540" s="127" t="s">
        <v>3758</v>
      </c>
      <c r="AH1540" s="127" t="s">
        <v>3758</v>
      </c>
      <c r="AI1540" s="124"/>
      <c r="AJ1540" s="128"/>
      <c r="AK1540" s="109">
        <v>0</v>
      </c>
      <c r="AL1540" s="109">
        <v>0</v>
      </c>
      <c r="AM1540" s="127">
        <v>0</v>
      </c>
      <c r="AN1540" s="127">
        <v>0</v>
      </c>
      <c r="AO1540" s="120">
        <v>0</v>
      </c>
      <c r="AP1540" s="120">
        <v>0</v>
      </c>
      <c r="AQ1540" s="174">
        <v>0</v>
      </c>
      <c r="AR1540" s="120">
        <v>0</v>
      </c>
      <c r="AS1540" s="127">
        <v>0</v>
      </c>
      <c r="AT1540" s="127">
        <v>0</v>
      </c>
      <c r="AU1540" s="120">
        <v>0</v>
      </c>
      <c r="AV1540" s="120">
        <v>0</v>
      </c>
      <c r="AW1540" s="174">
        <v>0</v>
      </c>
      <c r="AX1540" s="120">
        <v>0</v>
      </c>
      <c r="AY1540" s="127">
        <v>0</v>
      </c>
      <c r="AZ1540" s="127">
        <v>0</v>
      </c>
      <c r="BA1540" s="120">
        <v>0</v>
      </c>
      <c r="BB1540" s="120">
        <v>0</v>
      </c>
      <c r="BC1540" s="111">
        <v>0</v>
      </c>
      <c r="BD1540" s="112"/>
      <c r="BE1540" s="112"/>
      <c r="BF1540" s="111" t="s">
        <v>3757</v>
      </c>
      <c r="BG1540" s="112">
        <v>2179</v>
      </c>
      <c r="BH1540" s="112">
        <v>23894000</v>
      </c>
      <c r="BI1540" s="111" t="s">
        <v>3757</v>
      </c>
      <c r="BJ1540" s="112">
        <v>4487</v>
      </c>
      <c r="BK1540" s="112">
        <v>50536000</v>
      </c>
      <c r="BL1540" s="111" t="s">
        <v>3757</v>
      </c>
      <c r="BM1540" s="112">
        <v>4778</v>
      </c>
      <c r="BN1540" s="112">
        <v>53583500</v>
      </c>
      <c r="BO1540" s="111" t="s">
        <v>3757</v>
      </c>
      <c r="BP1540" s="112">
        <v>17620</v>
      </c>
      <c r="BQ1540" s="112">
        <v>196135250</v>
      </c>
      <c r="BR1540" s="111" t="s">
        <v>3757</v>
      </c>
      <c r="BS1540" s="112">
        <v>17621</v>
      </c>
      <c r="BT1540" s="112">
        <v>196135250</v>
      </c>
      <c r="BU1540" s="111" t="s">
        <v>3757</v>
      </c>
      <c r="BV1540" s="112">
        <v>6338</v>
      </c>
      <c r="BW1540" s="112">
        <v>72262000</v>
      </c>
      <c r="BX1540" s="111" t="s">
        <v>3757</v>
      </c>
      <c r="BY1540" s="112">
        <v>9518</v>
      </c>
      <c r="BZ1540" s="112">
        <v>113681500</v>
      </c>
      <c r="CA1540" s="111" t="s">
        <v>3757</v>
      </c>
      <c r="CB1540" s="112">
        <v>2488</v>
      </c>
      <c r="CC1540" s="112">
        <v>27788500</v>
      </c>
      <c r="CD1540" s="111">
        <v>0</v>
      </c>
      <c r="CE1540" s="112">
        <v>0</v>
      </c>
      <c r="CF1540" s="112">
        <v>0</v>
      </c>
      <c r="CG1540" s="111" t="s">
        <v>3757</v>
      </c>
      <c r="CH1540" s="112">
        <v>99059</v>
      </c>
      <c r="CI1540" s="112">
        <v>1076856500</v>
      </c>
      <c r="CJ1540" s="111">
        <v>0</v>
      </c>
      <c r="CK1540" s="120">
        <v>0</v>
      </c>
      <c r="CL1540" s="112">
        <v>0</v>
      </c>
      <c r="CM1540" s="112">
        <v>0</v>
      </c>
      <c r="CN1540" s="166" t="s">
        <v>14855</v>
      </c>
      <c r="CO1540" s="125" t="s">
        <v>14855</v>
      </c>
      <c r="CP1540" s="111">
        <v>0</v>
      </c>
      <c r="CQ1540" s="112">
        <v>0</v>
      </c>
      <c r="CR1540" s="166">
        <v>0</v>
      </c>
      <c r="CS1540" s="166">
        <v>0</v>
      </c>
      <c r="CT1540" s="111">
        <v>0</v>
      </c>
      <c r="CU1540" s="112">
        <v>0</v>
      </c>
      <c r="CV1540" s="166">
        <v>0</v>
      </c>
      <c r="CW1540" s="166">
        <v>0</v>
      </c>
      <c r="CX1540" s="111">
        <v>0</v>
      </c>
      <c r="CY1540" s="112">
        <v>0</v>
      </c>
      <c r="CZ1540" s="111" t="s">
        <v>3757</v>
      </c>
      <c r="DA1540" s="111">
        <v>0</v>
      </c>
      <c r="DB1540" s="111">
        <v>0</v>
      </c>
      <c r="DC1540" s="120" t="s">
        <v>14856</v>
      </c>
      <c r="DD1540" s="127" t="s">
        <v>3778</v>
      </c>
      <c r="DE1540" s="109">
        <v>0</v>
      </c>
      <c r="DF1540" s="172" t="s">
        <v>3717</v>
      </c>
    </row>
    <row r="1541" spans="1:110" ht="35.15" customHeight="1" x14ac:dyDescent="0.35">
      <c r="A1541" s="140" t="s">
        <v>3118</v>
      </c>
      <c r="B1541" s="136" t="s">
        <v>3078</v>
      </c>
      <c r="C1541" s="136" t="s">
        <v>3119</v>
      </c>
      <c r="D1541" s="112">
        <v>71121</v>
      </c>
      <c r="E1541" s="112">
        <v>1190383187</v>
      </c>
      <c r="F1541" s="112">
        <v>71094</v>
      </c>
      <c r="G1541" s="112">
        <v>1188494853</v>
      </c>
      <c r="H1541" s="112">
        <v>29021</v>
      </c>
      <c r="I1541" s="112">
        <v>465172608</v>
      </c>
      <c r="J1541" s="112">
        <v>0</v>
      </c>
      <c r="K1541" s="112">
        <v>0</v>
      </c>
      <c r="L1541" s="112">
        <v>352096936</v>
      </c>
      <c r="M1541" s="112">
        <v>98607759</v>
      </c>
      <c r="N1541" s="112">
        <v>25220062</v>
      </c>
      <c r="O1541" s="112">
        <v>24104908</v>
      </c>
      <c r="P1541" s="112">
        <v>93819881</v>
      </c>
      <c r="Q1541" s="112">
        <v>0</v>
      </c>
      <c r="R1541" s="112">
        <v>593849546</v>
      </c>
      <c r="S1541" s="421">
        <v>0.29578453379147063</v>
      </c>
      <c r="T1541" s="421">
        <v>8.2836989027466834E-2</v>
      </c>
      <c r="U1541" s="421">
        <v>2.1186507231809551E-2</v>
      </c>
      <c r="V1541" s="421">
        <v>2.0249704686059213E-2</v>
      </c>
      <c r="W1541" s="421">
        <v>7.8814857286790621E-2</v>
      </c>
      <c r="X1541" s="421">
        <v>0</v>
      </c>
      <c r="Y1541" s="421">
        <v>0.49887259202359685</v>
      </c>
      <c r="Z1541" s="120">
        <v>0</v>
      </c>
      <c r="AA1541" s="127" t="s">
        <v>3717</v>
      </c>
      <c r="AB1541" s="127">
        <v>0</v>
      </c>
      <c r="AC1541" s="111" t="s">
        <v>3717</v>
      </c>
      <c r="AD1541" s="127">
        <v>0</v>
      </c>
      <c r="AE1541" s="111" t="s">
        <v>3757</v>
      </c>
      <c r="AF1541" s="111" t="s">
        <v>3757</v>
      </c>
      <c r="AG1541" s="127" t="s">
        <v>3717</v>
      </c>
      <c r="AH1541" s="127"/>
      <c r="AI1541" s="128">
        <v>2</v>
      </c>
      <c r="AJ1541" s="128">
        <v>4807108</v>
      </c>
      <c r="AK1541" s="109" t="s">
        <v>14857</v>
      </c>
      <c r="AL1541" s="109" t="s">
        <v>14858</v>
      </c>
      <c r="AM1541" s="127" t="s">
        <v>3765</v>
      </c>
      <c r="AN1541" s="127" t="s">
        <v>3783</v>
      </c>
      <c r="AO1541" s="120">
        <v>1000000</v>
      </c>
      <c r="AP1541" s="120">
        <v>3477000</v>
      </c>
      <c r="AQ1541" s="174" t="s">
        <v>14859</v>
      </c>
      <c r="AR1541" s="109" t="s">
        <v>14860</v>
      </c>
      <c r="AS1541" s="127" t="s">
        <v>3765</v>
      </c>
      <c r="AT1541" s="127" t="s">
        <v>3783</v>
      </c>
      <c r="AU1541" s="120">
        <v>1500000</v>
      </c>
      <c r="AV1541" s="120">
        <v>1330108</v>
      </c>
      <c r="AW1541" s="174">
        <v>0</v>
      </c>
      <c r="AX1541" s="109">
        <v>0</v>
      </c>
      <c r="AY1541" s="127">
        <v>0</v>
      </c>
      <c r="AZ1541" s="127">
        <v>0</v>
      </c>
      <c r="BA1541" s="120">
        <v>0</v>
      </c>
      <c r="BB1541" s="120">
        <v>0</v>
      </c>
      <c r="BC1541" s="111" t="s">
        <v>3757</v>
      </c>
      <c r="BD1541" s="112">
        <v>2793</v>
      </c>
      <c r="BE1541" s="112">
        <v>47335933</v>
      </c>
      <c r="BF1541" s="111">
        <v>0</v>
      </c>
      <c r="BG1541" s="112"/>
      <c r="BH1541" s="112"/>
      <c r="BI1541" s="111">
        <v>0</v>
      </c>
      <c r="BJ1541" s="112"/>
      <c r="BK1541" s="112"/>
      <c r="BL1541" s="111" t="s">
        <v>3757</v>
      </c>
      <c r="BM1541" s="112">
        <v>5112</v>
      </c>
      <c r="BN1541" s="112">
        <v>84702600</v>
      </c>
      <c r="BO1541" s="111">
        <v>0</v>
      </c>
      <c r="BP1541" s="112"/>
      <c r="BQ1541" s="112"/>
      <c r="BR1541" s="111" t="s">
        <v>3757</v>
      </c>
      <c r="BS1541" s="112">
        <v>25795</v>
      </c>
      <c r="BT1541" s="112">
        <v>416375433</v>
      </c>
      <c r="BU1541" s="111" t="s">
        <v>3757</v>
      </c>
      <c r="BV1541" s="112">
        <v>1512</v>
      </c>
      <c r="BW1541" s="112">
        <v>23251600</v>
      </c>
      <c r="BX1541" s="111">
        <v>0</v>
      </c>
      <c r="BY1541" s="112"/>
      <c r="BZ1541" s="112"/>
      <c r="CA1541" s="111" t="s">
        <v>3757</v>
      </c>
      <c r="CB1541" s="112">
        <v>3204</v>
      </c>
      <c r="CC1541" s="112">
        <v>49694933</v>
      </c>
      <c r="CD1541" s="111">
        <v>0</v>
      </c>
      <c r="CE1541" s="112"/>
      <c r="CF1541" s="112"/>
      <c r="CG1541" s="111" t="s">
        <v>3757</v>
      </c>
      <c r="CH1541" s="112">
        <v>32491</v>
      </c>
      <c r="CI1541" s="112">
        <v>565275580</v>
      </c>
      <c r="CJ1541" s="111">
        <v>0</v>
      </c>
      <c r="CK1541" s="120">
        <v>0</v>
      </c>
      <c r="CL1541" s="112"/>
      <c r="CM1541" s="112"/>
      <c r="CN1541" s="166" t="s">
        <v>14861</v>
      </c>
      <c r="CO1541" s="125" t="s">
        <v>14862</v>
      </c>
      <c r="CP1541" s="111" t="s">
        <v>3790</v>
      </c>
      <c r="CQ1541" s="112" t="s">
        <v>14863</v>
      </c>
      <c r="CR1541" s="166" t="s">
        <v>14864</v>
      </c>
      <c r="CS1541" s="166" t="s">
        <v>14865</v>
      </c>
      <c r="CT1541" s="111" t="s">
        <v>3762</v>
      </c>
      <c r="CU1541" s="112" t="s">
        <v>14866</v>
      </c>
      <c r="CV1541" s="166" t="s">
        <v>14867</v>
      </c>
      <c r="CW1541" s="166" t="s">
        <v>14868</v>
      </c>
      <c r="CX1541" s="111" t="s">
        <v>3717</v>
      </c>
      <c r="CY1541" s="112" t="s">
        <v>14869</v>
      </c>
      <c r="CZ1541" s="111" t="s">
        <v>3757</v>
      </c>
      <c r="DA1541" s="111" t="s">
        <v>3757</v>
      </c>
      <c r="DB1541" s="111">
        <v>0</v>
      </c>
      <c r="DC1541" s="120" t="s">
        <v>14870</v>
      </c>
      <c r="DD1541" s="127" t="s">
        <v>3778</v>
      </c>
      <c r="DE1541" s="109">
        <v>0</v>
      </c>
      <c r="DF1541" s="172" t="s">
        <v>3717</v>
      </c>
    </row>
    <row r="1542" spans="1:110" ht="35.15" customHeight="1" x14ac:dyDescent="0.35">
      <c r="A1542" s="140" t="s">
        <v>3120</v>
      </c>
      <c r="B1542" s="136" t="s">
        <v>3078</v>
      </c>
      <c r="C1542" s="136" t="s">
        <v>3121</v>
      </c>
      <c r="D1542" s="112">
        <v>35473</v>
      </c>
      <c r="E1542" s="112">
        <v>522660000</v>
      </c>
      <c r="F1542" s="112">
        <v>35461</v>
      </c>
      <c r="G1542" s="112">
        <v>522126000</v>
      </c>
      <c r="H1542" s="112">
        <v>11109</v>
      </c>
      <c r="I1542" s="112">
        <v>181062000</v>
      </c>
      <c r="J1542" s="112">
        <v>0</v>
      </c>
      <c r="K1542" s="112">
        <v>0</v>
      </c>
      <c r="L1542" s="112">
        <v>162333513</v>
      </c>
      <c r="M1542" s="112">
        <v>64204639</v>
      </c>
      <c r="N1542" s="112">
        <v>2988505</v>
      </c>
      <c r="O1542" s="112">
        <v>5382337</v>
      </c>
      <c r="P1542" s="112">
        <v>88602051</v>
      </c>
      <c r="Q1542" s="112">
        <v>198000</v>
      </c>
      <c r="R1542" s="112">
        <v>323709045</v>
      </c>
      <c r="S1542" s="421">
        <v>0.31059104006428656</v>
      </c>
      <c r="T1542" s="421">
        <v>0.12284207515401982</v>
      </c>
      <c r="U1542" s="421">
        <v>5.7178758657635935E-3</v>
      </c>
      <c r="V1542" s="421">
        <v>1.0297969999617343E-2</v>
      </c>
      <c r="W1542" s="421">
        <v>0.16952139249225118</v>
      </c>
      <c r="X1542" s="421">
        <v>3.7883136264493171E-4</v>
      </c>
      <c r="Y1542" s="421">
        <v>0.61934918493858337</v>
      </c>
      <c r="Z1542" s="120" t="s">
        <v>14871</v>
      </c>
      <c r="AA1542" s="127" t="s">
        <v>3717</v>
      </c>
      <c r="AB1542" s="127">
        <v>0</v>
      </c>
      <c r="AC1542" s="111" t="s">
        <v>3717</v>
      </c>
      <c r="AD1542" s="127">
        <v>0</v>
      </c>
      <c r="AE1542" s="111">
        <v>0</v>
      </c>
      <c r="AF1542" s="111" t="s">
        <v>3757</v>
      </c>
      <c r="AG1542" s="127"/>
      <c r="AH1542" s="127"/>
      <c r="AI1542" s="124"/>
      <c r="AJ1542" s="128"/>
      <c r="AK1542" s="109">
        <v>0</v>
      </c>
      <c r="AL1542" s="109">
        <v>0</v>
      </c>
      <c r="AM1542" s="127">
        <v>0</v>
      </c>
      <c r="AN1542" s="127">
        <v>0</v>
      </c>
      <c r="AO1542" s="120">
        <v>0</v>
      </c>
      <c r="AP1542" s="120">
        <v>0</v>
      </c>
      <c r="AQ1542" s="174">
        <v>0</v>
      </c>
      <c r="AR1542" s="109">
        <v>0</v>
      </c>
      <c r="AS1542" s="127">
        <v>0</v>
      </c>
      <c r="AT1542" s="127">
        <v>0</v>
      </c>
      <c r="AU1542" s="120">
        <v>0</v>
      </c>
      <c r="AV1542" s="120">
        <v>0</v>
      </c>
      <c r="AW1542" s="174">
        <v>0</v>
      </c>
      <c r="AX1542" s="109">
        <v>0</v>
      </c>
      <c r="AY1542" s="127">
        <v>0</v>
      </c>
      <c r="AZ1542" s="127">
        <v>0</v>
      </c>
      <c r="BA1542" s="120">
        <v>0</v>
      </c>
      <c r="BB1542" s="120">
        <v>0</v>
      </c>
      <c r="BC1542" s="111" t="s">
        <v>3757</v>
      </c>
      <c r="BD1542" s="112">
        <v>231</v>
      </c>
      <c r="BE1542" s="112">
        <v>2952000</v>
      </c>
      <c r="BF1542" s="111" t="s">
        <v>3757</v>
      </c>
      <c r="BG1542" s="112">
        <v>980</v>
      </c>
      <c r="BH1542" s="112">
        <v>15486000</v>
      </c>
      <c r="BI1542" s="111" t="s">
        <v>3757</v>
      </c>
      <c r="BJ1542" s="112">
        <v>1388</v>
      </c>
      <c r="BK1542" s="112">
        <v>20224000</v>
      </c>
      <c r="BL1542" s="111" t="s">
        <v>3757</v>
      </c>
      <c r="BM1542" s="112">
        <v>5384</v>
      </c>
      <c r="BN1542" s="112">
        <v>91905000</v>
      </c>
      <c r="BO1542" s="111">
        <v>0</v>
      </c>
      <c r="BP1542" s="112"/>
      <c r="BQ1542" s="112"/>
      <c r="BR1542" s="111" t="s">
        <v>3757</v>
      </c>
      <c r="BS1542" s="112">
        <v>8268</v>
      </c>
      <c r="BT1542" s="112">
        <v>138221000</v>
      </c>
      <c r="BU1542" s="111">
        <v>0</v>
      </c>
      <c r="BV1542" s="112"/>
      <c r="BW1542" s="112"/>
      <c r="BX1542" s="111">
        <v>0</v>
      </c>
      <c r="BY1542" s="112"/>
      <c r="BZ1542" s="112"/>
      <c r="CA1542" s="111">
        <v>0</v>
      </c>
      <c r="CB1542" s="112"/>
      <c r="CC1542" s="112"/>
      <c r="CD1542" s="111">
        <v>0</v>
      </c>
      <c r="CE1542" s="112"/>
      <c r="CF1542" s="112"/>
      <c r="CG1542" s="111" t="s">
        <v>3757</v>
      </c>
      <c r="CH1542" s="112">
        <v>19235</v>
      </c>
      <c r="CI1542" s="112">
        <v>253872000</v>
      </c>
      <c r="CJ1542" s="111">
        <v>0</v>
      </c>
      <c r="CK1542" s="120">
        <v>0</v>
      </c>
      <c r="CL1542" s="112"/>
      <c r="CM1542" s="112"/>
      <c r="CN1542" s="166" t="s">
        <v>14872</v>
      </c>
      <c r="CO1542" s="125">
        <v>0</v>
      </c>
      <c r="CP1542" s="111">
        <v>0</v>
      </c>
      <c r="CQ1542" s="112">
        <v>0</v>
      </c>
      <c r="CR1542" s="166">
        <v>0</v>
      </c>
      <c r="CS1542" s="166">
        <v>0</v>
      </c>
      <c r="CT1542" s="111">
        <v>0</v>
      </c>
      <c r="CU1542" s="112">
        <v>0</v>
      </c>
      <c r="CV1542" s="166">
        <v>0</v>
      </c>
      <c r="CW1542" s="166">
        <v>0</v>
      </c>
      <c r="CX1542" s="111">
        <v>0</v>
      </c>
      <c r="CY1542" s="112">
        <v>0</v>
      </c>
      <c r="CZ1542" s="111" t="s">
        <v>3757</v>
      </c>
      <c r="DA1542" s="111" t="s">
        <v>3757</v>
      </c>
      <c r="DB1542" s="111">
        <v>0</v>
      </c>
      <c r="DC1542" s="120" t="s">
        <v>14873</v>
      </c>
      <c r="DD1542" s="127" t="s">
        <v>3778</v>
      </c>
      <c r="DE1542" s="109">
        <v>0</v>
      </c>
      <c r="DF1542" s="172" t="s">
        <v>3717</v>
      </c>
    </row>
    <row r="1543" spans="1:110" ht="35.15" customHeight="1" x14ac:dyDescent="0.35">
      <c r="A1543" s="140" t="s">
        <v>3122</v>
      </c>
      <c r="B1543" s="136" t="s">
        <v>3078</v>
      </c>
      <c r="C1543" s="136" t="s">
        <v>3123</v>
      </c>
      <c r="D1543" s="112">
        <v>20167</v>
      </c>
      <c r="E1543" s="112">
        <v>444648790</v>
      </c>
      <c r="F1543" s="112">
        <v>20167</v>
      </c>
      <c r="G1543" s="112">
        <v>444648790</v>
      </c>
      <c r="H1543" s="112">
        <v>4425</v>
      </c>
      <c r="I1543" s="112">
        <v>104479690</v>
      </c>
      <c r="J1543" s="112">
        <v>0</v>
      </c>
      <c r="K1543" s="112">
        <v>0</v>
      </c>
      <c r="L1543" s="112">
        <v>131311438</v>
      </c>
      <c r="M1543" s="112">
        <v>45830989</v>
      </c>
      <c r="N1543" s="112">
        <v>0</v>
      </c>
      <c r="O1543" s="112">
        <v>3345869</v>
      </c>
      <c r="P1543" s="112">
        <v>81852036</v>
      </c>
      <c r="Q1543" s="112">
        <v>126067</v>
      </c>
      <c r="R1543" s="112">
        <v>262466399</v>
      </c>
      <c r="S1543" s="421">
        <v>0.29531495632766708</v>
      </c>
      <c r="T1543" s="421">
        <v>0.10307233490953613</v>
      </c>
      <c r="U1543" s="421">
        <v>0</v>
      </c>
      <c r="V1543" s="421">
        <v>7.5247455413068815E-3</v>
      </c>
      <c r="W1543" s="421">
        <v>0.18408244403408811</v>
      </c>
      <c r="X1543" s="421">
        <v>2.8352039370218462E-4</v>
      </c>
      <c r="Y1543" s="421">
        <v>0.59027800120630036</v>
      </c>
      <c r="Z1543" s="120" t="s">
        <v>14874</v>
      </c>
      <c r="AA1543" s="127" t="s">
        <v>3717</v>
      </c>
      <c r="AB1543" s="127">
        <v>0</v>
      </c>
      <c r="AC1543" s="111" t="s">
        <v>3717</v>
      </c>
      <c r="AD1543" s="127">
        <v>0</v>
      </c>
      <c r="AE1543" s="111" t="s">
        <v>3757</v>
      </c>
      <c r="AF1543" s="111" t="s">
        <v>3757</v>
      </c>
      <c r="AG1543" s="127" t="s">
        <v>3717</v>
      </c>
      <c r="AH1543" s="127"/>
      <c r="AI1543" s="128">
        <v>1</v>
      </c>
      <c r="AJ1543" s="128">
        <v>11900000</v>
      </c>
      <c r="AK1543" s="109" t="s">
        <v>14875</v>
      </c>
      <c r="AL1543" s="109" t="s">
        <v>14876</v>
      </c>
      <c r="AM1543" s="127" t="s">
        <v>3765</v>
      </c>
      <c r="AN1543" s="127" t="s">
        <v>3778</v>
      </c>
      <c r="AO1543" s="120">
        <v>10000000</v>
      </c>
      <c r="AP1543" s="120">
        <v>11900000</v>
      </c>
      <c r="AQ1543" s="174">
        <v>0</v>
      </c>
      <c r="AR1543" s="120">
        <v>0</v>
      </c>
      <c r="AS1543" s="127">
        <v>0</v>
      </c>
      <c r="AT1543" s="127">
        <v>0</v>
      </c>
      <c r="AU1543" s="120">
        <v>0</v>
      </c>
      <c r="AV1543" s="120">
        <v>0</v>
      </c>
      <c r="AW1543" s="174">
        <v>0</v>
      </c>
      <c r="AX1543" s="120">
        <v>0</v>
      </c>
      <c r="AY1543" s="127">
        <v>0</v>
      </c>
      <c r="AZ1543" s="127">
        <v>0</v>
      </c>
      <c r="BA1543" s="120">
        <v>0</v>
      </c>
      <c r="BB1543" s="120">
        <v>0</v>
      </c>
      <c r="BC1543" s="111">
        <v>0</v>
      </c>
      <c r="BD1543" s="112"/>
      <c r="BE1543" s="112"/>
      <c r="BF1543" s="111">
        <v>0</v>
      </c>
      <c r="BG1543" s="112"/>
      <c r="BH1543" s="112"/>
      <c r="BI1543" s="111" t="s">
        <v>3757</v>
      </c>
      <c r="BJ1543" s="112">
        <v>2947</v>
      </c>
      <c r="BK1543" s="112">
        <v>63079000</v>
      </c>
      <c r="BL1543" s="111">
        <v>0</v>
      </c>
      <c r="BM1543" s="112"/>
      <c r="BN1543" s="112"/>
      <c r="BO1543" s="111" t="s">
        <v>3757</v>
      </c>
      <c r="BP1543" s="112">
        <v>6272</v>
      </c>
      <c r="BQ1543" s="112">
        <v>146906000</v>
      </c>
      <c r="BR1543" s="111">
        <v>0</v>
      </c>
      <c r="BS1543" s="112"/>
      <c r="BT1543" s="112"/>
      <c r="BU1543" s="111" t="s">
        <v>3757</v>
      </c>
      <c r="BV1543" s="112">
        <v>2624</v>
      </c>
      <c r="BW1543" s="112">
        <v>54886100</v>
      </c>
      <c r="BX1543" s="111">
        <v>0</v>
      </c>
      <c r="BY1543" s="112"/>
      <c r="BZ1543" s="112"/>
      <c r="CA1543" s="111" t="s">
        <v>3757</v>
      </c>
      <c r="CB1543" s="112">
        <v>2099</v>
      </c>
      <c r="CC1543" s="112">
        <v>44567000</v>
      </c>
      <c r="CD1543" s="111" t="s">
        <v>3757</v>
      </c>
      <c r="CE1543" s="112">
        <v>992</v>
      </c>
      <c r="CF1543" s="112">
        <v>20891690</v>
      </c>
      <c r="CG1543" s="111" t="s">
        <v>3757</v>
      </c>
      <c r="CH1543" s="112">
        <v>5233</v>
      </c>
      <c r="CI1543" s="112">
        <v>114319000</v>
      </c>
      <c r="CJ1543" s="111">
        <v>0</v>
      </c>
      <c r="CK1543" s="120">
        <v>0</v>
      </c>
      <c r="CL1543" s="112">
        <v>0</v>
      </c>
      <c r="CM1543" s="112">
        <v>0</v>
      </c>
      <c r="CN1543" s="166" t="s">
        <v>5030</v>
      </c>
      <c r="CO1543" s="125" t="s">
        <v>14877</v>
      </c>
      <c r="CP1543" s="111" t="s">
        <v>3790</v>
      </c>
      <c r="CQ1543" s="112">
        <v>25261000</v>
      </c>
      <c r="CR1543" s="166" t="s">
        <v>14878</v>
      </c>
      <c r="CS1543" s="166" t="s">
        <v>14879</v>
      </c>
      <c r="CT1543" s="111" t="s">
        <v>3766</v>
      </c>
      <c r="CU1543" s="112">
        <v>35000000</v>
      </c>
      <c r="CV1543" s="166" t="s">
        <v>5984</v>
      </c>
      <c r="CW1543" s="166" t="s">
        <v>14880</v>
      </c>
      <c r="CX1543" s="111" t="s">
        <v>3790</v>
      </c>
      <c r="CY1543" s="112">
        <v>13192000</v>
      </c>
      <c r="CZ1543" s="111" t="s">
        <v>3757</v>
      </c>
      <c r="DA1543" s="111">
        <v>0</v>
      </c>
      <c r="DB1543" s="111">
        <v>0</v>
      </c>
      <c r="DC1543" s="120" t="s">
        <v>14881</v>
      </c>
      <c r="DD1543" s="127" t="s">
        <v>3717</v>
      </c>
      <c r="DE1543" s="109" t="s">
        <v>14882</v>
      </c>
      <c r="DF1543" s="172" t="s">
        <v>3717</v>
      </c>
    </row>
    <row r="1544" spans="1:110" ht="35.15" customHeight="1" x14ac:dyDescent="0.35">
      <c r="A1544" s="140" t="s">
        <v>3124</v>
      </c>
      <c r="B1544" s="136" t="s">
        <v>3078</v>
      </c>
      <c r="C1544" s="136" t="s">
        <v>3125</v>
      </c>
      <c r="D1544" s="112">
        <v>12897</v>
      </c>
      <c r="E1544" s="112">
        <v>319917110</v>
      </c>
      <c r="F1544" s="112">
        <v>12894</v>
      </c>
      <c r="G1544" s="112">
        <v>319607000</v>
      </c>
      <c r="H1544" s="112">
        <v>3006</v>
      </c>
      <c r="I1544" s="112">
        <v>72864000</v>
      </c>
      <c r="J1544" s="112">
        <v>717</v>
      </c>
      <c r="K1544" s="112">
        <v>14930610</v>
      </c>
      <c r="L1544" s="112">
        <v>87882805</v>
      </c>
      <c r="M1544" s="112">
        <v>20137281</v>
      </c>
      <c r="N1544" s="112">
        <v>469941</v>
      </c>
      <c r="O1544" s="112">
        <v>4731803</v>
      </c>
      <c r="P1544" s="112">
        <v>32463716</v>
      </c>
      <c r="Q1544" s="112">
        <v>0</v>
      </c>
      <c r="R1544" s="112">
        <v>145685546</v>
      </c>
      <c r="S1544" s="421">
        <v>0.27470492278453001</v>
      </c>
      <c r="T1544" s="421">
        <v>6.2945307926793911E-2</v>
      </c>
      <c r="U1544" s="421">
        <v>1.4689461279517059E-3</v>
      </c>
      <c r="V1544" s="421">
        <v>1.4790715632558696E-2</v>
      </c>
      <c r="W1544" s="421">
        <v>0.10147539779913615</v>
      </c>
      <c r="X1544" s="421">
        <v>0</v>
      </c>
      <c r="Y1544" s="421">
        <v>0.45538529027097052</v>
      </c>
      <c r="Z1544" s="120">
        <v>0</v>
      </c>
      <c r="AA1544" s="127" t="s">
        <v>3717</v>
      </c>
      <c r="AB1544" s="127">
        <v>0</v>
      </c>
      <c r="AC1544" s="111" t="s">
        <v>3717</v>
      </c>
      <c r="AD1544" s="127">
        <v>0</v>
      </c>
      <c r="AE1544" s="111">
        <v>0</v>
      </c>
      <c r="AF1544" s="111" t="s">
        <v>3757</v>
      </c>
      <c r="AG1544" s="127"/>
      <c r="AH1544" s="127"/>
      <c r="AI1544" s="124"/>
      <c r="AJ1544" s="128"/>
      <c r="AK1544" s="109">
        <v>0</v>
      </c>
      <c r="AL1544" s="109">
        <v>0</v>
      </c>
      <c r="AM1544" s="127">
        <v>0</v>
      </c>
      <c r="AN1544" s="127">
        <v>0</v>
      </c>
      <c r="AO1544" s="120">
        <v>0</v>
      </c>
      <c r="AP1544" s="120">
        <v>0</v>
      </c>
      <c r="AQ1544" s="174">
        <v>0</v>
      </c>
      <c r="AR1544" s="109">
        <v>0</v>
      </c>
      <c r="AS1544" s="127">
        <v>0</v>
      </c>
      <c r="AT1544" s="127">
        <v>0</v>
      </c>
      <c r="AU1544" s="120">
        <v>0</v>
      </c>
      <c r="AV1544" s="120">
        <v>0</v>
      </c>
      <c r="AW1544" s="174">
        <v>0</v>
      </c>
      <c r="AX1544" s="109">
        <v>0</v>
      </c>
      <c r="AY1544" s="127">
        <v>0</v>
      </c>
      <c r="AZ1544" s="127">
        <v>0</v>
      </c>
      <c r="BA1544" s="120">
        <v>0</v>
      </c>
      <c r="BB1544" s="120">
        <v>0</v>
      </c>
      <c r="BC1544" s="111" t="s">
        <v>3757</v>
      </c>
      <c r="BD1544" s="112">
        <v>7</v>
      </c>
      <c r="BE1544" s="112">
        <v>502000</v>
      </c>
      <c r="BF1544" s="111">
        <v>0</v>
      </c>
      <c r="BG1544" s="112"/>
      <c r="BH1544" s="112"/>
      <c r="BI1544" s="111" t="s">
        <v>3757</v>
      </c>
      <c r="BJ1544" s="112">
        <v>126</v>
      </c>
      <c r="BK1544" s="112">
        <v>8079000</v>
      </c>
      <c r="BL1544" s="111" t="s">
        <v>3757</v>
      </c>
      <c r="BM1544" s="112">
        <v>2277</v>
      </c>
      <c r="BN1544" s="112">
        <v>60636000</v>
      </c>
      <c r="BO1544" s="111" t="s">
        <v>3757</v>
      </c>
      <c r="BP1544" s="112">
        <v>2570</v>
      </c>
      <c r="BQ1544" s="112">
        <v>53628500</v>
      </c>
      <c r="BR1544" s="111">
        <v>0</v>
      </c>
      <c r="BS1544" s="112"/>
      <c r="BT1544" s="112"/>
      <c r="BU1544" s="111" t="s">
        <v>3757</v>
      </c>
      <c r="BV1544" s="112">
        <v>923</v>
      </c>
      <c r="BW1544" s="112">
        <v>18693000</v>
      </c>
      <c r="BX1544" s="111">
        <v>0</v>
      </c>
      <c r="BY1544" s="112"/>
      <c r="BZ1544" s="112"/>
      <c r="CA1544" s="111" t="s">
        <v>3757</v>
      </c>
      <c r="CB1544" s="112">
        <v>58</v>
      </c>
      <c r="CC1544" s="112">
        <v>1632000</v>
      </c>
      <c r="CD1544" s="111">
        <v>0</v>
      </c>
      <c r="CE1544" s="112"/>
      <c r="CF1544" s="112"/>
      <c r="CG1544" s="111" t="s">
        <v>3757</v>
      </c>
      <c r="CH1544" s="112">
        <v>6197</v>
      </c>
      <c r="CI1544" s="112">
        <v>158751000</v>
      </c>
      <c r="CJ1544" s="111" t="s">
        <v>3757</v>
      </c>
      <c r="CK1544" s="120" t="s">
        <v>14883</v>
      </c>
      <c r="CL1544" s="112">
        <v>739</v>
      </c>
      <c r="CM1544" s="112">
        <v>17995610</v>
      </c>
      <c r="CN1544" s="166" t="s">
        <v>14884</v>
      </c>
      <c r="CO1544" s="125" t="s">
        <v>14885</v>
      </c>
      <c r="CP1544" s="111" t="s">
        <v>3766</v>
      </c>
      <c r="CQ1544" s="112">
        <v>2418120</v>
      </c>
      <c r="CR1544" s="166" t="s">
        <v>14886</v>
      </c>
      <c r="CS1544" s="166" t="s">
        <v>14887</v>
      </c>
      <c r="CT1544" s="111" t="s">
        <v>3781</v>
      </c>
      <c r="CU1544" s="112">
        <v>5100502</v>
      </c>
      <c r="CV1544" s="166" t="s">
        <v>14888</v>
      </c>
      <c r="CW1544" s="166" t="s">
        <v>14889</v>
      </c>
      <c r="CX1544" s="111" t="s">
        <v>3870</v>
      </c>
      <c r="CY1544" s="112">
        <v>539680</v>
      </c>
      <c r="CZ1544" s="111" t="s">
        <v>3757</v>
      </c>
      <c r="DA1544" s="111" t="s">
        <v>3757</v>
      </c>
      <c r="DB1544" s="111">
        <v>0</v>
      </c>
      <c r="DC1544" s="120" t="s">
        <v>14890</v>
      </c>
      <c r="DD1544" s="127" t="s">
        <v>3717</v>
      </c>
      <c r="DE1544" s="109" t="s">
        <v>14891</v>
      </c>
      <c r="DF1544" s="172" t="s">
        <v>3717</v>
      </c>
    </row>
    <row r="1545" spans="1:110" ht="35.15" customHeight="1" x14ac:dyDescent="0.35">
      <c r="A1545" s="140" t="s">
        <v>3126</v>
      </c>
      <c r="B1545" s="136" t="s">
        <v>3078</v>
      </c>
      <c r="C1545" s="136" t="s">
        <v>3127</v>
      </c>
      <c r="D1545" s="112">
        <v>33697</v>
      </c>
      <c r="E1545" s="112">
        <v>507860000</v>
      </c>
      <c r="F1545" s="112">
        <v>33690</v>
      </c>
      <c r="G1545" s="112">
        <v>507545000</v>
      </c>
      <c r="H1545" s="112">
        <v>10601</v>
      </c>
      <c r="I1545" s="112">
        <v>156651000</v>
      </c>
      <c r="J1545" s="112">
        <v>0</v>
      </c>
      <c r="K1545" s="112">
        <v>0</v>
      </c>
      <c r="L1545" s="112">
        <v>134937376</v>
      </c>
      <c r="M1545" s="112">
        <v>46838267</v>
      </c>
      <c r="N1545" s="112">
        <v>8613176</v>
      </c>
      <c r="O1545" s="112">
        <v>1441794</v>
      </c>
      <c r="P1545" s="112">
        <v>64755915</v>
      </c>
      <c r="Q1545" s="112">
        <v>13500</v>
      </c>
      <c r="R1545" s="112">
        <v>256600028</v>
      </c>
      <c r="S1545" s="421">
        <v>0.26569797975820109</v>
      </c>
      <c r="T1545" s="421">
        <v>9.2226729807427243E-2</v>
      </c>
      <c r="U1545" s="421">
        <v>1.695974481156224E-2</v>
      </c>
      <c r="V1545" s="421">
        <v>2.83895955578309E-3</v>
      </c>
      <c r="W1545" s="421">
        <v>0.12750741346040248</v>
      </c>
      <c r="X1545" s="421">
        <v>2.6582128933170558E-5</v>
      </c>
      <c r="Y1545" s="421">
        <v>0.50525740952230935</v>
      </c>
      <c r="Z1545" s="120" t="s">
        <v>14892</v>
      </c>
      <c r="AA1545" s="127" t="s">
        <v>3717</v>
      </c>
      <c r="AB1545" s="127">
        <v>0</v>
      </c>
      <c r="AC1545" s="111" t="s">
        <v>3717</v>
      </c>
      <c r="AD1545" s="127">
        <v>0</v>
      </c>
      <c r="AE1545" s="111">
        <v>0</v>
      </c>
      <c r="AF1545" s="111" t="s">
        <v>3757</v>
      </c>
      <c r="AG1545" s="127"/>
      <c r="AH1545" s="127"/>
      <c r="AI1545" s="124"/>
      <c r="AJ1545" s="128"/>
      <c r="AK1545" s="109">
        <v>0</v>
      </c>
      <c r="AL1545" s="109">
        <v>0</v>
      </c>
      <c r="AM1545" s="127">
        <v>0</v>
      </c>
      <c r="AN1545" s="127">
        <v>0</v>
      </c>
      <c r="AO1545" s="120">
        <v>0</v>
      </c>
      <c r="AP1545" s="120">
        <v>0</v>
      </c>
      <c r="AQ1545" s="174">
        <v>0</v>
      </c>
      <c r="AR1545" s="120">
        <v>0</v>
      </c>
      <c r="AS1545" s="127">
        <v>0</v>
      </c>
      <c r="AT1545" s="127">
        <v>0</v>
      </c>
      <c r="AU1545" s="120">
        <v>0</v>
      </c>
      <c r="AV1545" s="120">
        <v>0</v>
      </c>
      <c r="AW1545" s="174">
        <v>0</v>
      </c>
      <c r="AX1545" s="120">
        <v>0</v>
      </c>
      <c r="AY1545" s="127">
        <v>0</v>
      </c>
      <c r="AZ1545" s="127">
        <v>0</v>
      </c>
      <c r="BA1545" s="120">
        <v>0</v>
      </c>
      <c r="BB1545" s="120">
        <v>0</v>
      </c>
      <c r="BC1545" s="111">
        <v>0</v>
      </c>
      <c r="BD1545" s="112"/>
      <c r="BE1545" s="112"/>
      <c r="BF1545" s="111">
        <v>0</v>
      </c>
      <c r="BG1545" s="112"/>
      <c r="BH1545" s="112"/>
      <c r="BI1545" s="111">
        <v>0</v>
      </c>
      <c r="BJ1545" s="112"/>
      <c r="BK1545" s="112"/>
      <c r="BL1545" s="111">
        <v>0</v>
      </c>
      <c r="BM1545" s="112"/>
      <c r="BN1545" s="112"/>
      <c r="BO1545" s="111">
        <v>0</v>
      </c>
      <c r="BP1545" s="112"/>
      <c r="BQ1545" s="112"/>
      <c r="BR1545" s="111">
        <v>0</v>
      </c>
      <c r="BS1545" s="112"/>
      <c r="BT1545" s="112"/>
      <c r="BU1545" s="111">
        <v>0</v>
      </c>
      <c r="BV1545" s="112"/>
      <c r="BW1545" s="112"/>
      <c r="BX1545" s="111">
        <v>0</v>
      </c>
      <c r="BY1545" s="112"/>
      <c r="BZ1545" s="112"/>
      <c r="CA1545" s="111">
        <v>0</v>
      </c>
      <c r="CB1545" s="112"/>
      <c r="CC1545" s="112"/>
      <c r="CD1545" s="111">
        <v>0</v>
      </c>
      <c r="CE1545" s="112">
        <v>0</v>
      </c>
      <c r="CF1545" s="112">
        <v>0</v>
      </c>
      <c r="CG1545" s="111" t="s">
        <v>3757</v>
      </c>
      <c r="CH1545" s="112">
        <v>7967</v>
      </c>
      <c r="CI1545" s="112">
        <v>117532000</v>
      </c>
      <c r="CJ1545" s="111" t="s">
        <v>3757</v>
      </c>
      <c r="CK1545" s="120" t="s">
        <v>14893</v>
      </c>
      <c r="CL1545" s="112">
        <v>25729</v>
      </c>
      <c r="CM1545" s="112">
        <v>390283000</v>
      </c>
      <c r="CN1545" s="166">
        <v>0</v>
      </c>
      <c r="CO1545" s="125">
        <v>0</v>
      </c>
      <c r="CP1545" s="111">
        <v>0</v>
      </c>
      <c r="CQ1545" s="112">
        <v>0</v>
      </c>
      <c r="CR1545" s="166">
        <v>0</v>
      </c>
      <c r="CS1545" s="166">
        <v>0</v>
      </c>
      <c r="CT1545" s="111">
        <v>0</v>
      </c>
      <c r="CU1545" s="112">
        <v>0</v>
      </c>
      <c r="CV1545" s="166">
        <v>0</v>
      </c>
      <c r="CW1545" s="166">
        <v>0</v>
      </c>
      <c r="CX1545" s="111">
        <v>0</v>
      </c>
      <c r="CY1545" s="112">
        <v>0</v>
      </c>
      <c r="CZ1545" s="111" t="s">
        <v>3757</v>
      </c>
      <c r="DA1545" s="111" t="s">
        <v>3757</v>
      </c>
      <c r="DB1545" s="111">
        <v>0</v>
      </c>
      <c r="DC1545" s="120" t="s">
        <v>14894</v>
      </c>
      <c r="DD1545" s="127" t="s">
        <v>3778</v>
      </c>
      <c r="DE1545" s="109">
        <v>0</v>
      </c>
      <c r="DF1545" s="172" t="s">
        <v>3717</v>
      </c>
    </row>
    <row r="1546" spans="1:110" ht="35.15" customHeight="1" x14ac:dyDescent="0.35">
      <c r="A1546" s="140" t="s">
        <v>3128</v>
      </c>
      <c r="B1546" s="136" t="s">
        <v>3078</v>
      </c>
      <c r="C1546" s="136" t="s">
        <v>3129</v>
      </c>
      <c r="D1546" s="112">
        <v>134253</v>
      </c>
      <c r="E1546" s="112">
        <v>2417736630</v>
      </c>
      <c r="F1546" s="112">
        <v>134244</v>
      </c>
      <c r="G1546" s="112">
        <v>2416405198</v>
      </c>
      <c r="H1546" s="112">
        <v>50546</v>
      </c>
      <c r="I1546" s="112">
        <v>905871299</v>
      </c>
      <c r="J1546" s="112">
        <v>0</v>
      </c>
      <c r="K1546" s="112">
        <v>0</v>
      </c>
      <c r="L1546" s="112">
        <v>708287782</v>
      </c>
      <c r="M1546" s="112">
        <v>210416746</v>
      </c>
      <c r="N1546" s="112">
        <v>5853367</v>
      </c>
      <c r="O1546" s="112">
        <v>11791497</v>
      </c>
      <c r="P1546" s="112">
        <v>271464042</v>
      </c>
      <c r="Q1546" s="112">
        <v>0</v>
      </c>
      <c r="R1546" s="112">
        <v>1207813434</v>
      </c>
      <c r="S1546" s="421">
        <v>0.29295489558761412</v>
      </c>
      <c r="T1546" s="421">
        <v>8.703046617612771E-2</v>
      </c>
      <c r="U1546" s="421">
        <v>2.4210110097889364E-3</v>
      </c>
      <c r="V1546" s="421">
        <v>4.8770808423413761E-3</v>
      </c>
      <c r="W1546" s="421">
        <v>0.11228023707445753</v>
      </c>
      <c r="X1546" s="421">
        <v>0</v>
      </c>
      <c r="Y1546" s="421">
        <v>0.49956369069032963</v>
      </c>
      <c r="Z1546" s="120">
        <v>0</v>
      </c>
      <c r="AA1546" s="127" t="s">
        <v>3717</v>
      </c>
      <c r="AB1546" s="127">
        <v>0</v>
      </c>
      <c r="AC1546" s="111" t="s">
        <v>3717</v>
      </c>
      <c r="AD1546" s="127">
        <v>0</v>
      </c>
      <c r="AE1546" s="111">
        <v>0</v>
      </c>
      <c r="AF1546" s="111" t="s">
        <v>3757</v>
      </c>
      <c r="AG1546" s="127" t="s">
        <v>3758</v>
      </c>
      <c r="AH1546" s="127" t="s">
        <v>3758</v>
      </c>
      <c r="AI1546" s="124"/>
      <c r="AJ1546" s="128"/>
      <c r="AK1546" s="109">
        <v>0</v>
      </c>
      <c r="AL1546" s="109">
        <v>0</v>
      </c>
      <c r="AM1546" s="127">
        <v>0</v>
      </c>
      <c r="AN1546" s="127">
        <v>0</v>
      </c>
      <c r="AO1546" s="120">
        <v>0</v>
      </c>
      <c r="AP1546" s="120">
        <v>0</v>
      </c>
      <c r="AQ1546" s="174">
        <v>0</v>
      </c>
      <c r="AR1546" s="120">
        <v>0</v>
      </c>
      <c r="AS1546" s="127">
        <v>0</v>
      </c>
      <c r="AT1546" s="127">
        <v>0</v>
      </c>
      <c r="AU1546" s="120">
        <v>0</v>
      </c>
      <c r="AV1546" s="120">
        <v>0</v>
      </c>
      <c r="AW1546" s="174">
        <v>0</v>
      </c>
      <c r="AX1546" s="120">
        <v>0</v>
      </c>
      <c r="AY1546" s="127">
        <v>0</v>
      </c>
      <c r="AZ1546" s="127">
        <v>0</v>
      </c>
      <c r="BA1546" s="120">
        <v>0</v>
      </c>
      <c r="BB1546" s="120">
        <v>0</v>
      </c>
      <c r="BC1546" s="111">
        <v>0</v>
      </c>
      <c r="BD1546" s="112"/>
      <c r="BE1546" s="112"/>
      <c r="BF1546" s="111">
        <v>0</v>
      </c>
      <c r="BG1546" s="112"/>
      <c r="BH1546" s="112"/>
      <c r="BI1546" s="111">
        <v>0</v>
      </c>
      <c r="BJ1546" s="112"/>
      <c r="BK1546" s="112"/>
      <c r="BL1546" s="111">
        <v>0</v>
      </c>
      <c r="BM1546" s="112"/>
      <c r="BN1546" s="112"/>
      <c r="BO1546" s="111">
        <v>0</v>
      </c>
      <c r="BP1546" s="112"/>
      <c r="BQ1546" s="112"/>
      <c r="BR1546" s="111">
        <v>0</v>
      </c>
      <c r="BS1546" s="112"/>
      <c r="BT1546" s="112"/>
      <c r="BU1546" s="111">
        <v>0</v>
      </c>
      <c r="BV1546" s="112"/>
      <c r="BW1546" s="112"/>
      <c r="BX1546" s="111">
        <v>0</v>
      </c>
      <c r="BY1546" s="112"/>
      <c r="BZ1546" s="112"/>
      <c r="CA1546" s="111">
        <v>0</v>
      </c>
      <c r="CB1546" s="112"/>
      <c r="CC1546" s="112"/>
      <c r="CD1546" s="111">
        <v>0</v>
      </c>
      <c r="CE1546" s="112">
        <v>0</v>
      </c>
      <c r="CF1546" s="112">
        <v>0</v>
      </c>
      <c r="CG1546" s="111">
        <v>0</v>
      </c>
      <c r="CH1546" s="112">
        <v>0</v>
      </c>
      <c r="CI1546" s="112">
        <v>0</v>
      </c>
      <c r="CJ1546" s="111" t="s">
        <v>3757</v>
      </c>
      <c r="CK1546" s="120" t="s">
        <v>14895</v>
      </c>
      <c r="CL1546" s="112">
        <v>134253</v>
      </c>
      <c r="CM1546" s="112">
        <v>2417736630</v>
      </c>
      <c r="CN1546" s="166" t="s">
        <v>14896</v>
      </c>
      <c r="CO1546" s="125" t="s">
        <v>14897</v>
      </c>
      <c r="CP1546" s="111" t="s">
        <v>4041</v>
      </c>
      <c r="CQ1546" s="112">
        <v>675601813</v>
      </c>
      <c r="CR1546" s="166" t="s">
        <v>14898</v>
      </c>
      <c r="CS1546" s="166" t="s">
        <v>14899</v>
      </c>
      <c r="CT1546" s="111" t="s">
        <v>3774</v>
      </c>
      <c r="CU1546" s="112">
        <v>3369940</v>
      </c>
      <c r="CV1546" s="166" t="s">
        <v>14900</v>
      </c>
      <c r="CW1546" s="166" t="s">
        <v>14901</v>
      </c>
      <c r="CX1546" s="111" t="s">
        <v>3875</v>
      </c>
      <c r="CY1546" s="112">
        <v>38411426</v>
      </c>
      <c r="CZ1546" s="111" t="s">
        <v>3757</v>
      </c>
      <c r="DA1546" s="111" t="s">
        <v>3757</v>
      </c>
      <c r="DB1546" s="111" t="s">
        <v>3757</v>
      </c>
      <c r="DC1546" s="120">
        <v>0</v>
      </c>
      <c r="DD1546" s="127" t="s">
        <v>3717</v>
      </c>
      <c r="DE1546" s="109" t="s">
        <v>14902</v>
      </c>
      <c r="DF1546" s="172" t="s">
        <v>3717</v>
      </c>
    </row>
    <row r="1547" spans="1:110" ht="35.15" customHeight="1" x14ac:dyDescent="0.35">
      <c r="A1547" s="140" t="s">
        <v>3130</v>
      </c>
      <c r="B1547" s="136" t="s">
        <v>3078</v>
      </c>
      <c r="C1547" s="136" t="s">
        <v>3131</v>
      </c>
      <c r="D1547" s="112">
        <v>8243</v>
      </c>
      <c r="E1547" s="112">
        <v>154317000</v>
      </c>
      <c r="F1547" s="112">
        <v>8243</v>
      </c>
      <c r="G1547" s="112">
        <v>154317000</v>
      </c>
      <c r="H1547" s="112">
        <v>2321</v>
      </c>
      <c r="I1547" s="112">
        <v>41096000</v>
      </c>
      <c r="J1547" s="112">
        <v>0</v>
      </c>
      <c r="K1547" s="112">
        <v>0</v>
      </c>
      <c r="L1547" s="112">
        <v>44267739</v>
      </c>
      <c r="M1547" s="112">
        <v>14889983</v>
      </c>
      <c r="N1547" s="112">
        <v>0</v>
      </c>
      <c r="O1547" s="112">
        <v>2471339</v>
      </c>
      <c r="P1547" s="112">
        <v>15454148</v>
      </c>
      <c r="Q1547" s="112">
        <v>0</v>
      </c>
      <c r="R1547" s="112">
        <v>77083209</v>
      </c>
      <c r="S1547" s="421">
        <v>0.28686236124341452</v>
      </c>
      <c r="T1547" s="421">
        <v>9.6489583130828102E-2</v>
      </c>
      <c r="U1547" s="421">
        <v>0</v>
      </c>
      <c r="V1547" s="421">
        <v>1.6014690539603544E-2</v>
      </c>
      <c r="W1547" s="421">
        <v>0.10014546679886208</v>
      </c>
      <c r="X1547" s="421">
        <v>0</v>
      </c>
      <c r="Y1547" s="421">
        <v>0.49951210171270827</v>
      </c>
      <c r="Z1547" s="120">
        <v>0</v>
      </c>
      <c r="AA1547" s="127" t="s">
        <v>3717</v>
      </c>
      <c r="AB1547" s="127">
        <v>0</v>
      </c>
      <c r="AC1547" s="111" t="s">
        <v>3717</v>
      </c>
      <c r="AD1547" s="127">
        <v>0</v>
      </c>
      <c r="AE1547" s="111">
        <v>0</v>
      </c>
      <c r="AF1547" s="111" t="s">
        <v>3757</v>
      </c>
      <c r="AG1547" s="127"/>
      <c r="AH1547" s="127"/>
      <c r="AI1547" s="124"/>
      <c r="AJ1547" s="128"/>
      <c r="AK1547" s="109">
        <v>0</v>
      </c>
      <c r="AL1547" s="109">
        <v>0</v>
      </c>
      <c r="AM1547" s="127">
        <v>0</v>
      </c>
      <c r="AN1547" s="127">
        <v>0</v>
      </c>
      <c r="AO1547" s="120">
        <v>0</v>
      </c>
      <c r="AP1547" s="120">
        <v>0</v>
      </c>
      <c r="AQ1547" s="174">
        <v>0</v>
      </c>
      <c r="AR1547" s="120">
        <v>0</v>
      </c>
      <c r="AS1547" s="127">
        <v>0</v>
      </c>
      <c r="AT1547" s="127">
        <v>0</v>
      </c>
      <c r="AU1547" s="120">
        <v>0</v>
      </c>
      <c r="AV1547" s="120">
        <v>0</v>
      </c>
      <c r="AW1547" s="174">
        <v>0</v>
      </c>
      <c r="AX1547" s="120">
        <v>0</v>
      </c>
      <c r="AY1547" s="127">
        <v>0</v>
      </c>
      <c r="AZ1547" s="127">
        <v>0</v>
      </c>
      <c r="BA1547" s="120">
        <v>0</v>
      </c>
      <c r="BB1547" s="120">
        <v>0</v>
      </c>
      <c r="BC1547" s="111">
        <v>0</v>
      </c>
      <c r="BD1547" s="112"/>
      <c r="BE1547" s="112"/>
      <c r="BF1547" s="111">
        <v>0</v>
      </c>
      <c r="BG1547" s="112"/>
      <c r="BH1547" s="112"/>
      <c r="BI1547" s="111">
        <v>0</v>
      </c>
      <c r="BJ1547" s="112"/>
      <c r="BK1547" s="112"/>
      <c r="BL1547" s="111" t="s">
        <v>3757</v>
      </c>
      <c r="BM1547" s="112">
        <v>987</v>
      </c>
      <c r="BN1547" s="112">
        <v>16528000</v>
      </c>
      <c r="BO1547" s="111">
        <v>0</v>
      </c>
      <c r="BP1547" s="112"/>
      <c r="BQ1547" s="112"/>
      <c r="BR1547" s="111">
        <v>0</v>
      </c>
      <c r="BS1547" s="112"/>
      <c r="BT1547" s="112"/>
      <c r="BU1547" s="111" t="s">
        <v>3757</v>
      </c>
      <c r="BV1547" s="112">
        <v>819</v>
      </c>
      <c r="BW1547" s="112">
        <v>16916000</v>
      </c>
      <c r="BX1547" s="111">
        <v>0</v>
      </c>
      <c r="BY1547" s="112"/>
      <c r="BZ1547" s="112"/>
      <c r="CA1547" s="111">
        <v>0</v>
      </c>
      <c r="CB1547" s="112"/>
      <c r="CC1547" s="112"/>
      <c r="CD1547" s="111">
        <v>0</v>
      </c>
      <c r="CE1547" s="112">
        <v>0</v>
      </c>
      <c r="CF1547" s="112">
        <v>0</v>
      </c>
      <c r="CG1547" s="111" t="s">
        <v>3757</v>
      </c>
      <c r="CH1547" s="112">
        <v>1901</v>
      </c>
      <c r="CI1547" s="112">
        <v>38657000</v>
      </c>
      <c r="CJ1547" s="111" t="s">
        <v>3757</v>
      </c>
      <c r="CK1547" s="120" t="s">
        <v>14903</v>
      </c>
      <c r="CL1547" s="112">
        <v>4536</v>
      </c>
      <c r="CM1547" s="112">
        <v>82216000</v>
      </c>
      <c r="CN1547" s="166" t="s">
        <v>5440</v>
      </c>
      <c r="CO1547" s="125" t="s">
        <v>14904</v>
      </c>
      <c r="CP1547" s="111" t="s">
        <v>3766</v>
      </c>
      <c r="CQ1547" s="112">
        <v>25000000</v>
      </c>
      <c r="CR1547" s="166" t="s">
        <v>14905</v>
      </c>
      <c r="CS1547" s="166" t="s">
        <v>14906</v>
      </c>
      <c r="CT1547" s="111" t="s">
        <v>3762</v>
      </c>
      <c r="CU1547" s="112">
        <v>15000000</v>
      </c>
      <c r="CV1547" s="166" t="s">
        <v>14907</v>
      </c>
      <c r="CW1547" s="166" t="s">
        <v>14908</v>
      </c>
      <c r="CX1547" s="111" t="s">
        <v>3875</v>
      </c>
      <c r="CY1547" s="112">
        <v>6000000</v>
      </c>
      <c r="CZ1547" s="111" t="s">
        <v>3757</v>
      </c>
      <c r="DA1547" s="111" t="s">
        <v>3757</v>
      </c>
      <c r="DB1547" s="111">
        <v>0</v>
      </c>
      <c r="DC1547" s="120" t="s">
        <v>14909</v>
      </c>
      <c r="DD1547" s="127" t="s">
        <v>3778</v>
      </c>
      <c r="DE1547" s="109">
        <v>0</v>
      </c>
      <c r="DF1547" s="172" t="s">
        <v>3717</v>
      </c>
    </row>
    <row r="1548" spans="1:110" ht="35.15" customHeight="1" x14ac:dyDescent="0.35">
      <c r="A1548" s="140" t="s">
        <v>3132</v>
      </c>
      <c r="B1548" s="136" t="s">
        <v>3078</v>
      </c>
      <c r="C1548" s="136" t="s">
        <v>3133</v>
      </c>
      <c r="D1548" s="112">
        <v>111980</v>
      </c>
      <c r="E1548" s="112">
        <v>2494539000</v>
      </c>
      <c r="F1548" s="112">
        <v>111969</v>
      </c>
      <c r="G1548" s="112">
        <v>2491413000</v>
      </c>
      <c r="H1548" s="112">
        <v>39319</v>
      </c>
      <c r="I1548" s="112">
        <v>677626000</v>
      </c>
      <c r="J1548" s="112">
        <v>0</v>
      </c>
      <c r="K1548" s="112">
        <v>0</v>
      </c>
      <c r="L1548" s="112">
        <v>693700540</v>
      </c>
      <c r="M1548" s="112">
        <v>159767964</v>
      </c>
      <c r="N1548" s="112">
        <v>17250436</v>
      </c>
      <c r="O1548" s="112">
        <v>134156072</v>
      </c>
      <c r="P1548" s="112">
        <v>242079595</v>
      </c>
      <c r="Q1548" s="112">
        <v>0</v>
      </c>
      <c r="R1548" s="112">
        <v>1246954607</v>
      </c>
      <c r="S1548" s="421">
        <v>0.27808767070789431</v>
      </c>
      <c r="T1548" s="421">
        <v>6.404709006353479E-2</v>
      </c>
      <c r="U1548" s="421">
        <v>6.9152801379333013E-3</v>
      </c>
      <c r="V1548" s="421">
        <v>5.3779905625849105E-2</v>
      </c>
      <c r="W1548" s="421">
        <v>9.7043820521547267E-2</v>
      </c>
      <c r="X1548" s="421">
        <v>0</v>
      </c>
      <c r="Y1548" s="421">
        <v>0.49987376705675879</v>
      </c>
      <c r="Z1548" s="120">
        <v>0</v>
      </c>
      <c r="AA1548" s="127" t="s">
        <v>3717</v>
      </c>
      <c r="AB1548" s="127">
        <v>0</v>
      </c>
      <c r="AC1548" s="111" t="s">
        <v>3717</v>
      </c>
      <c r="AD1548" s="127">
        <v>0</v>
      </c>
      <c r="AE1548" s="111">
        <v>0</v>
      </c>
      <c r="AF1548" s="111" t="s">
        <v>3757</v>
      </c>
      <c r="AG1548" s="127"/>
      <c r="AH1548" s="127"/>
      <c r="AI1548" s="124"/>
      <c r="AJ1548" s="128"/>
      <c r="AK1548" s="109">
        <v>0</v>
      </c>
      <c r="AL1548" s="109">
        <v>0</v>
      </c>
      <c r="AM1548" s="127">
        <v>0</v>
      </c>
      <c r="AN1548" s="127">
        <v>0</v>
      </c>
      <c r="AO1548" s="120">
        <v>0</v>
      </c>
      <c r="AP1548" s="120">
        <v>0</v>
      </c>
      <c r="AQ1548" s="174">
        <v>0</v>
      </c>
      <c r="AR1548" s="120">
        <v>0</v>
      </c>
      <c r="AS1548" s="127">
        <v>0</v>
      </c>
      <c r="AT1548" s="127">
        <v>0</v>
      </c>
      <c r="AU1548" s="120">
        <v>0</v>
      </c>
      <c r="AV1548" s="120">
        <v>0</v>
      </c>
      <c r="AW1548" s="174">
        <v>0</v>
      </c>
      <c r="AX1548" s="120">
        <v>0</v>
      </c>
      <c r="AY1548" s="127">
        <v>0</v>
      </c>
      <c r="AZ1548" s="127">
        <v>0</v>
      </c>
      <c r="BA1548" s="120">
        <v>0</v>
      </c>
      <c r="BB1548" s="120">
        <v>0</v>
      </c>
      <c r="BC1548" s="111">
        <v>0</v>
      </c>
      <c r="BD1548" s="112"/>
      <c r="BE1548" s="112"/>
      <c r="BF1548" s="111">
        <v>0</v>
      </c>
      <c r="BG1548" s="112"/>
      <c r="BH1548" s="112"/>
      <c r="BI1548" s="111" t="s">
        <v>3757</v>
      </c>
      <c r="BJ1548" s="112">
        <v>8217</v>
      </c>
      <c r="BK1548" s="112">
        <v>154796000</v>
      </c>
      <c r="BL1548" s="111">
        <v>0</v>
      </c>
      <c r="BM1548" s="112"/>
      <c r="BN1548" s="112"/>
      <c r="BO1548" s="111">
        <v>0</v>
      </c>
      <c r="BP1548" s="112"/>
      <c r="BQ1548" s="112"/>
      <c r="BR1548" s="111">
        <v>0</v>
      </c>
      <c r="BS1548" s="112"/>
      <c r="BT1548" s="112"/>
      <c r="BU1548" s="111">
        <v>0</v>
      </c>
      <c r="BV1548" s="112"/>
      <c r="BW1548" s="112"/>
      <c r="BX1548" s="111">
        <v>0</v>
      </c>
      <c r="BY1548" s="112"/>
      <c r="BZ1548" s="112"/>
      <c r="CA1548" s="111" t="s">
        <v>3757</v>
      </c>
      <c r="CB1548" s="112">
        <v>6577</v>
      </c>
      <c r="CC1548" s="112">
        <v>127004000</v>
      </c>
      <c r="CD1548" s="111">
        <v>0</v>
      </c>
      <c r="CE1548" s="112">
        <v>0</v>
      </c>
      <c r="CF1548" s="112">
        <v>0</v>
      </c>
      <c r="CG1548" s="111" t="s">
        <v>3757</v>
      </c>
      <c r="CH1548" s="112">
        <v>25951</v>
      </c>
      <c r="CI1548" s="112">
        <v>620141000</v>
      </c>
      <c r="CJ1548" s="111" t="s">
        <v>3757</v>
      </c>
      <c r="CK1548" s="120" t="s">
        <v>14910</v>
      </c>
      <c r="CL1548" s="112">
        <v>71235</v>
      </c>
      <c r="CM1548" s="112">
        <v>1592598000</v>
      </c>
      <c r="CN1548" s="166" t="s">
        <v>14911</v>
      </c>
      <c r="CO1548" s="125" t="s">
        <v>14912</v>
      </c>
      <c r="CP1548" s="111" t="s">
        <v>3790</v>
      </c>
      <c r="CQ1548" s="112">
        <v>15739625</v>
      </c>
      <c r="CR1548" s="166" t="s">
        <v>14913</v>
      </c>
      <c r="CS1548" s="166" t="s">
        <v>14914</v>
      </c>
      <c r="CT1548" s="111" t="s">
        <v>4016</v>
      </c>
      <c r="CU1548" s="112">
        <v>3982220</v>
      </c>
      <c r="CV1548" s="166" t="s">
        <v>14915</v>
      </c>
      <c r="CW1548" s="166" t="s">
        <v>14916</v>
      </c>
      <c r="CX1548" s="111" t="s">
        <v>3870</v>
      </c>
      <c r="CY1548" s="112">
        <v>1255000</v>
      </c>
      <c r="CZ1548" s="111" t="s">
        <v>3757</v>
      </c>
      <c r="DA1548" s="111" t="s">
        <v>3757</v>
      </c>
      <c r="DB1548" s="111" t="s">
        <v>3757</v>
      </c>
      <c r="DC1548" s="120">
        <v>0</v>
      </c>
      <c r="DD1548" s="127" t="s">
        <v>3717</v>
      </c>
      <c r="DE1548" s="109" t="s">
        <v>14917</v>
      </c>
      <c r="DF1548" s="172" t="s">
        <v>3717</v>
      </c>
    </row>
    <row r="1549" spans="1:110" ht="35.15" customHeight="1" x14ac:dyDescent="0.35">
      <c r="A1549" s="140" t="s">
        <v>3644</v>
      </c>
      <c r="B1549" s="136" t="s">
        <v>14918</v>
      </c>
      <c r="C1549" s="136" t="s">
        <v>14919</v>
      </c>
      <c r="D1549" s="112">
        <v>24355</v>
      </c>
      <c r="E1549" s="112">
        <v>503558000</v>
      </c>
      <c r="F1549" s="112">
        <v>24345</v>
      </c>
      <c r="G1549" s="112">
        <v>503490000</v>
      </c>
      <c r="H1549" s="112">
        <v>8427</v>
      </c>
      <c r="I1549" s="112">
        <v>148823000</v>
      </c>
      <c r="J1549" s="112">
        <v>0</v>
      </c>
      <c r="K1549" s="112">
        <v>0</v>
      </c>
      <c r="L1549" s="112">
        <v>135593388</v>
      </c>
      <c r="M1549" s="112">
        <v>36153199</v>
      </c>
      <c r="N1549" s="112">
        <v>825000</v>
      </c>
      <c r="O1549" s="112">
        <v>8606413</v>
      </c>
      <c r="P1549" s="112">
        <v>67633323</v>
      </c>
      <c r="Q1549" s="112">
        <v>0</v>
      </c>
      <c r="R1549" s="112">
        <v>248811323</v>
      </c>
      <c r="S1549" s="421">
        <v>0.26927064608247708</v>
      </c>
      <c r="T1549" s="421">
        <v>7.1795501213365684E-2</v>
      </c>
      <c r="U1549" s="421">
        <v>1.6383415614487308E-3</v>
      </c>
      <c r="V1549" s="421">
        <v>1.7091204985324432E-2</v>
      </c>
      <c r="W1549" s="421">
        <v>0.13431088970883195</v>
      </c>
      <c r="X1549" s="421">
        <v>0</v>
      </c>
      <c r="Y1549" s="421">
        <v>0.49410658355144788</v>
      </c>
      <c r="Z1549" s="120">
        <v>0</v>
      </c>
      <c r="AA1549" s="127" t="s">
        <v>3717</v>
      </c>
      <c r="AB1549" s="127">
        <v>0</v>
      </c>
      <c r="AC1549" s="111" t="s">
        <v>3717</v>
      </c>
      <c r="AD1549" s="127">
        <v>0</v>
      </c>
      <c r="AE1549" s="111">
        <v>0</v>
      </c>
      <c r="AF1549" s="111" t="s">
        <v>3757</v>
      </c>
      <c r="AG1549" s="127"/>
      <c r="AH1549" s="127"/>
      <c r="AI1549" s="124"/>
      <c r="AJ1549" s="128"/>
      <c r="AK1549" s="109">
        <v>0</v>
      </c>
      <c r="AL1549" s="109">
        <v>0</v>
      </c>
      <c r="AM1549" s="127">
        <v>0</v>
      </c>
      <c r="AN1549" s="127">
        <v>0</v>
      </c>
      <c r="AO1549" s="120">
        <v>0</v>
      </c>
      <c r="AP1549" s="120">
        <v>0</v>
      </c>
      <c r="AQ1549" s="174">
        <v>0</v>
      </c>
      <c r="AR1549" s="109">
        <v>0</v>
      </c>
      <c r="AS1549" s="127">
        <v>0</v>
      </c>
      <c r="AT1549" s="127">
        <v>0</v>
      </c>
      <c r="AU1549" s="120">
        <v>0</v>
      </c>
      <c r="AV1549" s="120">
        <v>0</v>
      </c>
      <c r="AW1549" s="174">
        <v>0</v>
      </c>
      <c r="AX1549" s="109">
        <v>0</v>
      </c>
      <c r="AY1549" s="127">
        <v>0</v>
      </c>
      <c r="AZ1549" s="127">
        <v>0</v>
      </c>
      <c r="BA1549" s="120">
        <v>0</v>
      </c>
      <c r="BB1549" s="120">
        <v>0</v>
      </c>
      <c r="BC1549" s="111" t="s">
        <v>3757</v>
      </c>
      <c r="BD1549" s="112">
        <v>1100</v>
      </c>
      <c r="BE1549" s="112">
        <v>19364000</v>
      </c>
      <c r="BF1549" s="111" t="s">
        <v>3757</v>
      </c>
      <c r="BG1549" s="112">
        <v>2677</v>
      </c>
      <c r="BH1549" s="112">
        <v>53943000</v>
      </c>
      <c r="BI1549" s="111">
        <v>0</v>
      </c>
      <c r="BJ1549" s="112"/>
      <c r="BK1549" s="112"/>
      <c r="BL1549" s="111">
        <v>0</v>
      </c>
      <c r="BM1549" s="112"/>
      <c r="BN1549" s="112"/>
      <c r="BO1549" s="111" t="s">
        <v>3757</v>
      </c>
      <c r="BP1549" s="112">
        <v>3573</v>
      </c>
      <c r="BQ1549" s="112">
        <v>78199000</v>
      </c>
      <c r="BR1549" s="111" t="s">
        <v>3757</v>
      </c>
      <c r="BS1549" s="112">
        <v>8329</v>
      </c>
      <c r="BT1549" s="112">
        <v>183895000</v>
      </c>
      <c r="BU1549" s="111">
        <v>0</v>
      </c>
      <c r="BV1549" s="112"/>
      <c r="BW1549" s="112"/>
      <c r="BX1549" s="111">
        <v>0</v>
      </c>
      <c r="BY1549" s="112"/>
      <c r="BZ1549" s="112"/>
      <c r="CA1549" s="111">
        <v>0</v>
      </c>
      <c r="CB1549" s="112"/>
      <c r="CC1549" s="112"/>
      <c r="CD1549" s="111" t="s">
        <v>3757</v>
      </c>
      <c r="CE1549" s="112">
        <v>91</v>
      </c>
      <c r="CF1549" s="112">
        <v>1084000</v>
      </c>
      <c r="CG1549" s="111" t="s">
        <v>3757</v>
      </c>
      <c r="CH1549" s="112">
        <v>8919</v>
      </c>
      <c r="CI1549" s="112">
        <v>167073000</v>
      </c>
      <c r="CJ1549" s="111">
        <v>0</v>
      </c>
      <c r="CK1549" s="120">
        <v>0</v>
      </c>
      <c r="CL1549" s="112"/>
      <c r="CM1549" s="112"/>
      <c r="CN1549" s="166" t="s">
        <v>14920</v>
      </c>
      <c r="CO1549" s="125" t="s">
        <v>14921</v>
      </c>
      <c r="CP1549" s="111" t="s">
        <v>3766</v>
      </c>
      <c r="CQ1549" s="112">
        <v>50000000</v>
      </c>
      <c r="CR1549" s="166" t="s">
        <v>14922</v>
      </c>
      <c r="CS1549" s="166" t="s">
        <v>14923</v>
      </c>
      <c r="CT1549" s="111" t="s">
        <v>3717</v>
      </c>
      <c r="CU1549" s="112">
        <v>3000000</v>
      </c>
      <c r="CV1549" s="166" t="s">
        <v>14924</v>
      </c>
      <c r="CW1549" s="166" t="s">
        <v>14925</v>
      </c>
      <c r="CX1549" s="111" t="s">
        <v>3778</v>
      </c>
      <c r="CY1549" s="112">
        <v>1000000</v>
      </c>
      <c r="CZ1549" s="111" t="s">
        <v>3757</v>
      </c>
      <c r="DA1549" s="111" t="s">
        <v>3757</v>
      </c>
      <c r="DB1549" s="111" t="s">
        <v>3757</v>
      </c>
      <c r="DC1549" s="120">
        <v>0</v>
      </c>
      <c r="DD1549" s="127" t="s">
        <v>3717</v>
      </c>
      <c r="DE1549" s="109" t="s">
        <v>14926</v>
      </c>
      <c r="DF1549" s="172" t="s">
        <v>3717</v>
      </c>
    </row>
    <row r="1550" spans="1:110" ht="35.15" customHeight="1" x14ac:dyDescent="0.35">
      <c r="A1550" s="140" t="s">
        <v>3134</v>
      </c>
      <c r="B1550" s="136" t="s">
        <v>3078</v>
      </c>
      <c r="C1550" s="136" t="s">
        <v>3135</v>
      </c>
      <c r="D1550" s="112">
        <v>21990</v>
      </c>
      <c r="E1550" s="112">
        <v>359613800</v>
      </c>
      <c r="F1550" s="112">
        <v>21978</v>
      </c>
      <c r="G1550" s="112">
        <v>359502800</v>
      </c>
      <c r="H1550" s="112">
        <v>8334</v>
      </c>
      <c r="I1550" s="112">
        <v>130022500</v>
      </c>
      <c r="J1550" s="112">
        <v>0</v>
      </c>
      <c r="K1550" s="112">
        <v>0</v>
      </c>
      <c r="L1550" s="112">
        <v>81108461</v>
      </c>
      <c r="M1550" s="112">
        <v>30821910</v>
      </c>
      <c r="N1550" s="112">
        <v>9684879</v>
      </c>
      <c r="O1550" s="112">
        <v>4844217</v>
      </c>
      <c r="P1550" s="112">
        <v>50364817</v>
      </c>
      <c r="Q1550" s="112">
        <v>0</v>
      </c>
      <c r="R1550" s="112">
        <v>176824284</v>
      </c>
      <c r="S1550" s="421">
        <v>0.22554323832956355</v>
      </c>
      <c r="T1550" s="421">
        <v>8.5708362693534004E-2</v>
      </c>
      <c r="U1550" s="421">
        <v>2.69313330022374E-2</v>
      </c>
      <c r="V1550" s="421">
        <v>1.3470609303647412E-2</v>
      </c>
      <c r="W1550" s="421">
        <v>0.1400525146699042</v>
      </c>
      <c r="X1550" s="421">
        <v>0</v>
      </c>
      <c r="Y1550" s="421">
        <v>0.49170605799888656</v>
      </c>
      <c r="Z1550" s="120">
        <v>0</v>
      </c>
      <c r="AA1550" s="127" t="s">
        <v>3717</v>
      </c>
      <c r="AB1550" s="127">
        <v>0</v>
      </c>
      <c r="AC1550" s="111" t="s">
        <v>3717</v>
      </c>
      <c r="AD1550" s="127">
        <v>0</v>
      </c>
      <c r="AE1550" s="111" t="s">
        <v>3757</v>
      </c>
      <c r="AF1550" s="111" t="s">
        <v>3757</v>
      </c>
      <c r="AG1550" s="127" t="s">
        <v>3717</v>
      </c>
      <c r="AH1550" s="127"/>
      <c r="AI1550" s="128">
        <v>2</v>
      </c>
      <c r="AJ1550" s="128">
        <v>2434300</v>
      </c>
      <c r="AK1550" s="109" t="s">
        <v>14927</v>
      </c>
      <c r="AL1550" s="109" t="s">
        <v>14928</v>
      </c>
      <c r="AM1550" s="127" t="s">
        <v>3765</v>
      </c>
      <c r="AN1550" s="127" t="s">
        <v>3778</v>
      </c>
      <c r="AO1550" s="120">
        <v>1000000</v>
      </c>
      <c r="AP1550" s="120">
        <v>1311000</v>
      </c>
      <c r="AQ1550" s="174" t="s">
        <v>14929</v>
      </c>
      <c r="AR1550" s="120" t="s">
        <v>14930</v>
      </c>
      <c r="AS1550" s="127" t="s">
        <v>3765</v>
      </c>
      <c r="AT1550" s="127" t="s">
        <v>3762</v>
      </c>
      <c r="AU1550" s="120">
        <v>2500000</v>
      </c>
      <c r="AV1550" s="120">
        <v>1123300</v>
      </c>
      <c r="AW1550" s="174">
        <v>0</v>
      </c>
      <c r="AX1550" s="120">
        <v>0</v>
      </c>
      <c r="AY1550" s="127">
        <v>0</v>
      </c>
      <c r="AZ1550" s="127">
        <v>0</v>
      </c>
      <c r="BA1550" s="120">
        <v>0</v>
      </c>
      <c r="BB1550" s="120">
        <v>0</v>
      </c>
      <c r="BC1550" s="111">
        <v>0</v>
      </c>
      <c r="BD1550" s="112"/>
      <c r="BE1550" s="112"/>
      <c r="BF1550" s="111">
        <v>0</v>
      </c>
      <c r="BG1550" s="112"/>
      <c r="BH1550" s="112"/>
      <c r="BI1550" s="111" t="s">
        <v>3757</v>
      </c>
      <c r="BJ1550" s="112">
        <v>1506</v>
      </c>
      <c r="BK1550" s="112">
        <v>22672000</v>
      </c>
      <c r="BL1550" s="111" t="s">
        <v>3757</v>
      </c>
      <c r="BM1550" s="112">
        <v>2449</v>
      </c>
      <c r="BN1550" s="112">
        <v>40115000</v>
      </c>
      <c r="BO1550" s="111">
        <v>0</v>
      </c>
      <c r="BP1550" s="112"/>
      <c r="BQ1550" s="112"/>
      <c r="BR1550" s="111" t="s">
        <v>3757</v>
      </c>
      <c r="BS1550" s="112">
        <v>14721</v>
      </c>
      <c r="BT1550" s="112">
        <v>231575000</v>
      </c>
      <c r="BU1550" s="111">
        <v>0</v>
      </c>
      <c r="BV1550" s="112"/>
      <c r="BW1550" s="112"/>
      <c r="BX1550" s="111">
        <v>0</v>
      </c>
      <c r="BY1550" s="112"/>
      <c r="BZ1550" s="112"/>
      <c r="CA1550" s="111">
        <v>0</v>
      </c>
      <c r="CB1550" s="112"/>
      <c r="CC1550" s="112"/>
      <c r="CD1550" s="111">
        <v>0</v>
      </c>
      <c r="CE1550" s="112">
        <v>0</v>
      </c>
      <c r="CF1550" s="112">
        <v>0</v>
      </c>
      <c r="CG1550" s="111" t="s">
        <v>3757</v>
      </c>
      <c r="CH1550" s="112">
        <v>3146</v>
      </c>
      <c r="CI1550" s="112">
        <v>62817500</v>
      </c>
      <c r="CJ1550" s="111">
        <v>0</v>
      </c>
      <c r="CK1550" s="120">
        <v>0</v>
      </c>
      <c r="CL1550" s="112">
        <v>0</v>
      </c>
      <c r="CM1550" s="112">
        <v>0</v>
      </c>
      <c r="CN1550" s="166" t="s">
        <v>4242</v>
      </c>
      <c r="CO1550" s="125" t="s">
        <v>14931</v>
      </c>
      <c r="CP1550" s="111" t="s">
        <v>3783</v>
      </c>
      <c r="CQ1550" s="112">
        <v>140399000</v>
      </c>
      <c r="CR1550" s="166">
        <v>0</v>
      </c>
      <c r="CS1550" s="166">
        <v>0</v>
      </c>
      <c r="CT1550" s="111">
        <v>0</v>
      </c>
      <c r="CU1550" s="112">
        <v>0</v>
      </c>
      <c r="CV1550" s="166">
        <v>0</v>
      </c>
      <c r="CW1550" s="166">
        <v>0</v>
      </c>
      <c r="CX1550" s="111">
        <v>0</v>
      </c>
      <c r="CY1550" s="112">
        <v>0</v>
      </c>
      <c r="CZ1550" s="111" t="s">
        <v>3757</v>
      </c>
      <c r="DA1550" s="111" t="s">
        <v>3757</v>
      </c>
      <c r="DB1550" s="111" t="s">
        <v>3757</v>
      </c>
      <c r="DC1550" s="120">
        <v>0</v>
      </c>
      <c r="DD1550" s="127" t="s">
        <v>3717</v>
      </c>
      <c r="DE1550" s="109" t="s">
        <v>14932</v>
      </c>
      <c r="DF1550" s="172" t="s">
        <v>3717</v>
      </c>
    </row>
    <row r="1551" spans="1:110" ht="35.15" customHeight="1" x14ac:dyDescent="0.35">
      <c r="A1551" s="140" t="s">
        <v>3136</v>
      </c>
      <c r="B1551" s="136" t="s">
        <v>3078</v>
      </c>
      <c r="C1551" s="136" t="s">
        <v>3137</v>
      </c>
      <c r="D1551" s="112">
        <v>10269</v>
      </c>
      <c r="E1551" s="112">
        <v>150829650</v>
      </c>
      <c r="F1551" s="112">
        <v>10269</v>
      </c>
      <c r="G1551" s="112">
        <v>150829650</v>
      </c>
      <c r="H1551" s="112">
        <v>3517</v>
      </c>
      <c r="I1551" s="112">
        <v>52552650</v>
      </c>
      <c r="J1551" s="112">
        <v>0</v>
      </c>
      <c r="K1551" s="112">
        <v>0</v>
      </c>
      <c r="L1551" s="112">
        <v>41883352</v>
      </c>
      <c r="M1551" s="112">
        <v>14244747</v>
      </c>
      <c r="N1551" s="112">
        <v>0</v>
      </c>
      <c r="O1551" s="112">
        <v>834142</v>
      </c>
      <c r="P1551" s="112">
        <v>18279887</v>
      </c>
      <c r="Q1551" s="112">
        <v>0</v>
      </c>
      <c r="R1551" s="112">
        <v>75242128</v>
      </c>
      <c r="S1551" s="421">
        <v>0.27768646284069476</v>
      </c>
      <c r="T1551" s="421">
        <v>9.4442617880502941E-2</v>
      </c>
      <c r="U1551" s="421">
        <v>0</v>
      </c>
      <c r="V1551" s="421">
        <v>5.5303582551573909E-3</v>
      </c>
      <c r="W1551" s="421">
        <v>0.12119558057716105</v>
      </c>
      <c r="X1551" s="421">
        <v>0</v>
      </c>
      <c r="Y1551" s="421">
        <v>0.49885501955351619</v>
      </c>
      <c r="Z1551" s="120">
        <v>0</v>
      </c>
      <c r="AA1551" s="127" t="s">
        <v>3717</v>
      </c>
      <c r="AB1551" s="127">
        <v>0</v>
      </c>
      <c r="AC1551" s="111" t="s">
        <v>3717</v>
      </c>
      <c r="AD1551" s="127">
        <v>0</v>
      </c>
      <c r="AE1551" s="111">
        <v>0</v>
      </c>
      <c r="AF1551" s="111" t="s">
        <v>3757</v>
      </c>
      <c r="AG1551" s="127"/>
      <c r="AH1551" s="127"/>
      <c r="AI1551" s="124"/>
      <c r="AJ1551" s="128"/>
      <c r="AK1551" s="109">
        <v>0</v>
      </c>
      <c r="AL1551" s="109">
        <v>0</v>
      </c>
      <c r="AM1551" s="127">
        <v>0</v>
      </c>
      <c r="AN1551" s="127">
        <v>0</v>
      </c>
      <c r="AO1551" s="120">
        <v>0</v>
      </c>
      <c r="AP1551" s="120">
        <v>0</v>
      </c>
      <c r="AQ1551" s="174">
        <v>0</v>
      </c>
      <c r="AR1551" s="109">
        <v>0</v>
      </c>
      <c r="AS1551" s="127">
        <v>0</v>
      </c>
      <c r="AT1551" s="127">
        <v>0</v>
      </c>
      <c r="AU1551" s="120">
        <v>0</v>
      </c>
      <c r="AV1551" s="120">
        <v>0</v>
      </c>
      <c r="AW1551" s="174">
        <v>0</v>
      </c>
      <c r="AX1551" s="109">
        <v>0</v>
      </c>
      <c r="AY1551" s="127">
        <v>0</v>
      </c>
      <c r="AZ1551" s="127">
        <v>0</v>
      </c>
      <c r="BA1551" s="120">
        <v>0</v>
      </c>
      <c r="BB1551" s="120">
        <v>0</v>
      </c>
      <c r="BC1551" s="111" t="s">
        <v>3757</v>
      </c>
      <c r="BD1551" s="112">
        <v>384</v>
      </c>
      <c r="BE1551" s="112">
        <v>5524000</v>
      </c>
      <c r="BF1551" s="111">
        <v>0</v>
      </c>
      <c r="BG1551" s="112"/>
      <c r="BH1551" s="112"/>
      <c r="BI1551" s="111" t="s">
        <v>3757</v>
      </c>
      <c r="BJ1551" s="112">
        <v>1889</v>
      </c>
      <c r="BK1551" s="112">
        <v>27244000</v>
      </c>
      <c r="BL1551" s="111">
        <v>0</v>
      </c>
      <c r="BM1551" s="112"/>
      <c r="BN1551" s="112"/>
      <c r="BO1551" s="111" t="s">
        <v>3757</v>
      </c>
      <c r="BP1551" s="112">
        <v>2001</v>
      </c>
      <c r="BQ1551" s="112">
        <v>28824000</v>
      </c>
      <c r="BR1551" s="111">
        <v>0</v>
      </c>
      <c r="BS1551" s="112"/>
      <c r="BT1551" s="112"/>
      <c r="BU1551" s="111" t="s">
        <v>3757</v>
      </c>
      <c r="BV1551" s="112">
        <v>3230</v>
      </c>
      <c r="BW1551" s="112">
        <v>46029000</v>
      </c>
      <c r="BX1551" s="111">
        <v>0</v>
      </c>
      <c r="BY1551" s="112"/>
      <c r="BZ1551" s="112"/>
      <c r="CA1551" s="111">
        <v>0</v>
      </c>
      <c r="CB1551" s="112"/>
      <c r="CC1551" s="112"/>
      <c r="CD1551" s="111">
        <v>0</v>
      </c>
      <c r="CE1551" s="112"/>
      <c r="CF1551" s="112"/>
      <c r="CG1551" s="111" t="s">
        <v>3757</v>
      </c>
      <c r="CH1551" s="112">
        <v>2765</v>
      </c>
      <c r="CI1551" s="112">
        <v>43208650</v>
      </c>
      <c r="CJ1551" s="111">
        <v>0</v>
      </c>
      <c r="CK1551" s="120">
        <v>0</v>
      </c>
      <c r="CL1551" s="112"/>
      <c r="CM1551" s="112"/>
      <c r="CN1551" s="166" t="s">
        <v>14933</v>
      </c>
      <c r="CO1551" s="125" t="s">
        <v>14934</v>
      </c>
      <c r="CP1551" s="111" t="s">
        <v>3870</v>
      </c>
      <c r="CQ1551" s="112">
        <v>27000000</v>
      </c>
      <c r="CR1551" s="166" t="s">
        <v>10511</v>
      </c>
      <c r="CS1551" s="166" t="s">
        <v>14935</v>
      </c>
      <c r="CT1551" s="111" t="s">
        <v>3875</v>
      </c>
      <c r="CU1551" s="112">
        <v>146000000</v>
      </c>
      <c r="CV1551" s="166" t="s">
        <v>14936</v>
      </c>
      <c r="CW1551" s="166" t="s">
        <v>14937</v>
      </c>
      <c r="CX1551" s="111" t="s">
        <v>3781</v>
      </c>
      <c r="CY1551" s="112">
        <v>116000000</v>
      </c>
      <c r="CZ1551" s="111" t="s">
        <v>3757</v>
      </c>
      <c r="DA1551" s="111">
        <v>0</v>
      </c>
      <c r="DB1551" s="111">
        <v>0</v>
      </c>
      <c r="DC1551" s="120" t="s">
        <v>14938</v>
      </c>
      <c r="DD1551" s="127" t="s">
        <v>3717</v>
      </c>
      <c r="DE1551" s="109" t="s">
        <v>14939</v>
      </c>
      <c r="DF1551" s="172" t="s">
        <v>3717</v>
      </c>
    </row>
    <row r="1552" spans="1:110" ht="35.15" customHeight="1" x14ac:dyDescent="0.35">
      <c r="A1552" s="140" t="s">
        <v>3138</v>
      </c>
      <c r="B1552" s="136" t="s">
        <v>3078</v>
      </c>
      <c r="C1552" s="136" t="s">
        <v>3139</v>
      </c>
      <c r="D1552" s="112">
        <v>22910</v>
      </c>
      <c r="E1552" s="112">
        <v>346404000</v>
      </c>
      <c r="F1552" s="112">
        <v>22782</v>
      </c>
      <c r="G1552" s="112">
        <v>346193000</v>
      </c>
      <c r="H1552" s="112">
        <v>9383</v>
      </c>
      <c r="I1552" s="112">
        <v>145333000</v>
      </c>
      <c r="J1552" s="112">
        <v>0</v>
      </c>
      <c r="K1552" s="112">
        <v>0</v>
      </c>
      <c r="L1552" s="112">
        <v>101610101</v>
      </c>
      <c r="M1552" s="112">
        <v>22071619</v>
      </c>
      <c r="N1552" s="112">
        <v>0</v>
      </c>
      <c r="O1552" s="112">
        <v>448229</v>
      </c>
      <c r="P1552" s="112">
        <v>48009208</v>
      </c>
      <c r="Q1552" s="112">
        <v>0</v>
      </c>
      <c r="R1552" s="112">
        <v>172139157</v>
      </c>
      <c r="S1552" s="421">
        <v>0.29332831318345054</v>
      </c>
      <c r="T1552" s="421">
        <v>6.3716409163866464E-2</v>
      </c>
      <c r="U1552" s="421">
        <v>0</v>
      </c>
      <c r="V1552" s="421">
        <v>1.2939486841953326E-3</v>
      </c>
      <c r="W1552" s="421">
        <v>0.13859311093405388</v>
      </c>
      <c r="X1552" s="421">
        <v>0</v>
      </c>
      <c r="Y1552" s="421">
        <v>0.4969317819655662</v>
      </c>
      <c r="Z1552" s="120">
        <v>0</v>
      </c>
      <c r="AA1552" s="127" t="s">
        <v>3717</v>
      </c>
      <c r="AB1552" s="127">
        <v>0</v>
      </c>
      <c r="AC1552" s="111" t="s">
        <v>3717</v>
      </c>
      <c r="AD1552" s="127">
        <v>0</v>
      </c>
      <c r="AE1552" s="111">
        <v>0</v>
      </c>
      <c r="AF1552" s="111" t="s">
        <v>3757</v>
      </c>
      <c r="AG1552" s="127"/>
      <c r="AH1552" s="127"/>
      <c r="AI1552" s="124"/>
      <c r="AJ1552" s="128"/>
      <c r="AK1552" s="109">
        <v>0</v>
      </c>
      <c r="AL1552" s="109">
        <v>0</v>
      </c>
      <c r="AM1552" s="127">
        <v>0</v>
      </c>
      <c r="AN1552" s="127">
        <v>0</v>
      </c>
      <c r="AO1552" s="120">
        <v>0</v>
      </c>
      <c r="AP1552" s="120">
        <v>0</v>
      </c>
      <c r="AQ1552" s="174">
        <v>0</v>
      </c>
      <c r="AR1552" s="109">
        <v>0</v>
      </c>
      <c r="AS1552" s="127">
        <v>0</v>
      </c>
      <c r="AT1552" s="127">
        <v>0</v>
      </c>
      <c r="AU1552" s="120">
        <v>0</v>
      </c>
      <c r="AV1552" s="120">
        <v>0</v>
      </c>
      <c r="AW1552" s="174">
        <v>0</v>
      </c>
      <c r="AX1552" s="109">
        <v>0</v>
      </c>
      <c r="AY1552" s="127">
        <v>0</v>
      </c>
      <c r="AZ1552" s="127">
        <v>0</v>
      </c>
      <c r="BA1552" s="120">
        <v>0</v>
      </c>
      <c r="BB1552" s="120">
        <v>0</v>
      </c>
      <c r="BC1552" s="111" t="s">
        <v>3757</v>
      </c>
      <c r="BD1552" s="112">
        <v>138</v>
      </c>
      <c r="BE1552" s="112">
        <v>1749000</v>
      </c>
      <c r="BF1552" s="111" t="s">
        <v>3757</v>
      </c>
      <c r="BG1552" s="112">
        <v>1698</v>
      </c>
      <c r="BH1552" s="112">
        <v>27888000</v>
      </c>
      <c r="BI1552" s="111" t="s">
        <v>3757</v>
      </c>
      <c r="BJ1552" s="112">
        <v>888</v>
      </c>
      <c r="BK1552" s="112">
        <v>12791000</v>
      </c>
      <c r="BL1552" s="111" t="s">
        <v>3757</v>
      </c>
      <c r="BM1552" s="112">
        <v>1351</v>
      </c>
      <c r="BN1552" s="112">
        <v>19665000</v>
      </c>
      <c r="BO1552" s="111">
        <v>0</v>
      </c>
      <c r="BP1552" s="112"/>
      <c r="BQ1552" s="112"/>
      <c r="BR1552" s="111" t="s">
        <v>3757</v>
      </c>
      <c r="BS1552" s="112">
        <v>4607</v>
      </c>
      <c r="BT1552" s="112">
        <v>69263000</v>
      </c>
      <c r="BU1552" s="111" t="s">
        <v>3757</v>
      </c>
      <c r="BV1552" s="112">
        <v>8922</v>
      </c>
      <c r="BW1552" s="112">
        <v>130079000</v>
      </c>
      <c r="BX1552" s="111">
        <v>0</v>
      </c>
      <c r="BY1552" s="112"/>
      <c r="BZ1552" s="112"/>
      <c r="CA1552" s="111" t="s">
        <v>3757</v>
      </c>
      <c r="CB1552" s="112">
        <v>1322</v>
      </c>
      <c r="CC1552" s="112">
        <v>23514000</v>
      </c>
      <c r="CD1552" s="111">
        <v>0</v>
      </c>
      <c r="CE1552" s="112"/>
      <c r="CF1552" s="112"/>
      <c r="CG1552" s="111" t="s">
        <v>3757</v>
      </c>
      <c r="CH1552" s="112">
        <v>2851</v>
      </c>
      <c r="CI1552" s="112">
        <v>44954000</v>
      </c>
      <c r="CJ1552" s="111" t="s">
        <v>3757</v>
      </c>
      <c r="CK1552" s="120" t="s">
        <v>14940</v>
      </c>
      <c r="CL1552" s="112">
        <v>1133</v>
      </c>
      <c r="CM1552" s="112">
        <v>16501000</v>
      </c>
      <c r="CN1552" s="166" t="s">
        <v>7080</v>
      </c>
      <c r="CO1552" s="125" t="s">
        <v>14941</v>
      </c>
      <c r="CP1552" s="111" t="s">
        <v>3875</v>
      </c>
      <c r="CQ1552" s="112">
        <v>116194600</v>
      </c>
      <c r="CR1552" s="166" t="s">
        <v>14942</v>
      </c>
      <c r="CS1552" s="166" t="s">
        <v>14943</v>
      </c>
      <c r="CT1552" s="111" t="s">
        <v>3870</v>
      </c>
      <c r="CU1552" s="112">
        <v>29191225</v>
      </c>
      <c r="CV1552" s="166" t="s">
        <v>14944</v>
      </c>
      <c r="CW1552" s="166" t="s">
        <v>14945</v>
      </c>
      <c r="CX1552" s="111" t="s">
        <v>3790</v>
      </c>
      <c r="CY1552" s="112">
        <v>104920320</v>
      </c>
      <c r="CZ1552" s="111" t="s">
        <v>3757</v>
      </c>
      <c r="DA1552" s="111" t="s">
        <v>3757</v>
      </c>
      <c r="DB1552" s="111" t="s">
        <v>3757</v>
      </c>
      <c r="DC1552" s="120">
        <v>0</v>
      </c>
      <c r="DD1552" s="127" t="s">
        <v>3778</v>
      </c>
      <c r="DE1552" s="109">
        <v>0</v>
      </c>
      <c r="DF1552" s="172" t="s">
        <v>3717</v>
      </c>
    </row>
    <row r="1553" spans="1:110" ht="35.15" customHeight="1" x14ac:dyDescent="0.35">
      <c r="A1553" s="140" t="s">
        <v>3140</v>
      </c>
      <c r="B1553" s="136" t="s">
        <v>3078</v>
      </c>
      <c r="C1553" s="136" t="s">
        <v>3141</v>
      </c>
      <c r="D1553" s="112">
        <v>45301</v>
      </c>
      <c r="E1553" s="112">
        <v>531672500</v>
      </c>
      <c r="F1553" s="112">
        <v>45299</v>
      </c>
      <c r="G1553" s="112">
        <v>531532500</v>
      </c>
      <c r="H1553" s="112">
        <v>15536</v>
      </c>
      <c r="I1553" s="112">
        <v>197722500</v>
      </c>
      <c r="J1553" s="112">
        <v>0</v>
      </c>
      <c r="K1553" s="112">
        <v>0</v>
      </c>
      <c r="L1553" s="112">
        <v>132883125</v>
      </c>
      <c r="M1553" s="112">
        <v>42522600</v>
      </c>
      <c r="N1553" s="112">
        <v>3350710</v>
      </c>
      <c r="O1553" s="112">
        <v>9960213</v>
      </c>
      <c r="P1553" s="112">
        <v>69669422</v>
      </c>
      <c r="Q1553" s="112">
        <v>0</v>
      </c>
      <c r="R1553" s="112">
        <v>258386070</v>
      </c>
      <c r="S1553" s="421">
        <v>0.24993417000126958</v>
      </c>
      <c r="T1553" s="421">
        <v>7.9978934400406265E-2</v>
      </c>
      <c r="U1553" s="421">
        <v>6.3022067156002989E-3</v>
      </c>
      <c r="V1553" s="421">
        <v>1.8733737404135066E-2</v>
      </c>
      <c r="W1553" s="421">
        <v>0.13103822748026275</v>
      </c>
      <c r="X1553" s="421">
        <v>0</v>
      </c>
      <c r="Y1553" s="421">
        <v>0.48598727600167396</v>
      </c>
      <c r="Z1553" s="120">
        <v>0</v>
      </c>
      <c r="AA1553" s="127" t="s">
        <v>3717</v>
      </c>
      <c r="AB1553" s="127">
        <v>0</v>
      </c>
      <c r="AC1553" s="111" t="s">
        <v>3717</v>
      </c>
      <c r="AD1553" s="127">
        <v>0</v>
      </c>
      <c r="AE1553" s="111">
        <v>0</v>
      </c>
      <c r="AF1553" s="111" t="s">
        <v>3757</v>
      </c>
      <c r="AG1553" s="127"/>
      <c r="AH1553" s="127"/>
      <c r="AI1553" s="124"/>
      <c r="AJ1553" s="128"/>
      <c r="AK1553" s="109">
        <v>0</v>
      </c>
      <c r="AL1553" s="109">
        <v>0</v>
      </c>
      <c r="AM1553" s="127">
        <v>0</v>
      </c>
      <c r="AN1553" s="127">
        <v>0</v>
      </c>
      <c r="AO1553" s="120">
        <v>0</v>
      </c>
      <c r="AP1553" s="120">
        <v>0</v>
      </c>
      <c r="AQ1553" s="174">
        <v>0</v>
      </c>
      <c r="AR1553" s="109">
        <v>0</v>
      </c>
      <c r="AS1553" s="127">
        <v>0</v>
      </c>
      <c r="AT1553" s="127">
        <v>0</v>
      </c>
      <c r="AU1553" s="120">
        <v>0</v>
      </c>
      <c r="AV1553" s="120">
        <v>0</v>
      </c>
      <c r="AW1553" s="174">
        <v>0</v>
      </c>
      <c r="AX1553" s="109">
        <v>0</v>
      </c>
      <c r="AY1553" s="127">
        <v>0</v>
      </c>
      <c r="AZ1553" s="127">
        <v>0</v>
      </c>
      <c r="BA1553" s="120">
        <v>0</v>
      </c>
      <c r="BB1553" s="120">
        <v>0</v>
      </c>
      <c r="BC1553" s="111" t="s">
        <v>3757</v>
      </c>
      <c r="BD1553" s="112">
        <v>7655</v>
      </c>
      <c r="BE1553" s="112">
        <v>91281500</v>
      </c>
      <c r="BF1553" s="111">
        <v>0</v>
      </c>
      <c r="BG1553" s="112"/>
      <c r="BH1553" s="112"/>
      <c r="BI1553" s="111" t="s">
        <v>3757</v>
      </c>
      <c r="BJ1553" s="112">
        <v>7273</v>
      </c>
      <c r="BK1553" s="112">
        <v>83771500</v>
      </c>
      <c r="BL1553" s="111">
        <v>0</v>
      </c>
      <c r="BM1553" s="112"/>
      <c r="BN1553" s="112"/>
      <c r="BO1553" s="111" t="s">
        <v>3757</v>
      </c>
      <c r="BP1553" s="112">
        <v>8547</v>
      </c>
      <c r="BQ1553" s="112">
        <v>99921500</v>
      </c>
      <c r="BR1553" s="111">
        <v>0</v>
      </c>
      <c r="BS1553" s="112"/>
      <c r="BT1553" s="112"/>
      <c r="BU1553" s="111">
        <v>0</v>
      </c>
      <c r="BV1553" s="112"/>
      <c r="BW1553" s="112"/>
      <c r="BX1553" s="111">
        <v>0</v>
      </c>
      <c r="BY1553" s="112"/>
      <c r="BZ1553" s="112"/>
      <c r="CA1553" s="111" t="s">
        <v>3757</v>
      </c>
      <c r="CB1553" s="112">
        <v>6209</v>
      </c>
      <c r="CC1553" s="112">
        <v>70760500</v>
      </c>
      <c r="CD1553" s="111">
        <v>0</v>
      </c>
      <c r="CE1553" s="112"/>
      <c r="CF1553" s="112"/>
      <c r="CG1553" s="111" t="s">
        <v>3757</v>
      </c>
      <c r="CH1553" s="112">
        <v>15615</v>
      </c>
      <c r="CI1553" s="112">
        <v>185797500</v>
      </c>
      <c r="CJ1553" s="111">
        <v>0</v>
      </c>
      <c r="CK1553" s="120">
        <v>0</v>
      </c>
      <c r="CL1553" s="112"/>
      <c r="CM1553" s="112"/>
      <c r="CN1553" s="166">
        <v>0</v>
      </c>
      <c r="CO1553" s="125">
        <v>0</v>
      </c>
      <c r="CP1553" s="111">
        <v>0</v>
      </c>
      <c r="CQ1553" s="112">
        <v>0</v>
      </c>
      <c r="CR1553" s="166">
        <v>0</v>
      </c>
      <c r="CS1553" s="166">
        <v>0</v>
      </c>
      <c r="CT1553" s="111">
        <v>0</v>
      </c>
      <c r="CU1553" s="112">
        <v>0</v>
      </c>
      <c r="CV1553" s="166">
        <v>0</v>
      </c>
      <c r="CW1553" s="166">
        <v>0</v>
      </c>
      <c r="CX1553" s="111">
        <v>0</v>
      </c>
      <c r="CY1553" s="112">
        <v>0</v>
      </c>
      <c r="CZ1553" s="111" t="s">
        <v>3757</v>
      </c>
      <c r="DA1553" s="111">
        <v>0</v>
      </c>
      <c r="DB1553" s="111">
        <v>0</v>
      </c>
      <c r="DC1553" s="120" t="s">
        <v>14946</v>
      </c>
      <c r="DD1553" s="127" t="s">
        <v>3717</v>
      </c>
      <c r="DE1553" s="109" t="s">
        <v>14947</v>
      </c>
      <c r="DF1553" s="172" t="s">
        <v>3717</v>
      </c>
    </row>
    <row r="1554" spans="1:110" ht="35.15" customHeight="1" x14ac:dyDescent="0.35">
      <c r="A1554" s="140" t="s">
        <v>3142</v>
      </c>
      <c r="B1554" s="136" t="s">
        <v>3078</v>
      </c>
      <c r="C1554" s="136" t="s">
        <v>3143</v>
      </c>
      <c r="D1554" s="112">
        <v>429673</v>
      </c>
      <c r="E1554" s="112">
        <v>4879795868</v>
      </c>
      <c r="F1554" s="112">
        <v>429673</v>
      </c>
      <c r="G1554" s="112">
        <v>4879795868</v>
      </c>
      <c r="H1554" s="112">
        <v>176676</v>
      </c>
      <c r="I1554" s="112">
        <v>1990309370</v>
      </c>
      <c r="J1554" s="112">
        <v>0</v>
      </c>
      <c r="K1554" s="112">
        <v>0</v>
      </c>
      <c r="L1554" s="112">
        <v>1480105238</v>
      </c>
      <c r="M1554" s="112">
        <v>488990715</v>
      </c>
      <c r="N1554" s="112">
        <v>51173702</v>
      </c>
      <c r="O1554" s="112">
        <v>21613750</v>
      </c>
      <c r="P1554" s="112">
        <v>389443597</v>
      </c>
      <c r="Q1554" s="112">
        <v>0</v>
      </c>
      <c r="R1554" s="112">
        <v>2431327002</v>
      </c>
      <c r="S1554" s="421">
        <v>0.30331294136830889</v>
      </c>
      <c r="T1554" s="421">
        <v>0.10020720706917899</v>
      </c>
      <c r="U1554" s="421">
        <v>1.0486853012762131E-2</v>
      </c>
      <c r="V1554" s="421">
        <v>4.4292324073913498E-3</v>
      </c>
      <c r="W1554" s="421">
        <v>7.9807354146478812E-2</v>
      </c>
      <c r="X1554" s="421">
        <v>0</v>
      </c>
      <c r="Y1554" s="421">
        <v>0.49824358800412016</v>
      </c>
      <c r="Z1554" s="120">
        <v>0</v>
      </c>
      <c r="AA1554" s="127" t="s">
        <v>3717</v>
      </c>
      <c r="AB1554" s="127">
        <v>0</v>
      </c>
      <c r="AC1554" s="111" t="s">
        <v>3717</v>
      </c>
      <c r="AD1554" s="127">
        <v>0</v>
      </c>
      <c r="AE1554" s="111">
        <v>0</v>
      </c>
      <c r="AF1554" s="111" t="s">
        <v>3757</v>
      </c>
      <c r="AG1554" s="127"/>
      <c r="AH1554" s="127"/>
      <c r="AI1554" s="124"/>
      <c r="AJ1554" s="128"/>
      <c r="AK1554" s="109">
        <v>0</v>
      </c>
      <c r="AL1554" s="109">
        <v>0</v>
      </c>
      <c r="AM1554" s="127">
        <v>0</v>
      </c>
      <c r="AN1554" s="127">
        <v>0</v>
      </c>
      <c r="AO1554" s="120">
        <v>0</v>
      </c>
      <c r="AP1554" s="120">
        <v>0</v>
      </c>
      <c r="AQ1554" s="174">
        <v>0</v>
      </c>
      <c r="AR1554" s="120">
        <v>0</v>
      </c>
      <c r="AS1554" s="127">
        <v>0</v>
      </c>
      <c r="AT1554" s="127">
        <v>0</v>
      </c>
      <c r="AU1554" s="120">
        <v>0</v>
      </c>
      <c r="AV1554" s="120">
        <v>0</v>
      </c>
      <c r="AW1554" s="174">
        <v>0</v>
      </c>
      <c r="AX1554" s="120">
        <v>0</v>
      </c>
      <c r="AY1554" s="127">
        <v>0</v>
      </c>
      <c r="AZ1554" s="127">
        <v>0</v>
      </c>
      <c r="BA1554" s="120">
        <v>0</v>
      </c>
      <c r="BB1554" s="120">
        <v>0</v>
      </c>
      <c r="BC1554" s="111">
        <v>0</v>
      </c>
      <c r="BD1554" s="112"/>
      <c r="BE1554" s="112"/>
      <c r="BF1554" s="111">
        <v>0</v>
      </c>
      <c r="BG1554" s="112"/>
      <c r="BH1554" s="112"/>
      <c r="BI1554" s="111" t="s">
        <v>3757</v>
      </c>
      <c r="BJ1554" s="112">
        <v>24741</v>
      </c>
      <c r="BK1554" s="112">
        <v>284337300</v>
      </c>
      <c r="BL1554" s="111" t="s">
        <v>3757</v>
      </c>
      <c r="BM1554" s="112">
        <v>48500</v>
      </c>
      <c r="BN1554" s="112">
        <v>556950313</v>
      </c>
      <c r="BO1554" s="111">
        <v>0</v>
      </c>
      <c r="BP1554" s="112"/>
      <c r="BQ1554" s="112"/>
      <c r="BR1554" s="111" t="s">
        <v>3757</v>
      </c>
      <c r="BS1554" s="112">
        <v>302543</v>
      </c>
      <c r="BT1554" s="112">
        <v>3413366657</v>
      </c>
      <c r="BU1554" s="111" t="s">
        <v>3757</v>
      </c>
      <c r="BV1554" s="112">
        <v>12005</v>
      </c>
      <c r="BW1554" s="112">
        <v>143504000</v>
      </c>
      <c r="BX1554" s="111">
        <v>0</v>
      </c>
      <c r="BY1554" s="112"/>
      <c r="BZ1554" s="112"/>
      <c r="CA1554" s="111">
        <v>0</v>
      </c>
      <c r="CB1554" s="112"/>
      <c r="CC1554" s="112"/>
      <c r="CD1554" s="111">
        <v>0</v>
      </c>
      <c r="CE1554" s="112">
        <v>0</v>
      </c>
      <c r="CF1554" s="112">
        <v>0</v>
      </c>
      <c r="CG1554" s="111" t="s">
        <v>3757</v>
      </c>
      <c r="CH1554" s="112">
        <v>41884</v>
      </c>
      <c r="CI1554" s="112">
        <v>481637598</v>
      </c>
      <c r="CJ1554" s="111">
        <v>0</v>
      </c>
      <c r="CK1554" s="120">
        <v>0</v>
      </c>
      <c r="CL1554" s="112">
        <v>0</v>
      </c>
      <c r="CM1554" s="112">
        <v>0</v>
      </c>
      <c r="CN1554" s="166" t="s">
        <v>14948</v>
      </c>
      <c r="CO1554" s="125" t="s">
        <v>14949</v>
      </c>
      <c r="CP1554" s="111" t="s">
        <v>3790</v>
      </c>
      <c r="CQ1554" s="112">
        <v>25000000</v>
      </c>
      <c r="CR1554" s="166" t="s">
        <v>14950</v>
      </c>
      <c r="CS1554" s="166" t="s">
        <v>14951</v>
      </c>
      <c r="CT1554" s="111" t="s">
        <v>3790</v>
      </c>
      <c r="CU1554" s="112">
        <v>56000000</v>
      </c>
      <c r="CV1554" s="166" t="s">
        <v>14952</v>
      </c>
      <c r="CW1554" s="166" t="s">
        <v>14953</v>
      </c>
      <c r="CX1554" s="111" t="s">
        <v>3762</v>
      </c>
      <c r="CY1554" s="112">
        <v>78000000</v>
      </c>
      <c r="CZ1554" s="111" t="s">
        <v>3757</v>
      </c>
      <c r="DA1554" s="111" t="s">
        <v>3757</v>
      </c>
      <c r="DB1554" s="111">
        <v>0</v>
      </c>
      <c r="DC1554" s="120" t="s">
        <v>14954</v>
      </c>
      <c r="DD1554" s="127" t="s">
        <v>3778</v>
      </c>
      <c r="DE1554" s="109">
        <v>0</v>
      </c>
      <c r="DF1554" s="172" t="s">
        <v>3717</v>
      </c>
    </row>
    <row r="1555" spans="1:110" ht="35.15" customHeight="1" x14ac:dyDescent="0.35">
      <c r="A1555" s="140" t="s">
        <v>3144</v>
      </c>
      <c r="B1555" s="136" t="s">
        <v>3078</v>
      </c>
      <c r="C1555" s="136" t="s">
        <v>3145</v>
      </c>
      <c r="D1555" s="112">
        <v>25612</v>
      </c>
      <c r="E1555" s="112">
        <v>652429000</v>
      </c>
      <c r="F1555" s="112">
        <v>25612</v>
      </c>
      <c r="G1555" s="112">
        <v>652429000</v>
      </c>
      <c r="H1555" s="112">
        <v>5019</v>
      </c>
      <c r="I1555" s="112">
        <v>120808000</v>
      </c>
      <c r="J1555" s="112">
        <v>0</v>
      </c>
      <c r="K1555" s="112">
        <v>0</v>
      </c>
      <c r="L1555" s="112">
        <v>144243379</v>
      </c>
      <c r="M1555" s="112">
        <v>24682727</v>
      </c>
      <c r="N1555" s="112">
        <v>777835</v>
      </c>
      <c r="O1555" s="112">
        <v>2327840</v>
      </c>
      <c r="P1555" s="112">
        <v>114165120</v>
      </c>
      <c r="Q1555" s="112">
        <v>0</v>
      </c>
      <c r="R1555" s="112">
        <v>286196901</v>
      </c>
      <c r="S1555" s="421">
        <v>0.22108670675276543</v>
      </c>
      <c r="T1555" s="421">
        <v>3.783205069057323E-2</v>
      </c>
      <c r="U1555" s="421">
        <v>1.1922140186901562E-3</v>
      </c>
      <c r="V1555" s="421">
        <v>3.5679591189232852E-3</v>
      </c>
      <c r="W1555" s="421">
        <v>0.17498474163472194</v>
      </c>
      <c r="X1555" s="421">
        <v>0</v>
      </c>
      <c r="Y1555" s="421">
        <v>0.43866367221567404</v>
      </c>
      <c r="Z1555" s="120">
        <v>0</v>
      </c>
      <c r="AA1555" s="127" t="s">
        <v>3717</v>
      </c>
      <c r="AB1555" s="127">
        <v>0</v>
      </c>
      <c r="AC1555" s="111" t="s">
        <v>3717</v>
      </c>
      <c r="AD1555" s="127">
        <v>0</v>
      </c>
      <c r="AE1555" s="111">
        <v>0</v>
      </c>
      <c r="AF1555" s="111" t="s">
        <v>3757</v>
      </c>
      <c r="AG1555" s="127"/>
      <c r="AH1555" s="127"/>
      <c r="AI1555" s="124"/>
      <c r="AJ1555" s="128"/>
      <c r="AK1555" s="109">
        <v>0</v>
      </c>
      <c r="AL1555" s="109">
        <v>0</v>
      </c>
      <c r="AM1555" s="127">
        <v>0</v>
      </c>
      <c r="AN1555" s="127">
        <v>0</v>
      </c>
      <c r="AO1555" s="120">
        <v>0</v>
      </c>
      <c r="AP1555" s="120">
        <v>0</v>
      </c>
      <c r="AQ1555" s="174">
        <v>0</v>
      </c>
      <c r="AR1555" s="109">
        <v>0</v>
      </c>
      <c r="AS1555" s="127">
        <v>0</v>
      </c>
      <c r="AT1555" s="127">
        <v>0</v>
      </c>
      <c r="AU1555" s="120">
        <v>0</v>
      </c>
      <c r="AV1555" s="120">
        <v>0</v>
      </c>
      <c r="AW1555" s="174">
        <v>0</v>
      </c>
      <c r="AX1555" s="109">
        <v>0</v>
      </c>
      <c r="AY1555" s="127">
        <v>0</v>
      </c>
      <c r="AZ1555" s="127">
        <v>0</v>
      </c>
      <c r="BA1555" s="120">
        <v>0</v>
      </c>
      <c r="BB1555" s="120">
        <v>0</v>
      </c>
      <c r="BC1555" s="111" t="s">
        <v>3757</v>
      </c>
      <c r="BD1555" s="112">
        <v>350</v>
      </c>
      <c r="BE1555" s="112">
        <v>9071000</v>
      </c>
      <c r="BF1555" s="111" t="s">
        <v>3757</v>
      </c>
      <c r="BG1555" s="112">
        <v>495</v>
      </c>
      <c r="BH1555" s="112">
        <v>12177000</v>
      </c>
      <c r="BI1555" s="111" t="s">
        <v>3757</v>
      </c>
      <c r="BJ1555" s="112">
        <v>593</v>
      </c>
      <c r="BK1555" s="112">
        <v>15397000</v>
      </c>
      <c r="BL1555" s="111" t="s">
        <v>3757</v>
      </c>
      <c r="BM1555" s="112">
        <v>1316</v>
      </c>
      <c r="BN1555" s="112">
        <v>34849000</v>
      </c>
      <c r="BO1555" s="111">
        <v>0</v>
      </c>
      <c r="BP1555" s="112"/>
      <c r="BQ1555" s="112"/>
      <c r="BR1555" s="111" t="s">
        <v>3757</v>
      </c>
      <c r="BS1555" s="112">
        <v>7261</v>
      </c>
      <c r="BT1555" s="112">
        <v>193233000</v>
      </c>
      <c r="BU1555" s="111">
        <v>0</v>
      </c>
      <c r="BV1555" s="112"/>
      <c r="BW1555" s="112"/>
      <c r="BX1555" s="111">
        <v>0</v>
      </c>
      <c r="BY1555" s="112"/>
      <c r="BZ1555" s="112"/>
      <c r="CA1555" s="111">
        <v>0</v>
      </c>
      <c r="CB1555" s="112"/>
      <c r="CC1555" s="112"/>
      <c r="CD1555" s="111">
        <v>0</v>
      </c>
      <c r="CE1555" s="112"/>
      <c r="CF1555" s="112"/>
      <c r="CG1555" s="111" t="s">
        <v>3757</v>
      </c>
      <c r="CH1555" s="112">
        <v>15605</v>
      </c>
      <c r="CI1555" s="112">
        <v>387702000</v>
      </c>
      <c r="CJ1555" s="111">
        <v>0</v>
      </c>
      <c r="CK1555" s="120">
        <v>0</v>
      </c>
      <c r="CL1555" s="112"/>
      <c r="CM1555" s="112"/>
      <c r="CN1555" s="166" t="s">
        <v>14955</v>
      </c>
      <c r="CO1555" s="125" t="s">
        <v>14956</v>
      </c>
      <c r="CP1555" s="111" t="s">
        <v>3790</v>
      </c>
      <c r="CQ1555" s="112">
        <v>3349500</v>
      </c>
      <c r="CR1555" s="166" t="s">
        <v>14957</v>
      </c>
      <c r="CS1555" s="166" t="s">
        <v>14958</v>
      </c>
      <c r="CT1555" s="111" t="s">
        <v>3717</v>
      </c>
      <c r="CU1555" s="112">
        <v>5225000</v>
      </c>
      <c r="CV1555" s="166" t="s">
        <v>14959</v>
      </c>
      <c r="CW1555" s="166" t="s">
        <v>14960</v>
      </c>
      <c r="CX1555" s="111" t="s">
        <v>3781</v>
      </c>
      <c r="CY1555" s="112">
        <v>1039500</v>
      </c>
      <c r="CZ1555" s="111" t="s">
        <v>3757</v>
      </c>
      <c r="DA1555" s="111">
        <v>0</v>
      </c>
      <c r="DB1555" s="111">
        <v>0</v>
      </c>
      <c r="DC1555" s="120" t="s">
        <v>14961</v>
      </c>
      <c r="DD1555" s="127" t="s">
        <v>3717</v>
      </c>
      <c r="DE1555" s="109" t="s">
        <v>14962</v>
      </c>
      <c r="DF1555" s="172" t="s">
        <v>3717</v>
      </c>
    </row>
    <row r="1556" spans="1:110" ht="35.15" customHeight="1" x14ac:dyDescent="0.35">
      <c r="A1556" s="140" t="s">
        <v>3146</v>
      </c>
      <c r="B1556" s="136" t="s">
        <v>3078</v>
      </c>
      <c r="C1556" s="136" t="s">
        <v>3147</v>
      </c>
      <c r="D1556" s="112">
        <v>40947</v>
      </c>
      <c r="E1556" s="112">
        <v>1121899000</v>
      </c>
      <c r="F1556" s="112">
        <v>40946</v>
      </c>
      <c r="G1556" s="112">
        <v>1121849000</v>
      </c>
      <c r="H1556" s="112">
        <v>17184</v>
      </c>
      <c r="I1556" s="112">
        <v>477385000</v>
      </c>
      <c r="J1556" s="112">
        <v>0</v>
      </c>
      <c r="K1556" s="112">
        <v>0</v>
      </c>
      <c r="L1556" s="112">
        <v>330326139</v>
      </c>
      <c r="M1556" s="112">
        <v>72277427</v>
      </c>
      <c r="N1556" s="112">
        <v>0</v>
      </c>
      <c r="O1556" s="112">
        <v>1138547</v>
      </c>
      <c r="P1556" s="112">
        <v>134501513</v>
      </c>
      <c r="Q1556" s="112">
        <v>0</v>
      </c>
      <c r="R1556" s="112">
        <v>538243626</v>
      </c>
      <c r="S1556" s="421">
        <v>0.29443482791231651</v>
      </c>
      <c r="T1556" s="421">
        <v>6.4424183460364964E-2</v>
      </c>
      <c r="U1556" s="421">
        <v>0</v>
      </c>
      <c r="V1556" s="421">
        <v>1.0148391254471215E-3</v>
      </c>
      <c r="W1556" s="421">
        <v>0.11988736330097451</v>
      </c>
      <c r="X1556" s="421">
        <v>0</v>
      </c>
      <c r="Y1556" s="421">
        <v>0.47976121379910314</v>
      </c>
      <c r="Z1556" s="120">
        <v>0</v>
      </c>
      <c r="AA1556" s="127" t="s">
        <v>3717</v>
      </c>
      <c r="AB1556" s="127">
        <v>0</v>
      </c>
      <c r="AC1556" s="111" t="s">
        <v>3717</v>
      </c>
      <c r="AD1556" s="127">
        <v>0</v>
      </c>
      <c r="AE1556" s="111">
        <v>0</v>
      </c>
      <c r="AF1556" s="111" t="s">
        <v>3757</v>
      </c>
      <c r="AG1556" s="127"/>
      <c r="AH1556" s="127"/>
      <c r="AI1556" s="124"/>
      <c r="AJ1556" s="128"/>
      <c r="AK1556" s="109">
        <v>0</v>
      </c>
      <c r="AL1556" s="109">
        <v>0</v>
      </c>
      <c r="AM1556" s="127">
        <v>0</v>
      </c>
      <c r="AN1556" s="127">
        <v>0</v>
      </c>
      <c r="AO1556" s="120">
        <v>0</v>
      </c>
      <c r="AP1556" s="120">
        <v>0</v>
      </c>
      <c r="AQ1556" s="174">
        <v>0</v>
      </c>
      <c r="AR1556" s="109">
        <v>0</v>
      </c>
      <c r="AS1556" s="127">
        <v>0</v>
      </c>
      <c r="AT1556" s="127">
        <v>0</v>
      </c>
      <c r="AU1556" s="120">
        <v>0</v>
      </c>
      <c r="AV1556" s="120">
        <v>0</v>
      </c>
      <c r="AW1556" s="174">
        <v>0</v>
      </c>
      <c r="AX1556" s="109">
        <v>0</v>
      </c>
      <c r="AY1556" s="127">
        <v>0</v>
      </c>
      <c r="AZ1556" s="127">
        <v>0</v>
      </c>
      <c r="BA1556" s="120">
        <v>0</v>
      </c>
      <c r="BB1556" s="120">
        <v>0</v>
      </c>
      <c r="BC1556" s="111" t="s">
        <v>3757</v>
      </c>
      <c r="BD1556" s="112">
        <v>524</v>
      </c>
      <c r="BE1556" s="112">
        <v>13647000</v>
      </c>
      <c r="BF1556" s="111" t="s">
        <v>3757</v>
      </c>
      <c r="BG1556" s="112">
        <v>1358</v>
      </c>
      <c r="BH1556" s="112">
        <v>36582000</v>
      </c>
      <c r="BI1556" s="111" t="s">
        <v>3757</v>
      </c>
      <c r="BJ1556" s="112">
        <v>1915</v>
      </c>
      <c r="BK1556" s="112">
        <v>52004000</v>
      </c>
      <c r="BL1556" s="111">
        <v>0</v>
      </c>
      <c r="BM1556" s="112"/>
      <c r="BN1556" s="112"/>
      <c r="BO1556" s="111">
        <v>0</v>
      </c>
      <c r="BP1556" s="112"/>
      <c r="BQ1556" s="112"/>
      <c r="BR1556" s="111" t="s">
        <v>3757</v>
      </c>
      <c r="BS1556" s="112">
        <v>8823</v>
      </c>
      <c r="BT1556" s="112">
        <v>244579000</v>
      </c>
      <c r="BU1556" s="111">
        <v>0</v>
      </c>
      <c r="BV1556" s="112"/>
      <c r="BW1556" s="112"/>
      <c r="BX1556" s="111">
        <v>0</v>
      </c>
      <c r="BY1556" s="112"/>
      <c r="BZ1556" s="112"/>
      <c r="CA1556" s="111">
        <v>0</v>
      </c>
      <c r="CB1556" s="112"/>
      <c r="CC1556" s="112"/>
      <c r="CD1556" s="111">
        <v>0</v>
      </c>
      <c r="CE1556" s="112"/>
      <c r="CF1556" s="112"/>
      <c r="CG1556" s="111" t="s">
        <v>3757</v>
      </c>
      <c r="CH1556" s="112">
        <v>28329</v>
      </c>
      <c r="CI1556" s="112">
        <v>775087000</v>
      </c>
      <c r="CJ1556" s="111">
        <v>0</v>
      </c>
      <c r="CK1556" s="120">
        <v>0</v>
      </c>
      <c r="CL1556" s="112"/>
      <c r="CM1556" s="112"/>
      <c r="CN1556" s="166" t="s">
        <v>14963</v>
      </c>
      <c r="CO1556" s="125" t="s">
        <v>14964</v>
      </c>
      <c r="CP1556" s="111" t="s">
        <v>3875</v>
      </c>
      <c r="CQ1556" s="112">
        <v>151300000</v>
      </c>
      <c r="CR1556" s="166" t="s">
        <v>4101</v>
      </c>
      <c r="CS1556" s="166" t="s">
        <v>14965</v>
      </c>
      <c r="CT1556" s="111" t="s">
        <v>3790</v>
      </c>
      <c r="CU1556" s="112">
        <v>34000000</v>
      </c>
      <c r="CV1556" s="166" t="s">
        <v>14966</v>
      </c>
      <c r="CW1556" s="166" t="s">
        <v>14967</v>
      </c>
      <c r="CX1556" s="111" t="s">
        <v>3875</v>
      </c>
      <c r="CY1556" s="112">
        <v>24000000</v>
      </c>
      <c r="CZ1556" s="111" t="s">
        <v>3757</v>
      </c>
      <c r="DA1556" s="111" t="s">
        <v>3757</v>
      </c>
      <c r="DB1556" s="111">
        <v>0</v>
      </c>
      <c r="DC1556" s="120" t="s">
        <v>14968</v>
      </c>
      <c r="DD1556" s="127" t="s">
        <v>3778</v>
      </c>
      <c r="DE1556" s="109">
        <v>0</v>
      </c>
      <c r="DF1556" s="172" t="s">
        <v>3717</v>
      </c>
    </row>
    <row r="1557" spans="1:110" ht="35.15" customHeight="1" x14ac:dyDescent="0.35">
      <c r="A1557" s="140" t="s">
        <v>3148</v>
      </c>
      <c r="B1557" s="136" t="s">
        <v>3078</v>
      </c>
      <c r="C1557" s="136" t="s">
        <v>3149</v>
      </c>
      <c r="D1557" s="112">
        <v>3793</v>
      </c>
      <c r="E1557" s="112">
        <v>44359500</v>
      </c>
      <c r="F1557" s="112">
        <v>3793</v>
      </c>
      <c r="G1557" s="112">
        <v>44359500</v>
      </c>
      <c r="H1557" s="112">
        <v>859</v>
      </c>
      <c r="I1557" s="112">
        <v>10324000</v>
      </c>
      <c r="J1557" s="112">
        <v>0</v>
      </c>
      <c r="K1557" s="112">
        <v>0</v>
      </c>
      <c r="L1557" s="112">
        <v>11078279</v>
      </c>
      <c r="M1557" s="112">
        <v>4303778</v>
      </c>
      <c r="N1557" s="112">
        <v>39578</v>
      </c>
      <c r="O1557" s="112">
        <v>506832</v>
      </c>
      <c r="P1557" s="112">
        <v>5927787</v>
      </c>
      <c r="Q1557" s="112">
        <v>0</v>
      </c>
      <c r="R1557" s="112">
        <v>21856254</v>
      </c>
      <c r="S1557" s="421">
        <v>0.24973859038086543</v>
      </c>
      <c r="T1557" s="421">
        <v>9.7020435306980471E-2</v>
      </c>
      <c r="U1557" s="421">
        <v>8.9221023681511293E-4</v>
      </c>
      <c r="V1557" s="421">
        <v>1.142555709599973E-2</v>
      </c>
      <c r="W1557" s="421">
        <v>0.13363060900145404</v>
      </c>
      <c r="X1557" s="421">
        <v>0</v>
      </c>
      <c r="Y1557" s="421">
        <v>0.49270740202211477</v>
      </c>
      <c r="Z1557" s="120">
        <v>0</v>
      </c>
      <c r="AA1557" s="127" t="s">
        <v>3717</v>
      </c>
      <c r="AB1557" s="127">
        <v>0</v>
      </c>
      <c r="AC1557" s="111" t="s">
        <v>3717</v>
      </c>
      <c r="AD1557" s="127">
        <v>0</v>
      </c>
      <c r="AE1557" s="111">
        <v>0</v>
      </c>
      <c r="AF1557" s="111" t="s">
        <v>3757</v>
      </c>
      <c r="AG1557" s="127"/>
      <c r="AH1557" s="127"/>
      <c r="AI1557" s="124"/>
      <c r="AJ1557" s="128"/>
      <c r="AK1557" s="109">
        <v>0</v>
      </c>
      <c r="AL1557" s="109">
        <v>0</v>
      </c>
      <c r="AM1557" s="127">
        <v>0</v>
      </c>
      <c r="AN1557" s="127">
        <v>0</v>
      </c>
      <c r="AO1557" s="120">
        <v>0</v>
      </c>
      <c r="AP1557" s="120">
        <v>0</v>
      </c>
      <c r="AQ1557" s="174">
        <v>0</v>
      </c>
      <c r="AR1557" s="120">
        <v>0</v>
      </c>
      <c r="AS1557" s="127">
        <v>0</v>
      </c>
      <c r="AT1557" s="127">
        <v>0</v>
      </c>
      <c r="AU1557" s="120">
        <v>0</v>
      </c>
      <c r="AV1557" s="120">
        <v>0</v>
      </c>
      <c r="AW1557" s="174">
        <v>0</v>
      </c>
      <c r="AX1557" s="120">
        <v>0</v>
      </c>
      <c r="AY1557" s="127">
        <v>0</v>
      </c>
      <c r="AZ1557" s="127">
        <v>0</v>
      </c>
      <c r="BA1557" s="120">
        <v>0</v>
      </c>
      <c r="BB1557" s="120">
        <v>0</v>
      </c>
      <c r="BC1557" s="111">
        <v>0</v>
      </c>
      <c r="BD1557" s="112"/>
      <c r="BE1557" s="112"/>
      <c r="BF1557" s="111">
        <v>0</v>
      </c>
      <c r="BG1557" s="112"/>
      <c r="BH1557" s="112"/>
      <c r="BI1557" s="111" t="s">
        <v>3757</v>
      </c>
      <c r="BJ1557" s="112">
        <v>303</v>
      </c>
      <c r="BK1557" s="112">
        <v>3402500</v>
      </c>
      <c r="BL1557" s="111" t="s">
        <v>3757</v>
      </c>
      <c r="BM1557" s="112">
        <v>324</v>
      </c>
      <c r="BN1557" s="112">
        <v>4186500</v>
      </c>
      <c r="BO1557" s="111" t="s">
        <v>3757</v>
      </c>
      <c r="BP1557" s="112">
        <v>399</v>
      </c>
      <c r="BQ1557" s="112">
        <v>4542000</v>
      </c>
      <c r="BR1557" s="111">
        <v>0</v>
      </c>
      <c r="BS1557" s="112"/>
      <c r="BT1557" s="112"/>
      <c r="BU1557" s="111">
        <v>0</v>
      </c>
      <c r="BV1557" s="112"/>
      <c r="BW1557" s="112"/>
      <c r="BX1557" s="111" t="s">
        <v>3757</v>
      </c>
      <c r="BY1557" s="112">
        <v>127</v>
      </c>
      <c r="BZ1557" s="112">
        <v>1428500</v>
      </c>
      <c r="CA1557" s="111">
        <v>0</v>
      </c>
      <c r="CB1557" s="112"/>
      <c r="CC1557" s="112"/>
      <c r="CD1557" s="111">
        <v>0</v>
      </c>
      <c r="CE1557" s="112">
        <v>0</v>
      </c>
      <c r="CF1557" s="112">
        <v>0</v>
      </c>
      <c r="CG1557" s="111" t="s">
        <v>3757</v>
      </c>
      <c r="CH1557" s="112">
        <v>2479</v>
      </c>
      <c r="CI1557" s="112">
        <v>27664500</v>
      </c>
      <c r="CJ1557" s="111" t="s">
        <v>3757</v>
      </c>
      <c r="CK1557" s="120" t="s">
        <v>14969</v>
      </c>
      <c r="CL1557" s="112">
        <v>226</v>
      </c>
      <c r="CM1557" s="112">
        <v>3135500</v>
      </c>
      <c r="CN1557" s="166" t="s">
        <v>14970</v>
      </c>
      <c r="CO1557" s="125" t="s">
        <v>14971</v>
      </c>
      <c r="CP1557" s="111" t="s">
        <v>3875</v>
      </c>
      <c r="CQ1557" s="112">
        <v>16000000</v>
      </c>
      <c r="CR1557" s="166" t="s">
        <v>14972</v>
      </c>
      <c r="CS1557" s="166" t="s">
        <v>14973</v>
      </c>
      <c r="CT1557" s="111" t="s">
        <v>3875</v>
      </c>
      <c r="CU1557" s="112">
        <v>14400000</v>
      </c>
      <c r="CV1557" s="166" t="s">
        <v>14974</v>
      </c>
      <c r="CW1557" s="166" t="s">
        <v>14975</v>
      </c>
      <c r="CX1557" s="111" t="s">
        <v>3783</v>
      </c>
      <c r="CY1557" s="112">
        <v>1000000</v>
      </c>
      <c r="CZ1557" s="111" t="s">
        <v>3757</v>
      </c>
      <c r="DA1557" s="111" t="s">
        <v>3757</v>
      </c>
      <c r="DB1557" s="111">
        <v>0</v>
      </c>
      <c r="DC1557" s="120" t="s">
        <v>14976</v>
      </c>
      <c r="DD1557" s="127" t="s">
        <v>3778</v>
      </c>
      <c r="DE1557" s="109">
        <v>0</v>
      </c>
      <c r="DF1557" s="172" t="s">
        <v>3717</v>
      </c>
    </row>
    <row r="1558" spans="1:110" ht="35.15" customHeight="1" x14ac:dyDescent="0.35">
      <c r="A1558" s="140" t="s">
        <v>3150</v>
      </c>
      <c r="B1558" s="136" t="s">
        <v>3078</v>
      </c>
      <c r="C1558" s="136" t="s">
        <v>3151</v>
      </c>
      <c r="D1558" s="112">
        <v>5988</v>
      </c>
      <c r="E1558" s="112">
        <v>95148000</v>
      </c>
      <c r="F1558" s="112">
        <v>5988</v>
      </c>
      <c r="G1558" s="112">
        <v>95148000</v>
      </c>
      <c r="H1558" s="112">
        <v>1983</v>
      </c>
      <c r="I1558" s="112">
        <v>32215000</v>
      </c>
      <c r="J1558" s="112">
        <v>0</v>
      </c>
      <c r="K1558" s="112">
        <v>0</v>
      </c>
      <c r="L1558" s="112">
        <v>26386909</v>
      </c>
      <c r="M1558" s="112">
        <v>8265080</v>
      </c>
      <c r="N1558" s="112">
        <v>0</v>
      </c>
      <c r="O1558" s="112">
        <v>132264</v>
      </c>
      <c r="P1558" s="112">
        <v>12369353</v>
      </c>
      <c r="Q1558" s="112">
        <v>0</v>
      </c>
      <c r="R1558" s="112">
        <v>47153606</v>
      </c>
      <c r="S1558" s="421">
        <v>0.2773248938495817</v>
      </c>
      <c r="T1558" s="421">
        <v>8.6865514776979028E-2</v>
      </c>
      <c r="U1558" s="421">
        <v>0</v>
      </c>
      <c r="V1558" s="421">
        <v>1.3900870223231177E-3</v>
      </c>
      <c r="W1558" s="421">
        <v>0.13000118762349183</v>
      </c>
      <c r="X1558" s="421">
        <v>0</v>
      </c>
      <c r="Y1558" s="421">
        <v>0.49558168327237567</v>
      </c>
      <c r="Z1558" s="120">
        <v>0</v>
      </c>
      <c r="AA1558" s="127" t="s">
        <v>3717</v>
      </c>
      <c r="AB1558" s="127">
        <v>0</v>
      </c>
      <c r="AC1558" s="111" t="s">
        <v>3717</v>
      </c>
      <c r="AD1558" s="127">
        <v>0</v>
      </c>
      <c r="AE1558" s="111">
        <v>0</v>
      </c>
      <c r="AF1558" s="111" t="s">
        <v>3757</v>
      </c>
      <c r="AG1558" s="127"/>
      <c r="AH1558" s="127"/>
      <c r="AI1558" s="124"/>
      <c r="AJ1558" s="128"/>
      <c r="AK1558" s="109">
        <v>0</v>
      </c>
      <c r="AL1558" s="109">
        <v>0</v>
      </c>
      <c r="AM1558" s="127">
        <v>0</v>
      </c>
      <c r="AN1558" s="127">
        <v>0</v>
      </c>
      <c r="AO1558" s="120">
        <v>0</v>
      </c>
      <c r="AP1558" s="120">
        <v>0</v>
      </c>
      <c r="AQ1558" s="174">
        <v>0</v>
      </c>
      <c r="AR1558" s="109">
        <v>0</v>
      </c>
      <c r="AS1558" s="127">
        <v>0</v>
      </c>
      <c r="AT1558" s="127">
        <v>0</v>
      </c>
      <c r="AU1558" s="120">
        <v>0</v>
      </c>
      <c r="AV1558" s="120">
        <v>0</v>
      </c>
      <c r="AW1558" s="174">
        <v>0</v>
      </c>
      <c r="AX1558" s="109">
        <v>0</v>
      </c>
      <c r="AY1558" s="127">
        <v>0</v>
      </c>
      <c r="AZ1558" s="127">
        <v>0</v>
      </c>
      <c r="BA1558" s="120">
        <v>0</v>
      </c>
      <c r="BB1558" s="120">
        <v>0</v>
      </c>
      <c r="BC1558" s="111" t="s">
        <v>3757</v>
      </c>
      <c r="BD1558" s="112">
        <v>45</v>
      </c>
      <c r="BE1558" s="112">
        <v>752000</v>
      </c>
      <c r="BF1558" s="111" t="s">
        <v>3757</v>
      </c>
      <c r="BG1558" s="112">
        <v>234</v>
      </c>
      <c r="BH1558" s="112">
        <v>3606000</v>
      </c>
      <c r="BI1558" s="111" t="s">
        <v>3757</v>
      </c>
      <c r="BJ1558" s="112">
        <v>185</v>
      </c>
      <c r="BK1558" s="112">
        <v>2809000</v>
      </c>
      <c r="BL1558" s="111" t="s">
        <v>3757</v>
      </c>
      <c r="BM1558" s="112">
        <v>294</v>
      </c>
      <c r="BN1558" s="112">
        <v>4665000</v>
      </c>
      <c r="BO1558" s="111" t="s">
        <v>3757</v>
      </c>
      <c r="BP1558" s="112">
        <v>50</v>
      </c>
      <c r="BQ1558" s="112">
        <v>819000</v>
      </c>
      <c r="BR1558" s="111" t="s">
        <v>3757</v>
      </c>
      <c r="BS1558" s="112">
        <v>1278</v>
      </c>
      <c r="BT1558" s="112">
        <v>21407000</v>
      </c>
      <c r="BU1558" s="111" t="s">
        <v>3757</v>
      </c>
      <c r="BV1558" s="112">
        <v>169</v>
      </c>
      <c r="BW1558" s="112">
        <v>3564000</v>
      </c>
      <c r="BX1558" s="111">
        <v>0</v>
      </c>
      <c r="BY1558" s="112"/>
      <c r="BZ1558" s="112"/>
      <c r="CA1558" s="111">
        <v>0</v>
      </c>
      <c r="CB1558" s="112"/>
      <c r="CC1558" s="112"/>
      <c r="CD1558" s="111">
        <v>0</v>
      </c>
      <c r="CE1558" s="112"/>
      <c r="CF1558" s="112"/>
      <c r="CG1558" s="111" t="s">
        <v>3757</v>
      </c>
      <c r="CH1558" s="112">
        <v>3733</v>
      </c>
      <c r="CI1558" s="112">
        <v>57526000</v>
      </c>
      <c r="CJ1558" s="111">
        <v>0</v>
      </c>
      <c r="CK1558" s="120" t="s">
        <v>14977</v>
      </c>
      <c r="CL1558" s="112">
        <v>0</v>
      </c>
      <c r="CM1558" s="112">
        <v>0</v>
      </c>
      <c r="CN1558" s="166" t="s">
        <v>14978</v>
      </c>
      <c r="CO1558" s="125" t="s">
        <v>14979</v>
      </c>
      <c r="CP1558" s="111" t="s">
        <v>3783</v>
      </c>
      <c r="CQ1558" s="112">
        <v>30000000</v>
      </c>
      <c r="CR1558" s="166" t="s">
        <v>14980</v>
      </c>
      <c r="CS1558" s="166" t="s">
        <v>14981</v>
      </c>
      <c r="CT1558" s="111" t="s">
        <v>3790</v>
      </c>
      <c r="CU1558" s="112">
        <v>15000000</v>
      </c>
      <c r="CV1558" s="166" t="s">
        <v>14982</v>
      </c>
      <c r="CW1558" s="166" t="s">
        <v>14983</v>
      </c>
      <c r="CX1558" s="111" t="s">
        <v>3783</v>
      </c>
      <c r="CY1558" s="112">
        <v>10000000</v>
      </c>
      <c r="CZ1558" s="111" t="s">
        <v>3757</v>
      </c>
      <c r="DA1558" s="111" t="s">
        <v>3757</v>
      </c>
      <c r="DB1558" s="111" t="s">
        <v>3757</v>
      </c>
      <c r="DC1558" s="120">
        <v>0</v>
      </c>
      <c r="DD1558" s="127" t="s">
        <v>3778</v>
      </c>
      <c r="DE1558" s="109">
        <v>0</v>
      </c>
      <c r="DF1558" s="172" t="s">
        <v>3717</v>
      </c>
    </row>
    <row r="1559" spans="1:110" ht="35.15" customHeight="1" x14ac:dyDescent="0.35">
      <c r="A1559" s="140" t="s">
        <v>3152</v>
      </c>
      <c r="B1559" s="136" t="s">
        <v>3078</v>
      </c>
      <c r="C1559" s="136" t="s">
        <v>3153</v>
      </c>
      <c r="D1559" s="112">
        <v>31633</v>
      </c>
      <c r="E1559" s="112">
        <v>396336000</v>
      </c>
      <c r="F1559" s="112">
        <v>31631</v>
      </c>
      <c r="G1559" s="112">
        <v>395736000</v>
      </c>
      <c r="H1559" s="112">
        <v>13220</v>
      </c>
      <c r="I1559" s="112">
        <v>157133000</v>
      </c>
      <c r="J1559" s="112">
        <v>0</v>
      </c>
      <c r="K1559" s="112">
        <v>0</v>
      </c>
      <c r="L1559" s="112">
        <v>86763066</v>
      </c>
      <c r="M1559" s="112">
        <v>33988083</v>
      </c>
      <c r="N1559" s="112">
        <v>2237544</v>
      </c>
      <c r="O1559" s="112">
        <v>9119137</v>
      </c>
      <c r="P1559" s="112">
        <v>46531835</v>
      </c>
      <c r="Q1559" s="112">
        <v>0</v>
      </c>
      <c r="R1559" s="112">
        <v>178639665</v>
      </c>
      <c r="S1559" s="421">
        <v>0.21891290723022891</v>
      </c>
      <c r="T1559" s="421">
        <v>8.5755729986677964E-2</v>
      </c>
      <c r="U1559" s="421">
        <v>5.6455734528279037E-3</v>
      </c>
      <c r="V1559" s="421">
        <v>2.3008601287796214E-2</v>
      </c>
      <c r="W1559" s="421">
        <v>0.11740501745993298</v>
      </c>
      <c r="X1559" s="421">
        <v>0</v>
      </c>
      <c r="Y1559" s="421">
        <v>0.45072782941746398</v>
      </c>
      <c r="Z1559" s="120">
        <v>0</v>
      </c>
      <c r="AA1559" s="127" t="s">
        <v>3717</v>
      </c>
      <c r="AB1559" s="127">
        <v>0</v>
      </c>
      <c r="AC1559" s="111" t="s">
        <v>3717</v>
      </c>
      <c r="AD1559" s="127">
        <v>0</v>
      </c>
      <c r="AE1559" s="111" t="s">
        <v>3757</v>
      </c>
      <c r="AF1559" s="111" t="s">
        <v>3757</v>
      </c>
      <c r="AG1559" s="127" t="s">
        <v>3717</v>
      </c>
      <c r="AH1559" s="127"/>
      <c r="AI1559" s="128">
        <v>1</v>
      </c>
      <c r="AJ1559" s="128">
        <v>593000</v>
      </c>
      <c r="AK1559" s="109" t="s">
        <v>14984</v>
      </c>
      <c r="AL1559" s="109" t="s">
        <v>14985</v>
      </c>
      <c r="AM1559" s="127" t="s">
        <v>3765</v>
      </c>
      <c r="AN1559" s="127" t="s">
        <v>3783</v>
      </c>
      <c r="AO1559" s="120">
        <v>1000000</v>
      </c>
      <c r="AP1559" s="120">
        <v>593000</v>
      </c>
      <c r="AQ1559" s="174">
        <v>0</v>
      </c>
      <c r="AR1559" s="109">
        <v>0</v>
      </c>
      <c r="AS1559" s="127">
        <v>0</v>
      </c>
      <c r="AT1559" s="127">
        <v>0</v>
      </c>
      <c r="AU1559" s="120">
        <v>0</v>
      </c>
      <c r="AV1559" s="120">
        <v>0</v>
      </c>
      <c r="AW1559" s="174">
        <v>0</v>
      </c>
      <c r="AX1559" s="109">
        <v>0</v>
      </c>
      <c r="AY1559" s="127">
        <v>0</v>
      </c>
      <c r="AZ1559" s="127">
        <v>0</v>
      </c>
      <c r="BA1559" s="120">
        <v>0</v>
      </c>
      <c r="BB1559" s="120">
        <v>0</v>
      </c>
      <c r="BC1559" s="111" t="s">
        <v>3757</v>
      </c>
      <c r="BD1559" s="112">
        <v>1256</v>
      </c>
      <c r="BE1559" s="112">
        <v>15417000</v>
      </c>
      <c r="BF1559" s="111">
        <v>0</v>
      </c>
      <c r="BG1559" s="112"/>
      <c r="BH1559" s="112"/>
      <c r="BI1559" s="111">
        <v>0</v>
      </c>
      <c r="BJ1559" s="112"/>
      <c r="BK1559" s="112"/>
      <c r="BL1559" s="111" t="s">
        <v>3757</v>
      </c>
      <c r="BM1559" s="112">
        <v>3149</v>
      </c>
      <c r="BN1559" s="112">
        <v>40607000</v>
      </c>
      <c r="BO1559" s="111" t="s">
        <v>3757</v>
      </c>
      <c r="BP1559" s="112">
        <v>1204</v>
      </c>
      <c r="BQ1559" s="112">
        <v>30747000</v>
      </c>
      <c r="BR1559" s="111" t="s">
        <v>3757</v>
      </c>
      <c r="BS1559" s="112">
        <v>10351</v>
      </c>
      <c r="BT1559" s="112">
        <v>108275000</v>
      </c>
      <c r="BU1559" s="111">
        <v>0</v>
      </c>
      <c r="BV1559" s="112"/>
      <c r="BW1559" s="112"/>
      <c r="BX1559" s="111">
        <v>0</v>
      </c>
      <c r="BY1559" s="112"/>
      <c r="BZ1559" s="112"/>
      <c r="CA1559" s="111">
        <v>0</v>
      </c>
      <c r="CB1559" s="112"/>
      <c r="CC1559" s="112"/>
      <c r="CD1559" s="111">
        <v>0</v>
      </c>
      <c r="CE1559" s="112"/>
      <c r="CF1559" s="112"/>
      <c r="CG1559" s="111" t="s">
        <v>3757</v>
      </c>
      <c r="CH1559" s="112">
        <v>15669</v>
      </c>
      <c r="CI1559" s="112">
        <v>200697000</v>
      </c>
      <c r="CJ1559" s="111" t="s">
        <v>3757</v>
      </c>
      <c r="CK1559" s="120" t="s">
        <v>14986</v>
      </c>
      <c r="CL1559" s="112">
        <v>4</v>
      </c>
      <c r="CM1559" s="112">
        <v>593000</v>
      </c>
      <c r="CN1559" s="166" t="s">
        <v>14987</v>
      </c>
      <c r="CO1559" s="125" t="s">
        <v>14988</v>
      </c>
      <c r="CP1559" s="111" t="s">
        <v>3875</v>
      </c>
      <c r="CQ1559" s="112">
        <v>50000000</v>
      </c>
      <c r="CR1559" s="166" t="s">
        <v>14989</v>
      </c>
      <c r="CS1559" s="166" t="s">
        <v>14990</v>
      </c>
      <c r="CT1559" s="111" t="s">
        <v>3781</v>
      </c>
      <c r="CU1559" s="112">
        <v>30000000</v>
      </c>
      <c r="CV1559" s="166" t="s">
        <v>14991</v>
      </c>
      <c r="CW1559" s="166" t="s">
        <v>14992</v>
      </c>
      <c r="CX1559" s="111" t="s">
        <v>3790</v>
      </c>
      <c r="CY1559" s="112">
        <v>30000000</v>
      </c>
      <c r="CZ1559" s="111" t="s">
        <v>3757</v>
      </c>
      <c r="DA1559" s="111" t="s">
        <v>3757</v>
      </c>
      <c r="DB1559" s="111" t="s">
        <v>3757</v>
      </c>
      <c r="DC1559" s="120">
        <v>0</v>
      </c>
      <c r="DD1559" s="127" t="s">
        <v>3717</v>
      </c>
      <c r="DE1559" s="109" t="s">
        <v>14993</v>
      </c>
      <c r="DF1559" s="172" t="s">
        <v>3717</v>
      </c>
    </row>
    <row r="1560" spans="1:110" ht="35.15" customHeight="1" x14ac:dyDescent="0.35">
      <c r="A1560" s="140" t="s">
        <v>3154</v>
      </c>
      <c r="B1560" s="136" t="s">
        <v>3078</v>
      </c>
      <c r="C1560" s="136" t="s">
        <v>3155</v>
      </c>
      <c r="D1560" s="112">
        <v>65208</v>
      </c>
      <c r="E1560" s="112">
        <v>679827200</v>
      </c>
      <c r="F1560" s="112">
        <v>65205</v>
      </c>
      <c r="G1560" s="112">
        <v>679617200</v>
      </c>
      <c r="H1560" s="112">
        <v>28896</v>
      </c>
      <c r="I1560" s="112">
        <v>299618200</v>
      </c>
      <c r="J1560" s="112">
        <v>0</v>
      </c>
      <c r="K1560" s="112">
        <v>0</v>
      </c>
      <c r="L1560" s="112">
        <v>175585778</v>
      </c>
      <c r="M1560" s="112">
        <v>74802860</v>
      </c>
      <c r="N1560" s="112">
        <v>6596549</v>
      </c>
      <c r="O1560" s="112">
        <v>19131110</v>
      </c>
      <c r="P1560" s="112">
        <v>62446969</v>
      </c>
      <c r="Q1560" s="112">
        <v>0</v>
      </c>
      <c r="R1560" s="112">
        <v>338563266</v>
      </c>
      <c r="S1560" s="421">
        <v>0.2582800129209305</v>
      </c>
      <c r="T1560" s="421">
        <v>0.11003216699773119</v>
      </c>
      <c r="U1560" s="421">
        <v>9.7032731258766929E-3</v>
      </c>
      <c r="V1560" s="421">
        <v>2.814113645349877E-2</v>
      </c>
      <c r="W1560" s="421">
        <v>9.1857120456492469E-2</v>
      </c>
      <c r="X1560" s="421">
        <v>0</v>
      </c>
      <c r="Y1560" s="421">
        <v>0.49801370995452965</v>
      </c>
      <c r="Z1560" s="120">
        <v>0</v>
      </c>
      <c r="AA1560" s="127" t="s">
        <v>3717</v>
      </c>
      <c r="AB1560" s="127">
        <v>0</v>
      </c>
      <c r="AC1560" s="111" t="s">
        <v>3717</v>
      </c>
      <c r="AD1560" s="127">
        <v>0</v>
      </c>
      <c r="AE1560" s="111">
        <v>0</v>
      </c>
      <c r="AF1560" s="111" t="s">
        <v>3757</v>
      </c>
      <c r="AG1560" s="127"/>
      <c r="AH1560" s="127"/>
      <c r="AI1560" s="124"/>
      <c r="AJ1560" s="128"/>
      <c r="AK1560" s="109">
        <v>0</v>
      </c>
      <c r="AL1560" s="109">
        <v>0</v>
      </c>
      <c r="AM1560" s="127">
        <v>0</v>
      </c>
      <c r="AN1560" s="127">
        <v>0</v>
      </c>
      <c r="AO1560" s="120">
        <v>0</v>
      </c>
      <c r="AP1560" s="120">
        <v>0</v>
      </c>
      <c r="AQ1560" s="174">
        <v>0</v>
      </c>
      <c r="AR1560" s="109">
        <v>0</v>
      </c>
      <c r="AS1560" s="127">
        <v>0</v>
      </c>
      <c r="AT1560" s="127">
        <v>0</v>
      </c>
      <c r="AU1560" s="120">
        <v>0</v>
      </c>
      <c r="AV1560" s="120">
        <v>0</v>
      </c>
      <c r="AW1560" s="174">
        <v>0</v>
      </c>
      <c r="AX1560" s="109">
        <v>0</v>
      </c>
      <c r="AY1560" s="127">
        <v>0</v>
      </c>
      <c r="AZ1560" s="127">
        <v>0</v>
      </c>
      <c r="BA1560" s="120">
        <v>0</v>
      </c>
      <c r="BB1560" s="120">
        <v>0</v>
      </c>
      <c r="BC1560" s="111" t="s">
        <v>3757</v>
      </c>
      <c r="BD1560" s="112">
        <v>3605</v>
      </c>
      <c r="BE1560" s="112">
        <v>40835700</v>
      </c>
      <c r="BF1560" s="111">
        <v>0</v>
      </c>
      <c r="BG1560" s="112"/>
      <c r="BH1560" s="112"/>
      <c r="BI1560" s="111">
        <v>0</v>
      </c>
      <c r="BJ1560" s="112"/>
      <c r="BK1560" s="112"/>
      <c r="BL1560" s="111" t="s">
        <v>3757</v>
      </c>
      <c r="BM1560" s="112">
        <v>6699</v>
      </c>
      <c r="BN1560" s="112">
        <v>70859600</v>
      </c>
      <c r="BO1560" s="111" t="s">
        <v>3757</v>
      </c>
      <c r="BP1560" s="112">
        <v>8814</v>
      </c>
      <c r="BQ1560" s="112">
        <v>88053900</v>
      </c>
      <c r="BR1560" s="111" t="s">
        <v>3757</v>
      </c>
      <c r="BS1560" s="112">
        <v>3051</v>
      </c>
      <c r="BT1560" s="112">
        <v>31114100</v>
      </c>
      <c r="BU1560" s="111" t="s">
        <v>3757</v>
      </c>
      <c r="BV1560" s="112">
        <v>3503</v>
      </c>
      <c r="BW1560" s="112">
        <v>35646300</v>
      </c>
      <c r="BX1560" s="111" t="s">
        <v>3757</v>
      </c>
      <c r="BY1560" s="112">
        <v>1250</v>
      </c>
      <c r="BZ1560" s="112">
        <v>12423000</v>
      </c>
      <c r="CA1560" s="111">
        <v>0</v>
      </c>
      <c r="CB1560" s="112"/>
      <c r="CC1560" s="112"/>
      <c r="CD1560" s="111">
        <v>0</v>
      </c>
      <c r="CE1560" s="112"/>
      <c r="CF1560" s="112"/>
      <c r="CG1560" s="111">
        <v>0</v>
      </c>
      <c r="CH1560" s="112"/>
      <c r="CI1560" s="112"/>
      <c r="CJ1560" s="111" t="s">
        <v>3757</v>
      </c>
      <c r="CK1560" s="120" t="s">
        <v>14994</v>
      </c>
      <c r="CL1560" s="112">
        <v>38286</v>
      </c>
      <c r="CM1560" s="112">
        <v>400894600</v>
      </c>
      <c r="CN1560" s="166" t="s">
        <v>14995</v>
      </c>
      <c r="CO1560" s="125" t="s">
        <v>14996</v>
      </c>
      <c r="CP1560" s="111" t="s">
        <v>3783</v>
      </c>
      <c r="CQ1560" s="112">
        <v>67249000</v>
      </c>
      <c r="CR1560" s="166" t="s">
        <v>14122</v>
      </c>
      <c r="CS1560" s="166" t="s">
        <v>14997</v>
      </c>
      <c r="CT1560" s="111" t="s">
        <v>3766</v>
      </c>
      <c r="CU1560" s="112">
        <v>5000000</v>
      </c>
      <c r="CV1560" s="166" t="s">
        <v>14998</v>
      </c>
      <c r="CW1560" s="166" t="s">
        <v>14999</v>
      </c>
      <c r="CX1560" s="111" t="s">
        <v>3717</v>
      </c>
      <c r="CY1560" s="112">
        <v>12500000</v>
      </c>
      <c r="CZ1560" s="111" t="s">
        <v>3757</v>
      </c>
      <c r="DA1560" s="111" t="s">
        <v>3757</v>
      </c>
      <c r="DB1560" s="111" t="s">
        <v>3757</v>
      </c>
      <c r="DC1560" s="120">
        <v>0</v>
      </c>
      <c r="DD1560" s="127" t="s">
        <v>3717</v>
      </c>
      <c r="DE1560" s="109" t="s">
        <v>4801</v>
      </c>
      <c r="DF1560" s="172" t="s">
        <v>3717</v>
      </c>
    </row>
    <row r="1561" spans="1:110" ht="35.15" customHeight="1" x14ac:dyDescent="0.35">
      <c r="A1561" s="140" t="s">
        <v>3156</v>
      </c>
      <c r="B1561" s="136" t="s">
        <v>3078</v>
      </c>
      <c r="C1561" s="136" t="s">
        <v>3157</v>
      </c>
      <c r="D1561" s="112">
        <v>39262</v>
      </c>
      <c r="E1561" s="112">
        <v>439656062</v>
      </c>
      <c r="F1561" s="112">
        <v>39260</v>
      </c>
      <c r="G1561" s="112">
        <v>439647500</v>
      </c>
      <c r="H1561" s="112">
        <v>21398</v>
      </c>
      <c r="I1561" s="112">
        <v>240401500</v>
      </c>
      <c r="J1561" s="112">
        <v>0</v>
      </c>
      <c r="K1561" s="112">
        <v>0</v>
      </c>
      <c r="L1561" s="112">
        <v>116132738</v>
      </c>
      <c r="M1561" s="112">
        <v>47086669</v>
      </c>
      <c r="N1561" s="112">
        <v>2737489</v>
      </c>
      <c r="O1561" s="112">
        <v>43342887</v>
      </c>
      <c r="P1561" s="112">
        <v>149255</v>
      </c>
      <c r="Q1561" s="112">
        <v>0</v>
      </c>
      <c r="R1561" s="112">
        <v>209449038</v>
      </c>
      <c r="S1561" s="421">
        <v>0.2641445166744909</v>
      </c>
      <c r="T1561" s="421">
        <v>0.10709887357358898</v>
      </c>
      <c r="U1561" s="421">
        <v>6.2264329702339007E-3</v>
      </c>
      <c r="V1561" s="421">
        <v>9.8583621940370292E-2</v>
      </c>
      <c r="W1561" s="421">
        <v>3.3948127388722322E-4</v>
      </c>
      <c r="X1561" s="421">
        <v>0</v>
      </c>
      <c r="Y1561" s="421">
        <v>0.47639292643257131</v>
      </c>
      <c r="Z1561" s="120">
        <v>0</v>
      </c>
      <c r="AA1561" s="127" t="s">
        <v>3717</v>
      </c>
      <c r="AB1561" s="127">
        <v>0</v>
      </c>
      <c r="AC1561" s="111" t="s">
        <v>3717</v>
      </c>
      <c r="AD1561" s="127">
        <v>0</v>
      </c>
      <c r="AE1561" s="111">
        <v>0</v>
      </c>
      <c r="AF1561" s="111" t="s">
        <v>3757</v>
      </c>
      <c r="AG1561" s="127"/>
      <c r="AH1561" s="127"/>
      <c r="AI1561" s="124"/>
      <c r="AJ1561" s="128"/>
      <c r="AK1561" s="109">
        <v>0</v>
      </c>
      <c r="AL1561" s="109">
        <v>0</v>
      </c>
      <c r="AM1561" s="127">
        <v>0</v>
      </c>
      <c r="AN1561" s="127">
        <v>0</v>
      </c>
      <c r="AO1561" s="120">
        <v>0</v>
      </c>
      <c r="AP1561" s="120">
        <v>0</v>
      </c>
      <c r="AQ1561" s="174">
        <v>0</v>
      </c>
      <c r="AR1561" s="120">
        <v>0</v>
      </c>
      <c r="AS1561" s="127">
        <v>0</v>
      </c>
      <c r="AT1561" s="127">
        <v>0</v>
      </c>
      <c r="AU1561" s="120">
        <v>0</v>
      </c>
      <c r="AV1561" s="120">
        <v>0</v>
      </c>
      <c r="AW1561" s="174">
        <v>0</v>
      </c>
      <c r="AX1561" s="120">
        <v>0</v>
      </c>
      <c r="AY1561" s="127">
        <v>0</v>
      </c>
      <c r="AZ1561" s="127">
        <v>0</v>
      </c>
      <c r="BA1561" s="120">
        <v>0</v>
      </c>
      <c r="BB1561" s="120">
        <v>0</v>
      </c>
      <c r="BC1561" s="111">
        <v>0</v>
      </c>
      <c r="BD1561" s="112"/>
      <c r="BE1561" s="112"/>
      <c r="BF1561" s="111" t="s">
        <v>3757</v>
      </c>
      <c r="BG1561" s="112">
        <v>3439</v>
      </c>
      <c r="BH1561" s="112">
        <v>38557837</v>
      </c>
      <c r="BI1561" s="111" t="s">
        <v>3757</v>
      </c>
      <c r="BJ1561" s="112">
        <v>3899</v>
      </c>
      <c r="BK1561" s="112">
        <v>45152678</v>
      </c>
      <c r="BL1561" s="111">
        <v>0</v>
      </c>
      <c r="BM1561" s="112"/>
      <c r="BN1561" s="112"/>
      <c r="BO1561" s="111">
        <v>0</v>
      </c>
      <c r="BP1561" s="112"/>
      <c r="BQ1561" s="112"/>
      <c r="BR1561" s="111" t="s">
        <v>3757</v>
      </c>
      <c r="BS1561" s="112">
        <v>22584</v>
      </c>
      <c r="BT1561" s="112">
        <v>249328953</v>
      </c>
      <c r="BU1561" s="111" t="s">
        <v>3757</v>
      </c>
      <c r="BV1561" s="112">
        <v>2297</v>
      </c>
      <c r="BW1561" s="112">
        <v>25631948</v>
      </c>
      <c r="BX1561" s="111" t="s">
        <v>3757</v>
      </c>
      <c r="BY1561" s="112">
        <v>3388</v>
      </c>
      <c r="BZ1561" s="112">
        <v>37326800</v>
      </c>
      <c r="CA1561" s="111">
        <v>0</v>
      </c>
      <c r="CB1561" s="112"/>
      <c r="CC1561" s="112"/>
      <c r="CD1561" s="111">
        <v>0</v>
      </c>
      <c r="CE1561" s="112">
        <v>0</v>
      </c>
      <c r="CF1561" s="112">
        <v>0</v>
      </c>
      <c r="CG1561" s="111" t="s">
        <v>3757</v>
      </c>
      <c r="CH1561" s="112">
        <v>3655</v>
      </c>
      <c r="CI1561" s="112">
        <v>43657846</v>
      </c>
      <c r="CJ1561" s="111">
        <v>0</v>
      </c>
      <c r="CK1561" s="120">
        <v>0</v>
      </c>
      <c r="CL1561" s="112">
        <v>0</v>
      </c>
      <c r="CM1561" s="112">
        <v>0</v>
      </c>
      <c r="CN1561" s="166" t="s">
        <v>15000</v>
      </c>
      <c r="CO1561" s="125" t="s">
        <v>15001</v>
      </c>
      <c r="CP1561" s="111" t="s">
        <v>3790</v>
      </c>
      <c r="CQ1561" s="112">
        <v>11476737</v>
      </c>
      <c r="CR1561" s="166" t="s">
        <v>15002</v>
      </c>
      <c r="CS1561" s="166" t="s">
        <v>15003</v>
      </c>
      <c r="CT1561" s="111" t="s">
        <v>3870</v>
      </c>
      <c r="CU1561" s="112">
        <v>1500000</v>
      </c>
      <c r="CV1561" s="166" t="s">
        <v>15004</v>
      </c>
      <c r="CW1561" s="166" t="s">
        <v>15005</v>
      </c>
      <c r="CX1561" s="111" t="s">
        <v>3774</v>
      </c>
      <c r="CY1561" s="112">
        <v>4700000</v>
      </c>
      <c r="CZ1561" s="111" t="s">
        <v>3757</v>
      </c>
      <c r="DA1561" s="111" t="s">
        <v>3757</v>
      </c>
      <c r="DB1561" s="111">
        <v>0</v>
      </c>
      <c r="DC1561" s="120" t="s">
        <v>15006</v>
      </c>
      <c r="DD1561" s="127" t="s">
        <v>3717</v>
      </c>
      <c r="DE1561" s="109" t="s">
        <v>15007</v>
      </c>
      <c r="DF1561" s="172" t="s">
        <v>3717</v>
      </c>
    </row>
    <row r="1562" spans="1:110" ht="35.15" customHeight="1" x14ac:dyDescent="0.35">
      <c r="A1562" s="140" t="s">
        <v>3158</v>
      </c>
      <c r="B1562" s="136" t="s">
        <v>3078</v>
      </c>
      <c r="C1562" s="136" t="s">
        <v>3159</v>
      </c>
      <c r="D1562" s="112">
        <v>61605</v>
      </c>
      <c r="E1562" s="112">
        <v>720781600</v>
      </c>
      <c r="F1562" s="112">
        <v>61605</v>
      </c>
      <c r="G1562" s="112">
        <v>720781600</v>
      </c>
      <c r="H1562" s="112">
        <v>23634</v>
      </c>
      <c r="I1562" s="112">
        <v>274061100</v>
      </c>
      <c r="J1562" s="112">
        <v>0</v>
      </c>
      <c r="K1562" s="112">
        <v>0</v>
      </c>
      <c r="L1562" s="112">
        <v>200206215</v>
      </c>
      <c r="M1562" s="112">
        <v>77500410</v>
      </c>
      <c r="N1562" s="112">
        <v>1085739</v>
      </c>
      <c r="O1562" s="112">
        <v>3121801</v>
      </c>
      <c r="P1562" s="112">
        <v>94474211</v>
      </c>
      <c r="Q1562" s="112">
        <v>0</v>
      </c>
      <c r="R1562" s="112">
        <v>376388376</v>
      </c>
      <c r="S1562" s="421">
        <v>0.27776266070055061</v>
      </c>
      <c r="T1562" s="421">
        <v>0.1075227364294538</v>
      </c>
      <c r="U1562" s="421">
        <v>1.5063356223299817E-3</v>
      </c>
      <c r="V1562" s="421">
        <v>4.3311330366923905E-3</v>
      </c>
      <c r="W1562" s="421">
        <v>0.13107189611943479</v>
      </c>
      <c r="X1562" s="421">
        <v>0</v>
      </c>
      <c r="Y1562" s="421">
        <v>0.52219476190846159</v>
      </c>
      <c r="Z1562" s="120">
        <v>0</v>
      </c>
      <c r="AA1562" s="127" t="s">
        <v>3717</v>
      </c>
      <c r="AB1562" s="127">
        <v>0</v>
      </c>
      <c r="AC1562" s="111" t="s">
        <v>3717</v>
      </c>
      <c r="AD1562" s="127">
        <v>0</v>
      </c>
      <c r="AE1562" s="111">
        <v>0</v>
      </c>
      <c r="AF1562" s="111" t="s">
        <v>3757</v>
      </c>
      <c r="AG1562" s="127"/>
      <c r="AH1562" s="127"/>
      <c r="AI1562" s="124"/>
      <c r="AJ1562" s="128"/>
      <c r="AK1562" s="109">
        <v>0</v>
      </c>
      <c r="AL1562" s="109">
        <v>0</v>
      </c>
      <c r="AM1562" s="127">
        <v>0</v>
      </c>
      <c r="AN1562" s="127">
        <v>0</v>
      </c>
      <c r="AO1562" s="120">
        <v>0</v>
      </c>
      <c r="AP1562" s="120">
        <v>0</v>
      </c>
      <c r="AQ1562" s="174">
        <v>0</v>
      </c>
      <c r="AR1562" s="109">
        <v>0</v>
      </c>
      <c r="AS1562" s="127">
        <v>0</v>
      </c>
      <c r="AT1562" s="127">
        <v>0</v>
      </c>
      <c r="AU1562" s="120">
        <v>0</v>
      </c>
      <c r="AV1562" s="120">
        <v>0</v>
      </c>
      <c r="AW1562" s="174">
        <v>0</v>
      </c>
      <c r="AX1562" s="109">
        <v>0</v>
      </c>
      <c r="AY1562" s="127">
        <v>0</v>
      </c>
      <c r="AZ1562" s="127">
        <v>0</v>
      </c>
      <c r="BA1562" s="120">
        <v>0</v>
      </c>
      <c r="BB1562" s="120">
        <v>0</v>
      </c>
      <c r="BC1562" s="111" t="s">
        <v>3757</v>
      </c>
      <c r="BD1562" s="112">
        <v>2473</v>
      </c>
      <c r="BE1562" s="112">
        <v>28376400</v>
      </c>
      <c r="BF1562" s="111">
        <v>0</v>
      </c>
      <c r="BG1562" s="112"/>
      <c r="BH1562" s="112"/>
      <c r="BI1562" s="111" t="s">
        <v>3757</v>
      </c>
      <c r="BJ1562" s="112">
        <v>1999</v>
      </c>
      <c r="BK1562" s="112">
        <v>23781600</v>
      </c>
      <c r="BL1562" s="111">
        <v>0</v>
      </c>
      <c r="BM1562" s="112"/>
      <c r="BN1562" s="112"/>
      <c r="BO1562" s="111">
        <v>0</v>
      </c>
      <c r="BP1562" s="112"/>
      <c r="BQ1562" s="112"/>
      <c r="BR1562" s="111" t="s">
        <v>3757</v>
      </c>
      <c r="BS1562" s="112">
        <v>11011</v>
      </c>
      <c r="BT1562" s="112">
        <v>126604700</v>
      </c>
      <c r="BU1562" s="111" t="s">
        <v>3757</v>
      </c>
      <c r="BV1562" s="112">
        <v>1469</v>
      </c>
      <c r="BW1562" s="112">
        <v>16646900</v>
      </c>
      <c r="BX1562" s="111" t="s">
        <v>3757</v>
      </c>
      <c r="BY1562" s="112">
        <v>1119</v>
      </c>
      <c r="BZ1562" s="112">
        <v>13175400</v>
      </c>
      <c r="CA1562" s="111" t="s">
        <v>3757</v>
      </c>
      <c r="CB1562" s="112">
        <v>1479</v>
      </c>
      <c r="CC1562" s="112">
        <v>16599000</v>
      </c>
      <c r="CD1562" s="111">
        <v>0</v>
      </c>
      <c r="CE1562" s="112"/>
      <c r="CF1562" s="112"/>
      <c r="CG1562" s="111" t="s">
        <v>3757</v>
      </c>
      <c r="CH1562" s="112">
        <v>42055</v>
      </c>
      <c r="CI1562" s="112">
        <v>495597600</v>
      </c>
      <c r="CJ1562" s="111">
        <v>0</v>
      </c>
      <c r="CK1562" s="120">
        <v>0</v>
      </c>
      <c r="CL1562" s="112"/>
      <c r="CM1562" s="112"/>
      <c r="CN1562" s="166">
        <v>0</v>
      </c>
      <c r="CO1562" s="125">
        <v>0</v>
      </c>
      <c r="CP1562" s="111">
        <v>0</v>
      </c>
      <c r="CQ1562" s="112">
        <v>0</v>
      </c>
      <c r="CR1562" s="166">
        <v>0</v>
      </c>
      <c r="CS1562" s="166">
        <v>0</v>
      </c>
      <c r="CT1562" s="111">
        <v>0</v>
      </c>
      <c r="CU1562" s="112">
        <v>0</v>
      </c>
      <c r="CV1562" s="166">
        <v>0</v>
      </c>
      <c r="CW1562" s="166">
        <v>0</v>
      </c>
      <c r="CX1562" s="111">
        <v>0</v>
      </c>
      <c r="CY1562" s="112">
        <v>0</v>
      </c>
      <c r="CZ1562" s="111" t="s">
        <v>3757</v>
      </c>
      <c r="DA1562" s="111">
        <v>0</v>
      </c>
      <c r="DB1562" s="111">
        <v>0</v>
      </c>
      <c r="DC1562" s="120" t="s">
        <v>15008</v>
      </c>
      <c r="DD1562" s="127" t="s">
        <v>3778</v>
      </c>
      <c r="DE1562" s="109">
        <v>0</v>
      </c>
      <c r="DF1562" s="172" t="s">
        <v>3717</v>
      </c>
    </row>
    <row r="1563" spans="1:110" ht="35.15" customHeight="1" x14ac:dyDescent="0.35">
      <c r="A1563" s="140" t="s">
        <v>3160</v>
      </c>
      <c r="B1563" s="136" t="s">
        <v>3078</v>
      </c>
      <c r="C1563" s="136" t="s">
        <v>3161</v>
      </c>
      <c r="D1563" s="112">
        <v>4579</v>
      </c>
      <c r="E1563" s="112">
        <v>53650888</v>
      </c>
      <c r="F1563" s="112">
        <v>4579</v>
      </c>
      <c r="G1563" s="112">
        <v>53650888</v>
      </c>
      <c r="H1563" s="112">
        <v>1415</v>
      </c>
      <c r="I1563" s="112">
        <v>16966000</v>
      </c>
      <c r="J1563" s="112">
        <v>0</v>
      </c>
      <c r="K1563" s="112">
        <v>0</v>
      </c>
      <c r="L1563" s="112">
        <v>15358393</v>
      </c>
      <c r="M1563" s="112">
        <v>5477287</v>
      </c>
      <c r="N1563" s="112">
        <v>0</v>
      </c>
      <c r="O1563" s="112">
        <v>893094</v>
      </c>
      <c r="P1563" s="112">
        <v>5002809</v>
      </c>
      <c r="Q1563" s="112">
        <v>0</v>
      </c>
      <c r="R1563" s="112">
        <v>26731583</v>
      </c>
      <c r="S1563" s="421">
        <v>0.28626540160900971</v>
      </c>
      <c r="T1563" s="421">
        <v>0.10209126454719632</v>
      </c>
      <c r="U1563" s="421">
        <v>0</v>
      </c>
      <c r="V1563" s="421">
        <v>1.6646397353199449E-2</v>
      </c>
      <c r="W1563" s="421">
        <v>9.3247459389674964E-2</v>
      </c>
      <c r="X1563" s="421">
        <v>0</v>
      </c>
      <c r="Y1563" s="421">
        <v>0.49825052289908045</v>
      </c>
      <c r="Z1563" s="120">
        <v>0</v>
      </c>
      <c r="AA1563" s="127" t="s">
        <v>3717</v>
      </c>
      <c r="AB1563" s="127">
        <v>0</v>
      </c>
      <c r="AC1563" s="111" t="s">
        <v>3717</v>
      </c>
      <c r="AD1563" s="127">
        <v>0</v>
      </c>
      <c r="AE1563" s="111">
        <v>0</v>
      </c>
      <c r="AF1563" s="111" t="s">
        <v>3757</v>
      </c>
      <c r="AG1563" s="127"/>
      <c r="AH1563" s="127"/>
      <c r="AI1563" s="124"/>
      <c r="AJ1563" s="128"/>
      <c r="AK1563" s="109">
        <v>0</v>
      </c>
      <c r="AL1563" s="109">
        <v>0</v>
      </c>
      <c r="AM1563" s="127">
        <v>0</v>
      </c>
      <c r="AN1563" s="127">
        <v>0</v>
      </c>
      <c r="AO1563" s="120">
        <v>0</v>
      </c>
      <c r="AP1563" s="120">
        <v>0</v>
      </c>
      <c r="AQ1563" s="174">
        <v>0</v>
      </c>
      <c r="AR1563" s="120">
        <v>0</v>
      </c>
      <c r="AS1563" s="127">
        <v>0</v>
      </c>
      <c r="AT1563" s="127">
        <v>0</v>
      </c>
      <c r="AU1563" s="120">
        <v>0</v>
      </c>
      <c r="AV1563" s="120">
        <v>0</v>
      </c>
      <c r="AW1563" s="174">
        <v>0</v>
      </c>
      <c r="AX1563" s="120">
        <v>0</v>
      </c>
      <c r="AY1563" s="127">
        <v>0</v>
      </c>
      <c r="AZ1563" s="127">
        <v>0</v>
      </c>
      <c r="BA1563" s="120">
        <v>0</v>
      </c>
      <c r="BB1563" s="120">
        <v>0</v>
      </c>
      <c r="BC1563" s="111">
        <v>0</v>
      </c>
      <c r="BD1563" s="112"/>
      <c r="BE1563" s="112"/>
      <c r="BF1563" s="111">
        <v>0</v>
      </c>
      <c r="BG1563" s="112"/>
      <c r="BH1563" s="112"/>
      <c r="BI1563" s="111">
        <v>0</v>
      </c>
      <c r="BJ1563" s="112"/>
      <c r="BK1563" s="112"/>
      <c r="BL1563" s="111">
        <v>0</v>
      </c>
      <c r="BM1563" s="112"/>
      <c r="BN1563" s="112"/>
      <c r="BO1563" s="111">
        <v>0</v>
      </c>
      <c r="BP1563" s="112"/>
      <c r="BQ1563" s="112"/>
      <c r="BR1563" s="111">
        <v>0</v>
      </c>
      <c r="BS1563" s="112"/>
      <c r="BT1563" s="112"/>
      <c r="BU1563" s="111">
        <v>0</v>
      </c>
      <c r="BV1563" s="112"/>
      <c r="BW1563" s="112"/>
      <c r="BX1563" s="111">
        <v>0</v>
      </c>
      <c r="BY1563" s="112"/>
      <c r="BZ1563" s="112"/>
      <c r="CA1563" s="111">
        <v>0</v>
      </c>
      <c r="CB1563" s="112"/>
      <c r="CC1563" s="112"/>
      <c r="CD1563" s="111">
        <v>0</v>
      </c>
      <c r="CE1563" s="112">
        <v>0</v>
      </c>
      <c r="CF1563" s="112">
        <v>0</v>
      </c>
      <c r="CG1563" s="111">
        <v>0</v>
      </c>
      <c r="CH1563" s="112">
        <v>0</v>
      </c>
      <c r="CI1563" s="112">
        <v>0</v>
      </c>
      <c r="CJ1563" s="111" t="s">
        <v>3757</v>
      </c>
      <c r="CK1563" s="120" t="s">
        <v>15009</v>
      </c>
      <c r="CL1563" s="112">
        <v>4579</v>
      </c>
      <c r="CM1563" s="112">
        <v>53650888</v>
      </c>
      <c r="CN1563" s="166" t="s">
        <v>15010</v>
      </c>
      <c r="CO1563" s="125">
        <v>0</v>
      </c>
      <c r="CP1563" s="111">
        <v>0</v>
      </c>
      <c r="CQ1563" s="112">
        <v>0</v>
      </c>
      <c r="CR1563" s="166">
        <v>0</v>
      </c>
      <c r="CS1563" s="166">
        <v>0</v>
      </c>
      <c r="CT1563" s="111">
        <v>0</v>
      </c>
      <c r="CU1563" s="112">
        <v>0</v>
      </c>
      <c r="CV1563" s="166">
        <v>0</v>
      </c>
      <c r="CW1563" s="166">
        <v>0</v>
      </c>
      <c r="CX1563" s="111">
        <v>0</v>
      </c>
      <c r="CY1563" s="112">
        <v>0</v>
      </c>
      <c r="CZ1563" s="111" t="s">
        <v>3757</v>
      </c>
      <c r="DA1563" s="111" t="s">
        <v>3757</v>
      </c>
      <c r="DB1563" s="111" t="s">
        <v>3757</v>
      </c>
      <c r="DC1563" s="120">
        <v>0</v>
      </c>
      <c r="DD1563" s="127" t="s">
        <v>3717</v>
      </c>
      <c r="DE1563" s="109" t="s">
        <v>15011</v>
      </c>
      <c r="DF1563" s="172" t="s">
        <v>3717</v>
      </c>
    </row>
    <row r="1564" spans="1:110" ht="35.15" customHeight="1" x14ac:dyDescent="0.35">
      <c r="A1564" s="140" t="s">
        <v>3162</v>
      </c>
      <c r="B1564" s="136" t="s">
        <v>3078</v>
      </c>
      <c r="C1564" s="136" t="s">
        <v>3163</v>
      </c>
      <c r="D1564" s="112">
        <v>8192</v>
      </c>
      <c r="E1564" s="112">
        <v>150525000</v>
      </c>
      <c r="F1564" s="112">
        <v>8159</v>
      </c>
      <c r="G1564" s="112">
        <v>149930000</v>
      </c>
      <c r="H1564" s="112">
        <v>2182</v>
      </c>
      <c r="I1564" s="112">
        <v>40937000</v>
      </c>
      <c r="J1564" s="112">
        <v>0</v>
      </c>
      <c r="K1564" s="112">
        <v>0</v>
      </c>
      <c r="L1564" s="112">
        <v>44777356</v>
      </c>
      <c r="M1564" s="112">
        <v>14593728</v>
      </c>
      <c r="N1564" s="112">
        <v>53190</v>
      </c>
      <c r="O1564" s="112">
        <v>347208</v>
      </c>
      <c r="P1564" s="112">
        <v>18289416</v>
      </c>
      <c r="Q1564" s="112">
        <v>0</v>
      </c>
      <c r="R1564" s="112">
        <v>78060898</v>
      </c>
      <c r="S1564" s="421">
        <v>0.29747454575651883</v>
      </c>
      <c r="T1564" s="421">
        <v>9.6952187344294963E-2</v>
      </c>
      <c r="U1564" s="421">
        <v>3.5336322869955158E-4</v>
      </c>
      <c r="V1564" s="421">
        <v>2.3066467364225214E-3</v>
      </c>
      <c r="W1564" s="421">
        <v>0.12150417538614848</v>
      </c>
      <c r="X1564" s="421">
        <v>0</v>
      </c>
      <c r="Y1564" s="421">
        <v>0.51859091845208438</v>
      </c>
      <c r="Z1564" s="120">
        <v>0</v>
      </c>
      <c r="AA1564" s="127" t="s">
        <v>3717</v>
      </c>
      <c r="AB1564" s="127">
        <v>0</v>
      </c>
      <c r="AC1564" s="111" t="s">
        <v>3717</v>
      </c>
      <c r="AD1564" s="127">
        <v>0</v>
      </c>
      <c r="AE1564" s="111" t="s">
        <v>3757</v>
      </c>
      <c r="AF1564" s="111" t="s">
        <v>3757</v>
      </c>
      <c r="AG1564" s="127" t="s">
        <v>3717</v>
      </c>
      <c r="AH1564" s="127"/>
      <c r="AI1564" s="128">
        <v>1</v>
      </c>
      <c r="AJ1564" s="128">
        <v>6990000</v>
      </c>
      <c r="AK1564" s="109" t="s">
        <v>15012</v>
      </c>
      <c r="AL1564" s="109" t="s">
        <v>15013</v>
      </c>
      <c r="AM1564" s="127" t="s">
        <v>3765</v>
      </c>
      <c r="AN1564" s="127" t="s">
        <v>3783</v>
      </c>
      <c r="AO1564" s="120">
        <v>5000000</v>
      </c>
      <c r="AP1564" s="120">
        <v>6990000</v>
      </c>
      <c r="AQ1564" s="174">
        <v>0</v>
      </c>
      <c r="AR1564" s="120">
        <v>0</v>
      </c>
      <c r="AS1564" s="127">
        <v>0</v>
      </c>
      <c r="AT1564" s="127">
        <v>0</v>
      </c>
      <c r="AU1564" s="120">
        <v>0</v>
      </c>
      <c r="AV1564" s="120">
        <v>0</v>
      </c>
      <c r="AW1564" s="174">
        <v>0</v>
      </c>
      <c r="AX1564" s="120">
        <v>0</v>
      </c>
      <c r="AY1564" s="127">
        <v>0</v>
      </c>
      <c r="AZ1564" s="127">
        <v>0</v>
      </c>
      <c r="BA1564" s="120">
        <v>0</v>
      </c>
      <c r="BB1564" s="120">
        <v>0</v>
      </c>
      <c r="BC1564" s="111">
        <v>0</v>
      </c>
      <c r="BD1564" s="112"/>
      <c r="BE1564" s="112"/>
      <c r="BF1564" s="111">
        <v>0</v>
      </c>
      <c r="BG1564" s="112"/>
      <c r="BH1564" s="112"/>
      <c r="BI1564" s="111">
        <v>0</v>
      </c>
      <c r="BJ1564" s="112"/>
      <c r="BK1564" s="112"/>
      <c r="BL1564" s="111">
        <v>0</v>
      </c>
      <c r="BM1564" s="112"/>
      <c r="BN1564" s="112"/>
      <c r="BO1564" s="111">
        <v>0</v>
      </c>
      <c r="BP1564" s="112"/>
      <c r="BQ1564" s="112"/>
      <c r="BR1564" s="111" t="s">
        <v>3757</v>
      </c>
      <c r="BS1564" s="112">
        <v>1655</v>
      </c>
      <c r="BT1564" s="112">
        <v>32116000</v>
      </c>
      <c r="BU1564" s="111" t="s">
        <v>3757</v>
      </c>
      <c r="BV1564" s="112">
        <v>536</v>
      </c>
      <c r="BW1564" s="112">
        <v>8793000</v>
      </c>
      <c r="BX1564" s="111">
        <v>0</v>
      </c>
      <c r="BY1564" s="112"/>
      <c r="BZ1564" s="112"/>
      <c r="CA1564" s="111">
        <v>0</v>
      </c>
      <c r="CB1564" s="112"/>
      <c r="CC1564" s="112"/>
      <c r="CD1564" s="111">
        <v>0</v>
      </c>
      <c r="CE1564" s="112">
        <v>0</v>
      </c>
      <c r="CF1564" s="112">
        <v>0</v>
      </c>
      <c r="CG1564" s="111" t="s">
        <v>3757</v>
      </c>
      <c r="CH1564" s="112">
        <v>5066</v>
      </c>
      <c r="CI1564" s="112">
        <v>91037000</v>
      </c>
      <c r="CJ1564" s="111" t="s">
        <v>3757</v>
      </c>
      <c r="CK1564" s="120" t="s">
        <v>15014</v>
      </c>
      <c r="CL1564" s="112">
        <v>935</v>
      </c>
      <c r="CM1564" s="112">
        <v>18579000</v>
      </c>
      <c r="CN1564" s="166" t="s">
        <v>15015</v>
      </c>
      <c r="CO1564" s="125" t="s">
        <v>15016</v>
      </c>
      <c r="CP1564" s="111" t="s">
        <v>3783</v>
      </c>
      <c r="CQ1564" s="112">
        <v>28705051</v>
      </c>
      <c r="CR1564" s="166" t="s">
        <v>15017</v>
      </c>
      <c r="CS1564" s="166" t="s">
        <v>15018</v>
      </c>
      <c r="CT1564" s="111" t="s">
        <v>3783</v>
      </c>
      <c r="CU1564" s="112">
        <v>26033107</v>
      </c>
      <c r="CV1564" s="166" t="s">
        <v>15019</v>
      </c>
      <c r="CW1564" s="166" t="s">
        <v>15020</v>
      </c>
      <c r="CX1564" s="111" t="s">
        <v>3783</v>
      </c>
      <c r="CY1564" s="112">
        <v>13178655</v>
      </c>
      <c r="CZ1564" s="111" t="s">
        <v>3757</v>
      </c>
      <c r="DA1564" s="111" t="s">
        <v>3757</v>
      </c>
      <c r="DB1564" s="111" t="s">
        <v>3757</v>
      </c>
      <c r="DC1564" s="120">
        <v>0</v>
      </c>
      <c r="DD1564" s="127" t="s">
        <v>3778</v>
      </c>
      <c r="DE1564" s="109">
        <v>0</v>
      </c>
      <c r="DF1564" s="172" t="s">
        <v>3717</v>
      </c>
    </row>
    <row r="1565" spans="1:110" ht="35.15" customHeight="1" x14ac:dyDescent="0.35">
      <c r="A1565" s="140" t="s">
        <v>3164</v>
      </c>
      <c r="B1565" s="136" t="s">
        <v>3078</v>
      </c>
      <c r="C1565" s="136" t="s">
        <v>3165</v>
      </c>
      <c r="D1565" s="112">
        <v>27083</v>
      </c>
      <c r="E1565" s="112">
        <v>323605000</v>
      </c>
      <c r="F1565" s="112">
        <v>27083</v>
      </c>
      <c r="G1565" s="112">
        <v>323605000</v>
      </c>
      <c r="H1565" s="112">
        <v>10110</v>
      </c>
      <c r="I1565" s="112">
        <v>120060000</v>
      </c>
      <c r="J1565" s="112">
        <v>0</v>
      </c>
      <c r="K1565" s="112">
        <v>0</v>
      </c>
      <c r="L1565" s="112">
        <v>88792040</v>
      </c>
      <c r="M1565" s="112">
        <v>40968638</v>
      </c>
      <c r="N1565" s="112">
        <v>487091</v>
      </c>
      <c r="O1565" s="112">
        <v>1763316</v>
      </c>
      <c r="P1565" s="112">
        <v>63246254</v>
      </c>
      <c r="Q1565" s="112">
        <v>0</v>
      </c>
      <c r="R1565" s="112">
        <v>195257339</v>
      </c>
      <c r="S1565" s="421">
        <v>0.27438401755226277</v>
      </c>
      <c r="T1565" s="421">
        <v>0.12660075709584215</v>
      </c>
      <c r="U1565" s="421">
        <v>1.5052023300010816E-3</v>
      </c>
      <c r="V1565" s="421">
        <v>5.4489763755195377E-3</v>
      </c>
      <c r="W1565" s="421">
        <v>0.19544275891905255</v>
      </c>
      <c r="X1565" s="421">
        <v>0</v>
      </c>
      <c r="Y1565" s="421">
        <v>0.60338171227267812</v>
      </c>
      <c r="Z1565" s="120">
        <v>0</v>
      </c>
      <c r="AA1565" s="127" t="s">
        <v>3781</v>
      </c>
      <c r="AB1565" s="127">
        <v>0</v>
      </c>
      <c r="AC1565" s="111" t="s">
        <v>3717</v>
      </c>
      <c r="AD1565" s="127">
        <v>0</v>
      </c>
      <c r="AE1565" s="111">
        <v>0</v>
      </c>
      <c r="AF1565" s="111" t="s">
        <v>3757</v>
      </c>
      <c r="AG1565" s="127"/>
      <c r="AH1565" s="127"/>
      <c r="AI1565" s="124"/>
      <c r="AJ1565" s="128"/>
      <c r="AK1565" s="109">
        <v>0</v>
      </c>
      <c r="AL1565" s="109">
        <v>0</v>
      </c>
      <c r="AM1565" s="127">
        <v>0</v>
      </c>
      <c r="AN1565" s="127">
        <v>0</v>
      </c>
      <c r="AO1565" s="120">
        <v>0</v>
      </c>
      <c r="AP1565" s="120">
        <v>0</v>
      </c>
      <c r="AQ1565" s="174">
        <v>0</v>
      </c>
      <c r="AR1565" s="120">
        <v>0</v>
      </c>
      <c r="AS1565" s="127">
        <v>0</v>
      </c>
      <c r="AT1565" s="127">
        <v>0</v>
      </c>
      <c r="AU1565" s="120">
        <v>0</v>
      </c>
      <c r="AV1565" s="120">
        <v>0</v>
      </c>
      <c r="AW1565" s="174">
        <v>0</v>
      </c>
      <c r="AX1565" s="120">
        <v>0</v>
      </c>
      <c r="AY1565" s="127">
        <v>0</v>
      </c>
      <c r="AZ1565" s="127">
        <v>0</v>
      </c>
      <c r="BA1565" s="120">
        <v>0</v>
      </c>
      <c r="BB1565" s="120">
        <v>0</v>
      </c>
      <c r="BC1565" s="111">
        <v>0</v>
      </c>
      <c r="BD1565" s="112"/>
      <c r="BE1565" s="112"/>
      <c r="BF1565" s="111">
        <v>0</v>
      </c>
      <c r="BG1565" s="112"/>
      <c r="BH1565" s="112"/>
      <c r="BI1565" s="111" t="s">
        <v>3757</v>
      </c>
      <c r="BJ1565" s="112">
        <v>2432</v>
      </c>
      <c r="BK1565" s="112">
        <v>30040000</v>
      </c>
      <c r="BL1565" s="111" t="s">
        <v>3757</v>
      </c>
      <c r="BM1565" s="112">
        <v>5180</v>
      </c>
      <c r="BN1565" s="112">
        <v>64287000</v>
      </c>
      <c r="BO1565" s="111">
        <v>0</v>
      </c>
      <c r="BP1565" s="112"/>
      <c r="BQ1565" s="112"/>
      <c r="BR1565" s="111" t="s">
        <v>3757</v>
      </c>
      <c r="BS1565" s="112">
        <v>8442</v>
      </c>
      <c r="BT1565" s="112">
        <v>102643000</v>
      </c>
      <c r="BU1565" s="111" t="s">
        <v>3757</v>
      </c>
      <c r="BV1565" s="112">
        <v>1358</v>
      </c>
      <c r="BW1565" s="112">
        <v>17219000</v>
      </c>
      <c r="BX1565" s="111">
        <v>0</v>
      </c>
      <c r="BY1565" s="112"/>
      <c r="BZ1565" s="112"/>
      <c r="CA1565" s="111">
        <v>0</v>
      </c>
      <c r="CB1565" s="112"/>
      <c r="CC1565" s="112"/>
      <c r="CD1565" s="111" t="s">
        <v>3757</v>
      </c>
      <c r="CE1565" s="112">
        <v>195</v>
      </c>
      <c r="CF1565" s="112">
        <v>2364000</v>
      </c>
      <c r="CG1565" s="111" t="s">
        <v>3757</v>
      </c>
      <c r="CH1565" s="112">
        <v>9476</v>
      </c>
      <c r="CI1565" s="112">
        <v>107052000</v>
      </c>
      <c r="CJ1565" s="111">
        <v>0</v>
      </c>
      <c r="CK1565" s="120">
        <v>0</v>
      </c>
      <c r="CL1565" s="112">
        <v>0</v>
      </c>
      <c r="CM1565" s="112">
        <v>0</v>
      </c>
      <c r="CN1565" s="166" t="s">
        <v>5787</v>
      </c>
      <c r="CO1565" s="125" t="s">
        <v>15021</v>
      </c>
      <c r="CP1565" s="111" t="s">
        <v>3781</v>
      </c>
      <c r="CQ1565" s="112">
        <v>24475000</v>
      </c>
      <c r="CR1565" s="166" t="s">
        <v>15022</v>
      </c>
      <c r="CS1565" s="166" t="s">
        <v>15023</v>
      </c>
      <c r="CT1565" s="111" t="s">
        <v>3762</v>
      </c>
      <c r="CU1565" s="112">
        <v>29251000</v>
      </c>
      <c r="CV1565" s="166" t="s">
        <v>15024</v>
      </c>
      <c r="CW1565" s="166" t="s">
        <v>15025</v>
      </c>
      <c r="CX1565" s="111" t="s">
        <v>3870</v>
      </c>
      <c r="CY1565" s="112">
        <v>9086000</v>
      </c>
      <c r="CZ1565" s="111" t="s">
        <v>3757</v>
      </c>
      <c r="DA1565" s="111" t="s">
        <v>3757</v>
      </c>
      <c r="DB1565" s="111">
        <v>0</v>
      </c>
      <c r="DC1565" s="120" t="s">
        <v>15026</v>
      </c>
      <c r="DD1565" s="127" t="s">
        <v>3717</v>
      </c>
      <c r="DE1565" s="109" t="s">
        <v>15027</v>
      </c>
      <c r="DF1565" s="172" t="s">
        <v>3717</v>
      </c>
    </row>
    <row r="1566" spans="1:110" ht="35.15" customHeight="1" x14ac:dyDescent="0.35">
      <c r="A1566" s="140" t="s">
        <v>3166</v>
      </c>
      <c r="B1566" s="136" t="s">
        <v>3078</v>
      </c>
      <c r="C1566" s="136" t="s">
        <v>3167</v>
      </c>
      <c r="D1566" s="112">
        <v>42249</v>
      </c>
      <c r="E1566" s="112">
        <v>1168577711</v>
      </c>
      <c r="F1566" s="112">
        <v>42249</v>
      </c>
      <c r="G1566" s="112">
        <v>1168577711</v>
      </c>
      <c r="H1566" s="112">
        <v>14879</v>
      </c>
      <c r="I1566" s="112">
        <v>304209000</v>
      </c>
      <c r="J1566" s="112">
        <v>0</v>
      </c>
      <c r="K1566" s="112">
        <v>0</v>
      </c>
      <c r="L1566" s="112">
        <v>337212754</v>
      </c>
      <c r="M1566" s="112">
        <v>41677297</v>
      </c>
      <c r="N1566" s="112">
        <v>16025114</v>
      </c>
      <c r="O1566" s="112">
        <v>3895200</v>
      </c>
      <c r="P1566" s="112">
        <v>157791768</v>
      </c>
      <c r="Q1566" s="112">
        <v>495180</v>
      </c>
      <c r="R1566" s="112">
        <v>557097313</v>
      </c>
      <c r="S1566" s="421">
        <v>0.28856682001185285</v>
      </c>
      <c r="T1566" s="421">
        <v>3.5664976841236366E-2</v>
      </c>
      <c r="U1566" s="421">
        <v>1.37133490132091E-2</v>
      </c>
      <c r="V1566" s="421">
        <v>3.3332828132300396E-3</v>
      </c>
      <c r="W1566" s="421">
        <v>0.13502890438066895</v>
      </c>
      <c r="X1566" s="421">
        <v>4.237458881328946E-4</v>
      </c>
      <c r="Y1566" s="421">
        <v>0.47673107894833022</v>
      </c>
      <c r="Z1566" s="120" t="s">
        <v>15028</v>
      </c>
      <c r="AA1566" s="127" t="s">
        <v>3717</v>
      </c>
      <c r="AB1566" s="127">
        <v>0</v>
      </c>
      <c r="AC1566" s="111" t="s">
        <v>3717</v>
      </c>
      <c r="AD1566" s="127">
        <v>0</v>
      </c>
      <c r="AE1566" s="111" t="s">
        <v>3757</v>
      </c>
      <c r="AF1566" s="111" t="s">
        <v>3757</v>
      </c>
      <c r="AG1566" s="127" t="s">
        <v>3717</v>
      </c>
      <c r="AH1566" s="127"/>
      <c r="AI1566" s="128">
        <v>1</v>
      </c>
      <c r="AJ1566" s="128">
        <v>1120000</v>
      </c>
      <c r="AK1566" s="109" t="s">
        <v>15029</v>
      </c>
      <c r="AL1566" s="109" t="s">
        <v>15030</v>
      </c>
      <c r="AM1566" s="127" t="s">
        <v>3765</v>
      </c>
      <c r="AN1566" s="127" t="s">
        <v>3774</v>
      </c>
      <c r="AO1566" s="120">
        <v>1000000</v>
      </c>
      <c r="AP1566" s="120">
        <v>1120000</v>
      </c>
      <c r="AQ1566" s="174">
        <v>0</v>
      </c>
      <c r="AR1566" s="109">
        <v>0</v>
      </c>
      <c r="AS1566" s="127">
        <v>0</v>
      </c>
      <c r="AT1566" s="127">
        <v>0</v>
      </c>
      <c r="AU1566" s="120">
        <v>0</v>
      </c>
      <c r="AV1566" s="120">
        <v>0</v>
      </c>
      <c r="AW1566" s="174">
        <v>0</v>
      </c>
      <c r="AX1566" s="109">
        <v>0</v>
      </c>
      <c r="AY1566" s="127">
        <v>0</v>
      </c>
      <c r="AZ1566" s="127">
        <v>0</v>
      </c>
      <c r="BA1566" s="120">
        <v>0</v>
      </c>
      <c r="BB1566" s="120">
        <v>0</v>
      </c>
      <c r="BC1566" s="111" t="s">
        <v>3757</v>
      </c>
      <c r="BD1566" s="112">
        <v>798</v>
      </c>
      <c r="BE1566" s="112">
        <v>24719066</v>
      </c>
      <c r="BF1566" s="111" t="s">
        <v>3757</v>
      </c>
      <c r="BG1566" s="112">
        <v>798</v>
      </c>
      <c r="BH1566" s="112">
        <v>24719066</v>
      </c>
      <c r="BI1566" s="111" t="s">
        <v>3757</v>
      </c>
      <c r="BJ1566" s="112">
        <v>4001</v>
      </c>
      <c r="BK1566" s="112">
        <v>155293133</v>
      </c>
      <c r="BL1566" s="111" t="s">
        <v>3757</v>
      </c>
      <c r="BM1566" s="112">
        <v>2193</v>
      </c>
      <c r="BN1566" s="112">
        <v>70323466</v>
      </c>
      <c r="BO1566" s="111" t="s">
        <v>3757</v>
      </c>
      <c r="BP1566" s="112">
        <v>4001</v>
      </c>
      <c r="BQ1566" s="112">
        <v>155293133</v>
      </c>
      <c r="BR1566" s="111" t="s">
        <v>3757</v>
      </c>
      <c r="BS1566" s="112">
        <v>4001</v>
      </c>
      <c r="BT1566" s="112">
        <v>155293133</v>
      </c>
      <c r="BU1566" s="111" t="s">
        <v>3757</v>
      </c>
      <c r="BV1566" s="112">
        <v>2193</v>
      </c>
      <c r="BW1566" s="112">
        <v>70323466</v>
      </c>
      <c r="BX1566" s="111" t="s">
        <v>3757</v>
      </c>
      <c r="BY1566" s="112">
        <v>838</v>
      </c>
      <c r="BZ1566" s="112">
        <v>25839066</v>
      </c>
      <c r="CA1566" s="111" t="s">
        <v>3757</v>
      </c>
      <c r="CB1566" s="112">
        <v>2193</v>
      </c>
      <c r="CC1566" s="112">
        <v>70323466</v>
      </c>
      <c r="CD1566" s="111" t="s">
        <v>3757</v>
      </c>
      <c r="CE1566" s="112">
        <v>98</v>
      </c>
      <c r="CF1566" s="112">
        <v>814000</v>
      </c>
      <c r="CG1566" s="111" t="s">
        <v>3757</v>
      </c>
      <c r="CH1566" s="112">
        <v>21135</v>
      </c>
      <c r="CI1566" s="112">
        <v>415636716</v>
      </c>
      <c r="CJ1566" s="111">
        <v>0</v>
      </c>
      <c r="CK1566" s="120">
        <v>0</v>
      </c>
      <c r="CL1566" s="112"/>
      <c r="CM1566" s="112"/>
      <c r="CN1566" s="166" t="s">
        <v>15031</v>
      </c>
      <c r="CO1566" s="125" t="s">
        <v>15032</v>
      </c>
      <c r="CP1566" s="111" t="s">
        <v>3781</v>
      </c>
      <c r="CQ1566" s="112">
        <v>113335000</v>
      </c>
      <c r="CR1566" s="166" t="s">
        <v>15033</v>
      </c>
      <c r="CS1566" s="166" t="s">
        <v>15034</v>
      </c>
      <c r="CT1566" s="111" t="s">
        <v>3790</v>
      </c>
      <c r="CU1566" s="112">
        <v>27700000</v>
      </c>
      <c r="CV1566" s="166" t="s">
        <v>15035</v>
      </c>
      <c r="CW1566" s="166" t="s">
        <v>15036</v>
      </c>
      <c r="CX1566" s="111" t="s">
        <v>3766</v>
      </c>
      <c r="CY1566" s="112">
        <v>64842000</v>
      </c>
      <c r="CZ1566" s="111" t="s">
        <v>3757</v>
      </c>
      <c r="DA1566" s="111" t="s">
        <v>3757</v>
      </c>
      <c r="DB1566" s="111">
        <v>0</v>
      </c>
      <c r="DC1566" s="120" t="s">
        <v>15037</v>
      </c>
      <c r="DD1566" s="127" t="s">
        <v>3717</v>
      </c>
      <c r="DE1566" s="109" t="s">
        <v>4801</v>
      </c>
      <c r="DF1566" s="172" t="s">
        <v>3717</v>
      </c>
    </row>
    <row r="1567" spans="1:110" ht="35.15" customHeight="1" x14ac:dyDescent="0.35">
      <c r="A1567" s="140" t="s">
        <v>3168</v>
      </c>
      <c r="B1567" s="136" t="s">
        <v>3078</v>
      </c>
      <c r="C1567" s="136" t="s">
        <v>3169</v>
      </c>
      <c r="D1567" s="112">
        <v>39368</v>
      </c>
      <c r="E1567" s="112">
        <v>751725200</v>
      </c>
      <c r="F1567" s="112">
        <v>39368</v>
      </c>
      <c r="G1567" s="112">
        <v>751725200</v>
      </c>
      <c r="H1567" s="112">
        <v>10831</v>
      </c>
      <c r="I1567" s="112">
        <v>196043000</v>
      </c>
      <c r="J1567" s="112">
        <v>0</v>
      </c>
      <c r="K1567" s="112">
        <v>0</v>
      </c>
      <c r="L1567" s="112">
        <v>212629800</v>
      </c>
      <c r="M1567" s="112">
        <v>54102000</v>
      </c>
      <c r="N1567" s="112">
        <v>70727906</v>
      </c>
      <c r="O1567" s="112">
        <v>13919244</v>
      </c>
      <c r="P1567" s="112">
        <v>41418145</v>
      </c>
      <c r="Q1567" s="112">
        <v>70237</v>
      </c>
      <c r="R1567" s="112">
        <v>392867332</v>
      </c>
      <c r="S1567" s="421">
        <v>0.2828557563322342</v>
      </c>
      <c r="T1567" s="421">
        <v>7.1970448775696222E-2</v>
      </c>
      <c r="U1567" s="421">
        <v>9.4087448445256322E-2</v>
      </c>
      <c r="V1567" s="421">
        <v>1.8516399343802763E-2</v>
      </c>
      <c r="W1567" s="421">
        <v>5.5097454495339523E-2</v>
      </c>
      <c r="X1567" s="421">
        <v>9.3434409276155705E-5</v>
      </c>
      <c r="Y1567" s="421">
        <v>0.52262094180160512</v>
      </c>
      <c r="Z1567" s="120" t="s">
        <v>15038</v>
      </c>
      <c r="AA1567" s="127" t="s">
        <v>3717</v>
      </c>
      <c r="AB1567" s="127">
        <v>0</v>
      </c>
      <c r="AC1567" s="111" t="s">
        <v>3778</v>
      </c>
      <c r="AD1567" s="127" t="s">
        <v>15039</v>
      </c>
      <c r="AE1567" s="111">
        <v>0</v>
      </c>
      <c r="AF1567" s="111">
        <v>0</v>
      </c>
      <c r="AG1567" s="127"/>
      <c r="AH1567" s="127"/>
      <c r="AI1567" s="124"/>
      <c r="AJ1567" s="128"/>
      <c r="AK1567" s="109">
        <v>0</v>
      </c>
      <c r="AL1567" s="109">
        <v>0</v>
      </c>
      <c r="AM1567" s="127">
        <v>0</v>
      </c>
      <c r="AN1567" s="127">
        <v>0</v>
      </c>
      <c r="AO1567" s="120">
        <v>0</v>
      </c>
      <c r="AP1567" s="120">
        <v>0</v>
      </c>
      <c r="AQ1567" s="174">
        <v>0</v>
      </c>
      <c r="AR1567" s="120">
        <v>0</v>
      </c>
      <c r="AS1567" s="127">
        <v>0</v>
      </c>
      <c r="AT1567" s="127">
        <v>0</v>
      </c>
      <c r="AU1567" s="120">
        <v>0</v>
      </c>
      <c r="AV1567" s="120">
        <v>0</v>
      </c>
      <c r="AW1567" s="174">
        <v>0</v>
      </c>
      <c r="AX1567" s="120">
        <v>0</v>
      </c>
      <c r="AY1567" s="127">
        <v>0</v>
      </c>
      <c r="AZ1567" s="127">
        <v>0</v>
      </c>
      <c r="BA1567" s="120">
        <v>0</v>
      </c>
      <c r="BB1567" s="120">
        <v>0</v>
      </c>
      <c r="BC1567" s="111">
        <v>0</v>
      </c>
      <c r="BD1567" s="112"/>
      <c r="BE1567" s="112"/>
      <c r="BF1567" s="111">
        <v>0</v>
      </c>
      <c r="BG1567" s="112"/>
      <c r="BH1567" s="112"/>
      <c r="BI1567" s="111">
        <v>0</v>
      </c>
      <c r="BJ1567" s="112"/>
      <c r="BK1567" s="112"/>
      <c r="BL1567" s="111">
        <v>0</v>
      </c>
      <c r="BM1567" s="112"/>
      <c r="BN1567" s="112"/>
      <c r="BO1567" s="111">
        <v>0</v>
      </c>
      <c r="BP1567" s="112"/>
      <c r="BQ1567" s="112"/>
      <c r="BR1567" s="111">
        <v>0</v>
      </c>
      <c r="BS1567" s="112"/>
      <c r="BT1567" s="112"/>
      <c r="BU1567" s="111">
        <v>0</v>
      </c>
      <c r="BV1567" s="112"/>
      <c r="BW1567" s="112"/>
      <c r="BX1567" s="111">
        <v>0</v>
      </c>
      <c r="BY1567" s="112"/>
      <c r="BZ1567" s="112"/>
      <c r="CA1567" s="111">
        <v>0</v>
      </c>
      <c r="CB1567" s="112"/>
      <c r="CC1567" s="112"/>
      <c r="CD1567" s="111">
        <v>0</v>
      </c>
      <c r="CE1567" s="112">
        <v>0</v>
      </c>
      <c r="CF1567" s="112">
        <v>0</v>
      </c>
      <c r="CG1567" s="111">
        <v>0</v>
      </c>
      <c r="CH1567" s="112">
        <v>0</v>
      </c>
      <c r="CI1567" s="112">
        <v>0</v>
      </c>
      <c r="CJ1567" s="111">
        <v>0</v>
      </c>
      <c r="CK1567" s="120">
        <v>0</v>
      </c>
      <c r="CL1567" s="112">
        <v>0</v>
      </c>
      <c r="CM1567" s="112">
        <v>0</v>
      </c>
      <c r="CN1567" s="166">
        <v>0</v>
      </c>
      <c r="CO1567" s="125">
        <v>0</v>
      </c>
      <c r="CP1567" s="111">
        <v>0</v>
      </c>
      <c r="CQ1567" s="112">
        <v>0</v>
      </c>
      <c r="CR1567" s="166">
        <v>0</v>
      </c>
      <c r="CS1567" s="166">
        <v>0</v>
      </c>
      <c r="CT1567" s="111">
        <v>0</v>
      </c>
      <c r="CU1567" s="112">
        <v>0</v>
      </c>
      <c r="CV1567" s="166">
        <v>0</v>
      </c>
      <c r="CW1567" s="166">
        <v>0</v>
      </c>
      <c r="CX1567" s="111">
        <v>0</v>
      </c>
      <c r="CY1567" s="112">
        <v>0</v>
      </c>
      <c r="CZ1567" s="111" t="s">
        <v>3757</v>
      </c>
      <c r="DA1567" s="111">
        <v>0</v>
      </c>
      <c r="DB1567" s="111">
        <v>0</v>
      </c>
      <c r="DC1567" s="120" t="s">
        <v>15040</v>
      </c>
      <c r="DD1567" s="127" t="s">
        <v>3717</v>
      </c>
      <c r="DE1567" s="109" t="s">
        <v>15041</v>
      </c>
      <c r="DF1567" s="172" t="s">
        <v>3717</v>
      </c>
    </row>
    <row r="1568" spans="1:110" ht="35.15" customHeight="1" x14ac:dyDescent="0.35">
      <c r="A1568" s="140" t="s">
        <v>3170</v>
      </c>
      <c r="B1568" s="136" t="s">
        <v>3078</v>
      </c>
      <c r="C1568" s="136" t="s">
        <v>2632</v>
      </c>
      <c r="D1568" s="112">
        <v>4274</v>
      </c>
      <c r="E1568" s="112">
        <v>93158000</v>
      </c>
      <c r="F1568" s="112">
        <v>4253</v>
      </c>
      <c r="G1568" s="112">
        <v>92737000</v>
      </c>
      <c r="H1568" s="112">
        <v>1448</v>
      </c>
      <c r="I1568" s="112">
        <v>32347000</v>
      </c>
      <c r="J1568" s="112">
        <v>0</v>
      </c>
      <c r="K1568" s="112">
        <v>0</v>
      </c>
      <c r="L1568" s="112">
        <v>27651233</v>
      </c>
      <c r="M1568" s="112">
        <v>9088189</v>
      </c>
      <c r="N1568" s="112">
        <v>0</v>
      </c>
      <c r="O1568" s="112">
        <v>1868009</v>
      </c>
      <c r="P1568" s="112">
        <v>14343306</v>
      </c>
      <c r="Q1568" s="112">
        <v>0</v>
      </c>
      <c r="R1568" s="112">
        <v>52950737</v>
      </c>
      <c r="S1568" s="421">
        <v>0.29682080980699455</v>
      </c>
      <c r="T1568" s="421">
        <v>9.7556720839863456E-2</v>
      </c>
      <c r="U1568" s="421">
        <v>0</v>
      </c>
      <c r="V1568" s="421">
        <v>2.0052051353614288E-2</v>
      </c>
      <c r="W1568" s="421">
        <v>0.15396751755082763</v>
      </c>
      <c r="X1568" s="421">
        <v>0</v>
      </c>
      <c r="Y1568" s="421">
        <v>0.56839709955129991</v>
      </c>
      <c r="Z1568" s="120">
        <v>0</v>
      </c>
      <c r="AA1568" s="127" t="s">
        <v>3717</v>
      </c>
      <c r="AB1568" s="127">
        <v>0</v>
      </c>
      <c r="AC1568" s="111" t="s">
        <v>3717</v>
      </c>
      <c r="AD1568" s="127">
        <v>0</v>
      </c>
      <c r="AE1568" s="111">
        <v>0</v>
      </c>
      <c r="AF1568" s="111" t="s">
        <v>3757</v>
      </c>
      <c r="AG1568" s="127"/>
      <c r="AH1568" s="127"/>
      <c r="AI1568" s="124"/>
      <c r="AJ1568" s="128"/>
      <c r="AK1568" s="109">
        <v>0</v>
      </c>
      <c r="AL1568" s="109">
        <v>0</v>
      </c>
      <c r="AM1568" s="127">
        <v>0</v>
      </c>
      <c r="AN1568" s="127">
        <v>0</v>
      </c>
      <c r="AO1568" s="120">
        <v>0</v>
      </c>
      <c r="AP1568" s="120">
        <v>0</v>
      </c>
      <c r="AQ1568" s="174">
        <v>0</v>
      </c>
      <c r="AR1568" s="120">
        <v>0</v>
      </c>
      <c r="AS1568" s="127">
        <v>0</v>
      </c>
      <c r="AT1568" s="127">
        <v>0</v>
      </c>
      <c r="AU1568" s="120">
        <v>0</v>
      </c>
      <c r="AV1568" s="120">
        <v>0</v>
      </c>
      <c r="AW1568" s="174">
        <v>0</v>
      </c>
      <c r="AX1568" s="120">
        <v>0</v>
      </c>
      <c r="AY1568" s="127">
        <v>0</v>
      </c>
      <c r="AZ1568" s="127">
        <v>0</v>
      </c>
      <c r="BA1568" s="120">
        <v>0</v>
      </c>
      <c r="BB1568" s="120">
        <v>0</v>
      </c>
      <c r="BC1568" s="111">
        <v>0</v>
      </c>
      <c r="BD1568" s="112"/>
      <c r="BE1568" s="112"/>
      <c r="BF1568" s="111" t="s">
        <v>3757</v>
      </c>
      <c r="BG1568" s="112">
        <v>131</v>
      </c>
      <c r="BH1568" s="112">
        <v>2466000</v>
      </c>
      <c r="BI1568" s="111" t="s">
        <v>3757</v>
      </c>
      <c r="BJ1568" s="112">
        <v>375</v>
      </c>
      <c r="BK1568" s="112">
        <v>8531000</v>
      </c>
      <c r="BL1568" s="111">
        <v>0</v>
      </c>
      <c r="BM1568" s="112"/>
      <c r="BN1568" s="112"/>
      <c r="BO1568" s="111">
        <v>0</v>
      </c>
      <c r="BP1568" s="112"/>
      <c r="BQ1568" s="112"/>
      <c r="BR1568" s="111" t="s">
        <v>3757</v>
      </c>
      <c r="BS1568" s="112">
        <v>1541</v>
      </c>
      <c r="BT1568" s="112">
        <v>32668000</v>
      </c>
      <c r="BU1568" s="111" t="s">
        <v>3757</v>
      </c>
      <c r="BV1568" s="112">
        <v>298</v>
      </c>
      <c r="BW1568" s="112">
        <v>7387000</v>
      </c>
      <c r="BX1568" s="111">
        <v>0</v>
      </c>
      <c r="BY1568" s="112"/>
      <c r="BZ1568" s="112"/>
      <c r="CA1568" s="111">
        <v>0</v>
      </c>
      <c r="CB1568" s="112"/>
      <c r="CC1568" s="112"/>
      <c r="CD1568" s="111" t="s">
        <v>3757</v>
      </c>
      <c r="CE1568" s="112">
        <v>135</v>
      </c>
      <c r="CF1568" s="112">
        <v>1683000</v>
      </c>
      <c r="CG1568" s="111" t="s">
        <v>3757</v>
      </c>
      <c r="CH1568" s="112">
        <v>1800</v>
      </c>
      <c r="CI1568" s="112">
        <v>40423000</v>
      </c>
      <c r="CJ1568" s="111">
        <v>0</v>
      </c>
      <c r="CK1568" s="120">
        <v>0</v>
      </c>
      <c r="CL1568" s="112">
        <v>0</v>
      </c>
      <c r="CM1568" s="112">
        <v>0</v>
      </c>
      <c r="CN1568" s="166" t="s">
        <v>15042</v>
      </c>
      <c r="CO1568" s="125" t="s">
        <v>15043</v>
      </c>
      <c r="CP1568" s="111" t="s">
        <v>3790</v>
      </c>
      <c r="CQ1568" s="112">
        <v>10000000</v>
      </c>
      <c r="CR1568" s="166" t="s">
        <v>15044</v>
      </c>
      <c r="CS1568" s="166" t="s">
        <v>15045</v>
      </c>
      <c r="CT1568" s="111" t="s">
        <v>3790</v>
      </c>
      <c r="CU1568" s="112">
        <v>10000000</v>
      </c>
      <c r="CV1568" s="166" t="s">
        <v>15046</v>
      </c>
      <c r="CW1568" s="166" t="s">
        <v>15047</v>
      </c>
      <c r="CX1568" s="111" t="s">
        <v>3781</v>
      </c>
      <c r="CY1568" s="112">
        <v>1300000</v>
      </c>
      <c r="CZ1568" s="111" t="s">
        <v>3757</v>
      </c>
      <c r="DA1568" s="111" t="s">
        <v>3757</v>
      </c>
      <c r="DB1568" s="111" t="s">
        <v>3757</v>
      </c>
      <c r="DC1568" s="120">
        <v>0</v>
      </c>
      <c r="DD1568" s="127" t="s">
        <v>3778</v>
      </c>
      <c r="DE1568" s="109">
        <v>0</v>
      </c>
      <c r="DF1568" s="172" t="s">
        <v>3717</v>
      </c>
    </row>
    <row r="1569" spans="1:110" ht="35.15" customHeight="1" x14ac:dyDescent="0.35">
      <c r="A1569" s="140" t="s">
        <v>3171</v>
      </c>
      <c r="B1569" s="136" t="s">
        <v>3078</v>
      </c>
      <c r="C1569" s="136" t="s">
        <v>3172</v>
      </c>
      <c r="D1569" s="112">
        <v>19861</v>
      </c>
      <c r="E1569" s="112">
        <v>179027000</v>
      </c>
      <c r="F1569" s="112">
        <v>19861</v>
      </c>
      <c r="G1569" s="112">
        <v>179027000</v>
      </c>
      <c r="H1569" s="112">
        <v>5714</v>
      </c>
      <c r="I1569" s="112">
        <v>52765000</v>
      </c>
      <c r="J1569" s="112">
        <v>0</v>
      </c>
      <c r="K1569" s="112">
        <v>0</v>
      </c>
      <c r="L1569" s="112">
        <v>46041994</v>
      </c>
      <c r="M1569" s="112">
        <v>21261555</v>
      </c>
      <c r="N1569" s="112">
        <v>1000000</v>
      </c>
      <c r="O1569" s="112">
        <v>968290</v>
      </c>
      <c r="P1569" s="112">
        <v>20148455</v>
      </c>
      <c r="Q1569" s="112">
        <v>0</v>
      </c>
      <c r="R1569" s="112">
        <v>89420294</v>
      </c>
      <c r="S1569" s="421">
        <v>0.25717905120456691</v>
      </c>
      <c r="T1569" s="421">
        <v>0.11876172309204756</v>
      </c>
      <c r="U1569" s="421">
        <v>5.5857496355298363E-3</v>
      </c>
      <c r="V1569" s="421">
        <v>5.4086255145871856E-3</v>
      </c>
      <c r="W1569" s="421">
        <v>0.11254422517273931</v>
      </c>
      <c r="X1569" s="421">
        <v>0</v>
      </c>
      <c r="Y1569" s="421">
        <v>0.49947937461947078</v>
      </c>
      <c r="Z1569" s="120">
        <v>0</v>
      </c>
      <c r="AA1569" s="127" t="s">
        <v>3717</v>
      </c>
      <c r="AB1569" s="127">
        <v>0</v>
      </c>
      <c r="AC1569" s="111" t="s">
        <v>3717</v>
      </c>
      <c r="AD1569" s="127">
        <v>0</v>
      </c>
      <c r="AE1569" s="111">
        <v>0</v>
      </c>
      <c r="AF1569" s="111" t="s">
        <v>3757</v>
      </c>
      <c r="AG1569" s="127"/>
      <c r="AH1569" s="127"/>
      <c r="AI1569" s="124"/>
      <c r="AJ1569" s="128"/>
      <c r="AK1569" s="109">
        <v>0</v>
      </c>
      <c r="AL1569" s="109">
        <v>0</v>
      </c>
      <c r="AM1569" s="127">
        <v>0</v>
      </c>
      <c r="AN1569" s="127">
        <v>0</v>
      </c>
      <c r="AO1569" s="120">
        <v>0</v>
      </c>
      <c r="AP1569" s="120">
        <v>0</v>
      </c>
      <c r="AQ1569" s="174">
        <v>0</v>
      </c>
      <c r="AR1569" s="120">
        <v>0</v>
      </c>
      <c r="AS1569" s="127">
        <v>0</v>
      </c>
      <c r="AT1569" s="127">
        <v>0</v>
      </c>
      <c r="AU1569" s="120">
        <v>0</v>
      </c>
      <c r="AV1569" s="120">
        <v>0</v>
      </c>
      <c r="AW1569" s="174">
        <v>0</v>
      </c>
      <c r="AX1569" s="120">
        <v>0</v>
      </c>
      <c r="AY1569" s="127">
        <v>0</v>
      </c>
      <c r="AZ1569" s="127">
        <v>0</v>
      </c>
      <c r="BA1569" s="120">
        <v>0</v>
      </c>
      <c r="BB1569" s="120">
        <v>0</v>
      </c>
      <c r="BC1569" s="111">
        <v>0</v>
      </c>
      <c r="BD1569" s="112"/>
      <c r="BE1569" s="112"/>
      <c r="BF1569" s="111">
        <v>0</v>
      </c>
      <c r="BG1569" s="112"/>
      <c r="BH1569" s="112"/>
      <c r="BI1569" s="111" t="s">
        <v>3757</v>
      </c>
      <c r="BJ1569" s="112">
        <v>7</v>
      </c>
      <c r="BK1569" s="112">
        <v>74000</v>
      </c>
      <c r="BL1569" s="111" t="s">
        <v>3757</v>
      </c>
      <c r="BM1569" s="112">
        <v>3971</v>
      </c>
      <c r="BN1569" s="112">
        <v>33428000</v>
      </c>
      <c r="BO1569" s="111" t="s">
        <v>3757</v>
      </c>
      <c r="BP1569" s="112">
        <v>2939</v>
      </c>
      <c r="BQ1569" s="112">
        <v>24838000</v>
      </c>
      <c r="BR1569" s="111" t="s">
        <v>3757</v>
      </c>
      <c r="BS1569" s="112">
        <v>6105</v>
      </c>
      <c r="BT1569" s="112">
        <v>54202000</v>
      </c>
      <c r="BU1569" s="111" t="s">
        <v>3757</v>
      </c>
      <c r="BV1569" s="112">
        <v>1112</v>
      </c>
      <c r="BW1569" s="112">
        <v>9845000</v>
      </c>
      <c r="BX1569" s="111">
        <v>0</v>
      </c>
      <c r="BY1569" s="112"/>
      <c r="BZ1569" s="112"/>
      <c r="CA1569" s="111">
        <v>0</v>
      </c>
      <c r="CB1569" s="112"/>
      <c r="CC1569" s="112"/>
      <c r="CD1569" s="111">
        <v>0</v>
      </c>
      <c r="CE1569" s="112">
        <v>0</v>
      </c>
      <c r="CF1569" s="112">
        <v>0</v>
      </c>
      <c r="CG1569" s="111" t="s">
        <v>3757</v>
      </c>
      <c r="CH1569" s="112">
        <v>5720</v>
      </c>
      <c r="CI1569" s="112">
        <v>56434000</v>
      </c>
      <c r="CJ1569" s="111" t="s">
        <v>3757</v>
      </c>
      <c r="CK1569" s="120" t="s">
        <v>15048</v>
      </c>
      <c r="CL1569" s="112">
        <v>7</v>
      </c>
      <c r="CM1569" s="112">
        <v>206000</v>
      </c>
      <c r="CN1569" s="166" t="s">
        <v>15049</v>
      </c>
      <c r="CO1569" s="125" t="s">
        <v>15050</v>
      </c>
      <c r="CP1569" s="111" t="s">
        <v>3870</v>
      </c>
      <c r="CQ1569" s="112">
        <v>8106000</v>
      </c>
      <c r="CR1569" s="166" t="s">
        <v>15051</v>
      </c>
      <c r="CS1569" s="166" t="s">
        <v>15052</v>
      </c>
      <c r="CT1569" s="111" t="s">
        <v>3766</v>
      </c>
      <c r="CU1569" s="112">
        <v>7181240</v>
      </c>
      <c r="CV1569" s="166" t="s">
        <v>15053</v>
      </c>
      <c r="CW1569" s="166" t="s">
        <v>15054</v>
      </c>
      <c r="CX1569" s="111" t="s">
        <v>3781</v>
      </c>
      <c r="CY1569" s="112">
        <v>5536500</v>
      </c>
      <c r="CZ1569" s="111" t="s">
        <v>3757</v>
      </c>
      <c r="DA1569" s="111" t="s">
        <v>3757</v>
      </c>
      <c r="DB1569" s="111" t="s">
        <v>3757</v>
      </c>
      <c r="DC1569" s="120">
        <v>0</v>
      </c>
      <c r="DD1569" s="127" t="s">
        <v>3778</v>
      </c>
      <c r="DE1569" s="109">
        <v>0</v>
      </c>
      <c r="DF1569" s="172" t="s">
        <v>3717</v>
      </c>
    </row>
    <row r="1570" spans="1:110" ht="35.15" customHeight="1" x14ac:dyDescent="0.35">
      <c r="A1570" s="140" t="s">
        <v>3173</v>
      </c>
      <c r="B1570" s="136" t="s">
        <v>3078</v>
      </c>
      <c r="C1570" s="136" t="s">
        <v>3174</v>
      </c>
      <c r="D1570" s="112">
        <v>7544</v>
      </c>
      <c r="E1570" s="112">
        <v>78233000</v>
      </c>
      <c r="F1570" s="112">
        <v>7544</v>
      </c>
      <c r="G1570" s="112">
        <v>78233000</v>
      </c>
      <c r="H1570" s="112">
        <v>2281</v>
      </c>
      <c r="I1570" s="112">
        <v>23771000</v>
      </c>
      <c r="J1570" s="112">
        <v>0</v>
      </c>
      <c r="K1570" s="112">
        <v>0</v>
      </c>
      <c r="L1570" s="112">
        <v>22106855</v>
      </c>
      <c r="M1570" s="112">
        <v>8904188</v>
      </c>
      <c r="N1570" s="112">
        <v>0</v>
      </c>
      <c r="O1570" s="112">
        <v>4264131</v>
      </c>
      <c r="P1570" s="112">
        <v>6287923</v>
      </c>
      <c r="Q1570" s="112">
        <v>0</v>
      </c>
      <c r="R1570" s="112">
        <v>41563097</v>
      </c>
      <c r="S1570" s="421">
        <v>0.28257710940395997</v>
      </c>
      <c r="T1570" s="421">
        <v>0.11381626679278566</v>
      </c>
      <c r="U1570" s="421">
        <v>0</v>
      </c>
      <c r="V1570" s="421">
        <v>5.4505528357598455E-2</v>
      </c>
      <c r="W1570" s="421">
        <v>8.0374304960822165E-2</v>
      </c>
      <c r="X1570" s="421">
        <v>0</v>
      </c>
      <c r="Y1570" s="421">
        <v>0.53127320951516621</v>
      </c>
      <c r="Z1570" s="120">
        <v>0</v>
      </c>
      <c r="AA1570" s="127" t="s">
        <v>3717</v>
      </c>
      <c r="AB1570" s="127">
        <v>0</v>
      </c>
      <c r="AC1570" s="111" t="s">
        <v>3717</v>
      </c>
      <c r="AD1570" s="127">
        <v>0</v>
      </c>
      <c r="AE1570" s="111">
        <v>0</v>
      </c>
      <c r="AF1570" s="111" t="s">
        <v>3757</v>
      </c>
      <c r="AG1570" s="127"/>
      <c r="AH1570" s="127"/>
      <c r="AI1570" s="124"/>
      <c r="AJ1570" s="128"/>
      <c r="AK1570" s="109">
        <v>0</v>
      </c>
      <c r="AL1570" s="109">
        <v>0</v>
      </c>
      <c r="AM1570" s="127">
        <v>0</v>
      </c>
      <c r="AN1570" s="127">
        <v>0</v>
      </c>
      <c r="AO1570" s="120">
        <v>0</v>
      </c>
      <c r="AP1570" s="120">
        <v>0</v>
      </c>
      <c r="AQ1570" s="174">
        <v>0</v>
      </c>
      <c r="AR1570" s="109">
        <v>0</v>
      </c>
      <c r="AS1570" s="127">
        <v>0</v>
      </c>
      <c r="AT1570" s="127">
        <v>0</v>
      </c>
      <c r="AU1570" s="120">
        <v>0</v>
      </c>
      <c r="AV1570" s="120">
        <v>0</v>
      </c>
      <c r="AW1570" s="174">
        <v>0</v>
      </c>
      <c r="AX1570" s="109">
        <v>0</v>
      </c>
      <c r="AY1570" s="127">
        <v>0</v>
      </c>
      <c r="AZ1570" s="127">
        <v>0</v>
      </c>
      <c r="BA1570" s="120">
        <v>0</v>
      </c>
      <c r="BB1570" s="120">
        <v>0</v>
      </c>
      <c r="BC1570" s="111" t="s">
        <v>3757</v>
      </c>
      <c r="BD1570" s="112">
        <v>59</v>
      </c>
      <c r="BE1570" s="112">
        <v>575000</v>
      </c>
      <c r="BF1570" s="111">
        <v>0</v>
      </c>
      <c r="BG1570" s="112"/>
      <c r="BH1570" s="112"/>
      <c r="BI1570" s="111" t="s">
        <v>3757</v>
      </c>
      <c r="BJ1570" s="112">
        <v>802</v>
      </c>
      <c r="BK1570" s="112">
        <v>7946000</v>
      </c>
      <c r="BL1570" s="111">
        <v>0</v>
      </c>
      <c r="BM1570" s="112"/>
      <c r="BN1570" s="112"/>
      <c r="BO1570" s="111">
        <v>0</v>
      </c>
      <c r="BP1570" s="112"/>
      <c r="BQ1570" s="112"/>
      <c r="BR1570" s="111">
        <v>0</v>
      </c>
      <c r="BS1570" s="112"/>
      <c r="BT1570" s="112"/>
      <c r="BU1570" s="111" t="s">
        <v>3757</v>
      </c>
      <c r="BV1570" s="112">
        <v>1984</v>
      </c>
      <c r="BW1570" s="112">
        <v>21028000</v>
      </c>
      <c r="BX1570" s="111">
        <v>0</v>
      </c>
      <c r="BY1570" s="112"/>
      <c r="BZ1570" s="112"/>
      <c r="CA1570" s="111">
        <v>0</v>
      </c>
      <c r="CB1570" s="112"/>
      <c r="CC1570" s="112"/>
      <c r="CD1570" s="111" t="s">
        <v>3757</v>
      </c>
      <c r="CE1570" s="112">
        <v>15</v>
      </c>
      <c r="CF1570" s="112">
        <v>339000</v>
      </c>
      <c r="CG1570" s="111" t="s">
        <v>3757</v>
      </c>
      <c r="CH1570" s="112">
        <v>687</v>
      </c>
      <c r="CI1570" s="112">
        <v>8042000</v>
      </c>
      <c r="CJ1570" s="111" t="s">
        <v>3757</v>
      </c>
      <c r="CK1570" s="120" t="s">
        <v>15055</v>
      </c>
      <c r="CL1570" s="112">
        <v>3997</v>
      </c>
      <c r="CM1570" s="112">
        <v>40303000</v>
      </c>
      <c r="CN1570" s="166" t="s">
        <v>15056</v>
      </c>
      <c r="CO1570" s="125">
        <v>0</v>
      </c>
      <c r="CP1570" s="111">
        <v>0</v>
      </c>
      <c r="CQ1570" s="112">
        <v>0</v>
      </c>
      <c r="CR1570" s="166">
        <v>0</v>
      </c>
      <c r="CS1570" s="166">
        <v>0</v>
      </c>
      <c r="CT1570" s="111">
        <v>0</v>
      </c>
      <c r="CU1570" s="112">
        <v>0</v>
      </c>
      <c r="CV1570" s="166">
        <v>0</v>
      </c>
      <c r="CW1570" s="166">
        <v>0</v>
      </c>
      <c r="CX1570" s="111">
        <v>0</v>
      </c>
      <c r="CY1570" s="112">
        <v>0</v>
      </c>
      <c r="CZ1570" s="111" t="s">
        <v>3757</v>
      </c>
      <c r="DA1570" s="111" t="s">
        <v>3757</v>
      </c>
      <c r="DB1570" s="111" t="s">
        <v>3757</v>
      </c>
      <c r="DC1570" s="120">
        <v>0</v>
      </c>
      <c r="DD1570" s="127" t="s">
        <v>3778</v>
      </c>
      <c r="DE1570" s="109">
        <v>0</v>
      </c>
      <c r="DF1570" s="172" t="s">
        <v>3717</v>
      </c>
    </row>
    <row r="1571" spans="1:110" ht="35.15" customHeight="1" x14ac:dyDescent="0.35">
      <c r="A1571" s="140" t="s">
        <v>3175</v>
      </c>
      <c r="B1571" s="136" t="s">
        <v>3078</v>
      </c>
      <c r="C1571" s="136" t="s">
        <v>3176</v>
      </c>
      <c r="D1571" s="112">
        <v>2164</v>
      </c>
      <c r="E1571" s="112">
        <v>39753000</v>
      </c>
      <c r="F1571" s="112">
        <v>2163</v>
      </c>
      <c r="G1571" s="112">
        <v>39723000</v>
      </c>
      <c r="H1571" s="112">
        <v>671</v>
      </c>
      <c r="I1571" s="112">
        <v>11018000</v>
      </c>
      <c r="J1571" s="112">
        <v>0</v>
      </c>
      <c r="K1571" s="112">
        <v>0</v>
      </c>
      <c r="L1571" s="112">
        <v>12291582</v>
      </c>
      <c r="M1571" s="112">
        <v>3033660</v>
      </c>
      <c r="N1571" s="112">
        <v>545949</v>
      </c>
      <c r="O1571" s="112">
        <v>693673</v>
      </c>
      <c r="P1571" s="112">
        <v>6366287</v>
      </c>
      <c r="Q1571" s="112">
        <v>10946</v>
      </c>
      <c r="R1571" s="112">
        <v>22942097</v>
      </c>
      <c r="S1571" s="421">
        <v>0.30919885291676102</v>
      </c>
      <c r="T1571" s="421">
        <v>7.6312731114632854E-2</v>
      </c>
      <c r="U1571" s="421">
        <v>1.3733529544940004E-2</v>
      </c>
      <c r="V1571" s="421">
        <v>1.7449576132618921E-2</v>
      </c>
      <c r="W1571" s="421">
        <v>0.1601460770256333</v>
      </c>
      <c r="X1571" s="421">
        <v>2.7535028802857646E-4</v>
      </c>
      <c r="Y1571" s="421">
        <v>0.57711611702261467</v>
      </c>
      <c r="Z1571" s="120" t="s">
        <v>15057</v>
      </c>
      <c r="AA1571" s="127" t="s">
        <v>3717</v>
      </c>
      <c r="AB1571" s="127">
        <v>0</v>
      </c>
      <c r="AC1571" s="111" t="s">
        <v>3717</v>
      </c>
      <c r="AD1571" s="127">
        <v>0</v>
      </c>
      <c r="AE1571" s="111">
        <v>0</v>
      </c>
      <c r="AF1571" s="111" t="s">
        <v>3757</v>
      </c>
      <c r="AG1571" s="127"/>
      <c r="AH1571" s="127"/>
      <c r="AI1571" s="124"/>
      <c r="AJ1571" s="128"/>
      <c r="AK1571" s="109">
        <v>0</v>
      </c>
      <c r="AL1571" s="109">
        <v>0</v>
      </c>
      <c r="AM1571" s="127">
        <v>0</v>
      </c>
      <c r="AN1571" s="127">
        <v>0</v>
      </c>
      <c r="AO1571" s="120">
        <v>0</v>
      </c>
      <c r="AP1571" s="120">
        <v>0</v>
      </c>
      <c r="AQ1571" s="174">
        <v>0</v>
      </c>
      <c r="AR1571" s="120">
        <v>0</v>
      </c>
      <c r="AS1571" s="127">
        <v>0</v>
      </c>
      <c r="AT1571" s="127">
        <v>0</v>
      </c>
      <c r="AU1571" s="120">
        <v>0</v>
      </c>
      <c r="AV1571" s="120">
        <v>0</v>
      </c>
      <c r="AW1571" s="174">
        <v>0</v>
      </c>
      <c r="AX1571" s="120">
        <v>0</v>
      </c>
      <c r="AY1571" s="127">
        <v>0</v>
      </c>
      <c r="AZ1571" s="127">
        <v>0</v>
      </c>
      <c r="BA1571" s="120">
        <v>0</v>
      </c>
      <c r="BB1571" s="120">
        <v>0</v>
      </c>
      <c r="BC1571" s="111">
        <v>0</v>
      </c>
      <c r="BD1571" s="112"/>
      <c r="BE1571" s="112"/>
      <c r="BF1571" s="111">
        <v>0</v>
      </c>
      <c r="BG1571" s="112"/>
      <c r="BH1571" s="112"/>
      <c r="BI1571" s="111">
        <v>0</v>
      </c>
      <c r="BJ1571" s="112"/>
      <c r="BK1571" s="112"/>
      <c r="BL1571" s="111">
        <v>0</v>
      </c>
      <c r="BM1571" s="112"/>
      <c r="BN1571" s="112"/>
      <c r="BO1571" s="111">
        <v>0</v>
      </c>
      <c r="BP1571" s="112"/>
      <c r="BQ1571" s="112"/>
      <c r="BR1571" s="111">
        <v>0</v>
      </c>
      <c r="BS1571" s="112"/>
      <c r="BT1571" s="112"/>
      <c r="BU1571" s="111">
        <v>0</v>
      </c>
      <c r="BV1571" s="112"/>
      <c r="BW1571" s="112"/>
      <c r="BX1571" s="111">
        <v>0</v>
      </c>
      <c r="BY1571" s="112"/>
      <c r="BZ1571" s="112"/>
      <c r="CA1571" s="111">
        <v>0</v>
      </c>
      <c r="CB1571" s="112"/>
      <c r="CC1571" s="112"/>
      <c r="CD1571" s="111">
        <v>0</v>
      </c>
      <c r="CE1571" s="112">
        <v>0</v>
      </c>
      <c r="CF1571" s="112">
        <v>0</v>
      </c>
      <c r="CG1571" s="111" t="s">
        <v>3757</v>
      </c>
      <c r="CH1571" s="112">
        <v>750</v>
      </c>
      <c r="CI1571" s="112">
        <v>15314000</v>
      </c>
      <c r="CJ1571" s="111" t="s">
        <v>3757</v>
      </c>
      <c r="CK1571" s="120" t="s">
        <v>15058</v>
      </c>
      <c r="CL1571" s="112">
        <v>1414</v>
      </c>
      <c r="CM1571" s="112">
        <v>24439000</v>
      </c>
      <c r="CN1571" s="166" t="s">
        <v>15059</v>
      </c>
      <c r="CO1571" s="125" t="s">
        <v>15060</v>
      </c>
      <c r="CP1571" s="111" t="s">
        <v>3781</v>
      </c>
      <c r="CQ1571" s="112">
        <v>1992200</v>
      </c>
      <c r="CR1571" s="166" t="s">
        <v>15061</v>
      </c>
      <c r="CS1571" s="166" t="s">
        <v>15062</v>
      </c>
      <c r="CT1571" s="111" t="s">
        <v>3774</v>
      </c>
      <c r="CU1571" s="112">
        <v>500000</v>
      </c>
      <c r="CV1571" s="166" t="s">
        <v>15063</v>
      </c>
      <c r="CW1571" s="166" t="s">
        <v>15064</v>
      </c>
      <c r="CX1571" s="111" t="s">
        <v>3870</v>
      </c>
      <c r="CY1571" s="112">
        <v>145000</v>
      </c>
      <c r="CZ1571" s="111" t="s">
        <v>3757</v>
      </c>
      <c r="DA1571" s="111" t="s">
        <v>3757</v>
      </c>
      <c r="DB1571" s="111" t="s">
        <v>3757</v>
      </c>
      <c r="DC1571" s="120">
        <v>0</v>
      </c>
      <c r="DD1571" s="127" t="s">
        <v>3778</v>
      </c>
      <c r="DE1571" s="109">
        <v>0</v>
      </c>
      <c r="DF1571" s="172" t="s">
        <v>3717</v>
      </c>
    </row>
    <row r="1572" spans="1:110" ht="35.15" customHeight="1" x14ac:dyDescent="0.35">
      <c r="A1572" s="140" t="s">
        <v>3177</v>
      </c>
      <c r="B1572" s="136" t="s">
        <v>3078</v>
      </c>
      <c r="C1572" s="136" t="s">
        <v>648</v>
      </c>
      <c r="D1572" s="112">
        <v>65309</v>
      </c>
      <c r="E1572" s="112">
        <v>751681697</v>
      </c>
      <c r="F1572" s="112">
        <v>65304</v>
      </c>
      <c r="G1572" s="112">
        <v>751573100</v>
      </c>
      <c r="H1572" s="112">
        <v>21788</v>
      </c>
      <c r="I1572" s="112">
        <v>277812100</v>
      </c>
      <c r="J1572" s="112">
        <v>0</v>
      </c>
      <c r="K1572" s="112">
        <v>0</v>
      </c>
      <c r="L1572" s="112">
        <v>227970864</v>
      </c>
      <c r="M1572" s="112">
        <v>114753539</v>
      </c>
      <c r="N1572" s="112">
        <v>11785862</v>
      </c>
      <c r="O1572" s="112">
        <v>3716007</v>
      </c>
      <c r="P1572" s="112">
        <v>79553979</v>
      </c>
      <c r="Q1572" s="112">
        <v>0</v>
      </c>
      <c r="R1572" s="112">
        <v>437780251</v>
      </c>
      <c r="S1572" s="421">
        <v>0.30328111607591796</v>
      </c>
      <c r="T1572" s="421">
        <v>0.15266240944536394</v>
      </c>
      <c r="U1572" s="421">
        <v>1.5679325500458474E-2</v>
      </c>
      <c r="V1572" s="421">
        <v>4.9435911700800661E-3</v>
      </c>
      <c r="W1572" s="421">
        <v>0.10583466288657019</v>
      </c>
      <c r="X1572" s="421">
        <v>0</v>
      </c>
      <c r="Y1572" s="421">
        <v>0.5824011050783906</v>
      </c>
      <c r="Z1572" s="120">
        <v>0</v>
      </c>
      <c r="AA1572" s="127" t="s">
        <v>3717</v>
      </c>
      <c r="AB1572" s="127">
        <v>0</v>
      </c>
      <c r="AC1572" s="111" t="s">
        <v>3717</v>
      </c>
      <c r="AD1572" s="127">
        <v>0</v>
      </c>
      <c r="AE1572" s="111">
        <v>0</v>
      </c>
      <c r="AF1572" s="111" t="s">
        <v>3757</v>
      </c>
      <c r="AG1572" s="127"/>
      <c r="AH1572" s="127"/>
      <c r="AI1572" s="124"/>
      <c r="AJ1572" s="128"/>
      <c r="AK1572" s="109">
        <v>0</v>
      </c>
      <c r="AL1572" s="109">
        <v>0</v>
      </c>
      <c r="AM1572" s="127">
        <v>0</v>
      </c>
      <c r="AN1572" s="127">
        <v>0</v>
      </c>
      <c r="AO1572" s="120">
        <v>0</v>
      </c>
      <c r="AP1572" s="120">
        <v>0</v>
      </c>
      <c r="AQ1572" s="174">
        <v>0</v>
      </c>
      <c r="AR1572" s="109">
        <v>0</v>
      </c>
      <c r="AS1572" s="127">
        <v>0</v>
      </c>
      <c r="AT1572" s="127">
        <v>0</v>
      </c>
      <c r="AU1572" s="120">
        <v>0</v>
      </c>
      <c r="AV1572" s="120">
        <v>0</v>
      </c>
      <c r="AW1572" s="174">
        <v>0</v>
      </c>
      <c r="AX1572" s="109">
        <v>0</v>
      </c>
      <c r="AY1572" s="127">
        <v>0</v>
      </c>
      <c r="AZ1572" s="127">
        <v>0</v>
      </c>
      <c r="BA1572" s="120">
        <v>0</v>
      </c>
      <c r="BB1572" s="120">
        <v>0</v>
      </c>
      <c r="BC1572" s="111" t="s">
        <v>3757</v>
      </c>
      <c r="BD1572" s="112">
        <v>3430</v>
      </c>
      <c r="BE1572" s="112">
        <v>39041600</v>
      </c>
      <c r="BF1572" s="111">
        <v>0</v>
      </c>
      <c r="BG1572" s="112"/>
      <c r="BH1572" s="112"/>
      <c r="BI1572" s="111" t="s">
        <v>3757</v>
      </c>
      <c r="BJ1572" s="112">
        <v>30598</v>
      </c>
      <c r="BK1572" s="112">
        <v>355272866</v>
      </c>
      <c r="BL1572" s="111">
        <v>0</v>
      </c>
      <c r="BM1572" s="112"/>
      <c r="BN1572" s="112"/>
      <c r="BO1572" s="111" t="s">
        <v>3757</v>
      </c>
      <c r="BP1572" s="112">
        <v>11674</v>
      </c>
      <c r="BQ1572" s="112">
        <v>135163099</v>
      </c>
      <c r="BR1572" s="111">
        <v>0</v>
      </c>
      <c r="BS1572" s="112"/>
      <c r="BT1572" s="112"/>
      <c r="BU1572" s="111" t="s">
        <v>3757</v>
      </c>
      <c r="BV1572" s="112">
        <v>4925</v>
      </c>
      <c r="BW1572" s="112">
        <v>57608433</v>
      </c>
      <c r="BX1572" s="111">
        <v>0</v>
      </c>
      <c r="BY1572" s="112"/>
      <c r="BZ1572" s="112"/>
      <c r="CA1572" s="111" t="s">
        <v>3757</v>
      </c>
      <c r="CB1572" s="112">
        <v>6672</v>
      </c>
      <c r="CC1572" s="112">
        <v>76486934</v>
      </c>
      <c r="CD1572" s="111" t="s">
        <v>3757</v>
      </c>
      <c r="CE1572" s="112">
        <v>49</v>
      </c>
      <c r="CF1572" s="112">
        <v>150000</v>
      </c>
      <c r="CG1572" s="111" t="s">
        <v>3757</v>
      </c>
      <c r="CH1572" s="112">
        <v>7963</v>
      </c>
      <c r="CI1572" s="112">
        <v>86918168</v>
      </c>
      <c r="CJ1572" s="111">
        <v>0</v>
      </c>
      <c r="CK1572" s="120">
        <v>0</v>
      </c>
      <c r="CL1572" s="112"/>
      <c r="CM1572" s="112"/>
      <c r="CN1572" s="166" t="s">
        <v>15065</v>
      </c>
      <c r="CO1572" s="125" t="s">
        <v>15066</v>
      </c>
      <c r="CP1572" s="111" t="s">
        <v>3781</v>
      </c>
      <c r="CQ1572" s="112">
        <v>6736000</v>
      </c>
      <c r="CR1572" s="166" t="s">
        <v>15067</v>
      </c>
      <c r="CS1572" s="166" t="s">
        <v>15068</v>
      </c>
      <c r="CT1572" s="111" t="s">
        <v>3766</v>
      </c>
      <c r="CU1572" s="112">
        <v>40339000</v>
      </c>
      <c r="CV1572" s="166" t="s">
        <v>15069</v>
      </c>
      <c r="CW1572" s="166" t="s">
        <v>15070</v>
      </c>
      <c r="CX1572" s="111" t="s">
        <v>3717</v>
      </c>
      <c r="CY1572" s="112">
        <v>5678000</v>
      </c>
      <c r="CZ1572" s="111">
        <v>0</v>
      </c>
      <c r="DA1572" s="111">
        <v>0</v>
      </c>
      <c r="DB1572" s="111">
        <v>0</v>
      </c>
      <c r="DC1572" s="120" t="s">
        <v>15071</v>
      </c>
      <c r="DD1572" s="127" t="s">
        <v>3778</v>
      </c>
      <c r="DE1572" s="109">
        <v>0</v>
      </c>
      <c r="DF1572" s="172" t="s">
        <v>3717</v>
      </c>
    </row>
    <row r="1573" spans="1:110" ht="35.15" customHeight="1" x14ac:dyDescent="0.35">
      <c r="A1573" s="140" t="s">
        <v>3178</v>
      </c>
      <c r="B1573" s="136" t="s">
        <v>3078</v>
      </c>
      <c r="C1573" s="136" t="s">
        <v>3179</v>
      </c>
      <c r="D1573" s="112">
        <v>7957</v>
      </c>
      <c r="E1573" s="112">
        <v>79384000</v>
      </c>
      <c r="F1573" s="112">
        <v>7957</v>
      </c>
      <c r="G1573" s="112">
        <v>79384000</v>
      </c>
      <c r="H1573" s="112">
        <v>3076</v>
      </c>
      <c r="I1573" s="112">
        <v>32337500</v>
      </c>
      <c r="J1573" s="112">
        <v>0</v>
      </c>
      <c r="K1573" s="112">
        <v>0</v>
      </c>
      <c r="L1573" s="112">
        <v>21806223</v>
      </c>
      <c r="M1573" s="112">
        <v>7645674</v>
      </c>
      <c r="N1573" s="112">
        <v>0</v>
      </c>
      <c r="O1573" s="112">
        <v>1569109</v>
      </c>
      <c r="P1573" s="112">
        <v>9097140</v>
      </c>
      <c r="Q1573" s="112">
        <v>0</v>
      </c>
      <c r="R1573" s="112">
        <v>40118146</v>
      </c>
      <c r="S1573" s="421">
        <v>0.27469292300715509</v>
      </c>
      <c r="T1573" s="421">
        <v>9.6312531492492193E-2</v>
      </c>
      <c r="U1573" s="421">
        <v>0</v>
      </c>
      <c r="V1573" s="421">
        <v>1.9766061171016831E-2</v>
      </c>
      <c r="W1573" s="421">
        <v>0.11459664416003225</v>
      </c>
      <c r="X1573" s="421">
        <v>0</v>
      </c>
      <c r="Y1573" s="421">
        <v>0.50536815983069638</v>
      </c>
      <c r="Z1573" s="120">
        <v>0</v>
      </c>
      <c r="AA1573" s="127" t="s">
        <v>3717</v>
      </c>
      <c r="AB1573" s="127">
        <v>0</v>
      </c>
      <c r="AC1573" s="111" t="s">
        <v>3717</v>
      </c>
      <c r="AD1573" s="127">
        <v>0</v>
      </c>
      <c r="AE1573" s="111">
        <v>0</v>
      </c>
      <c r="AF1573" s="111" t="s">
        <v>3757</v>
      </c>
      <c r="AG1573" s="127"/>
      <c r="AH1573" s="127"/>
      <c r="AI1573" s="124"/>
      <c r="AJ1573" s="128"/>
      <c r="AK1573" s="109">
        <v>0</v>
      </c>
      <c r="AL1573" s="109">
        <v>0</v>
      </c>
      <c r="AM1573" s="127">
        <v>0</v>
      </c>
      <c r="AN1573" s="127">
        <v>0</v>
      </c>
      <c r="AO1573" s="120">
        <v>0</v>
      </c>
      <c r="AP1573" s="120">
        <v>0</v>
      </c>
      <c r="AQ1573" s="174">
        <v>0</v>
      </c>
      <c r="AR1573" s="109">
        <v>0</v>
      </c>
      <c r="AS1573" s="127">
        <v>0</v>
      </c>
      <c r="AT1573" s="127">
        <v>0</v>
      </c>
      <c r="AU1573" s="120">
        <v>0</v>
      </c>
      <c r="AV1573" s="120">
        <v>0</v>
      </c>
      <c r="AW1573" s="174">
        <v>0</v>
      </c>
      <c r="AX1573" s="109">
        <v>0</v>
      </c>
      <c r="AY1573" s="127">
        <v>0</v>
      </c>
      <c r="AZ1573" s="127">
        <v>0</v>
      </c>
      <c r="BA1573" s="120">
        <v>0</v>
      </c>
      <c r="BB1573" s="120">
        <v>0</v>
      </c>
      <c r="BC1573" s="111" t="s">
        <v>3757</v>
      </c>
      <c r="BD1573" s="112">
        <v>69</v>
      </c>
      <c r="BE1573" s="112">
        <v>962500</v>
      </c>
      <c r="BF1573" s="111" t="s">
        <v>3757</v>
      </c>
      <c r="BG1573" s="112">
        <v>82</v>
      </c>
      <c r="BH1573" s="112">
        <v>1053750</v>
      </c>
      <c r="BI1573" s="111" t="s">
        <v>3757</v>
      </c>
      <c r="BJ1573" s="112">
        <v>286</v>
      </c>
      <c r="BK1573" s="112">
        <v>3427000</v>
      </c>
      <c r="BL1573" s="111" t="s">
        <v>3757</v>
      </c>
      <c r="BM1573" s="112">
        <v>69</v>
      </c>
      <c r="BN1573" s="112">
        <v>962500</v>
      </c>
      <c r="BO1573" s="111" t="s">
        <v>3757</v>
      </c>
      <c r="BP1573" s="112">
        <v>82</v>
      </c>
      <c r="BQ1573" s="112">
        <v>1053750</v>
      </c>
      <c r="BR1573" s="111" t="s">
        <v>3757</v>
      </c>
      <c r="BS1573" s="112">
        <v>286</v>
      </c>
      <c r="BT1573" s="112">
        <v>3427000</v>
      </c>
      <c r="BU1573" s="111" t="s">
        <v>3757</v>
      </c>
      <c r="BV1573" s="112">
        <v>357</v>
      </c>
      <c r="BW1573" s="112">
        <v>3898500</v>
      </c>
      <c r="BX1573" s="111" t="s">
        <v>3757</v>
      </c>
      <c r="BY1573" s="112">
        <v>357</v>
      </c>
      <c r="BZ1573" s="112">
        <v>3898500</v>
      </c>
      <c r="CA1573" s="111" t="s">
        <v>3757</v>
      </c>
      <c r="CB1573" s="112">
        <v>286</v>
      </c>
      <c r="CC1573" s="112">
        <v>3427000</v>
      </c>
      <c r="CD1573" s="111">
        <v>0</v>
      </c>
      <c r="CE1573" s="112"/>
      <c r="CF1573" s="112"/>
      <c r="CG1573" s="111" t="s">
        <v>3757</v>
      </c>
      <c r="CH1573" s="112">
        <v>6083</v>
      </c>
      <c r="CI1573" s="112">
        <v>57273500</v>
      </c>
      <c r="CJ1573" s="111">
        <v>0</v>
      </c>
      <c r="CK1573" s="120">
        <v>0</v>
      </c>
      <c r="CL1573" s="112"/>
      <c r="CM1573" s="112"/>
      <c r="CN1573" s="166">
        <v>0</v>
      </c>
      <c r="CO1573" s="125">
        <v>0</v>
      </c>
      <c r="CP1573" s="111">
        <v>0</v>
      </c>
      <c r="CQ1573" s="112">
        <v>0</v>
      </c>
      <c r="CR1573" s="166">
        <v>0</v>
      </c>
      <c r="CS1573" s="166">
        <v>0</v>
      </c>
      <c r="CT1573" s="111">
        <v>0</v>
      </c>
      <c r="CU1573" s="112">
        <v>0</v>
      </c>
      <c r="CV1573" s="166">
        <v>0</v>
      </c>
      <c r="CW1573" s="166">
        <v>0</v>
      </c>
      <c r="CX1573" s="111">
        <v>0</v>
      </c>
      <c r="CY1573" s="112">
        <v>0</v>
      </c>
      <c r="CZ1573" s="111">
        <v>0</v>
      </c>
      <c r="DA1573" s="111">
        <v>0</v>
      </c>
      <c r="DB1573" s="111">
        <v>0</v>
      </c>
      <c r="DC1573" s="120" t="s">
        <v>15072</v>
      </c>
      <c r="DD1573" s="127" t="s">
        <v>3717</v>
      </c>
      <c r="DE1573" s="109" t="s">
        <v>15073</v>
      </c>
      <c r="DF1573" s="172" t="s">
        <v>3717</v>
      </c>
    </row>
    <row r="1574" spans="1:110" ht="35.15" customHeight="1" x14ac:dyDescent="0.35">
      <c r="A1574" s="140" t="s">
        <v>3180</v>
      </c>
      <c r="B1574" s="136" t="s">
        <v>3078</v>
      </c>
      <c r="C1574" s="136" t="s">
        <v>3647</v>
      </c>
      <c r="D1574" s="112">
        <v>147565</v>
      </c>
      <c r="E1574" s="112">
        <v>1532356000</v>
      </c>
      <c r="F1574" s="112">
        <v>142152</v>
      </c>
      <c r="G1574" s="112">
        <v>1470244000</v>
      </c>
      <c r="H1574" s="112">
        <v>49640</v>
      </c>
      <c r="I1574" s="112">
        <v>479779000</v>
      </c>
      <c r="J1574" s="112">
        <v>0</v>
      </c>
      <c r="K1574" s="112">
        <v>0</v>
      </c>
      <c r="L1574" s="112">
        <v>328952696</v>
      </c>
      <c r="M1574" s="112">
        <v>208560285</v>
      </c>
      <c r="N1574" s="112">
        <v>12396482</v>
      </c>
      <c r="O1574" s="112">
        <v>30789671</v>
      </c>
      <c r="P1574" s="112">
        <v>126112889</v>
      </c>
      <c r="Q1574" s="112">
        <v>0</v>
      </c>
      <c r="R1574" s="112">
        <v>706812023</v>
      </c>
      <c r="S1574" s="421">
        <v>0.21467119651047145</v>
      </c>
      <c r="T1574" s="421">
        <v>0.13610432888963139</v>
      </c>
      <c r="U1574" s="421">
        <v>8.0898185539130599E-3</v>
      </c>
      <c r="V1574" s="421">
        <v>2.0093027338294756E-2</v>
      </c>
      <c r="W1574" s="421">
        <v>8.2299993604619287E-2</v>
      </c>
      <c r="X1574" s="421">
        <v>0</v>
      </c>
      <c r="Y1574" s="421">
        <v>0.46125836489692995</v>
      </c>
      <c r="Z1574" s="120">
        <v>0</v>
      </c>
      <c r="AA1574" s="127" t="s">
        <v>3717</v>
      </c>
      <c r="AB1574" s="127">
        <v>0</v>
      </c>
      <c r="AC1574" s="111" t="s">
        <v>3717</v>
      </c>
      <c r="AD1574" s="127">
        <v>0</v>
      </c>
      <c r="AE1574" s="111">
        <v>0</v>
      </c>
      <c r="AF1574" s="111" t="s">
        <v>3757</v>
      </c>
      <c r="AG1574" s="127"/>
      <c r="AH1574" s="127"/>
      <c r="AI1574" s="124"/>
      <c r="AJ1574" s="128"/>
      <c r="AK1574" s="109">
        <v>0</v>
      </c>
      <c r="AL1574" s="109">
        <v>0</v>
      </c>
      <c r="AM1574" s="127">
        <v>0</v>
      </c>
      <c r="AN1574" s="127">
        <v>0</v>
      </c>
      <c r="AO1574" s="120">
        <v>0</v>
      </c>
      <c r="AP1574" s="120">
        <v>0</v>
      </c>
      <c r="AQ1574" s="174">
        <v>0</v>
      </c>
      <c r="AR1574" s="120">
        <v>0</v>
      </c>
      <c r="AS1574" s="127">
        <v>0</v>
      </c>
      <c r="AT1574" s="127">
        <v>0</v>
      </c>
      <c r="AU1574" s="120">
        <v>0</v>
      </c>
      <c r="AV1574" s="120">
        <v>0</v>
      </c>
      <c r="AW1574" s="174">
        <v>0</v>
      </c>
      <c r="AX1574" s="120">
        <v>0</v>
      </c>
      <c r="AY1574" s="127">
        <v>0</v>
      </c>
      <c r="AZ1574" s="127">
        <v>0</v>
      </c>
      <c r="BA1574" s="120">
        <v>0</v>
      </c>
      <c r="BB1574" s="120">
        <v>0</v>
      </c>
      <c r="BC1574" s="111">
        <v>0</v>
      </c>
      <c r="BD1574" s="112"/>
      <c r="BE1574" s="112"/>
      <c r="BF1574" s="111">
        <v>0</v>
      </c>
      <c r="BG1574" s="112"/>
      <c r="BH1574" s="112"/>
      <c r="BI1574" s="111">
        <v>0</v>
      </c>
      <c r="BJ1574" s="112"/>
      <c r="BK1574" s="112"/>
      <c r="BL1574" s="111" t="s">
        <v>3757</v>
      </c>
      <c r="BM1574" s="112">
        <v>7608</v>
      </c>
      <c r="BN1574" s="112">
        <v>81123834</v>
      </c>
      <c r="BO1574" s="111" t="s">
        <v>3757</v>
      </c>
      <c r="BP1574" s="112">
        <v>36720</v>
      </c>
      <c r="BQ1574" s="112">
        <v>409164333</v>
      </c>
      <c r="BR1574" s="111">
        <v>0</v>
      </c>
      <c r="BS1574" s="112"/>
      <c r="BT1574" s="112"/>
      <c r="BU1574" s="111" t="s">
        <v>3757</v>
      </c>
      <c r="BV1574" s="112">
        <v>8399</v>
      </c>
      <c r="BW1574" s="112">
        <v>93326833</v>
      </c>
      <c r="BX1574" s="111" t="s">
        <v>3757</v>
      </c>
      <c r="BY1574" s="112">
        <v>40913</v>
      </c>
      <c r="BZ1574" s="112">
        <v>483636500</v>
      </c>
      <c r="CA1574" s="111">
        <v>0</v>
      </c>
      <c r="CB1574" s="112"/>
      <c r="CC1574" s="112"/>
      <c r="CD1574" s="111">
        <v>0</v>
      </c>
      <c r="CE1574" s="112">
        <v>0</v>
      </c>
      <c r="CF1574" s="112">
        <v>0</v>
      </c>
      <c r="CG1574" s="111" t="s">
        <v>3757</v>
      </c>
      <c r="CH1574" s="112">
        <v>53997</v>
      </c>
      <c r="CI1574" s="112">
        <v>465104500</v>
      </c>
      <c r="CJ1574" s="111">
        <v>0</v>
      </c>
      <c r="CK1574" s="120">
        <v>0</v>
      </c>
      <c r="CL1574" s="112">
        <v>0</v>
      </c>
      <c r="CM1574" s="112">
        <v>0</v>
      </c>
      <c r="CN1574" s="166" t="s">
        <v>6571</v>
      </c>
      <c r="CO1574" s="125" t="s">
        <v>15074</v>
      </c>
      <c r="CP1574" s="111" t="s">
        <v>3766</v>
      </c>
      <c r="CQ1574" s="112">
        <v>17055720</v>
      </c>
      <c r="CR1574" s="166" t="s">
        <v>15075</v>
      </c>
      <c r="CS1574" s="166" t="s">
        <v>15076</v>
      </c>
      <c r="CT1574" s="111" t="s">
        <v>3774</v>
      </c>
      <c r="CU1574" s="112">
        <v>4950000</v>
      </c>
      <c r="CV1574" s="166" t="s">
        <v>15077</v>
      </c>
      <c r="CW1574" s="166" t="s">
        <v>15078</v>
      </c>
      <c r="CX1574" s="111" t="s">
        <v>3766</v>
      </c>
      <c r="CY1574" s="112">
        <v>1200000</v>
      </c>
      <c r="CZ1574" s="111" t="s">
        <v>3757</v>
      </c>
      <c r="DA1574" s="111" t="s">
        <v>3757</v>
      </c>
      <c r="DB1574" s="111">
        <v>0</v>
      </c>
      <c r="DC1574" s="120" t="s">
        <v>15079</v>
      </c>
      <c r="DD1574" s="127" t="s">
        <v>3778</v>
      </c>
      <c r="DE1574" s="109">
        <v>0</v>
      </c>
      <c r="DF1574" s="172" t="s">
        <v>3717</v>
      </c>
    </row>
    <row r="1575" spans="1:110" ht="35.15" customHeight="1" x14ac:dyDescent="0.35">
      <c r="A1575" s="140" t="s">
        <v>3181</v>
      </c>
      <c r="B1575" s="136" t="s">
        <v>3078</v>
      </c>
      <c r="C1575" s="136" t="s">
        <v>3182</v>
      </c>
      <c r="D1575" s="112">
        <v>422760</v>
      </c>
      <c r="E1575" s="112">
        <v>5583412947</v>
      </c>
      <c r="F1575" s="112">
        <v>422760</v>
      </c>
      <c r="G1575" s="112">
        <v>5583412947</v>
      </c>
      <c r="H1575" s="112">
        <v>189964</v>
      </c>
      <c r="I1575" s="112">
        <v>2436178432</v>
      </c>
      <c r="J1575" s="112">
        <v>0</v>
      </c>
      <c r="K1575" s="112">
        <v>0</v>
      </c>
      <c r="L1575" s="112">
        <v>1667526318</v>
      </c>
      <c r="M1575" s="112">
        <v>522709755</v>
      </c>
      <c r="N1575" s="112">
        <v>0</v>
      </c>
      <c r="O1575" s="112">
        <v>18308570</v>
      </c>
      <c r="P1575" s="112">
        <v>747029931</v>
      </c>
      <c r="Q1575" s="112">
        <v>0</v>
      </c>
      <c r="R1575" s="112">
        <v>2955574574</v>
      </c>
      <c r="S1575" s="421">
        <v>0.29865717148791071</v>
      </c>
      <c r="T1575" s="421">
        <v>9.3618322692906847E-2</v>
      </c>
      <c r="U1575" s="421">
        <v>0</v>
      </c>
      <c r="V1575" s="421">
        <v>3.2791001084448356E-3</v>
      </c>
      <c r="W1575" s="421">
        <v>0.13379449775452906</v>
      </c>
      <c r="X1575" s="421">
        <v>0</v>
      </c>
      <c r="Y1575" s="421">
        <v>0.52934909204379144</v>
      </c>
      <c r="Z1575" s="120">
        <v>0</v>
      </c>
      <c r="AA1575" s="127" t="s">
        <v>3717</v>
      </c>
      <c r="AB1575" s="127">
        <v>0</v>
      </c>
      <c r="AC1575" s="111" t="s">
        <v>3717</v>
      </c>
      <c r="AD1575" s="127">
        <v>0</v>
      </c>
      <c r="AE1575" s="111">
        <v>0</v>
      </c>
      <c r="AF1575" s="111" t="s">
        <v>3757</v>
      </c>
      <c r="AG1575" s="127" t="s">
        <v>3758</v>
      </c>
      <c r="AH1575" s="127" t="s">
        <v>3758</v>
      </c>
      <c r="AI1575" s="124"/>
      <c r="AJ1575" s="128"/>
      <c r="AK1575" s="109">
        <v>0</v>
      </c>
      <c r="AL1575" s="109">
        <v>0</v>
      </c>
      <c r="AM1575" s="127">
        <v>0</v>
      </c>
      <c r="AN1575" s="127">
        <v>0</v>
      </c>
      <c r="AO1575" s="120">
        <v>0</v>
      </c>
      <c r="AP1575" s="120">
        <v>0</v>
      </c>
      <c r="AQ1575" s="174">
        <v>0</v>
      </c>
      <c r="AR1575" s="109">
        <v>0</v>
      </c>
      <c r="AS1575" s="127">
        <v>0</v>
      </c>
      <c r="AT1575" s="127">
        <v>0</v>
      </c>
      <c r="AU1575" s="120">
        <v>0</v>
      </c>
      <c r="AV1575" s="120">
        <v>0</v>
      </c>
      <c r="AW1575" s="174">
        <v>0</v>
      </c>
      <c r="AX1575" s="109">
        <v>0</v>
      </c>
      <c r="AY1575" s="127">
        <v>0</v>
      </c>
      <c r="AZ1575" s="127">
        <v>0</v>
      </c>
      <c r="BA1575" s="120">
        <v>0</v>
      </c>
      <c r="BB1575" s="120">
        <v>0</v>
      </c>
      <c r="BC1575" s="111" t="s">
        <v>3757</v>
      </c>
      <c r="BD1575" s="112">
        <v>10097</v>
      </c>
      <c r="BE1575" s="112">
        <v>132196947</v>
      </c>
      <c r="BF1575" s="111" t="s">
        <v>3757</v>
      </c>
      <c r="BG1575" s="112">
        <v>10097</v>
      </c>
      <c r="BH1575" s="112">
        <v>132198000</v>
      </c>
      <c r="BI1575" s="111" t="s">
        <v>3757</v>
      </c>
      <c r="BJ1575" s="112">
        <v>14211</v>
      </c>
      <c r="BK1575" s="112">
        <v>183832000</v>
      </c>
      <c r="BL1575" s="111" t="s">
        <v>3757</v>
      </c>
      <c r="BM1575" s="112">
        <v>25952</v>
      </c>
      <c r="BN1575" s="112">
        <v>340918000</v>
      </c>
      <c r="BO1575" s="111" t="s">
        <v>3757</v>
      </c>
      <c r="BP1575" s="112">
        <v>20194</v>
      </c>
      <c r="BQ1575" s="112">
        <v>264395000</v>
      </c>
      <c r="BR1575" s="111" t="s">
        <v>3757</v>
      </c>
      <c r="BS1575" s="112">
        <v>14211</v>
      </c>
      <c r="BT1575" s="112">
        <v>183832000</v>
      </c>
      <c r="BU1575" s="111" t="s">
        <v>3757</v>
      </c>
      <c r="BV1575" s="112">
        <v>129760</v>
      </c>
      <c r="BW1575" s="112">
        <v>1704590000</v>
      </c>
      <c r="BX1575" s="111" t="s">
        <v>3757</v>
      </c>
      <c r="BY1575" s="112">
        <v>103808</v>
      </c>
      <c r="BZ1575" s="112">
        <v>1363672000</v>
      </c>
      <c r="CA1575" s="111" t="s">
        <v>3757</v>
      </c>
      <c r="CB1575" s="112">
        <v>28422</v>
      </c>
      <c r="CC1575" s="112">
        <v>367664000</v>
      </c>
      <c r="CD1575" s="111">
        <v>0</v>
      </c>
      <c r="CE1575" s="112"/>
      <c r="CF1575" s="112"/>
      <c r="CG1575" s="111" t="s">
        <v>3757</v>
      </c>
      <c r="CH1575" s="112">
        <v>66008</v>
      </c>
      <c r="CI1575" s="112">
        <v>910115000</v>
      </c>
      <c r="CJ1575" s="111">
        <v>0</v>
      </c>
      <c r="CK1575" s="120">
        <v>0</v>
      </c>
      <c r="CL1575" s="112"/>
      <c r="CM1575" s="112"/>
      <c r="CN1575" s="166" t="s">
        <v>15080</v>
      </c>
      <c r="CO1575" s="125" t="s">
        <v>15081</v>
      </c>
      <c r="CP1575" s="111" t="s">
        <v>3790</v>
      </c>
      <c r="CQ1575" s="112">
        <v>75576000</v>
      </c>
      <c r="CR1575" s="166" t="s">
        <v>10869</v>
      </c>
      <c r="CS1575" s="166" t="s">
        <v>15082</v>
      </c>
      <c r="CT1575" s="111" t="s">
        <v>3774</v>
      </c>
      <c r="CU1575" s="112">
        <v>15631000</v>
      </c>
      <c r="CV1575" s="166" t="s">
        <v>15083</v>
      </c>
      <c r="CW1575" s="166" t="s">
        <v>15084</v>
      </c>
      <c r="CX1575" s="111" t="s">
        <v>3766</v>
      </c>
      <c r="CY1575" s="112">
        <v>97009000</v>
      </c>
      <c r="CZ1575" s="111" t="s">
        <v>3757</v>
      </c>
      <c r="DA1575" s="111" t="s">
        <v>3757</v>
      </c>
      <c r="DB1575" s="111">
        <v>0</v>
      </c>
      <c r="DC1575" s="120" t="s">
        <v>15085</v>
      </c>
      <c r="DD1575" s="127" t="s">
        <v>3778</v>
      </c>
      <c r="DE1575" s="109">
        <v>0</v>
      </c>
      <c r="DF1575" s="172" t="s">
        <v>3717</v>
      </c>
    </row>
    <row r="1576" spans="1:110" ht="35.15" customHeight="1" x14ac:dyDescent="0.35">
      <c r="A1576" s="140" t="s">
        <v>3183</v>
      </c>
      <c r="B1576" s="136" t="s">
        <v>3078</v>
      </c>
      <c r="C1576" s="136" t="s">
        <v>3184</v>
      </c>
      <c r="D1576" s="112">
        <v>3657</v>
      </c>
      <c r="E1576" s="112">
        <v>98294000</v>
      </c>
      <c r="F1576" s="112">
        <v>3657</v>
      </c>
      <c r="G1576" s="112">
        <v>98294000</v>
      </c>
      <c r="H1576" s="112">
        <v>875</v>
      </c>
      <c r="I1576" s="112">
        <v>21402000</v>
      </c>
      <c r="J1576" s="112">
        <v>0</v>
      </c>
      <c r="K1576" s="112">
        <v>0</v>
      </c>
      <c r="L1576" s="112">
        <v>25701877</v>
      </c>
      <c r="M1576" s="112">
        <v>5987883</v>
      </c>
      <c r="N1576" s="112">
        <v>312973</v>
      </c>
      <c r="O1576" s="112">
        <v>115884</v>
      </c>
      <c r="P1576" s="112">
        <v>15993822</v>
      </c>
      <c r="Q1576" s="112">
        <v>0</v>
      </c>
      <c r="R1576" s="112">
        <v>48112439</v>
      </c>
      <c r="S1576" s="421">
        <v>0.26147961218385657</v>
      </c>
      <c r="T1576" s="421">
        <v>6.0918092660793129E-2</v>
      </c>
      <c r="U1576" s="421">
        <v>3.1840498911428977E-3</v>
      </c>
      <c r="V1576" s="421">
        <v>1.1789529371070463E-3</v>
      </c>
      <c r="W1576" s="421">
        <v>0.16271412293731052</v>
      </c>
      <c r="X1576" s="421">
        <v>0</v>
      </c>
      <c r="Y1576" s="421">
        <v>0.48947483061021019</v>
      </c>
      <c r="Z1576" s="120">
        <v>0</v>
      </c>
      <c r="AA1576" s="127" t="s">
        <v>3717</v>
      </c>
      <c r="AB1576" s="127">
        <v>0</v>
      </c>
      <c r="AC1576" s="111" t="s">
        <v>3717</v>
      </c>
      <c r="AD1576" s="127">
        <v>0</v>
      </c>
      <c r="AE1576" s="111">
        <v>0</v>
      </c>
      <c r="AF1576" s="111" t="s">
        <v>3757</v>
      </c>
      <c r="AG1576" s="127"/>
      <c r="AH1576" s="127"/>
      <c r="AI1576" s="124"/>
      <c r="AJ1576" s="128"/>
      <c r="AK1576" s="109">
        <v>0</v>
      </c>
      <c r="AL1576" s="109">
        <v>0</v>
      </c>
      <c r="AM1576" s="127">
        <v>0</v>
      </c>
      <c r="AN1576" s="127">
        <v>0</v>
      </c>
      <c r="AO1576" s="120">
        <v>0</v>
      </c>
      <c r="AP1576" s="120">
        <v>0</v>
      </c>
      <c r="AQ1576" s="174">
        <v>0</v>
      </c>
      <c r="AR1576" s="109">
        <v>0</v>
      </c>
      <c r="AS1576" s="127">
        <v>0</v>
      </c>
      <c r="AT1576" s="127">
        <v>0</v>
      </c>
      <c r="AU1576" s="120">
        <v>0</v>
      </c>
      <c r="AV1576" s="120">
        <v>0</v>
      </c>
      <c r="AW1576" s="174">
        <v>0</v>
      </c>
      <c r="AX1576" s="109">
        <v>0</v>
      </c>
      <c r="AY1576" s="127">
        <v>0</v>
      </c>
      <c r="AZ1576" s="127">
        <v>0</v>
      </c>
      <c r="BA1576" s="120">
        <v>0</v>
      </c>
      <c r="BB1576" s="120">
        <v>0</v>
      </c>
      <c r="BC1576" s="111" t="s">
        <v>3757</v>
      </c>
      <c r="BD1576" s="112">
        <v>65</v>
      </c>
      <c r="BE1576" s="112">
        <v>1455000</v>
      </c>
      <c r="BF1576" s="111">
        <v>0</v>
      </c>
      <c r="BG1576" s="112"/>
      <c r="BH1576" s="112"/>
      <c r="BI1576" s="111" t="s">
        <v>3757</v>
      </c>
      <c r="BJ1576" s="112">
        <v>729</v>
      </c>
      <c r="BK1576" s="112">
        <v>21359000</v>
      </c>
      <c r="BL1576" s="111">
        <v>0</v>
      </c>
      <c r="BM1576" s="112"/>
      <c r="BN1576" s="112"/>
      <c r="BO1576" s="111" t="s">
        <v>3757</v>
      </c>
      <c r="BP1576" s="112">
        <v>396</v>
      </c>
      <c r="BQ1576" s="112">
        <v>10016000</v>
      </c>
      <c r="BR1576" s="111" t="s">
        <v>3757</v>
      </c>
      <c r="BS1576" s="112">
        <v>728</v>
      </c>
      <c r="BT1576" s="112">
        <v>21359000</v>
      </c>
      <c r="BU1576" s="111">
        <v>0</v>
      </c>
      <c r="BV1576" s="112"/>
      <c r="BW1576" s="112"/>
      <c r="BX1576" s="111" t="s">
        <v>3757</v>
      </c>
      <c r="BY1576" s="112">
        <v>63</v>
      </c>
      <c r="BZ1576" s="112">
        <v>1467000</v>
      </c>
      <c r="CA1576" s="111">
        <v>0</v>
      </c>
      <c r="CB1576" s="112"/>
      <c r="CC1576" s="112"/>
      <c r="CD1576" s="111">
        <v>0</v>
      </c>
      <c r="CE1576" s="112"/>
      <c r="CF1576" s="112"/>
      <c r="CG1576" s="111" t="s">
        <v>3757</v>
      </c>
      <c r="CH1576" s="112">
        <v>1421</v>
      </c>
      <c r="CI1576" s="112">
        <v>35222000</v>
      </c>
      <c r="CJ1576" s="111" t="s">
        <v>3757</v>
      </c>
      <c r="CK1576" s="120" t="s">
        <v>15086</v>
      </c>
      <c r="CL1576" s="112">
        <v>255</v>
      </c>
      <c r="CM1576" s="112">
        <v>7416000</v>
      </c>
      <c r="CN1576" s="166" t="s">
        <v>15087</v>
      </c>
      <c r="CO1576" s="125" t="s">
        <v>15088</v>
      </c>
      <c r="CP1576" s="111" t="s">
        <v>4016</v>
      </c>
      <c r="CQ1576" s="112">
        <v>4889000</v>
      </c>
      <c r="CR1576" s="166">
        <v>0</v>
      </c>
      <c r="CS1576" s="166">
        <v>0</v>
      </c>
      <c r="CT1576" s="111">
        <v>0</v>
      </c>
      <c r="CU1576" s="112">
        <v>0</v>
      </c>
      <c r="CV1576" s="166">
        <v>0</v>
      </c>
      <c r="CW1576" s="166">
        <v>0</v>
      </c>
      <c r="CX1576" s="111">
        <v>0</v>
      </c>
      <c r="CY1576" s="112">
        <v>0</v>
      </c>
      <c r="CZ1576" s="111" t="s">
        <v>3757</v>
      </c>
      <c r="DA1576" s="111">
        <v>0</v>
      </c>
      <c r="DB1576" s="111">
        <v>0</v>
      </c>
      <c r="DC1576" s="120" t="s">
        <v>15089</v>
      </c>
      <c r="DD1576" s="127" t="s">
        <v>3778</v>
      </c>
      <c r="DE1576" s="109">
        <v>0</v>
      </c>
      <c r="DF1576" s="172" t="s">
        <v>3717</v>
      </c>
    </row>
    <row r="1577" spans="1:110" ht="35.15" customHeight="1" x14ac:dyDescent="0.35">
      <c r="A1577" s="140" t="s">
        <v>3185</v>
      </c>
      <c r="B1577" s="136" t="s">
        <v>3078</v>
      </c>
      <c r="C1577" s="136" t="s">
        <v>3186</v>
      </c>
      <c r="D1577" s="112">
        <v>15156</v>
      </c>
      <c r="E1577" s="112">
        <v>57748750</v>
      </c>
      <c r="F1577" s="112">
        <v>15155</v>
      </c>
      <c r="G1577" s="112">
        <v>57740000</v>
      </c>
      <c r="H1577" s="112">
        <v>1658</v>
      </c>
      <c r="I1577" s="112">
        <v>12567000</v>
      </c>
      <c r="J1577" s="112">
        <v>0</v>
      </c>
      <c r="K1577" s="112">
        <v>0</v>
      </c>
      <c r="L1577" s="112">
        <v>12820733</v>
      </c>
      <c r="M1577" s="112">
        <v>6385731</v>
      </c>
      <c r="N1577" s="112">
        <v>0</v>
      </c>
      <c r="O1577" s="112">
        <v>1105871</v>
      </c>
      <c r="P1577" s="112">
        <v>7216926</v>
      </c>
      <c r="Q1577" s="112">
        <v>3678758</v>
      </c>
      <c r="R1577" s="112">
        <v>31208019</v>
      </c>
      <c r="S1577" s="421">
        <v>0.22200884001818222</v>
      </c>
      <c r="T1577" s="421">
        <v>0.11057782203077988</v>
      </c>
      <c r="U1577" s="421">
        <v>0</v>
      </c>
      <c r="V1577" s="421">
        <v>1.914969588086322E-2</v>
      </c>
      <c r="W1577" s="421">
        <v>0.1249711205870257</v>
      </c>
      <c r="X1577" s="421">
        <v>6.3702816078270094E-2</v>
      </c>
      <c r="Y1577" s="421">
        <v>0.54041029459512113</v>
      </c>
      <c r="Z1577" s="120" t="s">
        <v>15090</v>
      </c>
      <c r="AA1577" s="127" t="s">
        <v>3717</v>
      </c>
      <c r="AB1577" s="127">
        <v>0</v>
      </c>
      <c r="AC1577" s="111" t="s">
        <v>3717</v>
      </c>
      <c r="AD1577" s="127">
        <v>0</v>
      </c>
      <c r="AE1577" s="111">
        <v>0</v>
      </c>
      <c r="AF1577" s="111" t="s">
        <v>3757</v>
      </c>
      <c r="AG1577" s="127"/>
      <c r="AH1577" s="127"/>
      <c r="AI1577" s="124"/>
      <c r="AJ1577" s="128"/>
      <c r="AK1577" s="109">
        <v>0</v>
      </c>
      <c r="AL1577" s="109">
        <v>0</v>
      </c>
      <c r="AM1577" s="127">
        <v>0</v>
      </c>
      <c r="AN1577" s="127">
        <v>0</v>
      </c>
      <c r="AO1577" s="120">
        <v>0</v>
      </c>
      <c r="AP1577" s="120">
        <v>0</v>
      </c>
      <c r="AQ1577" s="174">
        <v>0</v>
      </c>
      <c r="AR1577" s="109">
        <v>0</v>
      </c>
      <c r="AS1577" s="127">
        <v>0</v>
      </c>
      <c r="AT1577" s="127">
        <v>0</v>
      </c>
      <c r="AU1577" s="120">
        <v>0</v>
      </c>
      <c r="AV1577" s="120">
        <v>0</v>
      </c>
      <c r="AW1577" s="174">
        <v>0</v>
      </c>
      <c r="AX1577" s="109">
        <v>0</v>
      </c>
      <c r="AY1577" s="127">
        <v>0</v>
      </c>
      <c r="AZ1577" s="127">
        <v>0</v>
      </c>
      <c r="BA1577" s="120">
        <v>0</v>
      </c>
      <c r="BB1577" s="120">
        <v>0</v>
      </c>
      <c r="BC1577" s="111" t="s">
        <v>3757</v>
      </c>
      <c r="BD1577" s="112">
        <v>309</v>
      </c>
      <c r="BE1577" s="112">
        <v>1188000</v>
      </c>
      <c r="BF1577" s="111">
        <v>0</v>
      </c>
      <c r="BG1577" s="112"/>
      <c r="BH1577" s="112"/>
      <c r="BI1577" s="111">
        <v>0</v>
      </c>
      <c r="BJ1577" s="112"/>
      <c r="BK1577" s="112"/>
      <c r="BL1577" s="111" t="s">
        <v>3757</v>
      </c>
      <c r="BM1577" s="112">
        <v>6467</v>
      </c>
      <c r="BN1577" s="112">
        <v>18187000</v>
      </c>
      <c r="BO1577" s="111">
        <v>0</v>
      </c>
      <c r="BP1577" s="112"/>
      <c r="BQ1577" s="112"/>
      <c r="BR1577" s="111">
        <v>0</v>
      </c>
      <c r="BS1577" s="112"/>
      <c r="BT1577" s="112"/>
      <c r="BU1577" s="111" t="s">
        <v>3757</v>
      </c>
      <c r="BV1577" s="112">
        <v>578</v>
      </c>
      <c r="BW1577" s="112">
        <v>2158000</v>
      </c>
      <c r="BX1577" s="111" t="s">
        <v>3757</v>
      </c>
      <c r="BY1577" s="112">
        <v>620</v>
      </c>
      <c r="BZ1577" s="112">
        <v>2397000</v>
      </c>
      <c r="CA1577" s="111">
        <v>0</v>
      </c>
      <c r="CB1577" s="112"/>
      <c r="CC1577" s="112"/>
      <c r="CD1577" s="111">
        <v>0</v>
      </c>
      <c r="CE1577" s="112"/>
      <c r="CF1577" s="112"/>
      <c r="CG1577" s="111" t="s">
        <v>3757</v>
      </c>
      <c r="CH1577" s="112">
        <v>2399</v>
      </c>
      <c r="CI1577" s="112">
        <v>13827000</v>
      </c>
      <c r="CJ1577" s="111" t="s">
        <v>3757</v>
      </c>
      <c r="CK1577" s="120" t="s">
        <v>15091</v>
      </c>
      <c r="CL1577" s="112">
        <v>4784</v>
      </c>
      <c r="CM1577" s="112">
        <v>19991750</v>
      </c>
      <c r="CN1577" s="166" t="s">
        <v>5413</v>
      </c>
      <c r="CO1577" s="125" t="s">
        <v>15092</v>
      </c>
      <c r="CP1577" s="111" t="s">
        <v>3783</v>
      </c>
      <c r="CQ1577" s="112">
        <v>30000000</v>
      </c>
      <c r="CR1577" s="166" t="s">
        <v>15093</v>
      </c>
      <c r="CS1577" s="166" t="s">
        <v>15094</v>
      </c>
      <c r="CT1577" s="111" t="s">
        <v>3783</v>
      </c>
      <c r="CU1577" s="112">
        <v>7775000</v>
      </c>
      <c r="CV1577" s="166" t="s">
        <v>5492</v>
      </c>
      <c r="CW1577" s="166" t="s">
        <v>15095</v>
      </c>
      <c r="CX1577" s="111" t="s">
        <v>3783</v>
      </c>
      <c r="CY1577" s="112">
        <v>5000000</v>
      </c>
      <c r="CZ1577" s="111" t="s">
        <v>3757</v>
      </c>
      <c r="DA1577" s="111" t="s">
        <v>3757</v>
      </c>
      <c r="DB1577" s="111">
        <v>0</v>
      </c>
      <c r="DC1577" s="120" t="s">
        <v>15096</v>
      </c>
      <c r="DD1577" s="127" t="s">
        <v>3778</v>
      </c>
      <c r="DE1577" s="109">
        <v>0</v>
      </c>
      <c r="DF1577" s="172" t="s">
        <v>3717</v>
      </c>
    </row>
    <row r="1578" spans="1:110" ht="35.15" customHeight="1" x14ac:dyDescent="0.35">
      <c r="A1578" s="140" t="s">
        <v>3187</v>
      </c>
      <c r="B1578" s="136" t="s">
        <v>3078</v>
      </c>
      <c r="C1578" s="136" t="s">
        <v>3188</v>
      </c>
      <c r="D1578" s="112">
        <v>3141</v>
      </c>
      <c r="E1578" s="112">
        <v>40742500</v>
      </c>
      <c r="F1578" s="112">
        <v>3140</v>
      </c>
      <c r="G1578" s="112">
        <v>39742500</v>
      </c>
      <c r="H1578" s="112">
        <v>1102</v>
      </c>
      <c r="I1578" s="112">
        <v>11127500</v>
      </c>
      <c r="J1578" s="112">
        <v>0</v>
      </c>
      <c r="K1578" s="112">
        <v>0</v>
      </c>
      <c r="L1578" s="112">
        <v>9283943</v>
      </c>
      <c r="M1578" s="112">
        <v>3866695</v>
      </c>
      <c r="N1578" s="112">
        <v>462000</v>
      </c>
      <c r="O1578" s="112">
        <v>178969</v>
      </c>
      <c r="P1578" s="112">
        <v>4554680</v>
      </c>
      <c r="Q1578" s="112">
        <v>0</v>
      </c>
      <c r="R1578" s="112">
        <v>18346287</v>
      </c>
      <c r="S1578" s="421">
        <v>0.22786876112167884</v>
      </c>
      <c r="T1578" s="421">
        <v>9.4905688163465673E-2</v>
      </c>
      <c r="U1578" s="421">
        <v>1.1339510339326257E-2</v>
      </c>
      <c r="V1578" s="421">
        <v>4.3926857703871875E-3</v>
      </c>
      <c r="W1578" s="421">
        <v>0.11179186353316561</v>
      </c>
      <c r="X1578" s="421">
        <v>0</v>
      </c>
      <c r="Y1578" s="421">
        <v>0.45029850892802359</v>
      </c>
      <c r="Z1578" s="120">
        <v>0</v>
      </c>
      <c r="AA1578" s="127" t="s">
        <v>3717</v>
      </c>
      <c r="AB1578" s="127">
        <v>0</v>
      </c>
      <c r="AC1578" s="111" t="s">
        <v>3717</v>
      </c>
      <c r="AD1578" s="127">
        <v>0</v>
      </c>
      <c r="AE1578" s="111">
        <v>0</v>
      </c>
      <c r="AF1578" s="111" t="s">
        <v>3757</v>
      </c>
      <c r="AG1578" s="127"/>
      <c r="AH1578" s="127"/>
      <c r="AI1578" s="124"/>
      <c r="AJ1578" s="128"/>
      <c r="AK1578" s="109">
        <v>0</v>
      </c>
      <c r="AL1578" s="109">
        <v>0</v>
      </c>
      <c r="AM1578" s="127">
        <v>0</v>
      </c>
      <c r="AN1578" s="127">
        <v>0</v>
      </c>
      <c r="AO1578" s="120">
        <v>0</v>
      </c>
      <c r="AP1578" s="120">
        <v>0</v>
      </c>
      <c r="AQ1578" s="174">
        <v>0</v>
      </c>
      <c r="AR1578" s="120">
        <v>0</v>
      </c>
      <c r="AS1578" s="127">
        <v>0</v>
      </c>
      <c r="AT1578" s="127">
        <v>0</v>
      </c>
      <c r="AU1578" s="120">
        <v>0</v>
      </c>
      <c r="AV1578" s="120">
        <v>0</v>
      </c>
      <c r="AW1578" s="174">
        <v>0</v>
      </c>
      <c r="AX1578" s="120">
        <v>0</v>
      </c>
      <c r="AY1578" s="127">
        <v>0</v>
      </c>
      <c r="AZ1578" s="127">
        <v>0</v>
      </c>
      <c r="BA1578" s="120">
        <v>0</v>
      </c>
      <c r="BB1578" s="120">
        <v>0</v>
      </c>
      <c r="BC1578" s="111">
        <v>0</v>
      </c>
      <c r="BD1578" s="112"/>
      <c r="BE1578" s="112"/>
      <c r="BF1578" s="111" t="s">
        <v>3757</v>
      </c>
      <c r="BG1578" s="112">
        <v>121</v>
      </c>
      <c r="BH1578" s="112">
        <v>1300000</v>
      </c>
      <c r="BI1578" s="111" t="s">
        <v>3757</v>
      </c>
      <c r="BJ1578" s="112">
        <v>171</v>
      </c>
      <c r="BK1578" s="112">
        <v>4407000</v>
      </c>
      <c r="BL1578" s="111">
        <v>0</v>
      </c>
      <c r="BM1578" s="112"/>
      <c r="BN1578" s="112"/>
      <c r="BO1578" s="111" t="s">
        <v>3757</v>
      </c>
      <c r="BP1578" s="112">
        <v>241</v>
      </c>
      <c r="BQ1578" s="112">
        <v>2600000</v>
      </c>
      <c r="BR1578" s="111" t="s">
        <v>3757</v>
      </c>
      <c r="BS1578" s="112">
        <v>170</v>
      </c>
      <c r="BT1578" s="112">
        <v>4407000</v>
      </c>
      <c r="BU1578" s="111" t="s">
        <v>3757</v>
      </c>
      <c r="BV1578" s="112">
        <v>210</v>
      </c>
      <c r="BW1578" s="112">
        <v>2420500</v>
      </c>
      <c r="BX1578" s="111">
        <v>0</v>
      </c>
      <c r="BY1578" s="112"/>
      <c r="BZ1578" s="112"/>
      <c r="CA1578" s="111">
        <v>0</v>
      </c>
      <c r="CB1578" s="112"/>
      <c r="CC1578" s="112"/>
      <c r="CD1578" s="111">
        <v>0</v>
      </c>
      <c r="CE1578" s="112">
        <v>0</v>
      </c>
      <c r="CF1578" s="112">
        <v>0</v>
      </c>
      <c r="CG1578" s="111" t="s">
        <v>3757</v>
      </c>
      <c r="CH1578" s="112">
        <v>2216</v>
      </c>
      <c r="CI1578" s="112">
        <v>24505000</v>
      </c>
      <c r="CJ1578" s="111" t="s">
        <v>3757</v>
      </c>
      <c r="CK1578" s="120" t="s">
        <v>15097</v>
      </c>
      <c r="CL1578" s="112">
        <v>11</v>
      </c>
      <c r="CM1578" s="112">
        <v>103000</v>
      </c>
      <c r="CN1578" s="166" t="s">
        <v>15098</v>
      </c>
      <c r="CO1578" s="125" t="s">
        <v>15099</v>
      </c>
      <c r="CP1578" s="111" t="s">
        <v>3870</v>
      </c>
      <c r="CQ1578" s="112">
        <v>1239000</v>
      </c>
      <c r="CR1578" s="166" t="s">
        <v>15100</v>
      </c>
      <c r="CS1578" s="166" t="s">
        <v>15101</v>
      </c>
      <c r="CT1578" s="111" t="s">
        <v>3783</v>
      </c>
      <c r="CU1578" s="112">
        <v>3672000</v>
      </c>
      <c r="CV1578" s="166" t="s">
        <v>3972</v>
      </c>
      <c r="CW1578" s="166" t="s">
        <v>15102</v>
      </c>
      <c r="CX1578" s="111" t="s">
        <v>3790</v>
      </c>
      <c r="CY1578" s="112">
        <v>3671000</v>
      </c>
      <c r="CZ1578" s="111" t="s">
        <v>3757</v>
      </c>
      <c r="DA1578" s="111">
        <v>0</v>
      </c>
      <c r="DB1578" s="111">
        <v>0</v>
      </c>
      <c r="DC1578" s="120" t="s">
        <v>15103</v>
      </c>
      <c r="DD1578" s="127" t="s">
        <v>3778</v>
      </c>
      <c r="DE1578" s="109">
        <v>0</v>
      </c>
      <c r="DF1578" s="172" t="s">
        <v>3717</v>
      </c>
    </row>
    <row r="1579" spans="1:110" ht="35.15" customHeight="1" x14ac:dyDescent="0.35">
      <c r="A1579" s="140" t="s">
        <v>3189</v>
      </c>
      <c r="B1579" s="136" t="s">
        <v>3078</v>
      </c>
      <c r="C1579" s="136" t="s">
        <v>3190</v>
      </c>
      <c r="D1579" s="112">
        <v>26746</v>
      </c>
      <c r="E1579" s="112">
        <v>346989500</v>
      </c>
      <c r="F1579" s="112">
        <v>26746</v>
      </c>
      <c r="G1579" s="112">
        <v>346989500</v>
      </c>
      <c r="H1579" s="112">
        <v>10215</v>
      </c>
      <c r="I1579" s="112">
        <v>134585000</v>
      </c>
      <c r="J1579" s="112">
        <v>0</v>
      </c>
      <c r="K1579" s="112">
        <v>0</v>
      </c>
      <c r="L1579" s="112">
        <v>95809431</v>
      </c>
      <c r="M1579" s="112">
        <v>33379658.8177137</v>
      </c>
      <c r="N1579" s="112">
        <v>2499037</v>
      </c>
      <c r="O1579" s="112">
        <v>853635</v>
      </c>
      <c r="P1579" s="112">
        <v>38086196</v>
      </c>
      <c r="Q1579" s="112">
        <v>1705388</v>
      </c>
      <c r="R1579" s="112">
        <v>172333345.81771371</v>
      </c>
      <c r="S1579" s="421">
        <v>0.27611622541892478</v>
      </c>
      <c r="T1579" s="421">
        <v>9.6197893070867277E-2</v>
      </c>
      <c r="U1579" s="421">
        <v>7.2020536644480599E-3</v>
      </c>
      <c r="V1579" s="421">
        <v>2.4601176692666494E-3</v>
      </c>
      <c r="W1579" s="421">
        <v>0.10976181123636305</v>
      </c>
      <c r="X1579" s="421">
        <v>4.914811543288774E-3</v>
      </c>
      <c r="Y1579" s="421">
        <v>0.49665291260315864</v>
      </c>
      <c r="Z1579" s="120" t="s">
        <v>15104</v>
      </c>
      <c r="AA1579" s="127" t="s">
        <v>3717</v>
      </c>
      <c r="AB1579" s="127">
        <v>0</v>
      </c>
      <c r="AC1579" s="111" t="s">
        <v>3717</v>
      </c>
      <c r="AD1579" s="127">
        <v>0</v>
      </c>
      <c r="AE1579" s="111">
        <v>0</v>
      </c>
      <c r="AF1579" s="111" t="s">
        <v>3757</v>
      </c>
      <c r="AG1579" s="127"/>
      <c r="AH1579" s="127"/>
      <c r="AI1579" s="124"/>
      <c r="AJ1579" s="128"/>
      <c r="AK1579" s="109">
        <v>0</v>
      </c>
      <c r="AL1579" s="109">
        <v>0</v>
      </c>
      <c r="AM1579" s="127">
        <v>0</v>
      </c>
      <c r="AN1579" s="127">
        <v>0</v>
      </c>
      <c r="AO1579" s="120">
        <v>0</v>
      </c>
      <c r="AP1579" s="120">
        <v>0</v>
      </c>
      <c r="AQ1579" s="174">
        <v>0</v>
      </c>
      <c r="AR1579" s="120">
        <v>0</v>
      </c>
      <c r="AS1579" s="127">
        <v>0</v>
      </c>
      <c r="AT1579" s="127">
        <v>0</v>
      </c>
      <c r="AU1579" s="120">
        <v>0</v>
      </c>
      <c r="AV1579" s="120">
        <v>0</v>
      </c>
      <c r="AW1579" s="174">
        <v>0</v>
      </c>
      <c r="AX1579" s="120">
        <v>0</v>
      </c>
      <c r="AY1579" s="127">
        <v>0</v>
      </c>
      <c r="AZ1579" s="127">
        <v>0</v>
      </c>
      <c r="BA1579" s="120">
        <v>0</v>
      </c>
      <c r="BB1579" s="120">
        <v>0</v>
      </c>
      <c r="BC1579" s="111">
        <v>0</v>
      </c>
      <c r="BD1579" s="112"/>
      <c r="BE1579" s="112"/>
      <c r="BF1579" s="111">
        <v>0</v>
      </c>
      <c r="BG1579" s="112"/>
      <c r="BH1579" s="112"/>
      <c r="BI1579" s="111">
        <v>0</v>
      </c>
      <c r="BJ1579" s="112"/>
      <c r="BK1579" s="112"/>
      <c r="BL1579" s="111">
        <v>0</v>
      </c>
      <c r="BM1579" s="112"/>
      <c r="BN1579" s="112"/>
      <c r="BO1579" s="111">
        <v>0</v>
      </c>
      <c r="BP1579" s="112"/>
      <c r="BQ1579" s="112"/>
      <c r="BR1579" s="111">
        <v>0</v>
      </c>
      <c r="BS1579" s="112"/>
      <c r="BT1579" s="112"/>
      <c r="BU1579" s="111">
        <v>0</v>
      </c>
      <c r="BV1579" s="112"/>
      <c r="BW1579" s="112"/>
      <c r="BX1579" s="111">
        <v>0</v>
      </c>
      <c r="BY1579" s="112"/>
      <c r="BZ1579" s="112"/>
      <c r="CA1579" s="111">
        <v>0</v>
      </c>
      <c r="CB1579" s="112"/>
      <c r="CC1579" s="112"/>
      <c r="CD1579" s="111">
        <v>0</v>
      </c>
      <c r="CE1579" s="112">
        <v>0</v>
      </c>
      <c r="CF1579" s="112">
        <v>0</v>
      </c>
      <c r="CG1579" s="111" t="s">
        <v>3757</v>
      </c>
      <c r="CH1579" s="112">
        <v>15272</v>
      </c>
      <c r="CI1579" s="112">
        <v>196356500</v>
      </c>
      <c r="CJ1579" s="111" t="s">
        <v>3757</v>
      </c>
      <c r="CK1579" s="120" t="s">
        <v>15105</v>
      </c>
      <c r="CL1579" s="112">
        <v>11474</v>
      </c>
      <c r="CM1579" s="112">
        <v>150633000</v>
      </c>
      <c r="CN1579" s="166" t="s">
        <v>15106</v>
      </c>
      <c r="CO1579" s="125" t="s">
        <v>15107</v>
      </c>
      <c r="CP1579" s="111" t="s">
        <v>3783</v>
      </c>
      <c r="CQ1579" s="112">
        <v>140000000</v>
      </c>
      <c r="CR1579" s="166" t="s">
        <v>15108</v>
      </c>
      <c r="CS1579" s="166" t="s">
        <v>15109</v>
      </c>
      <c r="CT1579" s="111" t="s">
        <v>3783</v>
      </c>
      <c r="CU1579" s="112">
        <v>71000000</v>
      </c>
      <c r="CV1579" s="166" t="s">
        <v>15110</v>
      </c>
      <c r="CW1579" s="166" t="s">
        <v>15111</v>
      </c>
      <c r="CX1579" s="111" t="s">
        <v>3783</v>
      </c>
      <c r="CY1579" s="112">
        <v>18000000</v>
      </c>
      <c r="CZ1579" s="111" t="s">
        <v>3757</v>
      </c>
      <c r="DA1579" s="111" t="s">
        <v>3757</v>
      </c>
      <c r="DB1579" s="111" t="s">
        <v>3757</v>
      </c>
      <c r="DC1579" s="120">
        <v>0</v>
      </c>
      <c r="DD1579" s="127" t="s">
        <v>3778</v>
      </c>
      <c r="DE1579" s="109">
        <v>0</v>
      </c>
      <c r="DF1579" s="172" t="s">
        <v>3717</v>
      </c>
    </row>
    <row r="1580" spans="1:110" ht="35.15" customHeight="1" x14ac:dyDescent="0.35">
      <c r="A1580" s="140" t="s">
        <v>3191</v>
      </c>
      <c r="B1580" s="136" t="s">
        <v>3078</v>
      </c>
      <c r="C1580" s="136" t="s">
        <v>3192</v>
      </c>
      <c r="D1580" s="112">
        <v>9364</v>
      </c>
      <c r="E1580" s="112">
        <v>212072000</v>
      </c>
      <c r="F1580" s="112">
        <v>9363</v>
      </c>
      <c r="G1580" s="112">
        <v>212022000</v>
      </c>
      <c r="H1580" s="112">
        <v>2574</v>
      </c>
      <c r="I1580" s="112">
        <v>53476000</v>
      </c>
      <c r="J1580" s="112">
        <v>0</v>
      </c>
      <c r="K1580" s="112">
        <v>0</v>
      </c>
      <c r="L1580" s="112">
        <v>46647287</v>
      </c>
      <c r="M1580" s="112">
        <v>12938913</v>
      </c>
      <c r="N1580" s="112">
        <v>30000</v>
      </c>
      <c r="O1580" s="112">
        <v>26638317</v>
      </c>
      <c r="P1580" s="112">
        <v>14976342</v>
      </c>
      <c r="Q1580" s="112">
        <v>0</v>
      </c>
      <c r="R1580" s="112">
        <v>101230859</v>
      </c>
      <c r="S1580" s="421">
        <v>0.21995966935757666</v>
      </c>
      <c r="T1580" s="421">
        <v>6.1011887472179262E-2</v>
      </c>
      <c r="U1580" s="421">
        <v>1.4146139047116073E-4</v>
      </c>
      <c r="V1580" s="421">
        <v>0.12560977875438531</v>
      </c>
      <c r="W1580" s="421">
        <v>7.0619138783054813E-2</v>
      </c>
      <c r="X1580" s="421">
        <v>0</v>
      </c>
      <c r="Y1580" s="421">
        <v>0.4773419357576672</v>
      </c>
      <c r="Z1580" s="120">
        <v>0</v>
      </c>
      <c r="AA1580" s="127" t="s">
        <v>3717</v>
      </c>
      <c r="AB1580" s="127">
        <v>0</v>
      </c>
      <c r="AC1580" s="111" t="s">
        <v>3717</v>
      </c>
      <c r="AD1580" s="127">
        <v>0</v>
      </c>
      <c r="AE1580" s="111">
        <v>0</v>
      </c>
      <c r="AF1580" s="111" t="s">
        <v>3757</v>
      </c>
      <c r="AG1580" s="127"/>
      <c r="AH1580" s="127"/>
      <c r="AI1580" s="124"/>
      <c r="AJ1580" s="128"/>
      <c r="AK1580" s="109">
        <v>0</v>
      </c>
      <c r="AL1580" s="109">
        <v>0</v>
      </c>
      <c r="AM1580" s="127">
        <v>0</v>
      </c>
      <c r="AN1580" s="127">
        <v>0</v>
      </c>
      <c r="AO1580" s="120">
        <v>0</v>
      </c>
      <c r="AP1580" s="120">
        <v>0</v>
      </c>
      <c r="AQ1580" s="174">
        <v>0</v>
      </c>
      <c r="AR1580" s="120">
        <v>0</v>
      </c>
      <c r="AS1580" s="127">
        <v>0</v>
      </c>
      <c r="AT1580" s="127">
        <v>0</v>
      </c>
      <c r="AU1580" s="120">
        <v>0</v>
      </c>
      <c r="AV1580" s="120">
        <v>0</v>
      </c>
      <c r="AW1580" s="174">
        <v>0</v>
      </c>
      <c r="AX1580" s="120">
        <v>0</v>
      </c>
      <c r="AY1580" s="127">
        <v>0</v>
      </c>
      <c r="AZ1580" s="127">
        <v>0</v>
      </c>
      <c r="BA1580" s="120">
        <v>0</v>
      </c>
      <c r="BB1580" s="120">
        <v>0</v>
      </c>
      <c r="BC1580" s="111">
        <v>0</v>
      </c>
      <c r="BD1580" s="112"/>
      <c r="BE1580" s="112"/>
      <c r="BF1580" s="111" t="s">
        <v>3757</v>
      </c>
      <c r="BG1580" s="112">
        <v>2182</v>
      </c>
      <c r="BH1580" s="112">
        <v>46964000</v>
      </c>
      <c r="BI1580" s="111">
        <v>0</v>
      </c>
      <c r="BJ1580" s="112"/>
      <c r="BK1580" s="112"/>
      <c r="BL1580" s="111" t="s">
        <v>3757</v>
      </c>
      <c r="BM1580" s="112">
        <v>953</v>
      </c>
      <c r="BN1580" s="112">
        <v>20732000</v>
      </c>
      <c r="BO1580" s="111">
        <v>0</v>
      </c>
      <c r="BP1580" s="112"/>
      <c r="BQ1580" s="112"/>
      <c r="BR1580" s="111">
        <v>0</v>
      </c>
      <c r="BS1580" s="112"/>
      <c r="BT1580" s="112"/>
      <c r="BU1580" s="111">
        <v>0</v>
      </c>
      <c r="BV1580" s="112"/>
      <c r="BW1580" s="112"/>
      <c r="BX1580" s="111">
        <v>0</v>
      </c>
      <c r="BY1580" s="112"/>
      <c r="BZ1580" s="112"/>
      <c r="CA1580" s="111">
        <v>0</v>
      </c>
      <c r="CB1580" s="112"/>
      <c r="CC1580" s="112"/>
      <c r="CD1580" s="111" t="s">
        <v>3757</v>
      </c>
      <c r="CE1580" s="112">
        <v>260</v>
      </c>
      <c r="CF1580" s="112">
        <v>5036000</v>
      </c>
      <c r="CG1580" s="111" t="s">
        <v>3757</v>
      </c>
      <c r="CH1580" s="112">
        <v>2468</v>
      </c>
      <c r="CI1580" s="112">
        <v>57849000</v>
      </c>
      <c r="CJ1580" s="111" t="s">
        <v>3757</v>
      </c>
      <c r="CK1580" s="120" t="s">
        <v>15112</v>
      </c>
      <c r="CL1580" s="112">
        <v>3501</v>
      </c>
      <c r="CM1580" s="112">
        <v>81491000</v>
      </c>
      <c r="CN1580" s="166" t="s">
        <v>15113</v>
      </c>
      <c r="CO1580" s="125" t="s">
        <v>15114</v>
      </c>
      <c r="CP1580" s="111" t="s">
        <v>3875</v>
      </c>
      <c r="CQ1580" s="112">
        <v>3280000</v>
      </c>
      <c r="CR1580" s="166" t="s">
        <v>15115</v>
      </c>
      <c r="CS1580" s="166" t="s">
        <v>15116</v>
      </c>
      <c r="CT1580" s="111" t="s">
        <v>3778</v>
      </c>
      <c r="CU1580" s="112">
        <v>6825000</v>
      </c>
      <c r="CV1580" s="166" t="s">
        <v>15117</v>
      </c>
      <c r="CW1580" s="166" t="s">
        <v>15118</v>
      </c>
      <c r="CX1580" s="111" t="s">
        <v>3875</v>
      </c>
      <c r="CY1580" s="112">
        <v>12430000</v>
      </c>
      <c r="CZ1580" s="111" t="s">
        <v>3757</v>
      </c>
      <c r="DA1580" s="111" t="s">
        <v>3757</v>
      </c>
      <c r="DB1580" s="111" t="s">
        <v>3757</v>
      </c>
      <c r="DC1580" s="120">
        <v>0</v>
      </c>
      <c r="DD1580" s="127" t="s">
        <v>3717</v>
      </c>
      <c r="DE1580" s="109" t="s">
        <v>15119</v>
      </c>
      <c r="DF1580" s="172" t="s">
        <v>3717</v>
      </c>
    </row>
    <row r="1581" spans="1:110" ht="35.15" customHeight="1" x14ac:dyDescent="0.35">
      <c r="A1581" s="140" t="s">
        <v>3193</v>
      </c>
      <c r="B1581" s="136" t="s">
        <v>3194</v>
      </c>
      <c r="C1581" s="136">
        <v>0</v>
      </c>
      <c r="D1581" s="112">
        <v>27866</v>
      </c>
      <c r="E1581" s="112">
        <v>994633109</v>
      </c>
      <c r="F1581" s="112">
        <v>27199</v>
      </c>
      <c r="G1581" s="112">
        <v>932956522</v>
      </c>
      <c r="H1581" s="112">
        <v>3850</v>
      </c>
      <c r="I1581" s="112">
        <v>106780291</v>
      </c>
      <c r="J1581" s="112">
        <v>0</v>
      </c>
      <c r="K1581" s="112">
        <v>0</v>
      </c>
      <c r="L1581" s="112">
        <v>171335266</v>
      </c>
      <c r="M1581" s="112">
        <v>31077577</v>
      </c>
      <c r="N1581" s="112">
        <v>9386801</v>
      </c>
      <c r="O1581" s="112">
        <v>7559756</v>
      </c>
      <c r="P1581" s="112">
        <v>166027878</v>
      </c>
      <c r="Q1581" s="112">
        <v>0</v>
      </c>
      <c r="R1581" s="112">
        <v>385387278</v>
      </c>
      <c r="S1581" s="421">
        <v>0.17225976538450422</v>
      </c>
      <c r="T1581" s="421">
        <v>3.1245266941943312E-2</v>
      </c>
      <c r="U1581" s="421">
        <v>9.4374507695983E-3</v>
      </c>
      <c r="V1581" s="421">
        <v>7.600547308947464E-3</v>
      </c>
      <c r="W1581" s="421">
        <v>0.16692373951529096</v>
      </c>
      <c r="X1581" s="421">
        <v>0</v>
      </c>
      <c r="Y1581" s="421">
        <v>0.38746676992028423</v>
      </c>
      <c r="Z1581" s="120">
        <v>0</v>
      </c>
      <c r="AA1581" s="127" t="s">
        <v>3717</v>
      </c>
      <c r="AB1581" s="127">
        <v>0</v>
      </c>
      <c r="AC1581" s="111" t="s">
        <v>3717</v>
      </c>
      <c r="AD1581" s="127">
        <v>0</v>
      </c>
      <c r="AE1581" s="111" t="s">
        <v>3757</v>
      </c>
      <c r="AF1581" s="111">
        <v>0</v>
      </c>
      <c r="AG1581" s="127" t="s">
        <v>3717</v>
      </c>
      <c r="AH1581" s="127" t="s">
        <v>3758</v>
      </c>
      <c r="AI1581" s="128">
        <v>43</v>
      </c>
      <c r="AJ1581" s="128">
        <v>195113686</v>
      </c>
      <c r="AK1581" s="109" t="s">
        <v>15120</v>
      </c>
      <c r="AL1581" s="109" t="s">
        <v>15121</v>
      </c>
      <c r="AM1581" s="127" t="s">
        <v>3761</v>
      </c>
      <c r="AN1581" s="127" t="s">
        <v>3790</v>
      </c>
      <c r="AO1581" s="120">
        <v>18000000</v>
      </c>
      <c r="AP1581" s="120">
        <v>39390252</v>
      </c>
      <c r="AQ1581" s="174" t="s">
        <v>15122</v>
      </c>
      <c r="AR1581" s="120" t="s">
        <v>15123</v>
      </c>
      <c r="AS1581" s="127" t="s">
        <v>3765</v>
      </c>
      <c r="AT1581" s="127" t="s">
        <v>3781</v>
      </c>
      <c r="AU1581" s="120">
        <v>30000000</v>
      </c>
      <c r="AV1581" s="120">
        <v>33473906</v>
      </c>
      <c r="AW1581" s="174" t="s">
        <v>15124</v>
      </c>
      <c r="AX1581" s="120" t="s">
        <v>15125</v>
      </c>
      <c r="AY1581" s="127" t="s">
        <v>3761</v>
      </c>
      <c r="AZ1581" s="127" t="s">
        <v>3778</v>
      </c>
      <c r="BA1581" s="120">
        <v>0</v>
      </c>
      <c r="BB1581" s="120">
        <v>15812000</v>
      </c>
      <c r="BC1581" s="111">
        <v>0</v>
      </c>
      <c r="BD1581" s="112"/>
      <c r="BE1581" s="112"/>
      <c r="BF1581" s="111">
        <v>0</v>
      </c>
      <c r="BG1581" s="112"/>
      <c r="BH1581" s="112"/>
      <c r="BI1581" s="111">
        <v>0</v>
      </c>
      <c r="BJ1581" s="112"/>
      <c r="BK1581" s="112"/>
      <c r="BL1581" s="111">
        <v>0</v>
      </c>
      <c r="BM1581" s="112"/>
      <c r="BN1581" s="112"/>
      <c r="BO1581" s="111">
        <v>0</v>
      </c>
      <c r="BP1581" s="112"/>
      <c r="BQ1581" s="112"/>
      <c r="BR1581" s="111">
        <v>0</v>
      </c>
      <c r="BS1581" s="112"/>
      <c r="BT1581" s="112"/>
      <c r="BU1581" s="111">
        <v>0</v>
      </c>
      <c r="BV1581" s="112"/>
      <c r="BW1581" s="112"/>
      <c r="BX1581" s="111">
        <v>0</v>
      </c>
      <c r="BY1581" s="112"/>
      <c r="BZ1581" s="112"/>
      <c r="CA1581" s="111">
        <v>0</v>
      </c>
      <c r="CB1581" s="112"/>
      <c r="CC1581" s="112"/>
      <c r="CD1581" s="111">
        <v>0</v>
      </c>
      <c r="CE1581" s="112">
        <v>0</v>
      </c>
      <c r="CF1581" s="112">
        <v>0</v>
      </c>
      <c r="CG1581" s="111">
        <v>0</v>
      </c>
      <c r="CH1581" s="112">
        <v>0</v>
      </c>
      <c r="CI1581" s="112">
        <v>0</v>
      </c>
      <c r="CJ1581" s="111">
        <v>0</v>
      </c>
      <c r="CK1581" s="120">
        <v>0</v>
      </c>
      <c r="CL1581" s="112">
        <v>0</v>
      </c>
      <c r="CM1581" s="112">
        <v>0</v>
      </c>
      <c r="CN1581" s="166">
        <v>0</v>
      </c>
      <c r="CO1581" s="125">
        <v>0</v>
      </c>
      <c r="CP1581" s="111">
        <v>0</v>
      </c>
      <c r="CQ1581" s="112">
        <v>0</v>
      </c>
      <c r="CR1581" s="166">
        <v>0</v>
      </c>
      <c r="CS1581" s="166">
        <v>0</v>
      </c>
      <c r="CT1581" s="111">
        <v>0</v>
      </c>
      <c r="CU1581" s="112">
        <v>0</v>
      </c>
      <c r="CV1581" s="166">
        <v>0</v>
      </c>
      <c r="CW1581" s="166">
        <v>0</v>
      </c>
      <c r="CX1581" s="111">
        <v>0</v>
      </c>
      <c r="CY1581" s="112">
        <v>0</v>
      </c>
      <c r="CZ1581" s="111" t="s">
        <v>3757</v>
      </c>
      <c r="DA1581" s="111" t="s">
        <v>3757</v>
      </c>
      <c r="DB1581" s="111" t="s">
        <v>3757</v>
      </c>
      <c r="DC1581" s="120">
        <v>0</v>
      </c>
      <c r="DD1581" s="127" t="s">
        <v>3717</v>
      </c>
      <c r="DE1581" s="109" t="s">
        <v>15126</v>
      </c>
      <c r="DF1581" s="172" t="s">
        <v>3717</v>
      </c>
    </row>
    <row r="1582" spans="1:110" ht="35.15" customHeight="1" x14ac:dyDescent="0.35">
      <c r="A1582" s="140" t="s">
        <v>3195</v>
      </c>
      <c r="B1582" s="136" t="s">
        <v>3194</v>
      </c>
      <c r="C1582" s="136" t="s">
        <v>3196</v>
      </c>
      <c r="D1582" s="112">
        <v>107859</v>
      </c>
      <c r="E1582" s="112">
        <v>1257157377</v>
      </c>
      <c r="F1582" s="112">
        <v>107853</v>
      </c>
      <c r="G1582" s="112">
        <v>1255046377</v>
      </c>
      <c r="H1582" s="112">
        <v>36140</v>
      </c>
      <c r="I1582" s="112">
        <v>349786377</v>
      </c>
      <c r="J1582" s="112">
        <v>0</v>
      </c>
      <c r="K1582" s="112">
        <v>0</v>
      </c>
      <c r="L1582" s="112">
        <v>386933948</v>
      </c>
      <c r="M1582" s="112">
        <v>152238133</v>
      </c>
      <c r="N1582" s="112">
        <v>13828729</v>
      </c>
      <c r="O1582" s="112">
        <v>15766161</v>
      </c>
      <c r="P1582" s="112">
        <v>159574437</v>
      </c>
      <c r="Q1582" s="112">
        <v>0</v>
      </c>
      <c r="R1582" s="112">
        <v>728341408</v>
      </c>
      <c r="S1582" s="421">
        <v>0.30778481284765991</v>
      </c>
      <c r="T1582" s="421">
        <v>0.12109711622843224</v>
      </c>
      <c r="U1582" s="421">
        <v>1.0999998292178816E-2</v>
      </c>
      <c r="V1582" s="421">
        <v>1.2541119583312122E-2</v>
      </c>
      <c r="W1582" s="421">
        <v>0.12693274519121722</v>
      </c>
      <c r="X1582" s="421">
        <v>0</v>
      </c>
      <c r="Y1582" s="421">
        <v>0.57935579214280031</v>
      </c>
      <c r="Z1582" s="120">
        <v>0</v>
      </c>
      <c r="AA1582" s="127" t="s">
        <v>3717</v>
      </c>
      <c r="AB1582" s="127">
        <v>0</v>
      </c>
      <c r="AC1582" s="111" t="s">
        <v>3717</v>
      </c>
      <c r="AD1582" s="127">
        <v>0</v>
      </c>
      <c r="AE1582" s="111">
        <v>0</v>
      </c>
      <c r="AF1582" s="111" t="s">
        <v>3757</v>
      </c>
      <c r="AG1582" s="127" t="s">
        <v>3758</v>
      </c>
      <c r="AH1582" s="127" t="s">
        <v>3758</v>
      </c>
      <c r="AI1582" s="124"/>
      <c r="AJ1582" s="128"/>
      <c r="AK1582" s="109">
        <v>0</v>
      </c>
      <c r="AL1582" s="109">
        <v>0</v>
      </c>
      <c r="AM1582" s="127">
        <v>0</v>
      </c>
      <c r="AN1582" s="127">
        <v>0</v>
      </c>
      <c r="AO1582" s="120">
        <v>0</v>
      </c>
      <c r="AP1582" s="120">
        <v>0</v>
      </c>
      <c r="AQ1582" s="174">
        <v>0</v>
      </c>
      <c r="AR1582" s="109">
        <v>0</v>
      </c>
      <c r="AS1582" s="127">
        <v>0</v>
      </c>
      <c r="AT1582" s="127">
        <v>0</v>
      </c>
      <c r="AU1582" s="120">
        <v>0</v>
      </c>
      <c r="AV1582" s="120">
        <v>0</v>
      </c>
      <c r="AW1582" s="174">
        <v>0</v>
      </c>
      <c r="AX1582" s="109">
        <v>0</v>
      </c>
      <c r="AY1582" s="127">
        <v>0</v>
      </c>
      <c r="AZ1582" s="127">
        <v>0</v>
      </c>
      <c r="BA1582" s="120">
        <v>0</v>
      </c>
      <c r="BB1582" s="120">
        <v>0</v>
      </c>
      <c r="BC1582" s="111" t="s">
        <v>3757</v>
      </c>
      <c r="BD1582" s="112">
        <v>584</v>
      </c>
      <c r="BE1582" s="112">
        <v>6640000</v>
      </c>
      <c r="BF1582" s="111" t="s">
        <v>3757</v>
      </c>
      <c r="BG1582" s="112">
        <v>1975</v>
      </c>
      <c r="BH1582" s="112">
        <v>26024000</v>
      </c>
      <c r="BI1582" s="111" t="s">
        <v>3757</v>
      </c>
      <c r="BJ1582" s="112">
        <v>7597</v>
      </c>
      <c r="BK1582" s="112">
        <v>87730000</v>
      </c>
      <c r="BL1582" s="111" t="s">
        <v>3757</v>
      </c>
      <c r="BM1582" s="112">
        <v>7765</v>
      </c>
      <c r="BN1582" s="112">
        <v>95284000</v>
      </c>
      <c r="BO1582" s="111">
        <v>0</v>
      </c>
      <c r="BP1582" s="112"/>
      <c r="BQ1582" s="112"/>
      <c r="BR1582" s="111">
        <v>0</v>
      </c>
      <c r="BS1582" s="112"/>
      <c r="BT1582" s="112"/>
      <c r="BU1582" s="111">
        <v>0</v>
      </c>
      <c r="BV1582" s="112"/>
      <c r="BW1582" s="112"/>
      <c r="BX1582" s="111" t="s">
        <v>3757</v>
      </c>
      <c r="BY1582" s="112">
        <v>2133</v>
      </c>
      <c r="BZ1582" s="112">
        <v>22891000</v>
      </c>
      <c r="CA1582" s="111">
        <v>0</v>
      </c>
      <c r="CB1582" s="112"/>
      <c r="CC1582" s="112"/>
      <c r="CD1582" s="111" t="s">
        <v>3757</v>
      </c>
      <c r="CE1582" s="112">
        <v>85</v>
      </c>
      <c r="CF1582" s="112">
        <v>765000</v>
      </c>
      <c r="CG1582" s="111" t="s">
        <v>3757</v>
      </c>
      <c r="CH1582" s="112">
        <v>41400</v>
      </c>
      <c r="CI1582" s="112">
        <v>431592000</v>
      </c>
      <c r="CJ1582" s="111" t="s">
        <v>3757</v>
      </c>
      <c r="CK1582" s="120" t="s">
        <v>15127</v>
      </c>
      <c r="CL1582" s="112">
        <v>46414</v>
      </c>
      <c r="CM1582" s="112">
        <v>586231377</v>
      </c>
      <c r="CN1582" s="166" t="s">
        <v>15128</v>
      </c>
      <c r="CO1582" s="125" t="s">
        <v>15129</v>
      </c>
      <c r="CP1582" s="111" t="s">
        <v>3774</v>
      </c>
      <c r="CQ1582" s="112">
        <v>13603000</v>
      </c>
      <c r="CR1582" s="166" t="s">
        <v>15130</v>
      </c>
      <c r="CS1582" s="166" t="s">
        <v>15131</v>
      </c>
      <c r="CT1582" s="111" t="s">
        <v>3778</v>
      </c>
      <c r="CU1582" s="112">
        <v>6550000</v>
      </c>
      <c r="CV1582" s="166" t="s">
        <v>15132</v>
      </c>
      <c r="CW1582" s="166" t="s">
        <v>15133</v>
      </c>
      <c r="CX1582" s="111" t="s">
        <v>3717</v>
      </c>
      <c r="CY1582" s="112">
        <v>5300000</v>
      </c>
      <c r="CZ1582" s="111" t="s">
        <v>3757</v>
      </c>
      <c r="DA1582" s="111" t="s">
        <v>3757</v>
      </c>
      <c r="DB1582" s="111" t="s">
        <v>3757</v>
      </c>
      <c r="DC1582" s="120">
        <v>0</v>
      </c>
      <c r="DD1582" s="127" t="s">
        <v>3717</v>
      </c>
      <c r="DE1582" s="109" t="s">
        <v>15134</v>
      </c>
      <c r="DF1582" s="172" t="s">
        <v>3717</v>
      </c>
    </row>
    <row r="1583" spans="1:110" ht="35.15" customHeight="1" x14ac:dyDescent="0.35">
      <c r="A1583" s="140" t="s">
        <v>3197</v>
      </c>
      <c r="B1583" s="136" t="s">
        <v>3194</v>
      </c>
      <c r="C1583" s="136" t="s">
        <v>3198</v>
      </c>
      <c r="D1583" s="112">
        <v>324481</v>
      </c>
      <c r="E1583" s="112">
        <v>5400404615</v>
      </c>
      <c r="F1583" s="112">
        <v>324445</v>
      </c>
      <c r="G1583" s="112">
        <v>5392025419</v>
      </c>
      <c r="H1583" s="112">
        <v>109333</v>
      </c>
      <c r="I1583" s="112">
        <v>1712200300</v>
      </c>
      <c r="J1583" s="112">
        <v>0</v>
      </c>
      <c r="K1583" s="112">
        <v>0</v>
      </c>
      <c r="L1583" s="112">
        <v>1350655960</v>
      </c>
      <c r="M1583" s="112">
        <v>403428912</v>
      </c>
      <c r="N1583" s="112">
        <v>69728336</v>
      </c>
      <c r="O1583" s="112">
        <v>63566299</v>
      </c>
      <c r="P1583" s="112">
        <v>761082693</v>
      </c>
      <c r="Q1583" s="112">
        <v>0</v>
      </c>
      <c r="R1583" s="112">
        <v>2648462200</v>
      </c>
      <c r="S1583" s="421">
        <v>0.25010273420040768</v>
      </c>
      <c r="T1583" s="421">
        <v>7.4703460344331993E-2</v>
      </c>
      <c r="U1583" s="421">
        <v>1.2911687358818391E-2</v>
      </c>
      <c r="V1583" s="421">
        <v>1.1770654891939056E-2</v>
      </c>
      <c r="W1583" s="421">
        <v>0.1409306796913031</v>
      </c>
      <c r="X1583" s="421">
        <v>0</v>
      </c>
      <c r="Y1583" s="421">
        <v>0.4904192164868002</v>
      </c>
      <c r="Z1583" s="120">
        <v>0</v>
      </c>
      <c r="AA1583" s="127" t="s">
        <v>3717</v>
      </c>
      <c r="AB1583" s="127">
        <v>0</v>
      </c>
      <c r="AC1583" s="111" t="s">
        <v>3717</v>
      </c>
      <c r="AD1583" s="127">
        <v>0</v>
      </c>
      <c r="AE1583" s="111" t="s">
        <v>3757</v>
      </c>
      <c r="AF1583" s="111" t="s">
        <v>3757</v>
      </c>
      <c r="AG1583" s="127" t="s">
        <v>3717</v>
      </c>
      <c r="AH1583" s="127" t="s">
        <v>3758</v>
      </c>
      <c r="AI1583" s="128">
        <v>1</v>
      </c>
      <c r="AJ1583" s="128">
        <v>1552000</v>
      </c>
      <c r="AK1583" s="109" t="s">
        <v>15135</v>
      </c>
      <c r="AL1583" s="109" t="s">
        <v>15136</v>
      </c>
      <c r="AM1583" s="127" t="s">
        <v>3765</v>
      </c>
      <c r="AN1583" s="127" t="s">
        <v>3778</v>
      </c>
      <c r="AO1583" s="120">
        <v>10000000</v>
      </c>
      <c r="AP1583" s="120">
        <v>1552000</v>
      </c>
      <c r="AQ1583" s="174">
        <v>0</v>
      </c>
      <c r="AR1583" s="120">
        <v>0</v>
      </c>
      <c r="AS1583" s="127">
        <v>0</v>
      </c>
      <c r="AT1583" s="127">
        <v>0</v>
      </c>
      <c r="AU1583" s="120">
        <v>0</v>
      </c>
      <c r="AV1583" s="120">
        <v>0</v>
      </c>
      <c r="AW1583" s="174">
        <v>0</v>
      </c>
      <c r="AX1583" s="120">
        <v>0</v>
      </c>
      <c r="AY1583" s="127">
        <v>0</v>
      </c>
      <c r="AZ1583" s="127">
        <v>0</v>
      </c>
      <c r="BA1583" s="120">
        <v>0</v>
      </c>
      <c r="BB1583" s="120">
        <v>0</v>
      </c>
      <c r="BC1583" s="111">
        <v>0</v>
      </c>
      <c r="BD1583" s="112"/>
      <c r="BE1583" s="112"/>
      <c r="BF1583" s="111" t="s">
        <v>3757</v>
      </c>
      <c r="BG1583" s="112">
        <v>14018</v>
      </c>
      <c r="BH1583" s="112">
        <v>249801403</v>
      </c>
      <c r="BI1583" s="111" t="s">
        <v>3757</v>
      </c>
      <c r="BJ1583" s="112">
        <v>18911</v>
      </c>
      <c r="BK1583" s="112">
        <v>325353471</v>
      </c>
      <c r="BL1583" s="111" t="s">
        <v>3757</v>
      </c>
      <c r="BM1583" s="112">
        <v>53554</v>
      </c>
      <c r="BN1583" s="112">
        <v>1051316211</v>
      </c>
      <c r="BO1583" s="111">
        <v>0</v>
      </c>
      <c r="BP1583" s="112"/>
      <c r="BQ1583" s="112"/>
      <c r="BR1583" s="111" t="s">
        <v>3757</v>
      </c>
      <c r="BS1583" s="112">
        <v>48052</v>
      </c>
      <c r="BT1583" s="112">
        <v>811994127</v>
      </c>
      <c r="BU1583" s="111">
        <v>0</v>
      </c>
      <c r="BV1583" s="112"/>
      <c r="BW1583" s="112"/>
      <c r="BX1583" s="111">
        <v>0</v>
      </c>
      <c r="BY1583" s="112"/>
      <c r="BZ1583" s="112"/>
      <c r="CA1583" s="111">
        <v>0</v>
      </c>
      <c r="CB1583" s="112"/>
      <c r="CC1583" s="112"/>
      <c r="CD1583" s="111" t="s">
        <v>3757</v>
      </c>
      <c r="CE1583" s="112">
        <v>297</v>
      </c>
      <c r="CF1583" s="112">
        <v>6884754</v>
      </c>
      <c r="CG1583" s="111" t="s">
        <v>3757</v>
      </c>
      <c r="CH1583" s="112">
        <v>72</v>
      </c>
      <c r="CI1583" s="112">
        <v>1579000</v>
      </c>
      <c r="CJ1583" s="111" t="s">
        <v>3757</v>
      </c>
      <c r="CK1583" s="120" t="s">
        <v>15137</v>
      </c>
      <c r="CL1583" s="112">
        <v>191456</v>
      </c>
      <c r="CM1583" s="112">
        <v>2953475649</v>
      </c>
      <c r="CN1583" s="166" t="s">
        <v>15138</v>
      </c>
      <c r="CO1583" s="125" t="s">
        <v>15139</v>
      </c>
      <c r="CP1583" s="111" t="s">
        <v>3762</v>
      </c>
      <c r="CQ1583" s="112">
        <v>12700000</v>
      </c>
      <c r="CR1583" s="166" t="s">
        <v>15140</v>
      </c>
      <c r="CS1583" s="166" t="s">
        <v>15141</v>
      </c>
      <c r="CT1583" s="111" t="s">
        <v>3875</v>
      </c>
      <c r="CU1583" s="112">
        <v>25098478</v>
      </c>
      <c r="CV1583" s="166" t="s">
        <v>15142</v>
      </c>
      <c r="CW1583" s="166" t="s">
        <v>15143</v>
      </c>
      <c r="CX1583" s="111" t="s">
        <v>3870</v>
      </c>
      <c r="CY1583" s="112">
        <v>30824649</v>
      </c>
      <c r="CZ1583" s="111" t="s">
        <v>3757</v>
      </c>
      <c r="DA1583" s="111" t="s">
        <v>3757</v>
      </c>
      <c r="DB1583" s="111" t="s">
        <v>3757</v>
      </c>
      <c r="DC1583" s="120">
        <v>0</v>
      </c>
      <c r="DD1583" s="127" t="s">
        <v>3717</v>
      </c>
      <c r="DE1583" s="109" t="s">
        <v>15144</v>
      </c>
      <c r="DF1583" s="172" t="s">
        <v>3717</v>
      </c>
    </row>
    <row r="1584" spans="1:110" ht="35.15" customHeight="1" x14ac:dyDescent="0.35">
      <c r="A1584" s="140" t="s">
        <v>3199</v>
      </c>
      <c r="B1584" s="136" t="s">
        <v>3194</v>
      </c>
      <c r="C1584" s="136" t="s">
        <v>3200</v>
      </c>
      <c r="D1584" s="112">
        <v>29728</v>
      </c>
      <c r="E1584" s="112">
        <v>547220400</v>
      </c>
      <c r="F1584" s="112">
        <v>29714</v>
      </c>
      <c r="G1584" s="112">
        <v>547197400</v>
      </c>
      <c r="H1584" s="112">
        <v>6889</v>
      </c>
      <c r="I1584" s="112">
        <v>132967200</v>
      </c>
      <c r="J1584" s="112">
        <v>0</v>
      </c>
      <c r="K1584" s="112">
        <v>0</v>
      </c>
      <c r="L1584" s="112">
        <v>129371558</v>
      </c>
      <c r="M1584" s="112">
        <v>50085239</v>
      </c>
      <c r="N1584" s="112">
        <v>2917598</v>
      </c>
      <c r="O1584" s="112">
        <v>11842151</v>
      </c>
      <c r="P1584" s="112">
        <v>77811897</v>
      </c>
      <c r="Q1584" s="112">
        <v>0</v>
      </c>
      <c r="R1584" s="112">
        <v>272028443</v>
      </c>
      <c r="S1584" s="421">
        <v>0.23641581710038587</v>
      </c>
      <c r="T1584" s="421">
        <v>9.1526629855173527E-2</v>
      </c>
      <c r="U1584" s="421">
        <v>5.3316689216995564E-3</v>
      </c>
      <c r="V1584" s="421">
        <v>2.1640551046708055E-2</v>
      </c>
      <c r="W1584" s="421">
        <v>0.14219480304462334</v>
      </c>
      <c r="X1584" s="421">
        <v>0</v>
      </c>
      <c r="Y1584" s="421">
        <v>0.49710946996859035</v>
      </c>
      <c r="Z1584" s="120">
        <v>0</v>
      </c>
      <c r="AA1584" s="127" t="s">
        <v>3717</v>
      </c>
      <c r="AB1584" s="127">
        <v>0</v>
      </c>
      <c r="AC1584" s="111" t="s">
        <v>3717</v>
      </c>
      <c r="AD1584" s="127">
        <v>0</v>
      </c>
      <c r="AE1584" s="111">
        <v>0</v>
      </c>
      <c r="AF1584" s="111" t="s">
        <v>3757</v>
      </c>
      <c r="AG1584" s="127" t="s">
        <v>3758</v>
      </c>
      <c r="AH1584" s="127" t="s">
        <v>3758</v>
      </c>
      <c r="AI1584" s="124"/>
      <c r="AJ1584" s="128"/>
      <c r="AK1584" s="109">
        <v>0</v>
      </c>
      <c r="AL1584" s="109">
        <v>0</v>
      </c>
      <c r="AM1584" s="127">
        <v>0</v>
      </c>
      <c r="AN1584" s="127">
        <v>0</v>
      </c>
      <c r="AO1584" s="120">
        <v>0</v>
      </c>
      <c r="AP1584" s="120">
        <v>0</v>
      </c>
      <c r="AQ1584" s="174">
        <v>0</v>
      </c>
      <c r="AR1584" s="109">
        <v>0</v>
      </c>
      <c r="AS1584" s="127">
        <v>0</v>
      </c>
      <c r="AT1584" s="127">
        <v>0</v>
      </c>
      <c r="AU1584" s="120">
        <v>0</v>
      </c>
      <c r="AV1584" s="120">
        <v>0</v>
      </c>
      <c r="AW1584" s="174">
        <v>0</v>
      </c>
      <c r="AX1584" s="109">
        <v>0</v>
      </c>
      <c r="AY1584" s="127">
        <v>0</v>
      </c>
      <c r="AZ1584" s="127">
        <v>0</v>
      </c>
      <c r="BA1584" s="120">
        <v>0</v>
      </c>
      <c r="BB1584" s="120">
        <v>0</v>
      </c>
      <c r="BC1584" s="111" t="s">
        <v>3757</v>
      </c>
      <c r="BD1584" s="112">
        <v>2511</v>
      </c>
      <c r="BE1584" s="112">
        <v>45722550</v>
      </c>
      <c r="BF1584" s="111" t="s">
        <v>3757</v>
      </c>
      <c r="BG1584" s="112">
        <v>1004</v>
      </c>
      <c r="BH1584" s="112">
        <v>19807150</v>
      </c>
      <c r="BI1584" s="111" t="s">
        <v>3757</v>
      </c>
      <c r="BJ1584" s="112">
        <v>2019</v>
      </c>
      <c r="BK1584" s="112">
        <v>34528650</v>
      </c>
      <c r="BL1584" s="111" t="s">
        <v>3757</v>
      </c>
      <c r="BM1584" s="112">
        <v>1803</v>
      </c>
      <c r="BN1584" s="112">
        <v>31084450</v>
      </c>
      <c r="BO1584" s="111" t="s">
        <v>3757</v>
      </c>
      <c r="BP1584" s="112">
        <v>1003</v>
      </c>
      <c r="BQ1584" s="112">
        <v>18547500</v>
      </c>
      <c r="BR1584" s="111" t="s">
        <v>3757</v>
      </c>
      <c r="BS1584" s="112">
        <v>9535</v>
      </c>
      <c r="BT1584" s="112">
        <v>168063900</v>
      </c>
      <c r="BU1584" s="111" t="s">
        <v>3757</v>
      </c>
      <c r="BV1584" s="112">
        <v>1202</v>
      </c>
      <c r="BW1584" s="112">
        <v>22318000</v>
      </c>
      <c r="BX1584" s="111" t="s">
        <v>3757</v>
      </c>
      <c r="BY1584" s="112">
        <v>1227</v>
      </c>
      <c r="BZ1584" s="112">
        <v>21393300</v>
      </c>
      <c r="CA1584" s="111" t="s">
        <v>3757</v>
      </c>
      <c r="CB1584" s="112">
        <v>744</v>
      </c>
      <c r="CC1584" s="112">
        <v>13217100</v>
      </c>
      <c r="CD1584" s="111" t="s">
        <v>3757</v>
      </c>
      <c r="CE1584" s="112">
        <v>11</v>
      </c>
      <c r="CF1584" s="112">
        <v>178000</v>
      </c>
      <c r="CG1584" s="111" t="s">
        <v>3757</v>
      </c>
      <c r="CH1584" s="112">
        <v>8564</v>
      </c>
      <c r="CI1584" s="112">
        <v>170939850</v>
      </c>
      <c r="CJ1584" s="111" t="s">
        <v>3757</v>
      </c>
      <c r="CK1584" s="120" t="s">
        <v>15145</v>
      </c>
      <c r="CL1584" s="112">
        <v>105</v>
      </c>
      <c r="CM1584" s="112">
        <v>1419950</v>
      </c>
      <c r="CN1584" s="166" t="s">
        <v>15146</v>
      </c>
      <c r="CO1584" s="125">
        <v>0</v>
      </c>
      <c r="CP1584" s="111">
        <v>0</v>
      </c>
      <c r="CQ1584" s="112">
        <v>0</v>
      </c>
      <c r="CR1584" s="166" t="s">
        <v>15146</v>
      </c>
      <c r="CS1584" s="166">
        <v>0</v>
      </c>
      <c r="CT1584" s="111">
        <v>0</v>
      </c>
      <c r="CU1584" s="112">
        <v>0</v>
      </c>
      <c r="CV1584" s="166" t="s">
        <v>15146</v>
      </c>
      <c r="CW1584" s="166">
        <v>0</v>
      </c>
      <c r="CX1584" s="111">
        <v>0</v>
      </c>
      <c r="CY1584" s="112">
        <v>0</v>
      </c>
      <c r="CZ1584" s="111" t="s">
        <v>3757</v>
      </c>
      <c r="DA1584" s="111" t="s">
        <v>3757</v>
      </c>
      <c r="DB1584" s="111" t="s">
        <v>3757</v>
      </c>
      <c r="DC1584" s="120">
        <v>0</v>
      </c>
      <c r="DD1584" s="127" t="s">
        <v>3778</v>
      </c>
      <c r="DE1584" s="109">
        <v>0</v>
      </c>
      <c r="DF1584" s="172" t="s">
        <v>3717</v>
      </c>
    </row>
    <row r="1585" spans="1:110" ht="35.15" customHeight="1" x14ac:dyDescent="0.35">
      <c r="A1585" s="140" t="s">
        <v>3201</v>
      </c>
      <c r="B1585" s="136" t="s">
        <v>3194</v>
      </c>
      <c r="C1585" s="136" t="s">
        <v>3202</v>
      </c>
      <c r="D1585" s="112">
        <v>76682</v>
      </c>
      <c r="E1585" s="112">
        <v>1453194000</v>
      </c>
      <c r="F1585" s="112">
        <v>76677</v>
      </c>
      <c r="G1585" s="112">
        <v>1452649000</v>
      </c>
      <c r="H1585" s="112">
        <v>27557</v>
      </c>
      <c r="I1585" s="112">
        <v>495829000</v>
      </c>
      <c r="J1585" s="112">
        <v>0</v>
      </c>
      <c r="K1585" s="112">
        <v>0</v>
      </c>
      <c r="L1585" s="112">
        <v>408635751</v>
      </c>
      <c r="M1585" s="112">
        <v>105069815</v>
      </c>
      <c r="N1585" s="112">
        <v>13634433</v>
      </c>
      <c r="O1585" s="112">
        <v>4640002</v>
      </c>
      <c r="P1585" s="112">
        <v>192089700</v>
      </c>
      <c r="Q1585" s="112">
        <v>0</v>
      </c>
      <c r="R1585" s="112">
        <v>724069701</v>
      </c>
      <c r="S1585" s="421">
        <v>0.28119834722686715</v>
      </c>
      <c r="T1585" s="421">
        <v>7.230267603637229E-2</v>
      </c>
      <c r="U1585" s="421">
        <v>9.3823901007023154E-3</v>
      </c>
      <c r="V1585" s="421">
        <v>3.192968041431495E-3</v>
      </c>
      <c r="W1585" s="421">
        <v>0.13218448465930907</v>
      </c>
      <c r="X1585" s="421">
        <v>0</v>
      </c>
      <c r="Y1585" s="421">
        <v>0.49826086606468234</v>
      </c>
      <c r="Z1585" s="120">
        <v>0</v>
      </c>
      <c r="AA1585" s="127" t="s">
        <v>3717</v>
      </c>
      <c r="AB1585" s="127">
        <v>0</v>
      </c>
      <c r="AC1585" s="111" t="s">
        <v>3717</v>
      </c>
      <c r="AD1585" s="127">
        <v>0</v>
      </c>
      <c r="AE1585" s="111">
        <v>0</v>
      </c>
      <c r="AF1585" s="111" t="s">
        <v>3757</v>
      </c>
      <c r="AG1585" s="127" t="s">
        <v>3758</v>
      </c>
      <c r="AH1585" s="127" t="s">
        <v>3758</v>
      </c>
      <c r="AI1585" s="124"/>
      <c r="AJ1585" s="128"/>
      <c r="AK1585" s="109">
        <v>0</v>
      </c>
      <c r="AL1585" s="109">
        <v>0</v>
      </c>
      <c r="AM1585" s="127">
        <v>0</v>
      </c>
      <c r="AN1585" s="127">
        <v>0</v>
      </c>
      <c r="AO1585" s="120">
        <v>0</v>
      </c>
      <c r="AP1585" s="120">
        <v>0</v>
      </c>
      <c r="AQ1585" s="174">
        <v>0</v>
      </c>
      <c r="AR1585" s="109">
        <v>0</v>
      </c>
      <c r="AS1585" s="127">
        <v>0</v>
      </c>
      <c r="AT1585" s="127">
        <v>0</v>
      </c>
      <c r="AU1585" s="120">
        <v>0</v>
      </c>
      <c r="AV1585" s="120">
        <v>0</v>
      </c>
      <c r="AW1585" s="174">
        <v>0</v>
      </c>
      <c r="AX1585" s="109">
        <v>0</v>
      </c>
      <c r="AY1585" s="127">
        <v>0</v>
      </c>
      <c r="AZ1585" s="127">
        <v>0</v>
      </c>
      <c r="BA1585" s="120">
        <v>0</v>
      </c>
      <c r="BB1585" s="120">
        <v>0</v>
      </c>
      <c r="BC1585" s="111" t="s">
        <v>3757</v>
      </c>
      <c r="BD1585" s="112">
        <v>6436</v>
      </c>
      <c r="BE1585" s="112">
        <v>113458000</v>
      </c>
      <c r="BF1585" s="111" t="s">
        <v>3757</v>
      </c>
      <c r="BG1585" s="112">
        <v>3273</v>
      </c>
      <c r="BH1585" s="112">
        <v>61686000</v>
      </c>
      <c r="BI1585" s="111">
        <v>0</v>
      </c>
      <c r="BJ1585" s="112"/>
      <c r="BK1585" s="112"/>
      <c r="BL1585" s="111" t="s">
        <v>3757</v>
      </c>
      <c r="BM1585" s="112">
        <v>10793</v>
      </c>
      <c r="BN1585" s="112">
        <v>201594000</v>
      </c>
      <c r="BO1585" s="111">
        <v>0</v>
      </c>
      <c r="BP1585" s="112"/>
      <c r="BQ1585" s="112"/>
      <c r="BR1585" s="111" t="s">
        <v>3757</v>
      </c>
      <c r="BS1585" s="112">
        <v>32973</v>
      </c>
      <c r="BT1585" s="112">
        <v>648594000</v>
      </c>
      <c r="BU1585" s="111">
        <v>0</v>
      </c>
      <c r="BV1585" s="112"/>
      <c r="BW1585" s="112"/>
      <c r="BX1585" s="111">
        <v>0</v>
      </c>
      <c r="BY1585" s="112"/>
      <c r="BZ1585" s="112"/>
      <c r="CA1585" s="111">
        <v>0</v>
      </c>
      <c r="CB1585" s="112"/>
      <c r="CC1585" s="112"/>
      <c r="CD1585" s="111">
        <v>0</v>
      </c>
      <c r="CE1585" s="112"/>
      <c r="CF1585" s="112"/>
      <c r="CG1585" s="111" t="s">
        <v>3757</v>
      </c>
      <c r="CH1585" s="112">
        <v>23207</v>
      </c>
      <c r="CI1585" s="112">
        <v>427817000</v>
      </c>
      <c r="CJ1585" s="111">
        <v>0</v>
      </c>
      <c r="CK1585" s="120">
        <v>0</v>
      </c>
      <c r="CL1585" s="112"/>
      <c r="CM1585" s="112"/>
      <c r="CN1585" s="166" t="s">
        <v>15147</v>
      </c>
      <c r="CO1585" s="125" t="s">
        <v>15148</v>
      </c>
      <c r="CP1585" s="111" t="s">
        <v>3790</v>
      </c>
      <c r="CQ1585" s="112">
        <v>1650000</v>
      </c>
      <c r="CR1585" s="166" t="s">
        <v>15149</v>
      </c>
      <c r="CS1585" s="166" t="s">
        <v>15150</v>
      </c>
      <c r="CT1585" s="111" t="s">
        <v>3717</v>
      </c>
      <c r="CU1585" s="112">
        <v>2500000</v>
      </c>
      <c r="CV1585" s="166" t="s">
        <v>15151</v>
      </c>
      <c r="CW1585" s="166" t="s">
        <v>15152</v>
      </c>
      <c r="CX1585" s="111" t="s">
        <v>3875</v>
      </c>
      <c r="CY1585" s="112">
        <v>1406041</v>
      </c>
      <c r="CZ1585" s="111" t="s">
        <v>3757</v>
      </c>
      <c r="DA1585" s="111" t="s">
        <v>3757</v>
      </c>
      <c r="DB1585" s="111" t="s">
        <v>3757</v>
      </c>
      <c r="DC1585" s="120">
        <v>0</v>
      </c>
      <c r="DD1585" s="127" t="s">
        <v>3717</v>
      </c>
      <c r="DE1585" s="109" t="s">
        <v>15153</v>
      </c>
      <c r="DF1585" s="172" t="s">
        <v>3717</v>
      </c>
    </row>
    <row r="1586" spans="1:110" ht="35.15" customHeight="1" x14ac:dyDescent="0.35">
      <c r="A1586" s="140" t="s">
        <v>3203</v>
      </c>
      <c r="B1586" s="136" t="s">
        <v>3194</v>
      </c>
      <c r="C1586" s="136" t="s">
        <v>3204</v>
      </c>
      <c r="D1586" s="112">
        <v>124495</v>
      </c>
      <c r="E1586" s="112">
        <v>2401521640</v>
      </c>
      <c r="F1586" s="112">
        <v>124486</v>
      </c>
      <c r="G1586" s="112">
        <v>2389341640</v>
      </c>
      <c r="H1586" s="112">
        <v>36127</v>
      </c>
      <c r="I1586" s="112">
        <v>637077000</v>
      </c>
      <c r="J1586" s="112">
        <v>0</v>
      </c>
      <c r="K1586" s="112">
        <v>0</v>
      </c>
      <c r="L1586" s="112">
        <v>776542137</v>
      </c>
      <c r="M1586" s="112">
        <v>256984694</v>
      </c>
      <c r="N1586" s="112">
        <v>22789121</v>
      </c>
      <c r="O1586" s="112">
        <v>34061084</v>
      </c>
      <c r="P1586" s="112">
        <v>315031188</v>
      </c>
      <c r="Q1586" s="112">
        <v>0</v>
      </c>
      <c r="R1586" s="112">
        <v>1405408224</v>
      </c>
      <c r="S1586" s="421">
        <v>0.32335421179048796</v>
      </c>
      <c r="T1586" s="421">
        <v>0.10700911027393449</v>
      </c>
      <c r="U1586" s="421">
        <v>9.4894506134868724E-3</v>
      </c>
      <c r="V1586" s="421">
        <v>1.4183125995067028E-2</v>
      </c>
      <c r="W1586" s="421">
        <v>0.13117982480474338</v>
      </c>
      <c r="X1586" s="421">
        <v>0</v>
      </c>
      <c r="Y1586" s="421">
        <v>0.58521572347771977</v>
      </c>
      <c r="Z1586" s="120">
        <v>0</v>
      </c>
      <c r="AA1586" s="127" t="s">
        <v>3717</v>
      </c>
      <c r="AB1586" s="127">
        <v>0</v>
      </c>
      <c r="AC1586" s="111" t="s">
        <v>3717</v>
      </c>
      <c r="AD1586" s="127">
        <v>0</v>
      </c>
      <c r="AE1586" s="111">
        <v>0</v>
      </c>
      <c r="AF1586" s="111" t="s">
        <v>3757</v>
      </c>
      <c r="AG1586" s="127" t="s">
        <v>3758</v>
      </c>
      <c r="AH1586" s="127" t="s">
        <v>3758</v>
      </c>
      <c r="AI1586" s="124"/>
      <c r="AJ1586" s="128"/>
      <c r="AK1586" s="109">
        <v>0</v>
      </c>
      <c r="AL1586" s="109">
        <v>0</v>
      </c>
      <c r="AM1586" s="127">
        <v>0</v>
      </c>
      <c r="AN1586" s="127">
        <v>0</v>
      </c>
      <c r="AO1586" s="120">
        <v>0</v>
      </c>
      <c r="AP1586" s="120">
        <v>0</v>
      </c>
      <c r="AQ1586" s="174">
        <v>0</v>
      </c>
      <c r="AR1586" s="109">
        <v>0</v>
      </c>
      <c r="AS1586" s="127">
        <v>0</v>
      </c>
      <c r="AT1586" s="127">
        <v>0</v>
      </c>
      <c r="AU1586" s="120">
        <v>0</v>
      </c>
      <c r="AV1586" s="120">
        <v>0</v>
      </c>
      <c r="AW1586" s="174">
        <v>0</v>
      </c>
      <c r="AX1586" s="109">
        <v>0</v>
      </c>
      <c r="AY1586" s="127">
        <v>0</v>
      </c>
      <c r="AZ1586" s="127">
        <v>0</v>
      </c>
      <c r="BA1586" s="120">
        <v>0</v>
      </c>
      <c r="BB1586" s="120">
        <v>0</v>
      </c>
      <c r="BC1586" s="111" t="s">
        <v>3757</v>
      </c>
      <c r="BD1586" s="112">
        <v>9272</v>
      </c>
      <c r="BE1586" s="112">
        <v>174665000</v>
      </c>
      <c r="BF1586" s="111">
        <v>0</v>
      </c>
      <c r="BG1586" s="112"/>
      <c r="BH1586" s="112"/>
      <c r="BI1586" s="111">
        <v>0</v>
      </c>
      <c r="BJ1586" s="112"/>
      <c r="BK1586" s="112"/>
      <c r="BL1586" s="111">
        <v>0</v>
      </c>
      <c r="BM1586" s="112"/>
      <c r="BN1586" s="112"/>
      <c r="BO1586" s="111">
        <v>0</v>
      </c>
      <c r="BP1586" s="112"/>
      <c r="BQ1586" s="112"/>
      <c r="BR1586" s="111" t="s">
        <v>3757</v>
      </c>
      <c r="BS1586" s="112">
        <v>40005</v>
      </c>
      <c r="BT1586" s="112">
        <v>752587400</v>
      </c>
      <c r="BU1586" s="111" t="s">
        <v>3757</v>
      </c>
      <c r="BV1586" s="112">
        <v>16188</v>
      </c>
      <c r="BW1586" s="112">
        <v>320027600</v>
      </c>
      <c r="BX1586" s="111">
        <v>0</v>
      </c>
      <c r="BY1586" s="112"/>
      <c r="BZ1586" s="112"/>
      <c r="CA1586" s="111" t="s">
        <v>3757</v>
      </c>
      <c r="CB1586" s="112">
        <v>7662</v>
      </c>
      <c r="CC1586" s="112">
        <v>139372500</v>
      </c>
      <c r="CD1586" s="111" t="s">
        <v>3757</v>
      </c>
      <c r="CE1586" s="112">
        <v>28</v>
      </c>
      <c r="CF1586" s="112">
        <v>354000</v>
      </c>
      <c r="CG1586" s="111" t="s">
        <v>3757</v>
      </c>
      <c r="CH1586" s="112">
        <v>51332</v>
      </c>
      <c r="CI1586" s="112">
        <v>1002385140</v>
      </c>
      <c r="CJ1586" s="111">
        <v>0</v>
      </c>
      <c r="CK1586" s="120">
        <v>0</v>
      </c>
      <c r="CL1586" s="112"/>
      <c r="CM1586" s="112"/>
      <c r="CN1586" s="166" t="s">
        <v>15154</v>
      </c>
      <c r="CO1586" s="125" t="s">
        <v>15155</v>
      </c>
      <c r="CP1586" s="111" t="s">
        <v>4016</v>
      </c>
      <c r="CQ1586" s="112">
        <v>1288000</v>
      </c>
      <c r="CR1586" s="166" t="s">
        <v>15156</v>
      </c>
      <c r="CS1586" s="166" t="s">
        <v>15157</v>
      </c>
      <c r="CT1586" s="111" t="s">
        <v>3870</v>
      </c>
      <c r="CU1586" s="112">
        <v>16900000</v>
      </c>
      <c r="CV1586" s="166" t="s">
        <v>8459</v>
      </c>
      <c r="CW1586" s="166" t="s">
        <v>15158</v>
      </c>
      <c r="CX1586" s="111" t="s">
        <v>3790</v>
      </c>
      <c r="CY1586" s="112">
        <v>111600000</v>
      </c>
      <c r="CZ1586" s="111" t="s">
        <v>3757</v>
      </c>
      <c r="DA1586" s="111" t="s">
        <v>3757</v>
      </c>
      <c r="DB1586" s="111" t="s">
        <v>3757</v>
      </c>
      <c r="DC1586" s="120">
        <v>0</v>
      </c>
      <c r="DD1586" s="127" t="s">
        <v>3717</v>
      </c>
      <c r="DE1586" s="109" t="s">
        <v>15159</v>
      </c>
      <c r="DF1586" s="172" t="s">
        <v>3717</v>
      </c>
    </row>
    <row r="1587" spans="1:110" ht="35.15" customHeight="1" x14ac:dyDescent="0.35">
      <c r="A1587" s="140" t="s">
        <v>3205</v>
      </c>
      <c r="B1587" s="136" t="s">
        <v>3194</v>
      </c>
      <c r="C1587" s="136" t="s">
        <v>3206</v>
      </c>
      <c r="D1587" s="112">
        <v>6100</v>
      </c>
      <c r="E1587" s="112">
        <v>281573000</v>
      </c>
      <c r="F1587" s="112">
        <v>6096</v>
      </c>
      <c r="G1587" s="112">
        <v>281469000</v>
      </c>
      <c r="H1587" s="112">
        <v>1288</v>
      </c>
      <c r="I1587" s="112">
        <v>47688000</v>
      </c>
      <c r="J1587" s="112">
        <v>0</v>
      </c>
      <c r="K1587" s="112">
        <v>0</v>
      </c>
      <c r="L1587" s="112">
        <v>63642764</v>
      </c>
      <c r="M1587" s="112">
        <v>18061464</v>
      </c>
      <c r="N1587" s="112">
        <v>0</v>
      </c>
      <c r="O1587" s="112">
        <v>9262815</v>
      </c>
      <c r="P1587" s="112">
        <v>47835788</v>
      </c>
      <c r="Q1587" s="112">
        <v>155663</v>
      </c>
      <c r="R1587" s="112">
        <v>138958494</v>
      </c>
      <c r="S1587" s="421">
        <v>0.22602580503102215</v>
      </c>
      <c r="T1587" s="421">
        <v>6.4144871844956722E-2</v>
      </c>
      <c r="U1587" s="421">
        <v>0</v>
      </c>
      <c r="V1587" s="421">
        <v>3.2896673331604946E-2</v>
      </c>
      <c r="W1587" s="421">
        <v>0.16988769519804811</v>
      </c>
      <c r="X1587" s="421">
        <v>5.5283354583003338E-4</v>
      </c>
      <c r="Y1587" s="421">
        <v>0.49350787895146198</v>
      </c>
      <c r="Z1587" s="120" t="s">
        <v>15160</v>
      </c>
      <c r="AA1587" s="127" t="s">
        <v>3717</v>
      </c>
      <c r="AB1587" s="127">
        <v>0</v>
      </c>
      <c r="AC1587" s="111" t="s">
        <v>3717</v>
      </c>
      <c r="AD1587" s="127">
        <v>0</v>
      </c>
      <c r="AE1587" s="111" t="s">
        <v>3757</v>
      </c>
      <c r="AF1587" s="111" t="s">
        <v>3757</v>
      </c>
      <c r="AG1587" s="127" t="s">
        <v>3717</v>
      </c>
      <c r="AH1587" s="127" t="s">
        <v>3758</v>
      </c>
      <c r="AI1587" s="128">
        <v>1</v>
      </c>
      <c r="AJ1587" s="128">
        <v>804000</v>
      </c>
      <c r="AK1587" s="109" t="s">
        <v>15161</v>
      </c>
      <c r="AL1587" s="109" t="s">
        <v>15162</v>
      </c>
      <c r="AM1587" s="127" t="s">
        <v>3761</v>
      </c>
      <c r="AN1587" s="127" t="s">
        <v>3783</v>
      </c>
      <c r="AO1587" s="120">
        <v>1000000</v>
      </c>
      <c r="AP1587" s="120">
        <v>804000</v>
      </c>
      <c r="AQ1587" s="174">
        <v>0</v>
      </c>
      <c r="AR1587" s="109">
        <v>0</v>
      </c>
      <c r="AS1587" s="127">
        <v>0</v>
      </c>
      <c r="AT1587" s="127">
        <v>0</v>
      </c>
      <c r="AU1587" s="120">
        <v>0</v>
      </c>
      <c r="AV1587" s="120">
        <v>0</v>
      </c>
      <c r="AW1587" s="174">
        <v>0</v>
      </c>
      <c r="AX1587" s="109">
        <v>0</v>
      </c>
      <c r="AY1587" s="127">
        <v>0</v>
      </c>
      <c r="AZ1587" s="127">
        <v>0</v>
      </c>
      <c r="BA1587" s="120">
        <v>0</v>
      </c>
      <c r="BB1587" s="120">
        <v>0</v>
      </c>
      <c r="BC1587" s="111" t="s">
        <v>3757</v>
      </c>
      <c r="BD1587" s="112">
        <v>199</v>
      </c>
      <c r="BE1587" s="112">
        <v>9758500</v>
      </c>
      <c r="BF1587" s="111" t="s">
        <v>3757</v>
      </c>
      <c r="BG1587" s="112">
        <v>231</v>
      </c>
      <c r="BH1587" s="112">
        <v>13855500</v>
      </c>
      <c r="BI1587" s="111" t="s">
        <v>3757</v>
      </c>
      <c r="BJ1587" s="112">
        <v>739</v>
      </c>
      <c r="BK1587" s="112">
        <v>40628500</v>
      </c>
      <c r="BL1587" s="111">
        <v>0</v>
      </c>
      <c r="BM1587" s="112"/>
      <c r="BN1587" s="112"/>
      <c r="BO1587" s="111">
        <v>0</v>
      </c>
      <c r="BP1587" s="112"/>
      <c r="BQ1587" s="112"/>
      <c r="BR1587" s="111" t="s">
        <v>3757</v>
      </c>
      <c r="BS1587" s="112">
        <v>1993</v>
      </c>
      <c r="BT1587" s="112">
        <v>86366500</v>
      </c>
      <c r="BU1587" s="111" t="s">
        <v>3757</v>
      </c>
      <c r="BV1587" s="112">
        <v>515</v>
      </c>
      <c r="BW1587" s="112">
        <v>18579000</v>
      </c>
      <c r="BX1587" s="111" t="s">
        <v>3757</v>
      </c>
      <c r="BY1587" s="112">
        <v>802</v>
      </c>
      <c r="BZ1587" s="112">
        <v>44577500</v>
      </c>
      <c r="CA1587" s="111">
        <v>0</v>
      </c>
      <c r="CB1587" s="112"/>
      <c r="CC1587" s="112"/>
      <c r="CD1587" s="111">
        <v>0</v>
      </c>
      <c r="CE1587" s="112"/>
      <c r="CF1587" s="112"/>
      <c r="CG1587" s="111" t="s">
        <v>3757</v>
      </c>
      <c r="CH1587" s="112">
        <v>1585</v>
      </c>
      <c r="CI1587" s="112">
        <v>67003500</v>
      </c>
      <c r="CJ1587" s="111" t="s">
        <v>3757</v>
      </c>
      <c r="CK1587" s="120" t="s">
        <v>15163</v>
      </c>
      <c r="CL1587" s="112">
        <v>36</v>
      </c>
      <c r="CM1587" s="112">
        <v>804000</v>
      </c>
      <c r="CN1587" s="166" t="s">
        <v>15164</v>
      </c>
      <c r="CO1587" s="125" t="s">
        <v>15165</v>
      </c>
      <c r="CP1587" s="111" t="s">
        <v>3790</v>
      </c>
      <c r="CQ1587" s="112">
        <v>10000000</v>
      </c>
      <c r="CR1587" s="166" t="s">
        <v>7186</v>
      </c>
      <c r="CS1587" s="166" t="s">
        <v>15166</v>
      </c>
      <c r="CT1587" s="111" t="s">
        <v>3790</v>
      </c>
      <c r="CU1587" s="112">
        <v>24573000</v>
      </c>
      <c r="CV1587" s="166" t="s">
        <v>15167</v>
      </c>
      <c r="CW1587" s="166" t="s">
        <v>15168</v>
      </c>
      <c r="CX1587" s="111" t="s">
        <v>3875</v>
      </c>
      <c r="CY1587" s="112">
        <v>29385000</v>
      </c>
      <c r="CZ1587" s="111" t="s">
        <v>3757</v>
      </c>
      <c r="DA1587" s="111" t="s">
        <v>3757</v>
      </c>
      <c r="DB1587" s="111" t="s">
        <v>3757</v>
      </c>
      <c r="DC1587" s="120">
        <v>0</v>
      </c>
      <c r="DD1587" s="127" t="s">
        <v>3778</v>
      </c>
      <c r="DE1587" s="109">
        <v>0</v>
      </c>
      <c r="DF1587" s="172" t="s">
        <v>3717</v>
      </c>
    </row>
    <row r="1588" spans="1:110" ht="35.15" customHeight="1" x14ac:dyDescent="0.35">
      <c r="A1588" s="140" t="s">
        <v>3207</v>
      </c>
      <c r="B1588" s="136" t="s">
        <v>3194</v>
      </c>
      <c r="C1588" s="136" t="s">
        <v>3208</v>
      </c>
      <c r="D1588" s="112">
        <v>51356</v>
      </c>
      <c r="E1588" s="112">
        <v>1072495229</v>
      </c>
      <c r="F1588" s="112">
        <v>51300</v>
      </c>
      <c r="G1588" s="112">
        <v>1070256000</v>
      </c>
      <c r="H1588" s="112">
        <v>14352</v>
      </c>
      <c r="I1588" s="112">
        <v>299382000</v>
      </c>
      <c r="J1588" s="112">
        <v>0</v>
      </c>
      <c r="K1588" s="112">
        <v>0</v>
      </c>
      <c r="L1588" s="112">
        <v>257913575</v>
      </c>
      <c r="M1588" s="112">
        <v>98192967</v>
      </c>
      <c r="N1588" s="112">
        <v>3349377</v>
      </c>
      <c r="O1588" s="112">
        <v>21211718</v>
      </c>
      <c r="P1588" s="112">
        <v>155522418</v>
      </c>
      <c r="Q1588" s="112">
        <v>0</v>
      </c>
      <c r="R1588" s="112">
        <v>536190055</v>
      </c>
      <c r="S1588" s="421">
        <v>0.240479927580172</v>
      </c>
      <c r="T1588" s="421">
        <v>9.1555621269807999E-2</v>
      </c>
      <c r="U1588" s="421">
        <v>3.1229761302742354E-3</v>
      </c>
      <c r="V1588" s="421">
        <v>1.9777913622774725E-2</v>
      </c>
      <c r="W1588" s="421">
        <v>0.14500989262675779</v>
      </c>
      <c r="X1588" s="421">
        <v>0</v>
      </c>
      <c r="Y1588" s="421">
        <v>0.49994633122978677</v>
      </c>
      <c r="Z1588" s="120">
        <v>0</v>
      </c>
      <c r="AA1588" s="127" t="s">
        <v>3717</v>
      </c>
      <c r="AB1588" s="127">
        <v>0</v>
      </c>
      <c r="AC1588" s="111" t="s">
        <v>3717</v>
      </c>
      <c r="AD1588" s="127">
        <v>0</v>
      </c>
      <c r="AE1588" s="111" t="s">
        <v>3757</v>
      </c>
      <c r="AF1588" s="111" t="s">
        <v>3757</v>
      </c>
      <c r="AG1588" s="127" t="s">
        <v>3717</v>
      </c>
      <c r="AH1588" s="127" t="s">
        <v>3758</v>
      </c>
      <c r="AI1588" s="128">
        <v>2</v>
      </c>
      <c r="AJ1588" s="128">
        <v>925000</v>
      </c>
      <c r="AK1588" s="109" t="s">
        <v>15169</v>
      </c>
      <c r="AL1588" s="109" t="s">
        <v>15170</v>
      </c>
      <c r="AM1588" s="127" t="s">
        <v>3765</v>
      </c>
      <c r="AN1588" s="127" t="s">
        <v>3762</v>
      </c>
      <c r="AO1588" s="120">
        <v>1500000</v>
      </c>
      <c r="AP1588" s="120">
        <v>704000</v>
      </c>
      <c r="AQ1588" s="174" t="s">
        <v>15171</v>
      </c>
      <c r="AR1588" s="109" t="s">
        <v>15172</v>
      </c>
      <c r="AS1588" s="127" t="s">
        <v>3761</v>
      </c>
      <c r="AT1588" s="127" t="s">
        <v>3774</v>
      </c>
      <c r="AU1588" s="120">
        <v>1000000</v>
      </c>
      <c r="AV1588" s="120">
        <v>221000</v>
      </c>
      <c r="AW1588" s="174">
        <v>0</v>
      </c>
      <c r="AX1588" s="109">
        <v>0</v>
      </c>
      <c r="AY1588" s="127">
        <v>0</v>
      </c>
      <c r="AZ1588" s="127">
        <v>0</v>
      </c>
      <c r="BA1588" s="120">
        <v>0</v>
      </c>
      <c r="BB1588" s="120">
        <v>0</v>
      </c>
      <c r="BC1588" s="111" t="s">
        <v>3757</v>
      </c>
      <c r="BD1588" s="112">
        <v>311</v>
      </c>
      <c r="BE1588" s="112">
        <v>7468230</v>
      </c>
      <c r="BF1588" s="111">
        <v>0</v>
      </c>
      <c r="BG1588" s="112"/>
      <c r="BH1588" s="112"/>
      <c r="BI1588" s="111" t="s">
        <v>3757</v>
      </c>
      <c r="BJ1588" s="112">
        <v>6844</v>
      </c>
      <c r="BK1588" s="112">
        <v>143281255</v>
      </c>
      <c r="BL1588" s="111" t="s">
        <v>3757</v>
      </c>
      <c r="BM1588" s="112">
        <v>5972</v>
      </c>
      <c r="BN1588" s="112">
        <v>121471660</v>
      </c>
      <c r="BO1588" s="111" t="s">
        <v>3757</v>
      </c>
      <c r="BP1588" s="112">
        <v>9874</v>
      </c>
      <c r="BQ1588" s="112">
        <v>214268000</v>
      </c>
      <c r="BR1588" s="111">
        <v>0</v>
      </c>
      <c r="BS1588" s="112"/>
      <c r="BT1588" s="112"/>
      <c r="BU1588" s="111" t="s">
        <v>3757</v>
      </c>
      <c r="BV1588" s="112">
        <v>9142</v>
      </c>
      <c r="BW1588" s="112">
        <v>189944050</v>
      </c>
      <c r="BX1588" s="111">
        <v>0</v>
      </c>
      <c r="BY1588" s="112"/>
      <c r="BZ1588" s="112"/>
      <c r="CA1588" s="111" t="s">
        <v>3757</v>
      </c>
      <c r="CB1588" s="112">
        <v>2219</v>
      </c>
      <c r="CC1588" s="112">
        <v>45660500</v>
      </c>
      <c r="CD1588" s="111">
        <v>0</v>
      </c>
      <c r="CE1588" s="112"/>
      <c r="CF1588" s="112"/>
      <c r="CG1588" s="111" t="s">
        <v>3757</v>
      </c>
      <c r="CH1588" s="112">
        <v>16431</v>
      </c>
      <c r="CI1588" s="112">
        <v>328423229</v>
      </c>
      <c r="CJ1588" s="111" t="s">
        <v>3757</v>
      </c>
      <c r="CK1588" s="120" t="s">
        <v>7614</v>
      </c>
      <c r="CL1588" s="112">
        <v>927</v>
      </c>
      <c r="CM1588" s="112">
        <v>21053305</v>
      </c>
      <c r="CN1588" s="166" t="s">
        <v>4561</v>
      </c>
      <c r="CO1588" s="125" t="s">
        <v>15173</v>
      </c>
      <c r="CP1588" s="111" t="s">
        <v>3781</v>
      </c>
      <c r="CQ1588" s="112">
        <v>42000000</v>
      </c>
      <c r="CR1588" s="166" t="s">
        <v>15174</v>
      </c>
      <c r="CS1588" s="166" t="s">
        <v>15175</v>
      </c>
      <c r="CT1588" s="111" t="s">
        <v>3875</v>
      </c>
      <c r="CU1588" s="112">
        <v>15382000</v>
      </c>
      <c r="CV1588" s="166" t="s">
        <v>15176</v>
      </c>
      <c r="CW1588" s="166" t="s">
        <v>15177</v>
      </c>
      <c r="CX1588" s="111" t="s">
        <v>3766</v>
      </c>
      <c r="CY1588" s="112">
        <v>9000000</v>
      </c>
      <c r="CZ1588" s="111" t="s">
        <v>3757</v>
      </c>
      <c r="DA1588" s="111" t="s">
        <v>3757</v>
      </c>
      <c r="DB1588" s="111" t="s">
        <v>3757</v>
      </c>
      <c r="DC1588" s="120">
        <v>0</v>
      </c>
      <c r="DD1588" s="127" t="s">
        <v>3778</v>
      </c>
      <c r="DE1588" s="109">
        <v>0</v>
      </c>
      <c r="DF1588" s="172" t="s">
        <v>3717</v>
      </c>
    </row>
    <row r="1589" spans="1:110" ht="35.15" customHeight="1" x14ac:dyDescent="0.35">
      <c r="A1589" s="140" t="s">
        <v>3209</v>
      </c>
      <c r="B1589" s="136" t="s">
        <v>3194</v>
      </c>
      <c r="C1589" s="136" t="s">
        <v>3210</v>
      </c>
      <c r="D1589" s="112">
        <v>55408</v>
      </c>
      <c r="E1589" s="112">
        <v>1096838200</v>
      </c>
      <c r="F1589" s="112">
        <v>55408</v>
      </c>
      <c r="G1589" s="112">
        <v>1096838200</v>
      </c>
      <c r="H1589" s="112">
        <v>14908</v>
      </c>
      <c r="I1589" s="112">
        <v>250877200</v>
      </c>
      <c r="J1589" s="112">
        <v>0</v>
      </c>
      <c r="K1589" s="112">
        <v>0</v>
      </c>
      <c r="L1589" s="112">
        <v>324043962</v>
      </c>
      <c r="M1589" s="112">
        <v>83912596</v>
      </c>
      <c r="N1589" s="112">
        <v>10643733</v>
      </c>
      <c r="O1589" s="112">
        <v>25277355</v>
      </c>
      <c r="P1589" s="112">
        <v>130247307</v>
      </c>
      <c r="Q1589" s="112">
        <v>0</v>
      </c>
      <c r="R1589" s="112">
        <v>574124953</v>
      </c>
      <c r="S1589" s="421">
        <v>0.29543460648981773</v>
      </c>
      <c r="T1589" s="421">
        <v>7.6504078723735186E-2</v>
      </c>
      <c r="U1589" s="421">
        <v>9.7040137734079653E-3</v>
      </c>
      <c r="V1589" s="421">
        <v>2.3045655229732152E-2</v>
      </c>
      <c r="W1589" s="421">
        <v>0.1187479675671398</v>
      </c>
      <c r="X1589" s="421">
        <v>0</v>
      </c>
      <c r="Y1589" s="421">
        <v>0.52343632178383281</v>
      </c>
      <c r="Z1589" s="120">
        <v>0</v>
      </c>
      <c r="AA1589" s="127" t="s">
        <v>3717</v>
      </c>
      <c r="AB1589" s="127">
        <v>0</v>
      </c>
      <c r="AC1589" s="111" t="s">
        <v>3717</v>
      </c>
      <c r="AD1589" s="127">
        <v>0</v>
      </c>
      <c r="AE1589" s="111">
        <v>0</v>
      </c>
      <c r="AF1589" s="111" t="s">
        <v>3757</v>
      </c>
      <c r="AG1589" s="127" t="s">
        <v>3758</v>
      </c>
      <c r="AH1589" s="127" t="s">
        <v>3758</v>
      </c>
      <c r="AI1589" s="124"/>
      <c r="AJ1589" s="128"/>
      <c r="AK1589" s="109">
        <v>0</v>
      </c>
      <c r="AL1589" s="109">
        <v>0</v>
      </c>
      <c r="AM1589" s="127">
        <v>0</v>
      </c>
      <c r="AN1589" s="127">
        <v>0</v>
      </c>
      <c r="AO1589" s="120">
        <v>0</v>
      </c>
      <c r="AP1589" s="120">
        <v>0</v>
      </c>
      <c r="AQ1589" s="174">
        <v>0</v>
      </c>
      <c r="AR1589" s="120">
        <v>0</v>
      </c>
      <c r="AS1589" s="127">
        <v>0</v>
      </c>
      <c r="AT1589" s="127">
        <v>0</v>
      </c>
      <c r="AU1589" s="120">
        <v>0</v>
      </c>
      <c r="AV1589" s="120">
        <v>0</v>
      </c>
      <c r="AW1589" s="174">
        <v>0</v>
      </c>
      <c r="AX1589" s="120">
        <v>0</v>
      </c>
      <c r="AY1589" s="127">
        <v>0</v>
      </c>
      <c r="AZ1589" s="127">
        <v>0</v>
      </c>
      <c r="BA1589" s="120">
        <v>0</v>
      </c>
      <c r="BB1589" s="120">
        <v>0</v>
      </c>
      <c r="BC1589" s="111">
        <v>0</v>
      </c>
      <c r="BD1589" s="112"/>
      <c r="BE1589" s="112"/>
      <c r="BF1589" s="111">
        <v>0</v>
      </c>
      <c r="BG1589" s="112"/>
      <c r="BH1589" s="112"/>
      <c r="BI1589" s="111" t="s">
        <v>3757</v>
      </c>
      <c r="BJ1589" s="112">
        <v>6579</v>
      </c>
      <c r="BK1589" s="112">
        <v>124298000</v>
      </c>
      <c r="BL1589" s="111">
        <v>0</v>
      </c>
      <c r="BM1589" s="112"/>
      <c r="BN1589" s="112"/>
      <c r="BO1589" s="111">
        <v>0</v>
      </c>
      <c r="BP1589" s="112"/>
      <c r="BQ1589" s="112"/>
      <c r="BR1589" s="111">
        <v>0</v>
      </c>
      <c r="BS1589" s="112"/>
      <c r="BT1589" s="112"/>
      <c r="BU1589" s="111">
        <v>0</v>
      </c>
      <c r="BV1589" s="112"/>
      <c r="BW1589" s="112"/>
      <c r="BX1589" s="111">
        <v>0</v>
      </c>
      <c r="BY1589" s="112"/>
      <c r="BZ1589" s="112"/>
      <c r="CA1589" s="111">
        <v>0</v>
      </c>
      <c r="CB1589" s="112"/>
      <c r="CC1589" s="112"/>
      <c r="CD1589" s="111">
        <v>0</v>
      </c>
      <c r="CE1589" s="112">
        <v>0</v>
      </c>
      <c r="CF1589" s="112">
        <v>0</v>
      </c>
      <c r="CG1589" s="111" t="s">
        <v>3757</v>
      </c>
      <c r="CH1589" s="112">
        <v>18343</v>
      </c>
      <c r="CI1589" s="112">
        <v>382743000</v>
      </c>
      <c r="CJ1589" s="111" t="s">
        <v>3757</v>
      </c>
      <c r="CK1589" s="120" t="s">
        <v>15178</v>
      </c>
      <c r="CL1589" s="112">
        <v>30486</v>
      </c>
      <c r="CM1589" s="112">
        <v>589797200</v>
      </c>
      <c r="CN1589" s="166" t="s">
        <v>8459</v>
      </c>
      <c r="CO1589" s="125" t="s">
        <v>15179</v>
      </c>
      <c r="CP1589" s="111" t="s">
        <v>3783</v>
      </c>
      <c r="CQ1589" s="112">
        <v>35000000</v>
      </c>
      <c r="CR1589" s="166" t="s">
        <v>5202</v>
      </c>
      <c r="CS1589" s="166" t="s">
        <v>15180</v>
      </c>
      <c r="CT1589" s="111" t="s">
        <v>3783</v>
      </c>
      <c r="CU1589" s="112">
        <v>114000000</v>
      </c>
      <c r="CV1589" s="166" t="s">
        <v>15181</v>
      </c>
      <c r="CW1589" s="166" t="s">
        <v>15182</v>
      </c>
      <c r="CX1589" s="111" t="s">
        <v>3783</v>
      </c>
      <c r="CY1589" s="112">
        <v>46000000</v>
      </c>
      <c r="CZ1589" s="111" t="s">
        <v>3757</v>
      </c>
      <c r="DA1589" s="111" t="s">
        <v>3757</v>
      </c>
      <c r="DB1589" s="111">
        <v>0</v>
      </c>
      <c r="DC1589" s="120" t="s">
        <v>15183</v>
      </c>
      <c r="DD1589" s="127" t="s">
        <v>3717</v>
      </c>
      <c r="DE1589" s="109" t="s">
        <v>15184</v>
      </c>
      <c r="DF1589" s="172" t="s">
        <v>3717</v>
      </c>
    </row>
    <row r="1590" spans="1:110" ht="35.15" customHeight="1" x14ac:dyDescent="0.35">
      <c r="A1590" s="140" t="s">
        <v>3211</v>
      </c>
      <c r="B1590" s="136" t="s">
        <v>3194</v>
      </c>
      <c r="C1590" s="136" t="s">
        <v>3212</v>
      </c>
      <c r="D1590" s="112">
        <v>146986</v>
      </c>
      <c r="E1590" s="112">
        <v>2384696500</v>
      </c>
      <c r="F1590" s="112">
        <v>146986</v>
      </c>
      <c r="G1590" s="112">
        <v>2384696500</v>
      </c>
      <c r="H1590" s="112">
        <v>49320</v>
      </c>
      <c r="I1590" s="112">
        <v>768830000</v>
      </c>
      <c r="J1590" s="112">
        <v>0</v>
      </c>
      <c r="K1590" s="112">
        <v>0</v>
      </c>
      <c r="L1590" s="112">
        <v>743373662</v>
      </c>
      <c r="M1590" s="112">
        <v>207313984</v>
      </c>
      <c r="N1590" s="112">
        <v>2791800</v>
      </c>
      <c r="O1590" s="112">
        <v>30090602</v>
      </c>
      <c r="P1590" s="112">
        <v>292588494</v>
      </c>
      <c r="Q1590" s="112">
        <v>0</v>
      </c>
      <c r="R1590" s="112">
        <v>1276158542</v>
      </c>
      <c r="S1590" s="421">
        <v>0.31172673839207632</v>
      </c>
      <c r="T1590" s="421">
        <v>8.6935165124786315E-2</v>
      </c>
      <c r="U1590" s="421">
        <v>1.1707150155166495E-3</v>
      </c>
      <c r="V1590" s="421">
        <v>1.2618210325716502E-2</v>
      </c>
      <c r="W1590" s="421">
        <v>0.12269422712701596</v>
      </c>
      <c r="X1590" s="421">
        <v>0</v>
      </c>
      <c r="Y1590" s="421">
        <v>0.53514505598511175</v>
      </c>
      <c r="Z1590" s="120">
        <v>0</v>
      </c>
      <c r="AA1590" s="127" t="s">
        <v>3717</v>
      </c>
      <c r="AB1590" s="127">
        <v>0</v>
      </c>
      <c r="AC1590" s="111" t="s">
        <v>3717</v>
      </c>
      <c r="AD1590" s="127">
        <v>0</v>
      </c>
      <c r="AE1590" s="111">
        <v>0</v>
      </c>
      <c r="AF1590" s="111" t="s">
        <v>3757</v>
      </c>
      <c r="AG1590" s="127" t="s">
        <v>3758</v>
      </c>
      <c r="AH1590" s="127" t="s">
        <v>3758</v>
      </c>
      <c r="AI1590" s="124"/>
      <c r="AJ1590" s="128"/>
      <c r="AK1590" s="109">
        <v>0</v>
      </c>
      <c r="AL1590" s="109">
        <v>0</v>
      </c>
      <c r="AM1590" s="127">
        <v>0</v>
      </c>
      <c r="AN1590" s="127">
        <v>0</v>
      </c>
      <c r="AO1590" s="120">
        <v>0</v>
      </c>
      <c r="AP1590" s="120">
        <v>0</v>
      </c>
      <c r="AQ1590" s="174">
        <v>0</v>
      </c>
      <c r="AR1590" s="120">
        <v>0</v>
      </c>
      <c r="AS1590" s="127">
        <v>0</v>
      </c>
      <c r="AT1590" s="127">
        <v>0</v>
      </c>
      <c r="AU1590" s="120">
        <v>0</v>
      </c>
      <c r="AV1590" s="120">
        <v>0</v>
      </c>
      <c r="AW1590" s="174">
        <v>0</v>
      </c>
      <c r="AX1590" s="120">
        <v>0</v>
      </c>
      <c r="AY1590" s="127">
        <v>0</v>
      </c>
      <c r="AZ1590" s="127">
        <v>0</v>
      </c>
      <c r="BA1590" s="120">
        <v>0</v>
      </c>
      <c r="BB1590" s="120">
        <v>0</v>
      </c>
      <c r="BC1590" s="111">
        <v>0</v>
      </c>
      <c r="BD1590" s="112"/>
      <c r="BE1590" s="112"/>
      <c r="BF1590" s="111">
        <v>0</v>
      </c>
      <c r="BG1590" s="112"/>
      <c r="BH1590" s="112"/>
      <c r="BI1590" s="111">
        <v>0</v>
      </c>
      <c r="BJ1590" s="112"/>
      <c r="BK1590" s="112"/>
      <c r="BL1590" s="111">
        <v>0</v>
      </c>
      <c r="BM1590" s="112"/>
      <c r="BN1590" s="112"/>
      <c r="BO1590" s="111">
        <v>0</v>
      </c>
      <c r="BP1590" s="112"/>
      <c r="BQ1590" s="112"/>
      <c r="BR1590" s="111">
        <v>0</v>
      </c>
      <c r="BS1590" s="112"/>
      <c r="BT1590" s="112"/>
      <c r="BU1590" s="111">
        <v>0</v>
      </c>
      <c r="BV1590" s="112"/>
      <c r="BW1590" s="112"/>
      <c r="BX1590" s="111">
        <v>0</v>
      </c>
      <c r="BY1590" s="112"/>
      <c r="BZ1590" s="112"/>
      <c r="CA1590" s="111">
        <v>0</v>
      </c>
      <c r="CB1590" s="112"/>
      <c r="CC1590" s="112"/>
      <c r="CD1590" s="111">
        <v>0</v>
      </c>
      <c r="CE1590" s="112">
        <v>0</v>
      </c>
      <c r="CF1590" s="112">
        <v>0</v>
      </c>
      <c r="CG1590" s="111">
        <v>0</v>
      </c>
      <c r="CH1590" s="112">
        <v>0</v>
      </c>
      <c r="CI1590" s="112">
        <v>0</v>
      </c>
      <c r="CJ1590" s="111" t="s">
        <v>3757</v>
      </c>
      <c r="CK1590" s="120" t="s">
        <v>15185</v>
      </c>
      <c r="CL1590" s="112">
        <v>146950</v>
      </c>
      <c r="CM1590" s="112">
        <v>2384046500</v>
      </c>
      <c r="CN1590" s="166" t="s">
        <v>15186</v>
      </c>
      <c r="CO1590" s="125" t="s">
        <v>15187</v>
      </c>
      <c r="CP1590" s="111" t="s">
        <v>3766</v>
      </c>
      <c r="CQ1590" s="112">
        <v>700000</v>
      </c>
      <c r="CR1590" s="166" t="s">
        <v>15188</v>
      </c>
      <c r="CS1590" s="166" t="s">
        <v>15189</v>
      </c>
      <c r="CT1590" s="111" t="s">
        <v>3870</v>
      </c>
      <c r="CU1590" s="112">
        <v>2000000</v>
      </c>
      <c r="CV1590" s="166" t="s">
        <v>10869</v>
      </c>
      <c r="CW1590" s="166" t="s">
        <v>15190</v>
      </c>
      <c r="CX1590" s="111" t="s">
        <v>3774</v>
      </c>
      <c r="CY1590" s="112">
        <v>32500000</v>
      </c>
      <c r="CZ1590" s="111" t="s">
        <v>3757</v>
      </c>
      <c r="DA1590" s="111" t="s">
        <v>3757</v>
      </c>
      <c r="DB1590" s="111" t="s">
        <v>3757</v>
      </c>
      <c r="DC1590" s="120">
        <v>0</v>
      </c>
      <c r="DD1590" s="127" t="s">
        <v>3778</v>
      </c>
      <c r="DE1590" s="109">
        <v>0</v>
      </c>
      <c r="DF1590" s="172" t="s">
        <v>3717</v>
      </c>
    </row>
    <row r="1591" spans="1:110" ht="35.15" customHeight="1" x14ac:dyDescent="0.35">
      <c r="A1591" s="140" t="s">
        <v>3213</v>
      </c>
      <c r="B1591" s="136" t="s">
        <v>3194</v>
      </c>
      <c r="C1591" s="136" t="s">
        <v>3214</v>
      </c>
      <c r="D1591" s="112">
        <v>71596</v>
      </c>
      <c r="E1591" s="112">
        <v>1860029205</v>
      </c>
      <c r="F1591" s="112">
        <v>71590</v>
      </c>
      <c r="G1591" s="112">
        <v>1859982205</v>
      </c>
      <c r="H1591" s="112">
        <v>23798</v>
      </c>
      <c r="I1591" s="112">
        <v>494760700</v>
      </c>
      <c r="J1591" s="112">
        <v>106</v>
      </c>
      <c r="K1591" s="112">
        <v>1263500</v>
      </c>
      <c r="L1591" s="112">
        <v>535125493</v>
      </c>
      <c r="M1591" s="112">
        <v>158192572</v>
      </c>
      <c r="N1591" s="112">
        <v>182577816</v>
      </c>
      <c r="O1591" s="112">
        <v>8639607</v>
      </c>
      <c r="P1591" s="112">
        <v>96202504</v>
      </c>
      <c r="Q1591" s="112">
        <v>68190</v>
      </c>
      <c r="R1591" s="112">
        <v>980806182</v>
      </c>
      <c r="S1591" s="421">
        <v>0.2876973606443991</v>
      </c>
      <c r="T1591" s="421">
        <v>8.504843449487666E-2</v>
      </c>
      <c r="U1591" s="421">
        <v>9.8158574881086341E-2</v>
      </c>
      <c r="V1591" s="421">
        <v>4.644877067938296E-3</v>
      </c>
      <c r="W1591" s="421">
        <v>5.1720964241526522E-2</v>
      </c>
      <c r="X1591" s="421">
        <v>3.6660714690229826E-5</v>
      </c>
      <c r="Y1591" s="421">
        <v>0.52730687204451721</v>
      </c>
      <c r="Z1591" s="120" t="s">
        <v>15191</v>
      </c>
      <c r="AA1591" s="127" t="s">
        <v>3717</v>
      </c>
      <c r="AB1591" s="127">
        <v>0</v>
      </c>
      <c r="AC1591" s="111" t="s">
        <v>3717</v>
      </c>
      <c r="AD1591" s="127">
        <v>0</v>
      </c>
      <c r="AE1591" s="111" t="s">
        <v>3757</v>
      </c>
      <c r="AF1591" s="111" t="s">
        <v>3757</v>
      </c>
      <c r="AG1591" s="127" t="s">
        <v>3717</v>
      </c>
      <c r="AH1591" s="127" t="s">
        <v>3758</v>
      </c>
      <c r="AI1591" s="128">
        <v>3</v>
      </c>
      <c r="AJ1591" s="128">
        <v>98948000</v>
      </c>
      <c r="AK1591" s="109" t="s">
        <v>15192</v>
      </c>
      <c r="AL1591" s="109" t="s">
        <v>15193</v>
      </c>
      <c r="AM1591" s="127" t="s">
        <v>3765</v>
      </c>
      <c r="AN1591" s="127" t="s">
        <v>4041</v>
      </c>
      <c r="AO1591" s="120">
        <v>4000000</v>
      </c>
      <c r="AP1591" s="120">
        <v>6123000</v>
      </c>
      <c r="AQ1591" s="174" t="s">
        <v>15194</v>
      </c>
      <c r="AR1591" s="120" t="s">
        <v>15195</v>
      </c>
      <c r="AS1591" s="127" t="s">
        <v>3765</v>
      </c>
      <c r="AT1591" s="127" t="s">
        <v>3870</v>
      </c>
      <c r="AU1591" s="120">
        <v>4000000</v>
      </c>
      <c r="AV1591" s="120">
        <v>5777000</v>
      </c>
      <c r="AW1591" s="174" t="s">
        <v>15196</v>
      </c>
      <c r="AX1591" s="120" t="s">
        <v>15197</v>
      </c>
      <c r="AY1591" s="127" t="s">
        <v>3765</v>
      </c>
      <c r="AZ1591" s="127" t="s">
        <v>3870</v>
      </c>
      <c r="BA1591" s="120">
        <v>80000000</v>
      </c>
      <c r="BB1591" s="120">
        <v>87048000</v>
      </c>
      <c r="BC1591" s="111">
        <v>0</v>
      </c>
      <c r="BD1591" s="112"/>
      <c r="BE1591" s="112"/>
      <c r="BF1591" s="111">
        <v>0</v>
      </c>
      <c r="BG1591" s="112"/>
      <c r="BH1591" s="112"/>
      <c r="BI1591" s="111" t="s">
        <v>3757</v>
      </c>
      <c r="BJ1591" s="112">
        <v>4603</v>
      </c>
      <c r="BK1591" s="112">
        <v>124326000</v>
      </c>
      <c r="BL1591" s="111" t="s">
        <v>3757</v>
      </c>
      <c r="BM1591" s="112">
        <v>5794</v>
      </c>
      <c r="BN1591" s="112">
        <v>149306200</v>
      </c>
      <c r="BO1591" s="111">
        <v>0</v>
      </c>
      <c r="BP1591" s="112"/>
      <c r="BQ1591" s="112"/>
      <c r="BR1591" s="111">
        <v>0</v>
      </c>
      <c r="BS1591" s="112"/>
      <c r="BT1591" s="112"/>
      <c r="BU1591" s="111">
        <v>0</v>
      </c>
      <c r="BV1591" s="112"/>
      <c r="BW1591" s="112"/>
      <c r="BX1591" s="111">
        <v>0</v>
      </c>
      <c r="BY1591" s="112"/>
      <c r="BZ1591" s="112"/>
      <c r="CA1591" s="111">
        <v>0</v>
      </c>
      <c r="CB1591" s="112"/>
      <c r="CC1591" s="112"/>
      <c r="CD1591" s="111" t="s">
        <v>3757</v>
      </c>
      <c r="CE1591" s="112">
        <v>314</v>
      </c>
      <c r="CF1591" s="112">
        <v>4085705</v>
      </c>
      <c r="CG1591" s="111" t="s">
        <v>3757</v>
      </c>
      <c r="CH1591" s="112">
        <v>37889</v>
      </c>
      <c r="CI1591" s="112">
        <v>957753100</v>
      </c>
      <c r="CJ1591" s="111" t="s">
        <v>3757</v>
      </c>
      <c r="CK1591" s="120" t="s">
        <v>15198</v>
      </c>
      <c r="CL1591" s="112">
        <v>20582</v>
      </c>
      <c r="CM1591" s="112">
        <v>525610200</v>
      </c>
      <c r="CN1591" s="166" t="s">
        <v>15199</v>
      </c>
      <c r="CO1591" s="125" t="s">
        <v>15200</v>
      </c>
      <c r="CP1591" s="111" t="s">
        <v>3875</v>
      </c>
      <c r="CQ1591" s="112">
        <v>62555000</v>
      </c>
      <c r="CR1591" s="166" t="s">
        <v>15201</v>
      </c>
      <c r="CS1591" s="166" t="s">
        <v>15202</v>
      </c>
      <c r="CT1591" s="111" t="s">
        <v>3766</v>
      </c>
      <c r="CU1591" s="112">
        <v>46743000</v>
      </c>
      <c r="CV1591" s="166" t="s">
        <v>4388</v>
      </c>
      <c r="CW1591" s="166" t="s">
        <v>15203</v>
      </c>
      <c r="CX1591" s="111" t="s">
        <v>3870</v>
      </c>
      <c r="CY1591" s="112">
        <v>33250000</v>
      </c>
      <c r="CZ1591" s="111" t="s">
        <v>3757</v>
      </c>
      <c r="DA1591" s="111" t="s">
        <v>3757</v>
      </c>
      <c r="DB1591" s="111">
        <v>0</v>
      </c>
      <c r="DC1591" s="120" t="s">
        <v>15204</v>
      </c>
      <c r="DD1591" s="127" t="s">
        <v>3717</v>
      </c>
      <c r="DE1591" s="109" t="s">
        <v>15205</v>
      </c>
      <c r="DF1591" s="172" t="s">
        <v>3717</v>
      </c>
    </row>
    <row r="1592" spans="1:110" ht="35.15" customHeight="1" x14ac:dyDescent="0.35">
      <c r="A1592" s="140" t="s">
        <v>3215</v>
      </c>
      <c r="B1592" s="136" t="s">
        <v>3194</v>
      </c>
      <c r="C1592" s="136" t="s">
        <v>3216</v>
      </c>
      <c r="D1592" s="112">
        <v>277800</v>
      </c>
      <c r="E1592" s="112">
        <v>3665489416</v>
      </c>
      <c r="F1592" s="112">
        <v>277799</v>
      </c>
      <c r="G1592" s="112">
        <v>3665339416</v>
      </c>
      <c r="H1592" s="112">
        <v>105627</v>
      </c>
      <c r="I1592" s="112">
        <v>1312595816</v>
      </c>
      <c r="J1592" s="112">
        <v>0</v>
      </c>
      <c r="K1592" s="112">
        <v>0</v>
      </c>
      <c r="L1592" s="112">
        <v>1058857138</v>
      </c>
      <c r="M1592" s="112">
        <v>343485770</v>
      </c>
      <c r="N1592" s="112">
        <v>26770768</v>
      </c>
      <c r="O1592" s="112">
        <v>50321886</v>
      </c>
      <c r="P1592" s="112">
        <v>584181468</v>
      </c>
      <c r="Q1592" s="112">
        <v>0</v>
      </c>
      <c r="R1592" s="112">
        <v>2063617030</v>
      </c>
      <c r="S1592" s="421">
        <v>0.28887196710432406</v>
      </c>
      <c r="T1592" s="421">
        <v>9.3708023954637981E-2</v>
      </c>
      <c r="U1592" s="421">
        <v>7.3034634565154067E-3</v>
      </c>
      <c r="V1592" s="421">
        <v>1.3728558533096034E-2</v>
      </c>
      <c r="W1592" s="421">
        <v>0.15937338829844272</v>
      </c>
      <c r="X1592" s="421">
        <v>0</v>
      </c>
      <c r="Y1592" s="421">
        <v>0.56298540134701625</v>
      </c>
      <c r="Z1592" s="120">
        <v>0</v>
      </c>
      <c r="AA1592" s="127" t="s">
        <v>3717</v>
      </c>
      <c r="AB1592" s="127">
        <v>0</v>
      </c>
      <c r="AC1592" s="111" t="s">
        <v>3717</v>
      </c>
      <c r="AD1592" s="127">
        <v>0</v>
      </c>
      <c r="AE1592" s="111">
        <v>0</v>
      </c>
      <c r="AF1592" s="111" t="s">
        <v>3757</v>
      </c>
      <c r="AG1592" s="127" t="s">
        <v>3758</v>
      </c>
      <c r="AH1592" s="127" t="s">
        <v>3758</v>
      </c>
      <c r="AI1592" s="124"/>
      <c r="AJ1592" s="128"/>
      <c r="AK1592" s="109">
        <v>0</v>
      </c>
      <c r="AL1592" s="109">
        <v>0</v>
      </c>
      <c r="AM1592" s="127">
        <v>0</v>
      </c>
      <c r="AN1592" s="127">
        <v>0</v>
      </c>
      <c r="AO1592" s="120">
        <v>0</v>
      </c>
      <c r="AP1592" s="120">
        <v>0</v>
      </c>
      <c r="AQ1592" s="174">
        <v>0</v>
      </c>
      <c r="AR1592" s="109">
        <v>0</v>
      </c>
      <c r="AS1592" s="127">
        <v>0</v>
      </c>
      <c r="AT1592" s="127">
        <v>0</v>
      </c>
      <c r="AU1592" s="120">
        <v>0</v>
      </c>
      <c r="AV1592" s="120">
        <v>0</v>
      </c>
      <c r="AW1592" s="174">
        <v>0</v>
      </c>
      <c r="AX1592" s="109">
        <v>0</v>
      </c>
      <c r="AY1592" s="127">
        <v>0</v>
      </c>
      <c r="AZ1592" s="127">
        <v>0</v>
      </c>
      <c r="BA1592" s="120">
        <v>0</v>
      </c>
      <c r="BB1592" s="120">
        <v>0</v>
      </c>
      <c r="BC1592" s="111" t="s">
        <v>3757</v>
      </c>
      <c r="BD1592" s="112">
        <v>49578</v>
      </c>
      <c r="BE1592" s="112">
        <v>730973971</v>
      </c>
      <c r="BF1592" s="111" t="s">
        <v>3757</v>
      </c>
      <c r="BG1592" s="112">
        <v>7777</v>
      </c>
      <c r="BH1592" s="112">
        <v>104936933</v>
      </c>
      <c r="BI1592" s="111">
        <v>0</v>
      </c>
      <c r="BJ1592" s="112"/>
      <c r="BK1592" s="112"/>
      <c r="BL1592" s="111" t="s">
        <v>3757</v>
      </c>
      <c r="BM1592" s="112">
        <v>25086</v>
      </c>
      <c r="BN1592" s="112">
        <v>328308294</v>
      </c>
      <c r="BO1592" s="111" t="s">
        <v>3757</v>
      </c>
      <c r="BP1592" s="112">
        <v>80453</v>
      </c>
      <c r="BQ1592" s="112">
        <v>1098599173</v>
      </c>
      <c r="BR1592" s="111">
        <v>0</v>
      </c>
      <c r="BS1592" s="112"/>
      <c r="BT1592" s="112"/>
      <c r="BU1592" s="111">
        <v>0</v>
      </c>
      <c r="BV1592" s="112"/>
      <c r="BW1592" s="112"/>
      <c r="BX1592" s="111">
        <v>0</v>
      </c>
      <c r="BY1592" s="112"/>
      <c r="BZ1592" s="112"/>
      <c r="CA1592" s="111">
        <v>0</v>
      </c>
      <c r="CB1592" s="112"/>
      <c r="CC1592" s="112"/>
      <c r="CD1592" s="111">
        <v>0</v>
      </c>
      <c r="CE1592" s="112"/>
      <c r="CF1592" s="112"/>
      <c r="CG1592" s="111" t="s">
        <v>3757</v>
      </c>
      <c r="CH1592" s="112">
        <v>114906</v>
      </c>
      <c r="CI1592" s="112">
        <v>1402671045</v>
      </c>
      <c r="CJ1592" s="111">
        <v>0</v>
      </c>
      <c r="CK1592" s="120">
        <v>0</v>
      </c>
      <c r="CL1592" s="112"/>
      <c r="CM1592" s="112"/>
      <c r="CN1592" s="166" t="s">
        <v>10869</v>
      </c>
      <c r="CO1592" s="125" t="s">
        <v>15206</v>
      </c>
      <c r="CP1592" s="111" t="s">
        <v>3717</v>
      </c>
      <c r="CQ1592" s="112">
        <v>23800000</v>
      </c>
      <c r="CR1592" s="166" t="s">
        <v>9836</v>
      </c>
      <c r="CS1592" s="166" t="s">
        <v>15207</v>
      </c>
      <c r="CT1592" s="111" t="s">
        <v>3766</v>
      </c>
      <c r="CU1592" s="112">
        <v>19290000</v>
      </c>
      <c r="CV1592" s="166" t="s">
        <v>15208</v>
      </c>
      <c r="CW1592" s="166" t="s">
        <v>15209</v>
      </c>
      <c r="CX1592" s="111" t="s">
        <v>3875</v>
      </c>
      <c r="CY1592" s="112">
        <v>9000000</v>
      </c>
      <c r="CZ1592" s="111" t="s">
        <v>3757</v>
      </c>
      <c r="DA1592" s="111" t="s">
        <v>3757</v>
      </c>
      <c r="DB1592" s="111" t="s">
        <v>3757</v>
      </c>
      <c r="DC1592" s="120">
        <v>0</v>
      </c>
      <c r="DD1592" s="127" t="s">
        <v>3778</v>
      </c>
      <c r="DE1592" s="109">
        <v>0</v>
      </c>
      <c r="DF1592" s="172" t="s">
        <v>3717</v>
      </c>
    </row>
    <row r="1593" spans="1:110" ht="35.15" customHeight="1" x14ac:dyDescent="0.35">
      <c r="A1593" s="140" t="s">
        <v>3217</v>
      </c>
      <c r="B1593" s="136" t="s">
        <v>3194</v>
      </c>
      <c r="C1593" s="136" t="s">
        <v>3218</v>
      </c>
      <c r="D1593" s="112">
        <v>42552</v>
      </c>
      <c r="E1593" s="112">
        <v>904066000</v>
      </c>
      <c r="F1593" s="112">
        <v>42552</v>
      </c>
      <c r="G1593" s="112">
        <v>904066000</v>
      </c>
      <c r="H1593" s="112">
        <v>8294</v>
      </c>
      <c r="I1593" s="112">
        <v>165387400</v>
      </c>
      <c r="J1593" s="112">
        <v>0</v>
      </c>
      <c r="K1593" s="112">
        <v>0</v>
      </c>
      <c r="L1593" s="112">
        <v>237545661</v>
      </c>
      <c r="M1593" s="112">
        <v>85068813</v>
      </c>
      <c r="N1593" s="112">
        <v>0</v>
      </c>
      <c r="O1593" s="112">
        <v>1941292</v>
      </c>
      <c r="P1593" s="112">
        <v>124604069</v>
      </c>
      <c r="Q1593" s="112">
        <v>0</v>
      </c>
      <c r="R1593" s="112">
        <v>449159835</v>
      </c>
      <c r="S1593" s="421">
        <v>0.26275256563127031</v>
      </c>
      <c r="T1593" s="421">
        <v>9.4095799421723636E-2</v>
      </c>
      <c r="U1593" s="421">
        <v>0</v>
      </c>
      <c r="V1593" s="421">
        <v>2.1472901314727021E-3</v>
      </c>
      <c r="W1593" s="421">
        <v>0.13782629697389351</v>
      </c>
      <c r="X1593" s="421">
        <v>0</v>
      </c>
      <c r="Y1593" s="421">
        <v>0.49682195215836011</v>
      </c>
      <c r="Z1593" s="120">
        <v>0</v>
      </c>
      <c r="AA1593" s="127" t="s">
        <v>3717</v>
      </c>
      <c r="AB1593" s="127">
        <v>0</v>
      </c>
      <c r="AC1593" s="111" t="s">
        <v>3717</v>
      </c>
      <c r="AD1593" s="127">
        <v>0</v>
      </c>
      <c r="AE1593" s="111">
        <v>0</v>
      </c>
      <c r="AF1593" s="111" t="s">
        <v>3757</v>
      </c>
      <c r="AG1593" s="127" t="s">
        <v>3758</v>
      </c>
      <c r="AH1593" s="127" t="s">
        <v>3758</v>
      </c>
      <c r="AI1593" s="124"/>
      <c r="AJ1593" s="128"/>
      <c r="AK1593" s="109">
        <v>0</v>
      </c>
      <c r="AL1593" s="109">
        <v>0</v>
      </c>
      <c r="AM1593" s="127">
        <v>0</v>
      </c>
      <c r="AN1593" s="127">
        <v>0</v>
      </c>
      <c r="AO1593" s="120">
        <v>0</v>
      </c>
      <c r="AP1593" s="120">
        <v>0</v>
      </c>
      <c r="AQ1593" s="174">
        <v>0</v>
      </c>
      <c r="AR1593" s="109">
        <v>0</v>
      </c>
      <c r="AS1593" s="127">
        <v>0</v>
      </c>
      <c r="AT1593" s="127">
        <v>0</v>
      </c>
      <c r="AU1593" s="120">
        <v>0</v>
      </c>
      <c r="AV1593" s="120">
        <v>0</v>
      </c>
      <c r="AW1593" s="174">
        <v>0</v>
      </c>
      <c r="AX1593" s="109">
        <v>0</v>
      </c>
      <c r="AY1593" s="127">
        <v>0</v>
      </c>
      <c r="AZ1593" s="127">
        <v>0</v>
      </c>
      <c r="BA1593" s="120">
        <v>0</v>
      </c>
      <c r="BB1593" s="120">
        <v>0</v>
      </c>
      <c r="BC1593" s="111" t="s">
        <v>3757</v>
      </c>
      <c r="BD1593" s="112">
        <v>960</v>
      </c>
      <c r="BE1593" s="112">
        <v>18254125</v>
      </c>
      <c r="BF1593" s="111" t="s">
        <v>3757</v>
      </c>
      <c r="BG1593" s="112">
        <v>3974</v>
      </c>
      <c r="BH1593" s="112">
        <v>788875432</v>
      </c>
      <c r="BI1593" s="111" t="s">
        <v>3757</v>
      </c>
      <c r="BJ1593" s="112">
        <v>5568</v>
      </c>
      <c r="BK1593" s="112">
        <v>119923668</v>
      </c>
      <c r="BL1593" s="111" t="s">
        <v>3757</v>
      </c>
      <c r="BM1593" s="112">
        <v>4990</v>
      </c>
      <c r="BN1593" s="112">
        <v>111925632</v>
      </c>
      <c r="BO1593" s="111" t="s">
        <v>3757</v>
      </c>
      <c r="BP1593" s="112">
        <v>482</v>
      </c>
      <c r="BQ1593" s="112">
        <v>10311500</v>
      </c>
      <c r="BR1593" s="111">
        <v>0</v>
      </c>
      <c r="BS1593" s="112"/>
      <c r="BT1593" s="112"/>
      <c r="BU1593" s="111">
        <v>0</v>
      </c>
      <c r="BV1593" s="112"/>
      <c r="BW1593" s="112"/>
      <c r="BX1593" s="111">
        <v>0</v>
      </c>
      <c r="BY1593" s="112"/>
      <c r="BZ1593" s="112"/>
      <c r="CA1593" s="111">
        <v>0</v>
      </c>
      <c r="CB1593" s="112"/>
      <c r="CC1593" s="112"/>
      <c r="CD1593" s="111">
        <v>0</v>
      </c>
      <c r="CE1593" s="112"/>
      <c r="CF1593" s="112"/>
      <c r="CG1593" s="111" t="s">
        <v>3757</v>
      </c>
      <c r="CH1593" s="112">
        <v>26661</v>
      </c>
      <c r="CI1593" s="112">
        <v>564775643</v>
      </c>
      <c r="CJ1593" s="111">
        <v>0</v>
      </c>
      <c r="CK1593" s="120">
        <v>0</v>
      </c>
      <c r="CL1593" s="112"/>
      <c r="CM1593" s="112"/>
      <c r="CN1593" s="166" t="s">
        <v>15210</v>
      </c>
      <c r="CO1593" s="125" t="s">
        <v>15211</v>
      </c>
      <c r="CP1593" s="111" t="s">
        <v>3762</v>
      </c>
      <c r="CQ1593" s="112">
        <v>49590000</v>
      </c>
      <c r="CR1593" s="166" t="s">
        <v>15212</v>
      </c>
      <c r="CS1593" s="166" t="s">
        <v>15213</v>
      </c>
      <c r="CT1593" s="111" t="s">
        <v>3875</v>
      </c>
      <c r="CU1593" s="112">
        <v>25940000</v>
      </c>
      <c r="CV1593" s="166" t="s">
        <v>15214</v>
      </c>
      <c r="CW1593" s="166" t="s">
        <v>15215</v>
      </c>
      <c r="CX1593" s="111" t="s">
        <v>3778</v>
      </c>
      <c r="CY1593" s="112">
        <v>24200000</v>
      </c>
      <c r="CZ1593" s="111" t="s">
        <v>3757</v>
      </c>
      <c r="DA1593" s="111" t="s">
        <v>3757</v>
      </c>
      <c r="DB1593" s="111">
        <v>0</v>
      </c>
      <c r="DC1593" s="120" t="s">
        <v>15216</v>
      </c>
      <c r="DD1593" s="127" t="s">
        <v>3778</v>
      </c>
      <c r="DE1593" s="109">
        <v>0</v>
      </c>
      <c r="DF1593" s="172" t="s">
        <v>3717</v>
      </c>
    </row>
    <row r="1594" spans="1:110" ht="35.15" customHeight="1" x14ac:dyDescent="0.35">
      <c r="A1594" s="140" t="s">
        <v>3219</v>
      </c>
      <c r="B1594" s="136" t="s">
        <v>3194</v>
      </c>
      <c r="C1594" s="136" t="s">
        <v>3220</v>
      </c>
      <c r="D1594" s="112">
        <v>594929</v>
      </c>
      <c r="E1594" s="112">
        <v>7543130150</v>
      </c>
      <c r="F1594" s="112">
        <v>594929</v>
      </c>
      <c r="G1594" s="112">
        <v>7543130150</v>
      </c>
      <c r="H1594" s="112">
        <v>315413</v>
      </c>
      <c r="I1594" s="112">
        <v>3842721200</v>
      </c>
      <c r="J1594" s="112">
        <v>0</v>
      </c>
      <c r="K1594" s="112">
        <v>0</v>
      </c>
      <c r="L1594" s="112">
        <v>2798555551</v>
      </c>
      <c r="M1594" s="112">
        <v>924769058</v>
      </c>
      <c r="N1594" s="112">
        <v>26707109</v>
      </c>
      <c r="O1594" s="112">
        <v>35853985</v>
      </c>
      <c r="P1594" s="112">
        <v>776183501</v>
      </c>
      <c r="Q1594" s="112">
        <v>0</v>
      </c>
      <c r="R1594" s="112">
        <v>4562069204</v>
      </c>
      <c r="S1594" s="421">
        <v>0.37100719400950544</v>
      </c>
      <c r="T1594" s="421">
        <v>0.1225975211365006</v>
      </c>
      <c r="U1594" s="421">
        <v>3.5405870598693035E-3</v>
      </c>
      <c r="V1594" s="421">
        <v>4.7531971856537569E-3</v>
      </c>
      <c r="W1594" s="421">
        <v>0.10289939130905755</v>
      </c>
      <c r="X1594" s="421">
        <v>0</v>
      </c>
      <c r="Y1594" s="421">
        <v>0.60479789070058665</v>
      </c>
      <c r="Z1594" s="120">
        <v>0</v>
      </c>
      <c r="AA1594" s="127" t="s">
        <v>3717</v>
      </c>
      <c r="AB1594" s="127">
        <v>0</v>
      </c>
      <c r="AC1594" s="111" t="s">
        <v>3717</v>
      </c>
      <c r="AD1594" s="127">
        <v>0</v>
      </c>
      <c r="AE1594" s="111">
        <v>0</v>
      </c>
      <c r="AF1594" s="111" t="s">
        <v>3757</v>
      </c>
      <c r="AG1594" s="127" t="s">
        <v>3758</v>
      </c>
      <c r="AH1594" s="127" t="s">
        <v>3758</v>
      </c>
      <c r="AI1594" s="124"/>
      <c r="AJ1594" s="128"/>
      <c r="AK1594" s="109">
        <v>0</v>
      </c>
      <c r="AL1594" s="109">
        <v>0</v>
      </c>
      <c r="AM1594" s="127">
        <v>0</v>
      </c>
      <c r="AN1594" s="127">
        <v>0</v>
      </c>
      <c r="AO1594" s="120">
        <v>0</v>
      </c>
      <c r="AP1594" s="120">
        <v>0</v>
      </c>
      <c r="AQ1594" s="174">
        <v>0</v>
      </c>
      <c r="AR1594" s="109">
        <v>0</v>
      </c>
      <c r="AS1594" s="127">
        <v>0</v>
      </c>
      <c r="AT1594" s="127">
        <v>0</v>
      </c>
      <c r="AU1594" s="120">
        <v>0</v>
      </c>
      <c r="AV1594" s="120">
        <v>0</v>
      </c>
      <c r="AW1594" s="174">
        <v>0</v>
      </c>
      <c r="AX1594" s="109">
        <v>0</v>
      </c>
      <c r="AY1594" s="127">
        <v>0</v>
      </c>
      <c r="AZ1594" s="127">
        <v>0</v>
      </c>
      <c r="BA1594" s="120">
        <v>0</v>
      </c>
      <c r="BB1594" s="120">
        <v>0</v>
      </c>
      <c r="BC1594" s="111" t="s">
        <v>3757</v>
      </c>
      <c r="BD1594" s="112">
        <v>17278</v>
      </c>
      <c r="BE1594" s="112">
        <v>208908000</v>
      </c>
      <c r="BF1594" s="111">
        <v>0</v>
      </c>
      <c r="BG1594" s="112"/>
      <c r="BH1594" s="112"/>
      <c r="BI1594" s="111">
        <v>0</v>
      </c>
      <c r="BJ1594" s="112"/>
      <c r="BK1594" s="112"/>
      <c r="BL1594" s="111">
        <v>0</v>
      </c>
      <c r="BM1594" s="112"/>
      <c r="BN1594" s="112"/>
      <c r="BO1594" s="111" t="s">
        <v>3757</v>
      </c>
      <c r="BP1594" s="112">
        <v>207540</v>
      </c>
      <c r="BQ1594" s="112">
        <v>2622794800</v>
      </c>
      <c r="BR1594" s="111" t="s">
        <v>3757</v>
      </c>
      <c r="BS1594" s="112">
        <v>21908</v>
      </c>
      <c r="BT1594" s="112">
        <v>250119200</v>
      </c>
      <c r="BU1594" s="111" t="s">
        <v>3757</v>
      </c>
      <c r="BV1594" s="112">
        <v>115628</v>
      </c>
      <c r="BW1594" s="112">
        <v>1561801300</v>
      </c>
      <c r="BX1594" s="111" t="s">
        <v>3757</v>
      </c>
      <c r="BY1594" s="112">
        <v>23116</v>
      </c>
      <c r="BZ1594" s="112">
        <v>285576500</v>
      </c>
      <c r="CA1594" s="111">
        <v>0</v>
      </c>
      <c r="CB1594" s="112"/>
      <c r="CC1594" s="112"/>
      <c r="CD1594" s="111">
        <v>0</v>
      </c>
      <c r="CE1594" s="112"/>
      <c r="CF1594" s="112"/>
      <c r="CG1594" s="111" t="s">
        <v>3757</v>
      </c>
      <c r="CH1594" s="112">
        <v>214306</v>
      </c>
      <c r="CI1594" s="112">
        <v>2616323500</v>
      </c>
      <c r="CJ1594" s="111">
        <v>0</v>
      </c>
      <c r="CK1594" s="120">
        <v>0</v>
      </c>
      <c r="CL1594" s="112"/>
      <c r="CM1594" s="112"/>
      <c r="CN1594" s="166" t="s">
        <v>15217</v>
      </c>
      <c r="CO1594" s="125" t="s">
        <v>15218</v>
      </c>
      <c r="CP1594" s="111" t="s">
        <v>3766</v>
      </c>
      <c r="CQ1594" s="112">
        <v>29000000</v>
      </c>
      <c r="CR1594" s="166" t="s">
        <v>15219</v>
      </c>
      <c r="CS1594" s="166" t="s">
        <v>15220</v>
      </c>
      <c r="CT1594" s="111" t="s">
        <v>3774</v>
      </c>
      <c r="CU1594" s="112">
        <v>29700000</v>
      </c>
      <c r="CV1594" s="166" t="s">
        <v>15221</v>
      </c>
      <c r="CW1594" s="166" t="s">
        <v>15222</v>
      </c>
      <c r="CX1594" s="111" t="s">
        <v>3790</v>
      </c>
      <c r="CY1594" s="112">
        <v>140000000</v>
      </c>
      <c r="CZ1594" s="111" t="s">
        <v>3757</v>
      </c>
      <c r="DA1594" s="111" t="s">
        <v>3757</v>
      </c>
      <c r="DB1594" s="111" t="s">
        <v>3757</v>
      </c>
      <c r="DC1594" s="120">
        <v>0</v>
      </c>
      <c r="DD1594" s="127" t="s">
        <v>3717</v>
      </c>
      <c r="DE1594" s="109" t="s">
        <v>15223</v>
      </c>
      <c r="DF1594" s="172" t="s">
        <v>3717</v>
      </c>
    </row>
    <row r="1595" spans="1:110" ht="35.15" customHeight="1" x14ac:dyDescent="0.35">
      <c r="A1595" s="140" t="s">
        <v>3221</v>
      </c>
      <c r="B1595" s="136" t="s">
        <v>3194</v>
      </c>
      <c r="C1595" s="136" t="s">
        <v>3222</v>
      </c>
      <c r="D1595" s="112">
        <v>204523</v>
      </c>
      <c r="E1595" s="112">
        <v>2967532401</v>
      </c>
      <c r="F1595" s="112">
        <v>204514</v>
      </c>
      <c r="G1595" s="112">
        <v>2967444101</v>
      </c>
      <c r="H1595" s="112">
        <v>66583</v>
      </c>
      <c r="I1595" s="112">
        <v>878160201</v>
      </c>
      <c r="J1595" s="112">
        <v>0</v>
      </c>
      <c r="K1595" s="112">
        <v>0</v>
      </c>
      <c r="L1595" s="112">
        <v>755668741</v>
      </c>
      <c r="M1595" s="112">
        <v>336465414</v>
      </c>
      <c r="N1595" s="112">
        <v>8860755</v>
      </c>
      <c r="O1595" s="112">
        <v>47316238</v>
      </c>
      <c r="P1595" s="112">
        <v>331676547</v>
      </c>
      <c r="Q1595" s="112">
        <v>0</v>
      </c>
      <c r="R1595" s="112">
        <v>1479987695</v>
      </c>
      <c r="S1595" s="421">
        <v>0.25464548954725968</v>
      </c>
      <c r="T1595" s="421">
        <v>0.11338222082650817</v>
      </c>
      <c r="U1595" s="421">
        <v>2.9859000012987559E-3</v>
      </c>
      <c r="V1595" s="421">
        <v>1.5944640733848554E-2</v>
      </c>
      <c r="W1595" s="421">
        <v>0.11176846692161863</v>
      </c>
      <c r="X1595" s="421">
        <v>0</v>
      </c>
      <c r="Y1595" s="421">
        <v>0.49872671803053381</v>
      </c>
      <c r="Z1595" s="120">
        <v>0</v>
      </c>
      <c r="AA1595" s="127" t="s">
        <v>3717</v>
      </c>
      <c r="AB1595" s="127">
        <v>0</v>
      </c>
      <c r="AC1595" s="111" t="s">
        <v>3717</v>
      </c>
      <c r="AD1595" s="127">
        <v>0</v>
      </c>
      <c r="AE1595" s="111" t="s">
        <v>3757</v>
      </c>
      <c r="AF1595" s="111" t="s">
        <v>3757</v>
      </c>
      <c r="AG1595" s="127" t="s">
        <v>3717</v>
      </c>
      <c r="AH1595" s="127" t="s">
        <v>3758</v>
      </c>
      <c r="AI1595" s="128">
        <v>2</v>
      </c>
      <c r="AJ1595" s="128">
        <v>1290000</v>
      </c>
      <c r="AK1595" s="109" t="s">
        <v>15224</v>
      </c>
      <c r="AL1595" s="109" t="s">
        <v>15225</v>
      </c>
      <c r="AM1595" s="127" t="s">
        <v>3761</v>
      </c>
      <c r="AN1595" s="127" t="s">
        <v>4016</v>
      </c>
      <c r="AO1595" s="120">
        <v>1500000</v>
      </c>
      <c r="AP1595" s="120">
        <v>665000</v>
      </c>
      <c r="AQ1595" s="174" t="s">
        <v>15224</v>
      </c>
      <c r="AR1595" s="120" t="s">
        <v>15225</v>
      </c>
      <c r="AS1595" s="127" t="s">
        <v>3761</v>
      </c>
      <c r="AT1595" s="127" t="s">
        <v>4016</v>
      </c>
      <c r="AU1595" s="120">
        <v>1000000</v>
      </c>
      <c r="AV1595" s="120">
        <v>625000</v>
      </c>
      <c r="AW1595" s="174">
        <v>0</v>
      </c>
      <c r="AX1595" s="120">
        <v>0</v>
      </c>
      <c r="AY1595" s="127">
        <v>0</v>
      </c>
      <c r="AZ1595" s="127">
        <v>0</v>
      </c>
      <c r="BA1595" s="120">
        <v>0</v>
      </c>
      <c r="BB1595" s="120">
        <v>0</v>
      </c>
      <c r="BC1595" s="111">
        <v>0</v>
      </c>
      <c r="BD1595" s="112"/>
      <c r="BE1595" s="112"/>
      <c r="BF1595" s="111" t="s">
        <v>3757</v>
      </c>
      <c r="BG1595" s="112">
        <v>4739</v>
      </c>
      <c r="BH1595" s="112">
        <v>83570000</v>
      </c>
      <c r="BI1595" s="111" t="s">
        <v>3757</v>
      </c>
      <c r="BJ1595" s="112">
        <v>4781</v>
      </c>
      <c r="BK1595" s="112">
        <v>73596000</v>
      </c>
      <c r="BL1595" s="111">
        <v>0</v>
      </c>
      <c r="BM1595" s="112"/>
      <c r="BN1595" s="112"/>
      <c r="BO1595" s="111" t="s">
        <v>3757</v>
      </c>
      <c r="BP1595" s="112">
        <v>5187</v>
      </c>
      <c r="BQ1595" s="112">
        <v>74773000</v>
      </c>
      <c r="BR1595" s="111" t="s">
        <v>3757</v>
      </c>
      <c r="BS1595" s="112">
        <v>59328</v>
      </c>
      <c r="BT1595" s="112">
        <v>858111100</v>
      </c>
      <c r="BU1595" s="111" t="s">
        <v>3757</v>
      </c>
      <c r="BV1595" s="112">
        <v>10955</v>
      </c>
      <c r="BW1595" s="112">
        <v>153513000</v>
      </c>
      <c r="BX1595" s="111">
        <v>0</v>
      </c>
      <c r="BY1595" s="112"/>
      <c r="BZ1595" s="112"/>
      <c r="CA1595" s="111" t="s">
        <v>3757</v>
      </c>
      <c r="CB1595" s="112">
        <v>22494</v>
      </c>
      <c r="CC1595" s="112">
        <v>361311601</v>
      </c>
      <c r="CD1595" s="111" t="s">
        <v>3757</v>
      </c>
      <c r="CE1595" s="112">
        <v>58</v>
      </c>
      <c r="CF1595" s="112">
        <v>1320000</v>
      </c>
      <c r="CG1595" s="111" t="s">
        <v>3757</v>
      </c>
      <c r="CH1595" s="112">
        <v>96981</v>
      </c>
      <c r="CI1595" s="112">
        <v>1361337700</v>
      </c>
      <c r="CJ1595" s="111">
        <v>0</v>
      </c>
      <c r="CK1595" s="120">
        <v>0</v>
      </c>
      <c r="CL1595" s="112">
        <v>0</v>
      </c>
      <c r="CM1595" s="112">
        <v>0</v>
      </c>
      <c r="CN1595" s="166" t="s">
        <v>15226</v>
      </c>
      <c r="CO1595" s="125" t="s">
        <v>15227</v>
      </c>
      <c r="CP1595" s="111" t="s">
        <v>4016</v>
      </c>
      <c r="CQ1595" s="112">
        <v>223089000</v>
      </c>
      <c r="CR1595" s="166" t="s">
        <v>8459</v>
      </c>
      <c r="CS1595" s="166" t="s">
        <v>15228</v>
      </c>
      <c r="CT1595" s="111" t="s">
        <v>3790</v>
      </c>
      <c r="CU1595" s="112">
        <v>96498000</v>
      </c>
      <c r="CV1595" s="166" t="s">
        <v>9836</v>
      </c>
      <c r="CW1595" s="166" t="s">
        <v>15229</v>
      </c>
      <c r="CX1595" s="111" t="s">
        <v>3790</v>
      </c>
      <c r="CY1595" s="112">
        <v>101349000</v>
      </c>
      <c r="CZ1595" s="111" t="s">
        <v>3757</v>
      </c>
      <c r="DA1595" s="111" t="s">
        <v>3757</v>
      </c>
      <c r="DB1595" s="111" t="s">
        <v>3757</v>
      </c>
      <c r="DC1595" s="120">
        <v>0</v>
      </c>
      <c r="DD1595" s="127" t="s">
        <v>3717</v>
      </c>
      <c r="DE1595" s="109" t="s">
        <v>15230</v>
      </c>
      <c r="DF1595" s="172" t="s">
        <v>3717</v>
      </c>
    </row>
    <row r="1596" spans="1:110" ht="35.15" customHeight="1" x14ac:dyDescent="0.35">
      <c r="A1596" s="140" t="s">
        <v>3223</v>
      </c>
      <c r="B1596" s="136" t="s">
        <v>3194</v>
      </c>
      <c r="C1596" s="136" t="s">
        <v>3224</v>
      </c>
      <c r="D1596" s="112">
        <v>90938</v>
      </c>
      <c r="E1596" s="112">
        <v>1562494000</v>
      </c>
      <c r="F1596" s="112">
        <v>90938</v>
      </c>
      <c r="G1596" s="112">
        <v>1562494000</v>
      </c>
      <c r="H1596" s="112">
        <v>36453</v>
      </c>
      <c r="I1596" s="112">
        <v>542943000</v>
      </c>
      <c r="J1596" s="112">
        <v>0</v>
      </c>
      <c r="K1596" s="112">
        <v>0</v>
      </c>
      <c r="L1596" s="112">
        <v>507115402</v>
      </c>
      <c r="M1596" s="112">
        <v>128625761</v>
      </c>
      <c r="N1596" s="112">
        <v>22560670</v>
      </c>
      <c r="O1596" s="112">
        <v>5188736</v>
      </c>
      <c r="P1596" s="112">
        <v>191475103</v>
      </c>
      <c r="Q1596" s="112">
        <v>0</v>
      </c>
      <c r="R1596" s="112">
        <v>854965672</v>
      </c>
      <c r="S1596" s="421">
        <v>0.32455510357159773</v>
      </c>
      <c r="T1596" s="421">
        <v>8.23208031518841E-2</v>
      </c>
      <c r="U1596" s="421">
        <v>1.4438884245315501E-2</v>
      </c>
      <c r="V1596" s="421">
        <v>3.3208037918865609E-3</v>
      </c>
      <c r="W1596" s="421">
        <v>0.12254453649102012</v>
      </c>
      <c r="X1596" s="421">
        <v>0</v>
      </c>
      <c r="Y1596" s="421">
        <v>0.54718013125170406</v>
      </c>
      <c r="Z1596" s="120">
        <v>0</v>
      </c>
      <c r="AA1596" s="127" t="s">
        <v>3717</v>
      </c>
      <c r="AB1596" s="127">
        <v>0</v>
      </c>
      <c r="AC1596" s="111" t="s">
        <v>3717</v>
      </c>
      <c r="AD1596" s="127">
        <v>0</v>
      </c>
      <c r="AE1596" s="111">
        <v>0</v>
      </c>
      <c r="AF1596" s="111" t="s">
        <v>3757</v>
      </c>
      <c r="AG1596" s="127" t="s">
        <v>3758</v>
      </c>
      <c r="AH1596" s="127" t="s">
        <v>3778</v>
      </c>
      <c r="AI1596" s="124"/>
      <c r="AJ1596" s="128"/>
      <c r="AK1596" s="109">
        <v>0</v>
      </c>
      <c r="AL1596" s="109">
        <v>0</v>
      </c>
      <c r="AM1596" s="127">
        <v>0</v>
      </c>
      <c r="AN1596" s="127">
        <v>0</v>
      </c>
      <c r="AO1596" s="120">
        <v>0</v>
      </c>
      <c r="AP1596" s="120">
        <v>0</v>
      </c>
      <c r="AQ1596" s="174">
        <v>0</v>
      </c>
      <c r="AR1596" s="120">
        <v>0</v>
      </c>
      <c r="AS1596" s="127">
        <v>0</v>
      </c>
      <c r="AT1596" s="127">
        <v>0</v>
      </c>
      <c r="AU1596" s="120">
        <v>0</v>
      </c>
      <c r="AV1596" s="120">
        <v>0</v>
      </c>
      <c r="AW1596" s="174">
        <v>0</v>
      </c>
      <c r="AX1596" s="120">
        <v>0</v>
      </c>
      <c r="AY1596" s="127">
        <v>0</v>
      </c>
      <c r="AZ1596" s="127">
        <v>0</v>
      </c>
      <c r="BA1596" s="120">
        <v>0</v>
      </c>
      <c r="BB1596" s="120">
        <v>0</v>
      </c>
      <c r="BC1596" s="111">
        <v>0</v>
      </c>
      <c r="BD1596" s="112"/>
      <c r="BE1596" s="112"/>
      <c r="BF1596" s="111">
        <v>0</v>
      </c>
      <c r="BG1596" s="112"/>
      <c r="BH1596" s="112"/>
      <c r="BI1596" s="111" t="s">
        <v>3757</v>
      </c>
      <c r="BJ1596" s="112">
        <v>19898</v>
      </c>
      <c r="BK1596" s="112">
        <v>320624000</v>
      </c>
      <c r="BL1596" s="111" t="s">
        <v>3757</v>
      </c>
      <c r="BM1596" s="112">
        <v>19713</v>
      </c>
      <c r="BN1596" s="112">
        <v>324446000</v>
      </c>
      <c r="BO1596" s="111" t="s">
        <v>3757</v>
      </c>
      <c r="BP1596" s="112">
        <v>28929</v>
      </c>
      <c r="BQ1596" s="112">
        <v>496579000</v>
      </c>
      <c r="BR1596" s="111">
        <v>0</v>
      </c>
      <c r="BS1596" s="112"/>
      <c r="BT1596" s="112"/>
      <c r="BU1596" s="111">
        <v>0</v>
      </c>
      <c r="BV1596" s="112"/>
      <c r="BW1596" s="112"/>
      <c r="BX1596" s="111">
        <v>0</v>
      </c>
      <c r="BY1596" s="112"/>
      <c r="BZ1596" s="112"/>
      <c r="CA1596" s="111">
        <v>0</v>
      </c>
      <c r="CB1596" s="112"/>
      <c r="CC1596" s="112"/>
      <c r="CD1596" s="111">
        <v>0</v>
      </c>
      <c r="CE1596" s="112">
        <v>0</v>
      </c>
      <c r="CF1596" s="112">
        <v>0</v>
      </c>
      <c r="CG1596" s="111" t="s">
        <v>3757</v>
      </c>
      <c r="CH1596" s="112">
        <v>22398</v>
      </c>
      <c r="CI1596" s="112">
        <v>420845000</v>
      </c>
      <c r="CJ1596" s="111">
        <v>0</v>
      </c>
      <c r="CK1596" s="120">
        <v>0</v>
      </c>
      <c r="CL1596" s="112">
        <v>0</v>
      </c>
      <c r="CM1596" s="112">
        <v>0</v>
      </c>
      <c r="CN1596" s="166" t="s">
        <v>15231</v>
      </c>
      <c r="CO1596" s="125" t="s">
        <v>15232</v>
      </c>
      <c r="CP1596" s="111" t="s">
        <v>3766</v>
      </c>
      <c r="CQ1596" s="112">
        <v>46000000</v>
      </c>
      <c r="CR1596" s="166" t="s">
        <v>5440</v>
      </c>
      <c r="CS1596" s="166" t="s">
        <v>15233</v>
      </c>
      <c r="CT1596" s="111" t="s">
        <v>3781</v>
      </c>
      <c r="CU1596" s="112">
        <v>40000000</v>
      </c>
      <c r="CV1596" s="166" t="s">
        <v>15234</v>
      </c>
      <c r="CW1596" s="166" t="s">
        <v>15235</v>
      </c>
      <c r="CX1596" s="111" t="s">
        <v>3762</v>
      </c>
      <c r="CY1596" s="112">
        <v>5300000</v>
      </c>
      <c r="CZ1596" s="111" t="s">
        <v>3757</v>
      </c>
      <c r="DA1596" s="111" t="s">
        <v>3757</v>
      </c>
      <c r="DB1596" s="111">
        <v>0</v>
      </c>
      <c r="DC1596" s="120" t="s">
        <v>15236</v>
      </c>
      <c r="DD1596" s="127" t="s">
        <v>3778</v>
      </c>
      <c r="DE1596" s="109">
        <v>0</v>
      </c>
      <c r="DF1596" s="172" t="s">
        <v>3717</v>
      </c>
    </row>
    <row r="1597" spans="1:110" ht="35.15" customHeight="1" x14ac:dyDescent="0.35">
      <c r="A1597" s="140" t="s">
        <v>3225</v>
      </c>
      <c r="B1597" s="136" t="s">
        <v>3194</v>
      </c>
      <c r="C1597" s="136" t="s">
        <v>3226</v>
      </c>
      <c r="D1597" s="112">
        <v>34714</v>
      </c>
      <c r="E1597" s="112">
        <v>1259555000</v>
      </c>
      <c r="F1597" s="112">
        <v>34713</v>
      </c>
      <c r="G1597" s="112">
        <v>1259505000</v>
      </c>
      <c r="H1597" s="112">
        <v>8932</v>
      </c>
      <c r="I1597" s="112">
        <v>253047500</v>
      </c>
      <c r="J1597" s="112">
        <v>0</v>
      </c>
      <c r="K1597" s="112">
        <v>0</v>
      </c>
      <c r="L1597" s="112">
        <v>373856427</v>
      </c>
      <c r="M1597" s="112">
        <v>61345698</v>
      </c>
      <c r="N1597" s="112">
        <v>17096907</v>
      </c>
      <c r="O1597" s="112">
        <v>21331514</v>
      </c>
      <c r="P1597" s="112">
        <v>151490685</v>
      </c>
      <c r="Q1597" s="112">
        <v>0</v>
      </c>
      <c r="R1597" s="112">
        <v>625121231</v>
      </c>
      <c r="S1597" s="421">
        <v>0.29681627797118826</v>
      </c>
      <c r="T1597" s="421">
        <v>4.8704263013524617E-2</v>
      </c>
      <c r="U1597" s="421">
        <v>1.3573767719551747E-2</v>
      </c>
      <c r="V1597" s="421">
        <v>1.6935754294175324E-2</v>
      </c>
      <c r="W1597" s="421">
        <v>0.12027317981350556</v>
      </c>
      <c r="X1597" s="421">
        <v>0</v>
      </c>
      <c r="Y1597" s="421">
        <v>0.49630324281194549</v>
      </c>
      <c r="Z1597" s="120">
        <v>0</v>
      </c>
      <c r="AA1597" s="127" t="s">
        <v>3717</v>
      </c>
      <c r="AB1597" s="127">
        <v>0</v>
      </c>
      <c r="AC1597" s="111" t="s">
        <v>3717</v>
      </c>
      <c r="AD1597" s="127">
        <v>0</v>
      </c>
      <c r="AE1597" s="111">
        <v>0</v>
      </c>
      <c r="AF1597" s="111" t="s">
        <v>3757</v>
      </c>
      <c r="AG1597" s="127" t="s">
        <v>3758</v>
      </c>
      <c r="AH1597" s="127" t="s">
        <v>3758</v>
      </c>
      <c r="AI1597" s="124"/>
      <c r="AJ1597" s="128"/>
      <c r="AK1597" s="109">
        <v>0</v>
      </c>
      <c r="AL1597" s="109">
        <v>0</v>
      </c>
      <c r="AM1597" s="127">
        <v>0</v>
      </c>
      <c r="AN1597" s="127">
        <v>0</v>
      </c>
      <c r="AO1597" s="120">
        <v>0</v>
      </c>
      <c r="AP1597" s="120">
        <v>0</v>
      </c>
      <c r="AQ1597" s="174">
        <v>0</v>
      </c>
      <c r="AR1597" s="109">
        <v>0</v>
      </c>
      <c r="AS1597" s="127">
        <v>0</v>
      </c>
      <c r="AT1597" s="127">
        <v>0</v>
      </c>
      <c r="AU1597" s="120">
        <v>0</v>
      </c>
      <c r="AV1597" s="120">
        <v>0</v>
      </c>
      <c r="AW1597" s="174">
        <v>0</v>
      </c>
      <c r="AX1597" s="109">
        <v>0</v>
      </c>
      <c r="AY1597" s="127">
        <v>0</v>
      </c>
      <c r="AZ1597" s="127">
        <v>0</v>
      </c>
      <c r="BA1597" s="120">
        <v>0</v>
      </c>
      <c r="BB1597" s="120">
        <v>0</v>
      </c>
      <c r="BC1597" s="111" t="s">
        <v>3757</v>
      </c>
      <c r="BD1597" s="112">
        <v>246</v>
      </c>
      <c r="BE1597" s="112">
        <v>8623000</v>
      </c>
      <c r="BF1597" s="111">
        <v>0</v>
      </c>
      <c r="BG1597" s="112"/>
      <c r="BH1597" s="112"/>
      <c r="BI1597" s="111" t="s">
        <v>3757</v>
      </c>
      <c r="BJ1597" s="112">
        <v>3237</v>
      </c>
      <c r="BK1597" s="112">
        <v>107040500</v>
      </c>
      <c r="BL1597" s="111">
        <v>0</v>
      </c>
      <c r="BM1597" s="112"/>
      <c r="BN1597" s="112"/>
      <c r="BO1597" s="111" t="s">
        <v>3757</v>
      </c>
      <c r="BP1597" s="112">
        <v>13612</v>
      </c>
      <c r="BQ1597" s="112">
        <v>513060000</v>
      </c>
      <c r="BR1597" s="111">
        <v>0</v>
      </c>
      <c r="BS1597" s="112"/>
      <c r="BT1597" s="112"/>
      <c r="BU1597" s="111" t="s">
        <v>3757</v>
      </c>
      <c r="BV1597" s="112">
        <v>5043</v>
      </c>
      <c r="BW1597" s="112">
        <v>180282000</v>
      </c>
      <c r="BX1597" s="111" t="s">
        <v>3757</v>
      </c>
      <c r="BY1597" s="112">
        <v>2536</v>
      </c>
      <c r="BZ1597" s="112">
        <v>93108500</v>
      </c>
      <c r="CA1597" s="111">
        <v>0</v>
      </c>
      <c r="CB1597" s="112"/>
      <c r="CC1597" s="112"/>
      <c r="CD1597" s="111">
        <v>0</v>
      </c>
      <c r="CE1597" s="112"/>
      <c r="CF1597" s="112"/>
      <c r="CG1597" s="111" t="s">
        <v>3757</v>
      </c>
      <c r="CH1597" s="112">
        <v>10040</v>
      </c>
      <c r="CI1597" s="112">
        <v>357441000</v>
      </c>
      <c r="CJ1597" s="111">
        <v>0</v>
      </c>
      <c r="CK1597" s="120">
        <v>0</v>
      </c>
      <c r="CL1597" s="112"/>
      <c r="CM1597" s="112"/>
      <c r="CN1597" s="166" t="s">
        <v>5893</v>
      </c>
      <c r="CO1597" s="125" t="s">
        <v>15237</v>
      </c>
      <c r="CP1597" s="111" t="s">
        <v>3774</v>
      </c>
      <c r="CQ1597" s="112">
        <v>27600000</v>
      </c>
      <c r="CR1597" s="166" t="s">
        <v>15238</v>
      </c>
      <c r="CS1597" s="166" t="s">
        <v>15239</v>
      </c>
      <c r="CT1597" s="111" t="s">
        <v>3766</v>
      </c>
      <c r="CU1597" s="112">
        <v>27700000</v>
      </c>
      <c r="CV1597" s="166" t="s">
        <v>8459</v>
      </c>
      <c r="CW1597" s="166" t="s">
        <v>15240</v>
      </c>
      <c r="CX1597" s="111" t="s">
        <v>3766</v>
      </c>
      <c r="CY1597" s="112">
        <v>49770000</v>
      </c>
      <c r="CZ1597" s="111" t="s">
        <v>3757</v>
      </c>
      <c r="DA1597" s="111" t="s">
        <v>3757</v>
      </c>
      <c r="DB1597" s="111">
        <v>0</v>
      </c>
      <c r="DC1597" s="120" t="s">
        <v>15241</v>
      </c>
      <c r="DD1597" s="127" t="s">
        <v>3778</v>
      </c>
      <c r="DE1597" s="109">
        <v>0</v>
      </c>
      <c r="DF1597" s="172" t="s">
        <v>3717</v>
      </c>
    </row>
    <row r="1598" spans="1:110" ht="35.15" customHeight="1" x14ac:dyDescent="0.35">
      <c r="A1598" s="140" t="s">
        <v>3227</v>
      </c>
      <c r="B1598" s="136" t="s">
        <v>3194</v>
      </c>
      <c r="C1598" s="136" t="s">
        <v>3228</v>
      </c>
      <c r="D1598" s="112">
        <v>18830</v>
      </c>
      <c r="E1598" s="112">
        <v>832646520</v>
      </c>
      <c r="F1598" s="112">
        <v>18646</v>
      </c>
      <c r="G1598" s="112">
        <v>821677000</v>
      </c>
      <c r="H1598" s="112">
        <v>4867</v>
      </c>
      <c r="I1598" s="112">
        <v>138903000</v>
      </c>
      <c r="J1598" s="112">
        <v>0</v>
      </c>
      <c r="K1598" s="112">
        <v>0</v>
      </c>
      <c r="L1598" s="112">
        <v>239021832</v>
      </c>
      <c r="M1598" s="112">
        <v>41787033</v>
      </c>
      <c r="N1598" s="112">
        <v>38308410</v>
      </c>
      <c r="O1598" s="112">
        <v>7155607</v>
      </c>
      <c r="P1598" s="112">
        <v>88088954</v>
      </c>
      <c r="Q1598" s="112">
        <v>0</v>
      </c>
      <c r="R1598" s="112">
        <v>414361836</v>
      </c>
      <c r="S1598" s="421">
        <v>0.2870627886609074</v>
      </c>
      <c r="T1598" s="421">
        <v>5.0185801533164397E-2</v>
      </c>
      <c r="U1598" s="421">
        <v>4.6008010698225223E-2</v>
      </c>
      <c r="V1598" s="421">
        <v>8.5938112129502441E-3</v>
      </c>
      <c r="W1598" s="421">
        <v>0.10579393762433548</v>
      </c>
      <c r="X1598" s="421">
        <v>0</v>
      </c>
      <c r="Y1598" s="421">
        <v>0.49764434972958271</v>
      </c>
      <c r="Z1598" s="120">
        <v>0</v>
      </c>
      <c r="AA1598" s="127" t="s">
        <v>3778</v>
      </c>
      <c r="AB1598" s="127">
        <v>0</v>
      </c>
      <c r="AC1598" s="111" t="s">
        <v>3717</v>
      </c>
      <c r="AD1598" s="127">
        <v>0</v>
      </c>
      <c r="AE1598" s="111">
        <v>0</v>
      </c>
      <c r="AF1598" s="111" t="s">
        <v>3757</v>
      </c>
      <c r="AG1598" s="127" t="s">
        <v>3758</v>
      </c>
      <c r="AH1598" s="127" t="s">
        <v>3758</v>
      </c>
      <c r="AI1598" s="124"/>
      <c r="AJ1598" s="128"/>
      <c r="AK1598" s="109">
        <v>0</v>
      </c>
      <c r="AL1598" s="109">
        <v>0</v>
      </c>
      <c r="AM1598" s="127">
        <v>0</v>
      </c>
      <c r="AN1598" s="127">
        <v>0</v>
      </c>
      <c r="AO1598" s="120">
        <v>0</v>
      </c>
      <c r="AP1598" s="120">
        <v>0</v>
      </c>
      <c r="AQ1598" s="174">
        <v>0</v>
      </c>
      <c r="AR1598" s="109">
        <v>0</v>
      </c>
      <c r="AS1598" s="127">
        <v>0</v>
      </c>
      <c r="AT1598" s="127">
        <v>0</v>
      </c>
      <c r="AU1598" s="120">
        <v>0</v>
      </c>
      <c r="AV1598" s="120">
        <v>0</v>
      </c>
      <c r="AW1598" s="174">
        <v>0</v>
      </c>
      <c r="AX1598" s="109">
        <v>0</v>
      </c>
      <c r="AY1598" s="127">
        <v>0</v>
      </c>
      <c r="AZ1598" s="127">
        <v>0</v>
      </c>
      <c r="BA1598" s="120">
        <v>0</v>
      </c>
      <c r="BB1598" s="120">
        <v>0</v>
      </c>
      <c r="BC1598" s="111" t="s">
        <v>3757</v>
      </c>
      <c r="BD1598" s="112">
        <v>5519</v>
      </c>
      <c r="BE1598" s="112">
        <v>260842176</v>
      </c>
      <c r="BF1598" s="111">
        <v>0</v>
      </c>
      <c r="BG1598" s="112"/>
      <c r="BH1598" s="112"/>
      <c r="BI1598" s="111" t="s">
        <v>3757</v>
      </c>
      <c r="BJ1598" s="112">
        <v>1209</v>
      </c>
      <c r="BK1598" s="112">
        <v>49659122</v>
      </c>
      <c r="BL1598" s="111">
        <v>0</v>
      </c>
      <c r="BM1598" s="112"/>
      <c r="BN1598" s="112"/>
      <c r="BO1598" s="111" t="s">
        <v>3757</v>
      </c>
      <c r="BP1598" s="112">
        <v>1184</v>
      </c>
      <c r="BQ1598" s="112">
        <v>50944728</v>
      </c>
      <c r="BR1598" s="111" t="s">
        <v>3757</v>
      </c>
      <c r="BS1598" s="112">
        <v>6250</v>
      </c>
      <c r="BT1598" s="112">
        <v>259864399</v>
      </c>
      <c r="BU1598" s="111">
        <v>0</v>
      </c>
      <c r="BV1598" s="112"/>
      <c r="BW1598" s="112"/>
      <c r="BX1598" s="111">
        <v>0</v>
      </c>
      <c r="BY1598" s="112"/>
      <c r="BZ1598" s="112"/>
      <c r="CA1598" s="111">
        <v>0</v>
      </c>
      <c r="CB1598" s="112"/>
      <c r="CC1598" s="112"/>
      <c r="CD1598" s="111">
        <v>0</v>
      </c>
      <c r="CE1598" s="112"/>
      <c r="CF1598" s="112"/>
      <c r="CG1598" s="111" t="s">
        <v>3757</v>
      </c>
      <c r="CH1598" s="112">
        <v>4668</v>
      </c>
      <c r="CI1598" s="112">
        <v>211336095</v>
      </c>
      <c r="CJ1598" s="111">
        <v>0</v>
      </c>
      <c r="CK1598" s="120">
        <v>0</v>
      </c>
      <c r="CL1598" s="112"/>
      <c r="CM1598" s="112"/>
      <c r="CN1598" s="166" t="s">
        <v>15242</v>
      </c>
      <c r="CO1598" s="125" t="s">
        <v>15243</v>
      </c>
      <c r="CP1598" s="111" t="s">
        <v>3717</v>
      </c>
      <c r="CQ1598" s="112">
        <v>900000</v>
      </c>
      <c r="CR1598" s="166" t="s">
        <v>15244</v>
      </c>
      <c r="CS1598" s="166" t="s">
        <v>15245</v>
      </c>
      <c r="CT1598" s="111" t="s">
        <v>3790</v>
      </c>
      <c r="CU1598" s="112">
        <v>2600000</v>
      </c>
      <c r="CV1598" s="166" t="s">
        <v>15246</v>
      </c>
      <c r="CW1598" s="166" t="s">
        <v>15247</v>
      </c>
      <c r="CX1598" s="111" t="s">
        <v>3783</v>
      </c>
      <c r="CY1598" s="112">
        <v>5600000</v>
      </c>
      <c r="CZ1598" s="111" t="s">
        <v>3757</v>
      </c>
      <c r="DA1598" s="111" t="s">
        <v>3757</v>
      </c>
      <c r="DB1598" s="111" t="s">
        <v>3757</v>
      </c>
      <c r="DC1598" s="120">
        <v>0</v>
      </c>
      <c r="DD1598" s="127" t="s">
        <v>3717</v>
      </c>
      <c r="DE1598" s="109" t="s">
        <v>15248</v>
      </c>
      <c r="DF1598" s="172" t="s">
        <v>3717</v>
      </c>
    </row>
    <row r="1599" spans="1:110" ht="35.15" customHeight="1" x14ac:dyDescent="0.35">
      <c r="A1599" s="140" t="s">
        <v>3229</v>
      </c>
      <c r="B1599" s="136" t="s">
        <v>3194</v>
      </c>
      <c r="C1599" s="136" t="s">
        <v>3230</v>
      </c>
      <c r="D1599" s="112">
        <v>50192</v>
      </c>
      <c r="E1599" s="112">
        <v>972942600</v>
      </c>
      <c r="F1599" s="112">
        <v>50192</v>
      </c>
      <c r="G1599" s="112">
        <v>972942600</v>
      </c>
      <c r="H1599" s="112">
        <v>15581</v>
      </c>
      <c r="I1599" s="112">
        <v>259742000</v>
      </c>
      <c r="J1599" s="112">
        <v>0</v>
      </c>
      <c r="K1599" s="112">
        <v>0</v>
      </c>
      <c r="L1599" s="112">
        <v>324175985</v>
      </c>
      <c r="M1599" s="112">
        <v>91910901</v>
      </c>
      <c r="N1599" s="112">
        <v>5711495</v>
      </c>
      <c r="O1599" s="112">
        <v>78102886</v>
      </c>
      <c r="P1599" s="112">
        <v>43196977</v>
      </c>
      <c r="Q1599" s="112">
        <v>7868053</v>
      </c>
      <c r="R1599" s="112">
        <v>550966297</v>
      </c>
      <c r="S1599" s="421">
        <v>0.33319127459317743</v>
      </c>
      <c r="T1599" s="421">
        <v>9.4466930526014584E-2</v>
      </c>
      <c r="U1599" s="421">
        <v>5.8703308910515381E-3</v>
      </c>
      <c r="V1599" s="421">
        <v>8.0274916526422005E-2</v>
      </c>
      <c r="W1599" s="421">
        <v>4.4398278994053707E-2</v>
      </c>
      <c r="X1599" s="421">
        <v>8.0868624726679657E-3</v>
      </c>
      <c r="Y1599" s="421">
        <v>0.56628859400338727</v>
      </c>
      <c r="Z1599" s="120" t="s">
        <v>15249</v>
      </c>
      <c r="AA1599" s="127" t="s">
        <v>3717</v>
      </c>
      <c r="AB1599" s="127">
        <v>0</v>
      </c>
      <c r="AC1599" s="111" t="s">
        <v>3717</v>
      </c>
      <c r="AD1599" s="127">
        <v>0</v>
      </c>
      <c r="AE1599" s="111">
        <v>0</v>
      </c>
      <c r="AF1599" s="111" t="s">
        <v>3757</v>
      </c>
      <c r="AG1599" s="127" t="s">
        <v>3758</v>
      </c>
      <c r="AH1599" s="127" t="s">
        <v>3758</v>
      </c>
      <c r="AI1599" s="124"/>
      <c r="AJ1599" s="128"/>
      <c r="AK1599" s="109">
        <v>0</v>
      </c>
      <c r="AL1599" s="109">
        <v>0</v>
      </c>
      <c r="AM1599" s="127">
        <v>0</v>
      </c>
      <c r="AN1599" s="127">
        <v>0</v>
      </c>
      <c r="AO1599" s="120">
        <v>0</v>
      </c>
      <c r="AP1599" s="120">
        <v>0</v>
      </c>
      <c r="AQ1599" s="174">
        <v>0</v>
      </c>
      <c r="AR1599" s="120">
        <v>0</v>
      </c>
      <c r="AS1599" s="127">
        <v>0</v>
      </c>
      <c r="AT1599" s="127">
        <v>0</v>
      </c>
      <c r="AU1599" s="120">
        <v>0</v>
      </c>
      <c r="AV1599" s="120">
        <v>0</v>
      </c>
      <c r="AW1599" s="174">
        <v>0</v>
      </c>
      <c r="AX1599" s="120">
        <v>0</v>
      </c>
      <c r="AY1599" s="127">
        <v>0</v>
      </c>
      <c r="AZ1599" s="127">
        <v>0</v>
      </c>
      <c r="BA1599" s="120">
        <v>0</v>
      </c>
      <c r="BB1599" s="120">
        <v>0</v>
      </c>
      <c r="BC1599" s="111">
        <v>0</v>
      </c>
      <c r="BD1599" s="112"/>
      <c r="BE1599" s="112"/>
      <c r="BF1599" s="111">
        <v>0</v>
      </c>
      <c r="BG1599" s="112"/>
      <c r="BH1599" s="112"/>
      <c r="BI1599" s="111" t="s">
        <v>3757</v>
      </c>
      <c r="BJ1599" s="112">
        <v>6568</v>
      </c>
      <c r="BK1599" s="112">
        <v>134146600</v>
      </c>
      <c r="BL1599" s="111" t="s">
        <v>3757</v>
      </c>
      <c r="BM1599" s="112">
        <v>3879</v>
      </c>
      <c r="BN1599" s="112">
        <v>61076000</v>
      </c>
      <c r="BO1599" s="111" t="s">
        <v>3757</v>
      </c>
      <c r="BP1599" s="112">
        <v>18787</v>
      </c>
      <c r="BQ1599" s="112">
        <v>388556000</v>
      </c>
      <c r="BR1599" s="111">
        <v>0</v>
      </c>
      <c r="BS1599" s="112"/>
      <c r="BT1599" s="112"/>
      <c r="BU1599" s="111" t="s">
        <v>3757</v>
      </c>
      <c r="BV1599" s="112">
        <v>4722</v>
      </c>
      <c r="BW1599" s="112">
        <v>89423000</v>
      </c>
      <c r="BX1599" s="111">
        <v>0</v>
      </c>
      <c r="BY1599" s="112"/>
      <c r="BZ1599" s="112"/>
      <c r="CA1599" s="111">
        <v>0</v>
      </c>
      <c r="CB1599" s="112"/>
      <c r="CC1599" s="112"/>
      <c r="CD1599" s="111">
        <v>0</v>
      </c>
      <c r="CE1599" s="112">
        <v>0</v>
      </c>
      <c r="CF1599" s="112">
        <v>0</v>
      </c>
      <c r="CG1599" s="111" t="s">
        <v>3757</v>
      </c>
      <c r="CH1599" s="112">
        <v>16236</v>
      </c>
      <c r="CI1599" s="112">
        <v>299741000</v>
      </c>
      <c r="CJ1599" s="111">
        <v>0</v>
      </c>
      <c r="CK1599" s="120">
        <v>0</v>
      </c>
      <c r="CL1599" s="112">
        <v>0</v>
      </c>
      <c r="CM1599" s="112">
        <v>0</v>
      </c>
      <c r="CN1599" s="166" t="s">
        <v>15250</v>
      </c>
      <c r="CO1599" s="125" t="s">
        <v>15251</v>
      </c>
      <c r="CP1599" s="111" t="s">
        <v>3875</v>
      </c>
      <c r="CQ1599" s="112">
        <v>40208000</v>
      </c>
      <c r="CR1599" s="166" t="s">
        <v>15252</v>
      </c>
      <c r="CS1599" s="166" t="s">
        <v>15253</v>
      </c>
      <c r="CT1599" s="111" t="s">
        <v>3766</v>
      </c>
      <c r="CU1599" s="112">
        <v>13946000</v>
      </c>
      <c r="CV1599" s="166" t="s">
        <v>15254</v>
      </c>
      <c r="CW1599" s="166" t="s">
        <v>15255</v>
      </c>
      <c r="CX1599" s="111" t="s">
        <v>3875</v>
      </c>
      <c r="CY1599" s="112">
        <v>7919000</v>
      </c>
      <c r="CZ1599" s="111" t="s">
        <v>3757</v>
      </c>
      <c r="DA1599" s="111" t="s">
        <v>3757</v>
      </c>
      <c r="DB1599" s="111" t="s">
        <v>3757</v>
      </c>
      <c r="DC1599" s="120">
        <v>0</v>
      </c>
      <c r="DD1599" s="127" t="s">
        <v>3717</v>
      </c>
      <c r="DE1599" s="109" t="s">
        <v>15256</v>
      </c>
      <c r="DF1599" s="172" t="s">
        <v>3717</v>
      </c>
    </row>
    <row r="1600" spans="1:110" ht="35.15" customHeight="1" x14ac:dyDescent="0.35">
      <c r="A1600" s="140" t="s">
        <v>3231</v>
      </c>
      <c r="B1600" s="136" t="s">
        <v>3194</v>
      </c>
      <c r="C1600" s="136" t="s">
        <v>3232</v>
      </c>
      <c r="D1600" s="112">
        <v>71599</v>
      </c>
      <c r="E1600" s="112">
        <v>1423062000</v>
      </c>
      <c r="F1600" s="112">
        <v>71599</v>
      </c>
      <c r="G1600" s="112">
        <v>1423062000</v>
      </c>
      <c r="H1600" s="112">
        <v>24804</v>
      </c>
      <c r="I1600" s="112">
        <v>527293000</v>
      </c>
      <c r="J1600" s="112">
        <v>0</v>
      </c>
      <c r="K1600" s="112">
        <v>0</v>
      </c>
      <c r="L1600" s="112">
        <v>388538368</v>
      </c>
      <c r="M1600" s="112">
        <v>104420288</v>
      </c>
      <c r="N1600" s="112">
        <v>0</v>
      </c>
      <c r="O1600" s="112">
        <v>7936416</v>
      </c>
      <c r="P1600" s="112">
        <v>209944755</v>
      </c>
      <c r="Q1600" s="112">
        <v>0</v>
      </c>
      <c r="R1600" s="112">
        <v>710839827</v>
      </c>
      <c r="S1600" s="421">
        <v>0.27302982442086149</v>
      </c>
      <c r="T1600" s="421">
        <v>7.3377188063485643E-2</v>
      </c>
      <c r="U1600" s="421">
        <v>0</v>
      </c>
      <c r="V1600" s="421">
        <v>5.5769994561024041E-3</v>
      </c>
      <c r="W1600" s="421">
        <v>0.14753029383118937</v>
      </c>
      <c r="X1600" s="421">
        <v>0</v>
      </c>
      <c r="Y1600" s="421">
        <v>0.49951430577163891</v>
      </c>
      <c r="Z1600" s="120">
        <v>0</v>
      </c>
      <c r="AA1600" s="127" t="s">
        <v>3717</v>
      </c>
      <c r="AB1600" s="127">
        <v>0</v>
      </c>
      <c r="AC1600" s="111" t="s">
        <v>3717</v>
      </c>
      <c r="AD1600" s="127">
        <v>0</v>
      </c>
      <c r="AE1600" s="111">
        <v>0</v>
      </c>
      <c r="AF1600" s="111" t="s">
        <v>3757</v>
      </c>
      <c r="AG1600" s="127" t="s">
        <v>3758</v>
      </c>
      <c r="AH1600" s="127" t="s">
        <v>3758</v>
      </c>
      <c r="AI1600" s="124"/>
      <c r="AJ1600" s="128"/>
      <c r="AK1600" s="109">
        <v>0</v>
      </c>
      <c r="AL1600" s="109">
        <v>0</v>
      </c>
      <c r="AM1600" s="127">
        <v>0</v>
      </c>
      <c r="AN1600" s="127">
        <v>0</v>
      </c>
      <c r="AO1600" s="120">
        <v>0</v>
      </c>
      <c r="AP1600" s="120">
        <v>0</v>
      </c>
      <c r="AQ1600" s="174">
        <v>0</v>
      </c>
      <c r="AR1600" s="120">
        <v>0</v>
      </c>
      <c r="AS1600" s="127">
        <v>0</v>
      </c>
      <c r="AT1600" s="127">
        <v>0</v>
      </c>
      <c r="AU1600" s="120">
        <v>0</v>
      </c>
      <c r="AV1600" s="120">
        <v>0</v>
      </c>
      <c r="AW1600" s="174">
        <v>0</v>
      </c>
      <c r="AX1600" s="120">
        <v>0</v>
      </c>
      <c r="AY1600" s="127">
        <v>0</v>
      </c>
      <c r="AZ1600" s="127">
        <v>0</v>
      </c>
      <c r="BA1600" s="120">
        <v>0</v>
      </c>
      <c r="BB1600" s="120">
        <v>0</v>
      </c>
      <c r="BC1600" s="111">
        <v>0</v>
      </c>
      <c r="BD1600" s="112"/>
      <c r="BE1600" s="112"/>
      <c r="BF1600" s="111">
        <v>0</v>
      </c>
      <c r="BG1600" s="112"/>
      <c r="BH1600" s="112"/>
      <c r="BI1600" s="111" t="s">
        <v>3757</v>
      </c>
      <c r="BJ1600" s="112">
        <v>3802</v>
      </c>
      <c r="BK1600" s="112">
        <v>70430000</v>
      </c>
      <c r="BL1600" s="111">
        <v>0</v>
      </c>
      <c r="BM1600" s="112"/>
      <c r="BN1600" s="112"/>
      <c r="BO1600" s="111">
        <v>0</v>
      </c>
      <c r="BP1600" s="112"/>
      <c r="BQ1600" s="112"/>
      <c r="BR1600" s="111" t="s">
        <v>3757</v>
      </c>
      <c r="BS1600" s="112">
        <v>27945</v>
      </c>
      <c r="BT1600" s="112">
        <v>556097000</v>
      </c>
      <c r="BU1600" s="111" t="s">
        <v>3757</v>
      </c>
      <c r="BV1600" s="112">
        <v>9847</v>
      </c>
      <c r="BW1600" s="112">
        <v>191911500</v>
      </c>
      <c r="BX1600" s="111" t="s">
        <v>3757</v>
      </c>
      <c r="BY1600" s="112">
        <v>9847</v>
      </c>
      <c r="BZ1600" s="112">
        <v>191911500</v>
      </c>
      <c r="CA1600" s="111">
        <v>0</v>
      </c>
      <c r="CB1600" s="112"/>
      <c r="CC1600" s="112"/>
      <c r="CD1600" s="111">
        <v>0</v>
      </c>
      <c r="CE1600" s="112">
        <v>0</v>
      </c>
      <c r="CF1600" s="112">
        <v>0</v>
      </c>
      <c r="CG1600" s="111" t="s">
        <v>3757</v>
      </c>
      <c r="CH1600" s="112">
        <v>20158</v>
      </c>
      <c r="CI1600" s="112">
        <v>412712000</v>
      </c>
      <c r="CJ1600" s="111">
        <v>0</v>
      </c>
      <c r="CK1600" s="120">
        <v>0</v>
      </c>
      <c r="CL1600" s="112">
        <v>0</v>
      </c>
      <c r="CM1600" s="112">
        <v>0</v>
      </c>
      <c r="CN1600" s="166" t="s">
        <v>15257</v>
      </c>
      <c r="CO1600" s="125" t="s">
        <v>15258</v>
      </c>
      <c r="CP1600" s="111" t="s">
        <v>3790</v>
      </c>
      <c r="CQ1600" s="112">
        <v>70000000</v>
      </c>
      <c r="CR1600" s="166" t="s">
        <v>15259</v>
      </c>
      <c r="CS1600" s="166" t="s">
        <v>15260</v>
      </c>
      <c r="CT1600" s="111" t="s">
        <v>3781</v>
      </c>
      <c r="CU1600" s="112">
        <v>20000000</v>
      </c>
      <c r="CV1600" s="166" t="s">
        <v>15261</v>
      </c>
      <c r="CW1600" s="166" t="s">
        <v>15262</v>
      </c>
      <c r="CX1600" s="111" t="s">
        <v>3774</v>
      </c>
      <c r="CY1600" s="112">
        <v>12000000</v>
      </c>
      <c r="CZ1600" s="111" t="s">
        <v>3757</v>
      </c>
      <c r="DA1600" s="111" t="s">
        <v>3757</v>
      </c>
      <c r="DB1600" s="111" t="s">
        <v>3757</v>
      </c>
      <c r="DC1600" s="120">
        <v>0</v>
      </c>
      <c r="DD1600" s="127" t="s">
        <v>3778</v>
      </c>
      <c r="DE1600" s="109">
        <v>0</v>
      </c>
      <c r="DF1600" s="172" t="s">
        <v>3717</v>
      </c>
    </row>
    <row r="1601" spans="1:110" ht="35.15" customHeight="1" x14ac:dyDescent="0.35">
      <c r="A1601" s="140" t="s">
        <v>3233</v>
      </c>
      <c r="B1601" s="136" t="s">
        <v>3194</v>
      </c>
      <c r="C1601" s="136" t="s">
        <v>3234</v>
      </c>
      <c r="D1601" s="112">
        <v>45950</v>
      </c>
      <c r="E1601" s="112">
        <v>627521000</v>
      </c>
      <c r="F1601" s="112">
        <v>45950</v>
      </c>
      <c r="G1601" s="112">
        <v>627521000</v>
      </c>
      <c r="H1601" s="112">
        <v>10250</v>
      </c>
      <c r="I1601" s="112">
        <v>138181000</v>
      </c>
      <c r="J1601" s="112">
        <v>0</v>
      </c>
      <c r="K1601" s="112">
        <v>0</v>
      </c>
      <c r="L1601" s="112">
        <v>168551888</v>
      </c>
      <c r="M1601" s="112">
        <v>50541924</v>
      </c>
      <c r="N1601" s="112">
        <v>165000</v>
      </c>
      <c r="O1601" s="112">
        <v>5186065</v>
      </c>
      <c r="P1601" s="112">
        <v>82627198</v>
      </c>
      <c r="Q1601" s="112">
        <v>0</v>
      </c>
      <c r="R1601" s="112">
        <v>307072075</v>
      </c>
      <c r="S1601" s="421">
        <v>0.26859959746367051</v>
      </c>
      <c r="T1601" s="421">
        <v>8.0542203368492854E-2</v>
      </c>
      <c r="U1601" s="421">
        <v>2.6293940760548253E-4</v>
      </c>
      <c r="V1601" s="421">
        <v>8.2643688418395558E-3</v>
      </c>
      <c r="W1601" s="421">
        <v>0.13167240299527824</v>
      </c>
      <c r="X1601" s="421">
        <v>0</v>
      </c>
      <c r="Y1601" s="421">
        <v>0.48934151207688664</v>
      </c>
      <c r="Z1601" s="120">
        <v>0</v>
      </c>
      <c r="AA1601" s="127" t="s">
        <v>3717</v>
      </c>
      <c r="AB1601" s="127">
        <v>0</v>
      </c>
      <c r="AC1601" s="111" t="s">
        <v>3717</v>
      </c>
      <c r="AD1601" s="127">
        <v>0</v>
      </c>
      <c r="AE1601" s="111">
        <v>0</v>
      </c>
      <c r="AF1601" s="111" t="s">
        <v>3757</v>
      </c>
      <c r="AG1601" s="127" t="s">
        <v>3758</v>
      </c>
      <c r="AH1601" s="127" t="s">
        <v>3758</v>
      </c>
      <c r="AI1601" s="124"/>
      <c r="AJ1601" s="128"/>
      <c r="AK1601" s="109">
        <v>0</v>
      </c>
      <c r="AL1601" s="109">
        <v>0</v>
      </c>
      <c r="AM1601" s="127">
        <v>0</v>
      </c>
      <c r="AN1601" s="127">
        <v>0</v>
      </c>
      <c r="AO1601" s="120">
        <v>0</v>
      </c>
      <c r="AP1601" s="120">
        <v>0</v>
      </c>
      <c r="AQ1601" s="174">
        <v>0</v>
      </c>
      <c r="AR1601" s="120">
        <v>0</v>
      </c>
      <c r="AS1601" s="127">
        <v>0</v>
      </c>
      <c r="AT1601" s="127">
        <v>0</v>
      </c>
      <c r="AU1601" s="120">
        <v>0</v>
      </c>
      <c r="AV1601" s="120">
        <v>0</v>
      </c>
      <c r="AW1601" s="174">
        <v>0</v>
      </c>
      <c r="AX1601" s="120">
        <v>0</v>
      </c>
      <c r="AY1601" s="127">
        <v>0</v>
      </c>
      <c r="AZ1601" s="127">
        <v>0</v>
      </c>
      <c r="BA1601" s="120">
        <v>0</v>
      </c>
      <c r="BB1601" s="120">
        <v>0</v>
      </c>
      <c r="BC1601" s="111">
        <v>0</v>
      </c>
      <c r="BD1601" s="112"/>
      <c r="BE1601" s="112"/>
      <c r="BF1601" s="111">
        <v>0</v>
      </c>
      <c r="BG1601" s="112"/>
      <c r="BH1601" s="112"/>
      <c r="BI1601" s="111" t="s">
        <v>3757</v>
      </c>
      <c r="BJ1601" s="112">
        <v>7633</v>
      </c>
      <c r="BK1601" s="112">
        <v>100596000</v>
      </c>
      <c r="BL1601" s="111" t="s">
        <v>3757</v>
      </c>
      <c r="BM1601" s="112">
        <v>5280</v>
      </c>
      <c r="BN1601" s="112">
        <v>69206000</v>
      </c>
      <c r="BO1601" s="111" t="s">
        <v>3757</v>
      </c>
      <c r="BP1601" s="112">
        <v>10227</v>
      </c>
      <c r="BQ1601" s="112">
        <v>136405000</v>
      </c>
      <c r="BR1601" s="111">
        <v>0</v>
      </c>
      <c r="BS1601" s="112"/>
      <c r="BT1601" s="112"/>
      <c r="BU1601" s="111" t="s">
        <v>3757</v>
      </c>
      <c r="BV1601" s="112">
        <v>9238</v>
      </c>
      <c r="BW1601" s="112">
        <v>130513000</v>
      </c>
      <c r="BX1601" s="111">
        <v>0</v>
      </c>
      <c r="BY1601" s="112"/>
      <c r="BZ1601" s="112"/>
      <c r="CA1601" s="111">
        <v>0</v>
      </c>
      <c r="CB1601" s="112"/>
      <c r="CC1601" s="112"/>
      <c r="CD1601" s="111">
        <v>0</v>
      </c>
      <c r="CE1601" s="112">
        <v>0</v>
      </c>
      <c r="CF1601" s="112">
        <v>0</v>
      </c>
      <c r="CG1601" s="111" t="s">
        <v>3757</v>
      </c>
      <c r="CH1601" s="112">
        <v>13572</v>
      </c>
      <c r="CI1601" s="112">
        <v>190801000</v>
      </c>
      <c r="CJ1601" s="111">
        <v>0</v>
      </c>
      <c r="CK1601" s="120">
        <v>0</v>
      </c>
      <c r="CL1601" s="112">
        <v>0</v>
      </c>
      <c r="CM1601" s="112">
        <v>0</v>
      </c>
      <c r="CN1601" s="166" t="s">
        <v>15263</v>
      </c>
      <c r="CO1601" s="125" t="s">
        <v>15264</v>
      </c>
      <c r="CP1601" s="111" t="s">
        <v>3870</v>
      </c>
      <c r="CQ1601" s="112">
        <v>23300000</v>
      </c>
      <c r="CR1601" s="166" t="s">
        <v>15265</v>
      </c>
      <c r="CS1601" s="166" t="s">
        <v>15266</v>
      </c>
      <c r="CT1601" s="111" t="s">
        <v>3875</v>
      </c>
      <c r="CU1601" s="112">
        <v>4400000</v>
      </c>
      <c r="CV1601" s="166" t="s">
        <v>15267</v>
      </c>
      <c r="CW1601" s="166" t="s">
        <v>15268</v>
      </c>
      <c r="CX1601" s="111" t="s">
        <v>3766</v>
      </c>
      <c r="CY1601" s="112">
        <v>4100000</v>
      </c>
      <c r="CZ1601" s="111" t="s">
        <v>3757</v>
      </c>
      <c r="DA1601" s="111" t="s">
        <v>3757</v>
      </c>
      <c r="DB1601" s="111" t="s">
        <v>3757</v>
      </c>
      <c r="DC1601" s="120">
        <v>0</v>
      </c>
      <c r="DD1601" s="127" t="s">
        <v>3717</v>
      </c>
      <c r="DE1601" s="109" t="s">
        <v>15269</v>
      </c>
      <c r="DF1601" s="172" t="s">
        <v>3717</v>
      </c>
    </row>
    <row r="1602" spans="1:110" ht="35.15" customHeight="1" x14ac:dyDescent="0.35">
      <c r="A1602" s="140" t="s">
        <v>3235</v>
      </c>
      <c r="B1602" s="136" t="s">
        <v>3236</v>
      </c>
      <c r="C1602" s="136">
        <v>0</v>
      </c>
      <c r="D1602" s="112">
        <v>19915</v>
      </c>
      <c r="E1602" s="112">
        <v>594669685</v>
      </c>
      <c r="F1602" s="112">
        <v>19621</v>
      </c>
      <c r="G1602" s="112">
        <v>582535685</v>
      </c>
      <c r="H1602" s="112">
        <v>5464</v>
      </c>
      <c r="I1602" s="112">
        <v>120753885</v>
      </c>
      <c r="J1602" s="112">
        <v>0</v>
      </c>
      <c r="K1602" s="112">
        <v>0</v>
      </c>
      <c r="L1602" s="112">
        <v>155803964</v>
      </c>
      <c r="M1602" s="112">
        <v>25240065</v>
      </c>
      <c r="N1602" s="112">
        <v>0</v>
      </c>
      <c r="O1602" s="112">
        <v>4051050</v>
      </c>
      <c r="P1602" s="112">
        <v>113522728</v>
      </c>
      <c r="Q1602" s="112">
        <v>0</v>
      </c>
      <c r="R1602" s="112">
        <v>298617807</v>
      </c>
      <c r="S1602" s="421">
        <v>0.26200085178379323</v>
      </c>
      <c r="T1602" s="421">
        <v>4.244384006223556E-2</v>
      </c>
      <c r="U1602" s="421">
        <v>0</v>
      </c>
      <c r="V1602" s="421">
        <v>6.8122692348105826E-3</v>
      </c>
      <c r="W1602" s="421">
        <v>0.1909004794821515</v>
      </c>
      <c r="X1602" s="421">
        <v>0</v>
      </c>
      <c r="Y1602" s="421">
        <v>0.50215744056299083</v>
      </c>
      <c r="Z1602" s="120">
        <v>0</v>
      </c>
      <c r="AA1602" s="127" t="s">
        <v>3717</v>
      </c>
      <c r="AB1602" s="127">
        <v>0</v>
      </c>
      <c r="AC1602" s="111" t="s">
        <v>3717</v>
      </c>
      <c r="AD1602" s="127">
        <v>0</v>
      </c>
      <c r="AE1602" s="111" t="s">
        <v>3757</v>
      </c>
      <c r="AF1602" s="111" t="s">
        <v>3757</v>
      </c>
      <c r="AG1602" s="127" t="s">
        <v>3717</v>
      </c>
      <c r="AH1602" s="127" t="s">
        <v>3758</v>
      </c>
      <c r="AI1602" s="128">
        <v>1</v>
      </c>
      <c r="AJ1602" s="128">
        <v>11839000</v>
      </c>
      <c r="AK1602" s="109" t="s">
        <v>15270</v>
      </c>
      <c r="AL1602" s="109" t="s">
        <v>15271</v>
      </c>
      <c r="AM1602" s="127" t="s">
        <v>3765</v>
      </c>
      <c r="AN1602" s="127" t="s">
        <v>4041</v>
      </c>
      <c r="AO1602" s="120">
        <v>10000000</v>
      </c>
      <c r="AP1602" s="120">
        <v>11839000</v>
      </c>
      <c r="AQ1602" s="174">
        <v>0</v>
      </c>
      <c r="AR1602" s="120">
        <v>0</v>
      </c>
      <c r="AS1602" s="127">
        <v>0</v>
      </c>
      <c r="AT1602" s="127">
        <v>0</v>
      </c>
      <c r="AU1602" s="120">
        <v>0</v>
      </c>
      <c r="AV1602" s="120">
        <v>0</v>
      </c>
      <c r="AW1602" s="174">
        <v>0</v>
      </c>
      <c r="AX1602" s="120">
        <v>0</v>
      </c>
      <c r="AY1602" s="127">
        <v>0</v>
      </c>
      <c r="AZ1602" s="127">
        <v>0</v>
      </c>
      <c r="BA1602" s="120">
        <v>0</v>
      </c>
      <c r="BB1602" s="120">
        <v>0</v>
      </c>
      <c r="BC1602" s="111">
        <v>0</v>
      </c>
      <c r="BD1602" s="112"/>
      <c r="BE1602" s="112"/>
      <c r="BF1602" s="111">
        <v>0</v>
      </c>
      <c r="BG1602" s="112"/>
      <c r="BH1602" s="112"/>
      <c r="BI1602" s="111">
        <v>0</v>
      </c>
      <c r="BJ1602" s="112"/>
      <c r="BK1602" s="112"/>
      <c r="BL1602" s="111" t="s">
        <v>3757</v>
      </c>
      <c r="BM1602" s="112">
        <v>2850</v>
      </c>
      <c r="BN1602" s="112">
        <v>61330000</v>
      </c>
      <c r="BO1602" s="111">
        <v>0</v>
      </c>
      <c r="BP1602" s="112"/>
      <c r="BQ1602" s="112"/>
      <c r="BR1602" s="111" t="s">
        <v>3757</v>
      </c>
      <c r="BS1602" s="112">
        <v>9602</v>
      </c>
      <c r="BT1602" s="112">
        <v>296077485</v>
      </c>
      <c r="BU1602" s="111" t="s">
        <v>3757</v>
      </c>
      <c r="BV1602" s="112">
        <v>4273</v>
      </c>
      <c r="BW1602" s="112">
        <v>127717700</v>
      </c>
      <c r="BX1602" s="111">
        <v>0</v>
      </c>
      <c r="BY1602" s="112"/>
      <c r="BZ1602" s="112"/>
      <c r="CA1602" s="111">
        <v>0</v>
      </c>
      <c r="CB1602" s="112"/>
      <c r="CC1602" s="112"/>
      <c r="CD1602" s="110" t="s">
        <v>3757</v>
      </c>
      <c r="CE1602" s="112">
        <v>1</v>
      </c>
      <c r="CF1602" s="112">
        <v>10000</v>
      </c>
      <c r="CG1602" s="111" t="s">
        <v>3757</v>
      </c>
      <c r="CH1602" s="112">
        <v>3020</v>
      </c>
      <c r="CI1602" s="112">
        <v>97695500</v>
      </c>
      <c r="CJ1602" s="111">
        <v>0</v>
      </c>
      <c r="CK1602" s="120">
        <v>0</v>
      </c>
      <c r="CL1602" s="112">
        <v>0</v>
      </c>
      <c r="CM1602" s="112">
        <v>0</v>
      </c>
      <c r="CN1602" s="166">
        <v>0</v>
      </c>
      <c r="CO1602" s="125">
        <v>0</v>
      </c>
      <c r="CP1602" s="111">
        <v>0</v>
      </c>
      <c r="CQ1602" s="112">
        <v>0</v>
      </c>
      <c r="CR1602" s="166">
        <v>0</v>
      </c>
      <c r="CS1602" s="166">
        <v>0</v>
      </c>
      <c r="CT1602" s="111">
        <v>0</v>
      </c>
      <c r="CU1602" s="112">
        <v>0</v>
      </c>
      <c r="CV1602" s="166">
        <v>0</v>
      </c>
      <c r="CW1602" s="166">
        <v>0</v>
      </c>
      <c r="CX1602" s="111">
        <v>0</v>
      </c>
      <c r="CY1602" s="112">
        <v>0</v>
      </c>
      <c r="CZ1602" s="111" t="s">
        <v>3757</v>
      </c>
      <c r="DA1602" s="111" t="s">
        <v>3757</v>
      </c>
      <c r="DB1602" s="111" t="s">
        <v>3757</v>
      </c>
      <c r="DC1602" s="120">
        <v>0</v>
      </c>
      <c r="DD1602" s="127" t="s">
        <v>3717</v>
      </c>
      <c r="DE1602" s="109" t="s">
        <v>15272</v>
      </c>
      <c r="DF1602" s="172" t="s">
        <v>3717</v>
      </c>
    </row>
    <row r="1603" spans="1:110" ht="35.15" customHeight="1" x14ac:dyDescent="0.35">
      <c r="A1603" s="140" t="s">
        <v>3237</v>
      </c>
      <c r="B1603" s="136" t="s">
        <v>3236</v>
      </c>
      <c r="C1603" s="136" t="s">
        <v>3238</v>
      </c>
      <c r="D1603" s="112">
        <v>75172</v>
      </c>
      <c r="E1603" s="112">
        <v>1675228177</v>
      </c>
      <c r="F1603" s="112">
        <v>75058</v>
      </c>
      <c r="G1603" s="112">
        <v>1650660757</v>
      </c>
      <c r="H1603" s="112">
        <v>22203</v>
      </c>
      <c r="I1603" s="112">
        <v>440908985</v>
      </c>
      <c r="J1603" s="112">
        <v>0</v>
      </c>
      <c r="K1603" s="112">
        <v>0</v>
      </c>
      <c r="L1603" s="112">
        <v>492388344</v>
      </c>
      <c r="M1603" s="112">
        <v>103324591</v>
      </c>
      <c r="N1603" s="112">
        <v>3429824</v>
      </c>
      <c r="O1603" s="112">
        <v>26509206</v>
      </c>
      <c r="P1603" s="112">
        <v>202760207</v>
      </c>
      <c r="Q1603" s="112">
        <v>0</v>
      </c>
      <c r="R1603" s="112">
        <v>828412172</v>
      </c>
      <c r="S1603" s="421">
        <v>0.29392315074461645</v>
      </c>
      <c r="T1603" s="421">
        <v>6.1677920905696418E-2</v>
      </c>
      <c r="U1603" s="421">
        <v>2.0473772152890431E-3</v>
      </c>
      <c r="V1603" s="421">
        <v>1.5824235984063201E-2</v>
      </c>
      <c r="W1603" s="421">
        <v>0.12103438193303502</v>
      </c>
      <c r="X1603" s="421">
        <v>0</v>
      </c>
      <c r="Y1603" s="421">
        <v>0.49450706678270012</v>
      </c>
      <c r="Z1603" s="120">
        <v>0</v>
      </c>
      <c r="AA1603" s="127" t="s">
        <v>3717</v>
      </c>
      <c r="AB1603" s="127">
        <v>0</v>
      </c>
      <c r="AC1603" s="111" t="s">
        <v>3717</v>
      </c>
      <c r="AD1603" s="127">
        <v>0</v>
      </c>
      <c r="AE1603" s="111" t="s">
        <v>3757</v>
      </c>
      <c r="AF1603" s="111" t="s">
        <v>3757</v>
      </c>
      <c r="AG1603" s="127" t="s">
        <v>3717</v>
      </c>
      <c r="AH1603" s="127" t="s">
        <v>3758</v>
      </c>
      <c r="AI1603" s="128">
        <v>1</v>
      </c>
      <c r="AJ1603" s="128">
        <v>1689500</v>
      </c>
      <c r="AK1603" s="109" t="s">
        <v>15273</v>
      </c>
      <c r="AL1603" s="109" t="s">
        <v>15274</v>
      </c>
      <c r="AM1603" s="127" t="s">
        <v>3765</v>
      </c>
      <c r="AN1603" s="127" t="s">
        <v>3774</v>
      </c>
      <c r="AO1603" s="120">
        <v>50000000</v>
      </c>
      <c r="AP1603" s="120">
        <v>1689500</v>
      </c>
      <c r="AQ1603" s="174">
        <v>0</v>
      </c>
      <c r="AR1603" s="109">
        <v>0</v>
      </c>
      <c r="AS1603" s="127">
        <v>0</v>
      </c>
      <c r="AT1603" s="127">
        <v>0</v>
      </c>
      <c r="AU1603" s="120">
        <v>0</v>
      </c>
      <c r="AV1603" s="120">
        <v>0</v>
      </c>
      <c r="AW1603" s="174">
        <v>0</v>
      </c>
      <c r="AX1603" s="109">
        <v>0</v>
      </c>
      <c r="AY1603" s="127">
        <v>0</v>
      </c>
      <c r="AZ1603" s="127">
        <v>0</v>
      </c>
      <c r="BA1603" s="120">
        <v>0</v>
      </c>
      <c r="BB1603" s="120">
        <v>0</v>
      </c>
      <c r="BC1603" s="111" t="s">
        <v>3757</v>
      </c>
      <c r="BD1603" s="112">
        <v>25614</v>
      </c>
      <c r="BE1603" s="112">
        <v>524923366</v>
      </c>
      <c r="BF1603" s="111" t="s">
        <v>3757</v>
      </c>
      <c r="BG1603" s="112">
        <v>2383</v>
      </c>
      <c r="BH1603" s="112">
        <v>57508920</v>
      </c>
      <c r="BI1603" s="111" t="s">
        <v>3757</v>
      </c>
      <c r="BJ1603" s="112">
        <v>2910</v>
      </c>
      <c r="BK1603" s="112">
        <v>62985049</v>
      </c>
      <c r="BL1603" s="111">
        <v>0</v>
      </c>
      <c r="BM1603" s="112"/>
      <c r="BN1603" s="112"/>
      <c r="BO1603" s="111" t="s">
        <v>3757</v>
      </c>
      <c r="BP1603" s="112">
        <v>9619</v>
      </c>
      <c r="BQ1603" s="112">
        <v>217884374</v>
      </c>
      <c r="BR1603" s="111" t="s">
        <v>3757</v>
      </c>
      <c r="BS1603" s="112">
        <v>9622</v>
      </c>
      <c r="BT1603" s="112">
        <v>217994374</v>
      </c>
      <c r="BU1603" s="111">
        <v>0</v>
      </c>
      <c r="BV1603" s="112"/>
      <c r="BW1603" s="112"/>
      <c r="BX1603" s="111" t="s">
        <v>3757</v>
      </c>
      <c r="BY1603" s="112">
        <v>18164</v>
      </c>
      <c r="BZ1603" s="112">
        <v>424719168</v>
      </c>
      <c r="CA1603" s="111" t="s">
        <v>3757</v>
      </c>
      <c r="CB1603" s="112">
        <v>1</v>
      </c>
      <c r="CC1603" s="112">
        <v>18000000</v>
      </c>
      <c r="CD1603" s="111">
        <v>0</v>
      </c>
      <c r="CE1603" s="112"/>
      <c r="CF1603" s="112"/>
      <c r="CG1603" s="111">
        <v>0</v>
      </c>
      <c r="CH1603" s="112"/>
      <c r="CI1603" s="112"/>
      <c r="CJ1603" s="111" t="s">
        <v>3757</v>
      </c>
      <c r="CK1603" s="120" t="s">
        <v>15275</v>
      </c>
      <c r="CL1603" s="112">
        <v>7145</v>
      </c>
      <c r="CM1603" s="112">
        <v>151212926</v>
      </c>
      <c r="CN1603" s="166" t="s">
        <v>15276</v>
      </c>
      <c r="CO1603" s="125" t="s">
        <v>15277</v>
      </c>
      <c r="CP1603" s="111" t="s">
        <v>3774</v>
      </c>
      <c r="CQ1603" s="112">
        <v>260081153</v>
      </c>
      <c r="CR1603" s="166" t="s">
        <v>15278</v>
      </c>
      <c r="CS1603" s="166" t="s">
        <v>15279</v>
      </c>
      <c r="CT1603" s="111" t="s">
        <v>3783</v>
      </c>
      <c r="CU1603" s="112">
        <v>55126476</v>
      </c>
      <c r="CV1603" s="166" t="s">
        <v>15280</v>
      </c>
      <c r="CW1603" s="166" t="s">
        <v>15281</v>
      </c>
      <c r="CX1603" s="111" t="s">
        <v>3783</v>
      </c>
      <c r="CY1603" s="112">
        <v>95909450</v>
      </c>
      <c r="CZ1603" s="111" t="s">
        <v>3757</v>
      </c>
      <c r="DA1603" s="111" t="s">
        <v>3757</v>
      </c>
      <c r="DB1603" s="111" t="s">
        <v>3757</v>
      </c>
      <c r="DC1603" s="120">
        <v>0</v>
      </c>
      <c r="DD1603" s="127" t="s">
        <v>3717</v>
      </c>
      <c r="DE1603" s="109" t="s">
        <v>15282</v>
      </c>
      <c r="DF1603" s="172" t="s">
        <v>3717</v>
      </c>
    </row>
    <row r="1604" spans="1:110" ht="35.15" customHeight="1" x14ac:dyDescent="0.35">
      <c r="A1604" s="140" t="s">
        <v>3239</v>
      </c>
      <c r="B1604" s="136" t="s">
        <v>3236</v>
      </c>
      <c r="C1604" s="136" t="s">
        <v>3240</v>
      </c>
      <c r="D1604" s="112">
        <v>122460</v>
      </c>
      <c r="E1604" s="112">
        <v>2309677611</v>
      </c>
      <c r="F1604" s="112">
        <v>122305</v>
      </c>
      <c r="G1604" s="112">
        <v>2295754461</v>
      </c>
      <c r="H1604" s="112">
        <v>34218</v>
      </c>
      <c r="I1604" s="112">
        <v>577659286</v>
      </c>
      <c r="J1604" s="112">
        <v>0</v>
      </c>
      <c r="K1604" s="112">
        <v>0</v>
      </c>
      <c r="L1604" s="112">
        <v>661200471</v>
      </c>
      <c r="M1604" s="112">
        <v>226016405</v>
      </c>
      <c r="N1604" s="112">
        <v>27856198</v>
      </c>
      <c r="O1604" s="112">
        <v>11625591</v>
      </c>
      <c r="P1604" s="112">
        <v>227830832</v>
      </c>
      <c r="Q1604" s="112">
        <v>0</v>
      </c>
      <c r="R1604" s="112">
        <v>1154529497</v>
      </c>
      <c r="S1604" s="421">
        <v>0.28627392318780198</v>
      </c>
      <c r="T1604" s="421">
        <v>9.7856256615027642E-2</v>
      </c>
      <c r="U1604" s="421">
        <v>1.2060643384744659E-2</v>
      </c>
      <c r="V1604" s="421">
        <v>5.0334258533019137E-3</v>
      </c>
      <c r="W1604" s="421">
        <v>9.8641832485598782E-2</v>
      </c>
      <c r="X1604" s="421">
        <v>0</v>
      </c>
      <c r="Y1604" s="421">
        <v>0.49986608152647499</v>
      </c>
      <c r="Z1604" s="120">
        <v>0</v>
      </c>
      <c r="AA1604" s="127" t="s">
        <v>3717</v>
      </c>
      <c r="AB1604" s="127">
        <v>0</v>
      </c>
      <c r="AC1604" s="111" t="s">
        <v>3717</v>
      </c>
      <c r="AD1604" s="127">
        <v>0</v>
      </c>
      <c r="AE1604" s="111" t="s">
        <v>3757</v>
      </c>
      <c r="AF1604" s="111" t="s">
        <v>3757</v>
      </c>
      <c r="AG1604" s="127" t="s">
        <v>3717</v>
      </c>
      <c r="AH1604" s="127" t="s">
        <v>3758</v>
      </c>
      <c r="AI1604" s="128">
        <v>15</v>
      </c>
      <c r="AJ1604" s="128">
        <v>23686500</v>
      </c>
      <c r="AK1604" s="109" t="s">
        <v>15283</v>
      </c>
      <c r="AL1604" s="109" t="s">
        <v>15284</v>
      </c>
      <c r="AM1604" s="127" t="s">
        <v>3765</v>
      </c>
      <c r="AN1604" s="127" t="s">
        <v>3766</v>
      </c>
      <c r="AO1604" s="120">
        <v>10000000</v>
      </c>
      <c r="AP1604" s="120">
        <v>10870000</v>
      </c>
      <c r="AQ1604" s="174" t="s">
        <v>15285</v>
      </c>
      <c r="AR1604" s="109" t="s">
        <v>15286</v>
      </c>
      <c r="AS1604" s="127" t="s">
        <v>3765</v>
      </c>
      <c r="AT1604" s="127" t="s">
        <v>3778</v>
      </c>
      <c r="AU1604" s="120">
        <v>1500000</v>
      </c>
      <c r="AV1604" s="120">
        <v>1075500</v>
      </c>
      <c r="AW1604" s="174" t="s">
        <v>15287</v>
      </c>
      <c r="AX1604" s="109" t="s">
        <v>15288</v>
      </c>
      <c r="AY1604" s="127" t="s">
        <v>3765</v>
      </c>
      <c r="AZ1604" s="127" t="s">
        <v>3778</v>
      </c>
      <c r="BA1604" s="120">
        <v>750000</v>
      </c>
      <c r="BB1604" s="120">
        <v>618000</v>
      </c>
      <c r="BC1604" s="111" t="s">
        <v>3757</v>
      </c>
      <c r="BD1604" s="112">
        <v>34568</v>
      </c>
      <c r="BE1604" s="112">
        <v>650856300</v>
      </c>
      <c r="BF1604" s="111" t="s">
        <v>3757</v>
      </c>
      <c r="BG1604" s="112">
        <v>20867</v>
      </c>
      <c r="BH1604" s="112">
        <v>404979386</v>
      </c>
      <c r="BI1604" s="111">
        <v>0</v>
      </c>
      <c r="BJ1604" s="112"/>
      <c r="BK1604" s="112"/>
      <c r="BL1604" s="111">
        <v>0</v>
      </c>
      <c r="BM1604" s="112"/>
      <c r="BN1604" s="112"/>
      <c r="BO1604" s="111" t="s">
        <v>3757</v>
      </c>
      <c r="BP1604" s="112">
        <v>23464</v>
      </c>
      <c r="BQ1604" s="112">
        <v>446912000</v>
      </c>
      <c r="BR1604" s="111">
        <v>0</v>
      </c>
      <c r="BS1604" s="112"/>
      <c r="BT1604" s="112"/>
      <c r="BU1604" s="111">
        <v>0</v>
      </c>
      <c r="BV1604" s="112"/>
      <c r="BW1604" s="112"/>
      <c r="BX1604" s="111">
        <v>0</v>
      </c>
      <c r="BY1604" s="112"/>
      <c r="BZ1604" s="112"/>
      <c r="CA1604" s="111">
        <v>0</v>
      </c>
      <c r="CB1604" s="112"/>
      <c r="CC1604" s="112"/>
      <c r="CD1604" s="111">
        <v>0</v>
      </c>
      <c r="CE1604" s="112"/>
      <c r="CF1604" s="112"/>
      <c r="CG1604" s="111" t="s">
        <v>3757</v>
      </c>
      <c r="CH1604" s="112">
        <v>42381</v>
      </c>
      <c r="CI1604" s="112">
        <v>766189775</v>
      </c>
      <c r="CJ1604" s="111">
        <v>0</v>
      </c>
      <c r="CK1604" s="120">
        <v>0</v>
      </c>
      <c r="CL1604" s="112"/>
      <c r="CM1604" s="112"/>
      <c r="CN1604" s="166" t="s">
        <v>15289</v>
      </c>
      <c r="CO1604" s="125" t="s">
        <v>15290</v>
      </c>
      <c r="CP1604" s="111" t="s">
        <v>3717</v>
      </c>
      <c r="CQ1604" s="112">
        <v>39975000</v>
      </c>
      <c r="CR1604" s="166" t="s">
        <v>15291</v>
      </c>
      <c r="CS1604" s="166" t="s">
        <v>15292</v>
      </c>
      <c r="CT1604" s="111" t="s">
        <v>3778</v>
      </c>
      <c r="CU1604" s="112">
        <v>63928000</v>
      </c>
      <c r="CV1604" s="166" t="s">
        <v>15293</v>
      </c>
      <c r="CW1604" s="166" t="s">
        <v>15294</v>
      </c>
      <c r="CX1604" s="111" t="s">
        <v>3717</v>
      </c>
      <c r="CY1604" s="112">
        <v>21000000</v>
      </c>
      <c r="CZ1604" s="111" t="s">
        <v>3757</v>
      </c>
      <c r="DA1604" s="111" t="s">
        <v>3757</v>
      </c>
      <c r="DB1604" s="111" t="s">
        <v>3757</v>
      </c>
      <c r="DC1604" s="120">
        <v>0</v>
      </c>
      <c r="DD1604" s="127" t="s">
        <v>3717</v>
      </c>
      <c r="DE1604" s="109" t="s">
        <v>15295</v>
      </c>
      <c r="DF1604" s="172" t="s">
        <v>3717</v>
      </c>
    </row>
    <row r="1605" spans="1:110" ht="35.15" customHeight="1" x14ac:dyDescent="0.35">
      <c r="A1605" s="140" t="s">
        <v>3241</v>
      </c>
      <c r="B1605" s="136" t="s">
        <v>3236</v>
      </c>
      <c r="C1605" s="136" t="s">
        <v>3242</v>
      </c>
      <c r="D1605" s="112">
        <v>59307</v>
      </c>
      <c r="E1605" s="112">
        <v>997003586</v>
      </c>
      <c r="F1605" s="112">
        <v>59303</v>
      </c>
      <c r="G1605" s="112">
        <v>994783586</v>
      </c>
      <c r="H1605" s="112">
        <v>15465</v>
      </c>
      <c r="I1605" s="112">
        <v>257900000</v>
      </c>
      <c r="J1605" s="112">
        <v>0</v>
      </c>
      <c r="K1605" s="112">
        <v>0</v>
      </c>
      <c r="L1605" s="112">
        <v>258047397</v>
      </c>
      <c r="M1605" s="112">
        <v>77470273</v>
      </c>
      <c r="N1605" s="112">
        <v>1826237</v>
      </c>
      <c r="O1605" s="112">
        <v>14981125</v>
      </c>
      <c r="P1605" s="112">
        <v>140588339</v>
      </c>
      <c r="Q1605" s="112">
        <v>0</v>
      </c>
      <c r="R1605" s="112">
        <v>492913371</v>
      </c>
      <c r="S1605" s="421">
        <v>0.25882293767396741</v>
      </c>
      <c r="T1605" s="421">
        <v>7.7703103667673273E-2</v>
      </c>
      <c r="U1605" s="421">
        <v>1.831725608256739E-3</v>
      </c>
      <c r="V1605" s="421">
        <v>1.5026149564922427E-2</v>
      </c>
      <c r="W1605" s="421">
        <v>0.14101086593283327</v>
      </c>
      <c r="X1605" s="421">
        <v>0</v>
      </c>
      <c r="Y1605" s="421">
        <v>0.49439478244765311</v>
      </c>
      <c r="Z1605" s="120">
        <v>0</v>
      </c>
      <c r="AA1605" s="127" t="s">
        <v>3717</v>
      </c>
      <c r="AB1605" s="127">
        <v>0</v>
      </c>
      <c r="AC1605" s="111" t="s">
        <v>3717</v>
      </c>
      <c r="AD1605" s="127">
        <v>0</v>
      </c>
      <c r="AE1605" s="111" t="s">
        <v>3757</v>
      </c>
      <c r="AF1605" s="111" t="s">
        <v>3757</v>
      </c>
      <c r="AG1605" s="127" t="s">
        <v>3717</v>
      </c>
      <c r="AH1605" s="127" t="s">
        <v>3758</v>
      </c>
      <c r="AI1605" s="128">
        <v>1</v>
      </c>
      <c r="AJ1605" s="128">
        <v>33748000</v>
      </c>
      <c r="AK1605" s="109" t="s">
        <v>15296</v>
      </c>
      <c r="AL1605" s="109" t="s">
        <v>15297</v>
      </c>
      <c r="AM1605" s="127" t="s">
        <v>3765</v>
      </c>
      <c r="AN1605" s="127" t="s">
        <v>3774</v>
      </c>
      <c r="AO1605" s="120">
        <v>0</v>
      </c>
      <c r="AP1605" s="120">
        <v>145648000</v>
      </c>
      <c r="AQ1605" s="174" t="s">
        <v>15298</v>
      </c>
      <c r="AR1605" s="120" t="s">
        <v>15299</v>
      </c>
      <c r="AS1605" s="127" t="s">
        <v>3765</v>
      </c>
      <c r="AT1605" s="127" t="s">
        <v>3778</v>
      </c>
      <c r="AU1605" s="120">
        <v>0</v>
      </c>
      <c r="AV1605" s="120">
        <v>56571000</v>
      </c>
      <c r="AW1605" s="174" t="s">
        <v>15300</v>
      </c>
      <c r="AX1605" s="120" t="s">
        <v>15301</v>
      </c>
      <c r="AY1605" s="127" t="s">
        <v>3765</v>
      </c>
      <c r="AZ1605" s="127" t="s">
        <v>3717</v>
      </c>
      <c r="BA1605" s="120">
        <v>0</v>
      </c>
      <c r="BB1605" s="120">
        <v>103382000</v>
      </c>
      <c r="BC1605" s="111">
        <v>0</v>
      </c>
      <c r="BD1605" s="112"/>
      <c r="BE1605" s="112"/>
      <c r="BF1605" s="111" t="s">
        <v>3757</v>
      </c>
      <c r="BG1605" s="112">
        <v>5048</v>
      </c>
      <c r="BH1605" s="112">
        <v>83589500</v>
      </c>
      <c r="BI1605" s="111" t="s">
        <v>3757</v>
      </c>
      <c r="BJ1605" s="112">
        <v>4314</v>
      </c>
      <c r="BK1605" s="112">
        <v>69383000</v>
      </c>
      <c r="BL1605" s="111">
        <v>0</v>
      </c>
      <c r="BM1605" s="112"/>
      <c r="BN1605" s="112"/>
      <c r="BO1605" s="111" t="s">
        <v>3757</v>
      </c>
      <c r="BP1605" s="112">
        <v>4103</v>
      </c>
      <c r="BQ1605" s="112">
        <v>68113500</v>
      </c>
      <c r="BR1605" s="111">
        <v>0</v>
      </c>
      <c r="BS1605" s="112"/>
      <c r="BT1605" s="112"/>
      <c r="BU1605" s="111" t="s">
        <v>3757</v>
      </c>
      <c r="BV1605" s="112">
        <v>3328</v>
      </c>
      <c r="BW1605" s="112">
        <v>54869000</v>
      </c>
      <c r="BX1605" s="111" t="s">
        <v>3757</v>
      </c>
      <c r="BY1605" s="112">
        <v>2790</v>
      </c>
      <c r="BZ1605" s="112">
        <v>49217000</v>
      </c>
      <c r="CA1605" s="111">
        <v>0</v>
      </c>
      <c r="CB1605" s="112"/>
      <c r="CC1605" s="112"/>
      <c r="CD1605" s="111">
        <v>0</v>
      </c>
      <c r="CE1605" s="112">
        <v>0</v>
      </c>
      <c r="CF1605" s="112">
        <v>0</v>
      </c>
      <c r="CG1605" s="111" t="s">
        <v>3757</v>
      </c>
      <c r="CH1605" s="112">
        <v>18198</v>
      </c>
      <c r="CI1605" s="112">
        <v>302049586</v>
      </c>
      <c r="CJ1605" s="111" t="s">
        <v>3757</v>
      </c>
      <c r="CK1605" s="120" t="s">
        <v>15302</v>
      </c>
      <c r="CL1605" s="112">
        <v>1969</v>
      </c>
      <c r="CM1605" s="112">
        <v>29877000</v>
      </c>
      <c r="CN1605" s="166" t="s">
        <v>8192</v>
      </c>
      <c r="CO1605" s="125" t="s">
        <v>15303</v>
      </c>
      <c r="CP1605" s="111" t="s">
        <v>3870</v>
      </c>
      <c r="CQ1605" s="112">
        <v>1654000</v>
      </c>
      <c r="CR1605" s="166" t="s">
        <v>15304</v>
      </c>
      <c r="CS1605" s="166" t="s">
        <v>15305</v>
      </c>
      <c r="CT1605" s="111" t="s">
        <v>3774</v>
      </c>
      <c r="CU1605" s="112">
        <v>2025000</v>
      </c>
      <c r="CV1605" s="166" t="s">
        <v>5413</v>
      </c>
      <c r="CW1605" s="166" t="s">
        <v>15306</v>
      </c>
      <c r="CX1605" s="111" t="s">
        <v>3875</v>
      </c>
      <c r="CY1605" s="112">
        <v>13119000</v>
      </c>
      <c r="CZ1605" s="111" t="s">
        <v>3757</v>
      </c>
      <c r="DA1605" s="111" t="s">
        <v>3757</v>
      </c>
      <c r="DB1605" s="111" t="s">
        <v>3757</v>
      </c>
      <c r="DC1605" s="120">
        <v>0</v>
      </c>
      <c r="DD1605" s="127" t="s">
        <v>3778</v>
      </c>
      <c r="DE1605" s="109">
        <v>0</v>
      </c>
      <c r="DF1605" s="172" t="s">
        <v>3717</v>
      </c>
    </row>
    <row r="1606" spans="1:110" ht="35.15" customHeight="1" x14ac:dyDescent="0.35">
      <c r="A1606" s="140" t="s">
        <v>3243</v>
      </c>
      <c r="B1606" s="136" t="s">
        <v>3236</v>
      </c>
      <c r="C1606" s="136" t="s">
        <v>3244</v>
      </c>
      <c r="D1606" s="112">
        <v>25980</v>
      </c>
      <c r="E1606" s="112">
        <v>406825000</v>
      </c>
      <c r="F1606" s="112">
        <v>25975</v>
      </c>
      <c r="G1606" s="112">
        <v>406258000</v>
      </c>
      <c r="H1606" s="112">
        <v>8062</v>
      </c>
      <c r="I1606" s="112">
        <v>120611000</v>
      </c>
      <c r="J1606" s="112">
        <v>0</v>
      </c>
      <c r="K1606" s="112">
        <v>0</v>
      </c>
      <c r="L1606" s="112">
        <v>200621676</v>
      </c>
      <c r="M1606" s="112">
        <v>81289694</v>
      </c>
      <c r="N1606" s="112">
        <v>110396</v>
      </c>
      <c r="O1606" s="112">
        <v>23034537</v>
      </c>
      <c r="P1606" s="112">
        <v>48237598</v>
      </c>
      <c r="Q1606" s="112">
        <v>0</v>
      </c>
      <c r="R1606" s="112">
        <v>353293901</v>
      </c>
      <c r="S1606" s="421">
        <v>0.49313998893873284</v>
      </c>
      <c r="T1606" s="421">
        <v>0.19981489338167516</v>
      </c>
      <c r="U1606" s="421">
        <v>2.7135992134210042E-4</v>
      </c>
      <c r="V1606" s="421">
        <v>5.6620259325262705E-2</v>
      </c>
      <c r="W1606" s="421">
        <v>0.11857087937073681</v>
      </c>
      <c r="X1606" s="421">
        <v>0</v>
      </c>
      <c r="Y1606" s="421">
        <v>0.86841738093774967</v>
      </c>
      <c r="Z1606" s="120">
        <v>0</v>
      </c>
      <c r="AA1606" s="127" t="s">
        <v>3717</v>
      </c>
      <c r="AB1606" s="127">
        <v>0</v>
      </c>
      <c r="AC1606" s="111" t="s">
        <v>3717</v>
      </c>
      <c r="AD1606" s="127">
        <v>0</v>
      </c>
      <c r="AE1606" s="111">
        <v>0</v>
      </c>
      <c r="AF1606" s="111" t="s">
        <v>3757</v>
      </c>
      <c r="AG1606" s="127" t="s">
        <v>3758</v>
      </c>
      <c r="AH1606" s="127" t="s">
        <v>3758</v>
      </c>
      <c r="AI1606" s="124"/>
      <c r="AJ1606" s="128"/>
      <c r="AK1606" s="109">
        <v>0</v>
      </c>
      <c r="AL1606" s="109">
        <v>0</v>
      </c>
      <c r="AM1606" s="127">
        <v>0</v>
      </c>
      <c r="AN1606" s="127">
        <v>0</v>
      </c>
      <c r="AO1606" s="120">
        <v>0</v>
      </c>
      <c r="AP1606" s="120">
        <v>0</v>
      </c>
      <c r="AQ1606" s="174">
        <v>0</v>
      </c>
      <c r="AR1606" s="109">
        <v>0</v>
      </c>
      <c r="AS1606" s="127">
        <v>0</v>
      </c>
      <c r="AT1606" s="127">
        <v>0</v>
      </c>
      <c r="AU1606" s="120">
        <v>0</v>
      </c>
      <c r="AV1606" s="120">
        <v>0</v>
      </c>
      <c r="AW1606" s="174">
        <v>0</v>
      </c>
      <c r="AX1606" s="109">
        <v>0</v>
      </c>
      <c r="AY1606" s="127">
        <v>0</v>
      </c>
      <c r="AZ1606" s="127">
        <v>0</v>
      </c>
      <c r="BA1606" s="120">
        <v>0</v>
      </c>
      <c r="BB1606" s="120">
        <v>0</v>
      </c>
      <c r="BC1606" s="111" t="s">
        <v>3757</v>
      </c>
      <c r="BD1606" s="112">
        <v>402</v>
      </c>
      <c r="BE1606" s="112">
        <v>5837000</v>
      </c>
      <c r="BF1606" s="111" t="s">
        <v>3757</v>
      </c>
      <c r="BG1606" s="112">
        <v>434</v>
      </c>
      <c r="BH1606" s="112">
        <v>7194000</v>
      </c>
      <c r="BI1606" s="111" t="s">
        <v>3757</v>
      </c>
      <c r="BJ1606" s="112">
        <v>1026</v>
      </c>
      <c r="BK1606" s="112">
        <v>17205000</v>
      </c>
      <c r="BL1606" s="111" t="s">
        <v>3757</v>
      </c>
      <c r="BM1606" s="112">
        <v>1398</v>
      </c>
      <c r="BN1606" s="112">
        <v>19873000</v>
      </c>
      <c r="BO1606" s="111" t="s">
        <v>3757</v>
      </c>
      <c r="BP1606" s="112">
        <v>1296</v>
      </c>
      <c r="BQ1606" s="112">
        <v>19277000</v>
      </c>
      <c r="BR1606" s="111" t="s">
        <v>3757</v>
      </c>
      <c r="BS1606" s="112">
        <v>9224</v>
      </c>
      <c r="BT1606" s="112">
        <v>142629000</v>
      </c>
      <c r="BU1606" s="111" t="s">
        <v>3757</v>
      </c>
      <c r="BV1606" s="112">
        <v>1487</v>
      </c>
      <c r="BW1606" s="112">
        <v>23285000</v>
      </c>
      <c r="BX1606" s="111">
        <v>0</v>
      </c>
      <c r="BY1606" s="112"/>
      <c r="BZ1606" s="112"/>
      <c r="CA1606" s="111">
        <v>0</v>
      </c>
      <c r="CB1606" s="112"/>
      <c r="CC1606" s="112"/>
      <c r="CD1606" s="111">
        <v>0</v>
      </c>
      <c r="CE1606" s="112"/>
      <c r="CF1606" s="112"/>
      <c r="CG1606" s="111" t="s">
        <v>3757</v>
      </c>
      <c r="CH1606" s="112">
        <v>10713</v>
      </c>
      <c r="CI1606" s="112">
        <v>171525000</v>
      </c>
      <c r="CJ1606" s="111">
        <v>0</v>
      </c>
      <c r="CK1606" s="120">
        <v>0</v>
      </c>
      <c r="CL1606" s="112"/>
      <c r="CM1606" s="112"/>
      <c r="CN1606" s="166" t="s">
        <v>15307</v>
      </c>
      <c r="CO1606" s="125" t="s">
        <v>15308</v>
      </c>
      <c r="CP1606" s="111" t="s">
        <v>3790</v>
      </c>
      <c r="CQ1606" s="112">
        <v>72252000</v>
      </c>
      <c r="CR1606" s="166" t="s">
        <v>15309</v>
      </c>
      <c r="CS1606" s="166" t="s">
        <v>15310</v>
      </c>
      <c r="CT1606" s="111" t="s">
        <v>3781</v>
      </c>
      <c r="CU1606" s="112">
        <v>90050000</v>
      </c>
      <c r="CV1606" s="166" t="s">
        <v>15311</v>
      </c>
      <c r="CW1606" s="166" t="s">
        <v>15312</v>
      </c>
      <c r="CX1606" s="111" t="s">
        <v>3778</v>
      </c>
      <c r="CY1606" s="112">
        <v>10699231</v>
      </c>
      <c r="CZ1606" s="111" t="s">
        <v>3757</v>
      </c>
      <c r="DA1606" s="111" t="s">
        <v>3757</v>
      </c>
      <c r="DB1606" s="111" t="s">
        <v>3757</v>
      </c>
      <c r="DC1606" s="120">
        <v>0</v>
      </c>
      <c r="DD1606" s="127" t="s">
        <v>3778</v>
      </c>
      <c r="DE1606" s="109">
        <v>0</v>
      </c>
      <c r="DF1606" s="172" t="s">
        <v>3717</v>
      </c>
    </row>
    <row r="1607" spans="1:110" ht="35.15" customHeight="1" x14ac:dyDescent="0.35">
      <c r="A1607" s="140" t="s">
        <v>3245</v>
      </c>
      <c r="B1607" s="136" t="s">
        <v>3236</v>
      </c>
      <c r="C1607" s="136" t="s">
        <v>3246</v>
      </c>
      <c r="D1607" s="112">
        <v>9152</v>
      </c>
      <c r="E1607" s="112">
        <v>450694464</v>
      </c>
      <c r="F1607" s="112">
        <v>9145</v>
      </c>
      <c r="G1607" s="112">
        <v>449129000</v>
      </c>
      <c r="H1607" s="112">
        <v>2527</v>
      </c>
      <c r="I1607" s="112">
        <v>110609000</v>
      </c>
      <c r="J1607" s="112">
        <v>0</v>
      </c>
      <c r="K1607" s="112">
        <v>0</v>
      </c>
      <c r="L1607" s="112">
        <v>95836696</v>
      </c>
      <c r="M1607" s="112">
        <v>19724602</v>
      </c>
      <c r="N1607" s="112">
        <v>3138611</v>
      </c>
      <c r="O1607" s="112">
        <v>2640702</v>
      </c>
      <c r="P1607" s="112">
        <v>96443599</v>
      </c>
      <c r="Q1607" s="112">
        <v>0</v>
      </c>
      <c r="R1607" s="112">
        <v>217784210</v>
      </c>
      <c r="S1607" s="421">
        <v>0.21264227465638449</v>
      </c>
      <c r="T1607" s="421">
        <v>4.3764908547889329E-2</v>
      </c>
      <c r="U1607" s="421">
        <v>6.9639439813487481E-3</v>
      </c>
      <c r="V1607" s="421">
        <v>5.8591844607170504E-3</v>
      </c>
      <c r="W1607" s="421">
        <v>0.21398886985219326</v>
      </c>
      <c r="X1607" s="421">
        <v>0</v>
      </c>
      <c r="Y1607" s="421">
        <v>0.48321918149853288</v>
      </c>
      <c r="Z1607" s="120">
        <v>0</v>
      </c>
      <c r="AA1607" s="127" t="s">
        <v>3778</v>
      </c>
      <c r="AB1607" s="127">
        <v>0</v>
      </c>
      <c r="AC1607" s="111" t="s">
        <v>3717</v>
      </c>
      <c r="AD1607" s="127">
        <v>0</v>
      </c>
      <c r="AE1607" s="111">
        <v>0</v>
      </c>
      <c r="AF1607" s="111" t="s">
        <v>3757</v>
      </c>
      <c r="AG1607" s="127" t="s">
        <v>3758</v>
      </c>
      <c r="AH1607" s="127" t="s">
        <v>3758</v>
      </c>
      <c r="AI1607" s="124"/>
      <c r="AJ1607" s="128"/>
      <c r="AK1607" s="109">
        <v>0</v>
      </c>
      <c r="AL1607" s="109">
        <v>0</v>
      </c>
      <c r="AM1607" s="127">
        <v>0</v>
      </c>
      <c r="AN1607" s="127">
        <v>0</v>
      </c>
      <c r="AO1607" s="120">
        <v>0</v>
      </c>
      <c r="AP1607" s="120">
        <v>0</v>
      </c>
      <c r="AQ1607" s="174">
        <v>0</v>
      </c>
      <c r="AR1607" s="109">
        <v>0</v>
      </c>
      <c r="AS1607" s="127">
        <v>0</v>
      </c>
      <c r="AT1607" s="127">
        <v>0</v>
      </c>
      <c r="AU1607" s="120">
        <v>0</v>
      </c>
      <c r="AV1607" s="120">
        <v>0</v>
      </c>
      <c r="AW1607" s="174">
        <v>0</v>
      </c>
      <c r="AX1607" s="109">
        <v>0</v>
      </c>
      <c r="AY1607" s="127">
        <v>0</v>
      </c>
      <c r="AZ1607" s="127">
        <v>0</v>
      </c>
      <c r="BA1607" s="120">
        <v>0</v>
      </c>
      <c r="BB1607" s="120">
        <v>0</v>
      </c>
      <c r="BC1607" s="111" t="s">
        <v>3757</v>
      </c>
      <c r="BD1607" s="112">
        <v>46</v>
      </c>
      <c r="BE1607" s="112">
        <v>2616000</v>
      </c>
      <c r="BF1607" s="111" t="s">
        <v>3757</v>
      </c>
      <c r="BG1607" s="112">
        <v>426</v>
      </c>
      <c r="BH1607" s="112">
        <v>23559000</v>
      </c>
      <c r="BI1607" s="111" t="s">
        <v>3757</v>
      </c>
      <c r="BJ1607" s="112">
        <v>1801</v>
      </c>
      <c r="BK1607" s="112">
        <v>89262464</v>
      </c>
      <c r="BL1607" s="111" t="s">
        <v>3757</v>
      </c>
      <c r="BM1607" s="112">
        <v>773</v>
      </c>
      <c r="BN1607" s="112">
        <v>37702000</v>
      </c>
      <c r="BO1607" s="111" t="s">
        <v>3757</v>
      </c>
      <c r="BP1607" s="112">
        <v>2191</v>
      </c>
      <c r="BQ1607" s="112">
        <v>112325000</v>
      </c>
      <c r="BR1607" s="111">
        <v>0</v>
      </c>
      <c r="BS1607" s="112"/>
      <c r="BT1607" s="112"/>
      <c r="BU1607" s="111" t="s">
        <v>3757</v>
      </c>
      <c r="BV1607" s="112">
        <v>599</v>
      </c>
      <c r="BW1607" s="112">
        <v>31042000</v>
      </c>
      <c r="BX1607" s="111">
        <v>0</v>
      </c>
      <c r="BY1607" s="112"/>
      <c r="BZ1607" s="112"/>
      <c r="CA1607" s="111" t="s">
        <v>3757</v>
      </c>
      <c r="CB1607" s="112">
        <v>600</v>
      </c>
      <c r="CC1607" s="112">
        <v>29175000</v>
      </c>
      <c r="CD1607" s="111">
        <v>0</v>
      </c>
      <c r="CE1607" s="112"/>
      <c r="CF1607" s="112"/>
      <c r="CG1607" s="111" t="s">
        <v>3757</v>
      </c>
      <c r="CH1607" s="112">
        <v>2716</v>
      </c>
      <c r="CI1607" s="112">
        <v>125013000</v>
      </c>
      <c r="CJ1607" s="111">
        <v>0</v>
      </c>
      <c r="CK1607" s="120">
        <v>0</v>
      </c>
      <c r="CL1607" s="112"/>
      <c r="CM1607" s="112"/>
      <c r="CN1607" s="166" t="s">
        <v>15313</v>
      </c>
      <c r="CO1607" s="125" t="s">
        <v>15314</v>
      </c>
      <c r="CP1607" s="111" t="s">
        <v>3875</v>
      </c>
      <c r="CQ1607" s="112">
        <v>28392000</v>
      </c>
      <c r="CR1607" s="166" t="s">
        <v>15315</v>
      </c>
      <c r="CS1607" s="166" t="s">
        <v>15316</v>
      </c>
      <c r="CT1607" s="111" t="s">
        <v>3875</v>
      </c>
      <c r="CU1607" s="112">
        <v>13182400</v>
      </c>
      <c r="CV1607" s="166" t="s">
        <v>15317</v>
      </c>
      <c r="CW1607" s="166" t="s">
        <v>15318</v>
      </c>
      <c r="CX1607" s="111" t="s">
        <v>3781</v>
      </c>
      <c r="CY1607" s="112">
        <v>11820000</v>
      </c>
      <c r="CZ1607" s="111" t="s">
        <v>3757</v>
      </c>
      <c r="DA1607" s="111" t="s">
        <v>3757</v>
      </c>
      <c r="DB1607" s="111" t="s">
        <v>3757</v>
      </c>
      <c r="DC1607" s="120">
        <v>0</v>
      </c>
      <c r="DD1607" s="127" t="s">
        <v>3717</v>
      </c>
      <c r="DE1607" s="109" t="s">
        <v>15319</v>
      </c>
      <c r="DF1607" s="172" t="s">
        <v>3717</v>
      </c>
    </row>
    <row r="1608" spans="1:110" ht="35.15" customHeight="1" x14ac:dyDescent="0.35">
      <c r="A1608" s="140" t="s">
        <v>3247</v>
      </c>
      <c r="B1608" s="136" t="s">
        <v>3236</v>
      </c>
      <c r="C1608" s="136" t="s">
        <v>3248</v>
      </c>
      <c r="D1608" s="112">
        <v>21191</v>
      </c>
      <c r="E1608" s="112">
        <v>779099500</v>
      </c>
      <c r="F1608" s="112">
        <v>21191</v>
      </c>
      <c r="G1608" s="112">
        <v>779099500</v>
      </c>
      <c r="H1608" s="112">
        <v>4924</v>
      </c>
      <c r="I1608" s="112">
        <v>155094500</v>
      </c>
      <c r="J1608" s="112">
        <v>0</v>
      </c>
      <c r="K1608" s="112">
        <v>0</v>
      </c>
      <c r="L1608" s="112">
        <v>233729850</v>
      </c>
      <c r="M1608" s="112">
        <v>47914619</v>
      </c>
      <c r="N1608" s="112">
        <v>1719089</v>
      </c>
      <c r="O1608" s="112">
        <v>22640695</v>
      </c>
      <c r="P1608" s="112">
        <v>83545497</v>
      </c>
      <c r="Q1608" s="112">
        <v>0</v>
      </c>
      <c r="R1608" s="112">
        <v>389549750</v>
      </c>
      <c r="S1608" s="421">
        <v>0.3</v>
      </c>
      <c r="T1608" s="421">
        <v>6.1499999679116721E-2</v>
      </c>
      <c r="U1608" s="421">
        <v>2.2065076411934546E-3</v>
      </c>
      <c r="V1608" s="421">
        <v>2.9060081542858131E-2</v>
      </c>
      <c r="W1608" s="421">
        <v>0.10723341113683169</v>
      </c>
      <c r="X1608" s="421">
        <v>0</v>
      </c>
      <c r="Y1608" s="421">
        <v>0.5</v>
      </c>
      <c r="Z1608" s="120">
        <v>0</v>
      </c>
      <c r="AA1608" s="127" t="s">
        <v>3778</v>
      </c>
      <c r="AB1608" s="127">
        <v>0</v>
      </c>
      <c r="AC1608" s="111" t="s">
        <v>3717</v>
      </c>
      <c r="AD1608" s="127">
        <v>0</v>
      </c>
      <c r="AE1608" s="111">
        <v>0</v>
      </c>
      <c r="AF1608" s="111" t="s">
        <v>3757</v>
      </c>
      <c r="AG1608" s="127" t="s">
        <v>3758</v>
      </c>
      <c r="AH1608" s="127" t="s">
        <v>3758</v>
      </c>
      <c r="AI1608" s="124"/>
      <c r="AJ1608" s="128"/>
      <c r="AK1608" s="109">
        <v>0</v>
      </c>
      <c r="AL1608" s="109">
        <v>0</v>
      </c>
      <c r="AM1608" s="127">
        <v>0</v>
      </c>
      <c r="AN1608" s="127">
        <v>0</v>
      </c>
      <c r="AO1608" s="120">
        <v>0</v>
      </c>
      <c r="AP1608" s="120">
        <v>0</v>
      </c>
      <c r="AQ1608" s="174">
        <v>0</v>
      </c>
      <c r="AR1608" s="109">
        <v>0</v>
      </c>
      <c r="AS1608" s="127">
        <v>0</v>
      </c>
      <c r="AT1608" s="127">
        <v>0</v>
      </c>
      <c r="AU1608" s="120">
        <v>0</v>
      </c>
      <c r="AV1608" s="120">
        <v>0</v>
      </c>
      <c r="AW1608" s="174">
        <v>0</v>
      </c>
      <c r="AX1608" s="109">
        <v>0</v>
      </c>
      <c r="AY1608" s="127">
        <v>0</v>
      </c>
      <c r="AZ1608" s="127">
        <v>0</v>
      </c>
      <c r="BA1608" s="120">
        <v>0</v>
      </c>
      <c r="BB1608" s="120">
        <v>0</v>
      </c>
      <c r="BC1608" s="111" t="s">
        <v>3757</v>
      </c>
      <c r="BD1608" s="112">
        <v>1525</v>
      </c>
      <c r="BE1608" s="112">
        <v>45392000</v>
      </c>
      <c r="BF1608" s="111">
        <v>0</v>
      </c>
      <c r="BG1608" s="112"/>
      <c r="BH1608" s="112"/>
      <c r="BI1608" s="111" t="s">
        <v>3757</v>
      </c>
      <c r="BJ1608" s="112">
        <v>2013</v>
      </c>
      <c r="BK1608" s="112">
        <v>64234000</v>
      </c>
      <c r="BL1608" s="111" t="s">
        <v>3757</v>
      </c>
      <c r="BM1608" s="112">
        <v>1443</v>
      </c>
      <c r="BN1608" s="112">
        <v>44581000</v>
      </c>
      <c r="BO1608" s="111" t="s">
        <v>3757</v>
      </c>
      <c r="BP1608" s="112">
        <v>4811</v>
      </c>
      <c r="BQ1608" s="112">
        <v>164112800</v>
      </c>
      <c r="BR1608" s="111">
        <v>0</v>
      </c>
      <c r="BS1608" s="112"/>
      <c r="BT1608" s="112"/>
      <c r="BU1608" s="111" t="s">
        <v>3757</v>
      </c>
      <c r="BV1608" s="112">
        <v>1427</v>
      </c>
      <c r="BW1608" s="112">
        <v>43458000</v>
      </c>
      <c r="BX1608" s="111" t="s">
        <v>3757</v>
      </c>
      <c r="BY1608" s="112">
        <v>458</v>
      </c>
      <c r="BZ1608" s="112">
        <v>11137000</v>
      </c>
      <c r="CA1608" s="111">
        <v>0</v>
      </c>
      <c r="CB1608" s="112"/>
      <c r="CC1608" s="112"/>
      <c r="CD1608" s="111">
        <v>0</v>
      </c>
      <c r="CE1608" s="112"/>
      <c r="CF1608" s="112"/>
      <c r="CG1608" s="111" t="s">
        <v>3757</v>
      </c>
      <c r="CH1608" s="112">
        <v>9328</v>
      </c>
      <c r="CI1608" s="112">
        <v>401997700</v>
      </c>
      <c r="CJ1608" s="111" t="s">
        <v>3757</v>
      </c>
      <c r="CK1608" s="120" t="s">
        <v>15320</v>
      </c>
      <c r="CL1608" s="112">
        <v>186</v>
      </c>
      <c r="CM1608" s="112">
        <v>4187000</v>
      </c>
      <c r="CN1608" s="166" t="s">
        <v>15321</v>
      </c>
      <c r="CO1608" s="125" t="s">
        <v>15322</v>
      </c>
      <c r="CP1608" s="111" t="s">
        <v>3766</v>
      </c>
      <c r="CQ1608" s="112">
        <v>56539500</v>
      </c>
      <c r="CR1608" s="166" t="s">
        <v>15323</v>
      </c>
      <c r="CS1608" s="166" t="s">
        <v>15324</v>
      </c>
      <c r="CT1608" s="111" t="s">
        <v>3870</v>
      </c>
      <c r="CU1608" s="112">
        <v>18009000</v>
      </c>
      <c r="CV1608" s="166" t="s">
        <v>15325</v>
      </c>
      <c r="CW1608" s="166" t="s">
        <v>15326</v>
      </c>
      <c r="CX1608" s="111" t="s">
        <v>3774</v>
      </c>
      <c r="CY1608" s="112">
        <v>4500000</v>
      </c>
      <c r="CZ1608" s="111" t="s">
        <v>3757</v>
      </c>
      <c r="DA1608" s="111" t="s">
        <v>3757</v>
      </c>
      <c r="DB1608" s="111" t="s">
        <v>3757</v>
      </c>
      <c r="DC1608" s="120">
        <v>0</v>
      </c>
      <c r="DD1608" s="127" t="s">
        <v>3717</v>
      </c>
      <c r="DE1608" s="109" t="s">
        <v>15327</v>
      </c>
      <c r="DF1608" s="172" t="s">
        <v>3717</v>
      </c>
    </row>
    <row r="1609" spans="1:110" ht="35.15" customHeight="1" x14ac:dyDescent="0.35">
      <c r="A1609" s="140" t="s">
        <v>3249</v>
      </c>
      <c r="B1609" s="136" t="s">
        <v>3236</v>
      </c>
      <c r="C1609" s="136" t="s">
        <v>3250</v>
      </c>
      <c r="D1609" s="112">
        <v>83869</v>
      </c>
      <c r="E1609" s="112">
        <v>1175909576</v>
      </c>
      <c r="F1609" s="112">
        <v>83862</v>
      </c>
      <c r="G1609" s="112">
        <v>1167849576</v>
      </c>
      <c r="H1609" s="112">
        <v>25439</v>
      </c>
      <c r="I1609" s="112">
        <v>348986740</v>
      </c>
      <c r="J1609" s="112">
        <v>545</v>
      </c>
      <c r="K1609" s="112">
        <v>9304736</v>
      </c>
      <c r="L1609" s="112">
        <v>344687534</v>
      </c>
      <c r="M1609" s="112">
        <v>104954991</v>
      </c>
      <c r="N1609" s="112">
        <v>98728</v>
      </c>
      <c r="O1609" s="112">
        <v>3906565</v>
      </c>
      <c r="P1609" s="112">
        <v>125313377</v>
      </c>
      <c r="Q1609" s="112">
        <v>1702000</v>
      </c>
      <c r="R1609" s="112">
        <v>580663195</v>
      </c>
      <c r="S1609" s="421">
        <v>0.29312418321525768</v>
      </c>
      <c r="T1609" s="421">
        <v>8.9254304193199296E-2</v>
      </c>
      <c r="U1609" s="421">
        <v>8.3958836644425802E-5</v>
      </c>
      <c r="V1609" s="421">
        <v>3.3221644586726284E-3</v>
      </c>
      <c r="W1609" s="421">
        <v>0.10656718812195472</v>
      </c>
      <c r="X1609" s="421">
        <v>1.4473902030711927E-3</v>
      </c>
      <c r="Y1609" s="421">
        <v>0.49379918902879993</v>
      </c>
      <c r="Z1609" s="120" t="s">
        <v>15328</v>
      </c>
      <c r="AA1609" s="127" t="s">
        <v>3717</v>
      </c>
      <c r="AB1609" s="127">
        <v>0</v>
      </c>
      <c r="AC1609" s="111" t="s">
        <v>3717</v>
      </c>
      <c r="AD1609" s="127">
        <v>0</v>
      </c>
      <c r="AE1609" s="111">
        <v>0</v>
      </c>
      <c r="AF1609" s="111" t="s">
        <v>3757</v>
      </c>
      <c r="AG1609" s="127" t="s">
        <v>3758</v>
      </c>
      <c r="AH1609" s="127" t="s">
        <v>3758</v>
      </c>
      <c r="AI1609" s="124"/>
      <c r="AJ1609" s="128"/>
      <c r="AK1609" s="109">
        <v>0</v>
      </c>
      <c r="AL1609" s="109">
        <v>0</v>
      </c>
      <c r="AM1609" s="127">
        <v>0</v>
      </c>
      <c r="AN1609" s="127">
        <v>0</v>
      </c>
      <c r="AO1609" s="120">
        <v>0</v>
      </c>
      <c r="AP1609" s="120">
        <v>0</v>
      </c>
      <c r="AQ1609" s="174">
        <v>0</v>
      </c>
      <c r="AR1609" s="109">
        <v>0</v>
      </c>
      <c r="AS1609" s="127">
        <v>0</v>
      </c>
      <c r="AT1609" s="127">
        <v>0</v>
      </c>
      <c r="AU1609" s="120">
        <v>0</v>
      </c>
      <c r="AV1609" s="120">
        <v>0</v>
      </c>
      <c r="AW1609" s="174">
        <v>0</v>
      </c>
      <c r="AX1609" s="109">
        <v>0</v>
      </c>
      <c r="AY1609" s="127">
        <v>0</v>
      </c>
      <c r="AZ1609" s="127">
        <v>0</v>
      </c>
      <c r="BA1609" s="120">
        <v>0</v>
      </c>
      <c r="BB1609" s="120">
        <v>0</v>
      </c>
      <c r="BC1609" s="111" t="s">
        <v>3757</v>
      </c>
      <c r="BD1609" s="112">
        <v>11488</v>
      </c>
      <c r="BE1609" s="112">
        <v>152253000</v>
      </c>
      <c r="BF1609" s="111">
        <v>0</v>
      </c>
      <c r="BG1609" s="112"/>
      <c r="BH1609" s="112"/>
      <c r="BI1609" s="111">
        <v>0</v>
      </c>
      <c r="BJ1609" s="112"/>
      <c r="BK1609" s="112"/>
      <c r="BL1609" s="111">
        <v>0</v>
      </c>
      <c r="BM1609" s="112"/>
      <c r="BN1609" s="112"/>
      <c r="BO1609" s="111" t="s">
        <v>3757</v>
      </c>
      <c r="BP1609" s="112">
        <v>19852</v>
      </c>
      <c r="BQ1609" s="112">
        <v>262905840</v>
      </c>
      <c r="BR1609" s="111">
        <v>0</v>
      </c>
      <c r="BS1609" s="112"/>
      <c r="BT1609" s="112"/>
      <c r="BU1609" s="111" t="s">
        <v>3757</v>
      </c>
      <c r="BV1609" s="112">
        <v>13615</v>
      </c>
      <c r="BW1609" s="112">
        <v>197584500</v>
      </c>
      <c r="BX1609" s="111">
        <v>0</v>
      </c>
      <c r="BY1609" s="112"/>
      <c r="BZ1609" s="112"/>
      <c r="CA1609" s="111">
        <v>0</v>
      </c>
      <c r="CB1609" s="112"/>
      <c r="CC1609" s="112"/>
      <c r="CD1609" s="111">
        <v>0</v>
      </c>
      <c r="CE1609" s="112"/>
      <c r="CF1609" s="112"/>
      <c r="CG1609" s="111" t="s">
        <v>3757</v>
      </c>
      <c r="CH1609" s="112">
        <v>38961</v>
      </c>
      <c r="CI1609" s="112">
        <v>545671500</v>
      </c>
      <c r="CJ1609" s="111">
        <v>0</v>
      </c>
      <c r="CK1609" s="120">
        <v>0</v>
      </c>
      <c r="CL1609" s="112"/>
      <c r="CM1609" s="112"/>
      <c r="CN1609" s="166" t="s">
        <v>15329</v>
      </c>
      <c r="CO1609" s="125" t="s">
        <v>15330</v>
      </c>
      <c r="CP1609" s="111" t="s">
        <v>3875</v>
      </c>
      <c r="CQ1609" s="112">
        <v>16296990</v>
      </c>
      <c r="CR1609" s="166" t="s">
        <v>15331</v>
      </c>
      <c r="CS1609" s="166" t="s">
        <v>15332</v>
      </c>
      <c r="CT1609" s="111" t="s">
        <v>3717</v>
      </c>
      <c r="CU1609" s="112">
        <v>12865990</v>
      </c>
      <c r="CV1609" s="166" t="s">
        <v>15333</v>
      </c>
      <c r="CW1609" s="166" t="s">
        <v>15334</v>
      </c>
      <c r="CX1609" s="111" t="s">
        <v>3870</v>
      </c>
      <c r="CY1609" s="112">
        <v>9807000</v>
      </c>
      <c r="CZ1609" s="111" t="s">
        <v>3757</v>
      </c>
      <c r="DA1609" s="111" t="s">
        <v>3757</v>
      </c>
      <c r="DB1609" s="111">
        <v>0</v>
      </c>
      <c r="DC1609" s="120" t="s">
        <v>15335</v>
      </c>
      <c r="DD1609" s="127" t="s">
        <v>3717</v>
      </c>
      <c r="DE1609" s="109" t="s">
        <v>15336</v>
      </c>
      <c r="DF1609" s="172" t="s">
        <v>3717</v>
      </c>
    </row>
    <row r="1610" spans="1:110" ht="35.15" customHeight="1" x14ac:dyDescent="0.35">
      <c r="A1610" s="140" t="s">
        <v>3251</v>
      </c>
      <c r="B1610" s="136" t="s">
        <v>3236</v>
      </c>
      <c r="C1610" s="136" t="s">
        <v>3252</v>
      </c>
      <c r="D1610" s="112">
        <v>15308</v>
      </c>
      <c r="E1610" s="112">
        <v>308039000</v>
      </c>
      <c r="F1610" s="112">
        <v>15305</v>
      </c>
      <c r="G1610" s="112">
        <v>307985000</v>
      </c>
      <c r="H1610" s="112">
        <v>3826</v>
      </c>
      <c r="I1610" s="112">
        <v>76430000</v>
      </c>
      <c r="J1610" s="112">
        <v>0</v>
      </c>
      <c r="K1610" s="112">
        <v>0</v>
      </c>
      <c r="L1610" s="112">
        <v>81938763</v>
      </c>
      <c r="M1610" s="112">
        <v>19767766</v>
      </c>
      <c r="N1610" s="112">
        <v>0</v>
      </c>
      <c r="O1610" s="112">
        <v>2081010</v>
      </c>
      <c r="P1610" s="112">
        <v>50076831</v>
      </c>
      <c r="Q1610" s="112">
        <v>155130</v>
      </c>
      <c r="R1610" s="112">
        <v>154019500</v>
      </c>
      <c r="S1610" s="421">
        <v>0.26600126282710956</v>
      </c>
      <c r="T1610" s="421">
        <v>6.4172932648138711E-2</v>
      </c>
      <c r="U1610" s="421">
        <v>0</v>
      </c>
      <c r="V1610" s="421">
        <v>6.7556705482098049E-3</v>
      </c>
      <c r="W1610" s="421">
        <v>0.16256652891354667</v>
      </c>
      <c r="X1610" s="421">
        <v>5.0360506299527009E-4</v>
      </c>
      <c r="Y1610" s="421">
        <v>0.5</v>
      </c>
      <c r="Z1610" s="120" t="s">
        <v>15337</v>
      </c>
      <c r="AA1610" s="127" t="s">
        <v>3717</v>
      </c>
      <c r="AB1610" s="127">
        <v>0</v>
      </c>
      <c r="AC1610" s="111" t="s">
        <v>3717</v>
      </c>
      <c r="AD1610" s="127">
        <v>0</v>
      </c>
      <c r="AE1610" s="111" t="s">
        <v>3757</v>
      </c>
      <c r="AF1610" s="111" t="s">
        <v>3757</v>
      </c>
      <c r="AG1610" s="127" t="s">
        <v>3717</v>
      </c>
      <c r="AH1610" s="127" t="s">
        <v>3758</v>
      </c>
      <c r="AI1610" s="128">
        <v>1</v>
      </c>
      <c r="AJ1610" s="128">
        <v>3383000</v>
      </c>
      <c r="AK1610" s="109" t="s">
        <v>15338</v>
      </c>
      <c r="AL1610" s="109" t="s">
        <v>15339</v>
      </c>
      <c r="AM1610" s="127" t="s">
        <v>3761</v>
      </c>
      <c r="AN1610" s="127" t="s">
        <v>3762</v>
      </c>
      <c r="AO1610" s="120">
        <v>2800000</v>
      </c>
      <c r="AP1610" s="120">
        <v>3383000</v>
      </c>
      <c r="AQ1610" s="174">
        <v>0</v>
      </c>
      <c r="AR1610" s="109">
        <v>0</v>
      </c>
      <c r="AS1610" s="127">
        <v>0</v>
      </c>
      <c r="AT1610" s="127">
        <v>0</v>
      </c>
      <c r="AU1610" s="120">
        <v>0</v>
      </c>
      <c r="AV1610" s="120">
        <v>0</v>
      </c>
      <c r="AW1610" s="174">
        <v>0</v>
      </c>
      <c r="AX1610" s="109">
        <v>0</v>
      </c>
      <c r="AY1610" s="127">
        <v>0</v>
      </c>
      <c r="AZ1610" s="127">
        <v>0</v>
      </c>
      <c r="BA1610" s="120">
        <v>0</v>
      </c>
      <c r="BB1610" s="120">
        <v>0</v>
      </c>
      <c r="BC1610" s="111" t="s">
        <v>3757</v>
      </c>
      <c r="BD1610" s="112">
        <v>633</v>
      </c>
      <c r="BE1610" s="112">
        <v>12459000</v>
      </c>
      <c r="BF1610" s="111">
        <v>0</v>
      </c>
      <c r="BG1610" s="112"/>
      <c r="BH1610" s="112"/>
      <c r="BI1610" s="111">
        <v>0</v>
      </c>
      <c r="BJ1610" s="112"/>
      <c r="BK1610" s="112"/>
      <c r="BL1610" s="111" t="s">
        <v>3757</v>
      </c>
      <c r="BM1610" s="112">
        <v>3888</v>
      </c>
      <c r="BN1610" s="112">
        <v>79182500</v>
      </c>
      <c r="BO1610" s="111" t="s">
        <v>3757</v>
      </c>
      <c r="BP1610" s="112">
        <v>2947</v>
      </c>
      <c r="BQ1610" s="112">
        <v>61752500</v>
      </c>
      <c r="BR1610" s="111">
        <v>0</v>
      </c>
      <c r="BS1610" s="112"/>
      <c r="BT1610" s="112"/>
      <c r="BU1610" s="111" t="s">
        <v>3757</v>
      </c>
      <c r="BV1610" s="112">
        <v>2046</v>
      </c>
      <c r="BW1610" s="112">
        <v>39741500</v>
      </c>
      <c r="BX1610" s="111">
        <v>0</v>
      </c>
      <c r="BY1610" s="112"/>
      <c r="BZ1610" s="112"/>
      <c r="CA1610" s="111">
        <v>0</v>
      </c>
      <c r="CB1610" s="112"/>
      <c r="CC1610" s="112"/>
      <c r="CD1610" s="111">
        <v>0</v>
      </c>
      <c r="CE1610" s="112"/>
      <c r="CF1610" s="112"/>
      <c r="CG1610" s="111" t="s">
        <v>3757</v>
      </c>
      <c r="CH1610" s="112">
        <v>5721</v>
      </c>
      <c r="CI1610" s="112">
        <v>111520500</v>
      </c>
      <c r="CJ1610" s="111">
        <v>0</v>
      </c>
      <c r="CK1610" s="120">
        <v>0</v>
      </c>
      <c r="CL1610" s="112"/>
      <c r="CM1610" s="112"/>
      <c r="CN1610" s="166" t="s">
        <v>15340</v>
      </c>
      <c r="CO1610" s="125" t="s">
        <v>15341</v>
      </c>
      <c r="CP1610" s="111" t="s">
        <v>3762</v>
      </c>
      <c r="CQ1610" s="112">
        <v>25000000</v>
      </c>
      <c r="CR1610" s="166" t="s">
        <v>15342</v>
      </c>
      <c r="CS1610" s="166" t="s">
        <v>15343</v>
      </c>
      <c r="CT1610" s="111" t="s">
        <v>3762</v>
      </c>
      <c r="CU1610" s="112">
        <v>20000000</v>
      </c>
      <c r="CV1610" s="166" t="s">
        <v>15344</v>
      </c>
      <c r="CW1610" s="166" t="s">
        <v>15345</v>
      </c>
      <c r="CX1610" s="111" t="s">
        <v>3762</v>
      </c>
      <c r="CY1610" s="112">
        <v>1000000</v>
      </c>
      <c r="CZ1610" s="111" t="s">
        <v>3757</v>
      </c>
      <c r="DA1610" s="111" t="s">
        <v>3757</v>
      </c>
      <c r="DB1610" s="111">
        <v>0</v>
      </c>
      <c r="DC1610" s="120" t="s">
        <v>15346</v>
      </c>
      <c r="DD1610" s="127" t="s">
        <v>3717</v>
      </c>
      <c r="DE1610" s="109" t="s">
        <v>15347</v>
      </c>
      <c r="DF1610" s="172" t="s">
        <v>3717</v>
      </c>
    </row>
    <row r="1611" spans="1:110" ht="35.15" customHeight="1" x14ac:dyDescent="0.35">
      <c r="A1611" s="140" t="s">
        <v>3253</v>
      </c>
      <c r="B1611" s="136" t="s">
        <v>3236</v>
      </c>
      <c r="C1611" s="136" t="s">
        <v>3254</v>
      </c>
      <c r="D1611" s="112">
        <v>26540</v>
      </c>
      <c r="E1611" s="112">
        <v>877643200</v>
      </c>
      <c r="F1611" s="112">
        <v>26540</v>
      </c>
      <c r="G1611" s="112">
        <v>877643200</v>
      </c>
      <c r="H1611" s="112">
        <v>7873</v>
      </c>
      <c r="I1611" s="112">
        <v>216925600</v>
      </c>
      <c r="J1611" s="112">
        <v>0</v>
      </c>
      <c r="K1611" s="112">
        <v>0</v>
      </c>
      <c r="L1611" s="112">
        <v>251760913</v>
      </c>
      <c r="M1611" s="112">
        <v>48983955</v>
      </c>
      <c r="N1611" s="112">
        <v>9796142</v>
      </c>
      <c r="O1611" s="112">
        <v>2730100</v>
      </c>
      <c r="P1611" s="112">
        <v>113526237</v>
      </c>
      <c r="Q1611" s="112">
        <v>0</v>
      </c>
      <c r="R1611" s="112">
        <v>426797347</v>
      </c>
      <c r="S1611" s="421">
        <v>0.28686021039073739</v>
      </c>
      <c r="T1611" s="421">
        <v>5.5813062757166007E-2</v>
      </c>
      <c r="U1611" s="421">
        <v>1.1161873070970071E-2</v>
      </c>
      <c r="V1611" s="421">
        <v>3.1107174305002308E-3</v>
      </c>
      <c r="W1611" s="421">
        <v>0.12935351974469808</v>
      </c>
      <c r="X1611" s="421">
        <v>0</v>
      </c>
      <c r="Y1611" s="421">
        <v>0.48629938339407175</v>
      </c>
      <c r="Z1611" s="120">
        <v>0</v>
      </c>
      <c r="AA1611" s="127" t="s">
        <v>3717</v>
      </c>
      <c r="AB1611" s="127">
        <v>0</v>
      </c>
      <c r="AC1611" s="111" t="s">
        <v>3717</v>
      </c>
      <c r="AD1611" s="127">
        <v>0</v>
      </c>
      <c r="AE1611" s="111">
        <v>0</v>
      </c>
      <c r="AF1611" s="111" t="s">
        <v>3757</v>
      </c>
      <c r="AG1611" s="127" t="s">
        <v>3758</v>
      </c>
      <c r="AH1611" s="127"/>
      <c r="AI1611" s="124"/>
      <c r="AJ1611" s="128"/>
      <c r="AK1611" s="109">
        <v>0</v>
      </c>
      <c r="AL1611" s="109">
        <v>0</v>
      </c>
      <c r="AM1611" s="127">
        <v>0</v>
      </c>
      <c r="AN1611" s="127">
        <v>0</v>
      </c>
      <c r="AO1611" s="120">
        <v>0</v>
      </c>
      <c r="AP1611" s="120">
        <v>0</v>
      </c>
      <c r="AQ1611" s="174">
        <v>0</v>
      </c>
      <c r="AR1611" s="120">
        <v>0</v>
      </c>
      <c r="AS1611" s="127">
        <v>0</v>
      </c>
      <c r="AT1611" s="127">
        <v>0</v>
      </c>
      <c r="AU1611" s="120">
        <v>0</v>
      </c>
      <c r="AV1611" s="120">
        <v>0</v>
      </c>
      <c r="AW1611" s="174">
        <v>0</v>
      </c>
      <c r="AX1611" s="120">
        <v>0</v>
      </c>
      <c r="AY1611" s="127">
        <v>0</v>
      </c>
      <c r="AZ1611" s="127">
        <v>0</v>
      </c>
      <c r="BA1611" s="120">
        <v>0</v>
      </c>
      <c r="BB1611" s="120">
        <v>0</v>
      </c>
      <c r="BC1611" s="111">
        <v>0</v>
      </c>
      <c r="BD1611" s="112"/>
      <c r="BE1611" s="112"/>
      <c r="BF1611" s="111">
        <v>0</v>
      </c>
      <c r="BG1611" s="112"/>
      <c r="BH1611" s="112"/>
      <c r="BI1611" s="111">
        <v>0</v>
      </c>
      <c r="BJ1611" s="112"/>
      <c r="BK1611" s="112"/>
      <c r="BL1611" s="111">
        <v>0</v>
      </c>
      <c r="BM1611" s="112"/>
      <c r="BN1611" s="112"/>
      <c r="BO1611" s="111" t="s">
        <v>3757</v>
      </c>
      <c r="BP1611" s="112">
        <v>7963</v>
      </c>
      <c r="BQ1611" s="112">
        <v>265451300</v>
      </c>
      <c r="BR1611" s="111">
        <v>0</v>
      </c>
      <c r="BS1611" s="112"/>
      <c r="BT1611" s="112"/>
      <c r="BU1611" s="111" t="s">
        <v>3757</v>
      </c>
      <c r="BV1611" s="112">
        <v>11958</v>
      </c>
      <c r="BW1611" s="112">
        <v>386944000</v>
      </c>
      <c r="BX1611" s="111">
        <v>0</v>
      </c>
      <c r="BY1611" s="112"/>
      <c r="BZ1611" s="112"/>
      <c r="CA1611" s="111" t="s">
        <v>3757</v>
      </c>
      <c r="CB1611" s="112">
        <v>4042</v>
      </c>
      <c r="CC1611" s="112">
        <v>126750800</v>
      </c>
      <c r="CD1611" s="111">
        <v>0</v>
      </c>
      <c r="CE1611" s="112">
        <v>0</v>
      </c>
      <c r="CF1611" s="112">
        <v>0</v>
      </c>
      <c r="CG1611" s="111" t="s">
        <v>3757</v>
      </c>
      <c r="CH1611" s="112">
        <v>2577</v>
      </c>
      <c r="CI1611" s="112">
        <v>98497100</v>
      </c>
      <c r="CJ1611" s="111">
        <v>0</v>
      </c>
      <c r="CK1611" s="120">
        <v>0</v>
      </c>
      <c r="CL1611" s="112">
        <v>0</v>
      </c>
      <c r="CM1611" s="112">
        <v>0</v>
      </c>
      <c r="CN1611" s="166" t="s">
        <v>15348</v>
      </c>
      <c r="CO1611" s="125" t="s">
        <v>15349</v>
      </c>
      <c r="CP1611" s="111" t="s">
        <v>3766</v>
      </c>
      <c r="CQ1611" s="112">
        <v>33000000</v>
      </c>
      <c r="CR1611" s="166" t="s">
        <v>15350</v>
      </c>
      <c r="CS1611" s="166" t="s">
        <v>15351</v>
      </c>
      <c r="CT1611" s="111" t="s">
        <v>3870</v>
      </c>
      <c r="CU1611" s="112">
        <v>30000000</v>
      </c>
      <c r="CV1611" s="166" t="s">
        <v>8055</v>
      </c>
      <c r="CW1611" s="166" t="s">
        <v>15352</v>
      </c>
      <c r="CX1611" s="111" t="s">
        <v>4016</v>
      </c>
      <c r="CY1611" s="112">
        <v>6800000</v>
      </c>
      <c r="CZ1611" s="111" t="s">
        <v>3757</v>
      </c>
      <c r="DA1611" s="111" t="s">
        <v>3757</v>
      </c>
      <c r="DB1611" s="111" t="s">
        <v>3757</v>
      </c>
      <c r="DC1611" s="120">
        <v>0</v>
      </c>
      <c r="DD1611" s="127" t="s">
        <v>3778</v>
      </c>
      <c r="DE1611" s="109">
        <v>0</v>
      </c>
      <c r="DF1611" s="172" t="s">
        <v>3717</v>
      </c>
    </row>
    <row r="1612" spans="1:110" ht="35.15" customHeight="1" x14ac:dyDescent="0.35">
      <c r="A1612" s="140" t="s">
        <v>3255</v>
      </c>
      <c r="B1612" s="136" t="s">
        <v>3236</v>
      </c>
      <c r="C1612" s="136" t="s">
        <v>3256</v>
      </c>
      <c r="D1612" s="112">
        <v>26049</v>
      </c>
      <c r="E1612" s="112">
        <v>713107764</v>
      </c>
      <c r="F1612" s="112">
        <v>26049</v>
      </c>
      <c r="G1612" s="112">
        <v>713107764</v>
      </c>
      <c r="H1612" s="112">
        <v>5991</v>
      </c>
      <c r="I1612" s="112">
        <v>125570064</v>
      </c>
      <c r="J1612" s="112">
        <v>0</v>
      </c>
      <c r="K1612" s="112">
        <v>0</v>
      </c>
      <c r="L1612" s="112">
        <v>176783799</v>
      </c>
      <c r="M1612" s="112">
        <v>36329978</v>
      </c>
      <c r="N1612" s="112">
        <v>3132963</v>
      </c>
      <c r="O1612" s="112">
        <v>53817023</v>
      </c>
      <c r="P1612" s="112">
        <v>60725344</v>
      </c>
      <c r="Q1612" s="112">
        <v>0</v>
      </c>
      <c r="R1612" s="112">
        <v>330789107</v>
      </c>
      <c r="S1612" s="421">
        <v>0.24790614816528628</v>
      </c>
      <c r="T1612" s="421">
        <v>5.0945985773897702E-2</v>
      </c>
      <c r="U1612" s="421">
        <v>4.3933934787449601E-3</v>
      </c>
      <c r="V1612" s="421">
        <v>7.5468289250038234E-2</v>
      </c>
      <c r="W1612" s="421">
        <v>8.5155914807849439E-2</v>
      </c>
      <c r="X1612" s="421">
        <v>0</v>
      </c>
      <c r="Y1612" s="421">
        <v>0.46386973147581662</v>
      </c>
      <c r="Z1612" s="120">
        <v>0</v>
      </c>
      <c r="AA1612" s="127" t="s">
        <v>3778</v>
      </c>
      <c r="AB1612" s="127">
        <v>0</v>
      </c>
      <c r="AC1612" s="111" t="s">
        <v>3717</v>
      </c>
      <c r="AD1612" s="127">
        <v>0</v>
      </c>
      <c r="AE1612" s="111">
        <v>0</v>
      </c>
      <c r="AF1612" s="111" t="s">
        <v>3757</v>
      </c>
      <c r="AG1612" s="127" t="s">
        <v>3758</v>
      </c>
      <c r="AH1612" s="127" t="s">
        <v>3758</v>
      </c>
      <c r="AI1612" s="124"/>
      <c r="AJ1612" s="128"/>
      <c r="AK1612" s="109">
        <v>0</v>
      </c>
      <c r="AL1612" s="109">
        <v>0</v>
      </c>
      <c r="AM1612" s="127">
        <v>0</v>
      </c>
      <c r="AN1612" s="127">
        <v>0</v>
      </c>
      <c r="AO1612" s="120">
        <v>0</v>
      </c>
      <c r="AP1612" s="120">
        <v>0</v>
      </c>
      <c r="AQ1612" s="174">
        <v>0</v>
      </c>
      <c r="AR1612" s="109">
        <v>0</v>
      </c>
      <c r="AS1612" s="127">
        <v>0</v>
      </c>
      <c r="AT1612" s="127">
        <v>0</v>
      </c>
      <c r="AU1612" s="120">
        <v>0</v>
      </c>
      <c r="AV1612" s="120">
        <v>0</v>
      </c>
      <c r="AW1612" s="174">
        <v>0</v>
      </c>
      <c r="AX1612" s="109">
        <v>0</v>
      </c>
      <c r="AY1612" s="127">
        <v>0</v>
      </c>
      <c r="AZ1612" s="127">
        <v>0</v>
      </c>
      <c r="BA1612" s="120">
        <v>0</v>
      </c>
      <c r="BB1612" s="120">
        <v>0</v>
      </c>
      <c r="BC1612" s="111" t="s">
        <v>3757</v>
      </c>
      <c r="BD1612" s="112">
        <v>6967</v>
      </c>
      <c r="BE1612" s="112">
        <v>148980499</v>
      </c>
      <c r="BF1612" s="111" t="s">
        <v>3757</v>
      </c>
      <c r="BG1612" s="112">
        <v>6339</v>
      </c>
      <c r="BH1612" s="112">
        <v>160708697</v>
      </c>
      <c r="BI1612" s="111" t="s">
        <v>3757</v>
      </c>
      <c r="BJ1612" s="112">
        <v>4621</v>
      </c>
      <c r="BK1612" s="112">
        <v>98086000</v>
      </c>
      <c r="BL1612" s="111">
        <v>0</v>
      </c>
      <c r="BM1612" s="112"/>
      <c r="BN1612" s="112"/>
      <c r="BO1612" s="111">
        <v>0</v>
      </c>
      <c r="BP1612" s="112"/>
      <c r="BQ1612" s="112"/>
      <c r="BR1612" s="111">
        <v>0</v>
      </c>
      <c r="BS1612" s="112"/>
      <c r="BT1612" s="112"/>
      <c r="BU1612" s="111" t="s">
        <v>3757</v>
      </c>
      <c r="BV1612" s="112">
        <v>2079</v>
      </c>
      <c r="BW1612" s="112">
        <v>55280832</v>
      </c>
      <c r="BX1612" s="111">
        <v>0</v>
      </c>
      <c r="BY1612" s="112"/>
      <c r="BZ1612" s="112"/>
      <c r="CA1612" s="111">
        <v>0</v>
      </c>
      <c r="CB1612" s="112"/>
      <c r="CC1612" s="112"/>
      <c r="CD1612" s="111">
        <v>0</v>
      </c>
      <c r="CE1612" s="112"/>
      <c r="CF1612" s="112"/>
      <c r="CG1612" s="111" t="s">
        <v>3757</v>
      </c>
      <c r="CH1612" s="112">
        <v>6323</v>
      </c>
      <c r="CI1612" s="112">
        <v>250051736</v>
      </c>
      <c r="CJ1612" s="111">
        <v>0</v>
      </c>
      <c r="CK1612" s="120">
        <v>0</v>
      </c>
      <c r="CL1612" s="112"/>
      <c r="CM1612" s="112"/>
      <c r="CN1612" s="166" t="s">
        <v>15353</v>
      </c>
      <c r="CO1612" s="125" t="s">
        <v>15354</v>
      </c>
      <c r="CP1612" s="111" t="s">
        <v>3781</v>
      </c>
      <c r="CQ1612" s="112">
        <v>22405690</v>
      </c>
      <c r="CR1612" s="166" t="s">
        <v>15355</v>
      </c>
      <c r="CS1612" s="166" t="s">
        <v>15356</v>
      </c>
      <c r="CT1612" s="111" t="s">
        <v>3781</v>
      </c>
      <c r="CU1612" s="112">
        <v>21712900</v>
      </c>
      <c r="CV1612" s="166" t="s">
        <v>15357</v>
      </c>
      <c r="CW1612" s="166" t="s">
        <v>15358</v>
      </c>
      <c r="CX1612" s="111" t="s">
        <v>3781</v>
      </c>
      <c r="CY1612" s="112">
        <v>16665000</v>
      </c>
      <c r="CZ1612" s="111" t="s">
        <v>3757</v>
      </c>
      <c r="DA1612" s="111" t="s">
        <v>3757</v>
      </c>
      <c r="DB1612" s="111" t="s">
        <v>3757</v>
      </c>
      <c r="DC1612" s="120">
        <v>0</v>
      </c>
      <c r="DD1612" s="127" t="s">
        <v>3717</v>
      </c>
      <c r="DE1612" s="109" t="s">
        <v>15359</v>
      </c>
      <c r="DF1612" s="172" t="s">
        <v>3717</v>
      </c>
    </row>
    <row r="1613" spans="1:110" ht="35.15" customHeight="1" x14ac:dyDescent="0.35">
      <c r="A1613" s="140" t="s">
        <v>3257</v>
      </c>
      <c r="B1613" s="136" t="s">
        <v>3236</v>
      </c>
      <c r="C1613" s="136" t="s">
        <v>3258</v>
      </c>
      <c r="D1613" s="112">
        <v>28096</v>
      </c>
      <c r="E1613" s="112">
        <v>942003000</v>
      </c>
      <c r="F1613" s="112">
        <v>27437</v>
      </c>
      <c r="G1613" s="112">
        <v>922237000</v>
      </c>
      <c r="H1613" s="112">
        <v>8507</v>
      </c>
      <c r="I1613" s="112">
        <v>208744000</v>
      </c>
      <c r="J1613" s="112">
        <v>602</v>
      </c>
      <c r="K1613" s="112">
        <v>602000</v>
      </c>
      <c r="L1613" s="112">
        <v>287114166</v>
      </c>
      <c r="M1613" s="112">
        <v>42740223</v>
      </c>
      <c r="N1613" s="112">
        <v>0</v>
      </c>
      <c r="O1613" s="112">
        <v>19040682</v>
      </c>
      <c r="P1613" s="112">
        <v>161988695</v>
      </c>
      <c r="Q1613" s="112">
        <v>0</v>
      </c>
      <c r="R1613" s="112">
        <v>510883766</v>
      </c>
      <c r="S1613" s="421">
        <v>0.30479113760784199</v>
      </c>
      <c r="T1613" s="421">
        <v>4.5371642128528254E-2</v>
      </c>
      <c r="U1613" s="421">
        <v>0</v>
      </c>
      <c r="V1613" s="421">
        <v>2.0212973844032343E-2</v>
      </c>
      <c r="W1613" s="421">
        <v>0.17196197358182511</v>
      </c>
      <c r="X1613" s="421">
        <v>0</v>
      </c>
      <c r="Y1613" s="421">
        <v>0.54233772716222772</v>
      </c>
      <c r="Z1613" s="120">
        <v>0</v>
      </c>
      <c r="AA1613" s="127" t="s">
        <v>3717</v>
      </c>
      <c r="AB1613" s="127">
        <v>0</v>
      </c>
      <c r="AC1613" s="111" t="s">
        <v>3717</v>
      </c>
      <c r="AD1613" s="127">
        <v>0</v>
      </c>
      <c r="AE1613" s="111">
        <v>0</v>
      </c>
      <c r="AF1613" s="111" t="s">
        <v>3757</v>
      </c>
      <c r="AG1613" s="127" t="s">
        <v>3758</v>
      </c>
      <c r="AH1613" s="127" t="s">
        <v>3758</v>
      </c>
      <c r="AI1613" s="124"/>
      <c r="AJ1613" s="128"/>
      <c r="AK1613" s="109">
        <v>0</v>
      </c>
      <c r="AL1613" s="109">
        <v>0</v>
      </c>
      <c r="AM1613" s="127">
        <v>0</v>
      </c>
      <c r="AN1613" s="127">
        <v>0</v>
      </c>
      <c r="AO1613" s="120">
        <v>0</v>
      </c>
      <c r="AP1613" s="120">
        <v>0</v>
      </c>
      <c r="AQ1613" s="174">
        <v>0</v>
      </c>
      <c r="AR1613" s="109">
        <v>0</v>
      </c>
      <c r="AS1613" s="127">
        <v>0</v>
      </c>
      <c r="AT1613" s="127">
        <v>0</v>
      </c>
      <c r="AU1613" s="120">
        <v>0</v>
      </c>
      <c r="AV1613" s="120">
        <v>0</v>
      </c>
      <c r="AW1613" s="174">
        <v>0</v>
      </c>
      <c r="AX1613" s="109">
        <v>0</v>
      </c>
      <c r="AY1613" s="127">
        <v>0</v>
      </c>
      <c r="AZ1613" s="127">
        <v>0</v>
      </c>
      <c r="BA1613" s="120">
        <v>0</v>
      </c>
      <c r="BB1613" s="120">
        <v>0</v>
      </c>
      <c r="BC1613" s="111" t="s">
        <v>3757</v>
      </c>
      <c r="BD1613" s="112">
        <v>211</v>
      </c>
      <c r="BE1613" s="112">
        <v>5617666</v>
      </c>
      <c r="BF1613" s="111" t="s">
        <v>3757</v>
      </c>
      <c r="BG1613" s="112">
        <v>60</v>
      </c>
      <c r="BH1613" s="112">
        <v>2341333</v>
      </c>
      <c r="BI1613" s="111" t="s">
        <v>3757</v>
      </c>
      <c r="BJ1613" s="112">
        <v>188</v>
      </c>
      <c r="BK1613" s="112">
        <v>4784500</v>
      </c>
      <c r="BL1613" s="111" t="s">
        <v>3757</v>
      </c>
      <c r="BM1613" s="112">
        <v>758</v>
      </c>
      <c r="BN1613" s="112">
        <v>32706334</v>
      </c>
      <c r="BO1613" s="111" t="s">
        <v>3757</v>
      </c>
      <c r="BP1613" s="112">
        <v>355</v>
      </c>
      <c r="BQ1613" s="112">
        <v>9988166</v>
      </c>
      <c r="BR1613" s="111" t="s">
        <v>3757</v>
      </c>
      <c r="BS1613" s="112">
        <v>9888</v>
      </c>
      <c r="BT1613" s="112">
        <v>339921500</v>
      </c>
      <c r="BU1613" s="111" t="s">
        <v>3757</v>
      </c>
      <c r="BV1613" s="112">
        <v>4492</v>
      </c>
      <c r="BW1613" s="112">
        <v>132907500</v>
      </c>
      <c r="BX1613" s="111" t="s">
        <v>3757</v>
      </c>
      <c r="BY1613" s="112">
        <v>157</v>
      </c>
      <c r="BZ1613" s="112">
        <v>5246001</v>
      </c>
      <c r="CA1613" s="111">
        <v>0</v>
      </c>
      <c r="CB1613" s="112"/>
      <c r="CC1613" s="112"/>
      <c r="CD1613" s="111">
        <v>0</v>
      </c>
      <c r="CE1613" s="112"/>
      <c r="CF1613" s="112"/>
      <c r="CG1613" s="111" t="s">
        <v>3757</v>
      </c>
      <c r="CH1613" s="112">
        <v>11987</v>
      </c>
      <c r="CI1613" s="112">
        <v>408490000</v>
      </c>
      <c r="CJ1613" s="111">
        <v>0</v>
      </c>
      <c r="CK1613" s="120">
        <v>0</v>
      </c>
      <c r="CL1613" s="112"/>
      <c r="CM1613" s="112"/>
      <c r="CN1613" s="166" t="s">
        <v>15360</v>
      </c>
      <c r="CO1613" s="125" t="s">
        <v>15361</v>
      </c>
      <c r="CP1613" s="111" t="s">
        <v>3783</v>
      </c>
      <c r="CQ1613" s="112">
        <v>25800000</v>
      </c>
      <c r="CR1613" s="166" t="s">
        <v>15362</v>
      </c>
      <c r="CS1613" s="166" t="s">
        <v>15363</v>
      </c>
      <c r="CT1613" s="111" t="s">
        <v>3870</v>
      </c>
      <c r="CU1613" s="112">
        <v>19700000</v>
      </c>
      <c r="CV1613" s="166" t="s">
        <v>7032</v>
      </c>
      <c r="CW1613" s="166" t="s">
        <v>15364</v>
      </c>
      <c r="CX1613" s="111" t="s">
        <v>3790</v>
      </c>
      <c r="CY1613" s="112">
        <v>30000000</v>
      </c>
      <c r="CZ1613" s="111" t="s">
        <v>3757</v>
      </c>
      <c r="DA1613" s="111" t="s">
        <v>3757</v>
      </c>
      <c r="DB1613" s="111" t="s">
        <v>3757</v>
      </c>
      <c r="DC1613" s="120">
        <v>0</v>
      </c>
      <c r="DD1613" s="127" t="s">
        <v>3717</v>
      </c>
      <c r="DE1613" s="109" t="s">
        <v>15365</v>
      </c>
      <c r="DF1613" s="172" t="s">
        <v>3717</v>
      </c>
    </row>
    <row r="1614" spans="1:110" ht="35.15" customHeight="1" x14ac:dyDescent="0.35">
      <c r="A1614" s="140" t="s">
        <v>3259</v>
      </c>
      <c r="B1614" s="136" t="s">
        <v>3236</v>
      </c>
      <c r="C1614" s="136" t="s">
        <v>3260</v>
      </c>
      <c r="D1614" s="112">
        <v>85531</v>
      </c>
      <c r="E1614" s="112">
        <v>990810100</v>
      </c>
      <c r="F1614" s="112">
        <v>85531</v>
      </c>
      <c r="G1614" s="112">
        <v>990810100</v>
      </c>
      <c r="H1614" s="112">
        <v>25050</v>
      </c>
      <c r="I1614" s="112">
        <v>260071000</v>
      </c>
      <c r="J1614" s="112">
        <v>0</v>
      </c>
      <c r="K1614" s="112">
        <v>0</v>
      </c>
      <c r="L1614" s="112">
        <v>220040596</v>
      </c>
      <c r="M1614" s="112">
        <v>107150555</v>
      </c>
      <c r="N1614" s="112">
        <v>1587553</v>
      </c>
      <c r="O1614" s="112">
        <v>4150349</v>
      </c>
      <c r="P1614" s="112">
        <v>161979894</v>
      </c>
      <c r="Q1614" s="112">
        <v>0</v>
      </c>
      <c r="R1614" s="112">
        <v>494908947</v>
      </c>
      <c r="S1614" s="421">
        <v>0.22208150280260566</v>
      </c>
      <c r="T1614" s="421">
        <v>0.10814439114013877</v>
      </c>
      <c r="U1614" s="421">
        <v>1.6022777725015116E-3</v>
      </c>
      <c r="V1614" s="421">
        <v>4.1888440580086939E-3</v>
      </c>
      <c r="W1614" s="421">
        <v>0.1634822798031631</v>
      </c>
      <c r="X1614" s="421">
        <v>0</v>
      </c>
      <c r="Y1614" s="421">
        <v>0.4994992955764177</v>
      </c>
      <c r="Z1614" s="120">
        <v>0</v>
      </c>
      <c r="AA1614" s="127" t="s">
        <v>3717</v>
      </c>
      <c r="AB1614" s="127">
        <v>0</v>
      </c>
      <c r="AC1614" s="111" t="s">
        <v>3717</v>
      </c>
      <c r="AD1614" s="127">
        <v>0</v>
      </c>
      <c r="AE1614" s="111">
        <v>0</v>
      </c>
      <c r="AF1614" s="111" t="s">
        <v>3757</v>
      </c>
      <c r="AG1614" s="127" t="s">
        <v>3758</v>
      </c>
      <c r="AH1614" s="127" t="s">
        <v>3758</v>
      </c>
      <c r="AI1614" s="124"/>
      <c r="AJ1614" s="128"/>
      <c r="AK1614" s="109">
        <v>0</v>
      </c>
      <c r="AL1614" s="109">
        <v>0</v>
      </c>
      <c r="AM1614" s="127">
        <v>0</v>
      </c>
      <c r="AN1614" s="127">
        <v>0</v>
      </c>
      <c r="AO1614" s="120">
        <v>0</v>
      </c>
      <c r="AP1614" s="120">
        <v>0</v>
      </c>
      <c r="AQ1614" s="174">
        <v>0</v>
      </c>
      <c r="AR1614" s="109">
        <v>0</v>
      </c>
      <c r="AS1614" s="127">
        <v>0</v>
      </c>
      <c r="AT1614" s="127">
        <v>0</v>
      </c>
      <c r="AU1614" s="120">
        <v>0</v>
      </c>
      <c r="AV1614" s="120">
        <v>0</v>
      </c>
      <c r="AW1614" s="174">
        <v>0</v>
      </c>
      <c r="AX1614" s="109">
        <v>0</v>
      </c>
      <c r="AY1614" s="127">
        <v>0</v>
      </c>
      <c r="AZ1614" s="127">
        <v>0</v>
      </c>
      <c r="BA1614" s="120">
        <v>0</v>
      </c>
      <c r="BB1614" s="120">
        <v>0</v>
      </c>
      <c r="BC1614" s="111" t="s">
        <v>3757</v>
      </c>
      <c r="BD1614" s="112">
        <v>923</v>
      </c>
      <c r="BE1614" s="112">
        <v>9433000</v>
      </c>
      <c r="BF1614" s="111">
        <v>0</v>
      </c>
      <c r="BG1614" s="112"/>
      <c r="BH1614" s="112"/>
      <c r="BI1614" s="111">
        <v>0</v>
      </c>
      <c r="BJ1614" s="112"/>
      <c r="BK1614" s="112"/>
      <c r="BL1614" s="111" t="s">
        <v>3757</v>
      </c>
      <c r="BM1614" s="112">
        <v>4797</v>
      </c>
      <c r="BN1614" s="112">
        <v>58535000</v>
      </c>
      <c r="BO1614" s="111" t="s">
        <v>3757</v>
      </c>
      <c r="BP1614" s="112">
        <v>3481</v>
      </c>
      <c r="BQ1614" s="112">
        <v>40315000</v>
      </c>
      <c r="BR1614" s="111" t="s">
        <v>3757</v>
      </c>
      <c r="BS1614" s="112">
        <v>39306</v>
      </c>
      <c r="BT1614" s="112">
        <v>504126100</v>
      </c>
      <c r="BU1614" s="111" t="s">
        <v>3757</v>
      </c>
      <c r="BV1614" s="112">
        <v>8220</v>
      </c>
      <c r="BW1614" s="112">
        <v>102483000</v>
      </c>
      <c r="BX1614" s="111">
        <v>0</v>
      </c>
      <c r="BY1614" s="112"/>
      <c r="BZ1614" s="112"/>
      <c r="CA1614" s="111">
        <v>0</v>
      </c>
      <c r="CB1614" s="112"/>
      <c r="CC1614" s="112"/>
      <c r="CD1614" s="111">
        <v>0</v>
      </c>
      <c r="CE1614" s="112"/>
      <c r="CF1614" s="112"/>
      <c r="CG1614" s="111" t="s">
        <v>3757</v>
      </c>
      <c r="CH1614" s="112">
        <v>28804</v>
      </c>
      <c r="CI1614" s="112">
        <v>275918000</v>
      </c>
      <c r="CJ1614" s="111">
        <v>0</v>
      </c>
      <c r="CK1614" s="120">
        <v>0</v>
      </c>
      <c r="CL1614" s="112"/>
      <c r="CM1614" s="112"/>
      <c r="CN1614" s="166" t="s">
        <v>15366</v>
      </c>
      <c r="CO1614" s="125" t="s">
        <v>15367</v>
      </c>
      <c r="CP1614" s="111" t="s">
        <v>3790</v>
      </c>
      <c r="CQ1614" s="112">
        <v>22744000</v>
      </c>
      <c r="CR1614" s="166" t="s">
        <v>15368</v>
      </c>
      <c r="CS1614" s="166" t="s">
        <v>15369</v>
      </c>
      <c r="CT1614" s="111" t="s">
        <v>3870</v>
      </c>
      <c r="CU1614" s="112">
        <v>52000000</v>
      </c>
      <c r="CV1614" s="166" t="s">
        <v>15370</v>
      </c>
      <c r="CW1614" s="166" t="s">
        <v>15371</v>
      </c>
      <c r="CX1614" s="111" t="s">
        <v>3766</v>
      </c>
      <c r="CY1614" s="112">
        <v>14713000</v>
      </c>
      <c r="CZ1614" s="111" t="s">
        <v>3757</v>
      </c>
      <c r="DA1614" s="111" t="s">
        <v>3757</v>
      </c>
      <c r="DB1614" s="111">
        <v>0</v>
      </c>
      <c r="DC1614" s="120" t="s">
        <v>15372</v>
      </c>
      <c r="DD1614" s="127" t="s">
        <v>3778</v>
      </c>
      <c r="DE1614" s="109">
        <v>0</v>
      </c>
      <c r="DF1614" s="172" t="s">
        <v>3717</v>
      </c>
    </row>
    <row r="1615" spans="1:110" ht="35.15" customHeight="1" x14ac:dyDescent="0.35">
      <c r="A1615" s="140" t="s">
        <v>3261</v>
      </c>
      <c r="B1615" s="136" t="s">
        <v>3236</v>
      </c>
      <c r="C1615" s="136" t="s">
        <v>3262</v>
      </c>
      <c r="D1615" s="112">
        <v>95562</v>
      </c>
      <c r="E1615" s="112">
        <v>1074016573</v>
      </c>
      <c r="F1615" s="112">
        <v>95562</v>
      </c>
      <c r="G1615" s="112">
        <v>1074016573</v>
      </c>
      <c r="H1615" s="112">
        <v>24806</v>
      </c>
      <c r="I1615" s="112">
        <v>301682000</v>
      </c>
      <c r="J1615" s="112">
        <v>0</v>
      </c>
      <c r="K1615" s="112">
        <v>0</v>
      </c>
      <c r="L1615" s="112">
        <v>254844078</v>
      </c>
      <c r="M1615" s="112">
        <v>85935945</v>
      </c>
      <c r="N1615" s="112">
        <v>8809877</v>
      </c>
      <c r="O1615" s="112">
        <v>4170252</v>
      </c>
      <c r="P1615" s="112">
        <v>194476867</v>
      </c>
      <c r="Q1615" s="112">
        <v>0</v>
      </c>
      <c r="R1615" s="112">
        <v>548237019</v>
      </c>
      <c r="S1615" s="421">
        <v>0.23728132731523502</v>
      </c>
      <c r="T1615" s="421">
        <v>8.0013611670776336E-2</v>
      </c>
      <c r="U1615" s="421">
        <v>8.202738413422974E-3</v>
      </c>
      <c r="V1615" s="421">
        <v>3.8828562843787702E-3</v>
      </c>
      <c r="W1615" s="421">
        <v>0.18107436317931008</v>
      </c>
      <c r="X1615" s="421">
        <v>0</v>
      </c>
      <c r="Y1615" s="421">
        <v>0.51045489686312318</v>
      </c>
      <c r="Z1615" s="120">
        <v>0</v>
      </c>
      <c r="AA1615" s="127" t="s">
        <v>3717</v>
      </c>
      <c r="AB1615" s="127">
        <v>0</v>
      </c>
      <c r="AC1615" s="111" t="s">
        <v>3717</v>
      </c>
      <c r="AD1615" s="127">
        <v>0</v>
      </c>
      <c r="AE1615" s="111">
        <v>0</v>
      </c>
      <c r="AF1615" s="111" t="s">
        <v>3757</v>
      </c>
      <c r="AG1615" s="127" t="s">
        <v>3758</v>
      </c>
      <c r="AH1615" s="127" t="s">
        <v>3758</v>
      </c>
      <c r="AI1615" s="124"/>
      <c r="AJ1615" s="128"/>
      <c r="AK1615" s="109">
        <v>0</v>
      </c>
      <c r="AL1615" s="109">
        <v>0</v>
      </c>
      <c r="AM1615" s="127">
        <v>0</v>
      </c>
      <c r="AN1615" s="127">
        <v>0</v>
      </c>
      <c r="AO1615" s="120">
        <v>0</v>
      </c>
      <c r="AP1615" s="120">
        <v>0</v>
      </c>
      <c r="AQ1615" s="174">
        <v>0</v>
      </c>
      <c r="AR1615" s="120">
        <v>0</v>
      </c>
      <c r="AS1615" s="127">
        <v>0</v>
      </c>
      <c r="AT1615" s="127">
        <v>0</v>
      </c>
      <c r="AU1615" s="120">
        <v>0</v>
      </c>
      <c r="AV1615" s="120">
        <v>0</v>
      </c>
      <c r="AW1615" s="174">
        <v>0</v>
      </c>
      <c r="AX1615" s="120">
        <v>0</v>
      </c>
      <c r="AY1615" s="127">
        <v>0</v>
      </c>
      <c r="AZ1615" s="127">
        <v>0</v>
      </c>
      <c r="BA1615" s="120">
        <v>0</v>
      </c>
      <c r="BB1615" s="120">
        <v>0</v>
      </c>
      <c r="BC1615" s="111">
        <v>0</v>
      </c>
      <c r="BD1615" s="112"/>
      <c r="BE1615" s="112"/>
      <c r="BF1615" s="111" t="s">
        <v>3757</v>
      </c>
      <c r="BG1615" s="112">
        <v>1838</v>
      </c>
      <c r="BH1615" s="112">
        <v>17992000</v>
      </c>
      <c r="BI1615" s="111" t="s">
        <v>3757</v>
      </c>
      <c r="BJ1615" s="112">
        <v>3338</v>
      </c>
      <c r="BK1615" s="112">
        <v>32029000</v>
      </c>
      <c r="BL1615" s="111" t="s">
        <v>3757</v>
      </c>
      <c r="BM1615" s="112">
        <v>11368</v>
      </c>
      <c r="BN1615" s="112">
        <v>137993000</v>
      </c>
      <c r="BO1615" s="111">
        <v>0</v>
      </c>
      <c r="BP1615" s="112"/>
      <c r="BQ1615" s="112"/>
      <c r="BR1615" s="111" t="s">
        <v>3757</v>
      </c>
      <c r="BS1615" s="112">
        <v>32917</v>
      </c>
      <c r="BT1615" s="112">
        <v>366098573</v>
      </c>
      <c r="BU1615" s="111">
        <v>0</v>
      </c>
      <c r="BV1615" s="112"/>
      <c r="BW1615" s="112"/>
      <c r="BX1615" s="111" t="s">
        <v>3757</v>
      </c>
      <c r="BY1615" s="112">
        <v>5808</v>
      </c>
      <c r="BZ1615" s="112">
        <v>65916000</v>
      </c>
      <c r="CA1615" s="111">
        <v>0</v>
      </c>
      <c r="CB1615" s="112"/>
      <c r="CC1615" s="112"/>
      <c r="CD1615" s="111">
        <v>0</v>
      </c>
      <c r="CE1615" s="112">
        <v>0</v>
      </c>
      <c r="CF1615" s="112">
        <v>0</v>
      </c>
      <c r="CG1615" s="111" t="s">
        <v>3757</v>
      </c>
      <c r="CH1615" s="112">
        <v>28670</v>
      </c>
      <c r="CI1615" s="112">
        <v>343997000</v>
      </c>
      <c r="CJ1615" s="111" t="s">
        <v>3757</v>
      </c>
      <c r="CK1615" s="120" t="s">
        <v>15373</v>
      </c>
      <c r="CL1615" s="112">
        <v>11756</v>
      </c>
      <c r="CM1615" s="112">
        <v>109991000</v>
      </c>
      <c r="CN1615" s="166" t="s">
        <v>15374</v>
      </c>
      <c r="CO1615" s="125" t="s">
        <v>15375</v>
      </c>
      <c r="CP1615" s="111" t="s">
        <v>3783</v>
      </c>
      <c r="CQ1615" s="112">
        <v>29100000</v>
      </c>
      <c r="CR1615" s="166" t="s">
        <v>9106</v>
      </c>
      <c r="CS1615" s="166" t="s">
        <v>15376</v>
      </c>
      <c r="CT1615" s="111" t="s">
        <v>3875</v>
      </c>
      <c r="CU1615" s="112">
        <v>20300000</v>
      </c>
      <c r="CV1615" s="166" t="s">
        <v>6829</v>
      </c>
      <c r="CW1615" s="166" t="s">
        <v>15377</v>
      </c>
      <c r="CX1615" s="111" t="s">
        <v>3875</v>
      </c>
      <c r="CY1615" s="112">
        <v>7700000</v>
      </c>
      <c r="CZ1615" s="111" t="s">
        <v>3757</v>
      </c>
      <c r="DA1615" s="111" t="s">
        <v>3757</v>
      </c>
      <c r="DB1615" s="111">
        <v>0</v>
      </c>
      <c r="DC1615" s="120" t="s">
        <v>15378</v>
      </c>
      <c r="DD1615" s="127" t="s">
        <v>3778</v>
      </c>
      <c r="DE1615" s="109">
        <v>0</v>
      </c>
      <c r="DF1615" s="172" t="s">
        <v>3717</v>
      </c>
    </row>
    <row r="1616" spans="1:110" ht="35.15" customHeight="1" x14ac:dyDescent="0.35">
      <c r="A1616" s="140" t="s">
        <v>3263</v>
      </c>
      <c r="B1616" s="136" t="s">
        <v>3236</v>
      </c>
      <c r="C1616" s="136" t="s">
        <v>3264</v>
      </c>
      <c r="D1616" s="112">
        <v>10474</v>
      </c>
      <c r="E1616" s="112">
        <v>235695001</v>
      </c>
      <c r="F1616" s="112">
        <v>10473</v>
      </c>
      <c r="G1616" s="112">
        <v>235681001</v>
      </c>
      <c r="H1616" s="112">
        <v>2644</v>
      </c>
      <c r="I1616" s="112">
        <v>54387001</v>
      </c>
      <c r="J1616" s="112">
        <v>0</v>
      </c>
      <c r="K1616" s="112">
        <v>0</v>
      </c>
      <c r="L1616" s="112">
        <v>66067359</v>
      </c>
      <c r="M1616" s="112">
        <v>14299991</v>
      </c>
      <c r="N1616" s="112">
        <v>187897</v>
      </c>
      <c r="O1616" s="112">
        <v>1205039</v>
      </c>
      <c r="P1616" s="112">
        <v>36087214</v>
      </c>
      <c r="Q1616" s="112">
        <v>0</v>
      </c>
      <c r="R1616" s="112">
        <v>117847500</v>
      </c>
      <c r="S1616" s="421">
        <v>0.28030869861342539</v>
      </c>
      <c r="T1616" s="421">
        <v>6.0671592266821138E-2</v>
      </c>
      <c r="U1616" s="421">
        <v>7.9720401027936951E-4</v>
      </c>
      <c r="V1616" s="421">
        <v>5.1127049572001742E-3</v>
      </c>
      <c r="W1616" s="421">
        <v>0.15310979803088823</v>
      </c>
      <c r="X1616" s="421">
        <v>0</v>
      </c>
      <c r="Y1616" s="421">
        <v>0.49999999787861432</v>
      </c>
      <c r="Z1616" s="120">
        <v>0</v>
      </c>
      <c r="AA1616" s="127" t="s">
        <v>3717</v>
      </c>
      <c r="AB1616" s="127">
        <v>0</v>
      </c>
      <c r="AC1616" s="111" t="s">
        <v>3717</v>
      </c>
      <c r="AD1616" s="127">
        <v>0</v>
      </c>
      <c r="AE1616" s="111">
        <v>0</v>
      </c>
      <c r="AF1616" s="111" t="s">
        <v>3757</v>
      </c>
      <c r="AG1616" s="127" t="s">
        <v>3758</v>
      </c>
      <c r="AH1616" s="127" t="s">
        <v>3758</v>
      </c>
      <c r="AI1616" s="124"/>
      <c r="AJ1616" s="128"/>
      <c r="AK1616" s="109">
        <v>0</v>
      </c>
      <c r="AL1616" s="109">
        <v>0</v>
      </c>
      <c r="AM1616" s="127">
        <v>0</v>
      </c>
      <c r="AN1616" s="127">
        <v>0</v>
      </c>
      <c r="AO1616" s="120">
        <v>0</v>
      </c>
      <c r="AP1616" s="120">
        <v>0</v>
      </c>
      <c r="AQ1616" s="174">
        <v>0</v>
      </c>
      <c r="AR1616" s="109">
        <v>0</v>
      </c>
      <c r="AS1616" s="127">
        <v>0</v>
      </c>
      <c r="AT1616" s="127">
        <v>0</v>
      </c>
      <c r="AU1616" s="120">
        <v>0</v>
      </c>
      <c r="AV1616" s="120">
        <v>0</v>
      </c>
      <c r="AW1616" s="174">
        <v>0</v>
      </c>
      <c r="AX1616" s="109">
        <v>0</v>
      </c>
      <c r="AY1616" s="127">
        <v>0</v>
      </c>
      <c r="AZ1616" s="127">
        <v>0</v>
      </c>
      <c r="BA1616" s="120">
        <v>0</v>
      </c>
      <c r="BB1616" s="120">
        <v>0</v>
      </c>
      <c r="BC1616" s="111" t="s">
        <v>3757</v>
      </c>
      <c r="BD1616" s="112">
        <v>2930</v>
      </c>
      <c r="BE1616" s="112">
        <v>67083000</v>
      </c>
      <c r="BF1616" s="111">
        <v>0</v>
      </c>
      <c r="BG1616" s="112"/>
      <c r="BH1616" s="112"/>
      <c r="BI1616" s="111" t="s">
        <v>3757</v>
      </c>
      <c r="BJ1616" s="112">
        <v>1002</v>
      </c>
      <c r="BK1616" s="112">
        <v>22047000</v>
      </c>
      <c r="BL1616" s="111">
        <v>0</v>
      </c>
      <c r="BM1616" s="112"/>
      <c r="BN1616" s="112"/>
      <c r="BO1616" s="111" t="s">
        <v>3757</v>
      </c>
      <c r="BP1616" s="112">
        <v>1592</v>
      </c>
      <c r="BQ1616" s="112">
        <v>37037000</v>
      </c>
      <c r="BR1616" s="111" t="s">
        <v>3757</v>
      </c>
      <c r="BS1616" s="112">
        <v>1755</v>
      </c>
      <c r="BT1616" s="112">
        <v>40116001</v>
      </c>
      <c r="BU1616" s="111">
        <v>0</v>
      </c>
      <c r="BV1616" s="112"/>
      <c r="BW1616" s="112"/>
      <c r="BX1616" s="111">
        <v>0</v>
      </c>
      <c r="BY1616" s="112"/>
      <c r="BZ1616" s="112"/>
      <c r="CA1616" s="111">
        <v>0</v>
      </c>
      <c r="CB1616" s="112"/>
      <c r="CC1616" s="112"/>
      <c r="CD1616" s="111">
        <v>0</v>
      </c>
      <c r="CE1616" s="112"/>
      <c r="CF1616" s="112"/>
      <c r="CG1616" s="111" t="s">
        <v>3757</v>
      </c>
      <c r="CH1616" s="112">
        <v>3212</v>
      </c>
      <c r="CI1616" s="112">
        <v>69412000</v>
      </c>
      <c r="CJ1616" s="111">
        <v>0</v>
      </c>
      <c r="CK1616" s="120">
        <v>0</v>
      </c>
      <c r="CL1616" s="112"/>
      <c r="CM1616" s="112"/>
      <c r="CN1616" s="166" t="s">
        <v>7714</v>
      </c>
      <c r="CO1616" s="125" t="s">
        <v>15379</v>
      </c>
      <c r="CP1616" s="111" t="s">
        <v>3875</v>
      </c>
      <c r="CQ1616" s="112">
        <v>46275000</v>
      </c>
      <c r="CR1616" s="166" t="s">
        <v>15380</v>
      </c>
      <c r="CS1616" s="166" t="s">
        <v>15381</v>
      </c>
      <c r="CT1616" s="111" t="s">
        <v>3875</v>
      </c>
      <c r="CU1616" s="112">
        <v>7797592</v>
      </c>
      <c r="CV1616" s="166" t="s">
        <v>15382</v>
      </c>
      <c r="CW1616" s="166" t="s">
        <v>15383</v>
      </c>
      <c r="CX1616" s="111" t="s">
        <v>3875</v>
      </c>
      <c r="CY1616" s="112">
        <v>5004252</v>
      </c>
      <c r="CZ1616" s="111" t="s">
        <v>3757</v>
      </c>
      <c r="DA1616" s="111" t="s">
        <v>3757</v>
      </c>
      <c r="DB1616" s="111">
        <v>0</v>
      </c>
      <c r="DC1616" s="120" t="s">
        <v>15384</v>
      </c>
      <c r="DD1616" s="127" t="s">
        <v>3778</v>
      </c>
      <c r="DE1616" s="109">
        <v>0</v>
      </c>
      <c r="DF1616" s="172" t="s">
        <v>3717</v>
      </c>
    </row>
    <row r="1617" spans="1:110" ht="35.15" customHeight="1" x14ac:dyDescent="0.35">
      <c r="A1617" s="140" t="s">
        <v>3265</v>
      </c>
      <c r="B1617" s="136" t="s">
        <v>3236</v>
      </c>
      <c r="C1617" s="136" t="s">
        <v>3266</v>
      </c>
      <c r="D1617" s="112">
        <v>36545</v>
      </c>
      <c r="E1617" s="112">
        <v>495376000</v>
      </c>
      <c r="F1617" s="112">
        <v>36545</v>
      </c>
      <c r="G1617" s="112">
        <v>495376000</v>
      </c>
      <c r="H1617" s="112">
        <v>11529</v>
      </c>
      <c r="I1617" s="112">
        <v>153920000</v>
      </c>
      <c r="J1617" s="112">
        <v>0</v>
      </c>
      <c r="K1617" s="112">
        <v>0</v>
      </c>
      <c r="L1617" s="112">
        <v>126626421</v>
      </c>
      <c r="M1617" s="112">
        <v>41318216</v>
      </c>
      <c r="N1617" s="112">
        <v>1674332</v>
      </c>
      <c r="O1617" s="112">
        <v>7431125</v>
      </c>
      <c r="P1617" s="112">
        <v>63012494</v>
      </c>
      <c r="Q1617" s="112">
        <v>0</v>
      </c>
      <c r="R1617" s="112">
        <v>240062588</v>
      </c>
      <c r="S1617" s="421">
        <v>0.25561678603727273</v>
      </c>
      <c r="T1617" s="421">
        <v>8.3407787216175186E-2</v>
      </c>
      <c r="U1617" s="421">
        <v>3.3799215141629793E-3</v>
      </c>
      <c r="V1617" s="421">
        <v>1.5000979054294112E-2</v>
      </c>
      <c r="W1617" s="421">
        <v>0.12720134604825425</v>
      </c>
      <c r="X1617" s="421">
        <v>0</v>
      </c>
      <c r="Y1617" s="421">
        <v>0.48460681987015924</v>
      </c>
      <c r="Z1617" s="120">
        <v>0</v>
      </c>
      <c r="AA1617" s="127" t="s">
        <v>3717</v>
      </c>
      <c r="AB1617" s="127">
        <v>0</v>
      </c>
      <c r="AC1617" s="111" t="s">
        <v>3717</v>
      </c>
      <c r="AD1617" s="127">
        <v>0</v>
      </c>
      <c r="AE1617" s="111">
        <v>0</v>
      </c>
      <c r="AF1617" s="111" t="s">
        <v>3757</v>
      </c>
      <c r="AG1617" s="127" t="s">
        <v>3758</v>
      </c>
      <c r="AH1617" s="127" t="s">
        <v>3758</v>
      </c>
      <c r="AI1617" s="124"/>
      <c r="AJ1617" s="128"/>
      <c r="AK1617" s="109">
        <v>0</v>
      </c>
      <c r="AL1617" s="109">
        <v>0</v>
      </c>
      <c r="AM1617" s="127">
        <v>0</v>
      </c>
      <c r="AN1617" s="127">
        <v>0</v>
      </c>
      <c r="AO1617" s="120">
        <v>0</v>
      </c>
      <c r="AP1617" s="120">
        <v>0</v>
      </c>
      <c r="AQ1617" s="174">
        <v>0</v>
      </c>
      <c r="AR1617" s="109">
        <v>0</v>
      </c>
      <c r="AS1617" s="127">
        <v>0</v>
      </c>
      <c r="AT1617" s="127">
        <v>0</v>
      </c>
      <c r="AU1617" s="120">
        <v>0</v>
      </c>
      <c r="AV1617" s="120">
        <v>0</v>
      </c>
      <c r="AW1617" s="174">
        <v>0</v>
      </c>
      <c r="AX1617" s="109">
        <v>0</v>
      </c>
      <c r="AY1617" s="127">
        <v>0</v>
      </c>
      <c r="AZ1617" s="127">
        <v>0</v>
      </c>
      <c r="BA1617" s="120">
        <v>0</v>
      </c>
      <c r="BB1617" s="120">
        <v>0</v>
      </c>
      <c r="BC1617" s="111" t="s">
        <v>3757</v>
      </c>
      <c r="BD1617" s="112">
        <v>1753</v>
      </c>
      <c r="BE1617" s="112">
        <v>22951000</v>
      </c>
      <c r="BF1617" s="111">
        <v>0</v>
      </c>
      <c r="BG1617" s="112"/>
      <c r="BH1617" s="112"/>
      <c r="BI1617" s="111">
        <v>0</v>
      </c>
      <c r="BJ1617" s="112"/>
      <c r="BK1617" s="112"/>
      <c r="BL1617" s="111">
        <v>0</v>
      </c>
      <c r="BM1617" s="112"/>
      <c r="BN1617" s="112"/>
      <c r="BO1617" s="111">
        <v>0</v>
      </c>
      <c r="BP1617" s="112"/>
      <c r="BQ1617" s="112"/>
      <c r="BR1617" s="111">
        <v>0</v>
      </c>
      <c r="BS1617" s="112"/>
      <c r="BT1617" s="112"/>
      <c r="BU1617" s="111">
        <v>0</v>
      </c>
      <c r="BV1617" s="112"/>
      <c r="BW1617" s="112"/>
      <c r="BX1617" s="111">
        <v>0</v>
      </c>
      <c r="BY1617" s="112"/>
      <c r="BZ1617" s="112"/>
      <c r="CA1617" s="111" t="s">
        <v>3757</v>
      </c>
      <c r="CB1617" s="112">
        <v>1177</v>
      </c>
      <c r="CC1617" s="112">
        <v>16720000</v>
      </c>
      <c r="CD1617" s="111">
        <v>0</v>
      </c>
      <c r="CE1617" s="112"/>
      <c r="CF1617" s="112"/>
      <c r="CG1617" s="111" t="s">
        <v>3757</v>
      </c>
      <c r="CH1617" s="112">
        <v>20248</v>
      </c>
      <c r="CI1617" s="112">
        <v>270598000</v>
      </c>
      <c r="CJ1617" s="111" t="s">
        <v>3757</v>
      </c>
      <c r="CK1617" s="120" t="s">
        <v>15385</v>
      </c>
      <c r="CL1617" s="112">
        <v>13367</v>
      </c>
      <c r="CM1617" s="112">
        <v>185107000</v>
      </c>
      <c r="CN1617" s="166" t="s">
        <v>15386</v>
      </c>
      <c r="CO1617" s="125" t="s">
        <v>15387</v>
      </c>
      <c r="CP1617" s="111" t="s">
        <v>3875</v>
      </c>
      <c r="CQ1617" s="112">
        <v>52398840</v>
      </c>
      <c r="CR1617" s="166" t="s">
        <v>15388</v>
      </c>
      <c r="CS1617" s="166" t="s">
        <v>15389</v>
      </c>
      <c r="CT1617" s="111" t="s">
        <v>3766</v>
      </c>
      <c r="CU1617" s="112">
        <v>25480314</v>
      </c>
      <c r="CV1617" s="166" t="s">
        <v>15390</v>
      </c>
      <c r="CW1617" s="166" t="s">
        <v>15391</v>
      </c>
      <c r="CX1617" s="111" t="s">
        <v>3875</v>
      </c>
      <c r="CY1617" s="112">
        <v>26557516</v>
      </c>
      <c r="CZ1617" s="111" t="s">
        <v>3757</v>
      </c>
      <c r="DA1617" s="111" t="s">
        <v>3757</v>
      </c>
      <c r="DB1617" s="111" t="s">
        <v>3757</v>
      </c>
      <c r="DC1617" s="120">
        <v>0</v>
      </c>
      <c r="DD1617" s="127" t="s">
        <v>3717</v>
      </c>
      <c r="DE1617" s="109" t="s">
        <v>15392</v>
      </c>
      <c r="DF1617" s="172" t="s">
        <v>3717</v>
      </c>
    </row>
    <row r="1618" spans="1:110" ht="35.15" customHeight="1" x14ac:dyDescent="0.35">
      <c r="A1618" s="140" t="s">
        <v>3267</v>
      </c>
      <c r="B1618" s="136" t="s">
        <v>3236</v>
      </c>
      <c r="C1618" s="136" t="s">
        <v>3268</v>
      </c>
      <c r="D1618" s="112">
        <v>16474</v>
      </c>
      <c r="E1618" s="112">
        <v>388206000</v>
      </c>
      <c r="F1618" s="112">
        <v>16037</v>
      </c>
      <c r="G1618" s="112">
        <v>377985000</v>
      </c>
      <c r="H1618" s="112">
        <v>1217</v>
      </c>
      <c r="I1618" s="112">
        <v>24806000</v>
      </c>
      <c r="J1618" s="112">
        <v>0</v>
      </c>
      <c r="K1618" s="112">
        <v>0</v>
      </c>
      <c r="L1618" s="112">
        <v>98557040</v>
      </c>
      <c r="M1618" s="112">
        <v>19108707</v>
      </c>
      <c r="N1618" s="112">
        <v>152900</v>
      </c>
      <c r="O1618" s="112">
        <v>6421511</v>
      </c>
      <c r="P1618" s="112">
        <v>69801095</v>
      </c>
      <c r="Q1618" s="112">
        <v>0</v>
      </c>
      <c r="R1618" s="112">
        <v>194041253</v>
      </c>
      <c r="S1618" s="421">
        <v>0.25387819868832529</v>
      </c>
      <c r="T1618" s="421">
        <v>4.922311092564257E-2</v>
      </c>
      <c r="U1618" s="421">
        <v>3.9386305209090022E-4</v>
      </c>
      <c r="V1618" s="421">
        <v>1.654150373770627E-2</v>
      </c>
      <c r="W1618" s="421">
        <v>0.17980426629160806</v>
      </c>
      <c r="X1618" s="421">
        <v>0</v>
      </c>
      <c r="Y1618" s="421">
        <v>0.4998409426953731</v>
      </c>
      <c r="Z1618" s="120"/>
      <c r="AA1618" s="127" t="s">
        <v>3717</v>
      </c>
      <c r="AB1618" s="127">
        <v>0</v>
      </c>
      <c r="AC1618" s="111" t="s">
        <v>3717</v>
      </c>
      <c r="AD1618" s="127">
        <v>0</v>
      </c>
      <c r="AE1618" s="111">
        <v>0</v>
      </c>
      <c r="AF1618" s="111" t="s">
        <v>3757</v>
      </c>
      <c r="AG1618" s="127" t="s">
        <v>3758</v>
      </c>
      <c r="AH1618" s="127" t="s">
        <v>3758</v>
      </c>
      <c r="AI1618" s="124"/>
      <c r="AJ1618" s="128"/>
      <c r="AK1618" s="109">
        <v>0</v>
      </c>
      <c r="AL1618" s="109">
        <v>0</v>
      </c>
      <c r="AM1618" s="127">
        <v>0</v>
      </c>
      <c r="AN1618" s="127">
        <v>0</v>
      </c>
      <c r="AO1618" s="120">
        <v>0</v>
      </c>
      <c r="AP1618" s="120">
        <v>0</v>
      </c>
      <c r="AQ1618" s="174">
        <v>0</v>
      </c>
      <c r="AR1618" s="120">
        <v>0</v>
      </c>
      <c r="AS1618" s="127">
        <v>0</v>
      </c>
      <c r="AT1618" s="127">
        <v>0</v>
      </c>
      <c r="AU1618" s="120">
        <v>0</v>
      </c>
      <c r="AV1618" s="120">
        <v>0</v>
      </c>
      <c r="AW1618" s="174">
        <v>0</v>
      </c>
      <c r="AX1618" s="120">
        <v>0</v>
      </c>
      <c r="AY1618" s="127">
        <v>0</v>
      </c>
      <c r="AZ1618" s="127">
        <v>0</v>
      </c>
      <c r="BA1618" s="120">
        <v>0</v>
      </c>
      <c r="BB1618" s="120">
        <v>0</v>
      </c>
      <c r="BC1618" s="111">
        <v>0</v>
      </c>
      <c r="BD1618" s="112"/>
      <c r="BE1618" s="112"/>
      <c r="BF1618" s="111">
        <v>0</v>
      </c>
      <c r="BG1618" s="112"/>
      <c r="BH1618" s="112"/>
      <c r="BI1618" s="111">
        <v>0</v>
      </c>
      <c r="BJ1618" s="112"/>
      <c r="BK1618" s="112"/>
      <c r="BL1618" s="111">
        <v>0</v>
      </c>
      <c r="BM1618" s="112"/>
      <c r="BN1618" s="112"/>
      <c r="BO1618" s="111">
        <v>0</v>
      </c>
      <c r="BP1618" s="112"/>
      <c r="BQ1618" s="112"/>
      <c r="BR1618" s="111">
        <v>0</v>
      </c>
      <c r="BS1618" s="112"/>
      <c r="BT1618" s="112"/>
      <c r="BU1618" s="111">
        <v>0</v>
      </c>
      <c r="BV1618" s="112"/>
      <c r="BW1618" s="112"/>
      <c r="BX1618" s="111">
        <v>0</v>
      </c>
      <c r="BY1618" s="112"/>
      <c r="BZ1618" s="112"/>
      <c r="CA1618" s="111">
        <v>0</v>
      </c>
      <c r="CB1618" s="112"/>
      <c r="CC1618" s="112"/>
      <c r="CD1618" s="111">
        <v>0</v>
      </c>
      <c r="CE1618" s="112">
        <v>0</v>
      </c>
      <c r="CF1618" s="112">
        <v>0</v>
      </c>
      <c r="CG1618" s="111" t="s">
        <v>3757</v>
      </c>
      <c r="CH1618" s="112">
        <v>16474</v>
      </c>
      <c r="CI1618" s="112">
        <v>388206000</v>
      </c>
      <c r="CJ1618" s="111">
        <v>0</v>
      </c>
      <c r="CK1618" s="120">
        <v>0</v>
      </c>
      <c r="CL1618" s="112">
        <v>0</v>
      </c>
      <c r="CM1618" s="112">
        <v>0</v>
      </c>
      <c r="CN1618" s="166" t="s">
        <v>15393</v>
      </c>
      <c r="CO1618" s="125" t="s">
        <v>15394</v>
      </c>
      <c r="CP1618" s="111" t="s">
        <v>3875</v>
      </c>
      <c r="CQ1618" s="112">
        <v>4076000</v>
      </c>
      <c r="CR1618" s="166" t="s">
        <v>15395</v>
      </c>
      <c r="CS1618" s="166" t="s">
        <v>15396</v>
      </c>
      <c r="CT1618" s="111" t="s">
        <v>3875</v>
      </c>
      <c r="CU1618" s="112">
        <v>9986000</v>
      </c>
      <c r="CV1618" s="166" t="s">
        <v>15397</v>
      </c>
      <c r="CW1618" s="166" t="s">
        <v>15398</v>
      </c>
      <c r="CX1618" s="111" t="s">
        <v>3875</v>
      </c>
      <c r="CY1618" s="112">
        <v>6687000</v>
      </c>
      <c r="CZ1618" s="111" t="s">
        <v>3757</v>
      </c>
      <c r="DA1618" s="111" t="s">
        <v>3757</v>
      </c>
      <c r="DB1618" s="111">
        <v>0</v>
      </c>
      <c r="DC1618" s="120" t="s">
        <v>15399</v>
      </c>
      <c r="DD1618" s="127" t="s">
        <v>3778</v>
      </c>
      <c r="DE1618" s="109">
        <v>0</v>
      </c>
      <c r="DF1618" s="172" t="s">
        <v>3717</v>
      </c>
    </row>
    <row r="1619" spans="1:110" ht="35.15" customHeight="1" x14ac:dyDescent="0.35">
      <c r="A1619" s="140" t="s">
        <v>3269</v>
      </c>
      <c r="B1619" s="136" t="s">
        <v>3236</v>
      </c>
      <c r="C1619" s="136" t="s">
        <v>3270</v>
      </c>
      <c r="D1619" s="112">
        <v>5136</v>
      </c>
      <c r="E1619" s="112">
        <v>141955021</v>
      </c>
      <c r="F1619" s="112">
        <v>5127</v>
      </c>
      <c r="G1619" s="112">
        <v>141820021</v>
      </c>
      <c r="H1619" s="112">
        <v>1174</v>
      </c>
      <c r="I1619" s="112">
        <v>31573021</v>
      </c>
      <c r="J1619" s="112">
        <v>0</v>
      </c>
      <c r="K1619" s="112">
        <v>0</v>
      </c>
      <c r="L1619" s="112">
        <v>38431482</v>
      </c>
      <c r="M1619" s="112">
        <v>7364808</v>
      </c>
      <c r="N1619" s="112">
        <v>76110</v>
      </c>
      <c r="O1619" s="112">
        <v>2589125</v>
      </c>
      <c r="P1619" s="112">
        <v>15975766</v>
      </c>
      <c r="Q1619" s="112">
        <v>0</v>
      </c>
      <c r="R1619" s="112">
        <v>64437291</v>
      </c>
      <c r="S1619" s="421">
        <v>0.27072999411553045</v>
      </c>
      <c r="T1619" s="421">
        <v>5.1881278648114884E-2</v>
      </c>
      <c r="U1619" s="421">
        <v>5.3615574471296791E-4</v>
      </c>
      <c r="V1619" s="421">
        <v>1.8239051931808737E-2</v>
      </c>
      <c r="W1619" s="421">
        <v>0.11254104213756554</v>
      </c>
      <c r="X1619" s="421">
        <v>0</v>
      </c>
      <c r="Y1619" s="421">
        <v>0.45392752257773256</v>
      </c>
      <c r="Z1619" s="120"/>
      <c r="AA1619" s="127" t="s">
        <v>3717</v>
      </c>
      <c r="AB1619" s="127">
        <v>0</v>
      </c>
      <c r="AC1619" s="111" t="s">
        <v>3717</v>
      </c>
      <c r="AD1619" s="127">
        <v>0</v>
      </c>
      <c r="AE1619" s="111" t="s">
        <v>3757</v>
      </c>
      <c r="AF1619" s="111" t="s">
        <v>3757</v>
      </c>
      <c r="AG1619" s="127" t="s">
        <v>3717</v>
      </c>
      <c r="AH1619" s="127" t="s">
        <v>3758</v>
      </c>
      <c r="AI1619" s="128">
        <v>2</v>
      </c>
      <c r="AJ1619" s="128">
        <v>5269021</v>
      </c>
      <c r="AK1619" s="109" t="s">
        <v>15400</v>
      </c>
      <c r="AL1619" s="109" t="s">
        <v>15401</v>
      </c>
      <c r="AM1619" s="127" t="s">
        <v>3765</v>
      </c>
      <c r="AN1619" s="127" t="s">
        <v>3762</v>
      </c>
      <c r="AO1619" s="120">
        <v>3400000</v>
      </c>
      <c r="AP1619" s="120">
        <v>3891021</v>
      </c>
      <c r="AQ1619" s="174" t="s">
        <v>15402</v>
      </c>
      <c r="AR1619" s="120" t="s">
        <v>15403</v>
      </c>
      <c r="AS1619" s="127" t="s">
        <v>3765</v>
      </c>
      <c r="AT1619" s="127" t="s">
        <v>3778</v>
      </c>
      <c r="AU1619" s="120">
        <v>4000000</v>
      </c>
      <c r="AV1619" s="120">
        <v>1378000</v>
      </c>
      <c r="AW1619" s="174">
        <v>0</v>
      </c>
      <c r="AX1619" s="120">
        <v>0</v>
      </c>
      <c r="AY1619" s="127">
        <v>0</v>
      </c>
      <c r="AZ1619" s="127">
        <v>0</v>
      </c>
      <c r="BA1619" s="120">
        <v>0</v>
      </c>
      <c r="BB1619" s="120">
        <v>0</v>
      </c>
      <c r="BC1619" s="111">
        <v>0</v>
      </c>
      <c r="BD1619" s="112"/>
      <c r="BE1619" s="112"/>
      <c r="BF1619" s="111" t="s">
        <v>3757</v>
      </c>
      <c r="BG1619" s="112">
        <v>1309</v>
      </c>
      <c r="BH1619" s="112">
        <v>39390000</v>
      </c>
      <c r="BI1619" s="111" t="s">
        <v>3757</v>
      </c>
      <c r="BJ1619" s="112">
        <v>409</v>
      </c>
      <c r="BK1619" s="112">
        <v>11733000</v>
      </c>
      <c r="BL1619" s="111" t="s">
        <v>3757</v>
      </c>
      <c r="BM1619" s="112">
        <v>45</v>
      </c>
      <c r="BN1619" s="112">
        <v>1056000</v>
      </c>
      <c r="BO1619" s="111" t="s">
        <v>3757</v>
      </c>
      <c r="BP1619" s="112">
        <v>660</v>
      </c>
      <c r="BQ1619" s="112">
        <v>19183000</v>
      </c>
      <c r="BR1619" s="111">
        <v>0</v>
      </c>
      <c r="BS1619" s="112"/>
      <c r="BT1619" s="112"/>
      <c r="BU1619" s="111" t="s">
        <v>3757</v>
      </c>
      <c r="BV1619" s="112">
        <v>300</v>
      </c>
      <c r="BW1619" s="112">
        <v>7991000</v>
      </c>
      <c r="BX1619" s="111" t="s">
        <v>3757</v>
      </c>
      <c r="BY1619" s="112">
        <v>385</v>
      </c>
      <c r="BZ1619" s="112">
        <v>10057000</v>
      </c>
      <c r="CA1619" s="111">
        <v>0</v>
      </c>
      <c r="CB1619" s="112"/>
      <c r="CC1619" s="112"/>
      <c r="CD1619" s="111">
        <v>0</v>
      </c>
      <c r="CE1619" s="112">
        <v>0</v>
      </c>
      <c r="CF1619" s="112">
        <v>0</v>
      </c>
      <c r="CG1619" s="111" t="s">
        <v>3757</v>
      </c>
      <c r="CH1619" s="112">
        <v>1527</v>
      </c>
      <c r="CI1619" s="112">
        <v>40070000</v>
      </c>
      <c r="CJ1619" s="111" t="s">
        <v>3757</v>
      </c>
      <c r="CK1619" s="120" t="s">
        <v>15404</v>
      </c>
      <c r="CL1619" s="112">
        <v>266</v>
      </c>
      <c r="CM1619" s="112">
        <v>7206000</v>
      </c>
      <c r="CN1619" s="166" t="s">
        <v>15405</v>
      </c>
      <c r="CO1619" s="125" t="s">
        <v>15406</v>
      </c>
      <c r="CP1619" s="111" t="s">
        <v>3766</v>
      </c>
      <c r="CQ1619" s="112">
        <v>7821000</v>
      </c>
      <c r="CR1619" s="166" t="s">
        <v>15407</v>
      </c>
      <c r="CS1619" s="166" t="s">
        <v>15408</v>
      </c>
      <c r="CT1619" s="111" t="s">
        <v>3766</v>
      </c>
      <c r="CU1619" s="112">
        <v>7559000</v>
      </c>
      <c r="CV1619" s="166" t="s">
        <v>15409</v>
      </c>
      <c r="CW1619" s="166" t="s">
        <v>15410</v>
      </c>
      <c r="CX1619" s="111" t="s">
        <v>3781</v>
      </c>
      <c r="CY1619" s="112">
        <v>7638000</v>
      </c>
      <c r="CZ1619" s="111" t="s">
        <v>3757</v>
      </c>
      <c r="DA1619" s="111" t="s">
        <v>3757</v>
      </c>
      <c r="DB1619" s="111" t="s">
        <v>3757</v>
      </c>
      <c r="DC1619" s="120">
        <v>0</v>
      </c>
      <c r="DD1619" s="127" t="s">
        <v>3778</v>
      </c>
      <c r="DE1619" s="109">
        <v>0</v>
      </c>
      <c r="DF1619" s="172" t="s">
        <v>3717</v>
      </c>
    </row>
    <row r="1620" spans="1:110" ht="35.15" customHeight="1" x14ac:dyDescent="0.35">
      <c r="A1620" s="140" t="s">
        <v>3271</v>
      </c>
      <c r="B1620" s="136" t="s">
        <v>3236</v>
      </c>
      <c r="C1620" s="136" t="s">
        <v>3272</v>
      </c>
      <c r="D1620" s="112">
        <v>62862</v>
      </c>
      <c r="E1620" s="112">
        <v>1843956375</v>
      </c>
      <c r="F1620" s="112">
        <v>62862</v>
      </c>
      <c r="G1620" s="112">
        <v>1843956375</v>
      </c>
      <c r="H1620" s="112">
        <v>26401</v>
      </c>
      <c r="I1620" s="112">
        <v>705558000</v>
      </c>
      <c r="J1620" s="112">
        <v>0</v>
      </c>
      <c r="K1620" s="112">
        <v>0</v>
      </c>
      <c r="L1620" s="112">
        <v>512449931</v>
      </c>
      <c r="M1620" s="112">
        <v>59342274</v>
      </c>
      <c r="N1620" s="112">
        <v>5225407</v>
      </c>
      <c r="O1620" s="112">
        <v>19142281</v>
      </c>
      <c r="P1620" s="112">
        <v>320630134</v>
      </c>
      <c r="Q1620" s="112">
        <v>0</v>
      </c>
      <c r="R1620" s="112">
        <v>916790027</v>
      </c>
      <c r="S1620" s="421">
        <v>0.27790783879038355</v>
      </c>
      <c r="T1620" s="421">
        <v>3.2182037929178231E-2</v>
      </c>
      <c r="U1620" s="421">
        <v>2.8338018571616155E-3</v>
      </c>
      <c r="V1620" s="421">
        <v>1.0381092123179975E-2</v>
      </c>
      <c r="W1620" s="421">
        <v>0.17388162667351606</v>
      </c>
      <c r="X1620" s="421">
        <v>0</v>
      </c>
      <c r="Y1620" s="421">
        <v>0.49718639737341941</v>
      </c>
      <c r="Z1620" s="120"/>
      <c r="AA1620" s="127" t="s">
        <v>3717</v>
      </c>
      <c r="AB1620" s="127">
        <v>0</v>
      </c>
      <c r="AC1620" s="111" t="s">
        <v>3717</v>
      </c>
      <c r="AD1620" s="127">
        <v>0</v>
      </c>
      <c r="AE1620" s="111">
        <v>0</v>
      </c>
      <c r="AF1620" s="111" t="s">
        <v>3757</v>
      </c>
      <c r="AG1620" s="127" t="s">
        <v>3758</v>
      </c>
      <c r="AH1620" s="127"/>
      <c r="AI1620" s="124"/>
      <c r="AJ1620" s="128"/>
      <c r="AK1620" s="109">
        <v>0</v>
      </c>
      <c r="AL1620" s="109">
        <v>0</v>
      </c>
      <c r="AM1620" s="127">
        <v>0</v>
      </c>
      <c r="AN1620" s="127">
        <v>0</v>
      </c>
      <c r="AO1620" s="120">
        <v>0</v>
      </c>
      <c r="AP1620" s="120">
        <v>0</v>
      </c>
      <c r="AQ1620" s="174">
        <v>0</v>
      </c>
      <c r="AR1620" s="109">
        <v>0</v>
      </c>
      <c r="AS1620" s="127">
        <v>0</v>
      </c>
      <c r="AT1620" s="127">
        <v>0</v>
      </c>
      <c r="AU1620" s="120">
        <v>0</v>
      </c>
      <c r="AV1620" s="120">
        <v>0</v>
      </c>
      <c r="AW1620" s="174">
        <v>0</v>
      </c>
      <c r="AX1620" s="109">
        <v>0</v>
      </c>
      <c r="AY1620" s="127">
        <v>0</v>
      </c>
      <c r="AZ1620" s="127">
        <v>0</v>
      </c>
      <c r="BA1620" s="120">
        <v>0</v>
      </c>
      <c r="BB1620" s="120">
        <v>0</v>
      </c>
      <c r="BC1620" s="111" t="s">
        <v>3757</v>
      </c>
      <c r="BD1620" s="112">
        <v>11604</v>
      </c>
      <c r="BE1620" s="112">
        <v>330594701</v>
      </c>
      <c r="BF1620" s="111">
        <v>0</v>
      </c>
      <c r="BG1620" s="112"/>
      <c r="BH1620" s="112"/>
      <c r="BI1620" s="111">
        <v>0</v>
      </c>
      <c r="BJ1620" s="112"/>
      <c r="BK1620" s="112"/>
      <c r="BL1620" s="111">
        <v>0</v>
      </c>
      <c r="BM1620" s="112"/>
      <c r="BN1620" s="112"/>
      <c r="BO1620" s="111" t="s">
        <v>3757</v>
      </c>
      <c r="BP1620" s="112">
        <v>8600</v>
      </c>
      <c r="BQ1620" s="112">
        <v>231017457</v>
      </c>
      <c r="BR1620" s="111" t="s">
        <v>3757</v>
      </c>
      <c r="BS1620" s="112">
        <v>29070</v>
      </c>
      <c r="BT1620" s="112">
        <v>876595822</v>
      </c>
      <c r="BU1620" s="111">
        <v>0</v>
      </c>
      <c r="BV1620" s="112"/>
      <c r="BW1620" s="112"/>
      <c r="BX1620" s="111" t="s">
        <v>3757</v>
      </c>
      <c r="BY1620" s="112">
        <v>4816</v>
      </c>
      <c r="BZ1620" s="112">
        <v>131978154</v>
      </c>
      <c r="CA1620" s="111">
        <v>0</v>
      </c>
      <c r="CB1620" s="112"/>
      <c r="CC1620" s="112"/>
      <c r="CD1620" s="111" t="s">
        <v>3757</v>
      </c>
      <c r="CE1620" s="112">
        <v>45</v>
      </c>
      <c r="CF1620" s="112">
        <v>442000</v>
      </c>
      <c r="CG1620" s="111" t="s">
        <v>3757</v>
      </c>
      <c r="CH1620" s="112">
        <v>8727</v>
      </c>
      <c r="CI1620" s="112">
        <v>273328241</v>
      </c>
      <c r="CJ1620" s="111">
        <v>0</v>
      </c>
      <c r="CK1620" s="120">
        <v>0</v>
      </c>
      <c r="CL1620" s="112"/>
      <c r="CM1620" s="112"/>
      <c r="CN1620" s="166" t="s">
        <v>15411</v>
      </c>
      <c r="CO1620" s="125" t="s">
        <v>15412</v>
      </c>
      <c r="CP1620" s="111" t="s">
        <v>3790</v>
      </c>
      <c r="CQ1620" s="112">
        <v>39900000</v>
      </c>
      <c r="CR1620" s="166" t="s">
        <v>15413</v>
      </c>
      <c r="CS1620" s="166" t="s">
        <v>15414</v>
      </c>
      <c r="CT1620" s="111" t="s">
        <v>3790</v>
      </c>
      <c r="CU1620" s="112">
        <v>18500000</v>
      </c>
      <c r="CV1620" s="166" t="s">
        <v>15415</v>
      </c>
      <c r="CW1620" s="166" t="s">
        <v>15416</v>
      </c>
      <c r="CX1620" s="111" t="s">
        <v>3790</v>
      </c>
      <c r="CY1620" s="112">
        <v>7300000</v>
      </c>
      <c r="CZ1620" s="111" t="s">
        <v>3757</v>
      </c>
      <c r="DA1620" s="111" t="s">
        <v>3757</v>
      </c>
      <c r="DB1620" s="111" t="s">
        <v>3757</v>
      </c>
      <c r="DC1620" s="120">
        <v>0</v>
      </c>
      <c r="DD1620" s="127" t="s">
        <v>3717</v>
      </c>
      <c r="DE1620" s="109" t="s">
        <v>15417</v>
      </c>
      <c r="DF1620" s="172" t="s">
        <v>3717</v>
      </c>
    </row>
    <row r="1621" spans="1:110" ht="35.15" customHeight="1" x14ac:dyDescent="0.35">
      <c r="A1621" s="140" t="s">
        <v>3273</v>
      </c>
      <c r="B1621" s="136" t="s">
        <v>3236</v>
      </c>
      <c r="C1621" s="136" t="s">
        <v>3274</v>
      </c>
      <c r="D1621" s="112">
        <v>2057</v>
      </c>
      <c r="E1621" s="112">
        <v>56362261</v>
      </c>
      <c r="F1621" s="112">
        <v>2057</v>
      </c>
      <c r="G1621" s="112">
        <v>56362261</v>
      </c>
      <c r="H1621" s="112">
        <v>542</v>
      </c>
      <c r="I1621" s="112">
        <v>12551000</v>
      </c>
      <c r="J1621" s="112">
        <v>0</v>
      </c>
      <c r="K1621" s="112">
        <v>0</v>
      </c>
      <c r="L1621" s="112">
        <v>16176556</v>
      </c>
      <c r="M1621" s="112">
        <v>3376428</v>
      </c>
      <c r="N1621" s="112">
        <v>680030</v>
      </c>
      <c r="O1621" s="112">
        <v>5634803</v>
      </c>
      <c r="P1621" s="112">
        <v>2914795</v>
      </c>
      <c r="Q1621" s="112">
        <v>0</v>
      </c>
      <c r="R1621" s="112">
        <v>28782612</v>
      </c>
      <c r="S1621" s="421">
        <v>0.2870104164203065</v>
      </c>
      <c r="T1621" s="421">
        <v>5.9905829540798587E-2</v>
      </c>
      <c r="U1621" s="421">
        <v>1.2065342800921346E-2</v>
      </c>
      <c r="V1621" s="421">
        <v>9.9974750835492565E-2</v>
      </c>
      <c r="W1621" s="421">
        <v>5.171536677707092E-2</v>
      </c>
      <c r="X1621" s="421">
        <v>0</v>
      </c>
      <c r="Y1621" s="421">
        <v>0.51067170637458992</v>
      </c>
      <c r="Z1621" s="120">
        <v>0</v>
      </c>
      <c r="AA1621" s="127" t="s">
        <v>3781</v>
      </c>
      <c r="AB1621" s="127">
        <v>0</v>
      </c>
      <c r="AC1621" s="111" t="s">
        <v>3717</v>
      </c>
      <c r="AD1621" s="127">
        <v>0</v>
      </c>
      <c r="AE1621" s="111">
        <v>0</v>
      </c>
      <c r="AF1621" s="111" t="s">
        <v>3757</v>
      </c>
      <c r="AG1621" s="127" t="s">
        <v>3758</v>
      </c>
      <c r="AH1621" s="127" t="s">
        <v>3758</v>
      </c>
      <c r="AI1621" s="124"/>
      <c r="AJ1621" s="128"/>
      <c r="AK1621" s="109">
        <v>0</v>
      </c>
      <c r="AL1621" s="109">
        <v>0</v>
      </c>
      <c r="AM1621" s="127">
        <v>0</v>
      </c>
      <c r="AN1621" s="127">
        <v>0</v>
      </c>
      <c r="AO1621" s="120">
        <v>0</v>
      </c>
      <c r="AP1621" s="120">
        <v>0</v>
      </c>
      <c r="AQ1621" s="174">
        <v>0</v>
      </c>
      <c r="AR1621" s="109">
        <v>0</v>
      </c>
      <c r="AS1621" s="127">
        <v>0</v>
      </c>
      <c r="AT1621" s="127">
        <v>0</v>
      </c>
      <c r="AU1621" s="120">
        <v>0</v>
      </c>
      <c r="AV1621" s="120">
        <v>0</v>
      </c>
      <c r="AW1621" s="174">
        <v>0</v>
      </c>
      <c r="AX1621" s="109">
        <v>0</v>
      </c>
      <c r="AY1621" s="127">
        <v>0</v>
      </c>
      <c r="AZ1621" s="127">
        <v>0</v>
      </c>
      <c r="BA1621" s="120">
        <v>0</v>
      </c>
      <c r="BB1621" s="120">
        <v>0</v>
      </c>
      <c r="BC1621" s="111" t="s">
        <v>3757</v>
      </c>
      <c r="BD1621" s="112">
        <v>874</v>
      </c>
      <c r="BE1621" s="112">
        <v>26327000</v>
      </c>
      <c r="BF1621" s="111" t="s">
        <v>3757</v>
      </c>
      <c r="BG1621" s="112">
        <v>148</v>
      </c>
      <c r="BH1621" s="112">
        <v>3630000</v>
      </c>
      <c r="BI1621" s="111">
        <v>0</v>
      </c>
      <c r="BJ1621" s="112"/>
      <c r="BK1621" s="112"/>
      <c r="BL1621" s="111">
        <v>0</v>
      </c>
      <c r="BM1621" s="112"/>
      <c r="BN1621" s="112"/>
      <c r="BO1621" s="111">
        <v>0</v>
      </c>
      <c r="BP1621" s="112"/>
      <c r="BQ1621" s="112"/>
      <c r="BR1621" s="111">
        <v>0</v>
      </c>
      <c r="BS1621" s="112"/>
      <c r="BT1621" s="112"/>
      <c r="BU1621" s="111" t="s">
        <v>3757</v>
      </c>
      <c r="BV1621" s="112">
        <v>710</v>
      </c>
      <c r="BW1621" s="112">
        <v>18010261</v>
      </c>
      <c r="BX1621" s="111" t="s">
        <v>3757</v>
      </c>
      <c r="BY1621" s="112">
        <v>244</v>
      </c>
      <c r="BZ1621" s="112">
        <v>6922000</v>
      </c>
      <c r="CA1621" s="111" t="s">
        <v>3757</v>
      </c>
      <c r="CB1621" s="112">
        <v>91</v>
      </c>
      <c r="CC1621" s="112">
        <v>1963000</v>
      </c>
      <c r="CD1621" s="111">
        <v>0</v>
      </c>
      <c r="CE1621" s="112"/>
      <c r="CF1621" s="112"/>
      <c r="CG1621" s="111">
        <v>0</v>
      </c>
      <c r="CH1621" s="112"/>
      <c r="CI1621" s="112"/>
      <c r="CJ1621" s="111">
        <v>0</v>
      </c>
      <c r="CK1621" s="120">
        <v>0</v>
      </c>
      <c r="CL1621" s="112"/>
      <c r="CM1621" s="112"/>
      <c r="CN1621" s="166" t="s">
        <v>15418</v>
      </c>
      <c r="CO1621" s="125" t="s">
        <v>15419</v>
      </c>
      <c r="CP1621" s="111" t="s">
        <v>3717</v>
      </c>
      <c r="CQ1621" s="112">
        <v>3000000</v>
      </c>
      <c r="CR1621" s="166" t="s">
        <v>15420</v>
      </c>
      <c r="CS1621" s="166" t="s">
        <v>15421</v>
      </c>
      <c r="CT1621" s="111" t="s">
        <v>3870</v>
      </c>
      <c r="CU1621" s="112">
        <v>2000000</v>
      </c>
      <c r="CV1621" s="166" t="s">
        <v>15422</v>
      </c>
      <c r="CW1621" s="166" t="s">
        <v>15423</v>
      </c>
      <c r="CX1621" s="111" t="s">
        <v>3717</v>
      </c>
      <c r="CY1621" s="112">
        <v>2000000</v>
      </c>
      <c r="CZ1621" s="111" t="s">
        <v>3757</v>
      </c>
      <c r="DA1621" s="111" t="s">
        <v>3757</v>
      </c>
      <c r="DB1621" s="111" t="s">
        <v>3757</v>
      </c>
      <c r="DC1621" s="120">
        <v>0</v>
      </c>
      <c r="DD1621" s="127" t="s">
        <v>3717</v>
      </c>
      <c r="DE1621" s="109" t="s">
        <v>15424</v>
      </c>
      <c r="DF1621" s="172" t="s">
        <v>3717</v>
      </c>
    </row>
    <row r="1622" spans="1:110" ht="35.15" customHeight="1" x14ac:dyDescent="0.35">
      <c r="A1622" s="140" t="s">
        <v>3275</v>
      </c>
      <c r="B1622" s="136" t="s">
        <v>3236</v>
      </c>
      <c r="C1622" s="136" t="s">
        <v>3276</v>
      </c>
      <c r="D1622" s="112">
        <v>2317</v>
      </c>
      <c r="E1622" s="112">
        <v>56009000</v>
      </c>
      <c r="F1622" s="112">
        <v>2317</v>
      </c>
      <c r="G1622" s="112">
        <v>56009000</v>
      </c>
      <c r="H1622" s="112">
        <v>655</v>
      </c>
      <c r="I1622" s="112">
        <v>14518000</v>
      </c>
      <c r="J1622" s="112">
        <v>0</v>
      </c>
      <c r="K1622" s="112">
        <v>0</v>
      </c>
      <c r="L1622" s="112">
        <v>18273429</v>
      </c>
      <c r="M1622" s="112">
        <v>3012336</v>
      </c>
      <c r="N1622" s="112">
        <v>155361</v>
      </c>
      <c r="O1622" s="112">
        <v>610419</v>
      </c>
      <c r="P1622" s="112">
        <v>9072951</v>
      </c>
      <c r="Q1622" s="112">
        <v>0</v>
      </c>
      <c r="R1622" s="112">
        <v>31124496</v>
      </c>
      <c r="S1622" s="421">
        <v>0.32625879769322785</v>
      </c>
      <c r="T1622" s="421">
        <v>5.3783070577942828E-2</v>
      </c>
      <c r="U1622" s="421">
        <v>2.7738577728579337E-3</v>
      </c>
      <c r="V1622" s="421">
        <v>1.089858772697245E-2</v>
      </c>
      <c r="W1622" s="421">
        <v>0.1619909478833759</v>
      </c>
      <c r="X1622" s="421">
        <v>0</v>
      </c>
      <c r="Y1622" s="421">
        <v>0.55570526165437695</v>
      </c>
      <c r="Z1622" s="120">
        <v>0</v>
      </c>
      <c r="AA1622" s="127" t="s">
        <v>3778</v>
      </c>
      <c r="AB1622" s="127">
        <v>0</v>
      </c>
      <c r="AC1622" s="111" t="s">
        <v>3717</v>
      </c>
      <c r="AD1622" s="127">
        <v>0</v>
      </c>
      <c r="AE1622" s="111">
        <v>0</v>
      </c>
      <c r="AF1622" s="111" t="s">
        <v>3757</v>
      </c>
      <c r="AG1622" s="127" t="s">
        <v>3758</v>
      </c>
      <c r="AH1622" s="127" t="s">
        <v>3758</v>
      </c>
      <c r="AI1622" s="124"/>
      <c r="AJ1622" s="128"/>
      <c r="AK1622" s="109">
        <v>0</v>
      </c>
      <c r="AL1622" s="109">
        <v>0</v>
      </c>
      <c r="AM1622" s="127">
        <v>0</v>
      </c>
      <c r="AN1622" s="127">
        <v>0</v>
      </c>
      <c r="AO1622" s="120">
        <v>0</v>
      </c>
      <c r="AP1622" s="120">
        <v>0</v>
      </c>
      <c r="AQ1622" s="174">
        <v>0</v>
      </c>
      <c r="AR1622" s="109">
        <v>0</v>
      </c>
      <c r="AS1622" s="127">
        <v>0</v>
      </c>
      <c r="AT1622" s="127">
        <v>0</v>
      </c>
      <c r="AU1622" s="120">
        <v>0</v>
      </c>
      <c r="AV1622" s="120">
        <v>0</v>
      </c>
      <c r="AW1622" s="174">
        <v>0</v>
      </c>
      <c r="AX1622" s="109">
        <v>0</v>
      </c>
      <c r="AY1622" s="127">
        <v>0</v>
      </c>
      <c r="AZ1622" s="127">
        <v>0</v>
      </c>
      <c r="BA1622" s="120">
        <v>0</v>
      </c>
      <c r="BB1622" s="120">
        <v>0</v>
      </c>
      <c r="BC1622" s="111" t="s">
        <v>3757</v>
      </c>
      <c r="BD1622" s="112">
        <v>185</v>
      </c>
      <c r="BE1622" s="112">
        <v>4475000</v>
      </c>
      <c r="BF1622" s="111">
        <v>0</v>
      </c>
      <c r="BG1622" s="112"/>
      <c r="BH1622" s="112"/>
      <c r="BI1622" s="111" t="s">
        <v>3757</v>
      </c>
      <c r="BJ1622" s="112">
        <v>342</v>
      </c>
      <c r="BK1622" s="112">
        <v>7921000</v>
      </c>
      <c r="BL1622" s="111" t="s">
        <v>3757</v>
      </c>
      <c r="BM1622" s="112">
        <v>337</v>
      </c>
      <c r="BN1622" s="112">
        <v>8827000</v>
      </c>
      <c r="BO1622" s="111" t="s">
        <v>3757</v>
      </c>
      <c r="BP1622" s="112">
        <v>746</v>
      </c>
      <c r="BQ1622" s="112">
        <v>18785000</v>
      </c>
      <c r="BR1622" s="111">
        <v>0</v>
      </c>
      <c r="BS1622" s="112"/>
      <c r="BT1622" s="112"/>
      <c r="BU1622" s="111" t="s">
        <v>3757</v>
      </c>
      <c r="BV1622" s="112">
        <v>143</v>
      </c>
      <c r="BW1622" s="112">
        <v>3100000</v>
      </c>
      <c r="BX1622" s="111">
        <v>0</v>
      </c>
      <c r="BY1622" s="112"/>
      <c r="BZ1622" s="112"/>
      <c r="CA1622" s="111" t="s">
        <v>3757</v>
      </c>
      <c r="CB1622" s="112">
        <v>116</v>
      </c>
      <c r="CC1622" s="112">
        <v>2131000</v>
      </c>
      <c r="CD1622" s="111">
        <v>0</v>
      </c>
      <c r="CE1622" s="112"/>
      <c r="CF1622" s="112"/>
      <c r="CG1622" s="111" t="s">
        <v>3757</v>
      </c>
      <c r="CH1622" s="112">
        <v>448</v>
      </c>
      <c r="CI1622" s="112">
        <v>10770000</v>
      </c>
      <c r="CJ1622" s="111">
        <v>0</v>
      </c>
      <c r="CK1622" s="120">
        <v>0</v>
      </c>
      <c r="CL1622" s="112"/>
      <c r="CM1622" s="112"/>
      <c r="CN1622" s="166" t="s">
        <v>15425</v>
      </c>
      <c r="CO1622" s="125" t="s">
        <v>15426</v>
      </c>
      <c r="CP1622" s="111" t="s">
        <v>3766</v>
      </c>
      <c r="CQ1622" s="112">
        <v>13600000</v>
      </c>
      <c r="CR1622" s="166" t="s">
        <v>15427</v>
      </c>
      <c r="CS1622" s="166" t="s">
        <v>15428</v>
      </c>
      <c r="CT1622" s="111" t="s">
        <v>3766</v>
      </c>
      <c r="CU1622" s="112">
        <v>2990000</v>
      </c>
      <c r="CV1622" s="166" t="s">
        <v>15429</v>
      </c>
      <c r="CW1622" s="166" t="s">
        <v>15430</v>
      </c>
      <c r="CX1622" s="111" t="s">
        <v>3781</v>
      </c>
      <c r="CY1622" s="112">
        <v>800000</v>
      </c>
      <c r="CZ1622" s="111" t="s">
        <v>3757</v>
      </c>
      <c r="DA1622" s="111" t="s">
        <v>3757</v>
      </c>
      <c r="DB1622" s="111" t="s">
        <v>3757</v>
      </c>
      <c r="DC1622" s="120">
        <v>0</v>
      </c>
      <c r="DD1622" s="127" t="s">
        <v>3778</v>
      </c>
      <c r="DE1622" s="109">
        <v>0</v>
      </c>
      <c r="DF1622" s="172" t="s">
        <v>3717</v>
      </c>
    </row>
    <row r="1623" spans="1:110" ht="35.15" customHeight="1" x14ac:dyDescent="0.35">
      <c r="A1623" s="140" t="s">
        <v>3277</v>
      </c>
      <c r="B1623" s="136" t="s">
        <v>3236</v>
      </c>
      <c r="C1623" s="136" t="s">
        <v>3278</v>
      </c>
      <c r="D1623" s="112">
        <v>8109</v>
      </c>
      <c r="E1623" s="112">
        <v>199049000</v>
      </c>
      <c r="F1623" s="112">
        <v>8109</v>
      </c>
      <c r="G1623" s="112">
        <v>199049000</v>
      </c>
      <c r="H1623" s="112">
        <v>2488</v>
      </c>
      <c r="I1623" s="112">
        <v>58396500</v>
      </c>
      <c r="J1623" s="112">
        <v>0</v>
      </c>
      <c r="K1623" s="112">
        <v>0</v>
      </c>
      <c r="L1623" s="112">
        <v>57588897</v>
      </c>
      <c r="M1623" s="112">
        <v>10149405</v>
      </c>
      <c r="N1623" s="112">
        <v>0</v>
      </c>
      <c r="O1623" s="112">
        <v>16916777</v>
      </c>
      <c r="P1623" s="112">
        <v>12047479</v>
      </c>
      <c r="Q1623" s="112">
        <v>0</v>
      </c>
      <c r="R1623" s="112">
        <v>96702558</v>
      </c>
      <c r="S1623" s="421">
        <v>0.28932020256318797</v>
      </c>
      <c r="T1623" s="421">
        <v>5.0989479977292022E-2</v>
      </c>
      <c r="U1623" s="421">
        <v>0</v>
      </c>
      <c r="V1623" s="421">
        <v>8.4988002954046488E-2</v>
      </c>
      <c r="W1623" s="421">
        <v>6.052519228933579E-2</v>
      </c>
      <c r="X1623" s="421">
        <v>0</v>
      </c>
      <c r="Y1623" s="421">
        <v>0.48582287778386224</v>
      </c>
      <c r="Z1623" s="120">
        <v>0</v>
      </c>
      <c r="AA1623" s="127" t="s">
        <v>3778</v>
      </c>
      <c r="AB1623" s="127">
        <v>0</v>
      </c>
      <c r="AC1623" s="111" t="s">
        <v>3717</v>
      </c>
      <c r="AD1623" s="127">
        <v>0</v>
      </c>
      <c r="AE1623" s="111">
        <v>0</v>
      </c>
      <c r="AF1623" s="111" t="s">
        <v>3757</v>
      </c>
      <c r="AG1623" s="127" t="s">
        <v>3758</v>
      </c>
      <c r="AH1623" s="127" t="s">
        <v>3758</v>
      </c>
      <c r="AI1623" s="124"/>
      <c r="AJ1623" s="128"/>
      <c r="AK1623" s="109">
        <v>0</v>
      </c>
      <c r="AL1623" s="109">
        <v>0</v>
      </c>
      <c r="AM1623" s="127">
        <v>0</v>
      </c>
      <c r="AN1623" s="127">
        <v>0</v>
      </c>
      <c r="AO1623" s="120">
        <v>0</v>
      </c>
      <c r="AP1623" s="120">
        <v>0</v>
      </c>
      <c r="AQ1623" s="174">
        <v>0</v>
      </c>
      <c r="AR1623" s="109">
        <v>0</v>
      </c>
      <c r="AS1623" s="127">
        <v>0</v>
      </c>
      <c r="AT1623" s="127">
        <v>0</v>
      </c>
      <c r="AU1623" s="120">
        <v>0</v>
      </c>
      <c r="AV1623" s="120">
        <v>0</v>
      </c>
      <c r="AW1623" s="174">
        <v>0</v>
      </c>
      <c r="AX1623" s="109">
        <v>0</v>
      </c>
      <c r="AY1623" s="127">
        <v>0</v>
      </c>
      <c r="AZ1623" s="127">
        <v>0</v>
      </c>
      <c r="BA1623" s="120">
        <v>0</v>
      </c>
      <c r="BB1623" s="120">
        <v>0</v>
      </c>
      <c r="BC1623" s="111" t="s">
        <v>3757</v>
      </c>
      <c r="BD1623" s="112">
        <v>747</v>
      </c>
      <c r="BE1623" s="112">
        <v>16798250</v>
      </c>
      <c r="BF1623" s="111" t="s">
        <v>3757</v>
      </c>
      <c r="BG1623" s="112">
        <v>876</v>
      </c>
      <c r="BH1623" s="112">
        <v>20999250</v>
      </c>
      <c r="BI1623" s="111" t="s">
        <v>3757</v>
      </c>
      <c r="BJ1623" s="112">
        <v>453</v>
      </c>
      <c r="BK1623" s="112">
        <v>10871250</v>
      </c>
      <c r="BL1623" s="111" t="s">
        <v>3757</v>
      </c>
      <c r="BM1623" s="112">
        <v>1508</v>
      </c>
      <c r="BN1623" s="112">
        <v>35922250</v>
      </c>
      <c r="BO1623" s="111">
        <v>0</v>
      </c>
      <c r="BP1623" s="112"/>
      <c r="BQ1623" s="112"/>
      <c r="BR1623" s="111" t="s">
        <v>3757</v>
      </c>
      <c r="BS1623" s="112">
        <v>2466</v>
      </c>
      <c r="BT1623" s="112">
        <v>63113750</v>
      </c>
      <c r="BU1623" s="111" t="s">
        <v>3757</v>
      </c>
      <c r="BV1623" s="112">
        <v>376</v>
      </c>
      <c r="BW1623" s="112">
        <v>8798250</v>
      </c>
      <c r="BX1623" s="111">
        <v>0</v>
      </c>
      <c r="BY1623" s="112"/>
      <c r="BZ1623" s="112"/>
      <c r="CA1623" s="111">
        <v>0</v>
      </c>
      <c r="CB1623" s="112"/>
      <c r="CC1623" s="112"/>
      <c r="CD1623" s="111">
        <v>0</v>
      </c>
      <c r="CE1623" s="112"/>
      <c r="CF1623" s="112"/>
      <c r="CG1623" s="111" t="s">
        <v>3757</v>
      </c>
      <c r="CH1623" s="112">
        <v>1747</v>
      </c>
      <c r="CI1623" s="112">
        <v>42546000</v>
      </c>
      <c r="CJ1623" s="111">
        <v>0</v>
      </c>
      <c r="CK1623" s="120">
        <v>0</v>
      </c>
      <c r="CL1623" s="112"/>
      <c r="CM1623" s="112"/>
      <c r="CN1623" s="166" t="s">
        <v>15431</v>
      </c>
      <c r="CO1623" s="125" t="s">
        <v>15432</v>
      </c>
      <c r="CP1623" s="111" t="s">
        <v>3781</v>
      </c>
      <c r="CQ1623" s="112">
        <v>5500000</v>
      </c>
      <c r="CR1623" s="166" t="s">
        <v>15433</v>
      </c>
      <c r="CS1623" s="166" t="s">
        <v>15434</v>
      </c>
      <c r="CT1623" s="111" t="s">
        <v>3762</v>
      </c>
      <c r="CU1623" s="112">
        <v>2200000</v>
      </c>
      <c r="CV1623" s="166" t="s">
        <v>15435</v>
      </c>
      <c r="CW1623" s="166" t="s">
        <v>15436</v>
      </c>
      <c r="CX1623" s="111" t="s">
        <v>3790</v>
      </c>
      <c r="CY1623" s="112">
        <v>3100000</v>
      </c>
      <c r="CZ1623" s="111" t="s">
        <v>3757</v>
      </c>
      <c r="DA1623" s="111" t="s">
        <v>3757</v>
      </c>
      <c r="DB1623" s="111" t="s">
        <v>3757</v>
      </c>
      <c r="DC1623" s="120">
        <v>0</v>
      </c>
      <c r="DD1623" s="127" t="s">
        <v>3717</v>
      </c>
      <c r="DE1623" s="109" t="s">
        <v>15437</v>
      </c>
      <c r="DF1623" s="172" t="s">
        <v>3717</v>
      </c>
    </row>
    <row r="1624" spans="1:110" ht="35.15" customHeight="1" x14ac:dyDescent="0.35">
      <c r="A1624" s="140" t="s">
        <v>3279</v>
      </c>
      <c r="B1624" s="136" t="s">
        <v>3280</v>
      </c>
      <c r="C1624" s="136"/>
      <c r="D1624" s="112">
        <v>12096</v>
      </c>
      <c r="E1624" s="112">
        <v>745493382</v>
      </c>
      <c r="F1624" s="112">
        <v>11884</v>
      </c>
      <c r="G1624" s="112">
        <v>669132000</v>
      </c>
      <c r="H1624" s="112">
        <v>1877</v>
      </c>
      <c r="I1624" s="112">
        <v>64696000</v>
      </c>
      <c r="J1624" s="112">
        <v>0</v>
      </c>
      <c r="K1624" s="112">
        <v>0</v>
      </c>
      <c r="L1624" s="112">
        <v>79003551</v>
      </c>
      <c r="M1624" s="112">
        <v>26352361</v>
      </c>
      <c r="N1624" s="112">
        <v>2813592</v>
      </c>
      <c r="O1624" s="112">
        <v>2385977</v>
      </c>
      <c r="P1624" s="112">
        <v>107544425</v>
      </c>
      <c r="Q1624" s="112">
        <v>0</v>
      </c>
      <c r="R1624" s="112">
        <v>218099906</v>
      </c>
      <c r="S1624" s="421">
        <v>0.10597485223550918</v>
      </c>
      <c r="T1624" s="421">
        <v>3.534888657133646E-2</v>
      </c>
      <c r="U1624" s="421">
        <v>3.7741341076049954E-3</v>
      </c>
      <c r="V1624" s="421">
        <v>3.2005341128568195E-3</v>
      </c>
      <c r="W1624" s="421">
        <v>0.14425939598750187</v>
      </c>
      <c r="X1624" s="421">
        <v>0</v>
      </c>
      <c r="Y1624" s="421">
        <v>0.29255780301480933</v>
      </c>
      <c r="Z1624" s="120">
        <v>0</v>
      </c>
      <c r="AA1624" s="127" t="s">
        <v>3717</v>
      </c>
      <c r="AB1624" s="127">
        <v>0</v>
      </c>
      <c r="AC1624" s="111" t="s">
        <v>3717</v>
      </c>
      <c r="AD1624" s="127">
        <v>0</v>
      </c>
      <c r="AE1624" s="111" t="s">
        <v>3757</v>
      </c>
      <c r="AF1624" s="111" t="s">
        <v>3757</v>
      </c>
      <c r="AG1624" s="127" t="s">
        <v>3717</v>
      </c>
      <c r="AH1624" s="127"/>
      <c r="AI1624" s="128">
        <v>1</v>
      </c>
      <c r="AJ1624" s="128">
        <v>9977000</v>
      </c>
      <c r="AK1624" s="109" t="s">
        <v>15438</v>
      </c>
      <c r="AL1624" s="109" t="s">
        <v>15439</v>
      </c>
      <c r="AM1624" s="127" t="s">
        <v>3765</v>
      </c>
      <c r="AN1624" s="127" t="s">
        <v>3778</v>
      </c>
      <c r="AO1624" s="120">
        <v>14602000</v>
      </c>
      <c r="AP1624" s="120">
        <v>9977000</v>
      </c>
      <c r="AQ1624" s="174">
        <v>0</v>
      </c>
      <c r="AR1624" s="109">
        <v>0</v>
      </c>
      <c r="AS1624" s="127">
        <v>0</v>
      </c>
      <c r="AT1624" s="127">
        <v>0</v>
      </c>
      <c r="AU1624" s="120">
        <v>0</v>
      </c>
      <c r="AV1624" s="120">
        <v>0</v>
      </c>
      <c r="AW1624" s="174">
        <v>0</v>
      </c>
      <c r="AX1624" s="109">
        <v>0</v>
      </c>
      <c r="AY1624" s="127">
        <v>0</v>
      </c>
      <c r="AZ1624" s="127">
        <v>0</v>
      </c>
      <c r="BA1624" s="120">
        <v>0</v>
      </c>
      <c r="BB1624" s="120">
        <v>0</v>
      </c>
      <c r="BC1624" s="111" t="s">
        <v>3757</v>
      </c>
      <c r="BD1624" s="112">
        <v>193</v>
      </c>
      <c r="BE1624" s="112">
        <v>12034000</v>
      </c>
      <c r="BF1624" s="111" t="s">
        <v>3757</v>
      </c>
      <c r="BG1624" s="112">
        <v>1015</v>
      </c>
      <c r="BH1624" s="112">
        <v>40537000</v>
      </c>
      <c r="BI1624" s="111" t="s">
        <v>3757</v>
      </c>
      <c r="BJ1624" s="112">
        <v>44</v>
      </c>
      <c r="BK1624" s="112">
        <v>2046000</v>
      </c>
      <c r="BL1624" s="111">
        <v>0</v>
      </c>
      <c r="BM1624" s="112"/>
      <c r="BN1624" s="112"/>
      <c r="BO1624" s="111" t="s">
        <v>3757</v>
      </c>
      <c r="BP1624" s="112">
        <v>606</v>
      </c>
      <c r="BQ1624" s="112">
        <v>35046000</v>
      </c>
      <c r="BR1624" s="111">
        <v>0</v>
      </c>
      <c r="BS1624" s="112"/>
      <c r="BT1624" s="112"/>
      <c r="BU1624" s="111">
        <v>0</v>
      </c>
      <c r="BV1624" s="112"/>
      <c r="BW1624" s="112"/>
      <c r="BX1624" s="111">
        <v>0</v>
      </c>
      <c r="BY1624" s="112"/>
      <c r="BZ1624" s="112"/>
      <c r="CA1624" s="111">
        <v>0</v>
      </c>
      <c r="CB1624" s="112"/>
      <c r="CC1624" s="112"/>
      <c r="CD1624" s="111" t="s">
        <v>3757</v>
      </c>
      <c r="CE1624" s="112">
        <v>2709</v>
      </c>
      <c r="CF1624" s="112">
        <v>126402500</v>
      </c>
      <c r="CG1624" s="111" t="s">
        <v>3757</v>
      </c>
      <c r="CH1624" s="112">
        <v>6155</v>
      </c>
      <c r="CI1624" s="112">
        <v>491997882</v>
      </c>
      <c r="CJ1624" s="111" t="s">
        <v>3757</v>
      </c>
      <c r="CK1624" s="120" t="s">
        <v>15440</v>
      </c>
      <c r="CL1624" s="112">
        <v>1031</v>
      </c>
      <c r="CM1624" s="112">
        <v>27453000</v>
      </c>
      <c r="CN1624" s="166" t="s">
        <v>15441</v>
      </c>
      <c r="CO1624" s="125" t="s">
        <v>15442</v>
      </c>
      <c r="CP1624" s="111" t="s">
        <v>3783</v>
      </c>
      <c r="CQ1624" s="112">
        <v>20000000</v>
      </c>
      <c r="CR1624" s="166" t="s">
        <v>15443</v>
      </c>
      <c r="CS1624" s="166" t="s">
        <v>15444</v>
      </c>
      <c r="CT1624" s="111" t="s">
        <v>3766</v>
      </c>
      <c r="CU1624" s="112">
        <v>4851462</v>
      </c>
      <c r="CV1624" s="166" t="s">
        <v>15445</v>
      </c>
      <c r="CW1624" s="166" t="s">
        <v>15446</v>
      </c>
      <c r="CX1624" s="111" t="s">
        <v>3717</v>
      </c>
      <c r="CY1624" s="112">
        <v>4688750</v>
      </c>
      <c r="CZ1624" s="111" t="s">
        <v>3757</v>
      </c>
      <c r="DA1624" s="111" t="s">
        <v>3757</v>
      </c>
      <c r="DB1624" s="111" t="s">
        <v>3757</v>
      </c>
      <c r="DC1624" s="120">
        <v>0</v>
      </c>
      <c r="DD1624" s="127" t="s">
        <v>3717</v>
      </c>
      <c r="DE1624" s="109" t="s">
        <v>15447</v>
      </c>
      <c r="DF1624" s="172" t="s">
        <v>3717</v>
      </c>
    </row>
    <row r="1625" spans="1:110" ht="35.15" customHeight="1" x14ac:dyDescent="0.35">
      <c r="A1625" s="140" t="s">
        <v>3281</v>
      </c>
      <c r="B1625" s="136" t="s">
        <v>3280</v>
      </c>
      <c r="C1625" s="136" t="s">
        <v>3282</v>
      </c>
      <c r="D1625" s="112">
        <v>50806</v>
      </c>
      <c r="E1625" s="112">
        <v>877771606</v>
      </c>
      <c r="F1625" s="112">
        <v>47736</v>
      </c>
      <c r="G1625" s="112">
        <v>787853585</v>
      </c>
      <c r="H1625" s="112">
        <v>7088</v>
      </c>
      <c r="I1625" s="112">
        <v>99718500</v>
      </c>
      <c r="J1625" s="112">
        <v>1449</v>
      </c>
      <c r="K1625" s="112">
        <v>35266896</v>
      </c>
      <c r="L1625" s="112">
        <v>171013601</v>
      </c>
      <c r="M1625" s="112">
        <v>5799615</v>
      </c>
      <c r="N1625" s="112">
        <v>10162464</v>
      </c>
      <c r="O1625" s="112">
        <v>13451312</v>
      </c>
      <c r="P1625" s="112">
        <v>146533874</v>
      </c>
      <c r="Q1625" s="112">
        <v>0</v>
      </c>
      <c r="R1625" s="112">
        <v>346960866</v>
      </c>
      <c r="S1625" s="421">
        <v>0.19482699124810834</v>
      </c>
      <c r="T1625" s="421">
        <v>6.6072027852766974E-3</v>
      </c>
      <c r="U1625" s="421">
        <v>1.1577572036432447E-2</v>
      </c>
      <c r="V1625" s="421">
        <v>1.5324387241571357E-2</v>
      </c>
      <c r="W1625" s="421">
        <v>0.16693849857795467</v>
      </c>
      <c r="X1625" s="421">
        <v>0</v>
      </c>
      <c r="Y1625" s="421">
        <v>0.39527465188934352</v>
      </c>
      <c r="Z1625" s="120">
        <v>0</v>
      </c>
      <c r="AA1625" s="127" t="s">
        <v>3717</v>
      </c>
      <c r="AB1625" s="127">
        <v>0</v>
      </c>
      <c r="AC1625" s="111" t="s">
        <v>3717</v>
      </c>
      <c r="AD1625" s="127">
        <v>0</v>
      </c>
      <c r="AE1625" s="111" t="s">
        <v>3757</v>
      </c>
      <c r="AF1625" s="111">
        <v>0</v>
      </c>
      <c r="AG1625" s="127" t="s">
        <v>3717</v>
      </c>
      <c r="AH1625" s="127"/>
      <c r="AI1625" s="128">
        <v>1</v>
      </c>
      <c r="AJ1625" s="128">
        <v>2412000</v>
      </c>
      <c r="AK1625" s="109" t="s">
        <v>15448</v>
      </c>
      <c r="AL1625" s="109" t="s">
        <v>15449</v>
      </c>
      <c r="AM1625" s="127" t="s">
        <v>3765</v>
      </c>
      <c r="AN1625" s="127" t="s">
        <v>4041</v>
      </c>
      <c r="AO1625" s="120">
        <v>0</v>
      </c>
      <c r="AP1625" s="120">
        <v>247207570</v>
      </c>
      <c r="AQ1625" s="174" t="s">
        <v>15450</v>
      </c>
      <c r="AR1625" s="120" t="s">
        <v>15451</v>
      </c>
      <c r="AS1625" s="127" t="s">
        <v>3765</v>
      </c>
      <c r="AT1625" s="127" t="s">
        <v>3790</v>
      </c>
      <c r="AU1625" s="120">
        <v>0</v>
      </c>
      <c r="AV1625" s="120">
        <v>145156430</v>
      </c>
      <c r="AW1625" s="174" t="s">
        <v>15452</v>
      </c>
      <c r="AX1625" s="120" t="s">
        <v>15453</v>
      </c>
      <c r="AY1625" s="127" t="s">
        <v>3765</v>
      </c>
      <c r="AZ1625" s="127" t="s">
        <v>3774</v>
      </c>
      <c r="BA1625" s="120">
        <v>0</v>
      </c>
      <c r="BB1625" s="120">
        <v>44884429</v>
      </c>
      <c r="BC1625" s="111">
        <v>0</v>
      </c>
      <c r="BD1625" s="112"/>
      <c r="BE1625" s="112"/>
      <c r="BF1625" s="111">
        <v>0</v>
      </c>
      <c r="BG1625" s="112"/>
      <c r="BH1625" s="112"/>
      <c r="BI1625" s="111">
        <v>0</v>
      </c>
      <c r="BJ1625" s="112"/>
      <c r="BK1625" s="112"/>
      <c r="BL1625" s="111">
        <v>0</v>
      </c>
      <c r="BM1625" s="112"/>
      <c r="BN1625" s="112"/>
      <c r="BO1625" s="111">
        <v>0</v>
      </c>
      <c r="BP1625" s="112"/>
      <c r="BQ1625" s="112"/>
      <c r="BR1625" s="111">
        <v>0</v>
      </c>
      <c r="BS1625" s="112"/>
      <c r="BT1625" s="112"/>
      <c r="BU1625" s="111">
        <v>0</v>
      </c>
      <c r="BV1625" s="112"/>
      <c r="BW1625" s="112"/>
      <c r="BX1625" s="111">
        <v>0</v>
      </c>
      <c r="BY1625" s="112"/>
      <c r="BZ1625" s="112"/>
      <c r="CA1625" s="111">
        <v>0</v>
      </c>
      <c r="CB1625" s="112"/>
      <c r="CC1625" s="112"/>
      <c r="CD1625" s="111">
        <v>0</v>
      </c>
      <c r="CE1625" s="112">
        <v>0</v>
      </c>
      <c r="CF1625" s="112">
        <v>0</v>
      </c>
      <c r="CG1625" s="111">
        <v>0</v>
      </c>
      <c r="CH1625" s="112">
        <v>0</v>
      </c>
      <c r="CI1625" s="112">
        <v>0</v>
      </c>
      <c r="CJ1625" s="111">
        <v>0</v>
      </c>
      <c r="CK1625" s="120">
        <v>0</v>
      </c>
      <c r="CL1625" s="112">
        <v>0</v>
      </c>
      <c r="CM1625" s="112">
        <v>0</v>
      </c>
      <c r="CN1625" s="166">
        <v>0</v>
      </c>
      <c r="CO1625" s="125">
        <v>0</v>
      </c>
      <c r="CP1625" s="111">
        <v>0</v>
      </c>
      <c r="CQ1625" s="112">
        <v>0</v>
      </c>
      <c r="CR1625" s="166">
        <v>0</v>
      </c>
      <c r="CS1625" s="166">
        <v>0</v>
      </c>
      <c r="CT1625" s="111">
        <v>0</v>
      </c>
      <c r="CU1625" s="112">
        <v>0</v>
      </c>
      <c r="CV1625" s="166">
        <v>0</v>
      </c>
      <c r="CW1625" s="166">
        <v>0</v>
      </c>
      <c r="CX1625" s="111">
        <v>0</v>
      </c>
      <c r="CY1625" s="112">
        <v>0</v>
      </c>
      <c r="CZ1625" s="111" t="s">
        <v>3757</v>
      </c>
      <c r="DA1625" s="111" t="s">
        <v>3757</v>
      </c>
      <c r="DB1625" s="111">
        <v>0</v>
      </c>
      <c r="DC1625" s="120" t="s">
        <v>15454</v>
      </c>
      <c r="DD1625" s="127" t="s">
        <v>3778</v>
      </c>
      <c r="DE1625" s="109">
        <v>0</v>
      </c>
      <c r="DF1625" s="172" t="s">
        <v>3717</v>
      </c>
    </row>
    <row r="1626" spans="1:110" ht="35.15" customHeight="1" x14ac:dyDescent="0.35">
      <c r="A1626" s="140" t="s">
        <v>3283</v>
      </c>
      <c r="B1626" s="136" t="s">
        <v>3280</v>
      </c>
      <c r="C1626" s="136" t="s">
        <v>3284</v>
      </c>
      <c r="D1626" s="112">
        <v>188500</v>
      </c>
      <c r="E1626" s="112">
        <v>2102821677</v>
      </c>
      <c r="F1626" s="112">
        <v>188481</v>
      </c>
      <c r="G1626" s="112">
        <v>2102446677</v>
      </c>
      <c r="H1626" s="112">
        <v>65572</v>
      </c>
      <c r="I1626" s="112">
        <v>755775177</v>
      </c>
      <c r="J1626" s="112">
        <v>47</v>
      </c>
      <c r="K1626" s="112">
        <v>856000</v>
      </c>
      <c r="L1626" s="112">
        <v>608835428</v>
      </c>
      <c r="M1626" s="112">
        <v>213134392</v>
      </c>
      <c r="N1626" s="112">
        <v>3326013</v>
      </c>
      <c r="O1626" s="112">
        <v>9818664</v>
      </c>
      <c r="P1626" s="112">
        <v>207072795</v>
      </c>
      <c r="Q1626" s="112">
        <v>0</v>
      </c>
      <c r="R1626" s="112">
        <v>1042187292</v>
      </c>
      <c r="S1626" s="421">
        <v>0.28953260024815697</v>
      </c>
      <c r="T1626" s="421">
        <v>0.10135637954049871</v>
      </c>
      <c r="U1626" s="421">
        <v>1.5816904668516977E-3</v>
      </c>
      <c r="V1626" s="421">
        <v>4.6692803804494927E-3</v>
      </c>
      <c r="W1626" s="421">
        <v>9.8473778002622331E-2</v>
      </c>
      <c r="X1626" s="421">
        <v>0</v>
      </c>
      <c r="Y1626" s="421">
        <v>0.49561372863857917</v>
      </c>
      <c r="Z1626" s="120">
        <v>0</v>
      </c>
      <c r="AA1626" s="127" t="s">
        <v>3717</v>
      </c>
      <c r="AB1626" s="127">
        <v>0</v>
      </c>
      <c r="AC1626" s="111" t="s">
        <v>3717</v>
      </c>
      <c r="AD1626" s="127">
        <v>0</v>
      </c>
      <c r="AE1626" s="111">
        <v>0</v>
      </c>
      <c r="AF1626" s="111" t="s">
        <v>3757</v>
      </c>
      <c r="AG1626" s="127" t="s">
        <v>3758</v>
      </c>
      <c r="AH1626" s="127" t="s">
        <v>3758</v>
      </c>
      <c r="AI1626" s="124"/>
      <c r="AJ1626" s="128"/>
      <c r="AK1626" s="109">
        <v>0</v>
      </c>
      <c r="AL1626" s="109">
        <v>0</v>
      </c>
      <c r="AM1626" s="127">
        <v>0</v>
      </c>
      <c r="AN1626" s="127">
        <v>0</v>
      </c>
      <c r="AO1626" s="120">
        <v>0</v>
      </c>
      <c r="AP1626" s="120">
        <v>0</v>
      </c>
      <c r="AQ1626" s="174">
        <v>0</v>
      </c>
      <c r="AR1626" s="109">
        <v>0</v>
      </c>
      <c r="AS1626" s="127">
        <v>0</v>
      </c>
      <c r="AT1626" s="127">
        <v>0</v>
      </c>
      <c r="AU1626" s="120">
        <v>0</v>
      </c>
      <c r="AV1626" s="120">
        <v>0</v>
      </c>
      <c r="AW1626" s="174">
        <v>0</v>
      </c>
      <c r="AX1626" s="109">
        <v>0</v>
      </c>
      <c r="AY1626" s="127">
        <v>0</v>
      </c>
      <c r="AZ1626" s="127">
        <v>0</v>
      </c>
      <c r="BA1626" s="120">
        <v>0</v>
      </c>
      <c r="BB1626" s="120">
        <v>0</v>
      </c>
      <c r="BC1626" s="111" t="s">
        <v>3757</v>
      </c>
      <c r="BD1626" s="112">
        <v>85761</v>
      </c>
      <c r="BE1626" s="112">
        <v>954659249</v>
      </c>
      <c r="BF1626" s="111">
        <v>0</v>
      </c>
      <c r="BG1626" s="112"/>
      <c r="BH1626" s="112"/>
      <c r="BI1626" s="111" t="s">
        <v>3757</v>
      </c>
      <c r="BJ1626" s="112">
        <v>63</v>
      </c>
      <c r="BK1626" s="112">
        <v>782000</v>
      </c>
      <c r="BL1626" s="111" t="s">
        <v>3757</v>
      </c>
      <c r="BM1626" s="112">
        <v>187</v>
      </c>
      <c r="BN1626" s="112">
        <v>2080000</v>
      </c>
      <c r="BO1626" s="111" t="s">
        <v>3757</v>
      </c>
      <c r="BP1626" s="112">
        <v>16443</v>
      </c>
      <c r="BQ1626" s="112">
        <v>182607039</v>
      </c>
      <c r="BR1626" s="111" t="s">
        <v>3757</v>
      </c>
      <c r="BS1626" s="112">
        <v>861</v>
      </c>
      <c r="BT1626" s="112">
        <v>11078500</v>
      </c>
      <c r="BU1626" s="111" t="s">
        <v>3757</v>
      </c>
      <c r="BV1626" s="112">
        <v>14303</v>
      </c>
      <c r="BW1626" s="112">
        <v>163385540</v>
      </c>
      <c r="BX1626" s="111">
        <v>0</v>
      </c>
      <c r="BY1626" s="112"/>
      <c r="BZ1626" s="112"/>
      <c r="CA1626" s="111" t="s">
        <v>3757</v>
      </c>
      <c r="CB1626" s="112">
        <v>29955</v>
      </c>
      <c r="CC1626" s="112">
        <v>336865704</v>
      </c>
      <c r="CD1626" s="111" t="s">
        <v>3757</v>
      </c>
      <c r="CE1626" s="112">
        <v>615</v>
      </c>
      <c r="CF1626" s="112">
        <v>7435000</v>
      </c>
      <c r="CG1626" s="111" t="s">
        <v>3757</v>
      </c>
      <c r="CH1626" s="112">
        <v>41148</v>
      </c>
      <c r="CI1626" s="112">
        <v>445154645</v>
      </c>
      <c r="CJ1626" s="111">
        <v>0</v>
      </c>
      <c r="CK1626" s="120">
        <v>0</v>
      </c>
      <c r="CL1626" s="112"/>
      <c r="CM1626" s="112"/>
      <c r="CN1626" s="166" t="s">
        <v>7032</v>
      </c>
      <c r="CO1626" s="125" t="s">
        <v>15455</v>
      </c>
      <c r="CP1626" s="111" t="s">
        <v>3790</v>
      </c>
      <c r="CQ1626" s="112">
        <v>532921044</v>
      </c>
      <c r="CR1626" s="166" t="s">
        <v>15456</v>
      </c>
      <c r="CS1626" s="166" t="s">
        <v>15457</v>
      </c>
      <c r="CT1626" s="111" t="s">
        <v>3766</v>
      </c>
      <c r="CU1626" s="112">
        <v>70578126</v>
      </c>
      <c r="CV1626" s="166" t="s">
        <v>15458</v>
      </c>
      <c r="CW1626" s="166" t="s">
        <v>15459</v>
      </c>
      <c r="CX1626" s="111" t="s">
        <v>3790</v>
      </c>
      <c r="CY1626" s="112">
        <v>37370000</v>
      </c>
      <c r="CZ1626" s="111" t="s">
        <v>3757</v>
      </c>
      <c r="DA1626" s="111" t="s">
        <v>3757</v>
      </c>
      <c r="DB1626" s="111" t="s">
        <v>3757</v>
      </c>
      <c r="DC1626" s="120">
        <v>0</v>
      </c>
      <c r="DD1626" s="127" t="s">
        <v>3717</v>
      </c>
      <c r="DE1626" s="109" t="s">
        <v>15460</v>
      </c>
      <c r="DF1626" s="172" t="s">
        <v>3717</v>
      </c>
    </row>
    <row r="1627" spans="1:110" ht="35.15" customHeight="1" x14ac:dyDescent="0.35">
      <c r="A1627" s="140" t="s">
        <v>3285</v>
      </c>
      <c r="B1627" s="136" t="s">
        <v>3280</v>
      </c>
      <c r="C1627" s="136" t="s">
        <v>3286</v>
      </c>
      <c r="D1627" s="112">
        <v>18978</v>
      </c>
      <c r="E1627" s="112">
        <v>416089566</v>
      </c>
      <c r="F1627" s="112">
        <v>18977</v>
      </c>
      <c r="G1627" s="112">
        <v>416059566</v>
      </c>
      <c r="H1627" s="112">
        <v>5323</v>
      </c>
      <c r="I1627" s="112">
        <v>118931957</v>
      </c>
      <c r="J1627" s="112">
        <v>0</v>
      </c>
      <c r="K1627" s="112">
        <v>0</v>
      </c>
      <c r="L1627" s="112">
        <v>120308596</v>
      </c>
      <c r="M1627" s="112">
        <v>25839884</v>
      </c>
      <c r="N1627" s="112">
        <v>0</v>
      </c>
      <c r="O1627" s="112">
        <v>6953651</v>
      </c>
      <c r="P1627" s="112">
        <v>54237045</v>
      </c>
      <c r="Q1627" s="112">
        <v>0</v>
      </c>
      <c r="R1627" s="112">
        <v>207339176</v>
      </c>
      <c r="S1627" s="421">
        <v>0.28914110285572509</v>
      </c>
      <c r="T1627" s="421">
        <v>6.210173508652702E-2</v>
      </c>
      <c r="U1627" s="421">
        <v>0</v>
      </c>
      <c r="V1627" s="421">
        <v>1.6711909089304103E-2</v>
      </c>
      <c r="W1627" s="421">
        <v>0.13034944740719598</v>
      </c>
      <c r="X1627" s="421">
        <v>0</v>
      </c>
      <c r="Y1627" s="421">
        <v>0.49830419443875218</v>
      </c>
      <c r="Z1627" s="120">
        <v>0</v>
      </c>
      <c r="AA1627" s="127" t="s">
        <v>3717</v>
      </c>
      <c r="AB1627" s="127">
        <v>0</v>
      </c>
      <c r="AC1627" s="111" t="s">
        <v>3717</v>
      </c>
      <c r="AD1627" s="127">
        <v>0</v>
      </c>
      <c r="AE1627" s="111">
        <v>0</v>
      </c>
      <c r="AF1627" s="111" t="s">
        <v>3757</v>
      </c>
      <c r="AG1627" s="127" t="s">
        <v>3758</v>
      </c>
      <c r="AH1627" s="127" t="s">
        <v>3758</v>
      </c>
      <c r="AI1627" s="124"/>
      <c r="AJ1627" s="128"/>
      <c r="AK1627" s="109">
        <v>0</v>
      </c>
      <c r="AL1627" s="109">
        <v>0</v>
      </c>
      <c r="AM1627" s="127">
        <v>0</v>
      </c>
      <c r="AN1627" s="127">
        <v>0</v>
      </c>
      <c r="AO1627" s="120">
        <v>0</v>
      </c>
      <c r="AP1627" s="120">
        <v>0</v>
      </c>
      <c r="AQ1627" s="174">
        <v>0</v>
      </c>
      <c r="AR1627" s="120">
        <v>0</v>
      </c>
      <c r="AS1627" s="127">
        <v>0</v>
      </c>
      <c r="AT1627" s="127">
        <v>0</v>
      </c>
      <c r="AU1627" s="120">
        <v>0</v>
      </c>
      <c r="AV1627" s="120">
        <v>0</v>
      </c>
      <c r="AW1627" s="174">
        <v>0</v>
      </c>
      <c r="AX1627" s="120">
        <v>0</v>
      </c>
      <c r="AY1627" s="127">
        <v>0</v>
      </c>
      <c r="AZ1627" s="127">
        <v>0</v>
      </c>
      <c r="BA1627" s="120">
        <v>0</v>
      </c>
      <c r="BB1627" s="120">
        <v>0</v>
      </c>
      <c r="BC1627" s="111">
        <v>0</v>
      </c>
      <c r="BD1627" s="112"/>
      <c r="BE1627" s="112"/>
      <c r="BF1627" s="111" t="s">
        <v>3757</v>
      </c>
      <c r="BG1627" s="112">
        <v>1004</v>
      </c>
      <c r="BH1627" s="112">
        <v>20577157</v>
      </c>
      <c r="BI1627" s="111" t="s">
        <v>3757</v>
      </c>
      <c r="BJ1627" s="112">
        <v>1024</v>
      </c>
      <c r="BK1627" s="112">
        <v>19925500</v>
      </c>
      <c r="BL1627" s="111" t="s">
        <v>3757</v>
      </c>
      <c r="BM1627" s="112">
        <v>6154</v>
      </c>
      <c r="BN1627" s="112">
        <v>136238500</v>
      </c>
      <c r="BO1627" s="111">
        <v>0</v>
      </c>
      <c r="BP1627" s="112"/>
      <c r="BQ1627" s="112"/>
      <c r="BR1627" s="111" t="s">
        <v>3757</v>
      </c>
      <c r="BS1627" s="112">
        <v>4705</v>
      </c>
      <c r="BT1627" s="112">
        <v>104330800</v>
      </c>
      <c r="BU1627" s="111">
        <v>0</v>
      </c>
      <c r="BV1627" s="112"/>
      <c r="BW1627" s="112"/>
      <c r="BX1627" s="111" t="s">
        <v>3757</v>
      </c>
      <c r="BY1627" s="112">
        <v>1105</v>
      </c>
      <c r="BZ1627" s="112">
        <v>24058000</v>
      </c>
      <c r="CA1627" s="111">
        <v>0</v>
      </c>
      <c r="CB1627" s="112"/>
      <c r="CC1627" s="112"/>
      <c r="CD1627" s="111" t="s">
        <v>3757</v>
      </c>
      <c r="CE1627" s="112">
        <v>45</v>
      </c>
      <c r="CF1627" s="112">
        <v>3015000</v>
      </c>
      <c r="CG1627" s="111" t="s">
        <v>3757</v>
      </c>
      <c r="CH1627" s="112">
        <v>5179</v>
      </c>
      <c r="CI1627" s="112">
        <v>104786000</v>
      </c>
      <c r="CJ1627" s="111">
        <v>0</v>
      </c>
      <c r="CK1627" s="120">
        <v>0</v>
      </c>
      <c r="CL1627" s="112">
        <v>0</v>
      </c>
      <c r="CM1627" s="112">
        <v>0</v>
      </c>
      <c r="CN1627" s="166" t="s">
        <v>15461</v>
      </c>
      <c r="CO1627" s="125" t="s">
        <v>15462</v>
      </c>
      <c r="CP1627" s="111" t="s">
        <v>4041</v>
      </c>
      <c r="CQ1627" s="112">
        <v>4000000</v>
      </c>
      <c r="CR1627" s="166" t="s">
        <v>15463</v>
      </c>
      <c r="CS1627" s="166" t="s">
        <v>15464</v>
      </c>
      <c r="CT1627" s="111" t="s">
        <v>3766</v>
      </c>
      <c r="CU1627" s="112">
        <v>4000000</v>
      </c>
      <c r="CV1627" s="166" t="s">
        <v>15465</v>
      </c>
      <c r="CW1627" s="166" t="s">
        <v>15466</v>
      </c>
      <c r="CX1627" s="111" t="s">
        <v>3766</v>
      </c>
      <c r="CY1627" s="112">
        <v>15000000</v>
      </c>
      <c r="CZ1627" s="111" t="s">
        <v>3757</v>
      </c>
      <c r="DA1627" s="111" t="s">
        <v>3757</v>
      </c>
      <c r="DB1627" s="111" t="s">
        <v>3757</v>
      </c>
      <c r="DC1627" s="120">
        <v>0</v>
      </c>
      <c r="DD1627" s="127" t="s">
        <v>3778</v>
      </c>
      <c r="DE1627" s="109">
        <v>0</v>
      </c>
      <c r="DF1627" s="172" t="s">
        <v>3717</v>
      </c>
    </row>
    <row r="1628" spans="1:110" ht="35.15" customHeight="1" x14ac:dyDescent="0.35">
      <c r="A1628" s="140" t="s">
        <v>3287</v>
      </c>
      <c r="B1628" s="136" t="s">
        <v>3280</v>
      </c>
      <c r="C1628" s="136" t="s">
        <v>3288</v>
      </c>
      <c r="D1628" s="112">
        <v>79787</v>
      </c>
      <c r="E1628" s="112">
        <v>653389000</v>
      </c>
      <c r="F1628" s="112">
        <v>79787</v>
      </c>
      <c r="G1628" s="112">
        <v>653389000</v>
      </c>
      <c r="H1628" s="112">
        <v>26117</v>
      </c>
      <c r="I1628" s="112">
        <v>234789000</v>
      </c>
      <c r="J1628" s="112">
        <v>0</v>
      </c>
      <c r="K1628" s="112">
        <v>0</v>
      </c>
      <c r="L1628" s="112">
        <v>168710244</v>
      </c>
      <c r="M1628" s="112">
        <v>96295137</v>
      </c>
      <c r="N1628" s="112">
        <v>0</v>
      </c>
      <c r="O1628" s="112">
        <v>65562569</v>
      </c>
      <c r="P1628" s="112">
        <v>20856895</v>
      </c>
      <c r="Q1628" s="112">
        <v>0</v>
      </c>
      <c r="R1628" s="112">
        <v>351424845</v>
      </c>
      <c r="S1628" s="421">
        <v>0.25820796493360004</v>
      </c>
      <c r="T1628" s="421">
        <v>0.14737795861271005</v>
      </c>
      <c r="U1628" s="421">
        <v>0</v>
      </c>
      <c r="V1628" s="421">
        <v>0.10034232134302842</v>
      </c>
      <c r="W1628" s="421">
        <v>3.1921099069620089E-2</v>
      </c>
      <c r="X1628" s="421">
        <v>0</v>
      </c>
      <c r="Y1628" s="421">
        <v>0.53784934395895856</v>
      </c>
      <c r="Z1628" s="120">
        <v>0</v>
      </c>
      <c r="AA1628" s="127" t="s">
        <v>3717</v>
      </c>
      <c r="AB1628" s="127">
        <v>0</v>
      </c>
      <c r="AC1628" s="111" t="s">
        <v>3717</v>
      </c>
      <c r="AD1628" s="127">
        <v>0</v>
      </c>
      <c r="AE1628" s="111">
        <v>0</v>
      </c>
      <c r="AF1628" s="111" t="s">
        <v>3757</v>
      </c>
      <c r="AG1628" s="127"/>
      <c r="AH1628" s="127"/>
      <c r="AI1628" s="124"/>
      <c r="AJ1628" s="128"/>
      <c r="AK1628" s="109">
        <v>0</v>
      </c>
      <c r="AL1628" s="109">
        <v>0</v>
      </c>
      <c r="AM1628" s="127">
        <v>0</v>
      </c>
      <c r="AN1628" s="127">
        <v>0</v>
      </c>
      <c r="AO1628" s="120">
        <v>0</v>
      </c>
      <c r="AP1628" s="120">
        <v>0</v>
      </c>
      <c r="AQ1628" s="174">
        <v>0</v>
      </c>
      <c r="AR1628" s="109">
        <v>0</v>
      </c>
      <c r="AS1628" s="127">
        <v>0</v>
      </c>
      <c r="AT1628" s="127">
        <v>0</v>
      </c>
      <c r="AU1628" s="120">
        <v>0</v>
      </c>
      <c r="AV1628" s="120">
        <v>0</v>
      </c>
      <c r="AW1628" s="174">
        <v>0</v>
      </c>
      <c r="AX1628" s="109">
        <v>0</v>
      </c>
      <c r="AY1628" s="127">
        <v>0</v>
      </c>
      <c r="AZ1628" s="127">
        <v>0</v>
      </c>
      <c r="BA1628" s="120">
        <v>0</v>
      </c>
      <c r="BB1628" s="120">
        <v>0</v>
      </c>
      <c r="BC1628" s="111" t="s">
        <v>3757</v>
      </c>
      <c r="BD1628" s="112">
        <v>2494</v>
      </c>
      <c r="BE1628" s="112">
        <v>20011000</v>
      </c>
      <c r="BF1628" s="111" t="s">
        <v>3757</v>
      </c>
      <c r="BG1628" s="112">
        <v>5187</v>
      </c>
      <c r="BH1628" s="112">
        <v>46425000</v>
      </c>
      <c r="BI1628" s="111" t="s">
        <v>3757</v>
      </c>
      <c r="BJ1628" s="112">
        <v>4042</v>
      </c>
      <c r="BK1628" s="112">
        <v>32683000</v>
      </c>
      <c r="BL1628" s="111" t="s">
        <v>3757</v>
      </c>
      <c r="BM1628" s="112">
        <v>7241</v>
      </c>
      <c r="BN1628" s="112">
        <v>57286000</v>
      </c>
      <c r="BO1628" s="111">
        <v>0</v>
      </c>
      <c r="BP1628" s="112"/>
      <c r="BQ1628" s="112"/>
      <c r="BR1628" s="111" t="s">
        <v>3757</v>
      </c>
      <c r="BS1628" s="112">
        <v>25106</v>
      </c>
      <c r="BT1628" s="112">
        <v>202200000</v>
      </c>
      <c r="BU1628" s="111">
        <v>0</v>
      </c>
      <c r="BV1628" s="112"/>
      <c r="BW1628" s="112"/>
      <c r="BX1628" s="111">
        <v>0</v>
      </c>
      <c r="BY1628" s="112"/>
      <c r="BZ1628" s="112"/>
      <c r="CA1628" s="111">
        <v>0</v>
      </c>
      <c r="CB1628" s="112"/>
      <c r="CC1628" s="112"/>
      <c r="CD1628" s="111">
        <v>0</v>
      </c>
      <c r="CE1628" s="112"/>
      <c r="CF1628" s="112"/>
      <c r="CG1628" s="111" t="s">
        <v>3757</v>
      </c>
      <c r="CH1628" s="112">
        <v>36249</v>
      </c>
      <c r="CI1628" s="112">
        <v>294784000</v>
      </c>
      <c r="CJ1628" s="111">
        <v>0</v>
      </c>
      <c r="CK1628" s="120">
        <v>0</v>
      </c>
      <c r="CL1628" s="112"/>
      <c r="CM1628" s="112"/>
      <c r="CN1628" s="166" t="s">
        <v>15467</v>
      </c>
      <c r="CO1628" s="125" t="s">
        <v>15468</v>
      </c>
      <c r="CP1628" s="111" t="s">
        <v>3762</v>
      </c>
      <c r="CQ1628" s="112">
        <v>2222000</v>
      </c>
      <c r="CR1628" s="166" t="s">
        <v>15469</v>
      </c>
      <c r="CS1628" s="166" t="s">
        <v>15470</v>
      </c>
      <c r="CT1628" s="111" t="s">
        <v>3778</v>
      </c>
      <c r="CU1628" s="112">
        <v>1252727</v>
      </c>
      <c r="CV1628" s="166" t="s">
        <v>15471</v>
      </c>
      <c r="CW1628" s="166" t="s">
        <v>15472</v>
      </c>
      <c r="CX1628" s="111" t="s">
        <v>3790</v>
      </c>
      <c r="CY1628" s="112">
        <v>844250</v>
      </c>
      <c r="CZ1628" s="111" t="s">
        <v>3757</v>
      </c>
      <c r="DA1628" s="111" t="s">
        <v>3757</v>
      </c>
      <c r="DB1628" s="111">
        <v>0</v>
      </c>
      <c r="DC1628" s="120" t="s">
        <v>15473</v>
      </c>
      <c r="DD1628" s="127" t="s">
        <v>3717</v>
      </c>
      <c r="DE1628" s="109" t="s">
        <v>15474</v>
      </c>
      <c r="DF1628" s="172" t="s">
        <v>3717</v>
      </c>
    </row>
    <row r="1629" spans="1:110" ht="35.15" customHeight="1" x14ac:dyDescent="0.35">
      <c r="A1629" s="140" t="s">
        <v>3289</v>
      </c>
      <c r="B1629" s="136" t="s">
        <v>3280</v>
      </c>
      <c r="C1629" s="136" t="s">
        <v>3290</v>
      </c>
      <c r="D1629" s="112">
        <v>13622</v>
      </c>
      <c r="E1629" s="112">
        <v>188748100</v>
      </c>
      <c r="F1629" s="112">
        <v>13618</v>
      </c>
      <c r="G1629" s="112">
        <v>188018100</v>
      </c>
      <c r="H1629" s="112">
        <v>3681</v>
      </c>
      <c r="I1629" s="112">
        <v>53348100</v>
      </c>
      <c r="J1629" s="112">
        <v>0</v>
      </c>
      <c r="K1629" s="112">
        <v>0</v>
      </c>
      <c r="L1629" s="112">
        <v>53066196</v>
      </c>
      <c r="M1629" s="112">
        <v>19117399</v>
      </c>
      <c r="N1629" s="112">
        <v>896947</v>
      </c>
      <c r="O1629" s="112">
        <v>6888707</v>
      </c>
      <c r="P1629" s="112">
        <v>20028230</v>
      </c>
      <c r="Q1629" s="112">
        <v>878143</v>
      </c>
      <c r="R1629" s="112">
        <v>100875622</v>
      </c>
      <c r="S1629" s="421">
        <v>0.28114823937300559</v>
      </c>
      <c r="T1629" s="421">
        <v>0.10128525267274213</v>
      </c>
      <c r="U1629" s="421">
        <v>4.7520849216495424E-3</v>
      </c>
      <c r="V1629" s="421">
        <v>3.6496828312443941E-2</v>
      </c>
      <c r="W1629" s="421">
        <v>0.10611089595074069</v>
      </c>
      <c r="X1629" s="421">
        <v>4.6524600777438294E-3</v>
      </c>
      <c r="Y1629" s="421">
        <v>0.53444576130832577</v>
      </c>
      <c r="Z1629" s="120" t="s">
        <v>15475</v>
      </c>
      <c r="AA1629" s="127" t="s">
        <v>3717</v>
      </c>
      <c r="AB1629" s="127">
        <v>0</v>
      </c>
      <c r="AC1629" s="111" t="s">
        <v>3717</v>
      </c>
      <c r="AD1629" s="127">
        <v>0</v>
      </c>
      <c r="AE1629" s="111">
        <v>0</v>
      </c>
      <c r="AF1629" s="111" t="s">
        <v>3757</v>
      </c>
      <c r="AG1629" s="127"/>
      <c r="AH1629" s="127"/>
      <c r="AI1629" s="124"/>
      <c r="AJ1629" s="128"/>
      <c r="AK1629" s="109">
        <v>0</v>
      </c>
      <c r="AL1629" s="109">
        <v>0</v>
      </c>
      <c r="AM1629" s="127">
        <v>0</v>
      </c>
      <c r="AN1629" s="127">
        <v>0</v>
      </c>
      <c r="AO1629" s="120">
        <v>0</v>
      </c>
      <c r="AP1629" s="120">
        <v>0</v>
      </c>
      <c r="AQ1629" s="174">
        <v>0</v>
      </c>
      <c r="AR1629" s="109">
        <v>0</v>
      </c>
      <c r="AS1629" s="127">
        <v>0</v>
      </c>
      <c r="AT1629" s="127">
        <v>0</v>
      </c>
      <c r="AU1629" s="120">
        <v>0</v>
      </c>
      <c r="AV1629" s="120">
        <v>0</v>
      </c>
      <c r="AW1629" s="174">
        <v>0</v>
      </c>
      <c r="AX1629" s="109">
        <v>0</v>
      </c>
      <c r="AY1629" s="127">
        <v>0</v>
      </c>
      <c r="AZ1629" s="127">
        <v>0</v>
      </c>
      <c r="BA1629" s="120">
        <v>0</v>
      </c>
      <c r="BB1629" s="120">
        <v>0</v>
      </c>
      <c r="BC1629" s="111" t="s">
        <v>3757</v>
      </c>
      <c r="BD1629" s="112">
        <v>2688</v>
      </c>
      <c r="BE1629" s="112">
        <v>35581000</v>
      </c>
      <c r="BF1629" s="111" t="s">
        <v>3757</v>
      </c>
      <c r="BG1629" s="112">
        <v>948</v>
      </c>
      <c r="BH1629" s="112">
        <v>12863000</v>
      </c>
      <c r="BI1629" s="111" t="s">
        <v>3757</v>
      </c>
      <c r="BJ1629" s="112">
        <v>971</v>
      </c>
      <c r="BK1629" s="112">
        <v>12763100</v>
      </c>
      <c r="BL1629" s="111" t="s">
        <v>3757</v>
      </c>
      <c r="BM1629" s="112">
        <v>777</v>
      </c>
      <c r="BN1629" s="112">
        <v>10065000</v>
      </c>
      <c r="BO1629" s="111" t="s">
        <v>3757</v>
      </c>
      <c r="BP1629" s="112">
        <v>662</v>
      </c>
      <c r="BQ1629" s="112">
        <v>11214000</v>
      </c>
      <c r="BR1629" s="111" t="s">
        <v>3757</v>
      </c>
      <c r="BS1629" s="112">
        <v>2291</v>
      </c>
      <c r="BT1629" s="112">
        <v>33313000</v>
      </c>
      <c r="BU1629" s="111" t="s">
        <v>3757</v>
      </c>
      <c r="BV1629" s="112">
        <v>471</v>
      </c>
      <c r="BW1629" s="112">
        <v>6774000</v>
      </c>
      <c r="BX1629" s="111">
        <v>0</v>
      </c>
      <c r="BY1629" s="112"/>
      <c r="BZ1629" s="112"/>
      <c r="CA1629" s="111">
        <v>0</v>
      </c>
      <c r="CB1629" s="112"/>
      <c r="CC1629" s="112"/>
      <c r="CD1629" s="111">
        <v>0</v>
      </c>
      <c r="CE1629" s="112"/>
      <c r="CF1629" s="112"/>
      <c r="CG1629" s="111" t="s">
        <v>3757</v>
      </c>
      <c r="CH1629" s="112">
        <v>4805</v>
      </c>
      <c r="CI1629" s="112">
        <v>64717000</v>
      </c>
      <c r="CJ1629" s="111" t="s">
        <v>3757</v>
      </c>
      <c r="CK1629" s="120" t="s">
        <v>8617</v>
      </c>
      <c r="CL1629" s="112">
        <v>116</v>
      </c>
      <c r="CM1629" s="112">
        <v>1458000</v>
      </c>
      <c r="CN1629" s="166" t="s">
        <v>15476</v>
      </c>
      <c r="CO1629" s="125" t="s">
        <v>15477</v>
      </c>
      <c r="CP1629" s="111" t="s">
        <v>3870</v>
      </c>
      <c r="CQ1629" s="112">
        <v>2601000</v>
      </c>
      <c r="CR1629" s="166" t="s">
        <v>15478</v>
      </c>
      <c r="CS1629" s="166" t="s">
        <v>15479</v>
      </c>
      <c r="CT1629" s="111" t="s">
        <v>3783</v>
      </c>
      <c r="CU1629" s="112">
        <v>6473000</v>
      </c>
      <c r="CV1629" s="166" t="s">
        <v>15480</v>
      </c>
      <c r="CW1629" s="166" t="s">
        <v>15481</v>
      </c>
      <c r="CX1629" s="111" t="s">
        <v>3778</v>
      </c>
      <c r="CY1629" s="112">
        <v>6432000</v>
      </c>
      <c r="CZ1629" s="111" t="s">
        <v>3757</v>
      </c>
      <c r="DA1629" s="111" t="s">
        <v>3757</v>
      </c>
      <c r="DB1629" s="111">
        <v>0</v>
      </c>
      <c r="DC1629" s="120" t="s">
        <v>15482</v>
      </c>
      <c r="DD1629" s="127" t="s">
        <v>3778</v>
      </c>
      <c r="DE1629" s="109">
        <v>0</v>
      </c>
      <c r="DF1629" s="172" t="s">
        <v>3717</v>
      </c>
    </row>
    <row r="1630" spans="1:110" ht="35.15" customHeight="1" x14ac:dyDescent="0.35">
      <c r="A1630" s="140" t="s">
        <v>3291</v>
      </c>
      <c r="B1630" s="136" t="s">
        <v>3280</v>
      </c>
      <c r="C1630" s="136" t="s">
        <v>3292</v>
      </c>
      <c r="D1630" s="112">
        <v>57310</v>
      </c>
      <c r="E1630" s="112">
        <v>846354905</v>
      </c>
      <c r="F1630" s="112">
        <v>57307</v>
      </c>
      <c r="G1630" s="112">
        <v>846314000</v>
      </c>
      <c r="H1630" s="112">
        <v>15606</v>
      </c>
      <c r="I1630" s="112">
        <v>276655000</v>
      </c>
      <c r="J1630" s="112">
        <v>0</v>
      </c>
      <c r="K1630" s="112">
        <v>0</v>
      </c>
      <c r="L1630" s="112">
        <v>248609784</v>
      </c>
      <c r="M1630" s="112">
        <v>93831669</v>
      </c>
      <c r="N1630" s="112">
        <v>3416009</v>
      </c>
      <c r="O1630" s="112">
        <v>14039019</v>
      </c>
      <c r="P1630" s="112">
        <v>97863755</v>
      </c>
      <c r="Q1630" s="112">
        <v>0</v>
      </c>
      <c r="R1630" s="112">
        <v>457760236</v>
      </c>
      <c r="S1630" s="421">
        <v>0.29374176545949127</v>
      </c>
      <c r="T1630" s="421">
        <v>0.11086562911808256</v>
      </c>
      <c r="U1630" s="421">
        <v>4.0361424974550125E-3</v>
      </c>
      <c r="V1630" s="421">
        <v>1.6587626440234312E-2</v>
      </c>
      <c r="W1630" s="421">
        <v>0.11562968965129351</v>
      </c>
      <c r="X1630" s="421">
        <v>0</v>
      </c>
      <c r="Y1630" s="421">
        <v>0.54086085316655663</v>
      </c>
      <c r="Z1630" s="120">
        <v>0</v>
      </c>
      <c r="AA1630" s="127" t="s">
        <v>3717</v>
      </c>
      <c r="AB1630" s="127">
        <v>0</v>
      </c>
      <c r="AC1630" s="111" t="s">
        <v>3717</v>
      </c>
      <c r="AD1630" s="127">
        <v>0</v>
      </c>
      <c r="AE1630" s="111">
        <v>0</v>
      </c>
      <c r="AF1630" s="111" t="s">
        <v>3757</v>
      </c>
      <c r="AG1630" s="127"/>
      <c r="AH1630" s="127"/>
      <c r="AI1630" s="124"/>
      <c r="AJ1630" s="128"/>
      <c r="AK1630" s="109">
        <v>0</v>
      </c>
      <c r="AL1630" s="109">
        <v>0</v>
      </c>
      <c r="AM1630" s="127">
        <v>0</v>
      </c>
      <c r="AN1630" s="127">
        <v>0</v>
      </c>
      <c r="AO1630" s="120">
        <v>0</v>
      </c>
      <c r="AP1630" s="120">
        <v>0</v>
      </c>
      <c r="AQ1630" s="174">
        <v>0</v>
      </c>
      <c r="AR1630" s="109">
        <v>0</v>
      </c>
      <c r="AS1630" s="127">
        <v>0</v>
      </c>
      <c r="AT1630" s="127">
        <v>0</v>
      </c>
      <c r="AU1630" s="120">
        <v>0</v>
      </c>
      <c r="AV1630" s="120">
        <v>0</v>
      </c>
      <c r="AW1630" s="174">
        <v>0</v>
      </c>
      <c r="AX1630" s="109">
        <v>0</v>
      </c>
      <c r="AY1630" s="127">
        <v>0</v>
      </c>
      <c r="AZ1630" s="127">
        <v>0</v>
      </c>
      <c r="BA1630" s="120">
        <v>0</v>
      </c>
      <c r="BB1630" s="120">
        <v>0</v>
      </c>
      <c r="BC1630" s="111" t="s">
        <v>3757</v>
      </c>
      <c r="BD1630" s="112">
        <v>1519</v>
      </c>
      <c r="BE1630" s="112">
        <v>22726400</v>
      </c>
      <c r="BF1630" s="111" t="s">
        <v>3757</v>
      </c>
      <c r="BG1630" s="112">
        <v>2734</v>
      </c>
      <c r="BH1630" s="112">
        <v>45359000</v>
      </c>
      <c r="BI1630" s="111" t="s">
        <v>3757</v>
      </c>
      <c r="BJ1630" s="112">
        <v>3945</v>
      </c>
      <c r="BK1630" s="112">
        <v>62446976</v>
      </c>
      <c r="BL1630" s="111" t="s">
        <v>3757</v>
      </c>
      <c r="BM1630" s="112">
        <v>3946</v>
      </c>
      <c r="BN1630" s="112">
        <v>62446976</v>
      </c>
      <c r="BO1630" s="111" t="s">
        <v>3757</v>
      </c>
      <c r="BP1630" s="112">
        <v>3946</v>
      </c>
      <c r="BQ1630" s="112">
        <v>62446977</v>
      </c>
      <c r="BR1630" s="111" t="s">
        <v>3757</v>
      </c>
      <c r="BS1630" s="112">
        <v>3946</v>
      </c>
      <c r="BT1630" s="112">
        <v>62446976</v>
      </c>
      <c r="BU1630" s="111" t="s">
        <v>3757</v>
      </c>
      <c r="BV1630" s="112">
        <v>1519</v>
      </c>
      <c r="BW1630" s="112">
        <v>22726400</v>
      </c>
      <c r="BX1630" s="111" t="s">
        <v>3757</v>
      </c>
      <c r="BY1630" s="112">
        <v>1519</v>
      </c>
      <c r="BZ1630" s="112">
        <v>22726400</v>
      </c>
      <c r="CA1630" s="111" t="s">
        <v>3757</v>
      </c>
      <c r="CB1630" s="112">
        <v>1519</v>
      </c>
      <c r="CC1630" s="112">
        <v>22726400</v>
      </c>
      <c r="CD1630" s="111" t="s">
        <v>3757</v>
      </c>
      <c r="CE1630" s="112">
        <v>1518</v>
      </c>
      <c r="CF1630" s="112">
        <v>22726400</v>
      </c>
      <c r="CG1630" s="111" t="s">
        <v>3757</v>
      </c>
      <c r="CH1630" s="112">
        <v>30814</v>
      </c>
      <c r="CI1630" s="112">
        <v>430663000</v>
      </c>
      <c r="CJ1630" s="111" t="s">
        <v>3757</v>
      </c>
      <c r="CK1630" s="120" t="s">
        <v>15483</v>
      </c>
      <c r="CL1630" s="112">
        <v>385</v>
      </c>
      <c r="CM1630" s="112">
        <v>6913000</v>
      </c>
      <c r="CN1630" s="166" t="s">
        <v>7164</v>
      </c>
      <c r="CO1630" s="125" t="s">
        <v>15484</v>
      </c>
      <c r="CP1630" s="111" t="s">
        <v>3766</v>
      </c>
      <c r="CQ1630" s="112">
        <v>227562000</v>
      </c>
      <c r="CR1630" s="166" t="s">
        <v>15485</v>
      </c>
      <c r="CS1630" s="166" t="s">
        <v>15486</v>
      </c>
      <c r="CT1630" s="111" t="s">
        <v>3717</v>
      </c>
      <c r="CU1630" s="112">
        <v>145266000</v>
      </c>
      <c r="CV1630" s="166" t="s">
        <v>3895</v>
      </c>
      <c r="CW1630" s="166" t="s">
        <v>15487</v>
      </c>
      <c r="CX1630" s="111" t="s">
        <v>3766</v>
      </c>
      <c r="CY1630" s="112">
        <v>139640000</v>
      </c>
      <c r="CZ1630" s="111" t="s">
        <v>3757</v>
      </c>
      <c r="DA1630" s="111" t="s">
        <v>3757</v>
      </c>
      <c r="DB1630" s="111">
        <v>0</v>
      </c>
      <c r="DC1630" s="120" t="s">
        <v>15488</v>
      </c>
      <c r="DD1630" s="127" t="s">
        <v>3717</v>
      </c>
      <c r="DE1630" s="109" t="s">
        <v>15489</v>
      </c>
      <c r="DF1630" s="172" t="s">
        <v>3717</v>
      </c>
    </row>
    <row r="1631" spans="1:110" ht="35.15" customHeight="1" x14ac:dyDescent="0.35">
      <c r="A1631" s="140" t="s">
        <v>3293</v>
      </c>
      <c r="B1631" s="136" t="s">
        <v>3280</v>
      </c>
      <c r="C1631" s="136" t="s">
        <v>3294</v>
      </c>
      <c r="D1631" s="112">
        <v>34576</v>
      </c>
      <c r="E1631" s="112">
        <v>715058078</v>
      </c>
      <c r="F1631" s="112">
        <v>34574</v>
      </c>
      <c r="G1631" s="112">
        <v>714998078</v>
      </c>
      <c r="H1631" s="112">
        <v>10386</v>
      </c>
      <c r="I1631" s="112">
        <v>210269078</v>
      </c>
      <c r="J1631" s="112">
        <v>0</v>
      </c>
      <c r="K1631" s="112">
        <v>0</v>
      </c>
      <c r="L1631" s="112">
        <v>175952121</v>
      </c>
      <c r="M1631" s="112">
        <v>45324612</v>
      </c>
      <c r="N1631" s="112">
        <v>4261313</v>
      </c>
      <c r="O1631" s="112">
        <v>5197938</v>
      </c>
      <c r="P1631" s="112">
        <v>144705747</v>
      </c>
      <c r="Q1631" s="112">
        <v>0</v>
      </c>
      <c r="R1631" s="112">
        <v>375441731</v>
      </c>
      <c r="S1631" s="421">
        <v>0.24606689500261825</v>
      </c>
      <c r="T1631" s="421">
        <v>6.3385917024770685E-2</v>
      </c>
      <c r="U1631" s="421">
        <v>5.9593942521687033E-3</v>
      </c>
      <c r="V1631" s="421">
        <v>7.2692528899729455E-3</v>
      </c>
      <c r="W1631" s="421">
        <v>0.20236922209834821</v>
      </c>
      <c r="X1631" s="421">
        <v>0</v>
      </c>
      <c r="Y1631" s="421">
        <v>0.52505068126787879</v>
      </c>
      <c r="Z1631" s="120">
        <v>0</v>
      </c>
      <c r="AA1631" s="127" t="s">
        <v>3717</v>
      </c>
      <c r="AB1631" s="127">
        <v>0</v>
      </c>
      <c r="AC1631" s="111" t="s">
        <v>3717</v>
      </c>
      <c r="AD1631" s="127">
        <v>0</v>
      </c>
      <c r="AE1631" s="111">
        <v>0</v>
      </c>
      <c r="AF1631" s="111" t="s">
        <v>3757</v>
      </c>
      <c r="AG1631" s="127"/>
      <c r="AH1631" s="127"/>
      <c r="AI1631" s="124"/>
      <c r="AJ1631" s="128"/>
      <c r="AK1631" s="109">
        <v>0</v>
      </c>
      <c r="AL1631" s="109">
        <v>0</v>
      </c>
      <c r="AM1631" s="127">
        <v>0</v>
      </c>
      <c r="AN1631" s="127">
        <v>0</v>
      </c>
      <c r="AO1631" s="120">
        <v>0</v>
      </c>
      <c r="AP1631" s="120">
        <v>0</v>
      </c>
      <c r="AQ1631" s="174">
        <v>0</v>
      </c>
      <c r="AR1631" s="120">
        <v>0</v>
      </c>
      <c r="AS1631" s="127">
        <v>0</v>
      </c>
      <c r="AT1631" s="127">
        <v>0</v>
      </c>
      <c r="AU1631" s="120">
        <v>0</v>
      </c>
      <c r="AV1631" s="120">
        <v>0</v>
      </c>
      <c r="AW1631" s="174">
        <v>0</v>
      </c>
      <c r="AX1631" s="120">
        <v>0</v>
      </c>
      <c r="AY1631" s="127">
        <v>0</v>
      </c>
      <c r="AZ1631" s="127">
        <v>0</v>
      </c>
      <c r="BA1631" s="120">
        <v>0</v>
      </c>
      <c r="BB1631" s="120">
        <v>0</v>
      </c>
      <c r="BC1631" s="111">
        <v>0</v>
      </c>
      <c r="BD1631" s="112"/>
      <c r="BE1631" s="112"/>
      <c r="BF1631" s="111">
        <v>0</v>
      </c>
      <c r="BG1631" s="112"/>
      <c r="BH1631" s="112"/>
      <c r="BI1631" s="111" t="s">
        <v>3757</v>
      </c>
      <c r="BJ1631" s="112">
        <v>3365</v>
      </c>
      <c r="BK1631" s="112">
        <v>61177200</v>
      </c>
      <c r="BL1631" s="111">
        <v>0</v>
      </c>
      <c r="BM1631" s="112"/>
      <c r="BN1631" s="112"/>
      <c r="BO1631" s="111">
        <v>0</v>
      </c>
      <c r="BP1631" s="112"/>
      <c r="BQ1631" s="112"/>
      <c r="BR1631" s="111" t="s">
        <v>3757</v>
      </c>
      <c r="BS1631" s="112">
        <v>11615</v>
      </c>
      <c r="BT1631" s="112">
        <v>260392411</v>
      </c>
      <c r="BU1631" s="111" t="s">
        <v>3757</v>
      </c>
      <c r="BV1631" s="112">
        <v>5099</v>
      </c>
      <c r="BW1631" s="112">
        <v>111542633</v>
      </c>
      <c r="BX1631" s="111">
        <v>0</v>
      </c>
      <c r="BY1631" s="112"/>
      <c r="BZ1631" s="112"/>
      <c r="CA1631" s="111">
        <v>0</v>
      </c>
      <c r="CB1631" s="112"/>
      <c r="CC1631" s="112"/>
      <c r="CD1631" s="111">
        <v>0</v>
      </c>
      <c r="CE1631" s="112">
        <v>0</v>
      </c>
      <c r="CF1631" s="112">
        <v>0</v>
      </c>
      <c r="CG1631" s="111" t="s">
        <v>3757</v>
      </c>
      <c r="CH1631" s="112">
        <v>14497</v>
      </c>
      <c r="CI1631" s="112">
        <v>281945834</v>
      </c>
      <c r="CJ1631" s="111">
        <v>0</v>
      </c>
      <c r="CK1631" s="120">
        <v>0</v>
      </c>
      <c r="CL1631" s="112">
        <v>0</v>
      </c>
      <c r="CM1631" s="112">
        <v>0</v>
      </c>
      <c r="CN1631" s="166" t="s">
        <v>15490</v>
      </c>
      <c r="CO1631" s="125" t="s">
        <v>15491</v>
      </c>
      <c r="CP1631" s="111" t="s">
        <v>3870</v>
      </c>
      <c r="CQ1631" s="112">
        <v>20000000</v>
      </c>
      <c r="CR1631" s="166" t="s">
        <v>15492</v>
      </c>
      <c r="CS1631" s="166" t="s">
        <v>15493</v>
      </c>
      <c r="CT1631" s="111" t="s">
        <v>3790</v>
      </c>
      <c r="CU1631" s="112">
        <v>9000000</v>
      </c>
      <c r="CV1631" s="166" t="s">
        <v>15494</v>
      </c>
      <c r="CW1631" s="166" t="s">
        <v>15495</v>
      </c>
      <c r="CX1631" s="111" t="s">
        <v>3875</v>
      </c>
      <c r="CY1631" s="112">
        <v>2000000</v>
      </c>
      <c r="CZ1631" s="111" t="s">
        <v>3757</v>
      </c>
      <c r="DA1631" s="111" t="s">
        <v>3757</v>
      </c>
      <c r="DB1631" s="111">
        <v>0</v>
      </c>
      <c r="DC1631" s="120" t="s">
        <v>15496</v>
      </c>
      <c r="DD1631" s="127" t="s">
        <v>3778</v>
      </c>
      <c r="DE1631" s="109">
        <v>0</v>
      </c>
      <c r="DF1631" s="172" t="s">
        <v>3717</v>
      </c>
    </row>
    <row r="1632" spans="1:110" ht="35.15" customHeight="1" x14ac:dyDescent="0.35">
      <c r="A1632" s="140" t="s">
        <v>3295</v>
      </c>
      <c r="B1632" s="136" t="s">
        <v>3280</v>
      </c>
      <c r="C1632" s="136" t="s">
        <v>3296</v>
      </c>
      <c r="D1632" s="112">
        <v>22367</v>
      </c>
      <c r="E1632" s="112">
        <v>374164000</v>
      </c>
      <c r="F1632" s="112">
        <v>22366</v>
      </c>
      <c r="G1632" s="112">
        <v>374163000</v>
      </c>
      <c r="H1632" s="112">
        <v>6746</v>
      </c>
      <c r="I1632" s="112">
        <v>104179500</v>
      </c>
      <c r="J1632" s="112">
        <v>0</v>
      </c>
      <c r="K1632" s="112">
        <v>0</v>
      </c>
      <c r="L1632" s="112">
        <v>108177769</v>
      </c>
      <c r="M1632" s="112">
        <v>37605086</v>
      </c>
      <c r="N1632" s="112">
        <v>2648900</v>
      </c>
      <c r="O1632" s="112">
        <v>2105120</v>
      </c>
      <c r="P1632" s="112">
        <v>51088740</v>
      </c>
      <c r="Q1632" s="112">
        <v>0</v>
      </c>
      <c r="R1632" s="112">
        <v>201625615</v>
      </c>
      <c r="S1632" s="421">
        <v>0.28911859238195015</v>
      </c>
      <c r="T1632" s="421">
        <v>0.10050428689024064</v>
      </c>
      <c r="U1632" s="421">
        <v>7.0795159341892856E-3</v>
      </c>
      <c r="V1632" s="421">
        <v>5.626195999615142E-3</v>
      </c>
      <c r="W1632" s="421">
        <v>0.13654103548176735</v>
      </c>
      <c r="X1632" s="421">
        <v>0</v>
      </c>
      <c r="Y1632" s="421">
        <v>0.53886962668776262</v>
      </c>
      <c r="Z1632" s="120">
        <v>0</v>
      </c>
      <c r="AA1632" s="127" t="s">
        <v>3717</v>
      </c>
      <c r="AB1632" s="127">
        <v>0</v>
      </c>
      <c r="AC1632" s="111" t="s">
        <v>3717</v>
      </c>
      <c r="AD1632" s="127">
        <v>0</v>
      </c>
      <c r="AE1632" s="111">
        <v>0</v>
      </c>
      <c r="AF1632" s="111" t="s">
        <v>3757</v>
      </c>
      <c r="AG1632" s="127"/>
      <c r="AH1632" s="127" t="s">
        <v>3778</v>
      </c>
      <c r="AI1632" s="124"/>
      <c r="AJ1632" s="128"/>
      <c r="AK1632" s="109">
        <v>0</v>
      </c>
      <c r="AL1632" s="109">
        <v>0</v>
      </c>
      <c r="AM1632" s="127">
        <v>0</v>
      </c>
      <c r="AN1632" s="127">
        <v>0</v>
      </c>
      <c r="AO1632" s="120">
        <v>0</v>
      </c>
      <c r="AP1632" s="120">
        <v>0</v>
      </c>
      <c r="AQ1632" s="174">
        <v>0</v>
      </c>
      <c r="AR1632" s="120">
        <v>0</v>
      </c>
      <c r="AS1632" s="127">
        <v>0</v>
      </c>
      <c r="AT1632" s="127">
        <v>0</v>
      </c>
      <c r="AU1632" s="120">
        <v>0</v>
      </c>
      <c r="AV1632" s="120">
        <v>0</v>
      </c>
      <c r="AW1632" s="174">
        <v>0</v>
      </c>
      <c r="AX1632" s="120">
        <v>0</v>
      </c>
      <c r="AY1632" s="127">
        <v>0</v>
      </c>
      <c r="AZ1632" s="127">
        <v>0</v>
      </c>
      <c r="BA1632" s="120">
        <v>0</v>
      </c>
      <c r="BB1632" s="120">
        <v>0</v>
      </c>
      <c r="BC1632" s="111">
        <v>0</v>
      </c>
      <c r="BD1632" s="112"/>
      <c r="BE1632" s="112"/>
      <c r="BF1632" s="111">
        <v>0</v>
      </c>
      <c r="BG1632" s="112"/>
      <c r="BH1632" s="112"/>
      <c r="BI1632" s="111">
        <v>0</v>
      </c>
      <c r="BJ1632" s="112"/>
      <c r="BK1632" s="112"/>
      <c r="BL1632" s="111">
        <v>0</v>
      </c>
      <c r="BM1632" s="112"/>
      <c r="BN1632" s="112"/>
      <c r="BO1632" s="111">
        <v>0</v>
      </c>
      <c r="BP1632" s="112"/>
      <c r="BQ1632" s="112"/>
      <c r="BR1632" s="111">
        <v>0</v>
      </c>
      <c r="BS1632" s="112"/>
      <c r="BT1632" s="112"/>
      <c r="BU1632" s="111">
        <v>0</v>
      </c>
      <c r="BV1632" s="112"/>
      <c r="BW1632" s="112"/>
      <c r="BX1632" s="111">
        <v>0</v>
      </c>
      <c r="BY1632" s="112"/>
      <c r="BZ1632" s="112"/>
      <c r="CA1632" s="111">
        <v>0</v>
      </c>
      <c r="CB1632" s="112"/>
      <c r="CC1632" s="112"/>
      <c r="CD1632" s="111">
        <v>0</v>
      </c>
      <c r="CE1632" s="112">
        <v>0</v>
      </c>
      <c r="CF1632" s="112">
        <v>0</v>
      </c>
      <c r="CG1632" s="111" t="s">
        <v>3757</v>
      </c>
      <c r="CH1632" s="112">
        <v>7042</v>
      </c>
      <c r="CI1632" s="112">
        <v>125468500</v>
      </c>
      <c r="CJ1632" s="111" t="s">
        <v>3757</v>
      </c>
      <c r="CK1632" s="120" t="s">
        <v>15497</v>
      </c>
      <c r="CL1632" s="112">
        <v>15325</v>
      </c>
      <c r="CM1632" s="112">
        <v>248694500</v>
      </c>
      <c r="CN1632" s="166" t="s">
        <v>15049</v>
      </c>
      <c r="CO1632" s="125" t="s">
        <v>15498</v>
      </c>
      <c r="CP1632" s="111" t="s">
        <v>3766</v>
      </c>
      <c r="CQ1632" s="112">
        <v>7723000</v>
      </c>
      <c r="CR1632" s="166" t="s">
        <v>15499</v>
      </c>
      <c r="CS1632" s="166" t="s">
        <v>15500</v>
      </c>
      <c r="CT1632" s="111" t="s">
        <v>3783</v>
      </c>
      <c r="CU1632" s="112">
        <v>793000</v>
      </c>
      <c r="CV1632" s="166" t="s">
        <v>11378</v>
      </c>
      <c r="CW1632" s="166" t="s">
        <v>15501</v>
      </c>
      <c r="CX1632" s="111" t="s">
        <v>3870</v>
      </c>
      <c r="CY1632" s="112">
        <v>4671000</v>
      </c>
      <c r="CZ1632" s="111" t="s">
        <v>3757</v>
      </c>
      <c r="DA1632" s="111" t="s">
        <v>3757</v>
      </c>
      <c r="DB1632" s="111" t="s">
        <v>3757</v>
      </c>
      <c r="DC1632" s="120">
        <v>0</v>
      </c>
      <c r="DD1632" s="127" t="s">
        <v>3778</v>
      </c>
      <c r="DE1632" s="109">
        <v>0</v>
      </c>
      <c r="DF1632" s="172" t="s">
        <v>3717</v>
      </c>
    </row>
    <row r="1633" spans="1:110" ht="35.15" customHeight="1" x14ac:dyDescent="0.35">
      <c r="A1633" s="140" t="s">
        <v>3297</v>
      </c>
      <c r="B1633" s="136" t="s">
        <v>3280</v>
      </c>
      <c r="C1633" s="136" t="s">
        <v>3298</v>
      </c>
      <c r="D1633" s="112">
        <v>66864</v>
      </c>
      <c r="E1633" s="112">
        <v>803618617</v>
      </c>
      <c r="F1633" s="112">
        <v>66824</v>
      </c>
      <c r="G1633" s="112">
        <v>801492700</v>
      </c>
      <c r="H1633" s="112">
        <v>25498</v>
      </c>
      <c r="I1633" s="112">
        <v>287799200</v>
      </c>
      <c r="J1633" s="112">
        <v>279</v>
      </c>
      <c r="K1633" s="112">
        <v>6510000</v>
      </c>
      <c r="L1633" s="112">
        <v>249280505</v>
      </c>
      <c r="M1633" s="112">
        <v>99434908</v>
      </c>
      <c r="N1633" s="112">
        <v>0</v>
      </c>
      <c r="O1633" s="112">
        <v>1647562</v>
      </c>
      <c r="P1633" s="112">
        <v>94557538</v>
      </c>
      <c r="Q1633" s="112">
        <v>6502</v>
      </c>
      <c r="R1633" s="112">
        <v>444927015</v>
      </c>
      <c r="S1633" s="421">
        <v>0.31019752370918507</v>
      </c>
      <c r="T1633" s="421">
        <v>0.12373395276879207</v>
      </c>
      <c r="U1633" s="421">
        <v>0</v>
      </c>
      <c r="V1633" s="421">
        <v>2.050178984342768E-3</v>
      </c>
      <c r="W1633" s="421">
        <v>0.11766469317621595</v>
      </c>
      <c r="X1633" s="421">
        <v>8.0909026526447435E-6</v>
      </c>
      <c r="Y1633" s="421">
        <v>0.55365443954118843</v>
      </c>
      <c r="Z1633" s="120" t="s">
        <v>15502</v>
      </c>
      <c r="AA1633" s="127" t="s">
        <v>3717</v>
      </c>
      <c r="AB1633" s="127">
        <v>0</v>
      </c>
      <c r="AC1633" s="111" t="s">
        <v>3717</v>
      </c>
      <c r="AD1633" s="127">
        <v>0</v>
      </c>
      <c r="AE1633" s="111">
        <v>0</v>
      </c>
      <c r="AF1633" s="111" t="s">
        <v>3757</v>
      </c>
      <c r="AG1633" s="127"/>
      <c r="AH1633" s="127" t="s">
        <v>3778</v>
      </c>
      <c r="AI1633" s="124"/>
      <c r="AJ1633" s="128"/>
      <c r="AK1633" s="109">
        <v>0</v>
      </c>
      <c r="AL1633" s="109">
        <v>0</v>
      </c>
      <c r="AM1633" s="127">
        <v>0</v>
      </c>
      <c r="AN1633" s="127">
        <v>0</v>
      </c>
      <c r="AO1633" s="120">
        <v>0</v>
      </c>
      <c r="AP1633" s="120">
        <v>0</v>
      </c>
      <c r="AQ1633" s="174">
        <v>0</v>
      </c>
      <c r="AR1633" s="120">
        <v>0</v>
      </c>
      <c r="AS1633" s="127">
        <v>0</v>
      </c>
      <c r="AT1633" s="127">
        <v>0</v>
      </c>
      <c r="AU1633" s="120">
        <v>0</v>
      </c>
      <c r="AV1633" s="120">
        <v>0</v>
      </c>
      <c r="AW1633" s="174">
        <v>0</v>
      </c>
      <c r="AX1633" s="120">
        <v>0</v>
      </c>
      <c r="AY1633" s="127">
        <v>0</v>
      </c>
      <c r="AZ1633" s="127">
        <v>0</v>
      </c>
      <c r="BA1633" s="120">
        <v>0</v>
      </c>
      <c r="BB1633" s="120">
        <v>0</v>
      </c>
      <c r="BC1633" s="111">
        <v>0</v>
      </c>
      <c r="BD1633" s="112"/>
      <c r="BE1633" s="112"/>
      <c r="BF1633" s="111">
        <v>0</v>
      </c>
      <c r="BG1633" s="112"/>
      <c r="BH1633" s="112"/>
      <c r="BI1633" s="111">
        <v>0</v>
      </c>
      <c r="BJ1633" s="112"/>
      <c r="BK1633" s="112"/>
      <c r="BL1633" s="111" t="s">
        <v>3757</v>
      </c>
      <c r="BM1633" s="112">
        <v>8477</v>
      </c>
      <c r="BN1633" s="112">
        <v>102559000</v>
      </c>
      <c r="BO1633" s="111" t="s">
        <v>3757</v>
      </c>
      <c r="BP1633" s="112">
        <v>18697</v>
      </c>
      <c r="BQ1633" s="112">
        <v>226211700</v>
      </c>
      <c r="BR1633" s="111" t="s">
        <v>3757</v>
      </c>
      <c r="BS1633" s="112">
        <v>17706</v>
      </c>
      <c r="BT1633" s="112">
        <v>206105500</v>
      </c>
      <c r="BU1633" s="111">
        <v>0</v>
      </c>
      <c r="BV1633" s="112"/>
      <c r="BW1633" s="112"/>
      <c r="BX1633" s="111">
        <v>0</v>
      </c>
      <c r="BY1633" s="112"/>
      <c r="BZ1633" s="112"/>
      <c r="CA1633" s="111">
        <v>0</v>
      </c>
      <c r="CB1633" s="112"/>
      <c r="CC1633" s="112"/>
      <c r="CD1633" s="111">
        <v>0</v>
      </c>
      <c r="CE1633" s="112">
        <v>0</v>
      </c>
      <c r="CF1633" s="112">
        <v>0</v>
      </c>
      <c r="CG1633" s="111">
        <v>0</v>
      </c>
      <c r="CH1633" s="112">
        <v>0</v>
      </c>
      <c r="CI1633" s="112">
        <v>0</v>
      </c>
      <c r="CJ1633" s="111" t="s">
        <v>3757</v>
      </c>
      <c r="CK1633" s="120" t="s">
        <v>12434</v>
      </c>
      <c r="CL1633" s="112">
        <v>21705</v>
      </c>
      <c r="CM1633" s="112">
        <v>262232417</v>
      </c>
      <c r="CN1633" s="166" t="s">
        <v>15503</v>
      </c>
      <c r="CO1633" s="125" t="s">
        <v>15504</v>
      </c>
      <c r="CP1633" s="111" t="s">
        <v>3783</v>
      </c>
      <c r="CQ1633" s="112">
        <v>13000000</v>
      </c>
      <c r="CR1633" s="166" t="s">
        <v>15505</v>
      </c>
      <c r="CS1633" s="166" t="s">
        <v>15506</v>
      </c>
      <c r="CT1633" s="111" t="s">
        <v>3766</v>
      </c>
      <c r="CU1633" s="112">
        <v>52000000</v>
      </c>
      <c r="CV1633" s="166" t="s">
        <v>15507</v>
      </c>
      <c r="CW1633" s="166" t="s">
        <v>15508</v>
      </c>
      <c r="CX1633" s="111" t="s">
        <v>3790</v>
      </c>
      <c r="CY1633" s="112">
        <v>31000000</v>
      </c>
      <c r="CZ1633" s="111" t="s">
        <v>3757</v>
      </c>
      <c r="DA1633" s="111" t="s">
        <v>3757</v>
      </c>
      <c r="DB1633" s="111">
        <v>0</v>
      </c>
      <c r="DC1633" s="120" t="s">
        <v>15509</v>
      </c>
      <c r="DD1633" s="127" t="s">
        <v>3778</v>
      </c>
      <c r="DE1633" s="109">
        <v>0</v>
      </c>
      <c r="DF1633" s="172" t="s">
        <v>3717</v>
      </c>
    </row>
    <row r="1634" spans="1:110" ht="35.15" customHeight="1" x14ac:dyDescent="0.35">
      <c r="A1634" s="140" t="s">
        <v>3299</v>
      </c>
      <c r="B1634" s="136" t="s">
        <v>3280</v>
      </c>
      <c r="C1634" s="136" t="s">
        <v>3300</v>
      </c>
      <c r="D1634" s="112">
        <v>24890</v>
      </c>
      <c r="E1634" s="112">
        <v>591546100</v>
      </c>
      <c r="F1634" s="112">
        <v>24890</v>
      </c>
      <c r="G1634" s="112">
        <v>591546100</v>
      </c>
      <c r="H1634" s="112">
        <v>6909</v>
      </c>
      <c r="I1634" s="112">
        <v>152215100</v>
      </c>
      <c r="J1634" s="112">
        <v>0</v>
      </c>
      <c r="K1634" s="112">
        <v>0</v>
      </c>
      <c r="L1634" s="112">
        <v>168225860</v>
      </c>
      <c r="M1634" s="112">
        <v>36175721</v>
      </c>
      <c r="N1634" s="112">
        <v>8962153</v>
      </c>
      <c r="O1634" s="112">
        <v>5961248</v>
      </c>
      <c r="P1634" s="112">
        <v>84782920</v>
      </c>
      <c r="Q1634" s="112">
        <v>0</v>
      </c>
      <c r="R1634" s="112">
        <v>304107902</v>
      </c>
      <c r="S1634" s="421">
        <v>0.28438334729955955</v>
      </c>
      <c r="T1634" s="421">
        <v>6.1154525403852716E-2</v>
      </c>
      <c r="U1634" s="421">
        <v>1.5150388110072908E-2</v>
      </c>
      <c r="V1634" s="421">
        <v>1.0077402251489783E-2</v>
      </c>
      <c r="W1634" s="421">
        <v>0.14332428191141824</v>
      </c>
      <c r="X1634" s="421">
        <v>0</v>
      </c>
      <c r="Y1634" s="421">
        <v>0.51408994497639326</v>
      </c>
      <c r="Z1634" s="120">
        <v>0</v>
      </c>
      <c r="AA1634" s="127" t="s">
        <v>3717</v>
      </c>
      <c r="AB1634" s="127">
        <v>0</v>
      </c>
      <c r="AC1634" s="111" t="s">
        <v>3717</v>
      </c>
      <c r="AD1634" s="127">
        <v>0</v>
      </c>
      <c r="AE1634" s="111">
        <v>0</v>
      </c>
      <c r="AF1634" s="111" t="s">
        <v>3757</v>
      </c>
      <c r="AG1634" s="127" t="s">
        <v>3758</v>
      </c>
      <c r="AH1634" s="127" t="s">
        <v>3758</v>
      </c>
      <c r="AI1634" s="124"/>
      <c r="AJ1634" s="128"/>
      <c r="AK1634" s="109">
        <v>0</v>
      </c>
      <c r="AL1634" s="109">
        <v>0</v>
      </c>
      <c r="AM1634" s="127">
        <v>0</v>
      </c>
      <c r="AN1634" s="127">
        <v>0</v>
      </c>
      <c r="AO1634" s="120">
        <v>0</v>
      </c>
      <c r="AP1634" s="120">
        <v>0</v>
      </c>
      <c r="AQ1634" s="174">
        <v>0</v>
      </c>
      <c r="AR1634" s="120">
        <v>0</v>
      </c>
      <c r="AS1634" s="127">
        <v>0</v>
      </c>
      <c r="AT1634" s="127">
        <v>0</v>
      </c>
      <c r="AU1634" s="120">
        <v>0</v>
      </c>
      <c r="AV1634" s="120">
        <v>0</v>
      </c>
      <c r="AW1634" s="174">
        <v>0</v>
      </c>
      <c r="AX1634" s="120">
        <v>0</v>
      </c>
      <c r="AY1634" s="127">
        <v>0</v>
      </c>
      <c r="AZ1634" s="127">
        <v>0</v>
      </c>
      <c r="BA1634" s="120">
        <v>0</v>
      </c>
      <c r="BB1634" s="120">
        <v>0</v>
      </c>
      <c r="BC1634" s="111">
        <v>0</v>
      </c>
      <c r="BD1634" s="112"/>
      <c r="BE1634" s="112"/>
      <c r="BF1634" s="111">
        <v>0</v>
      </c>
      <c r="BG1634" s="112"/>
      <c r="BH1634" s="112"/>
      <c r="BI1634" s="111">
        <v>0</v>
      </c>
      <c r="BJ1634" s="112"/>
      <c r="BK1634" s="112"/>
      <c r="BL1634" s="111" t="s">
        <v>3757</v>
      </c>
      <c r="BM1634" s="112">
        <v>1584</v>
      </c>
      <c r="BN1634" s="112">
        <v>35215000</v>
      </c>
      <c r="BO1634" s="111" t="s">
        <v>3757</v>
      </c>
      <c r="BP1634" s="112">
        <v>3523</v>
      </c>
      <c r="BQ1634" s="112">
        <v>80513000</v>
      </c>
      <c r="BR1634" s="111">
        <v>0</v>
      </c>
      <c r="BS1634" s="112"/>
      <c r="BT1634" s="112"/>
      <c r="BU1634" s="111" t="s">
        <v>3757</v>
      </c>
      <c r="BV1634" s="112">
        <v>6899</v>
      </c>
      <c r="BW1634" s="112">
        <v>153291100</v>
      </c>
      <c r="BX1634" s="111" t="s">
        <v>3757</v>
      </c>
      <c r="BY1634" s="112">
        <v>1642</v>
      </c>
      <c r="BZ1634" s="112">
        <v>42712000</v>
      </c>
      <c r="CA1634" s="111" t="s">
        <v>3757</v>
      </c>
      <c r="CB1634" s="112">
        <v>1495</v>
      </c>
      <c r="CC1634" s="112">
        <v>32465000</v>
      </c>
      <c r="CD1634" s="111">
        <v>0</v>
      </c>
      <c r="CE1634" s="112">
        <v>0</v>
      </c>
      <c r="CF1634" s="112">
        <v>0</v>
      </c>
      <c r="CG1634" s="111">
        <v>0</v>
      </c>
      <c r="CH1634" s="112">
        <v>0</v>
      </c>
      <c r="CI1634" s="112">
        <v>0</v>
      </c>
      <c r="CJ1634" s="111" t="s">
        <v>3757</v>
      </c>
      <c r="CK1634" s="120" t="s">
        <v>12209</v>
      </c>
      <c r="CL1634" s="112">
        <v>9747</v>
      </c>
      <c r="CM1634" s="112">
        <v>247350000</v>
      </c>
      <c r="CN1634" s="166" t="s">
        <v>15510</v>
      </c>
      <c r="CO1634" s="125" t="s">
        <v>15511</v>
      </c>
      <c r="CP1634" s="111" t="s">
        <v>3870</v>
      </c>
      <c r="CQ1634" s="112">
        <v>7300000</v>
      </c>
      <c r="CR1634" s="166" t="s">
        <v>15512</v>
      </c>
      <c r="CS1634" s="166" t="s">
        <v>15513</v>
      </c>
      <c r="CT1634" s="111" t="s">
        <v>3774</v>
      </c>
      <c r="CU1634" s="112">
        <v>9900000</v>
      </c>
      <c r="CV1634" s="166" t="s">
        <v>15514</v>
      </c>
      <c r="CW1634" s="166" t="s">
        <v>15515</v>
      </c>
      <c r="CX1634" s="111" t="s">
        <v>3766</v>
      </c>
      <c r="CY1634" s="112">
        <v>34000000</v>
      </c>
      <c r="CZ1634" s="111" t="s">
        <v>3757</v>
      </c>
      <c r="DA1634" s="111" t="s">
        <v>3757</v>
      </c>
      <c r="DB1634" s="111">
        <v>0</v>
      </c>
      <c r="DC1634" s="120" t="s">
        <v>15516</v>
      </c>
      <c r="DD1634" s="127" t="s">
        <v>3717</v>
      </c>
      <c r="DE1634" s="109" t="s">
        <v>15517</v>
      </c>
      <c r="DF1634" s="172" t="s">
        <v>3717</v>
      </c>
    </row>
    <row r="1635" spans="1:110" ht="35.15" customHeight="1" x14ac:dyDescent="0.35">
      <c r="A1635" s="140" t="s">
        <v>3301</v>
      </c>
      <c r="B1635" s="136" t="s">
        <v>3280</v>
      </c>
      <c r="C1635" s="136" t="s">
        <v>3302</v>
      </c>
      <c r="D1635" s="112">
        <v>35065</v>
      </c>
      <c r="E1635" s="112">
        <v>566541851</v>
      </c>
      <c r="F1635" s="112">
        <v>35064</v>
      </c>
      <c r="G1635" s="112">
        <v>566441851</v>
      </c>
      <c r="H1635" s="112">
        <v>9878</v>
      </c>
      <c r="I1635" s="112">
        <v>175525351</v>
      </c>
      <c r="J1635" s="112">
        <v>0</v>
      </c>
      <c r="K1635" s="112">
        <v>0</v>
      </c>
      <c r="L1635" s="112">
        <v>161135475</v>
      </c>
      <c r="M1635" s="112">
        <v>56977250</v>
      </c>
      <c r="N1635" s="112">
        <v>1542276</v>
      </c>
      <c r="O1635" s="112">
        <v>2594706</v>
      </c>
      <c r="P1635" s="112">
        <v>89967292</v>
      </c>
      <c r="Q1635" s="112">
        <v>0</v>
      </c>
      <c r="R1635" s="112">
        <v>312216999</v>
      </c>
      <c r="S1635" s="421">
        <v>0.28441936763467807</v>
      </c>
      <c r="T1635" s="421">
        <v>0.10057024013218045</v>
      </c>
      <c r="U1635" s="421">
        <v>2.72226314309832E-3</v>
      </c>
      <c r="V1635" s="421">
        <v>4.5799017238004544E-3</v>
      </c>
      <c r="W1635" s="421">
        <v>0.15880078734024541</v>
      </c>
      <c r="X1635" s="421">
        <v>0</v>
      </c>
      <c r="Y1635" s="421">
        <v>0.55109255997400275</v>
      </c>
      <c r="Z1635" s="120">
        <v>0</v>
      </c>
      <c r="AA1635" s="127" t="s">
        <v>3717</v>
      </c>
      <c r="AB1635" s="127">
        <v>0</v>
      </c>
      <c r="AC1635" s="111" t="s">
        <v>3717</v>
      </c>
      <c r="AD1635" s="127">
        <v>0</v>
      </c>
      <c r="AE1635" s="111" t="s">
        <v>3757</v>
      </c>
      <c r="AF1635" s="111" t="s">
        <v>3757</v>
      </c>
      <c r="AG1635" s="127" t="s">
        <v>3717</v>
      </c>
      <c r="AH1635" s="127"/>
      <c r="AI1635" s="128">
        <v>1</v>
      </c>
      <c r="AJ1635" s="128">
        <v>14362351</v>
      </c>
      <c r="AK1635" s="109" t="s">
        <v>15518</v>
      </c>
      <c r="AL1635" s="109" t="s">
        <v>15519</v>
      </c>
      <c r="AM1635" s="127" t="s">
        <v>3765</v>
      </c>
      <c r="AN1635" s="127" t="s">
        <v>4016</v>
      </c>
      <c r="AO1635" s="120">
        <v>50000000</v>
      </c>
      <c r="AP1635" s="120">
        <v>14362351</v>
      </c>
      <c r="AQ1635" s="174">
        <v>0</v>
      </c>
      <c r="AR1635" s="120">
        <v>0</v>
      </c>
      <c r="AS1635" s="127">
        <v>0</v>
      </c>
      <c r="AT1635" s="127">
        <v>0</v>
      </c>
      <c r="AU1635" s="120">
        <v>0</v>
      </c>
      <c r="AV1635" s="120">
        <v>0</v>
      </c>
      <c r="AW1635" s="174">
        <v>0</v>
      </c>
      <c r="AX1635" s="120">
        <v>0</v>
      </c>
      <c r="AY1635" s="127">
        <v>0</v>
      </c>
      <c r="AZ1635" s="127">
        <v>0</v>
      </c>
      <c r="BA1635" s="120">
        <v>0</v>
      </c>
      <c r="BB1635" s="120">
        <v>0</v>
      </c>
      <c r="BC1635" s="111">
        <v>0</v>
      </c>
      <c r="BD1635" s="112"/>
      <c r="BE1635" s="112"/>
      <c r="BF1635" s="111">
        <v>0</v>
      </c>
      <c r="BG1635" s="112"/>
      <c r="BH1635" s="112"/>
      <c r="BI1635" s="111" t="s">
        <v>3757</v>
      </c>
      <c r="BJ1635" s="112">
        <v>2382</v>
      </c>
      <c r="BK1635" s="112">
        <v>36372000</v>
      </c>
      <c r="BL1635" s="111" t="s">
        <v>3757</v>
      </c>
      <c r="BM1635" s="112">
        <v>2112</v>
      </c>
      <c r="BN1635" s="112">
        <v>32938000</v>
      </c>
      <c r="BO1635" s="111" t="s">
        <v>3757</v>
      </c>
      <c r="BP1635" s="112">
        <v>12140</v>
      </c>
      <c r="BQ1635" s="112">
        <v>189789500</v>
      </c>
      <c r="BR1635" s="111">
        <v>0</v>
      </c>
      <c r="BS1635" s="112"/>
      <c r="BT1635" s="112"/>
      <c r="BU1635" s="111" t="s">
        <v>3757</v>
      </c>
      <c r="BV1635" s="112">
        <v>4912</v>
      </c>
      <c r="BW1635" s="112">
        <v>76727000</v>
      </c>
      <c r="BX1635" s="111" t="s">
        <v>3757</v>
      </c>
      <c r="BY1635" s="112">
        <v>2646</v>
      </c>
      <c r="BZ1635" s="112">
        <v>39417000</v>
      </c>
      <c r="CA1635" s="111">
        <v>0</v>
      </c>
      <c r="CB1635" s="112"/>
      <c r="CC1635" s="112"/>
      <c r="CD1635" s="111">
        <v>0</v>
      </c>
      <c r="CE1635" s="112">
        <v>0</v>
      </c>
      <c r="CF1635" s="112">
        <v>0</v>
      </c>
      <c r="CG1635" s="111" t="s">
        <v>3757</v>
      </c>
      <c r="CH1635" s="112">
        <v>11116</v>
      </c>
      <c r="CI1635" s="112">
        <v>191298351</v>
      </c>
      <c r="CJ1635" s="111">
        <v>0</v>
      </c>
      <c r="CK1635" s="120">
        <v>0</v>
      </c>
      <c r="CL1635" s="112">
        <v>0</v>
      </c>
      <c r="CM1635" s="112">
        <v>0</v>
      </c>
      <c r="CN1635" s="166" t="s">
        <v>15520</v>
      </c>
      <c r="CO1635" s="125" t="s">
        <v>15521</v>
      </c>
      <c r="CP1635" s="111" t="s">
        <v>3766</v>
      </c>
      <c r="CQ1635" s="112">
        <v>5338212</v>
      </c>
      <c r="CR1635" s="166" t="s">
        <v>15522</v>
      </c>
      <c r="CS1635" s="166" t="s">
        <v>15523</v>
      </c>
      <c r="CT1635" s="111" t="s">
        <v>3774</v>
      </c>
      <c r="CU1635" s="112">
        <v>600000</v>
      </c>
      <c r="CV1635" s="166" t="s">
        <v>15524</v>
      </c>
      <c r="CW1635" s="166" t="s">
        <v>15525</v>
      </c>
      <c r="CX1635" s="111" t="s">
        <v>3766</v>
      </c>
      <c r="CY1635" s="112">
        <v>3698750</v>
      </c>
      <c r="CZ1635" s="111" t="s">
        <v>3757</v>
      </c>
      <c r="DA1635" s="111" t="s">
        <v>3757</v>
      </c>
      <c r="DB1635" s="111">
        <v>0</v>
      </c>
      <c r="DC1635" s="120" t="s">
        <v>15526</v>
      </c>
      <c r="DD1635" s="127" t="s">
        <v>3778</v>
      </c>
      <c r="DE1635" s="109">
        <v>0</v>
      </c>
      <c r="DF1635" s="172" t="s">
        <v>3717</v>
      </c>
    </row>
    <row r="1636" spans="1:110" ht="35.15" customHeight="1" x14ac:dyDescent="0.35">
      <c r="A1636" s="140" t="s">
        <v>3303</v>
      </c>
      <c r="B1636" s="136" t="s">
        <v>3280</v>
      </c>
      <c r="C1636" s="136" t="s">
        <v>3304</v>
      </c>
      <c r="D1636" s="112">
        <v>20299</v>
      </c>
      <c r="E1636" s="112">
        <v>270334638</v>
      </c>
      <c r="F1636" s="112">
        <v>20299</v>
      </c>
      <c r="G1636" s="112">
        <v>270334638</v>
      </c>
      <c r="H1636" s="112">
        <v>5920</v>
      </c>
      <c r="I1636" s="112">
        <v>85628138</v>
      </c>
      <c r="J1636" s="112">
        <v>0</v>
      </c>
      <c r="K1636" s="112">
        <v>0</v>
      </c>
      <c r="L1636" s="112">
        <v>76624296</v>
      </c>
      <c r="M1636" s="112">
        <v>26357498</v>
      </c>
      <c r="N1636" s="112">
        <v>0</v>
      </c>
      <c r="O1636" s="112">
        <v>979834</v>
      </c>
      <c r="P1636" s="112">
        <v>30798279</v>
      </c>
      <c r="Q1636" s="112">
        <v>0</v>
      </c>
      <c r="R1636" s="112">
        <v>134759907</v>
      </c>
      <c r="S1636" s="421">
        <v>0.28344239039023922</v>
      </c>
      <c r="T1636" s="421">
        <v>9.7499522055327595E-2</v>
      </c>
      <c r="U1636" s="421">
        <v>0</v>
      </c>
      <c r="V1636" s="421">
        <v>3.6245225815272697E-3</v>
      </c>
      <c r="W1636" s="421">
        <v>0.113926499496524</v>
      </c>
      <c r="X1636" s="421">
        <v>0</v>
      </c>
      <c r="Y1636" s="421">
        <v>0.49849293452361809</v>
      </c>
      <c r="Z1636" s="120">
        <v>0</v>
      </c>
      <c r="AA1636" s="127" t="s">
        <v>3717</v>
      </c>
      <c r="AB1636" s="127">
        <v>0</v>
      </c>
      <c r="AC1636" s="111" t="s">
        <v>3778</v>
      </c>
      <c r="AD1636" s="127" t="s">
        <v>15527</v>
      </c>
      <c r="AE1636" s="111">
        <v>0</v>
      </c>
      <c r="AF1636" s="111">
        <v>0</v>
      </c>
      <c r="AG1636" s="127"/>
      <c r="AH1636" s="127"/>
      <c r="AI1636" s="124"/>
      <c r="AJ1636" s="128"/>
      <c r="AK1636" s="109">
        <v>0</v>
      </c>
      <c r="AL1636" s="109">
        <v>0</v>
      </c>
      <c r="AM1636" s="127">
        <v>0</v>
      </c>
      <c r="AN1636" s="127">
        <v>0</v>
      </c>
      <c r="AO1636" s="120">
        <v>0</v>
      </c>
      <c r="AP1636" s="120">
        <v>0</v>
      </c>
      <c r="AQ1636" s="174">
        <v>0</v>
      </c>
      <c r="AR1636" s="120">
        <v>0</v>
      </c>
      <c r="AS1636" s="127">
        <v>0</v>
      </c>
      <c r="AT1636" s="127">
        <v>0</v>
      </c>
      <c r="AU1636" s="120">
        <v>0</v>
      </c>
      <c r="AV1636" s="120">
        <v>0</v>
      </c>
      <c r="AW1636" s="174">
        <v>0</v>
      </c>
      <c r="AX1636" s="120">
        <v>0</v>
      </c>
      <c r="AY1636" s="127">
        <v>0</v>
      </c>
      <c r="AZ1636" s="127">
        <v>0</v>
      </c>
      <c r="BA1636" s="120">
        <v>0</v>
      </c>
      <c r="BB1636" s="120">
        <v>0</v>
      </c>
      <c r="BC1636" s="111">
        <v>0</v>
      </c>
      <c r="BD1636" s="112"/>
      <c r="BE1636" s="112"/>
      <c r="BF1636" s="111">
        <v>0</v>
      </c>
      <c r="BG1636" s="112"/>
      <c r="BH1636" s="112"/>
      <c r="BI1636" s="111">
        <v>0</v>
      </c>
      <c r="BJ1636" s="112"/>
      <c r="BK1636" s="112"/>
      <c r="BL1636" s="111">
        <v>0</v>
      </c>
      <c r="BM1636" s="112"/>
      <c r="BN1636" s="112"/>
      <c r="BO1636" s="111">
        <v>0</v>
      </c>
      <c r="BP1636" s="112"/>
      <c r="BQ1636" s="112"/>
      <c r="BR1636" s="111">
        <v>0</v>
      </c>
      <c r="BS1636" s="112"/>
      <c r="BT1636" s="112"/>
      <c r="BU1636" s="111">
        <v>0</v>
      </c>
      <c r="BV1636" s="112"/>
      <c r="BW1636" s="112"/>
      <c r="BX1636" s="111">
        <v>0</v>
      </c>
      <c r="BY1636" s="112"/>
      <c r="BZ1636" s="112"/>
      <c r="CA1636" s="111">
        <v>0</v>
      </c>
      <c r="CB1636" s="112"/>
      <c r="CC1636" s="112"/>
      <c r="CD1636" s="111">
        <v>0</v>
      </c>
      <c r="CE1636" s="112">
        <v>0</v>
      </c>
      <c r="CF1636" s="112">
        <v>0</v>
      </c>
      <c r="CG1636" s="111">
        <v>0</v>
      </c>
      <c r="CH1636" s="112">
        <v>0</v>
      </c>
      <c r="CI1636" s="112">
        <v>0</v>
      </c>
      <c r="CJ1636" s="111">
        <v>0</v>
      </c>
      <c r="CK1636" s="120">
        <v>0</v>
      </c>
      <c r="CL1636" s="112">
        <v>0</v>
      </c>
      <c r="CM1636" s="112">
        <v>0</v>
      </c>
      <c r="CN1636" s="166">
        <v>0</v>
      </c>
      <c r="CO1636" s="125">
        <v>0</v>
      </c>
      <c r="CP1636" s="111">
        <v>0</v>
      </c>
      <c r="CQ1636" s="112">
        <v>0</v>
      </c>
      <c r="CR1636" s="166">
        <v>0</v>
      </c>
      <c r="CS1636" s="166">
        <v>0</v>
      </c>
      <c r="CT1636" s="111">
        <v>0</v>
      </c>
      <c r="CU1636" s="112">
        <v>0</v>
      </c>
      <c r="CV1636" s="166">
        <v>0</v>
      </c>
      <c r="CW1636" s="166">
        <v>0</v>
      </c>
      <c r="CX1636" s="111">
        <v>0</v>
      </c>
      <c r="CY1636" s="112">
        <v>0</v>
      </c>
      <c r="CZ1636" s="111" t="s">
        <v>3757</v>
      </c>
      <c r="DA1636" s="111" t="s">
        <v>3757</v>
      </c>
      <c r="DB1636" s="111">
        <v>0</v>
      </c>
      <c r="DC1636" s="120" t="s">
        <v>15528</v>
      </c>
      <c r="DD1636" s="127" t="s">
        <v>3778</v>
      </c>
      <c r="DE1636" s="109">
        <v>0</v>
      </c>
      <c r="DF1636" s="172" t="s">
        <v>3717</v>
      </c>
    </row>
    <row r="1637" spans="1:110" ht="35.15" customHeight="1" x14ac:dyDescent="0.35">
      <c r="A1637" s="140" t="s">
        <v>3305</v>
      </c>
      <c r="B1637" s="136" t="s">
        <v>3280</v>
      </c>
      <c r="C1637" s="136" t="s">
        <v>3306</v>
      </c>
      <c r="D1637" s="112">
        <v>135905</v>
      </c>
      <c r="E1637" s="112">
        <v>2111599000</v>
      </c>
      <c r="F1637" s="112">
        <v>135903</v>
      </c>
      <c r="G1637" s="112">
        <v>2111286000</v>
      </c>
      <c r="H1637" s="112">
        <v>53259</v>
      </c>
      <c r="I1637" s="112">
        <v>805987000</v>
      </c>
      <c r="J1637" s="112">
        <v>0</v>
      </c>
      <c r="K1637" s="112">
        <v>0</v>
      </c>
      <c r="L1637" s="112">
        <v>529582660</v>
      </c>
      <c r="M1637" s="112">
        <v>225571013</v>
      </c>
      <c r="N1637" s="112">
        <v>30000</v>
      </c>
      <c r="O1637" s="112">
        <v>4866610</v>
      </c>
      <c r="P1637" s="112">
        <v>263226489</v>
      </c>
      <c r="Q1637" s="112">
        <v>0</v>
      </c>
      <c r="R1637" s="112">
        <v>1023276772</v>
      </c>
      <c r="S1637" s="421">
        <v>0.25079698370760739</v>
      </c>
      <c r="T1637" s="421">
        <v>0.10682473945100372</v>
      </c>
      <c r="U1637" s="421">
        <v>1.4207242947169419E-5</v>
      </c>
      <c r="V1637" s="421">
        <v>2.3047036866374725E-3</v>
      </c>
      <c r="W1637" s="421">
        <v>0.12465742264511397</v>
      </c>
      <c r="X1637" s="421">
        <v>0</v>
      </c>
      <c r="Y1637" s="421">
        <v>0.48459805673330969</v>
      </c>
      <c r="Z1637" s="120">
        <v>0</v>
      </c>
      <c r="AA1637" s="127" t="s">
        <v>3717</v>
      </c>
      <c r="AB1637" s="127">
        <v>0</v>
      </c>
      <c r="AC1637" s="111" t="s">
        <v>3717</v>
      </c>
      <c r="AD1637" s="127">
        <v>0</v>
      </c>
      <c r="AE1637" s="111">
        <v>0</v>
      </c>
      <c r="AF1637" s="111" t="s">
        <v>3757</v>
      </c>
      <c r="AG1637" s="127"/>
      <c r="AH1637" s="127" t="s">
        <v>3778</v>
      </c>
      <c r="AI1637" s="124"/>
      <c r="AJ1637" s="128"/>
      <c r="AK1637" s="109">
        <v>0</v>
      </c>
      <c r="AL1637" s="109">
        <v>0</v>
      </c>
      <c r="AM1637" s="127">
        <v>0</v>
      </c>
      <c r="AN1637" s="127">
        <v>0</v>
      </c>
      <c r="AO1637" s="120">
        <v>0</v>
      </c>
      <c r="AP1637" s="120">
        <v>0</v>
      </c>
      <c r="AQ1637" s="174">
        <v>0</v>
      </c>
      <c r="AR1637" s="109">
        <v>0</v>
      </c>
      <c r="AS1637" s="127">
        <v>0</v>
      </c>
      <c r="AT1637" s="127">
        <v>0</v>
      </c>
      <c r="AU1637" s="120">
        <v>0</v>
      </c>
      <c r="AV1637" s="120">
        <v>0</v>
      </c>
      <c r="AW1637" s="174">
        <v>0</v>
      </c>
      <c r="AX1637" s="109">
        <v>0</v>
      </c>
      <c r="AY1637" s="127">
        <v>0</v>
      </c>
      <c r="AZ1637" s="127">
        <v>0</v>
      </c>
      <c r="BA1637" s="120">
        <v>0</v>
      </c>
      <c r="BB1637" s="120">
        <v>0</v>
      </c>
      <c r="BC1637" s="111" t="s">
        <v>3757</v>
      </c>
      <c r="BD1637" s="112">
        <v>3814</v>
      </c>
      <c r="BE1637" s="112">
        <v>73658000</v>
      </c>
      <c r="BF1637" s="111">
        <v>0</v>
      </c>
      <c r="BG1637" s="112"/>
      <c r="BH1637" s="112"/>
      <c r="BI1637" s="111">
        <v>0</v>
      </c>
      <c r="BJ1637" s="112"/>
      <c r="BK1637" s="112"/>
      <c r="BL1637" s="111">
        <v>0</v>
      </c>
      <c r="BM1637" s="112"/>
      <c r="BN1637" s="112"/>
      <c r="BO1637" s="111">
        <v>0</v>
      </c>
      <c r="BP1637" s="112"/>
      <c r="BQ1637" s="112"/>
      <c r="BR1637" s="111">
        <v>0</v>
      </c>
      <c r="BS1637" s="112"/>
      <c r="BT1637" s="112"/>
      <c r="BU1637" s="111" t="s">
        <v>3757</v>
      </c>
      <c r="BV1637" s="112">
        <v>15529</v>
      </c>
      <c r="BW1637" s="112">
        <v>260697000</v>
      </c>
      <c r="BX1637" s="111" t="s">
        <v>3757</v>
      </c>
      <c r="BY1637" s="112">
        <v>19022</v>
      </c>
      <c r="BZ1637" s="112">
        <v>305877000</v>
      </c>
      <c r="CA1637" s="111">
        <v>0</v>
      </c>
      <c r="CB1637" s="112"/>
      <c r="CC1637" s="112"/>
      <c r="CD1637" s="111">
        <v>0</v>
      </c>
      <c r="CE1637" s="112"/>
      <c r="CF1637" s="112"/>
      <c r="CG1637" s="111" t="s">
        <v>3757</v>
      </c>
      <c r="CH1637" s="112">
        <v>85375</v>
      </c>
      <c r="CI1637" s="112">
        <v>1277415000</v>
      </c>
      <c r="CJ1637" s="111" t="s">
        <v>3757</v>
      </c>
      <c r="CK1637" s="120" t="s">
        <v>15529</v>
      </c>
      <c r="CL1637" s="112">
        <v>12251</v>
      </c>
      <c r="CM1637" s="112">
        <v>193952000</v>
      </c>
      <c r="CN1637" s="166" t="s">
        <v>15530</v>
      </c>
      <c r="CO1637" s="125" t="s">
        <v>15531</v>
      </c>
      <c r="CP1637" s="111" t="s">
        <v>3783</v>
      </c>
      <c r="CQ1637" s="112">
        <v>20220000</v>
      </c>
      <c r="CR1637" s="166" t="s">
        <v>15532</v>
      </c>
      <c r="CS1637" s="166" t="s">
        <v>15533</v>
      </c>
      <c r="CT1637" s="111" t="s">
        <v>3870</v>
      </c>
      <c r="CU1637" s="112">
        <v>38388000</v>
      </c>
      <c r="CV1637" s="166" t="s">
        <v>15534</v>
      </c>
      <c r="CW1637" s="166" t="s">
        <v>15535</v>
      </c>
      <c r="CX1637" s="111" t="s">
        <v>3774</v>
      </c>
      <c r="CY1637" s="112">
        <v>54975000</v>
      </c>
      <c r="CZ1637" s="111" t="s">
        <v>3757</v>
      </c>
      <c r="DA1637" s="111" t="s">
        <v>3757</v>
      </c>
      <c r="DB1637" s="111" t="s">
        <v>3757</v>
      </c>
      <c r="DC1637" s="120">
        <v>0</v>
      </c>
      <c r="DD1637" s="127" t="s">
        <v>3717</v>
      </c>
      <c r="DE1637" s="109" t="s">
        <v>15536</v>
      </c>
      <c r="DF1637" s="172" t="s">
        <v>3717</v>
      </c>
    </row>
    <row r="1638" spans="1:110" ht="35.15" customHeight="1" x14ac:dyDescent="0.35">
      <c r="A1638" s="140" t="s">
        <v>3307</v>
      </c>
      <c r="B1638" s="136" t="s">
        <v>3280</v>
      </c>
      <c r="C1638" s="136" t="s">
        <v>3308</v>
      </c>
      <c r="D1638" s="112">
        <v>11371</v>
      </c>
      <c r="E1638" s="112">
        <v>200460500</v>
      </c>
      <c r="F1638" s="112">
        <v>11371</v>
      </c>
      <c r="G1638" s="112">
        <v>200460500</v>
      </c>
      <c r="H1638" s="112">
        <v>3304</v>
      </c>
      <c r="I1638" s="112">
        <v>52033000</v>
      </c>
      <c r="J1638" s="112">
        <v>0</v>
      </c>
      <c r="K1638" s="112">
        <v>0</v>
      </c>
      <c r="L1638" s="112">
        <v>55719427</v>
      </c>
      <c r="M1638" s="112">
        <v>26559557</v>
      </c>
      <c r="N1638" s="112">
        <v>382239</v>
      </c>
      <c r="O1638" s="112">
        <v>2962854</v>
      </c>
      <c r="P1638" s="112">
        <v>27234550</v>
      </c>
      <c r="Q1638" s="112">
        <v>25823</v>
      </c>
      <c r="R1638" s="112">
        <v>112884450</v>
      </c>
      <c r="S1638" s="421">
        <v>0.27795713868817051</v>
      </c>
      <c r="T1638" s="421">
        <v>0.13249272051102337</v>
      </c>
      <c r="U1638" s="421">
        <v>1.9068045824489114E-3</v>
      </c>
      <c r="V1638" s="421">
        <v>1.4780238500851788E-2</v>
      </c>
      <c r="W1638" s="421">
        <v>0.13585993250540629</v>
      </c>
      <c r="X1638" s="421">
        <v>1.2881839564402961E-4</v>
      </c>
      <c r="Y1638" s="421">
        <v>0.56312565318354491</v>
      </c>
      <c r="Z1638" s="120" t="s">
        <v>15537</v>
      </c>
      <c r="AA1638" s="127" t="s">
        <v>3717</v>
      </c>
      <c r="AB1638" s="127">
        <v>0</v>
      </c>
      <c r="AC1638" s="111" t="s">
        <v>3717</v>
      </c>
      <c r="AD1638" s="127">
        <v>0</v>
      </c>
      <c r="AE1638" s="111">
        <v>0</v>
      </c>
      <c r="AF1638" s="111" t="s">
        <v>3757</v>
      </c>
      <c r="AG1638" s="127"/>
      <c r="AH1638" s="127"/>
      <c r="AI1638" s="124"/>
      <c r="AJ1638" s="128"/>
      <c r="AK1638" s="109">
        <v>0</v>
      </c>
      <c r="AL1638" s="109">
        <v>0</v>
      </c>
      <c r="AM1638" s="127">
        <v>0</v>
      </c>
      <c r="AN1638" s="127">
        <v>0</v>
      </c>
      <c r="AO1638" s="120">
        <v>0</v>
      </c>
      <c r="AP1638" s="120">
        <v>0</v>
      </c>
      <c r="AQ1638" s="174">
        <v>0</v>
      </c>
      <c r="AR1638" s="109">
        <v>0</v>
      </c>
      <c r="AS1638" s="127">
        <v>0</v>
      </c>
      <c r="AT1638" s="127">
        <v>0</v>
      </c>
      <c r="AU1638" s="120">
        <v>0</v>
      </c>
      <c r="AV1638" s="120">
        <v>0</v>
      </c>
      <c r="AW1638" s="174">
        <v>0</v>
      </c>
      <c r="AX1638" s="109">
        <v>0</v>
      </c>
      <c r="AY1638" s="127">
        <v>0</v>
      </c>
      <c r="AZ1638" s="127">
        <v>0</v>
      </c>
      <c r="BA1638" s="120">
        <v>0</v>
      </c>
      <c r="BB1638" s="120">
        <v>0</v>
      </c>
      <c r="BC1638" s="111" t="s">
        <v>3757</v>
      </c>
      <c r="BD1638" s="112">
        <v>534</v>
      </c>
      <c r="BE1638" s="112">
        <v>19767500</v>
      </c>
      <c r="BF1638" s="111">
        <v>0</v>
      </c>
      <c r="BG1638" s="112"/>
      <c r="BH1638" s="112"/>
      <c r="BI1638" s="111" t="s">
        <v>3757</v>
      </c>
      <c r="BJ1638" s="112">
        <v>792</v>
      </c>
      <c r="BK1638" s="112">
        <v>13219500</v>
      </c>
      <c r="BL1638" s="111" t="s">
        <v>3757</v>
      </c>
      <c r="BM1638" s="112">
        <v>598</v>
      </c>
      <c r="BN1638" s="112">
        <v>11094500</v>
      </c>
      <c r="BO1638" s="111" t="s">
        <v>3757</v>
      </c>
      <c r="BP1638" s="112">
        <v>2285</v>
      </c>
      <c r="BQ1638" s="112">
        <v>45643500</v>
      </c>
      <c r="BR1638" s="111">
        <v>0</v>
      </c>
      <c r="BS1638" s="112"/>
      <c r="BT1638" s="112"/>
      <c r="BU1638" s="111" t="s">
        <v>3757</v>
      </c>
      <c r="BV1638" s="112">
        <v>490</v>
      </c>
      <c r="BW1638" s="112">
        <v>8834500</v>
      </c>
      <c r="BX1638" s="111">
        <v>0</v>
      </c>
      <c r="BY1638" s="112"/>
      <c r="BZ1638" s="112"/>
      <c r="CA1638" s="111">
        <v>0</v>
      </c>
      <c r="CB1638" s="112"/>
      <c r="CC1638" s="112"/>
      <c r="CD1638" s="111" t="s">
        <v>3757</v>
      </c>
      <c r="CE1638" s="112">
        <v>268</v>
      </c>
      <c r="CF1638" s="112">
        <v>5726000</v>
      </c>
      <c r="CG1638" s="111" t="s">
        <v>3757</v>
      </c>
      <c r="CH1638" s="112">
        <v>5399</v>
      </c>
      <c r="CI1638" s="112">
        <v>78977000</v>
      </c>
      <c r="CJ1638" s="111" t="s">
        <v>3757</v>
      </c>
      <c r="CK1638" s="120" t="s">
        <v>15538</v>
      </c>
      <c r="CL1638" s="112">
        <v>1005</v>
      </c>
      <c r="CM1638" s="112">
        <v>17198000</v>
      </c>
      <c r="CN1638" s="166" t="s">
        <v>15539</v>
      </c>
      <c r="CO1638" s="125">
        <v>0</v>
      </c>
      <c r="CP1638" s="111">
        <v>0</v>
      </c>
      <c r="CQ1638" s="112">
        <v>0</v>
      </c>
      <c r="CR1638" s="166">
        <v>0</v>
      </c>
      <c r="CS1638" s="166">
        <v>0</v>
      </c>
      <c r="CT1638" s="111">
        <v>0</v>
      </c>
      <c r="CU1638" s="112">
        <v>0</v>
      </c>
      <c r="CV1638" s="166">
        <v>0</v>
      </c>
      <c r="CW1638" s="166">
        <v>0</v>
      </c>
      <c r="CX1638" s="111">
        <v>0</v>
      </c>
      <c r="CY1638" s="112">
        <v>0</v>
      </c>
      <c r="CZ1638" s="111" t="s">
        <v>3757</v>
      </c>
      <c r="DA1638" s="111">
        <v>0</v>
      </c>
      <c r="DB1638" s="111">
        <v>0</v>
      </c>
      <c r="DC1638" s="120" t="s">
        <v>15540</v>
      </c>
      <c r="DD1638" s="127" t="s">
        <v>3778</v>
      </c>
      <c r="DE1638" s="109">
        <v>0</v>
      </c>
      <c r="DF1638" s="172" t="s">
        <v>3717</v>
      </c>
    </row>
    <row r="1639" spans="1:110" ht="35.15" customHeight="1" x14ac:dyDescent="0.35">
      <c r="A1639" s="140" t="s">
        <v>3309</v>
      </c>
      <c r="B1639" s="136" t="s">
        <v>3280</v>
      </c>
      <c r="C1639" s="136" t="s">
        <v>674</v>
      </c>
      <c r="D1639" s="112">
        <v>3368</v>
      </c>
      <c r="E1639" s="112">
        <v>59177167</v>
      </c>
      <c r="F1639" s="112">
        <v>3366</v>
      </c>
      <c r="G1639" s="112">
        <v>58577167</v>
      </c>
      <c r="H1639" s="112">
        <v>1177</v>
      </c>
      <c r="I1639" s="112">
        <v>19634500</v>
      </c>
      <c r="J1639" s="112">
        <v>0</v>
      </c>
      <c r="K1639" s="112">
        <v>0</v>
      </c>
      <c r="L1639" s="112">
        <v>15289818</v>
      </c>
      <c r="M1639" s="112">
        <v>4317250</v>
      </c>
      <c r="N1639" s="112">
        <v>948296</v>
      </c>
      <c r="O1639" s="112">
        <v>1024781</v>
      </c>
      <c r="P1639" s="112">
        <v>8007861</v>
      </c>
      <c r="Q1639" s="112">
        <v>0</v>
      </c>
      <c r="R1639" s="112">
        <v>29588006</v>
      </c>
      <c r="S1639" s="421">
        <v>0.25837360548199273</v>
      </c>
      <c r="T1639" s="421">
        <v>7.295465833976135E-2</v>
      </c>
      <c r="U1639" s="421">
        <v>1.6024694118932731E-2</v>
      </c>
      <c r="V1639" s="421">
        <v>1.7317168968227221E-2</v>
      </c>
      <c r="W1639" s="421">
        <v>0.13532011425960963</v>
      </c>
      <c r="X1639" s="421">
        <v>0</v>
      </c>
      <c r="Y1639" s="421">
        <v>0.49999024116852364</v>
      </c>
      <c r="Z1639" s="120">
        <v>0</v>
      </c>
      <c r="AA1639" s="127" t="s">
        <v>3717</v>
      </c>
      <c r="AB1639" s="127">
        <v>0</v>
      </c>
      <c r="AC1639" s="111" t="s">
        <v>3717</v>
      </c>
      <c r="AD1639" s="127">
        <v>0</v>
      </c>
      <c r="AE1639" s="111" t="s">
        <v>3757</v>
      </c>
      <c r="AF1639" s="111" t="s">
        <v>3757</v>
      </c>
      <c r="AG1639" s="127" t="s">
        <v>3717</v>
      </c>
      <c r="AH1639" s="127"/>
      <c r="AI1639" s="128">
        <v>1</v>
      </c>
      <c r="AJ1639" s="128">
        <v>1440500</v>
      </c>
      <c r="AK1639" s="109" t="s">
        <v>15541</v>
      </c>
      <c r="AL1639" s="109" t="s">
        <v>15542</v>
      </c>
      <c r="AM1639" s="127" t="s">
        <v>3765</v>
      </c>
      <c r="AN1639" s="127" t="s">
        <v>3783</v>
      </c>
      <c r="AO1639" s="120">
        <v>2000000</v>
      </c>
      <c r="AP1639" s="120">
        <v>1440500</v>
      </c>
      <c r="AQ1639" s="174">
        <v>0</v>
      </c>
      <c r="AR1639" s="109">
        <v>0</v>
      </c>
      <c r="AS1639" s="127">
        <v>0</v>
      </c>
      <c r="AT1639" s="127">
        <v>0</v>
      </c>
      <c r="AU1639" s="120">
        <v>0</v>
      </c>
      <c r="AV1639" s="120">
        <v>0</v>
      </c>
      <c r="AW1639" s="174">
        <v>0</v>
      </c>
      <c r="AX1639" s="109">
        <v>0</v>
      </c>
      <c r="AY1639" s="127">
        <v>0</v>
      </c>
      <c r="AZ1639" s="127">
        <v>0</v>
      </c>
      <c r="BA1639" s="120">
        <v>0</v>
      </c>
      <c r="BB1639" s="120">
        <v>0</v>
      </c>
      <c r="BC1639" s="111" t="s">
        <v>3757</v>
      </c>
      <c r="BD1639" s="112">
        <v>299</v>
      </c>
      <c r="BE1639" s="112">
        <v>4814000</v>
      </c>
      <c r="BF1639" s="111">
        <v>0</v>
      </c>
      <c r="BG1639" s="112"/>
      <c r="BH1639" s="112"/>
      <c r="BI1639" s="111" t="s">
        <v>3757</v>
      </c>
      <c r="BJ1639" s="112">
        <v>423</v>
      </c>
      <c r="BK1639" s="112">
        <v>6337000</v>
      </c>
      <c r="BL1639" s="111">
        <v>0</v>
      </c>
      <c r="BM1639" s="112"/>
      <c r="BN1639" s="112"/>
      <c r="BO1639" s="111">
        <v>0</v>
      </c>
      <c r="BP1639" s="112"/>
      <c r="BQ1639" s="112"/>
      <c r="BR1639" s="111">
        <v>0</v>
      </c>
      <c r="BS1639" s="112"/>
      <c r="BT1639" s="112"/>
      <c r="BU1639" s="111">
        <v>0</v>
      </c>
      <c r="BV1639" s="112"/>
      <c r="BW1639" s="112"/>
      <c r="BX1639" s="111">
        <v>0</v>
      </c>
      <c r="BY1639" s="112"/>
      <c r="BZ1639" s="112"/>
      <c r="CA1639" s="111">
        <v>0</v>
      </c>
      <c r="CB1639" s="112"/>
      <c r="CC1639" s="112"/>
      <c r="CD1639" s="111">
        <v>0</v>
      </c>
      <c r="CE1639" s="112"/>
      <c r="CF1639" s="112"/>
      <c r="CG1639" s="111" t="s">
        <v>3757</v>
      </c>
      <c r="CH1639" s="112">
        <v>1215</v>
      </c>
      <c r="CI1639" s="112">
        <v>22382000</v>
      </c>
      <c r="CJ1639" s="111" t="s">
        <v>3757</v>
      </c>
      <c r="CK1639" s="120" t="s">
        <v>15543</v>
      </c>
      <c r="CL1639" s="112">
        <v>1371</v>
      </c>
      <c r="CM1639" s="112">
        <v>23511000</v>
      </c>
      <c r="CN1639" s="166" t="s">
        <v>15544</v>
      </c>
      <c r="CO1639" s="125" t="s">
        <v>15545</v>
      </c>
      <c r="CP1639" s="111" t="s">
        <v>3783</v>
      </c>
      <c r="CQ1639" s="112">
        <v>13000000</v>
      </c>
      <c r="CR1639" s="166" t="s">
        <v>15541</v>
      </c>
      <c r="CS1639" s="166" t="s">
        <v>15542</v>
      </c>
      <c r="CT1639" s="111" t="s">
        <v>3783</v>
      </c>
      <c r="CU1639" s="112">
        <v>626000</v>
      </c>
      <c r="CV1639" s="166" t="s">
        <v>15546</v>
      </c>
      <c r="CW1639" s="166" t="s">
        <v>15547</v>
      </c>
      <c r="CX1639" s="111" t="s">
        <v>3783</v>
      </c>
      <c r="CY1639" s="112">
        <v>441000</v>
      </c>
      <c r="CZ1639" s="111" t="s">
        <v>3757</v>
      </c>
      <c r="DA1639" s="111" t="s">
        <v>3757</v>
      </c>
      <c r="DB1639" s="111">
        <v>0</v>
      </c>
      <c r="DC1639" s="120" t="s">
        <v>15548</v>
      </c>
      <c r="DD1639" s="127" t="s">
        <v>3717</v>
      </c>
      <c r="DE1639" s="109" t="s">
        <v>15549</v>
      </c>
      <c r="DF1639" s="172" t="s">
        <v>3717</v>
      </c>
    </row>
    <row r="1640" spans="1:110" ht="35.15" customHeight="1" x14ac:dyDescent="0.35">
      <c r="A1640" s="140" t="s">
        <v>3310</v>
      </c>
      <c r="B1640" s="136" t="s">
        <v>3280</v>
      </c>
      <c r="C1640" s="136" t="s">
        <v>3311</v>
      </c>
      <c r="D1640" s="112">
        <v>72030</v>
      </c>
      <c r="E1640" s="112">
        <v>958950000</v>
      </c>
      <c r="F1640" s="112">
        <v>71208</v>
      </c>
      <c r="G1640" s="112">
        <v>947764500</v>
      </c>
      <c r="H1640" s="112">
        <v>29869</v>
      </c>
      <c r="I1640" s="112">
        <v>397509000</v>
      </c>
      <c r="J1640" s="112">
        <v>0</v>
      </c>
      <c r="K1640" s="112">
        <v>0</v>
      </c>
      <c r="L1640" s="112">
        <v>287501000</v>
      </c>
      <c r="M1640" s="112">
        <v>116627710</v>
      </c>
      <c r="N1640" s="112">
        <v>9924883</v>
      </c>
      <c r="O1640" s="112">
        <v>3760441</v>
      </c>
      <c r="P1640" s="112">
        <v>101359998</v>
      </c>
      <c r="Q1640" s="112">
        <v>0</v>
      </c>
      <c r="R1640" s="112">
        <v>519174032</v>
      </c>
      <c r="S1640" s="421">
        <v>0.29980812346837687</v>
      </c>
      <c r="T1640" s="421">
        <v>0.12162022003232703</v>
      </c>
      <c r="U1640" s="421">
        <v>1.0349739819594347E-2</v>
      </c>
      <c r="V1640" s="421">
        <v>3.921415089420721E-3</v>
      </c>
      <c r="W1640" s="421">
        <v>0.10569893946503989</v>
      </c>
      <c r="X1640" s="421">
        <v>0</v>
      </c>
      <c r="Y1640" s="421">
        <v>0.54139843787475883</v>
      </c>
      <c r="Z1640" s="120">
        <v>0</v>
      </c>
      <c r="AA1640" s="127" t="s">
        <v>3717</v>
      </c>
      <c r="AB1640" s="127">
        <v>0</v>
      </c>
      <c r="AC1640" s="111" t="s">
        <v>3717</v>
      </c>
      <c r="AD1640" s="127">
        <v>0</v>
      </c>
      <c r="AE1640" s="111">
        <v>0</v>
      </c>
      <c r="AF1640" s="111" t="s">
        <v>3757</v>
      </c>
      <c r="AG1640" s="127" t="s">
        <v>3758</v>
      </c>
      <c r="AH1640" s="127" t="s">
        <v>3758</v>
      </c>
      <c r="AI1640" s="124"/>
      <c r="AJ1640" s="128"/>
      <c r="AK1640" s="109">
        <v>0</v>
      </c>
      <c r="AL1640" s="109">
        <v>0</v>
      </c>
      <c r="AM1640" s="127">
        <v>0</v>
      </c>
      <c r="AN1640" s="127">
        <v>0</v>
      </c>
      <c r="AO1640" s="120">
        <v>0</v>
      </c>
      <c r="AP1640" s="120">
        <v>0</v>
      </c>
      <c r="AQ1640" s="174">
        <v>0</v>
      </c>
      <c r="AR1640" s="109">
        <v>0</v>
      </c>
      <c r="AS1640" s="127">
        <v>0</v>
      </c>
      <c r="AT1640" s="127">
        <v>0</v>
      </c>
      <c r="AU1640" s="120">
        <v>0</v>
      </c>
      <c r="AV1640" s="120">
        <v>0</v>
      </c>
      <c r="AW1640" s="174">
        <v>0</v>
      </c>
      <c r="AX1640" s="109">
        <v>0</v>
      </c>
      <c r="AY1640" s="127">
        <v>0</v>
      </c>
      <c r="AZ1640" s="127">
        <v>0</v>
      </c>
      <c r="BA1640" s="120">
        <v>0</v>
      </c>
      <c r="BB1640" s="120">
        <v>0</v>
      </c>
      <c r="BC1640" s="111" t="s">
        <v>3757</v>
      </c>
      <c r="BD1640" s="112">
        <v>38320</v>
      </c>
      <c r="BE1640" s="112">
        <v>524754500</v>
      </c>
      <c r="BF1640" s="111">
        <v>0</v>
      </c>
      <c r="BG1640" s="112"/>
      <c r="BH1640" s="112"/>
      <c r="BI1640" s="111" t="s">
        <v>3757</v>
      </c>
      <c r="BJ1640" s="112">
        <v>5578</v>
      </c>
      <c r="BK1640" s="112">
        <v>73270500</v>
      </c>
      <c r="BL1640" s="111" t="s">
        <v>3757</v>
      </c>
      <c r="BM1640" s="112">
        <v>4609</v>
      </c>
      <c r="BN1640" s="112">
        <v>58916500</v>
      </c>
      <c r="BO1640" s="111" t="s">
        <v>3757</v>
      </c>
      <c r="BP1640" s="112">
        <v>16235</v>
      </c>
      <c r="BQ1640" s="112">
        <v>210210500</v>
      </c>
      <c r="BR1640" s="111" t="s">
        <v>3757</v>
      </c>
      <c r="BS1640" s="112">
        <v>834</v>
      </c>
      <c r="BT1640" s="112">
        <v>8912500</v>
      </c>
      <c r="BU1640" s="111" t="s">
        <v>3757</v>
      </c>
      <c r="BV1640" s="112">
        <v>5680</v>
      </c>
      <c r="BW1640" s="112">
        <v>74532500</v>
      </c>
      <c r="BX1640" s="111">
        <v>0</v>
      </c>
      <c r="BY1640" s="112"/>
      <c r="BZ1640" s="112"/>
      <c r="CA1640" s="111" t="s">
        <v>3757</v>
      </c>
      <c r="CB1640" s="112">
        <v>436</v>
      </c>
      <c r="CC1640" s="112">
        <v>5530000</v>
      </c>
      <c r="CD1640" s="111">
        <v>0</v>
      </c>
      <c r="CE1640" s="112"/>
      <c r="CF1640" s="112"/>
      <c r="CG1640" s="111" t="s">
        <v>3757</v>
      </c>
      <c r="CH1640" s="112">
        <v>119</v>
      </c>
      <c r="CI1640" s="112">
        <v>2363000</v>
      </c>
      <c r="CJ1640" s="111" t="s">
        <v>3757</v>
      </c>
      <c r="CK1640" s="120" t="s">
        <v>15550</v>
      </c>
      <c r="CL1640" s="112">
        <v>219</v>
      </c>
      <c r="CM1640" s="112">
        <v>460000</v>
      </c>
      <c r="CN1640" s="166" t="s">
        <v>7427</v>
      </c>
      <c r="CO1640" s="125" t="s">
        <v>15551</v>
      </c>
      <c r="CP1640" s="111" t="s">
        <v>3762</v>
      </c>
      <c r="CQ1640" s="112">
        <v>11059000</v>
      </c>
      <c r="CR1640" s="166" t="s">
        <v>15552</v>
      </c>
      <c r="CS1640" s="166" t="s">
        <v>15553</v>
      </c>
      <c r="CT1640" s="111" t="s">
        <v>3766</v>
      </c>
      <c r="CU1640" s="112">
        <v>15928000</v>
      </c>
      <c r="CV1640" s="166" t="s">
        <v>13579</v>
      </c>
      <c r="CW1640" s="166" t="s">
        <v>15554</v>
      </c>
      <c r="CX1640" s="111" t="s">
        <v>3781</v>
      </c>
      <c r="CY1640" s="112">
        <v>13114000</v>
      </c>
      <c r="CZ1640" s="111" t="s">
        <v>3757</v>
      </c>
      <c r="DA1640" s="111" t="s">
        <v>3757</v>
      </c>
      <c r="DB1640" s="111">
        <v>0</v>
      </c>
      <c r="DC1640" s="120" t="s">
        <v>15555</v>
      </c>
      <c r="DD1640" s="127" t="s">
        <v>3778</v>
      </c>
      <c r="DE1640" s="109">
        <v>0</v>
      </c>
      <c r="DF1640" s="172" t="s">
        <v>3717</v>
      </c>
    </row>
    <row r="1641" spans="1:110" ht="35.15" customHeight="1" x14ac:dyDescent="0.35">
      <c r="A1641" s="140" t="s">
        <v>3312</v>
      </c>
      <c r="B1641" s="136" t="s">
        <v>3280</v>
      </c>
      <c r="C1641" s="136" t="s">
        <v>3313</v>
      </c>
      <c r="D1641" s="112">
        <v>10062</v>
      </c>
      <c r="E1641" s="112">
        <v>147664100</v>
      </c>
      <c r="F1641" s="112">
        <v>10061</v>
      </c>
      <c r="G1641" s="112">
        <v>147432100</v>
      </c>
      <c r="H1641" s="112">
        <v>2377</v>
      </c>
      <c r="I1641" s="112">
        <v>34779100</v>
      </c>
      <c r="J1641" s="112">
        <v>0</v>
      </c>
      <c r="K1641" s="112">
        <v>0</v>
      </c>
      <c r="L1641" s="112">
        <v>42907200</v>
      </c>
      <c r="M1641" s="112">
        <v>13385330</v>
      </c>
      <c r="N1641" s="112">
        <v>0</v>
      </c>
      <c r="O1641" s="112">
        <v>714357</v>
      </c>
      <c r="P1641" s="112">
        <v>19656689</v>
      </c>
      <c r="Q1641" s="112">
        <v>0</v>
      </c>
      <c r="R1641" s="112">
        <v>76663576</v>
      </c>
      <c r="S1641" s="421">
        <v>0.29057299641551332</v>
      </c>
      <c r="T1641" s="421">
        <v>9.064715120330534E-2</v>
      </c>
      <c r="U1641" s="421">
        <v>0</v>
      </c>
      <c r="V1641" s="421">
        <v>4.8377161408900337E-3</v>
      </c>
      <c r="W1641" s="421">
        <v>0.13311758917705793</v>
      </c>
      <c r="X1641" s="421">
        <v>0</v>
      </c>
      <c r="Y1641" s="421">
        <v>0.51917545293676659</v>
      </c>
      <c r="Z1641" s="120">
        <v>0</v>
      </c>
      <c r="AA1641" s="127" t="s">
        <v>3717</v>
      </c>
      <c r="AB1641" s="127">
        <v>0</v>
      </c>
      <c r="AC1641" s="111" t="s">
        <v>3717</v>
      </c>
      <c r="AD1641" s="127">
        <v>0</v>
      </c>
      <c r="AE1641" s="111">
        <v>0</v>
      </c>
      <c r="AF1641" s="111" t="s">
        <v>3757</v>
      </c>
      <c r="AG1641" s="127"/>
      <c r="AH1641" s="127" t="s">
        <v>3778</v>
      </c>
      <c r="AI1641" s="124"/>
      <c r="AJ1641" s="128"/>
      <c r="AK1641" s="109">
        <v>0</v>
      </c>
      <c r="AL1641" s="109">
        <v>0</v>
      </c>
      <c r="AM1641" s="127">
        <v>0</v>
      </c>
      <c r="AN1641" s="127">
        <v>0</v>
      </c>
      <c r="AO1641" s="120">
        <v>0</v>
      </c>
      <c r="AP1641" s="120">
        <v>0</v>
      </c>
      <c r="AQ1641" s="174">
        <v>0</v>
      </c>
      <c r="AR1641" s="120">
        <v>0</v>
      </c>
      <c r="AS1641" s="127">
        <v>0</v>
      </c>
      <c r="AT1641" s="127">
        <v>0</v>
      </c>
      <c r="AU1641" s="120">
        <v>0</v>
      </c>
      <c r="AV1641" s="120">
        <v>0</v>
      </c>
      <c r="AW1641" s="174">
        <v>0</v>
      </c>
      <c r="AX1641" s="120">
        <v>0</v>
      </c>
      <c r="AY1641" s="127">
        <v>0</v>
      </c>
      <c r="AZ1641" s="127">
        <v>0</v>
      </c>
      <c r="BA1641" s="120">
        <v>0</v>
      </c>
      <c r="BB1641" s="120">
        <v>0</v>
      </c>
      <c r="BC1641" s="111">
        <v>0</v>
      </c>
      <c r="BD1641" s="112"/>
      <c r="BE1641" s="112"/>
      <c r="BF1641" s="111" t="s">
        <v>3757</v>
      </c>
      <c r="BG1641" s="112">
        <v>334</v>
      </c>
      <c r="BH1641" s="112">
        <v>4878000</v>
      </c>
      <c r="BI1641" s="111" t="s">
        <v>3757</v>
      </c>
      <c r="BJ1641" s="112">
        <v>594</v>
      </c>
      <c r="BK1641" s="112">
        <v>7906000</v>
      </c>
      <c r="BL1641" s="111">
        <v>0</v>
      </c>
      <c r="BM1641" s="112"/>
      <c r="BN1641" s="112"/>
      <c r="BO1641" s="111">
        <v>0</v>
      </c>
      <c r="BP1641" s="112"/>
      <c r="BQ1641" s="112"/>
      <c r="BR1641" s="111" t="s">
        <v>3757</v>
      </c>
      <c r="BS1641" s="112">
        <v>3155</v>
      </c>
      <c r="BT1641" s="112">
        <v>47447000</v>
      </c>
      <c r="BU1641" s="111" t="s">
        <v>3757</v>
      </c>
      <c r="BV1641" s="112">
        <v>937</v>
      </c>
      <c r="BW1641" s="112">
        <v>12641000</v>
      </c>
      <c r="BX1641" s="111" t="s">
        <v>3757</v>
      </c>
      <c r="BY1641" s="112">
        <v>250</v>
      </c>
      <c r="BZ1641" s="112">
        <v>3514000</v>
      </c>
      <c r="CA1641" s="111">
        <v>0</v>
      </c>
      <c r="CB1641" s="112"/>
      <c r="CC1641" s="112"/>
      <c r="CD1641" s="111">
        <v>0</v>
      </c>
      <c r="CE1641" s="112">
        <v>0</v>
      </c>
      <c r="CF1641" s="112">
        <v>0</v>
      </c>
      <c r="CG1641" s="111" t="s">
        <v>3757</v>
      </c>
      <c r="CH1641" s="112">
        <v>4793</v>
      </c>
      <c r="CI1641" s="112">
        <v>71276100</v>
      </c>
      <c r="CJ1641" s="111">
        <v>0</v>
      </c>
      <c r="CK1641" s="120">
        <v>0</v>
      </c>
      <c r="CL1641" s="112">
        <v>0</v>
      </c>
      <c r="CM1641" s="112">
        <v>0</v>
      </c>
      <c r="CN1641" s="166" t="s">
        <v>7923</v>
      </c>
      <c r="CO1641" s="125" t="s">
        <v>15556</v>
      </c>
      <c r="CP1641" s="111" t="s">
        <v>3781</v>
      </c>
      <c r="CQ1641" s="112">
        <v>12000000</v>
      </c>
      <c r="CR1641" s="166" t="s">
        <v>15557</v>
      </c>
      <c r="CS1641" s="166" t="s">
        <v>15558</v>
      </c>
      <c r="CT1641" s="111" t="s">
        <v>3870</v>
      </c>
      <c r="CU1641" s="112">
        <v>3624548</v>
      </c>
      <c r="CV1641" s="166" t="s">
        <v>15559</v>
      </c>
      <c r="CW1641" s="166" t="s">
        <v>15560</v>
      </c>
      <c r="CX1641" s="111" t="s">
        <v>3790</v>
      </c>
      <c r="CY1641" s="112">
        <v>3000000</v>
      </c>
      <c r="CZ1641" s="111" t="s">
        <v>3757</v>
      </c>
      <c r="DA1641" s="111" t="s">
        <v>3757</v>
      </c>
      <c r="DB1641" s="111">
        <v>0</v>
      </c>
      <c r="DC1641" s="120" t="s">
        <v>15561</v>
      </c>
      <c r="DD1641" s="127" t="s">
        <v>3778</v>
      </c>
      <c r="DE1641" s="109">
        <v>0</v>
      </c>
      <c r="DF1641" s="172" t="s">
        <v>3717</v>
      </c>
    </row>
    <row r="1642" spans="1:110" ht="35.15" customHeight="1" x14ac:dyDescent="0.35">
      <c r="A1642" s="140" t="s">
        <v>3314</v>
      </c>
      <c r="B1642" s="136" t="s">
        <v>3280</v>
      </c>
      <c r="C1642" s="136" t="s">
        <v>3315</v>
      </c>
      <c r="D1642" s="112">
        <v>70326</v>
      </c>
      <c r="E1642" s="112">
        <v>645498500</v>
      </c>
      <c r="F1642" s="112">
        <v>70326</v>
      </c>
      <c r="G1642" s="112">
        <v>645498500</v>
      </c>
      <c r="H1642" s="112">
        <v>24494</v>
      </c>
      <c r="I1642" s="112">
        <v>218920000</v>
      </c>
      <c r="J1642" s="112">
        <v>0</v>
      </c>
      <c r="K1642" s="112">
        <v>0</v>
      </c>
      <c r="L1642" s="112">
        <v>160920626</v>
      </c>
      <c r="M1642" s="112">
        <v>76033805</v>
      </c>
      <c r="N1642" s="112">
        <v>0</v>
      </c>
      <c r="O1642" s="112">
        <v>2799814</v>
      </c>
      <c r="P1642" s="112">
        <v>80804453</v>
      </c>
      <c r="Q1642" s="112">
        <v>0</v>
      </c>
      <c r="R1642" s="112">
        <v>320558698</v>
      </c>
      <c r="S1642" s="421">
        <v>0.24929666916344501</v>
      </c>
      <c r="T1642" s="421">
        <v>0.1177908314271838</v>
      </c>
      <c r="U1642" s="421">
        <v>0</v>
      </c>
      <c r="V1642" s="421">
        <v>4.3374446261300378E-3</v>
      </c>
      <c r="W1642" s="421">
        <v>0.12518147292363963</v>
      </c>
      <c r="X1642" s="421">
        <v>0</v>
      </c>
      <c r="Y1642" s="421">
        <v>0.49660641814039846</v>
      </c>
      <c r="Z1642" s="120">
        <v>0</v>
      </c>
      <c r="AA1642" s="127" t="s">
        <v>3717</v>
      </c>
      <c r="AB1642" s="127">
        <v>0</v>
      </c>
      <c r="AC1642" s="111" t="s">
        <v>3717</v>
      </c>
      <c r="AD1642" s="127">
        <v>0</v>
      </c>
      <c r="AE1642" s="111">
        <v>0</v>
      </c>
      <c r="AF1642" s="111" t="s">
        <v>3757</v>
      </c>
      <c r="AG1642" s="127" t="s">
        <v>3758</v>
      </c>
      <c r="AH1642" s="127" t="s">
        <v>3758</v>
      </c>
      <c r="AI1642" s="124"/>
      <c r="AJ1642" s="128"/>
      <c r="AK1642" s="109">
        <v>0</v>
      </c>
      <c r="AL1642" s="109">
        <v>0</v>
      </c>
      <c r="AM1642" s="127">
        <v>0</v>
      </c>
      <c r="AN1642" s="127">
        <v>0</v>
      </c>
      <c r="AO1642" s="120">
        <v>0</v>
      </c>
      <c r="AP1642" s="120">
        <v>0</v>
      </c>
      <c r="AQ1642" s="174">
        <v>0</v>
      </c>
      <c r="AR1642" s="120">
        <v>0</v>
      </c>
      <c r="AS1642" s="127">
        <v>0</v>
      </c>
      <c r="AT1642" s="127">
        <v>0</v>
      </c>
      <c r="AU1642" s="120">
        <v>0</v>
      </c>
      <c r="AV1642" s="120">
        <v>0</v>
      </c>
      <c r="AW1642" s="174">
        <v>0</v>
      </c>
      <c r="AX1642" s="120">
        <v>0</v>
      </c>
      <c r="AY1642" s="127">
        <v>0</v>
      </c>
      <c r="AZ1642" s="127">
        <v>0</v>
      </c>
      <c r="BA1642" s="120">
        <v>0</v>
      </c>
      <c r="BB1642" s="120">
        <v>0</v>
      </c>
      <c r="BC1642" s="111">
        <v>0</v>
      </c>
      <c r="BD1642" s="112"/>
      <c r="BE1642" s="112"/>
      <c r="BF1642" s="111">
        <v>0</v>
      </c>
      <c r="BG1642" s="112"/>
      <c r="BH1642" s="112"/>
      <c r="BI1642" s="111" t="s">
        <v>3757</v>
      </c>
      <c r="BJ1642" s="112">
        <v>4360</v>
      </c>
      <c r="BK1642" s="112">
        <v>38951000</v>
      </c>
      <c r="BL1642" s="111">
        <v>0</v>
      </c>
      <c r="BM1642" s="112"/>
      <c r="BN1642" s="112"/>
      <c r="BO1642" s="111">
        <v>0</v>
      </c>
      <c r="BP1642" s="112"/>
      <c r="BQ1642" s="112"/>
      <c r="BR1642" s="111" t="s">
        <v>3757</v>
      </c>
      <c r="BS1642" s="112">
        <v>45382</v>
      </c>
      <c r="BT1642" s="112">
        <v>408237000</v>
      </c>
      <c r="BU1642" s="111">
        <v>0</v>
      </c>
      <c r="BV1642" s="112"/>
      <c r="BW1642" s="112"/>
      <c r="BX1642" s="111">
        <v>0</v>
      </c>
      <c r="BY1642" s="112"/>
      <c r="BZ1642" s="112"/>
      <c r="CA1642" s="111">
        <v>0</v>
      </c>
      <c r="CB1642" s="112"/>
      <c r="CC1642" s="112"/>
      <c r="CD1642" s="111">
        <v>0</v>
      </c>
      <c r="CE1642" s="112">
        <v>0</v>
      </c>
      <c r="CF1642" s="112">
        <v>0</v>
      </c>
      <c r="CG1642" s="111" t="s">
        <v>3757</v>
      </c>
      <c r="CH1642" s="112">
        <v>13840</v>
      </c>
      <c r="CI1642" s="112">
        <v>136952500</v>
      </c>
      <c r="CJ1642" s="111" t="s">
        <v>3757</v>
      </c>
      <c r="CK1642" s="120" t="s">
        <v>15562</v>
      </c>
      <c r="CL1642" s="112">
        <v>6794</v>
      </c>
      <c r="CM1642" s="112">
        <v>61358000</v>
      </c>
      <c r="CN1642" s="166" t="s">
        <v>3972</v>
      </c>
      <c r="CO1642" s="125" t="s">
        <v>15563</v>
      </c>
      <c r="CP1642" s="111" t="s">
        <v>3790</v>
      </c>
      <c r="CQ1642" s="112">
        <v>74000000</v>
      </c>
      <c r="CR1642" s="166" t="s">
        <v>5413</v>
      </c>
      <c r="CS1642" s="166" t="s">
        <v>15564</v>
      </c>
      <c r="CT1642" s="111" t="s">
        <v>3781</v>
      </c>
      <c r="CU1642" s="112">
        <v>42000000</v>
      </c>
      <c r="CV1642" s="166" t="s">
        <v>15565</v>
      </c>
      <c r="CW1642" s="166" t="s">
        <v>15566</v>
      </c>
      <c r="CX1642" s="111" t="s">
        <v>3790</v>
      </c>
      <c r="CY1642" s="112">
        <v>40000000</v>
      </c>
      <c r="CZ1642" s="111" t="s">
        <v>3757</v>
      </c>
      <c r="DA1642" s="111" t="s">
        <v>3757</v>
      </c>
      <c r="DB1642" s="111" t="s">
        <v>3757</v>
      </c>
      <c r="DC1642" s="120">
        <v>0</v>
      </c>
      <c r="DD1642" s="127" t="s">
        <v>3717</v>
      </c>
      <c r="DE1642" s="109" t="s">
        <v>15567</v>
      </c>
      <c r="DF1642" s="172" t="s">
        <v>3717</v>
      </c>
    </row>
    <row r="1643" spans="1:110" ht="35.15" customHeight="1" x14ac:dyDescent="0.35">
      <c r="A1643" s="140" t="s">
        <v>3316</v>
      </c>
      <c r="B1643" s="136" t="s">
        <v>3280</v>
      </c>
      <c r="C1643" s="136" t="s">
        <v>3317</v>
      </c>
      <c r="D1643" s="112">
        <v>50065</v>
      </c>
      <c r="E1643" s="112">
        <v>765124000</v>
      </c>
      <c r="F1643" s="112">
        <v>50065</v>
      </c>
      <c r="G1643" s="112">
        <v>765124000</v>
      </c>
      <c r="H1643" s="112">
        <v>16902</v>
      </c>
      <c r="I1643" s="112">
        <v>265843000</v>
      </c>
      <c r="J1643" s="112">
        <v>0</v>
      </c>
      <c r="K1643" s="112">
        <v>0</v>
      </c>
      <c r="L1643" s="112">
        <v>173305235</v>
      </c>
      <c r="M1643" s="112">
        <v>81096664</v>
      </c>
      <c r="N1643" s="112">
        <v>7857804</v>
      </c>
      <c r="O1643" s="112">
        <v>1697189</v>
      </c>
      <c r="P1643" s="112">
        <v>113966182</v>
      </c>
      <c r="Q1643" s="112">
        <v>0</v>
      </c>
      <c r="R1643" s="112">
        <v>377923074</v>
      </c>
      <c r="S1643" s="421">
        <v>0.22650607613929247</v>
      </c>
      <c r="T1643" s="421">
        <v>0.10599153078455258</v>
      </c>
      <c r="U1643" s="421">
        <v>1.026997454007455E-2</v>
      </c>
      <c r="V1643" s="421">
        <v>2.2181881629644343E-3</v>
      </c>
      <c r="W1643" s="421">
        <v>0.14895125757393574</v>
      </c>
      <c r="X1643" s="421">
        <v>0</v>
      </c>
      <c r="Y1643" s="421">
        <v>0.49393702720081972</v>
      </c>
      <c r="Z1643" s="120">
        <v>0</v>
      </c>
      <c r="AA1643" s="127" t="s">
        <v>3717</v>
      </c>
      <c r="AB1643" s="127">
        <v>0</v>
      </c>
      <c r="AC1643" s="111" t="s">
        <v>3778</v>
      </c>
      <c r="AD1643" s="127" t="s">
        <v>15568</v>
      </c>
      <c r="AE1643" s="111">
        <v>0</v>
      </c>
      <c r="AF1643" s="111">
        <v>0</v>
      </c>
      <c r="AG1643" s="127"/>
      <c r="AH1643" s="127"/>
      <c r="AI1643" s="124"/>
      <c r="AJ1643" s="128"/>
      <c r="AK1643" s="109">
        <v>0</v>
      </c>
      <c r="AL1643" s="109">
        <v>0</v>
      </c>
      <c r="AM1643" s="127">
        <v>0</v>
      </c>
      <c r="AN1643" s="127">
        <v>0</v>
      </c>
      <c r="AO1643" s="120">
        <v>0</v>
      </c>
      <c r="AP1643" s="120">
        <v>0</v>
      </c>
      <c r="AQ1643" s="174">
        <v>0</v>
      </c>
      <c r="AR1643" s="120">
        <v>0</v>
      </c>
      <c r="AS1643" s="127">
        <v>0</v>
      </c>
      <c r="AT1643" s="127">
        <v>0</v>
      </c>
      <c r="AU1643" s="120">
        <v>0</v>
      </c>
      <c r="AV1643" s="120">
        <v>0</v>
      </c>
      <c r="AW1643" s="174">
        <v>0</v>
      </c>
      <c r="AX1643" s="120">
        <v>0</v>
      </c>
      <c r="AY1643" s="127">
        <v>0</v>
      </c>
      <c r="AZ1643" s="127">
        <v>0</v>
      </c>
      <c r="BA1643" s="120">
        <v>0</v>
      </c>
      <c r="BB1643" s="120">
        <v>0</v>
      </c>
      <c r="BC1643" s="111">
        <v>0</v>
      </c>
      <c r="BD1643" s="112"/>
      <c r="BE1643" s="112"/>
      <c r="BF1643" s="111">
        <v>0</v>
      </c>
      <c r="BG1643" s="112"/>
      <c r="BH1643" s="112"/>
      <c r="BI1643" s="111">
        <v>0</v>
      </c>
      <c r="BJ1643" s="112"/>
      <c r="BK1643" s="112"/>
      <c r="BL1643" s="111">
        <v>0</v>
      </c>
      <c r="BM1643" s="112"/>
      <c r="BN1643" s="112"/>
      <c r="BO1643" s="111">
        <v>0</v>
      </c>
      <c r="BP1643" s="112"/>
      <c r="BQ1643" s="112"/>
      <c r="BR1643" s="111">
        <v>0</v>
      </c>
      <c r="BS1643" s="112"/>
      <c r="BT1643" s="112"/>
      <c r="BU1643" s="111">
        <v>0</v>
      </c>
      <c r="BV1643" s="112"/>
      <c r="BW1643" s="112"/>
      <c r="BX1643" s="111">
        <v>0</v>
      </c>
      <c r="BY1643" s="112"/>
      <c r="BZ1643" s="112"/>
      <c r="CA1643" s="111">
        <v>0</v>
      </c>
      <c r="CB1643" s="112"/>
      <c r="CC1643" s="112"/>
      <c r="CD1643" s="111">
        <v>0</v>
      </c>
      <c r="CE1643" s="112">
        <v>0</v>
      </c>
      <c r="CF1643" s="112">
        <v>0</v>
      </c>
      <c r="CG1643" s="111">
        <v>0</v>
      </c>
      <c r="CH1643" s="112">
        <v>0</v>
      </c>
      <c r="CI1643" s="112">
        <v>0</v>
      </c>
      <c r="CJ1643" s="111">
        <v>0</v>
      </c>
      <c r="CK1643" s="120">
        <v>0</v>
      </c>
      <c r="CL1643" s="112">
        <v>0</v>
      </c>
      <c r="CM1643" s="112">
        <v>0</v>
      </c>
      <c r="CN1643" s="166">
        <v>0</v>
      </c>
      <c r="CO1643" s="125">
        <v>0</v>
      </c>
      <c r="CP1643" s="111">
        <v>0</v>
      </c>
      <c r="CQ1643" s="112">
        <v>0</v>
      </c>
      <c r="CR1643" s="166">
        <v>0</v>
      </c>
      <c r="CS1643" s="166">
        <v>0</v>
      </c>
      <c r="CT1643" s="111">
        <v>0</v>
      </c>
      <c r="CU1643" s="112">
        <v>0</v>
      </c>
      <c r="CV1643" s="166">
        <v>0</v>
      </c>
      <c r="CW1643" s="166">
        <v>0</v>
      </c>
      <c r="CX1643" s="111">
        <v>0</v>
      </c>
      <c r="CY1643" s="112">
        <v>0</v>
      </c>
      <c r="CZ1643" s="111" t="s">
        <v>3757</v>
      </c>
      <c r="DA1643" s="111">
        <v>0</v>
      </c>
      <c r="DB1643" s="111">
        <v>0</v>
      </c>
      <c r="DC1643" s="120" t="s">
        <v>15569</v>
      </c>
      <c r="DD1643" s="127" t="s">
        <v>3717</v>
      </c>
      <c r="DE1643" s="109" t="s">
        <v>15570</v>
      </c>
      <c r="DF1643" s="172" t="s">
        <v>3717</v>
      </c>
    </row>
    <row r="1644" spans="1:110" ht="35.15" customHeight="1" x14ac:dyDescent="0.35">
      <c r="A1644" s="140" t="s">
        <v>3318</v>
      </c>
      <c r="B1644" s="136" t="s">
        <v>3280</v>
      </c>
      <c r="C1644" s="136" t="s">
        <v>3319</v>
      </c>
      <c r="D1644" s="112">
        <v>57101</v>
      </c>
      <c r="E1644" s="112">
        <v>635819000</v>
      </c>
      <c r="F1644" s="112">
        <v>57101</v>
      </c>
      <c r="G1644" s="112">
        <v>635819000</v>
      </c>
      <c r="H1644" s="112">
        <v>25026</v>
      </c>
      <c r="I1644" s="112">
        <v>279055500</v>
      </c>
      <c r="J1644" s="112">
        <v>141</v>
      </c>
      <c r="K1644" s="112">
        <v>2805000</v>
      </c>
      <c r="L1644" s="112">
        <v>173665116</v>
      </c>
      <c r="M1644" s="112">
        <v>63736808</v>
      </c>
      <c r="N1644" s="112">
        <v>1265000</v>
      </c>
      <c r="O1644" s="112">
        <v>16617712</v>
      </c>
      <c r="P1644" s="112">
        <v>65648082</v>
      </c>
      <c r="Q1644" s="112">
        <v>0</v>
      </c>
      <c r="R1644" s="112">
        <v>320932718</v>
      </c>
      <c r="S1644" s="421">
        <v>0.27313609061698374</v>
      </c>
      <c r="T1644" s="421">
        <v>0.10024363537421814</v>
      </c>
      <c r="U1644" s="421">
        <v>1.9895599219274668E-3</v>
      </c>
      <c r="V1644" s="421">
        <v>2.6135916038998518E-2</v>
      </c>
      <c r="W1644" s="421">
        <v>0.10324963865502604</v>
      </c>
      <c r="X1644" s="421">
        <v>0</v>
      </c>
      <c r="Y1644" s="421">
        <v>0.50475484060715392</v>
      </c>
      <c r="Z1644" s="120">
        <v>0</v>
      </c>
      <c r="AA1644" s="127" t="s">
        <v>3717</v>
      </c>
      <c r="AB1644" s="127">
        <v>0</v>
      </c>
      <c r="AC1644" s="111" t="s">
        <v>3717</v>
      </c>
      <c r="AD1644" s="127">
        <v>0</v>
      </c>
      <c r="AE1644" s="111">
        <v>0</v>
      </c>
      <c r="AF1644" s="111" t="s">
        <v>3757</v>
      </c>
      <c r="AG1644" s="127"/>
      <c r="AH1644" s="127"/>
      <c r="AI1644" s="124"/>
      <c r="AJ1644" s="128"/>
      <c r="AK1644" s="109">
        <v>0</v>
      </c>
      <c r="AL1644" s="109">
        <v>0</v>
      </c>
      <c r="AM1644" s="127">
        <v>0</v>
      </c>
      <c r="AN1644" s="127">
        <v>0</v>
      </c>
      <c r="AO1644" s="120">
        <v>0</v>
      </c>
      <c r="AP1644" s="120">
        <v>0</v>
      </c>
      <c r="AQ1644" s="174">
        <v>0</v>
      </c>
      <c r="AR1644" s="109">
        <v>0</v>
      </c>
      <c r="AS1644" s="127">
        <v>0</v>
      </c>
      <c r="AT1644" s="127">
        <v>0</v>
      </c>
      <c r="AU1644" s="120">
        <v>0</v>
      </c>
      <c r="AV1644" s="120">
        <v>0</v>
      </c>
      <c r="AW1644" s="174">
        <v>0</v>
      </c>
      <c r="AX1644" s="109">
        <v>0</v>
      </c>
      <c r="AY1644" s="127">
        <v>0</v>
      </c>
      <c r="AZ1644" s="127">
        <v>0</v>
      </c>
      <c r="BA1644" s="120">
        <v>0</v>
      </c>
      <c r="BB1644" s="120">
        <v>0</v>
      </c>
      <c r="BC1644" s="111" t="s">
        <v>3757</v>
      </c>
      <c r="BD1644" s="112">
        <v>2694</v>
      </c>
      <c r="BE1644" s="112">
        <v>31064500</v>
      </c>
      <c r="BF1644" s="111">
        <v>0</v>
      </c>
      <c r="BG1644" s="112"/>
      <c r="BH1644" s="112"/>
      <c r="BI1644" s="111" t="s">
        <v>3757</v>
      </c>
      <c r="BJ1644" s="112">
        <v>2362</v>
      </c>
      <c r="BK1644" s="112">
        <v>25324000</v>
      </c>
      <c r="BL1644" s="111">
        <v>0</v>
      </c>
      <c r="BM1644" s="112"/>
      <c r="BN1644" s="112"/>
      <c r="BO1644" s="111">
        <v>0</v>
      </c>
      <c r="BP1644" s="112"/>
      <c r="BQ1644" s="112"/>
      <c r="BR1644" s="111" t="s">
        <v>3757</v>
      </c>
      <c r="BS1644" s="112">
        <v>14683</v>
      </c>
      <c r="BT1644" s="112">
        <v>166294500</v>
      </c>
      <c r="BU1644" s="111" t="s">
        <v>3757</v>
      </c>
      <c r="BV1644" s="112">
        <v>2411</v>
      </c>
      <c r="BW1644" s="112">
        <v>25982000</v>
      </c>
      <c r="BX1644" s="111" t="s">
        <v>3757</v>
      </c>
      <c r="BY1644" s="112">
        <v>1459</v>
      </c>
      <c r="BZ1644" s="112">
        <v>16853500</v>
      </c>
      <c r="CA1644" s="111">
        <v>0</v>
      </c>
      <c r="CB1644" s="112"/>
      <c r="CC1644" s="112"/>
      <c r="CD1644" s="111" t="s">
        <v>3757</v>
      </c>
      <c r="CE1644" s="112">
        <v>142</v>
      </c>
      <c r="CF1644" s="112">
        <v>2816000</v>
      </c>
      <c r="CG1644" s="111" t="s">
        <v>3757</v>
      </c>
      <c r="CH1644" s="112">
        <v>33350</v>
      </c>
      <c r="CI1644" s="112">
        <v>367484500</v>
      </c>
      <c r="CJ1644" s="111">
        <v>0</v>
      </c>
      <c r="CK1644" s="120">
        <v>0</v>
      </c>
      <c r="CL1644" s="112"/>
      <c r="CM1644" s="112"/>
      <c r="CN1644" s="166" t="s">
        <v>15544</v>
      </c>
      <c r="CO1644" s="125" t="s">
        <v>15571</v>
      </c>
      <c r="CP1644" s="111" t="s">
        <v>3790</v>
      </c>
      <c r="CQ1644" s="112">
        <v>202899000</v>
      </c>
      <c r="CR1644" s="166" t="s">
        <v>4091</v>
      </c>
      <c r="CS1644" s="166" t="s">
        <v>15572</v>
      </c>
      <c r="CT1644" s="111" t="s">
        <v>3870</v>
      </c>
      <c r="CU1644" s="112">
        <v>12520000</v>
      </c>
      <c r="CV1644" s="166" t="s">
        <v>15573</v>
      </c>
      <c r="CW1644" s="166" t="s">
        <v>15574</v>
      </c>
      <c r="CX1644" s="111" t="s">
        <v>3774</v>
      </c>
      <c r="CY1644" s="112">
        <v>23868000</v>
      </c>
      <c r="CZ1644" s="111" t="s">
        <v>3757</v>
      </c>
      <c r="DA1644" s="111" t="s">
        <v>3757</v>
      </c>
      <c r="DB1644" s="111">
        <v>0</v>
      </c>
      <c r="DC1644" s="120" t="s">
        <v>15575</v>
      </c>
      <c r="DD1644" s="127" t="s">
        <v>3717</v>
      </c>
      <c r="DE1644" s="109" t="s">
        <v>6508</v>
      </c>
      <c r="DF1644" s="172" t="s">
        <v>3717</v>
      </c>
    </row>
    <row r="1645" spans="1:110" ht="35.15" customHeight="1" x14ac:dyDescent="0.35">
      <c r="A1645" s="140" t="s">
        <v>3320</v>
      </c>
      <c r="B1645" s="136" t="s">
        <v>3280</v>
      </c>
      <c r="C1645" s="136" t="s">
        <v>3321</v>
      </c>
      <c r="D1645" s="112">
        <v>4287</v>
      </c>
      <c r="E1645" s="112">
        <v>286716800</v>
      </c>
      <c r="F1645" s="112">
        <v>4278</v>
      </c>
      <c r="G1645" s="112">
        <v>280707800</v>
      </c>
      <c r="H1645" s="112">
        <v>799</v>
      </c>
      <c r="I1645" s="112">
        <v>19374000</v>
      </c>
      <c r="J1645" s="112">
        <v>0</v>
      </c>
      <c r="K1645" s="112">
        <v>0</v>
      </c>
      <c r="L1645" s="112">
        <v>82982941</v>
      </c>
      <c r="M1645" s="112">
        <v>6265649</v>
      </c>
      <c r="N1645" s="112">
        <v>1156535</v>
      </c>
      <c r="O1645" s="112">
        <v>5882187</v>
      </c>
      <c r="P1645" s="112">
        <v>46879862</v>
      </c>
      <c r="Q1645" s="112">
        <v>0</v>
      </c>
      <c r="R1645" s="112">
        <v>143167174</v>
      </c>
      <c r="S1645" s="421">
        <v>0.28942475990245425</v>
      </c>
      <c r="T1645" s="421">
        <v>2.1853093365997389E-2</v>
      </c>
      <c r="U1645" s="421">
        <v>4.0337189868190496E-3</v>
      </c>
      <c r="V1645" s="421">
        <v>2.0515669120191073E-2</v>
      </c>
      <c r="W1645" s="421">
        <v>0.16350580782151586</v>
      </c>
      <c r="X1645" s="421">
        <v>0</v>
      </c>
      <c r="Y1645" s="421">
        <v>0.49933304919697763</v>
      </c>
      <c r="Z1645" s="120">
        <v>0</v>
      </c>
      <c r="AA1645" s="127" t="s">
        <v>3717</v>
      </c>
      <c r="AB1645" s="127">
        <v>0</v>
      </c>
      <c r="AC1645" s="111" t="s">
        <v>3717</v>
      </c>
      <c r="AD1645" s="127">
        <v>0</v>
      </c>
      <c r="AE1645" s="111">
        <v>0</v>
      </c>
      <c r="AF1645" s="111" t="s">
        <v>3757</v>
      </c>
      <c r="AG1645" s="127"/>
      <c r="AH1645" s="127"/>
      <c r="AI1645" s="124"/>
      <c r="AJ1645" s="128"/>
      <c r="AK1645" s="109">
        <v>0</v>
      </c>
      <c r="AL1645" s="109">
        <v>0</v>
      </c>
      <c r="AM1645" s="127">
        <v>0</v>
      </c>
      <c r="AN1645" s="127">
        <v>0</v>
      </c>
      <c r="AO1645" s="120">
        <v>0</v>
      </c>
      <c r="AP1645" s="120">
        <v>0</v>
      </c>
      <c r="AQ1645" s="174">
        <v>0</v>
      </c>
      <c r="AR1645" s="109">
        <v>0</v>
      </c>
      <c r="AS1645" s="127">
        <v>0</v>
      </c>
      <c r="AT1645" s="127">
        <v>0</v>
      </c>
      <c r="AU1645" s="120">
        <v>0</v>
      </c>
      <c r="AV1645" s="120">
        <v>0</v>
      </c>
      <c r="AW1645" s="174">
        <v>0</v>
      </c>
      <c r="AX1645" s="109">
        <v>0</v>
      </c>
      <c r="AY1645" s="127">
        <v>0</v>
      </c>
      <c r="AZ1645" s="127">
        <v>0</v>
      </c>
      <c r="BA1645" s="120">
        <v>0</v>
      </c>
      <c r="BB1645" s="120">
        <v>0</v>
      </c>
      <c r="BC1645" s="111" t="s">
        <v>3757</v>
      </c>
      <c r="BD1645" s="112">
        <v>178</v>
      </c>
      <c r="BE1645" s="112">
        <v>11644000</v>
      </c>
      <c r="BF1645" s="111">
        <v>0</v>
      </c>
      <c r="BG1645" s="112"/>
      <c r="BH1645" s="112"/>
      <c r="BI1645" s="111">
        <v>0</v>
      </c>
      <c r="BJ1645" s="112"/>
      <c r="BK1645" s="112"/>
      <c r="BL1645" s="111">
        <v>0</v>
      </c>
      <c r="BM1645" s="112"/>
      <c r="BN1645" s="112"/>
      <c r="BO1645" s="111" t="s">
        <v>3757</v>
      </c>
      <c r="BP1645" s="112">
        <v>1753</v>
      </c>
      <c r="BQ1645" s="112">
        <v>127299300</v>
      </c>
      <c r="BR1645" s="111">
        <v>0</v>
      </c>
      <c r="BS1645" s="112"/>
      <c r="BT1645" s="112"/>
      <c r="BU1645" s="111" t="s">
        <v>3757</v>
      </c>
      <c r="BV1645" s="112">
        <v>368</v>
      </c>
      <c r="BW1645" s="112">
        <v>23735000</v>
      </c>
      <c r="BX1645" s="111">
        <v>0</v>
      </c>
      <c r="BY1645" s="112"/>
      <c r="BZ1645" s="112"/>
      <c r="CA1645" s="111" t="s">
        <v>3757</v>
      </c>
      <c r="CB1645" s="112">
        <v>517</v>
      </c>
      <c r="CC1645" s="112">
        <v>22424500</v>
      </c>
      <c r="CD1645" s="111">
        <v>0</v>
      </c>
      <c r="CE1645" s="112"/>
      <c r="CF1645" s="112"/>
      <c r="CG1645" s="111" t="s">
        <v>3757</v>
      </c>
      <c r="CH1645" s="112">
        <v>1471</v>
      </c>
      <c r="CI1645" s="112">
        <v>101614000</v>
      </c>
      <c r="CJ1645" s="111">
        <v>0</v>
      </c>
      <c r="CK1645" s="120">
        <v>0</v>
      </c>
      <c r="CL1645" s="112"/>
      <c r="CM1645" s="112"/>
      <c r="CN1645" s="166" t="s">
        <v>15576</v>
      </c>
      <c r="CO1645" s="125" t="s">
        <v>15577</v>
      </c>
      <c r="CP1645" s="111" t="s">
        <v>3875</v>
      </c>
      <c r="CQ1645" s="112">
        <v>12301630</v>
      </c>
      <c r="CR1645" s="166" t="s">
        <v>15578</v>
      </c>
      <c r="CS1645" s="166" t="s">
        <v>15579</v>
      </c>
      <c r="CT1645" s="111" t="s">
        <v>4016</v>
      </c>
      <c r="CU1645" s="112">
        <v>32145077</v>
      </c>
      <c r="CV1645" s="166" t="s">
        <v>15580</v>
      </c>
      <c r="CW1645" s="166" t="s">
        <v>15581</v>
      </c>
      <c r="CX1645" s="111" t="s">
        <v>4016</v>
      </c>
      <c r="CY1645" s="112">
        <v>85752302</v>
      </c>
      <c r="CZ1645" s="111" t="s">
        <v>3757</v>
      </c>
      <c r="DA1645" s="111">
        <v>0</v>
      </c>
      <c r="DB1645" s="111">
        <v>0</v>
      </c>
      <c r="DC1645" s="120" t="s">
        <v>15582</v>
      </c>
      <c r="DD1645" s="127" t="s">
        <v>3717</v>
      </c>
      <c r="DE1645" s="109" t="s">
        <v>7746</v>
      </c>
      <c r="DF1645" s="172" t="s">
        <v>3717</v>
      </c>
    </row>
    <row r="1646" spans="1:110" ht="35.15" customHeight="1" x14ac:dyDescent="0.35">
      <c r="A1646" s="140" t="s">
        <v>3322</v>
      </c>
      <c r="B1646" s="136" t="s">
        <v>3280</v>
      </c>
      <c r="C1646" s="136" t="s">
        <v>3323</v>
      </c>
      <c r="D1646" s="112">
        <v>55949</v>
      </c>
      <c r="E1646" s="112">
        <v>1176316800</v>
      </c>
      <c r="F1646" s="112">
        <v>55949</v>
      </c>
      <c r="G1646" s="112">
        <v>1176316800</v>
      </c>
      <c r="H1646" s="112">
        <v>25081</v>
      </c>
      <c r="I1646" s="112">
        <v>429269600</v>
      </c>
      <c r="J1646" s="112">
        <v>0</v>
      </c>
      <c r="K1646" s="112">
        <v>0</v>
      </c>
      <c r="L1646" s="112">
        <v>330127320</v>
      </c>
      <c r="M1646" s="112">
        <v>68126178</v>
      </c>
      <c r="N1646" s="112">
        <v>123895394</v>
      </c>
      <c r="O1646" s="112">
        <v>6481256</v>
      </c>
      <c r="P1646" s="112">
        <v>36678618</v>
      </c>
      <c r="Q1646" s="112">
        <v>0</v>
      </c>
      <c r="R1646" s="112">
        <v>565308766</v>
      </c>
      <c r="S1646" s="421">
        <v>0.28064490790236102</v>
      </c>
      <c r="T1646" s="421">
        <v>5.7914821925522102E-2</v>
      </c>
      <c r="U1646" s="421">
        <v>0.10532485296477956</v>
      </c>
      <c r="V1646" s="421">
        <v>5.5097878394663753E-3</v>
      </c>
      <c r="W1646" s="421">
        <v>3.1180901267413675E-2</v>
      </c>
      <c r="X1646" s="421">
        <v>0</v>
      </c>
      <c r="Y1646" s="421">
        <v>0.48057527189954269</v>
      </c>
      <c r="Z1646" s="120">
        <v>0</v>
      </c>
      <c r="AA1646" s="127" t="s">
        <v>3717</v>
      </c>
      <c r="AB1646" s="127">
        <v>0</v>
      </c>
      <c r="AC1646" s="111" t="s">
        <v>3778</v>
      </c>
      <c r="AD1646" s="127" t="s">
        <v>15583</v>
      </c>
      <c r="AE1646" s="111">
        <v>0</v>
      </c>
      <c r="AF1646" s="111">
        <v>0</v>
      </c>
      <c r="AG1646" s="127"/>
      <c r="AH1646" s="127"/>
      <c r="AI1646" s="124"/>
      <c r="AJ1646" s="128"/>
      <c r="AK1646" s="109">
        <v>0</v>
      </c>
      <c r="AL1646" s="109">
        <v>0</v>
      </c>
      <c r="AM1646" s="127">
        <v>0</v>
      </c>
      <c r="AN1646" s="127">
        <v>0</v>
      </c>
      <c r="AO1646" s="120">
        <v>0</v>
      </c>
      <c r="AP1646" s="120">
        <v>0</v>
      </c>
      <c r="AQ1646" s="174">
        <v>0</v>
      </c>
      <c r="AR1646" s="120">
        <v>0</v>
      </c>
      <c r="AS1646" s="127">
        <v>0</v>
      </c>
      <c r="AT1646" s="127">
        <v>0</v>
      </c>
      <c r="AU1646" s="120">
        <v>0</v>
      </c>
      <c r="AV1646" s="120">
        <v>0</v>
      </c>
      <c r="AW1646" s="174">
        <v>0</v>
      </c>
      <c r="AX1646" s="120">
        <v>0</v>
      </c>
      <c r="AY1646" s="127">
        <v>0</v>
      </c>
      <c r="AZ1646" s="127">
        <v>0</v>
      </c>
      <c r="BA1646" s="120">
        <v>0</v>
      </c>
      <c r="BB1646" s="120">
        <v>0</v>
      </c>
      <c r="BC1646" s="111">
        <v>0</v>
      </c>
      <c r="BD1646" s="112"/>
      <c r="BE1646" s="112"/>
      <c r="BF1646" s="111">
        <v>0</v>
      </c>
      <c r="BG1646" s="112"/>
      <c r="BH1646" s="112"/>
      <c r="BI1646" s="111">
        <v>0</v>
      </c>
      <c r="BJ1646" s="112"/>
      <c r="BK1646" s="112"/>
      <c r="BL1646" s="111">
        <v>0</v>
      </c>
      <c r="BM1646" s="112"/>
      <c r="BN1646" s="112"/>
      <c r="BO1646" s="111">
        <v>0</v>
      </c>
      <c r="BP1646" s="112"/>
      <c r="BQ1646" s="112"/>
      <c r="BR1646" s="111">
        <v>0</v>
      </c>
      <c r="BS1646" s="112"/>
      <c r="BT1646" s="112"/>
      <c r="BU1646" s="111">
        <v>0</v>
      </c>
      <c r="BV1646" s="112"/>
      <c r="BW1646" s="112"/>
      <c r="BX1646" s="111">
        <v>0</v>
      </c>
      <c r="BY1646" s="112"/>
      <c r="BZ1646" s="112"/>
      <c r="CA1646" s="111">
        <v>0</v>
      </c>
      <c r="CB1646" s="112"/>
      <c r="CC1646" s="112"/>
      <c r="CD1646" s="111">
        <v>0</v>
      </c>
      <c r="CE1646" s="112">
        <v>0</v>
      </c>
      <c r="CF1646" s="112">
        <v>0</v>
      </c>
      <c r="CG1646" s="111">
        <v>0</v>
      </c>
      <c r="CH1646" s="112">
        <v>0</v>
      </c>
      <c r="CI1646" s="112">
        <v>0</v>
      </c>
      <c r="CJ1646" s="111">
        <v>0</v>
      </c>
      <c r="CK1646" s="120">
        <v>0</v>
      </c>
      <c r="CL1646" s="112">
        <v>0</v>
      </c>
      <c r="CM1646" s="112">
        <v>0</v>
      </c>
      <c r="CN1646" s="166">
        <v>0</v>
      </c>
      <c r="CO1646" s="125">
        <v>0</v>
      </c>
      <c r="CP1646" s="111">
        <v>0</v>
      </c>
      <c r="CQ1646" s="112">
        <v>0</v>
      </c>
      <c r="CR1646" s="166">
        <v>0</v>
      </c>
      <c r="CS1646" s="166">
        <v>0</v>
      </c>
      <c r="CT1646" s="111">
        <v>0</v>
      </c>
      <c r="CU1646" s="112">
        <v>0</v>
      </c>
      <c r="CV1646" s="166">
        <v>0</v>
      </c>
      <c r="CW1646" s="166">
        <v>0</v>
      </c>
      <c r="CX1646" s="111">
        <v>0</v>
      </c>
      <c r="CY1646" s="112">
        <v>0</v>
      </c>
      <c r="CZ1646" s="111" t="s">
        <v>3757</v>
      </c>
      <c r="DA1646" s="111" t="s">
        <v>3757</v>
      </c>
      <c r="DB1646" s="111">
        <v>0</v>
      </c>
      <c r="DC1646" s="120" t="s">
        <v>15584</v>
      </c>
      <c r="DD1646" s="127" t="s">
        <v>3717</v>
      </c>
      <c r="DE1646" s="109" t="s">
        <v>15585</v>
      </c>
      <c r="DF1646" s="172" t="s">
        <v>3717</v>
      </c>
    </row>
    <row r="1647" spans="1:110" ht="35.15" customHeight="1" x14ac:dyDescent="0.35">
      <c r="A1647" s="140" t="s">
        <v>3324</v>
      </c>
      <c r="B1647" s="136" t="s">
        <v>3280</v>
      </c>
      <c r="C1647" s="136" t="s">
        <v>792</v>
      </c>
      <c r="D1647" s="112">
        <v>17890</v>
      </c>
      <c r="E1647" s="112">
        <v>243658136</v>
      </c>
      <c r="F1647" s="112">
        <v>17489</v>
      </c>
      <c r="G1647" s="112">
        <v>234042136</v>
      </c>
      <c r="H1647" s="112">
        <v>7428</v>
      </c>
      <c r="I1647" s="112">
        <v>92035136</v>
      </c>
      <c r="J1647" s="112">
        <v>0</v>
      </c>
      <c r="K1647" s="112">
        <v>0</v>
      </c>
      <c r="L1647" s="112">
        <v>65115269</v>
      </c>
      <c r="M1647" s="112">
        <v>20869336</v>
      </c>
      <c r="N1647" s="112">
        <v>0</v>
      </c>
      <c r="O1647" s="112">
        <v>688240</v>
      </c>
      <c r="P1647" s="112">
        <v>35016161</v>
      </c>
      <c r="Q1647" s="112">
        <v>0</v>
      </c>
      <c r="R1647" s="112">
        <v>121689006</v>
      </c>
      <c r="S1647" s="421">
        <v>0.26724028209753686</v>
      </c>
      <c r="T1647" s="421">
        <v>8.565006834001225E-2</v>
      </c>
      <c r="U1647" s="421">
        <v>0</v>
      </c>
      <c r="V1647" s="421">
        <v>2.8246132523972031E-3</v>
      </c>
      <c r="W1647" s="421">
        <v>0.14371020633597886</v>
      </c>
      <c r="X1647" s="421">
        <v>0</v>
      </c>
      <c r="Y1647" s="421">
        <v>0.49942517002592518</v>
      </c>
      <c r="Z1647" s="120">
        <v>0</v>
      </c>
      <c r="AA1647" s="127" t="s">
        <v>3717</v>
      </c>
      <c r="AB1647" s="127">
        <v>0</v>
      </c>
      <c r="AC1647" s="111" t="s">
        <v>3717</v>
      </c>
      <c r="AD1647" s="127">
        <v>0</v>
      </c>
      <c r="AE1647" s="111">
        <v>0</v>
      </c>
      <c r="AF1647" s="111" t="s">
        <v>3757</v>
      </c>
      <c r="AG1647" s="127"/>
      <c r="AH1647" s="127"/>
      <c r="AI1647" s="124"/>
      <c r="AJ1647" s="128"/>
      <c r="AK1647" s="109">
        <v>0</v>
      </c>
      <c r="AL1647" s="109">
        <v>0</v>
      </c>
      <c r="AM1647" s="127">
        <v>0</v>
      </c>
      <c r="AN1647" s="127">
        <v>0</v>
      </c>
      <c r="AO1647" s="120">
        <v>0</v>
      </c>
      <c r="AP1647" s="120">
        <v>0</v>
      </c>
      <c r="AQ1647" s="174">
        <v>0</v>
      </c>
      <c r="AR1647" s="120">
        <v>0</v>
      </c>
      <c r="AS1647" s="127">
        <v>0</v>
      </c>
      <c r="AT1647" s="127">
        <v>0</v>
      </c>
      <c r="AU1647" s="120">
        <v>0</v>
      </c>
      <c r="AV1647" s="120">
        <v>0</v>
      </c>
      <c r="AW1647" s="174">
        <v>0</v>
      </c>
      <c r="AX1647" s="120">
        <v>0</v>
      </c>
      <c r="AY1647" s="127">
        <v>0</v>
      </c>
      <c r="AZ1647" s="127">
        <v>0</v>
      </c>
      <c r="BA1647" s="120">
        <v>0</v>
      </c>
      <c r="BB1647" s="120">
        <v>0</v>
      </c>
      <c r="BC1647" s="111">
        <v>0</v>
      </c>
      <c r="BD1647" s="112"/>
      <c r="BE1647" s="112"/>
      <c r="BF1647" s="111" t="s">
        <v>3757</v>
      </c>
      <c r="BG1647" s="112">
        <v>310</v>
      </c>
      <c r="BH1647" s="112">
        <v>3935000</v>
      </c>
      <c r="BI1647" s="111">
        <v>0</v>
      </c>
      <c r="BJ1647" s="112"/>
      <c r="BK1647" s="112"/>
      <c r="BL1647" s="111" t="s">
        <v>3757</v>
      </c>
      <c r="BM1647" s="112">
        <v>3341</v>
      </c>
      <c r="BN1647" s="112">
        <v>44339000</v>
      </c>
      <c r="BO1647" s="111" t="s">
        <v>3757</v>
      </c>
      <c r="BP1647" s="112">
        <v>214</v>
      </c>
      <c r="BQ1647" s="112">
        <v>2728000</v>
      </c>
      <c r="BR1647" s="111" t="s">
        <v>3757</v>
      </c>
      <c r="BS1647" s="112">
        <v>5136</v>
      </c>
      <c r="BT1647" s="112">
        <v>66188136</v>
      </c>
      <c r="BU1647" s="111" t="s">
        <v>3757</v>
      </c>
      <c r="BV1647" s="112">
        <v>731</v>
      </c>
      <c r="BW1647" s="112">
        <v>9633000</v>
      </c>
      <c r="BX1647" s="111">
        <v>0</v>
      </c>
      <c r="BY1647" s="112"/>
      <c r="BZ1647" s="112"/>
      <c r="CA1647" s="111">
        <v>0</v>
      </c>
      <c r="CB1647" s="112"/>
      <c r="CC1647" s="112"/>
      <c r="CD1647" s="111">
        <v>0</v>
      </c>
      <c r="CE1647" s="112">
        <v>0</v>
      </c>
      <c r="CF1647" s="112">
        <v>0</v>
      </c>
      <c r="CG1647" s="111" t="s">
        <v>3757</v>
      </c>
      <c r="CH1647" s="112">
        <v>7351</v>
      </c>
      <c r="CI1647" s="112">
        <v>101879000</v>
      </c>
      <c r="CJ1647" s="111" t="s">
        <v>3757</v>
      </c>
      <c r="CK1647" s="120" t="s">
        <v>15586</v>
      </c>
      <c r="CL1647" s="112">
        <v>802</v>
      </c>
      <c r="CM1647" s="112">
        <v>11742000</v>
      </c>
      <c r="CN1647" s="166" t="s">
        <v>15587</v>
      </c>
      <c r="CO1647" s="125" t="s">
        <v>15588</v>
      </c>
      <c r="CP1647" s="111" t="s">
        <v>3875</v>
      </c>
      <c r="CQ1647" s="112">
        <v>1500000</v>
      </c>
      <c r="CR1647" s="166" t="s">
        <v>15589</v>
      </c>
      <c r="CS1647" s="166" t="s">
        <v>15590</v>
      </c>
      <c r="CT1647" s="111" t="s">
        <v>3790</v>
      </c>
      <c r="CU1647" s="112">
        <v>330000</v>
      </c>
      <c r="CV1647" s="166" t="s">
        <v>15591</v>
      </c>
      <c r="CW1647" s="166" t="s">
        <v>15592</v>
      </c>
      <c r="CX1647" s="111" t="s">
        <v>3783</v>
      </c>
      <c r="CY1647" s="112">
        <v>400000</v>
      </c>
      <c r="CZ1647" s="111" t="s">
        <v>3757</v>
      </c>
      <c r="DA1647" s="111">
        <v>0</v>
      </c>
      <c r="DB1647" s="111">
        <v>0</v>
      </c>
      <c r="DC1647" s="120" t="s">
        <v>15593</v>
      </c>
      <c r="DD1647" s="127" t="s">
        <v>3778</v>
      </c>
      <c r="DE1647" s="109">
        <v>0</v>
      </c>
      <c r="DF1647" s="172" t="s">
        <v>3717</v>
      </c>
    </row>
    <row r="1648" spans="1:110" ht="35.15" customHeight="1" x14ac:dyDescent="0.35">
      <c r="A1648" s="140" t="s">
        <v>3325</v>
      </c>
      <c r="B1648" s="136" t="s">
        <v>3280</v>
      </c>
      <c r="C1648" s="136" t="s">
        <v>3326</v>
      </c>
      <c r="D1648" s="112">
        <v>2233</v>
      </c>
      <c r="E1648" s="112">
        <v>46496000</v>
      </c>
      <c r="F1648" s="112">
        <v>2233</v>
      </c>
      <c r="G1648" s="112">
        <v>46496000</v>
      </c>
      <c r="H1648" s="112">
        <v>484</v>
      </c>
      <c r="I1648" s="112">
        <v>11492000</v>
      </c>
      <c r="J1648" s="112">
        <v>0</v>
      </c>
      <c r="K1648" s="112">
        <v>0</v>
      </c>
      <c r="L1648" s="112">
        <v>12320829</v>
      </c>
      <c r="M1648" s="112">
        <v>2729136</v>
      </c>
      <c r="N1648" s="112">
        <v>27523</v>
      </c>
      <c r="O1648" s="112">
        <v>635966</v>
      </c>
      <c r="P1648" s="112">
        <v>6621280</v>
      </c>
      <c r="Q1648" s="112">
        <v>0</v>
      </c>
      <c r="R1648" s="112">
        <v>22334734</v>
      </c>
      <c r="S1648" s="421">
        <v>0.26498685908465247</v>
      </c>
      <c r="T1648" s="421">
        <v>5.8696145905024089E-2</v>
      </c>
      <c r="U1648" s="421">
        <v>5.9194339298004124E-4</v>
      </c>
      <c r="V1648" s="421">
        <v>1.3677864762560219E-2</v>
      </c>
      <c r="W1648" s="421">
        <v>0.14240536820371644</v>
      </c>
      <c r="X1648" s="421">
        <v>0</v>
      </c>
      <c r="Y1648" s="421">
        <v>0.48035818134893327</v>
      </c>
      <c r="Z1648" s="120">
        <v>0</v>
      </c>
      <c r="AA1648" s="127" t="s">
        <v>3717</v>
      </c>
      <c r="AB1648" s="127">
        <v>0</v>
      </c>
      <c r="AC1648" s="111" t="s">
        <v>3717</v>
      </c>
      <c r="AD1648" s="127">
        <v>0</v>
      </c>
      <c r="AE1648" s="111">
        <v>0</v>
      </c>
      <c r="AF1648" s="111" t="s">
        <v>3757</v>
      </c>
      <c r="AG1648" s="127"/>
      <c r="AH1648" s="127"/>
      <c r="AI1648" s="124"/>
      <c r="AJ1648" s="128"/>
      <c r="AK1648" s="109">
        <v>0</v>
      </c>
      <c r="AL1648" s="109">
        <v>0</v>
      </c>
      <c r="AM1648" s="127">
        <v>0</v>
      </c>
      <c r="AN1648" s="127">
        <v>0</v>
      </c>
      <c r="AO1648" s="120">
        <v>0</v>
      </c>
      <c r="AP1648" s="120">
        <v>0</v>
      </c>
      <c r="AQ1648" s="174">
        <v>0</v>
      </c>
      <c r="AR1648" s="120">
        <v>0</v>
      </c>
      <c r="AS1648" s="127">
        <v>0</v>
      </c>
      <c r="AT1648" s="127">
        <v>0</v>
      </c>
      <c r="AU1648" s="120">
        <v>0</v>
      </c>
      <c r="AV1648" s="120">
        <v>0</v>
      </c>
      <c r="AW1648" s="174">
        <v>0</v>
      </c>
      <c r="AX1648" s="120">
        <v>0</v>
      </c>
      <c r="AY1648" s="127">
        <v>0</v>
      </c>
      <c r="AZ1648" s="127">
        <v>0</v>
      </c>
      <c r="BA1648" s="120">
        <v>0</v>
      </c>
      <c r="BB1648" s="120">
        <v>0</v>
      </c>
      <c r="BC1648" s="111">
        <v>0</v>
      </c>
      <c r="BD1648" s="112"/>
      <c r="BE1648" s="112"/>
      <c r="BF1648" s="111">
        <v>0</v>
      </c>
      <c r="BG1648" s="112"/>
      <c r="BH1648" s="112"/>
      <c r="BI1648" s="111" t="s">
        <v>3757</v>
      </c>
      <c r="BJ1648" s="112">
        <v>169</v>
      </c>
      <c r="BK1648" s="112">
        <v>3253000</v>
      </c>
      <c r="BL1648" s="111" t="s">
        <v>3757</v>
      </c>
      <c r="BM1648" s="112">
        <v>459</v>
      </c>
      <c r="BN1648" s="112">
        <v>9635000</v>
      </c>
      <c r="BO1648" s="111" t="s">
        <v>3757</v>
      </c>
      <c r="BP1648" s="112">
        <v>562</v>
      </c>
      <c r="BQ1648" s="112">
        <v>12291000</v>
      </c>
      <c r="BR1648" s="111">
        <v>0</v>
      </c>
      <c r="BS1648" s="112"/>
      <c r="BT1648" s="112"/>
      <c r="BU1648" s="111" t="s">
        <v>3757</v>
      </c>
      <c r="BV1648" s="112">
        <v>184</v>
      </c>
      <c r="BW1648" s="112">
        <v>4766000</v>
      </c>
      <c r="BX1648" s="111">
        <v>0</v>
      </c>
      <c r="BY1648" s="112"/>
      <c r="BZ1648" s="112"/>
      <c r="CA1648" s="111" t="s">
        <v>3757</v>
      </c>
      <c r="CB1648" s="112">
        <v>155</v>
      </c>
      <c r="CC1648" s="112">
        <v>3587000</v>
      </c>
      <c r="CD1648" s="111">
        <v>0</v>
      </c>
      <c r="CE1648" s="112">
        <v>0</v>
      </c>
      <c r="CF1648" s="112">
        <v>0</v>
      </c>
      <c r="CG1648" s="111" t="s">
        <v>3757</v>
      </c>
      <c r="CH1648" s="112">
        <v>704</v>
      </c>
      <c r="CI1648" s="112">
        <v>12964000</v>
      </c>
      <c r="CJ1648" s="111">
        <v>0</v>
      </c>
      <c r="CK1648" s="120">
        <v>0</v>
      </c>
      <c r="CL1648" s="112">
        <v>0</v>
      </c>
      <c r="CM1648" s="112">
        <v>0</v>
      </c>
      <c r="CN1648" s="166" t="s">
        <v>15594</v>
      </c>
      <c r="CO1648" s="125" t="s">
        <v>15595</v>
      </c>
      <c r="CP1648" s="111" t="s">
        <v>4016</v>
      </c>
      <c r="CQ1648" s="112">
        <v>6500000</v>
      </c>
      <c r="CR1648" s="166" t="s">
        <v>15596</v>
      </c>
      <c r="CS1648" s="166" t="s">
        <v>15597</v>
      </c>
      <c r="CT1648" s="111" t="s">
        <v>3766</v>
      </c>
      <c r="CU1648" s="112">
        <v>2000000</v>
      </c>
      <c r="CV1648" s="166" t="s">
        <v>15598</v>
      </c>
      <c r="CW1648" s="166" t="s">
        <v>15599</v>
      </c>
      <c r="CX1648" s="111" t="s">
        <v>3762</v>
      </c>
      <c r="CY1648" s="112">
        <v>1192000</v>
      </c>
      <c r="CZ1648" s="111">
        <v>0</v>
      </c>
      <c r="DA1648" s="111" t="s">
        <v>3757</v>
      </c>
      <c r="DB1648" s="111">
        <v>0</v>
      </c>
      <c r="DC1648" s="120" t="s">
        <v>15600</v>
      </c>
      <c r="DD1648" s="127" t="s">
        <v>3717</v>
      </c>
      <c r="DE1648" s="109" t="s">
        <v>15601</v>
      </c>
      <c r="DF1648" s="172" t="s">
        <v>3717</v>
      </c>
    </row>
    <row r="1649" spans="1:110" ht="35.15" customHeight="1" x14ac:dyDescent="0.35">
      <c r="A1649" s="140" t="s">
        <v>3327</v>
      </c>
      <c r="B1649" s="136" t="s">
        <v>3280</v>
      </c>
      <c r="C1649" s="136" t="s">
        <v>1867</v>
      </c>
      <c r="D1649" s="112">
        <v>154058</v>
      </c>
      <c r="E1649" s="112">
        <v>2147929800</v>
      </c>
      <c r="F1649" s="112">
        <v>154058</v>
      </c>
      <c r="G1649" s="112">
        <v>2147929800</v>
      </c>
      <c r="H1649" s="112">
        <v>74827</v>
      </c>
      <c r="I1649" s="112">
        <v>1021293000</v>
      </c>
      <c r="J1649" s="112">
        <v>0</v>
      </c>
      <c r="K1649" s="112">
        <v>0</v>
      </c>
      <c r="L1649" s="112">
        <v>603723834</v>
      </c>
      <c r="M1649" s="112">
        <v>285475841</v>
      </c>
      <c r="N1649" s="112">
        <v>1620553</v>
      </c>
      <c r="O1649" s="112">
        <v>4295846</v>
      </c>
      <c r="P1649" s="112">
        <v>267228233</v>
      </c>
      <c r="Q1649" s="112">
        <v>0</v>
      </c>
      <c r="R1649" s="112">
        <v>1162344307</v>
      </c>
      <c r="S1649" s="421">
        <v>0.28107242331662796</v>
      </c>
      <c r="T1649" s="421">
        <v>0.13290743533610827</v>
      </c>
      <c r="U1649" s="421">
        <v>7.5447205025043181E-4</v>
      </c>
      <c r="V1649" s="421">
        <v>1.9999936683219349E-3</v>
      </c>
      <c r="W1649" s="421">
        <v>0.12441199568067821</v>
      </c>
      <c r="X1649" s="421">
        <v>0</v>
      </c>
      <c r="Y1649" s="421">
        <v>0.54114632005198682</v>
      </c>
      <c r="Z1649" s="120">
        <v>0</v>
      </c>
      <c r="AA1649" s="127" t="s">
        <v>3717</v>
      </c>
      <c r="AB1649" s="127">
        <v>0</v>
      </c>
      <c r="AC1649" s="111" t="s">
        <v>3717</v>
      </c>
      <c r="AD1649" s="127">
        <v>0</v>
      </c>
      <c r="AE1649" s="111">
        <v>0</v>
      </c>
      <c r="AF1649" s="111" t="s">
        <v>3757</v>
      </c>
      <c r="AG1649" s="127"/>
      <c r="AH1649" s="127"/>
      <c r="AI1649" s="124"/>
      <c r="AJ1649" s="128"/>
      <c r="AK1649" s="109">
        <v>0</v>
      </c>
      <c r="AL1649" s="109">
        <v>0</v>
      </c>
      <c r="AM1649" s="127">
        <v>0</v>
      </c>
      <c r="AN1649" s="127">
        <v>0</v>
      </c>
      <c r="AO1649" s="120">
        <v>0</v>
      </c>
      <c r="AP1649" s="120">
        <v>0</v>
      </c>
      <c r="AQ1649" s="174">
        <v>0</v>
      </c>
      <c r="AR1649" s="109">
        <v>0</v>
      </c>
      <c r="AS1649" s="127">
        <v>0</v>
      </c>
      <c r="AT1649" s="127">
        <v>0</v>
      </c>
      <c r="AU1649" s="120">
        <v>0</v>
      </c>
      <c r="AV1649" s="120">
        <v>0</v>
      </c>
      <c r="AW1649" s="174">
        <v>0</v>
      </c>
      <c r="AX1649" s="109">
        <v>0</v>
      </c>
      <c r="AY1649" s="127">
        <v>0</v>
      </c>
      <c r="AZ1649" s="127">
        <v>0</v>
      </c>
      <c r="BA1649" s="120">
        <v>0</v>
      </c>
      <c r="BB1649" s="120">
        <v>0</v>
      </c>
      <c r="BC1649" s="111" t="s">
        <v>3757</v>
      </c>
      <c r="BD1649" s="112">
        <v>91780</v>
      </c>
      <c r="BE1649" s="112">
        <v>1258120000</v>
      </c>
      <c r="BF1649" s="111">
        <v>0</v>
      </c>
      <c r="BG1649" s="112"/>
      <c r="BH1649" s="112"/>
      <c r="BI1649" s="111">
        <v>0</v>
      </c>
      <c r="BJ1649" s="112"/>
      <c r="BK1649" s="112"/>
      <c r="BL1649" s="111">
        <v>0</v>
      </c>
      <c r="BM1649" s="112"/>
      <c r="BN1649" s="112"/>
      <c r="BO1649" s="111" t="s">
        <v>3757</v>
      </c>
      <c r="BP1649" s="112">
        <v>19643</v>
      </c>
      <c r="BQ1649" s="112">
        <v>268561500</v>
      </c>
      <c r="BR1649" s="111">
        <v>0</v>
      </c>
      <c r="BS1649" s="112"/>
      <c r="BT1649" s="112"/>
      <c r="BU1649" s="111">
        <v>0</v>
      </c>
      <c r="BV1649" s="112"/>
      <c r="BW1649" s="112"/>
      <c r="BX1649" s="111" t="s">
        <v>3757</v>
      </c>
      <c r="BY1649" s="112">
        <v>4434</v>
      </c>
      <c r="BZ1649" s="112">
        <v>65694800</v>
      </c>
      <c r="CA1649" s="111">
        <v>0</v>
      </c>
      <c r="CB1649" s="112"/>
      <c r="CC1649" s="112"/>
      <c r="CD1649" s="111" t="s">
        <v>3757</v>
      </c>
      <c r="CE1649" s="112">
        <v>21216</v>
      </c>
      <c r="CF1649" s="112">
        <v>292777000</v>
      </c>
      <c r="CG1649" s="111" t="s">
        <v>3757</v>
      </c>
      <c r="CH1649" s="112">
        <v>17954</v>
      </c>
      <c r="CI1649" s="112">
        <v>262776500</v>
      </c>
      <c r="CJ1649" s="111">
        <v>0</v>
      </c>
      <c r="CK1649" s="120">
        <v>0</v>
      </c>
      <c r="CL1649" s="112"/>
      <c r="CM1649" s="112"/>
      <c r="CN1649" s="166" t="s">
        <v>15602</v>
      </c>
      <c r="CO1649" s="125" t="s">
        <v>15603</v>
      </c>
      <c r="CP1649" s="111" t="s">
        <v>3766</v>
      </c>
      <c r="CQ1649" s="112">
        <v>8204000</v>
      </c>
      <c r="CR1649" s="166" t="s">
        <v>15604</v>
      </c>
      <c r="CS1649" s="166" t="s">
        <v>15605</v>
      </c>
      <c r="CT1649" s="111" t="s">
        <v>3774</v>
      </c>
      <c r="CU1649" s="112">
        <v>1757000</v>
      </c>
      <c r="CV1649" s="166" t="s">
        <v>15606</v>
      </c>
      <c r="CW1649" s="166" t="s">
        <v>15607</v>
      </c>
      <c r="CX1649" s="111" t="s">
        <v>3774</v>
      </c>
      <c r="CY1649" s="112">
        <v>44000000</v>
      </c>
      <c r="CZ1649" s="111" t="s">
        <v>3757</v>
      </c>
      <c r="DA1649" s="111" t="s">
        <v>3757</v>
      </c>
      <c r="DB1649" s="111" t="s">
        <v>3757</v>
      </c>
      <c r="DC1649" s="120">
        <v>0</v>
      </c>
      <c r="DD1649" s="127" t="s">
        <v>3778</v>
      </c>
      <c r="DE1649" s="109">
        <v>0</v>
      </c>
      <c r="DF1649" s="172" t="s">
        <v>3717</v>
      </c>
    </row>
    <row r="1650" spans="1:110" ht="35.15" customHeight="1" x14ac:dyDescent="0.35">
      <c r="A1650" s="140" t="s">
        <v>3328</v>
      </c>
      <c r="B1650" s="136" t="s">
        <v>3280</v>
      </c>
      <c r="C1650" s="136" t="s">
        <v>3329</v>
      </c>
      <c r="D1650" s="112">
        <v>29193</v>
      </c>
      <c r="E1650" s="112">
        <v>415020483</v>
      </c>
      <c r="F1650" s="112">
        <v>29167</v>
      </c>
      <c r="G1650" s="112">
        <v>414802483</v>
      </c>
      <c r="H1650" s="112">
        <v>13344</v>
      </c>
      <c r="I1650" s="112">
        <v>184833500</v>
      </c>
      <c r="J1650" s="112">
        <v>1255</v>
      </c>
      <c r="K1650" s="112">
        <v>22014483</v>
      </c>
      <c r="L1650" s="112">
        <v>109611292</v>
      </c>
      <c r="M1650" s="112">
        <v>41238527</v>
      </c>
      <c r="N1650" s="112">
        <v>5621231</v>
      </c>
      <c r="O1650" s="112">
        <v>11525104</v>
      </c>
      <c r="P1650" s="112">
        <v>30238110</v>
      </c>
      <c r="Q1650" s="112">
        <v>5584680</v>
      </c>
      <c r="R1650" s="112">
        <v>203818944</v>
      </c>
      <c r="S1650" s="421">
        <v>0.26411055957447765</v>
      </c>
      <c r="T1650" s="421">
        <v>9.9365040255133624E-2</v>
      </c>
      <c r="U1650" s="421">
        <v>1.3544466430588199E-2</v>
      </c>
      <c r="V1650" s="421">
        <v>2.77699643080026E-2</v>
      </c>
      <c r="W1650" s="421">
        <v>7.2859319572427E-2</v>
      </c>
      <c r="X1650" s="421">
        <v>1.3456396078648484E-2</v>
      </c>
      <c r="Y1650" s="421">
        <v>0.49110574621927755</v>
      </c>
      <c r="Z1650" s="120" t="s">
        <v>15608</v>
      </c>
      <c r="AA1650" s="127" t="s">
        <v>3717</v>
      </c>
      <c r="AB1650" s="127">
        <v>0</v>
      </c>
      <c r="AC1650" s="111" t="s">
        <v>3717</v>
      </c>
      <c r="AD1650" s="127">
        <v>0</v>
      </c>
      <c r="AE1650" s="111">
        <v>0</v>
      </c>
      <c r="AF1650" s="111" t="s">
        <v>3757</v>
      </c>
      <c r="AG1650" s="127"/>
      <c r="AH1650" s="127"/>
      <c r="AI1650" s="124"/>
      <c r="AJ1650" s="128"/>
      <c r="AK1650" s="109">
        <v>0</v>
      </c>
      <c r="AL1650" s="109">
        <v>0</v>
      </c>
      <c r="AM1650" s="127">
        <v>0</v>
      </c>
      <c r="AN1650" s="127">
        <v>0</v>
      </c>
      <c r="AO1650" s="120">
        <v>0</v>
      </c>
      <c r="AP1650" s="120">
        <v>0</v>
      </c>
      <c r="AQ1650" s="174">
        <v>0</v>
      </c>
      <c r="AR1650" s="109">
        <v>0</v>
      </c>
      <c r="AS1650" s="127">
        <v>0</v>
      </c>
      <c r="AT1650" s="127">
        <v>0</v>
      </c>
      <c r="AU1650" s="120">
        <v>0</v>
      </c>
      <c r="AV1650" s="120">
        <v>0</v>
      </c>
      <c r="AW1650" s="174">
        <v>0</v>
      </c>
      <c r="AX1650" s="109">
        <v>0</v>
      </c>
      <c r="AY1650" s="127">
        <v>0</v>
      </c>
      <c r="AZ1650" s="127">
        <v>0</v>
      </c>
      <c r="BA1650" s="120">
        <v>0</v>
      </c>
      <c r="BB1650" s="120">
        <v>0</v>
      </c>
      <c r="BC1650" s="111" t="s">
        <v>3757</v>
      </c>
      <c r="BD1650" s="112">
        <v>662</v>
      </c>
      <c r="BE1650" s="112">
        <v>9743500</v>
      </c>
      <c r="BF1650" s="111">
        <v>0</v>
      </c>
      <c r="BG1650" s="112"/>
      <c r="BH1650" s="112"/>
      <c r="BI1650" s="111" t="s">
        <v>3757</v>
      </c>
      <c r="BJ1650" s="112">
        <v>1365</v>
      </c>
      <c r="BK1650" s="112">
        <v>18603000</v>
      </c>
      <c r="BL1650" s="111" t="s">
        <v>3757</v>
      </c>
      <c r="BM1650" s="112">
        <v>895</v>
      </c>
      <c r="BN1650" s="112">
        <v>12198500</v>
      </c>
      <c r="BO1650" s="111" t="s">
        <v>3757</v>
      </c>
      <c r="BP1650" s="112">
        <v>3677</v>
      </c>
      <c r="BQ1650" s="112">
        <v>49723000</v>
      </c>
      <c r="BR1650" s="111">
        <v>0</v>
      </c>
      <c r="BS1650" s="112"/>
      <c r="BT1650" s="112"/>
      <c r="BU1650" s="111" t="s">
        <v>3757</v>
      </c>
      <c r="BV1650" s="112">
        <v>3347</v>
      </c>
      <c r="BW1650" s="112">
        <v>51815500</v>
      </c>
      <c r="BX1650" s="111">
        <v>0</v>
      </c>
      <c r="BY1650" s="112"/>
      <c r="BZ1650" s="112"/>
      <c r="CA1650" s="111">
        <v>0</v>
      </c>
      <c r="CB1650" s="112"/>
      <c r="CC1650" s="112"/>
      <c r="CD1650" s="111" t="s">
        <v>3757</v>
      </c>
      <c r="CE1650" s="112">
        <v>3600</v>
      </c>
      <c r="CF1650" s="112">
        <v>49650500</v>
      </c>
      <c r="CG1650" s="111" t="s">
        <v>3757</v>
      </c>
      <c r="CH1650" s="112">
        <v>14392</v>
      </c>
      <c r="CI1650" s="112">
        <v>201272000</v>
      </c>
      <c r="CJ1650" s="111" t="s">
        <v>3757</v>
      </c>
      <c r="CK1650" s="120" t="s">
        <v>15609</v>
      </c>
      <c r="CL1650" s="112">
        <v>1255</v>
      </c>
      <c r="CM1650" s="112">
        <v>22014483</v>
      </c>
      <c r="CN1650" s="166" t="s">
        <v>15610</v>
      </c>
      <c r="CO1650" s="125" t="s">
        <v>15611</v>
      </c>
      <c r="CP1650" s="111" t="s">
        <v>4041</v>
      </c>
      <c r="CQ1650" s="112">
        <v>34756000</v>
      </c>
      <c r="CR1650" s="166" t="s">
        <v>15612</v>
      </c>
      <c r="CS1650" s="166" t="s">
        <v>15613</v>
      </c>
      <c r="CT1650" s="111" t="s">
        <v>3766</v>
      </c>
      <c r="CU1650" s="112">
        <v>16700000</v>
      </c>
      <c r="CV1650" s="166" t="s">
        <v>13579</v>
      </c>
      <c r="CW1650" s="166" t="s">
        <v>15614</v>
      </c>
      <c r="CX1650" s="111" t="s">
        <v>3790</v>
      </c>
      <c r="CY1650" s="112">
        <v>10000000</v>
      </c>
      <c r="CZ1650" s="111" t="s">
        <v>3757</v>
      </c>
      <c r="DA1650" s="111">
        <v>0</v>
      </c>
      <c r="DB1650" s="111">
        <v>0</v>
      </c>
      <c r="DC1650" s="120" t="s">
        <v>15615</v>
      </c>
      <c r="DD1650" s="127" t="s">
        <v>3717</v>
      </c>
      <c r="DE1650" s="109" t="s">
        <v>4032</v>
      </c>
      <c r="DF1650" s="172" t="s">
        <v>3717</v>
      </c>
    </row>
    <row r="1651" spans="1:110" ht="35.15" customHeight="1" x14ac:dyDescent="0.35">
      <c r="A1651" s="140" t="s">
        <v>3330</v>
      </c>
      <c r="B1651" s="136" t="s">
        <v>3280</v>
      </c>
      <c r="C1651" s="136" t="s">
        <v>3331</v>
      </c>
      <c r="D1651" s="112">
        <v>23955</v>
      </c>
      <c r="E1651" s="112">
        <v>396219654</v>
      </c>
      <c r="F1651" s="112">
        <v>23939</v>
      </c>
      <c r="G1651" s="112">
        <v>395606528</v>
      </c>
      <c r="H1651" s="112">
        <v>9430</v>
      </c>
      <c r="I1651" s="112">
        <v>144964829</v>
      </c>
      <c r="J1651" s="112">
        <v>2061</v>
      </c>
      <c r="K1651" s="112">
        <v>28062354</v>
      </c>
      <c r="L1651" s="112">
        <v>102212786</v>
      </c>
      <c r="M1651" s="112">
        <v>32785253</v>
      </c>
      <c r="N1651" s="112">
        <v>4605986</v>
      </c>
      <c r="O1651" s="112">
        <v>1745000</v>
      </c>
      <c r="P1651" s="112">
        <v>56512462</v>
      </c>
      <c r="Q1651" s="112">
        <v>0</v>
      </c>
      <c r="R1651" s="112">
        <v>197861487</v>
      </c>
      <c r="S1651" s="421">
        <v>0.25797000468835907</v>
      </c>
      <c r="T1651" s="421">
        <v>8.2745145701429546E-2</v>
      </c>
      <c r="U1651" s="421">
        <v>1.1624829696105888E-2</v>
      </c>
      <c r="V1651" s="421">
        <v>4.4041227697402411E-3</v>
      </c>
      <c r="W1651" s="421">
        <v>0.14262912359213761</v>
      </c>
      <c r="X1651" s="421">
        <v>0</v>
      </c>
      <c r="Y1651" s="421">
        <v>0.49937322644777232</v>
      </c>
      <c r="Z1651" s="120">
        <v>0</v>
      </c>
      <c r="AA1651" s="127" t="s">
        <v>3717</v>
      </c>
      <c r="AB1651" s="127">
        <v>0</v>
      </c>
      <c r="AC1651" s="111" t="s">
        <v>3717</v>
      </c>
      <c r="AD1651" s="127">
        <v>0</v>
      </c>
      <c r="AE1651" s="111">
        <v>0</v>
      </c>
      <c r="AF1651" s="111" t="s">
        <v>3757</v>
      </c>
      <c r="AG1651" s="127" t="s">
        <v>3758</v>
      </c>
      <c r="AH1651" s="127" t="s">
        <v>3758</v>
      </c>
      <c r="AI1651" s="124"/>
      <c r="AJ1651" s="128"/>
      <c r="AK1651" s="109">
        <v>0</v>
      </c>
      <c r="AL1651" s="109">
        <v>0</v>
      </c>
      <c r="AM1651" s="127">
        <v>0</v>
      </c>
      <c r="AN1651" s="127">
        <v>0</v>
      </c>
      <c r="AO1651" s="120">
        <v>0</v>
      </c>
      <c r="AP1651" s="120">
        <v>0</v>
      </c>
      <c r="AQ1651" s="174">
        <v>0</v>
      </c>
      <c r="AR1651" s="120">
        <v>0</v>
      </c>
      <c r="AS1651" s="127">
        <v>0</v>
      </c>
      <c r="AT1651" s="127">
        <v>0</v>
      </c>
      <c r="AU1651" s="120">
        <v>0</v>
      </c>
      <c r="AV1651" s="120">
        <v>0</v>
      </c>
      <c r="AW1651" s="174">
        <v>0</v>
      </c>
      <c r="AX1651" s="120">
        <v>0</v>
      </c>
      <c r="AY1651" s="127">
        <v>0</v>
      </c>
      <c r="AZ1651" s="127">
        <v>0</v>
      </c>
      <c r="BA1651" s="120">
        <v>0</v>
      </c>
      <c r="BB1651" s="120">
        <v>0</v>
      </c>
      <c r="BC1651" s="111">
        <v>0</v>
      </c>
      <c r="BD1651" s="112"/>
      <c r="BE1651" s="112"/>
      <c r="BF1651" s="111">
        <v>0</v>
      </c>
      <c r="BG1651" s="112"/>
      <c r="BH1651" s="112"/>
      <c r="BI1651" s="111" t="s">
        <v>3757</v>
      </c>
      <c r="BJ1651" s="112">
        <v>1441</v>
      </c>
      <c r="BK1651" s="112">
        <v>22112000</v>
      </c>
      <c r="BL1651" s="111" t="s">
        <v>3757</v>
      </c>
      <c r="BM1651" s="112">
        <v>5805</v>
      </c>
      <c r="BN1651" s="112">
        <v>98242500</v>
      </c>
      <c r="BO1651" s="111" t="s">
        <v>3757</v>
      </c>
      <c r="BP1651" s="112">
        <v>3719</v>
      </c>
      <c r="BQ1651" s="112">
        <v>59337500</v>
      </c>
      <c r="BR1651" s="111">
        <v>0</v>
      </c>
      <c r="BS1651" s="112"/>
      <c r="BT1651" s="112"/>
      <c r="BU1651" s="111" t="s">
        <v>3757</v>
      </c>
      <c r="BV1651" s="112">
        <v>3363</v>
      </c>
      <c r="BW1651" s="112">
        <v>59816300</v>
      </c>
      <c r="BX1651" s="111">
        <v>0</v>
      </c>
      <c r="BY1651" s="112"/>
      <c r="BZ1651" s="112"/>
      <c r="CA1651" s="111">
        <v>0</v>
      </c>
      <c r="CB1651" s="112"/>
      <c r="CC1651" s="112"/>
      <c r="CD1651" s="111" t="s">
        <v>3757</v>
      </c>
      <c r="CE1651" s="112">
        <v>2061</v>
      </c>
      <c r="CF1651" s="112">
        <v>28062354</v>
      </c>
      <c r="CG1651" s="111" t="s">
        <v>3757</v>
      </c>
      <c r="CH1651" s="112">
        <v>7566</v>
      </c>
      <c r="CI1651" s="112">
        <v>128649000</v>
      </c>
      <c r="CJ1651" s="111">
        <v>0</v>
      </c>
      <c r="CK1651" s="120">
        <v>0</v>
      </c>
      <c r="CL1651" s="112">
        <v>0</v>
      </c>
      <c r="CM1651" s="112">
        <v>0</v>
      </c>
      <c r="CN1651" s="166" t="s">
        <v>15616</v>
      </c>
      <c r="CO1651" s="125" t="s">
        <v>15617</v>
      </c>
      <c r="CP1651" s="111" t="s">
        <v>4041</v>
      </c>
      <c r="CQ1651" s="112">
        <v>17500000</v>
      </c>
      <c r="CR1651" s="166" t="s">
        <v>15618</v>
      </c>
      <c r="CS1651" s="166" t="s">
        <v>15619</v>
      </c>
      <c r="CT1651" s="111" t="s">
        <v>3870</v>
      </c>
      <c r="CU1651" s="112">
        <v>2700000</v>
      </c>
      <c r="CV1651" s="166" t="s">
        <v>15620</v>
      </c>
      <c r="CW1651" s="166" t="s">
        <v>15621</v>
      </c>
      <c r="CX1651" s="111" t="s">
        <v>4016</v>
      </c>
      <c r="CY1651" s="112">
        <v>9100000</v>
      </c>
      <c r="CZ1651" s="111" t="s">
        <v>3757</v>
      </c>
      <c r="DA1651" s="111" t="s">
        <v>3757</v>
      </c>
      <c r="DB1651" s="111" t="s">
        <v>3757</v>
      </c>
      <c r="DC1651" s="120">
        <v>0</v>
      </c>
      <c r="DD1651" s="127" t="s">
        <v>3778</v>
      </c>
      <c r="DE1651" s="109">
        <v>0</v>
      </c>
      <c r="DF1651" s="172" t="s">
        <v>3717</v>
      </c>
    </row>
    <row r="1652" spans="1:110" ht="35.15" customHeight="1" x14ac:dyDescent="0.35">
      <c r="A1652" s="140" t="s">
        <v>3332</v>
      </c>
      <c r="B1652" s="136" t="s">
        <v>3280</v>
      </c>
      <c r="C1652" s="136" t="s">
        <v>3333</v>
      </c>
      <c r="D1652" s="112">
        <v>119792</v>
      </c>
      <c r="E1652" s="112">
        <v>2181951840</v>
      </c>
      <c r="F1652" s="112">
        <v>119785</v>
      </c>
      <c r="G1652" s="112">
        <v>2181923840</v>
      </c>
      <c r="H1652" s="112">
        <v>56237</v>
      </c>
      <c r="I1652" s="112">
        <v>1036603000</v>
      </c>
      <c r="J1652" s="112">
        <v>449</v>
      </c>
      <c r="K1652" s="112">
        <v>9626000</v>
      </c>
      <c r="L1652" s="112">
        <v>632478054</v>
      </c>
      <c r="M1652" s="112">
        <v>142101781</v>
      </c>
      <c r="N1652" s="112">
        <v>5725866</v>
      </c>
      <c r="O1652" s="112">
        <v>50400659</v>
      </c>
      <c r="P1652" s="112">
        <v>259855991</v>
      </c>
      <c r="Q1652" s="112">
        <v>0</v>
      </c>
      <c r="R1652" s="112">
        <v>1090562351</v>
      </c>
      <c r="S1652" s="421">
        <v>0.28986801743525192</v>
      </c>
      <c r="T1652" s="421">
        <v>6.5125993339981328E-2</v>
      </c>
      <c r="U1652" s="421">
        <v>2.6241944918454297E-3</v>
      </c>
      <c r="V1652" s="421">
        <v>2.3098887003848812E-2</v>
      </c>
      <c r="W1652" s="421">
        <v>0.11909336688201147</v>
      </c>
      <c r="X1652" s="421">
        <v>0</v>
      </c>
      <c r="Y1652" s="421">
        <v>0.49981045915293898</v>
      </c>
      <c r="Z1652" s="120">
        <v>0</v>
      </c>
      <c r="AA1652" s="127" t="s">
        <v>3717</v>
      </c>
      <c r="AB1652" s="127">
        <v>0</v>
      </c>
      <c r="AC1652" s="111" t="s">
        <v>3717</v>
      </c>
      <c r="AD1652" s="127">
        <v>0</v>
      </c>
      <c r="AE1652" s="111">
        <v>0</v>
      </c>
      <c r="AF1652" s="111" t="s">
        <v>3757</v>
      </c>
      <c r="AG1652" s="127" t="s">
        <v>3758</v>
      </c>
      <c r="AH1652" s="127" t="s">
        <v>3758</v>
      </c>
      <c r="AI1652" s="124"/>
      <c r="AJ1652" s="128"/>
      <c r="AK1652" s="109">
        <v>0</v>
      </c>
      <c r="AL1652" s="109">
        <v>0</v>
      </c>
      <c r="AM1652" s="127">
        <v>0</v>
      </c>
      <c r="AN1652" s="127">
        <v>0</v>
      </c>
      <c r="AO1652" s="120">
        <v>0</v>
      </c>
      <c r="AP1652" s="120">
        <v>0</v>
      </c>
      <c r="AQ1652" s="174">
        <v>0</v>
      </c>
      <c r="AR1652" s="120">
        <v>0</v>
      </c>
      <c r="AS1652" s="127">
        <v>0</v>
      </c>
      <c r="AT1652" s="127">
        <v>0</v>
      </c>
      <c r="AU1652" s="120">
        <v>0</v>
      </c>
      <c r="AV1652" s="120">
        <v>0</v>
      </c>
      <c r="AW1652" s="174">
        <v>0</v>
      </c>
      <c r="AX1652" s="120">
        <v>0</v>
      </c>
      <c r="AY1652" s="127">
        <v>0</v>
      </c>
      <c r="AZ1652" s="127">
        <v>0</v>
      </c>
      <c r="BA1652" s="120">
        <v>0</v>
      </c>
      <c r="BB1652" s="120">
        <v>0</v>
      </c>
      <c r="BC1652" s="111">
        <v>0</v>
      </c>
      <c r="BD1652" s="112"/>
      <c r="BE1652" s="112"/>
      <c r="BF1652" s="111">
        <v>0</v>
      </c>
      <c r="BG1652" s="112"/>
      <c r="BH1652" s="112"/>
      <c r="BI1652" s="111">
        <v>0</v>
      </c>
      <c r="BJ1652" s="112"/>
      <c r="BK1652" s="112"/>
      <c r="BL1652" s="111">
        <v>0</v>
      </c>
      <c r="BM1652" s="112"/>
      <c r="BN1652" s="112"/>
      <c r="BO1652" s="111">
        <v>0</v>
      </c>
      <c r="BP1652" s="112"/>
      <c r="BQ1652" s="112"/>
      <c r="BR1652" s="111">
        <v>0</v>
      </c>
      <c r="BS1652" s="112"/>
      <c r="BT1652" s="112"/>
      <c r="BU1652" s="111">
        <v>0</v>
      </c>
      <c r="BV1652" s="112"/>
      <c r="BW1652" s="112"/>
      <c r="BX1652" s="111">
        <v>0</v>
      </c>
      <c r="BY1652" s="112"/>
      <c r="BZ1652" s="112"/>
      <c r="CA1652" s="111">
        <v>0</v>
      </c>
      <c r="CB1652" s="112"/>
      <c r="CC1652" s="112"/>
      <c r="CD1652" s="111">
        <v>0</v>
      </c>
      <c r="CE1652" s="112">
        <v>0</v>
      </c>
      <c r="CF1652" s="112">
        <v>0</v>
      </c>
      <c r="CG1652" s="111" t="s">
        <v>3757</v>
      </c>
      <c r="CH1652" s="112">
        <v>61439</v>
      </c>
      <c r="CI1652" s="112">
        <v>1122288732</v>
      </c>
      <c r="CJ1652" s="111" t="s">
        <v>3757</v>
      </c>
      <c r="CK1652" s="120" t="s">
        <v>15622</v>
      </c>
      <c r="CL1652" s="112">
        <v>57904</v>
      </c>
      <c r="CM1652" s="112">
        <v>1050037188</v>
      </c>
      <c r="CN1652" s="166" t="s">
        <v>7714</v>
      </c>
      <c r="CO1652" s="125" t="s">
        <v>15623</v>
      </c>
      <c r="CP1652" s="111" t="s">
        <v>3790</v>
      </c>
      <c r="CQ1652" s="112">
        <v>88103496</v>
      </c>
      <c r="CR1652" s="166" t="s">
        <v>15624</v>
      </c>
      <c r="CS1652" s="166" t="s">
        <v>15625</v>
      </c>
      <c r="CT1652" s="111" t="s">
        <v>3790</v>
      </c>
      <c r="CU1652" s="112">
        <v>79257603</v>
      </c>
      <c r="CV1652" s="166" t="s">
        <v>10511</v>
      </c>
      <c r="CW1652" s="166" t="s">
        <v>15626</v>
      </c>
      <c r="CX1652" s="111" t="s">
        <v>3875</v>
      </c>
      <c r="CY1652" s="112">
        <v>46124799</v>
      </c>
      <c r="CZ1652" s="111" t="s">
        <v>3757</v>
      </c>
      <c r="DA1652" s="111" t="s">
        <v>3757</v>
      </c>
      <c r="DB1652" s="111" t="s">
        <v>3757</v>
      </c>
      <c r="DC1652" s="120">
        <v>0</v>
      </c>
      <c r="DD1652" s="127" t="s">
        <v>3717</v>
      </c>
      <c r="DE1652" s="109" t="s">
        <v>15627</v>
      </c>
      <c r="DF1652" s="172" t="s">
        <v>3717</v>
      </c>
    </row>
    <row r="1653" spans="1:110" ht="35.15" customHeight="1" x14ac:dyDescent="0.35">
      <c r="A1653" s="140" t="s">
        <v>3334</v>
      </c>
      <c r="B1653" s="136" t="s">
        <v>3280</v>
      </c>
      <c r="C1653" s="136" t="s">
        <v>3335</v>
      </c>
      <c r="D1653" s="112">
        <v>13910</v>
      </c>
      <c r="E1653" s="112">
        <v>408439900</v>
      </c>
      <c r="F1653" s="112">
        <v>13893</v>
      </c>
      <c r="G1653" s="112">
        <v>407930900</v>
      </c>
      <c r="H1653" s="112">
        <v>4515</v>
      </c>
      <c r="I1653" s="112">
        <v>136254400</v>
      </c>
      <c r="J1653" s="112">
        <v>0</v>
      </c>
      <c r="K1653" s="112">
        <v>0</v>
      </c>
      <c r="L1653" s="112">
        <v>115866180</v>
      </c>
      <c r="M1653" s="112">
        <v>23480179</v>
      </c>
      <c r="N1653" s="112">
        <v>3520323</v>
      </c>
      <c r="O1653" s="112">
        <v>2808586</v>
      </c>
      <c r="P1653" s="112">
        <v>55330624</v>
      </c>
      <c r="Q1653" s="112">
        <v>0</v>
      </c>
      <c r="R1653" s="112">
        <v>201005892</v>
      </c>
      <c r="S1653" s="421">
        <v>0.28367987554594937</v>
      </c>
      <c r="T1653" s="421">
        <v>5.7487476125618484E-2</v>
      </c>
      <c r="U1653" s="421">
        <v>8.6189498136690374E-3</v>
      </c>
      <c r="V1653" s="421">
        <v>6.8763752023247486E-3</v>
      </c>
      <c r="W1653" s="421">
        <v>0.13546821454025426</v>
      </c>
      <c r="X1653" s="421">
        <v>0</v>
      </c>
      <c r="Y1653" s="421">
        <v>0.49213089122781589</v>
      </c>
      <c r="Z1653" s="120">
        <v>0</v>
      </c>
      <c r="AA1653" s="127" t="s">
        <v>3717</v>
      </c>
      <c r="AB1653" s="127">
        <v>0</v>
      </c>
      <c r="AC1653" s="111" t="s">
        <v>3717</v>
      </c>
      <c r="AD1653" s="127">
        <v>0</v>
      </c>
      <c r="AE1653" s="111">
        <v>0</v>
      </c>
      <c r="AF1653" s="111" t="s">
        <v>3757</v>
      </c>
      <c r="AG1653" s="127"/>
      <c r="AH1653" s="127" t="s">
        <v>3778</v>
      </c>
      <c r="AI1653" s="124"/>
      <c r="AJ1653" s="128"/>
      <c r="AK1653" s="109">
        <v>0</v>
      </c>
      <c r="AL1653" s="109">
        <v>0</v>
      </c>
      <c r="AM1653" s="127">
        <v>0</v>
      </c>
      <c r="AN1653" s="127">
        <v>0</v>
      </c>
      <c r="AO1653" s="120">
        <v>0</v>
      </c>
      <c r="AP1653" s="120">
        <v>0</v>
      </c>
      <c r="AQ1653" s="174">
        <v>0</v>
      </c>
      <c r="AR1653" s="109">
        <v>0</v>
      </c>
      <c r="AS1653" s="127">
        <v>0</v>
      </c>
      <c r="AT1653" s="127">
        <v>0</v>
      </c>
      <c r="AU1653" s="120">
        <v>0</v>
      </c>
      <c r="AV1653" s="120">
        <v>0</v>
      </c>
      <c r="AW1653" s="174">
        <v>0</v>
      </c>
      <c r="AX1653" s="109">
        <v>0</v>
      </c>
      <c r="AY1653" s="127">
        <v>0</v>
      </c>
      <c r="AZ1653" s="127">
        <v>0</v>
      </c>
      <c r="BA1653" s="120">
        <v>0</v>
      </c>
      <c r="BB1653" s="120">
        <v>0</v>
      </c>
      <c r="BC1653" s="111" t="s">
        <v>3757</v>
      </c>
      <c r="BD1653" s="112">
        <v>1860</v>
      </c>
      <c r="BE1653" s="112">
        <v>55656000</v>
      </c>
      <c r="BF1653" s="111" t="s">
        <v>3757</v>
      </c>
      <c r="BG1653" s="112">
        <v>308</v>
      </c>
      <c r="BH1653" s="112">
        <v>9704500</v>
      </c>
      <c r="BI1653" s="111" t="s">
        <v>3757</v>
      </c>
      <c r="BJ1653" s="112">
        <v>855</v>
      </c>
      <c r="BK1653" s="112">
        <v>26234500</v>
      </c>
      <c r="BL1653" s="111" t="s">
        <v>3757</v>
      </c>
      <c r="BM1653" s="112">
        <v>1306</v>
      </c>
      <c r="BN1653" s="112">
        <v>40007500</v>
      </c>
      <c r="BO1653" s="111" t="s">
        <v>3757</v>
      </c>
      <c r="BP1653" s="112">
        <v>2678</v>
      </c>
      <c r="BQ1653" s="112">
        <v>77250000</v>
      </c>
      <c r="BR1653" s="111">
        <v>0</v>
      </c>
      <c r="BS1653" s="112"/>
      <c r="BT1653" s="112"/>
      <c r="BU1653" s="111">
        <v>0</v>
      </c>
      <c r="BV1653" s="112"/>
      <c r="BW1653" s="112"/>
      <c r="BX1653" s="111">
        <v>0</v>
      </c>
      <c r="BY1653" s="112"/>
      <c r="BZ1653" s="112"/>
      <c r="CA1653" s="111">
        <v>0</v>
      </c>
      <c r="CB1653" s="112"/>
      <c r="CC1653" s="112"/>
      <c r="CD1653" s="111">
        <v>0</v>
      </c>
      <c r="CE1653" s="112"/>
      <c r="CF1653" s="112"/>
      <c r="CG1653" s="111" t="s">
        <v>3757</v>
      </c>
      <c r="CH1653" s="112">
        <v>6903</v>
      </c>
      <c r="CI1653" s="112">
        <v>199587400</v>
      </c>
      <c r="CJ1653" s="111">
        <v>0</v>
      </c>
      <c r="CK1653" s="120">
        <v>0</v>
      </c>
      <c r="CL1653" s="112"/>
      <c r="CM1653" s="112"/>
      <c r="CN1653" s="166" t="s">
        <v>15628</v>
      </c>
      <c r="CO1653" s="125" t="s">
        <v>15629</v>
      </c>
      <c r="CP1653" s="111" t="s">
        <v>3717</v>
      </c>
      <c r="CQ1653" s="112">
        <v>28676000</v>
      </c>
      <c r="CR1653" s="166" t="s">
        <v>4515</v>
      </c>
      <c r="CS1653" s="166" t="s">
        <v>15630</v>
      </c>
      <c r="CT1653" s="111" t="s">
        <v>3766</v>
      </c>
      <c r="CU1653" s="112">
        <v>17526000</v>
      </c>
      <c r="CV1653" s="166" t="s">
        <v>15631</v>
      </c>
      <c r="CW1653" s="166" t="s">
        <v>15632</v>
      </c>
      <c r="CX1653" s="111" t="s">
        <v>3766</v>
      </c>
      <c r="CY1653" s="112">
        <v>20373000</v>
      </c>
      <c r="CZ1653" s="111" t="s">
        <v>3757</v>
      </c>
      <c r="DA1653" s="111" t="s">
        <v>3757</v>
      </c>
      <c r="DB1653" s="111" t="s">
        <v>3757</v>
      </c>
      <c r="DC1653" s="120">
        <v>0</v>
      </c>
      <c r="DD1653" s="127" t="s">
        <v>3778</v>
      </c>
      <c r="DE1653" s="109">
        <v>0</v>
      </c>
      <c r="DF1653" s="172" t="s">
        <v>3717</v>
      </c>
    </row>
    <row r="1654" spans="1:110" ht="35.15" customHeight="1" x14ac:dyDescent="0.35">
      <c r="A1654" s="140" t="s">
        <v>3336</v>
      </c>
      <c r="B1654" s="136" t="s">
        <v>3280</v>
      </c>
      <c r="C1654" s="136" t="s">
        <v>3337</v>
      </c>
      <c r="D1654" s="112">
        <v>88352</v>
      </c>
      <c r="E1654" s="112">
        <v>1413101633</v>
      </c>
      <c r="F1654" s="112">
        <v>88341</v>
      </c>
      <c r="G1654" s="112">
        <v>1413003633</v>
      </c>
      <c r="H1654" s="112">
        <v>35768</v>
      </c>
      <c r="I1654" s="112">
        <v>537187711</v>
      </c>
      <c r="J1654" s="112">
        <v>1947</v>
      </c>
      <c r="K1654" s="112">
        <v>38313500</v>
      </c>
      <c r="L1654" s="112">
        <v>360120651</v>
      </c>
      <c r="M1654" s="112">
        <v>109823792</v>
      </c>
      <c r="N1654" s="112">
        <v>16500</v>
      </c>
      <c r="O1654" s="112">
        <v>18456030</v>
      </c>
      <c r="P1654" s="112">
        <v>217297920</v>
      </c>
      <c r="Q1654" s="112">
        <v>0</v>
      </c>
      <c r="R1654" s="112">
        <v>705714893</v>
      </c>
      <c r="S1654" s="421">
        <v>0.25484412627524011</v>
      </c>
      <c r="T1654" s="421">
        <v>7.7718254253832567E-2</v>
      </c>
      <c r="U1654" s="421">
        <v>1.1676442525206537E-5</v>
      </c>
      <c r="V1654" s="421">
        <v>1.306065294172652E-2</v>
      </c>
      <c r="W1654" s="421">
        <v>0.153773737801632</v>
      </c>
      <c r="X1654" s="421">
        <v>0</v>
      </c>
      <c r="Y1654" s="421">
        <v>0.4994084477149564</v>
      </c>
      <c r="Z1654" s="120">
        <v>0</v>
      </c>
      <c r="AA1654" s="127" t="s">
        <v>3717</v>
      </c>
      <c r="AB1654" s="127">
        <v>0</v>
      </c>
      <c r="AC1654" s="111" t="s">
        <v>3717</v>
      </c>
      <c r="AD1654" s="127">
        <v>0</v>
      </c>
      <c r="AE1654" s="111">
        <v>0</v>
      </c>
      <c r="AF1654" s="111" t="s">
        <v>3757</v>
      </c>
      <c r="AG1654" s="127"/>
      <c r="AH1654" s="127"/>
      <c r="AI1654" s="124"/>
      <c r="AJ1654" s="128"/>
      <c r="AK1654" s="109">
        <v>0</v>
      </c>
      <c r="AL1654" s="109">
        <v>0</v>
      </c>
      <c r="AM1654" s="127">
        <v>0</v>
      </c>
      <c r="AN1654" s="127">
        <v>0</v>
      </c>
      <c r="AO1654" s="120">
        <v>0</v>
      </c>
      <c r="AP1654" s="120">
        <v>0</v>
      </c>
      <c r="AQ1654" s="174">
        <v>0</v>
      </c>
      <c r="AR1654" s="109">
        <v>0</v>
      </c>
      <c r="AS1654" s="127">
        <v>0</v>
      </c>
      <c r="AT1654" s="127">
        <v>0</v>
      </c>
      <c r="AU1654" s="120">
        <v>0</v>
      </c>
      <c r="AV1654" s="120">
        <v>0</v>
      </c>
      <c r="AW1654" s="174">
        <v>0</v>
      </c>
      <c r="AX1654" s="109">
        <v>0</v>
      </c>
      <c r="AY1654" s="127">
        <v>0</v>
      </c>
      <c r="AZ1654" s="127">
        <v>0</v>
      </c>
      <c r="BA1654" s="120">
        <v>0</v>
      </c>
      <c r="BB1654" s="120">
        <v>0</v>
      </c>
      <c r="BC1654" s="111" t="s">
        <v>3757</v>
      </c>
      <c r="BD1654" s="112">
        <v>2941</v>
      </c>
      <c r="BE1654" s="112">
        <v>52785000</v>
      </c>
      <c r="BF1654" s="111" t="s">
        <v>3757</v>
      </c>
      <c r="BG1654" s="112">
        <v>4198</v>
      </c>
      <c r="BH1654" s="112">
        <v>73971750</v>
      </c>
      <c r="BI1654" s="111" t="s">
        <v>3757</v>
      </c>
      <c r="BJ1654" s="112">
        <v>1986</v>
      </c>
      <c r="BK1654" s="112">
        <v>38032500</v>
      </c>
      <c r="BL1654" s="111">
        <v>0</v>
      </c>
      <c r="BM1654" s="112"/>
      <c r="BN1654" s="112"/>
      <c r="BO1654" s="111" t="s">
        <v>3757</v>
      </c>
      <c r="BP1654" s="112">
        <v>4198</v>
      </c>
      <c r="BQ1654" s="112">
        <v>73971750</v>
      </c>
      <c r="BR1654" s="111">
        <v>0</v>
      </c>
      <c r="BS1654" s="112"/>
      <c r="BT1654" s="112"/>
      <c r="BU1654" s="111">
        <v>0</v>
      </c>
      <c r="BV1654" s="112"/>
      <c r="BW1654" s="112"/>
      <c r="BX1654" s="111">
        <v>0</v>
      </c>
      <c r="BY1654" s="112"/>
      <c r="BZ1654" s="112"/>
      <c r="CA1654" s="111">
        <v>0</v>
      </c>
      <c r="CB1654" s="112"/>
      <c r="CC1654" s="112"/>
      <c r="CD1654" s="111" t="s">
        <v>3757</v>
      </c>
      <c r="CE1654" s="112">
        <v>19999</v>
      </c>
      <c r="CF1654" s="112">
        <v>304954500</v>
      </c>
      <c r="CG1654" s="111" t="s">
        <v>3757</v>
      </c>
      <c r="CH1654" s="112">
        <v>55019</v>
      </c>
      <c r="CI1654" s="112">
        <v>866396778</v>
      </c>
      <c r="CJ1654" s="111">
        <v>0</v>
      </c>
      <c r="CK1654" s="120">
        <v>0</v>
      </c>
      <c r="CL1654" s="112"/>
      <c r="CM1654" s="112"/>
      <c r="CN1654" s="166" t="s">
        <v>15633</v>
      </c>
      <c r="CO1654" s="125" t="s">
        <v>15634</v>
      </c>
      <c r="CP1654" s="111" t="s">
        <v>4041</v>
      </c>
      <c r="CQ1654" s="112">
        <v>60000000</v>
      </c>
      <c r="CR1654" s="166" t="s">
        <v>15635</v>
      </c>
      <c r="CS1654" s="166" t="s">
        <v>15636</v>
      </c>
      <c r="CT1654" s="111" t="s">
        <v>3778</v>
      </c>
      <c r="CU1654" s="112">
        <v>50000000</v>
      </c>
      <c r="CV1654" s="166" t="s">
        <v>4515</v>
      </c>
      <c r="CW1654" s="166" t="s">
        <v>15637</v>
      </c>
      <c r="CX1654" s="111" t="s">
        <v>3781</v>
      </c>
      <c r="CY1654" s="112">
        <v>25000000</v>
      </c>
      <c r="CZ1654" s="111" t="s">
        <v>3757</v>
      </c>
      <c r="DA1654" s="111" t="s">
        <v>3757</v>
      </c>
      <c r="DB1654" s="111" t="s">
        <v>3757</v>
      </c>
      <c r="DC1654" s="120">
        <v>0</v>
      </c>
      <c r="DD1654" s="127" t="s">
        <v>3778</v>
      </c>
      <c r="DE1654" s="109">
        <v>0</v>
      </c>
      <c r="DF1654" s="172" t="s">
        <v>3717</v>
      </c>
    </row>
    <row r="1655" spans="1:110" ht="35.15" customHeight="1" x14ac:dyDescent="0.35">
      <c r="A1655" s="140" t="s">
        <v>3338</v>
      </c>
      <c r="B1655" s="136" t="s">
        <v>3280</v>
      </c>
      <c r="C1655" s="136" t="s">
        <v>3339</v>
      </c>
      <c r="D1655" s="112">
        <v>208060</v>
      </c>
      <c r="E1655" s="112">
        <v>2879543500</v>
      </c>
      <c r="F1655" s="112">
        <v>208060</v>
      </c>
      <c r="G1655" s="112">
        <v>2879543500</v>
      </c>
      <c r="H1655" s="112">
        <v>85047</v>
      </c>
      <c r="I1655" s="112">
        <v>1162719000</v>
      </c>
      <c r="J1655" s="112">
        <v>0</v>
      </c>
      <c r="K1655" s="112">
        <v>0</v>
      </c>
      <c r="L1655" s="112">
        <v>750909809</v>
      </c>
      <c r="M1655" s="112">
        <v>416381343</v>
      </c>
      <c r="N1655" s="112">
        <v>2000000</v>
      </c>
      <c r="O1655" s="112">
        <v>45162155</v>
      </c>
      <c r="P1655" s="112">
        <v>329802865</v>
      </c>
      <c r="Q1655" s="112">
        <v>0</v>
      </c>
      <c r="R1655" s="112">
        <v>1544256172</v>
      </c>
      <c r="S1655" s="421">
        <v>0.26077390704464093</v>
      </c>
      <c r="T1655" s="421">
        <v>0.14459977527687984</v>
      </c>
      <c r="U1655" s="421">
        <v>6.9455453616172147E-4</v>
      </c>
      <c r="V1655" s="421">
        <v>1.5683789809044384E-2</v>
      </c>
      <c r="W1655" s="421">
        <v>0.11453303796244092</v>
      </c>
      <c r="X1655" s="421">
        <v>0</v>
      </c>
      <c r="Y1655" s="421">
        <v>0.53628506462916781</v>
      </c>
      <c r="Z1655" s="120">
        <v>0</v>
      </c>
      <c r="AA1655" s="127" t="s">
        <v>3717</v>
      </c>
      <c r="AB1655" s="127">
        <v>0</v>
      </c>
      <c r="AC1655" s="111" t="s">
        <v>3717</v>
      </c>
      <c r="AD1655" s="127">
        <v>0</v>
      </c>
      <c r="AE1655" s="111">
        <v>0</v>
      </c>
      <c r="AF1655" s="111" t="s">
        <v>3757</v>
      </c>
      <c r="AG1655" s="127" t="s">
        <v>3758</v>
      </c>
      <c r="AH1655" s="127" t="s">
        <v>3758</v>
      </c>
      <c r="AI1655" s="124"/>
      <c r="AJ1655" s="128"/>
      <c r="AK1655" s="109">
        <v>0</v>
      </c>
      <c r="AL1655" s="109">
        <v>0</v>
      </c>
      <c r="AM1655" s="127">
        <v>0</v>
      </c>
      <c r="AN1655" s="127">
        <v>0</v>
      </c>
      <c r="AO1655" s="120">
        <v>0</v>
      </c>
      <c r="AP1655" s="120">
        <v>0</v>
      </c>
      <c r="AQ1655" s="174">
        <v>0</v>
      </c>
      <c r="AR1655" s="109">
        <v>0</v>
      </c>
      <c r="AS1655" s="127">
        <v>0</v>
      </c>
      <c r="AT1655" s="127">
        <v>0</v>
      </c>
      <c r="AU1655" s="120">
        <v>0</v>
      </c>
      <c r="AV1655" s="120">
        <v>0</v>
      </c>
      <c r="AW1655" s="174">
        <v>0</v>
      </c>
      <c r="AX1655" s="109">
        <v>0</v>
      </c>
      <c r="AY1655" s="127">
        <v>0</v>
      </c>
      <c r="AZ1655" s="127">
        <v>0</v>
      </c>
      <c r="BA1655" s="120">
        <v>0</v>
      </c>
      <c r="BB1655" s="120">
        <v>0</v>
      </c>
      <c r="BC1655" s="111" t="s">
        <v>3757</v>
      </c>
      <c r="BD1655" s="112">
        <v>7168</v>
      </c>
      <c r="BE1655" s="112">
        <v>96429000</v>
      </c>
      <c r="BF1655" s="111">
        <v>0</v>
      </c>
      <c r="BG1655" s="112"/>
      <c r="BH1655" s="112"/>
      <c r="BI1655" s="111" t="s">
        <v>3757</v>
      </c>
      <c r="BJ1655" s="112">
        <v>5747</v>
      </c>
      <c r="BK1655" s="112">
        <v>77897000</v>
      </c>
      <c r="BL1655" s="111" t="s">
        <v>3757</v>
      </c>
      <c r="BM1655" s="112">
        <v>26856</v>
      </c>
      <c r="BN1655" s="112">
        <v>362837000</v>
      </c>
      <c r="BO1655" s="111">
        <v>0</v>
      </c>
      <c r="BP1655" s="112"/>
      <c r="BQ1655" s="112"/>
      <c r="BR1655" s="111" t="s">
        <v>3757</v>
      </c>
      <c r="BS1655" s="112">
        <v>60603</v>
      </c>
      <c r="BT1655" s="112">
        <v>853258000</v>
      </c>
      <c r="BU1655" s="111">
        <v>0</v>
      </c>
      <c r="BV1655" s="112"/>
      <c r="BW1655" s="112"/>
      <c r="BX1655" s="111">
        <v>0</v>
      </c>
      <c r="BY1655" s="112"/>
      <c r="BZ1655" s="112"/>
      <c r="CA1655" s="111" t="s">
        <v>3757</v>
      </c>
      <c r="CB1655" s="112">
        <v>8388</v>
      </c>
      <c r="CC1655" s="112">
        <v>113970500</v>
      </c>
      <c r="CD1655" s="111">
        <v>0</v>
      </c>
      <c r="CE1655" s="112"/>
      <c r="CF1655" s="112"/>
      <c r="CG1655" s="111" t="s">
        <v>3757</v>
      </c>
      <c r="CH1655" s="112">
        <v>99298</v>
      </c>
      <c r="CI1655" s="112">
        <v>1375152000</v>
      </c>
      <c r="CJ1655" s="111">
        <v>0</v>
      </c>
      <c r="CK1655" s="120">
        <v>0</v>
      </c>
      <c r="CL1655" s="112"/>
      <c r="CM1655" s="112"/>
      <c r="CN1655" s="166" t="s">
        <v>15638</v>
      </c>
      <c r="CO1655" s="125" t="s">
        <v>15639</v>
      </c>
      <c r="CP1655" s="111" t="s">
        <v>3790</v>
      </c>
      <c r="CQ1655" s="112">
        <v>10000000</v>
      </c>
      <c r="CR1655" s="166" t="s">
        <v>15640</v>
      </c>
      <c r="CS1655" s="166" t="s">
        <v>15641</v>
      </c>
      <c r="CT1655" s="111" t="s">
        <v>3790</v>
      </c>
      <c r="CU1655" s="112">
        <v>700000</v>
      </c>
      <c r="CV1655" s="166" t="s">
        <v>15642</v>
      </c>
      <c r="CW1655" s="166" t="s">
        <v>15643</v>
      </c>
      <c r="CX1655" s="111" t="s">
        <v>3790</v>
      </c>
      <c r="CY1655" s="112">
        <v>200000</v>
      </c>
      <c r="CZ1655" s="111" t="s">
        <v>3757</v>
      </c>
      <c r="DA1655" s="111" t="s">
        <v>3757</v>
      </c>
      <c r="DB1655" s="111">
        <v>0</v>
      </c>
      <c r="DC1655" s="120" t="s">
        <v>15644</v>
      </c>
      <c r="DD1655" s="127" t="s">
        <v>3778</v>
      </c>
      <c r="DE1655" s="109">
        <v>0</v>
      </c>
      <c r="DF1655" s="172" t="s">
        <v>3717</v>
      </c>
    </row>
    <row r="1656" spans="1:110" ht="35.15" customHeight="1" x14ac:dyDescent="0.35">
      <c r="A1656" s="140" t="s">
        <v>3340</v>
      </c>
      <c r="B1656" s="136" t="s">
        <v>3280</v>
      </c>
      <c r="C1656" s="136" t="s">
        <v>3341</v>
      </c>
      <c r="D1656" s="112">
        <v>22705</v>
      </c>
      <c r="E1656" s="112">
        <v>435392300</v>
      </c>
      <c r="F1656" s="112">
        <v>22705</v>
      </c>
      <c r="G1656" s="112">
        <v>435392300</v>
      </c>
      <c r="H1656" s="112">
        <v>6532</v>
      </c>
      <c r="I1656" s="112">
        <v>126692500</v>
      </c>
      <c r="J1656" s="112">
        <v>0</v>
      </c>
      <c r="K1656" s="112">
        <v>0</v>
      </c>
      <c r="L1656" s="112">
        <v>114447425</v>
      </c>
      <c r="M1656" s="112">
        <v>29231839</v>
      </c>
      <c r="N1656" s="112">
        <v>866404</v>
      </c>
      <c r="O1656" s="112">
        <v>2902658</v>
      </c>
      <c r="P1656" s="112">
        <v>96649582</v>
      </c>
      <c r="Q1656" s="112">
        <v>0</v>
      </c>
      <c r="R1656" s="112">
        <v>244097908</v>
      </c>
      <c r="S1656" s="421">
        <v>0.26286047089027526</v>
      </c>
      <c r="T1656" s="421">
        <v>6.7139081237771084E-2</v>
      </c>
      <c r="U1656" s="421">
        <v>1.9899387288199628E-3</v>
      </c>
      <c r="V1656" s="421">
        <v>6.6667646625813088E-3</v>
      </c>
      <c r="W1656" s="421">
        <v>0.22198275440332776</v>
      </c>
      <c r="X1656" s="421">
        <v>0</v>
      </c>
      <c r="Y1656" s="421">
        <v>0.56063900992277538</v>
      </c>
      <c r="Z1656" s="120">
        <v>0</v>
      </c>
      <c r="AA1656" s="127" t="s">
        <v>3717</v>
      </c>
      <c r="AB1656" s="127">
        <v>0</v>
      </c>
      <c r="AC1656" s="111" t="s">
        <v>3717</v>
      </c>
      <c r="AD1656" s="127">
        <v>0</v>
      </c>
      <c r="AE1656" s="111">
        <v>0</v>
      </c>
      <c r="AF1656" s="111" t="s">
        <v>3757</v>
      </c>
      <c r="AG1656" s="127" t="s">
        <v>3758</v>
      </c>
      <c r="AH1656" s="127" t="s">
        <v>3778</v>
      </c>
      <c r="AI1656" s="124"/>
      <c r="AJ1656" s="128"/>
      <c r="AK1656" s="109">
        <v>0</v>
      </c>
      <c r="AL1656" s="109">
        <v>0</v>
      </c>
      <c r="AM1656" s="127">
        <v>0</v>
      </c>
      <c r="AN1656" s="127">
        <v>0</v>
      </c>
      <c r="AO1656" s="120">
        <v>0</v>
      </c>
      <c r="AP1656" s="120">
        <v>0</v>
      </c>
      <c r="AQ1656" s="174">
        <v>0</v>
      </c>
      <c r="AR1656" s="120">
        <v>0</v>
      </c>
      <c r="AS1656" s="127">
        <v>0</v>
      </c>
      <c r="AT1656" s="127">
        <v>0</v>
      </c>
      <c r="AU1656" s="120">
        <v>0</v>
      </c>
      <c r="AV1656" s="120">
        <v>0</v>
      </c>
      <c r="AW1656" s="174">
        <v>0</v>
      </c>
      <c r="AX1656" s="120">
        <v>0</v>
      </c>
      <c r="AY1656" s="127">
        <v>0</v>
      </c>
      <c r="AZ1656" s="127">
        <v>0</v>
      </c>
      <c r="BA1656" s="120">
        <v>0</v>
      </c>
      <c r="BB1656" s="120">
        <v>0</v>
      </c>
      <c r="BC1656" s="111">
        <v>0</v>
      </c>
      <c r="BD1656" s="112"/>
      <c r="BE1656" s="112"/>
      <c r="BF1656" s="111" t="s">
        <v>3757</v>
      </c>
      <c r="BG1656" s="112">
        <v>249</v>
      </c>
      <c r="BH1656" s="112">
        <v>4448000</v>
      </c>
      <c r="BI1656" s="111" t="s">
        <v>3757</v>
      </c>
      <c r="BJ1656" s="112">
        <v>1164</v>
      </c>
      <c r="BK1656" s="112">
        <v>20811000</v>
      </c>
      <c r="BL1656" s="111" t="s">
        <v>3757</v>
      </c>
      <c r="BM1656" s="112">
        <v>5408</v>
      </c>
      <c r="BN1656" s="112">
        <v>115472000</v>
      </c>
      <c r="BO1656" s="111">
        <v>0</v>
      </c>
      <c r="BP1656" s="112"/>
      <c r="BQ1656" s="112"/>
      <c r="BR1656" s="111" t="s">
        <v>3757</v>
      </c>
      <c r="BS1656" s="112">
        <v>6352</v>
      </c>
      <c r="BT1656" s="112">
        <v>132801900</v>
      </c>
      <c r="BU1656" s="111" t="s">
        <v>3757</v>
      </c>
      <c r="BV1656" s="112">
        <v>1395</v>
      </c>
      <c r="BW1656" s="112">
        <v>29438500</v>
      </c>
      <c r="BX1656" s="111" t="s">
        <v>3757</v>
      </c>
      <c r="BY1656" s="112">
        <v>1158</v>
      </c>
      <c r="BZ1656" s="112">
        <v>20382400</v>
      </c>
      <c r="CA1656" s="111">
        <v>0</v>
      </c>
      <c r="CB1656" s="112"/>
      <c r="CC1656" s="112"/>
      <c r="CD1656" s="111" t="s">
        <v>3757</v>
      </c>
      <c r="CE1656" s="112">
        <v>321</v>
      </c>
      <c r="CF1656" s="112">
        <v>3578500</v>
      </c>
      <c r="CG1656" s="111" t="s">
        <v>3757</v>
      </c>
      <c r="CH1656" s="112">
        <v>6658</v>
      </c>
      <c r="CI1656" s="112">
        <v>108460000</v>
      </c>
      <c r="CJ1656" s="111">
        <v>0</v>
      </c>
      <c r="CK1656" s="120">
        <v>0</v>
      </c>
      <c r="CL1656" s="112">
        <v>0</v>
      </c>
      <c r="CM1656" s="112">
        <v>0</v>
      </c>
      <c r="CN1656" s="166" t="s">
        <v>15645</v>
      </c>
      <c r="CO1656" s="125" t="s">
        <v>15646</v>
      </c>
      <c r="CP1656" s="111" t="s">
        <v>3790</v>
      </c>
      <c r="CQ1656" s="112">
        <v>5000000</v>
      </c>
      <c r="CR1656" s="166" t="s">
        <v>15647</v>
      </c>
      <c r="CS1656" s="166" t="s">
        <v>15648</v>
      </c>
      <c r="CT1656" s="111" t="s">
        <v>3790</v>
      </c>
      <c r="CU1656" s="112">
        <v>5961000</v>
      </c>
      <c r="CV1656" s="166" t="s">
        <v>15649</v>
      </c>
      <c r="CW1656" s="166" t="s">
        <v>15650</v>
      </c>
      <c r="CX1656" s="111" t="s">
        <v>3774</v>
      </c>
      <c r="CY1656" s="112">
        <v>4417000</v>
      </c>
      <c r="CZ1656" s="111" t="s">
        <v>3757</v>
      </c>
      <c r="DA1656" s="111" t="s">
        <v>3757</v>
      </c>
      <c r="DB1656" s="111" t="s">
        <v>3757</v>
      </c>
      <c r="DC1656" s="120">
        <v>0</v>
      </c>
      <c r="DD1656" s="127" t="s">
        <v>3717</v>
      </c>
      <c r="DE1656" s="109" t="s">
        <v>15651</v>
      </c>
      <c r="DF1656" s="172" t="s">
        <v>3717</v>
      </c>
    </row>
    <row r="1657" spans="1:110" ht="35.15" customHeight="1" x14ac:dyDescent="0.35">
      <c r="A1657" s="140" t="s">
        <v>3342</v>
      </c>
      <c r="B1657" s="136" t="s">
        <v>3280</v>
      </c>
      <c r="C1657" s="136" t="s">
        <v>3343</v>
      </c>
      <c r="D1657" s="112">
        <v>68948</v>
      </c>
      <c r="E1657" s="112">
        <v>778143000</v>
      </c>
      <c r="F1657" s="112">
        <v>68945</v>
      </c>
      <c r="G1657" s="112">
        <v>778073000</v>
      </c>
      <c r="H1657" s="112">
        <v>36242</v>
      </c>
      <c r="I1657" s="112">
        <v>396913500</v>
      </c>
      <c r="J1657" s="112">
        <v>0</v>
      </c>
      <c r="K1657" s="112">
        <v>0</v>
      </c>
      <c r="L1657" s="112">
        <v>208417531</v>
      </c>
      <c r="M1657" s="112">
        <v>85562430</v>
      </c>
      <c r="N1657" s="112">
        <v>330793</v>
      </c>
      <c r="O1657" s="112">
        <v>22521632</v>
      </c>
      <c r="P1657" s="112">
        <v>71038356</v>
      </c>
      <c r="Q1657" s="112">
        <v>0</v>
      </c>
      <c r="R1657" s="112">
        <v>387870742</v>
      </c>
      <c r="S1657" s="421">
        <v>0.26783962716364473</v>
      </c>
      <c r="T1657" s="421">
        <v>0.10995720580921502</v>
      </c>
      <c r="U1657" s="421">
        <v>4.2510566823835723E-4</v>
      </c>
      <c r="V1657" s="421">
        <v>2.89427932912074E-2</v>
      </c>
      <c r="W1657" s="421">
        <v>9.1292160952421347E-2</v>
      </c>
      <c r="X1657" s="421">
        <v>0</v>
      </c>
      <c r="Y1657" s="421">
        <v>0.49845689288472683</v>
      </c>
      <c r="Z1657" s="120">
        <v>0</v>
      </c>
      <c r="AA1657" s="127" t="s">
        <v>3717</v>
      </c>
      <c r="AB1657" s="127">
        <v>0</v>
      </c>
      <c r="AC1657" s="111" t="s">
        <v>3717</v>
      </c>
      <c r="AD1657" s="127">
        <v>0</v>
      </c>
      <c r="AE1657" s="111">
        <v>0</v>
      </c>
      <c r="AF1657" s="111" t="s">
        <v>3757</v>
      </c>
      <c r="AG1657" s="127"/>
      <c r="AH1657" s="127"/>
      <c r="AI1657" s="124"/>
      <c r="AJ1657" s="128"/>
      <c r="AK1657" s="109">
        <v>0</v>
      </c>
      <c r="AL1657" s="109">
        <v>0</v>
      </c>
      <c r="AM1657" s="127">
        <v>0</v>
      </c>
      <c r="AN1657" s="127">
        <v>0</v>
      </c>
      <c r="AO1657" s="120">
        <v>0</v>
      </c>
      <c r="AP1657" s="120">
        <v>0</v>
      </c>
      <c r="AQ1657" s="174">
        <v>0</v>
      </c>
      <c r="AR1657" s="109">
        <v>0</v>
      </c>
      <c r="AS1657" s="127">
        <v>0</v>
      </c>
      <c r="AT1657" s="127">
        <v>0</v>
      </c>
      <c r="AU1657" s="120">
        <v>0</v>
      </c>
      <c r="AV1657" s="120">
        <v>0</v>
      </c>
      <c r="AW1657" s="174">
        <v>0</v>
      </c>
      <c r="AX1657" s="109">
        <v>0</v>
      </c>
      <c r="AY1657" s="127">
        <v>0</v>
      </c>
      <c r="AZ1657" s="127">
        <v>0</v>
      </c>
      <c r="BA1657" s="120">
        <v>0</v>
      </c>
      <c r="BB1657" s="120">
        <v>0</v>
      </c>
      <c r="BC1657" s="111" t="s">
        <v>3757</v>
      </c>
      <c r="BD1657" s="112">
        <v>390</v>
      </c>
      <c r="BE1657" s="112">
        <v>4487000</v>
      </c>
      <c r="BF1657" s="111">
        <v>0</v>
      </c>
      <c r="BG1657" s="112"/>
      <c r="BH1657" s="112"/>
      <c r="BI1657" s="111" t="s">
        <v>3757</v>
      </c>
      <c r="BJ1657" s="112">
        <v>3203</v>
      </c>
      <c r="BK1657" s="112">
        <v>34903000</v>
      </c>
      <c r="BL1657" s="111" t="s">
        <v>3757</v>
      </c>
      <c r="BM1657" s="112">
        <v>2949</v>
      </c>
      <c r="BN1657" s="112">
        <v>34032500</v>
      </c>
      <c r="BO1657" s="111">
        <v>0</v>
      </c>
      <c r="BP1657" s="112"/>
      <c r="BQ1657" s="112"/>
      <c r="BR1657" s="111" t="s">
        <v>3757</v>
      </c>
      <c r="BS1657" s="112">
        <v>25441</v>
      </c>
      <c r="BT1657" s="112">
        <v>282708000</v>
      </c>
      <c r="BU1657" s="111" t="s">
        <v>3757</v>
      </c>
      <c r="BV1657" s="112">
        <v>4071</v>
      </c>
      <c r="BW1657" s="112">
        <v>49294500</v>
      </c>
      <c r="BX1657" s="111">
        <v>0</v>
      </c>
      <c r="BY1657" s="112"/>
      <c r="BZ1657" s="112"/>
      <c r="CA1657" s="111">
        <v>0</v>
      </c>
      <c r="CB1657" s="112"/>
      <c r="CC1657" s="112"/>
      <c r="CD1657" s="111">
        <v>0</v>
      </c>
      <c r="CE1657" s="112"/>
      <c r="CF1657" s="112"/>
      <c r="CG1657" s="111" t="s">
        <v>3757</v>
      </c>
      <c r="CH1657" s="112">
        <v>32894</v>
      </c>
      <c r="CI1657" s="112">
        <v>373983000</v>
      </c>
      <c r="CJ1657" s="111">
        <v>0</v>
      </c>
      <c r="CK1657" s="120">
        <v>0</v>
      </c>
      <c r="CL1657" s="112"/>
      <c r="CM1657" s="112"/>
      <c r="CN1657" s="166" t="s">
        <v>15652</v>
      </c>
      <c r="CO1657" s="125" t="s">
        <v>15653</v>
      </c>
      <c r="CP1657" s="111" t="s">
        <v>3870</v>
      </c>
      <c r="CQ1657" s="112">
        <v>1000000</v>
      </c>
      <c r="CR1657" s="166" t="s">
        <v>7032</v>
      </c>
      <c r="CS1657" s="166" t="s">
        <v>15654</v>
      </c>
      <c r="CT1657" s="111" t="s">
        <v>3781</v>
      </c>
      <c r="CU1657" s="112">
        <v>30000000</v>
      </c>
      <c r="CV1657" s="166" t="s">
        <v>15655</v>
      </c>
      <c r="CW1657" s="166" t="s">
        <v>15656</v>
      </c>
      <c r="CX1657" s="111" t="s">
        <v>3762</v>
      </c>
      <c r="CY1657" s="112">
        <v>7000000</v>
      </c>
      <c r="CZ1657" s="111" t="s">
        <v>3757</v>
      </c>
      <c r="DA1657" s="111" t="s">
        <v>3757</v>
      </c>
      <c r="DB1657" s="111" t="s">
        <v>3757</v>
      </c>
      <c r="DC1657" s="120">
        <v>0</v>
      </c>
      <c r="DD1657" s="127" t="s">
        <v>3717</v>
      </c>
      <c r="DE1657" s="109" t="s">
        <v>15657</v>
      </c>
      <c r="DF1657" s="172" t="s">
        <v>3717</v>
      </c>
    </row>
    <row r="1658" spans="1:110" ht="35.15" customHeight="1" x14ac:dyDescent="0.35">
      <c r="A1658" s="140" t="s">
        <v>3344</v>
      </c>
      <c r="B1658" s="136" t="s">
        <v>3280</v>
      </c>
      <c r="C1658" s="136" t="s">
        <v>3345</v>
      </c>
      <c r="D1658" s="112">
        <v>7979</v>
      </c>
      <c r="E1658" s="112">
        <v>130214905</v>
      </c>
      <c r="F1658" s="112">
        <v>7968</v>
      </c>
      <c r="G1658" s="112">
        <v>128654905</v>
      </c>
      <c r="H1658" s="112">
        <v>1879</v>
      </c>
      <c r="I1658" s="112">
        <v>30638000</v>
      </c>
      <c r="J1658" s="112">
        <v>240</v>
      </c>
      <c r="K1658" s="112">
        <v>3684660</v>
      </c>
      <c r="L1658" s="112">
        <v>32701180</v>
      </c>
      <c r="M1658" s="112">
        <v>9939358</v>
      </c>
      <c r="N1658" s="112">
        <v>1676070</v>
      </c>
      <c r="O1658" s="112">
        <v>2543248</v>
      </c>
      <c r="P1658" s="112">
        <v>17190349</v>
      </c>
      <c r="Q1658" s="112">
        <v>0</v>
      </c>
      <c r="R1658" s="112">
        <v>64050205</v>
      </c>
      <c r="S1658" s="421">
        <v>0.25113238764794243</v>
      </c>
      <c r="T1658" s="421">
        <v>7.6330417013321175E-2</v>
      </c>
      <c r="U1658" s="421">
        <v>1.2871567966816088E-2</v>
      </c>
      <c r="V1658" s="421">
        <v>1.9531158894598125E-2</v>
      </c>
      <c r="W1658" s="421">
        <v>0.13201521745916875</v>
      </c>
      <c r="X1658" s="421">
        <v>0</v>
      </c>
      <c r="Y1658" s="421">
        <v>0.49188074898184658</v>
      </c>
      <c r="Z1658" s="120">
        <v>0</v>
      </c>
      <c r="AA1658" s="127" t="s">
        <v>3717</v>
      </c>
      <c r="AB1658" s="127">
        <v>0</v>
      </c>
      <c r="AC1658" s="111" t="s">
        <v>3717</v>
      </c>
      <c r="AD1658" s="127">
        <v>0</v>
      </c>
      <c r="AE1658" s="111">
        <v>0</v>
      </c>
      <c r="AF1658" s="111" t="s">
        <v>3757</v>
      </c>
      <c r="AG1658" s="127" t="s">
        <v>3758</v>
      </c>
      <c r="AH1658" s="127" t="s">
        <v>3758</v>
      </c>
      <c r="AI1658" s="124"/>
      <c r="AJ1658" s="128"/>
      <c r="AK1658" s="109">
        <v>0</v>
      </c>
      <c r="AL1658" s="109">
        <v>0</v>
      </c>
      <c r="AM1658" s="127">
        <v>0</v>
      </c>
      <c r="AN1658" s="127">
        <v>0</v>
      </c>
      <c r="AO1658" s="120">
        <v>0</v>
      </c>
      <c r="AP1658" s="120">
        <v>0</v>
      </c>
      <c r="AQ1658" s="174">
        <v>0</v>
      </c>
      <c r="AR1658" s="109">
        <v>0</v>
      </c>
      <c r="AS1658" s="127">
        <v>0</v>
      </c>
      <c r="AT1658" s="127">
        <v>0</v>
      </c>
      <c r="AU1658" s="120">
        <v>0</v>
      </c>
      <c r="AV1658" s="120">
        <v>0</v>
      </c>
      <c r="AW1658" s="174">
        <v>0</v>
      </c>
      <c r="AX1658" s="109">
        <v>0</v>
      </c>
      <c r="AY1658" s="127">
        <v>0</v>
      </c>
      <c r="AZ1658" s="127">
        <v>0</v>
      </c>
      <c r="BA1658" s="120">
        <v>0</v>
      </c>
      <c r="BB1658" s="120">
        <v>0</v>
      </c>
      <c r="BC1658" s="111" t="s">
        <v>3757</v>
      </c>
      <c r="BD1658" s="112">
        <v>46</v>
      </c>
      <c r="BE1658" s="112">
        <v>760000</v>
      </c>
      <c r="BF1658" s="111">
        <v>0</v>
      </c>
      <c r="BG1658" s="112"/>
      <c r="BH1658" s="112"/>
      <c r="BI1658" s="111">
        <v>0</v>
      </c>
      <c r="BJ1658" s="112"/>
      <c r="BK1658" s="112"/>
      <c r="BL1658" s="111">
        <v>0</v>
      </c>
      <c r="BM1658" s="112"/>
      <c r="BN1658" s="112"/>
      <c r="BO1658" s="111" t="s">
        <v>3757</v>
      </c>
      <c r="BP1658" s="112">
        <v>229</v>
      </c>
      <c r="BQ1658" s="112">
        <v>3732000</v>
      </c>
      <c r="BR1658" s="111" t="s">
        <v>3757</v>
      </c>
      <c r="BS1658" s="112">
        <v>1998</v>
      </c>
      <c r="BT1658" s="112">
        <v>31146000</v>
      </c>
      <c r="BU1658" s="111" t="s">
        <v>3757</v>
      </c>
      <c r="BV1658" s="112">
        <v>552</v>
      </c>
      <c r="BW1658" s="112">
        <v>8638000</v>
      </c>
      <c r="BX1658" s="111">
        <v>0</v>
      </c>
      <c r="BY1658" s="112"/>
      <c r="BZ1658" s="112"/>
      <c r="CA1658" s="111" t="s">
        <v>3757</v>
      </c>
      <c r="CB1658" s="112">
        <v>399</v>
      </c>
      <c r="CC1658" s="112">
        <v>6584000</v>
      </c>
      <c r="CD1658" s="111" t="s">
        <v>3757</v>
      </c>
      <c r="CE1658" s="112">
        <v>312</v>
      </c>
      <c r="CF1658" s="112">
        <v>4818660</v>
      </c>
      <c r="CG1658" s="111" t="s">
        <v>3757</v>
      </c>
      <c r="CH1658" s="112">
        <v>2723</v>
      </c>
      <c r="CI1658" s="112">
        <v>48488000</v>
      </c>
      <c r="CJ1658" s="111" t="s">
        <v>3757</v>
      </c>
      <c r="CK1658" s="120" t="s">
        <v>15658</v>
      </c>
      <c r="CL1658" s="112">
        <v>1718</v>
      </c>
      <c r="CM1658" s="112">
        <v>26022000</v>
      </c>
      <c r="CN1658" s="166" t="s">
        <v>15659</v>
      </c>
      <c r="CO1658" s="125" t="s">
        <v>15660</v>
      </c>
      <c r="CP1658" s="111" t="s">
        <v>3783</v>
      </c>
      <c r="CQ1658" s="112">
        <v>61727001</v>
      </c>
      <c r="CR1658" s="166">
        <v>0</v>
      </c>
      <c r="CS1658" s="166">
        <v>0</v>
      </c>
      <c r="CT1658" s="111">
        <v>0</v>
      </c>
      <c r="CU1658" s="112">
        <v>0</v>
      </c>
      <c r="CV1658" s="166">
        <v>0</v>
      </c>
      <c r="CW1658" s="166">
        <v>0</v>
      </c>
      <c r="CX1658" s="111">
        <v>0</v>
      </c>
      <c r="CY1658" s="112">
        <v>0</v>
      </c>
      <c r="CZ1658" s="111" t="s">
        <v>3757</v>
      </c>
      <c r="DA1658" s="111" t="s">
        <v>3757</v>
      </c>
      <c r="DB1658" s="111" t="s">
        <v>3757</v>
      </c>
      <c r="DC1658" s="120">
        <v>0</v>
      </c>
      <c r="DD1658" s="127" t="s">
        <v>3778</v>
      </c>
      <c r="DE1658" s="109">
        <v>0</v>
      </c>
      <c r="DF1658" s="172" t="s">
        <v>3717</v>
      </c>
    </row>
    <row r="1659" spans="1:110" ht="35.15" customHeight="1" x14ac:dyDescent="0.35">
      <c r="A1659" s="140" t="s">
        <v>3346</v>
      </c>
      <c r="B1659" s="136" t="s">
        <v>3280</v>
      </c>
      <c r="C1659" s="136" t="s">
        <v>3347</v>
      </c>
      <c r="D1659" s="112">
        <v>15940</v>
      </c>
      <c r="E1659" s="112">
        <v>183740500</v>
      </c>
      <c r="F1659" s="112">
        <v>15940</v>
      </c>
      <c r="G1659" s="112">
        <v>183740500</v>
      </c>
      <c r="H1659" s="112">
        <v>4754</v>
      </c>
      <c r="I1659" s="112">
        <v>56019500</v>
      </c>
      <c r="J1659" s="112">
        <v>0</v>
      </c>
      <c r="K1659" s="112">
        <v>0</v>
      </c>
      <c r="L1659" s="112">
        <v>46340662</v>
      </c>
      <c r="M1659" s="112">
        <v>16739856</v>
      </c>
      <c r="N1659" s="112">
        <v>468528</v>
      </c>
      <c r="O1659" s="112">
        <v>4666599</v>
      </c>
      <c r="P1659" s="112">
        <v>20205851</v>
      </c>
      <c r="Q1659" s="112">
        <v>0</v>
      </c>
      <c r="R1659" s="112">
        <v>88421496</v>
      </c>
      <c r="S1659" s="421">
        <v>0.25220711819114455</v>
      </c>
      <c r="T1659" s="421">
        <v>9.1105967383347711E-2</v>
      </c>
      <c r="U1659" s="421">
        <v>2.5499440787414862E-3</v>
      </c>
      <c r="V1659" s="421">
        <v>2.5397770224855162E-2</v>
      </c>
      <c r="W1659" s="421">
        <v>0.10996950046396957</v>
      </c>
      <c r="X1659" s="421">
        <v>0</v>
      </c>
      <c r="Y1659" s="421">
        <v>0.48123030034205849</v>
      </c>
      <c r="Z1659" s="120">
        <v>0</v>
      </c>
      <c r="AA1659" s="127" t="s">
        <v>3717</v>
      </c>
      <c r="AB1659" s="127">
        <v>0</v>
      </c>
      <c r="AC1659" s="111" t="s">
        <v>3717</v>
      </c>
      <c r="AD1659" s="127">
        <v>0</v>
      </c>
      <c r="AE1659" s="111" t="s">
        <v>3757</v>
      </c>
      <c r="AF1659" s="111" t="s">
        <v>3757</v>
      </c>
      <c r="AG1659" s="127"/>
      <c r="AH1659" s="127" t="s">
        <v>3778</v>
      </c>
      <c r="AI1659" s="124"/>
      <c r="AJ1659" s="128"/>
      <c r="AK1659" s="109" t="s">
        <v>15661</v>
      </c>
      <c r="AL1659" s="109" t="s">
        <v>15662</v>
      </c>
      <c r="AM1659" s="127" t="s">
        <v>3765</v>
      </c>
      <c r="AN1659" s="127" t="s">
        <v>3774</v>
      </c>
      <c r="AO1659" s="120">
        <v>0</v>
      </c>
      <c r="AP1659" s="120">
        <v>4235000</v>
      </c>
      <c r="AQ1659" s="174">
        <v>0</v>
      </c>
      <c r="AR1659" s="120">
        <v>0</v>
      </c>
      <c r="AS1659" s="127">
        <v>0</v>
      </c>
      <c r="AT1659" s="127">
        <v>0</v>
      </c>
      <c r="AU1659" s="120">
        <v>0</v>
      </c>
      <c r="AV1659" s="120">
        <v>0</v>
      </c>
      <c r="AW1659" s="174">
        <v>0</v>
      </c>
      <c r="AX1659" s="120">
        <v>0</v>
      </c>
      <c r="AY1659" s="127">
        <v>0</v>
      </c>
      <c r="AZ1659" s="127">
        <v>0</v>
      </c>
      <c r="BA1659" s="120">
        <v>0</v>
      </c>
      <c r="BB1659" s="120">
        <v>0</v>
      </c>
      <c r="BC1659" s="111">
        <v>0</v>
      </c>
      <c r="BD1659" s="112"/>
      <c r="BE1659" s="112"/>
      <c r="BF1659" s="111">
        <v>0</v>
      </c>
      <c r="BG1659" s="112"/>
      <c r="BH1659" s="112"/>
      <c r="BI1659" s="111">
        <v>0</v>
      </c>
      <c r="BJ1659" s="112"/>
      <c r="BK1659" s="112"/>
      <c r="BL1659" s="111">
        <v>0</v>
      </c>
      <c r="BM1659" s="112"/>
      <c r="BN1659" s="112"/>
      <c r="BO1659" s="111" t="s">
        <v>3757</v>
      </c>
      <c r="BP1659" s="112">
        <v>1978</v>
      </c>
      <c r="BQ1659" s="112">
        <v>22018000</v>
      </c>
      <c r="BR1659" s="111">
        <v>0</v>
      </c>
      <c r="BS1659" s="112"/>
      <c r="BT1659" s="112"/>
      <c r="BU1659" s="111" t="s">
        <v>3757</v>
      </c>
      <c r="BV1659" s="112">
        <v>1775</v>
      </c>
      <c r="BW1659" s="112">
        <v>20033500</v>
      </c>
      <c r="BX1659" s="111" t="s">
        <v>3757</v>
      </c>
      <c r="BY1659" s="112">
        <v>844</v>
      </c>
      <c r="BZ1659" s="112">
        <v>9281500</v>
      </c>
      <c r="CA1659" s="111" t="s">
        <v>3757</v>
      </c>
      <c r="CB1659" s="112">
        <v>2540</v>
      </c>
      <c r="CC1659" s="112">
        <v>30820000</v>
      </c>
      <c r="CD1659" s="111">
        <v>0</v>
      </c>
      <c r="CE1659" s="112">
        <v>0</v>
      </c>
      <c r="CF1659" s="112">
        <v>0</v>
      </c>
      <c r="CG1659" s="111" t="s">
        <v>3757</v>
      </c>
      <c r="CH1659" s="112">
        <v>4877</v>
      </c>
      <c r="CI1659" s="112">
        <v>55208500</v>
      </c>
      <c r="CJ1659" s="111" t="s">
        <v>3757</v>
      </c>
      <c r="CK1659" s="120" t="s">
        <v>15663</v>
      </c>
      <c r="CL1659" s="112">
        <v>3683</v>
      </c>
      <c r="CM1659" s="112">
        <v>42144000</v>
      </c>
      <c r="CN1659" s="166" t="s">
        <v>15664</v>
      </c>
      <c r="CO1659" s="125" t="s">
        <v>15665</v>
      </c>
      <c r="CP1659" s="111" t="s">
        <v>3783</v>
      </c>
      <c r="CQ1659" s="112">
        <v>0</v>
      </c>
      <c r="CR1659" s="166">
        <v>0</v>
      </c>
      <c r="CS1659" s="166">
        <v>0</v>
      </c>
      <c r="CT1659" s="111">
        <v>0</v>
      </c>
      <c r="CU1659" s="112">
        <v>0</v>
      </c>
      <c r="CV1659" s="166">
        <v>0</v>
      </c>
      <c r="CW1659" s="166">
        <v>0</v>
      </c>
      <c r="CX1659" s="111">
        <v>0</v>
      </c>
      <c r="CY1659" s="112">
        <v>0</v>
      </c>
      <c r="CZ1659" s="111" t="s">
        <v>3757</v>
      </c>
      <c r="DA1659" s="111" t="s">
        <v>3757</v>
      </c>
      <c r="DB1659" s="111">
        <v>0</v>
      </c>
      <c r="DC1659" s="120" t="s">
        <v>15666</v>
      </c>
      <c r="DD1659" s="127" t="s">
        <v>3778</v>
      </c>
      <c r="DE1659" s="109">
        <v>0</v>
      </c>
      <c r="DF1659" s="172" t="s">
        <v>3717</v>
      </c>
    </row>
    <row r="1660" spans="1:110" ht="35.15" customHeight="1" x14ac:dyDescent="0.35">
      <c r="A1660" s="140" t="s">
        <v>3348</v>
      </c>
      <c r="B1660" s="136" t="s">
        <v>3280</v>
      </c>
      <c r="C1660" s="136" t="s">
        <v>3349</v>
      </c>
      <c r="D1660" s="112">
        <v>20318</v>
      </c>
      <c r="E1660" s="112">
        <v>353367700</v>
      </c>
      <c r="F1660" s="112">
        <v>20054</v>
      </c>
      <c r="G1660" s="112">
        <v>348742700</v>
      </c>
      <c r="H1660" s="112">
        <v>7457</v>
      </c>
      <c r="I1660" s="112">
        <v>122365100</v>
      </c>
      <c r="J1660" s="112">
        <v>0</v>
      </c>
      <c r="K1660" s="112">
        <v>0</v>
      </c>
      <c r="L1660" s="112">
        <v>58671093</v>
      </c>
      <c r="M1660" s="112">
        <v>51861719</v>
      </c>
      <c r="N1660" s="112">
        <v>8661065</v>
      </c>
      <c r="O1660" s="112">
        <v>36966809</v>
      </c>
      <c r="P1660" s="112">
        <v>19302438</v>
      </c>
      <c r="Q1660" s="112">
        <v>0</v>
      </c>
      <c r="R1660" s="112">
        <v>175463124</v>
      </c>
      <c r="S1660" s="421">
        <v>0.1660341140404174</v>
      </c>
      <c r="T1660" s="421">
        <v>0.14676417510711931</v>
      </c>
      <c r="U1660" s="421">
        <v>2.4510064162627201E-2</v>
      </c>
      <c r="V1660" s="421">
        <v>0.10461286925771654</v>
      </c>
      <c r="W1660" s="421">
        <v>5.4624228530225034E-2</v>
      </c>
      <c r="X1660" s="421">
        <v>0</v>
      </c>
      <c r="Y1660" s="421">
        <v>0.49654545109810544</v>
      </c>
      <c r="Z1660" s="120">
        <v>0</v>
      </c>
      <c r="AA1660" s="127" t="s">
        <v>3717</v>
      </c>
      <c r="AB1660" s="127">
        <v>0</v>
      </c>
      <c r="AC1660" s="111" t="s">
        <v>3717</v>
      </c>
      <c r="AD1660" s="127">
        <v>0</v>
      </c>
      <c r="AE1660" s="111">
        <v>0</v>
      </c>
      <c r="AF1660" s="111" t="s">
        <v>3757</v>
      </c>
      <c r="AG1660" s="127"/>
      <c r="AH1660" s="127"/>
      <c r="AI1660" s="124"/>
      <c r="AJ1660" s="128"/>
      <c r="AK1660" s="109">
        <v>0</v>
      </c>
      <c r="AL1660" s="109">
        <v>0</v>
      </c>
      <c r="AM1660" s="127">
        <v>0</v>
      </c>
      <c r="AN1660" s="127">
        <v>0</v>
      </c>
      <c r="AO1660" s="120">
        <v>0</v>
      </c>
      <c r="AP1660" s="120">
        <v>0</v>
      </c>
      <c r="AQ1660" s="174">
        <v>0</v>
      </c>
      <c r="AR1660" s="120">
        <v>0</v>
      </c>
      <c r="AS1660" s="127">
        <v>0</v>
      </c>
      <c r="AT1660" s="127">
        <v>0</v>
      </c>
      <c r="AU1660" s="120">
        <v>0</v>
      </c>
      <c r="AV1660" s="120">
        <v>0</v>
      </c>
      <c r="AW1660" s="174">
        <v>0</v>
      </c>
      <c r="AX1660" s="120">
        <v>0</v>
      </c>
      <c r="AY1660" s="127">
        <v>0</v>
      </c>
      <c r="AZ1660" s="127">
        <v>0</v>
      </c>
      <c r="BA1660" s="120">
        <v>0</v>
      </c>
      <c r="BB1660" s="120">
        <v>0</v>
      </c>
      <c r="BC1660" s="111">
        <v>0</v>
      </c>
      <c r="BD1660" s="112"/>
      <c r="BE1660" s="112"/>
      <c r="BF1660" s="111">
        <v>0</v>
      </c>
      <c r="BG1660" s="112"/>
      <c r="BH1660" s="112"/>
      <c r="BI1660" s="111">
        <v>0</v>
      </c>
      <c r="BJ1660" s="112"/>
      <c r="BK1660" s="112"/>
      <c r="BL1660" s="111">
        <v>0</v>
      </c>
      <c r="BM1660" s="112"/>
      <c r="BN1660" s="112"/>
      <c r="BO1660" s="111" t="s">
        <v>3757</v>
      </c>
      <c r="BP1660" s="112">
        <v>3381</v>
      </c>
      <c r="BQ1660" s="112">
        <v>57990500</v>
      </c>
      <c r="BR1660" s="111" t="s">
        <v>3757</v>
      </c>
      <c r="BS1660" s="112">
        <v>4468</v>
      </c>
      <c r="BT1660" s="112">
        <v>76503100</v>
      </c>
      <c r="BU1660" s="111" t="s">
        <v>3757</v>
      </c>
      <c r="BV1660" s="112">
        <v>943</v>
      </c>
      <c r="BW1660" s="112">
        <v>17396000</v>
      </c>
      <c r="BX1660" s="111" t="s">
        <v>3757</v>
      </c>
      <c r="BY1660" s="112">
        <v>2264</v>
      </c>
      <c r="BZ1660" s="112">
        <v>42766100</v>
      </c>
      <c r="CA1660" s="111" t="s">
        <v>3757</v>
      </c>
      <c r="CB1660" s="112">
        <v>4251</v>
      </c>
      <c r="CC1660" s="112">
        <v>72889000</v>
      </c>
      <c r="CD1660" s="111">
        <v>0</v>
      </c>
      <c r="CE1660" s="112">
        <v>0</v>
      </c>
      <c r="CF1660" s="112">
        <v>0</v>
      </c>
      <c r="CG1660" s="111">
        <v>0</v>
      </c>
      <c r="CH1660" s="112">
        <v>0</v>
      </c>
      <c r="CI1660" s="112">
        <v>0</v>
      </c>
      <c r="CJ1660" s="111" t="s">
        <v>3757</v>
      </c>
      <c r="CK1660" s="120" t="s">
        <v>14977</v>
      </c>
      <c r="CL1660" s="112">
        <v>5011</v>
      </c>
      <c r="CM1660" s="112">
        <v>85823000</v>
      </c>
      <c r="CN1660" s="166" t="s">
        <v>3972</v>
      </c>
      <c r="CO1660" s="125" t="s">
        <v>15667</v>
      </c>
      <c r="CP1660" s="111" t="s">
        <v>3790</v>
      </c>
      <c r="CQ1660" s="112">
        <v>40000000</v>
      </c>
      <c r="CR1660" s="166" t="s">
        <v>15668</v>
      </c>
      <c r="CS1660" s="166" t="s">
        <v>15669</v>
      </c>
      <c r="CT1660" s="111" t="s">
        <v>3790</v>
      </c>
      <c r="CU1660" s="112">
        <v>11600000</v>
      </c>
      <c r="CV1660" s="166" t="s">
        <v>15670</v>
      </c>
      <c r="CW1660" s="166" t="s">
        <v>15671</v>
      </c>
      <c r="CX1660" s="111" t="s">
        <v>3774</v>
      </c>
      <c r="CY1660" s="112">
        <v>20000000</v>
      </c>
      <c r="CZ1660" s="111" t="s">
        <v>3757</v>
      </c>
      <c r="DA1660" s="111">
        <v>0</v>
      </c>
      <c r="DB1660" s="111">
        <v>0</v>
      </c>
      <c r="DC1660" s="120" t="s">
        <v>15672</v>
      </c>
      <c r="DD1660" s="127" t="s">
        <v>3717</v>
      </c>
      <c r="DE1660" s="109" t="s">
        <v>15673</v>
      </c>
      <c r="DF1660" s="172" t="s">
        <v>3717</v>
      </c>
    </row>
    <row r="1661" spans="1:110" ht="35.15" customHeight="1" x14ac:dyDescent="0.35">
      <c r="A1661" s="140" t="s">
        <v>3350</v>
      </c>
      <c r="B1661" s="136" t="s">
        <v>3280</v>
      </c>
      <c r="C1661" s="136" t="s">
        <v>3351</v>
      </c>
      <c r="D1661" s="112">
        <v>11874</v>
      </c>
      <c r="E1661" s="112">
        <v>194352750</v>
      </c>
      <c r="F1661" s="112">
        <v>11874</v>
      </c>
      <c r="G1661" s="112">
        <v>194352750</v>
      </c>
      <c r="H1661" s="112">
        <v>1299</v>
      </c>
      <c r="I1661" s="112">
        <v>21752000</v>
      </c>
      <c r="J1661" s="112">
        <v>133</v>
      </c>
      <c r="K1661" s="112">
        <v>1705750</v>
      </c>
      <c r="L1661" s="112">
        <v>48052425</v>
      </c>
      <c r="M1661" s="112">
        <v>15767604</v>
      </c>
      <c r="N1661" s="112">
        <v>989543</v>
      </c>
      <c r="O1661" s="112">
        <v>2931955</v>
      </c>
      <c r="P1661" s="112">
        <v>22532761</v>
      </c>
      <c r="Q1661" s="112">
        <v>0</v>
      </c>
      <c r="R1661" s="112">
        <v>90274288</v>
      </c>
      <c r="S1661" s="421">
        <v>0.24724335004264153</v>
      </c>
      <c r="T1661" s="421">
        <v>8.1128792877898565E-2</v>
      </c>
      <c r="U1661" s="421">
        <v>5.0914792818727806E-3</v>
      </c>
      <c r="V1661" s="421">
        <v>1.5085739718115642E-2</v>
      </c>
      <c r="W1661" s="421">
        <v>0.11593744364306653</v>
      </c>
      <c r="X1661" s="421">
        <v>0</v>
      </c>
      <c r="Y1661" s="421">
        <v>0.46448680556359506</v>
      </c>
      <c r="Z1661" s="120">
        <v>0</v>
      </c>
      <c r="AA1661" s="127" t="s">
        <v>3717</v>
      </c>
      <c r="AB1661" s="127">
        <v>0</v>
      </c>
      <c r="AC1661" s="111" t="s">
        <v>3717</v>
      </c>
      <c r="AD1661" s="127">
        <v>0</v>
      </c>
      <c r="AE1661" s="111">
        <v>0</v>
      </c>
      <c r="AF1661" s="111" t="s">
        <v>3757</v>
      </c>
      <c r="AG1661" s="127"/>
      <c r="AH1661" s="127" t="s">
        <v>3778</v>
      </c>
      <c r="AI1661" s="124"/>
      <c r="AJ1661" s="128"/>
      <c r="AK1661" s="109">
        <v>0</v>
      </c>
      <c r="AL1661" s="109">
        <v>0</v>
      </c>
      <c r="AM1661" s="127">
        <v>0</v>
      </c>
      <c r="AN1661" s="127">
        <v>0</v>
      </c>
      <c r="AO1661" s="120">
        <v>0</v>
      </c>
      <c r="AP1661" s="120">
        <v>0</v>
      </c>
      <c r="AQ1661" s="174">
        <v>0</v>
      </c>
      <c r="AR1661" s="109">
        <v>0</v>
      </c>
      <c r="AS1661" s="127">
        <v>0</v>
      </c>
      <c r="AT1661" s="127">
        <v>0</v>
      </c>
      <c r="AU1661" s="120">
        <v>0</v>
      </c>
      <c r="AV1661" s="120">
        <v>0</v>
      </c>
      <c r="AW1661" s="174">
        <v>0</v>
      </c>
      <c r="AX1661" s="109">
        <v>0</v>
      </c>
      <c r="AY1661" s="127">
        <v>0</v>
      </c>
      <c r="AZ1661" s="127">
        <v>0</v>
      </c>
      <c r="BA1661" s="120">
        <v>0</v>
      </c>
      <c r="BB1661" s="120">
        <v>0</v>
      </c>
      <c r="BC1661" s="111" t="s">
        <v>3757</v>
      </c>
      <c r="BD1661" s="112">
        <v>3576</v>
      </c>
      <c r="BE1661" s="112">
        <v>56407000</v>
      </c>
      <c r="BF1661" s="111" t="s">
        <v>3757</v>
      </c>
      <c r="BG1661" s="112">
        <v>786</v>
      </c>
      <c r="BH1661" s="112">
        <v>13591000</v>
      </c>
      <c r="BI1661" s="111">
        <v>0</v>
      </c>
      <c r="BJ1661" s="112"/>
      <c r="BK1661" s="112"/>
      <c r="BL1661" s="111" t="s">
        <v>3757</v>
      </c>
      <c r="BM1661" s="112">
        <v>1496</v>
      </c>
      <c r="BN1661" s="112">
        <v>24675000</v>
      </c>
      <c r="BO1661" s="111">
        <v>0</v>
      </c>
      <c r="BP1661" s="112"/>
      <c r="BQ1661" s="112"/>
      <c r="BR1661" s="111" t="s">
        <v>3757</v>
      </c>
      <c r="BS1661" s="112">
        <v>4045</v>
      </c>
      <c r="BT1661" s="112">
        <v>66216000</v>
      </c>
      <c r="BU1661" s="111">
        <v>0</v>
      </c>
      <c r="BV1661" s="112"/>
      <c r="BW1661" s="112"/>
      <c r="BX1661" s="111">
        <v>0</v>
      </c>
      <c r="BY1661" s="112"/>
      <c r="BZ1661" s="112"/>
      <c r="CA1661" s="111">
        <v>0</v>
      </c>
      <c r="CB1661" s="112"/>
      <c r="CC1661" s="112"/>
      <c r="CD1661" s="111">
        <v>0</v>
      </c>
      <c r="CE1661" s="112"/>
      <c r="CF1661" s="112"/>
      <c r="CG1661" s="111">
        <v>0</v>
      </c>
      <c r="CH1661" s="112"/>
      <c r="CI1661" s="112"/>
      <c r="CJ1661" s="111" t="s">
        <v>3757</v>
      </c>
      <c r="CK1661" s="120" t="s">
        <v>15674</v>
      </c>
      <c r="CL1661" s="112">
        <v>1838</v>
      </c>
      <c r="CM1661" s="112">
        <v>31758000</v>
      </c>
      <c r="CN1661" s="166" t="s">
        <v>15675</v>
      </c>
      <c r="CO1661" s="125" t="s">
        <v>15676</v>
      </c>
      <c r="CP1661" s="111" t="s">
        <v>3783</v>
      </c>
      <c r="CQ1661" s="112">
        <v>14528000</v>
      </c>
      <c r="CR1661" s="166">
        <v>0</v>
      </c>
      <c r="CS1661" s="166">
        <v>0</v>
      </c>
      <c r="CT1661" s="111">
        <v>0</v>
      </c>
      <c r="CU1661" s="112">
        <v>0</v>
      </c>
      <c r="CV1661" s="166">
        <v>0</v>
      </c>
      <c r="CW1661" s="166">
        <v>0</v>
      </c>
      <c r="CX1661" s="111">
        <v>0</v>
      </c>
      <c r="CY1661" s="112">
        <v>0</v>
      </c>
      <c r="CZ1661" s="111" t="s">
        <v>3757</v>
      </c>
      <c r="DA1661" s="111" t="s">
        <v>3757</v>
      </c>
      <c r="DB1661" s="111" t="s">
        <v>3757</v>
      </c>
      <c r="DC1661" s="120">
        <v>0</v>
      </c>
      <c r="DD1661" s="127" t="s">
        <v>3717</v>
      </c>
      <c r="DE1661" s="109" t="s">
        <v>6864</v>
      </c>
      <c r="DF1661" s="172" t="s">
        <v>3717</v>
      </c>
    </row>
    <row r="1662" spans="1:110" ht="35.15" customHeight="1" x14ac:dyDescent="0.35">
      <c r="A1662" s="140" t="s">
        <v>3352</v>
      </c>
      <c r="B1662" s="136" t="s">
        <v>3280</v>
      </c>
      <c r="C1662" s="136" t="s">
        <v>3353</v>
      </c>
      <c r="D1662" s="112">
        <v>5760</v>
      </c>
      <c r="E1662" s="112">
        <v>81122000</v>
      </c>
      <c r="F1662" s="112">
        <v>5760</v>
      </c>
      <c r="G1662" s="112">
        <v>81122000</v>
      </c>
      <c r="H1662" s="112">
        <v>2325</v>
      </c>
      <c r="I1662" s="112">
        <v>33699000</v>
      </c>
      <c r="J1662" s="112">
        <v>0</v>
      </c>
      <c r="K1662" s="112">
        <v>0</v>
      </c>
      <c r="L1662" s="112">
        <v>22674424</v>
      </c>
      <c r="M1662" s="112">
        <v>6538425</v>
      </c>
      <c r="N1662" s="112">
        <v>45980</v>
      </c>
      <c r="O1662" s="112">
        <v>1671298</v>
      </c>
      <c r="P1662" s="112">
        <v>9206389</v>
      </c>
      <c r="Q1662" s="112">
        <v>0</v>
      </c>
      <c r="R1662" s="112">
        <v>40136516</v>
      </c>
      <c r="S1662" s="421">
        <v>0.27951016986760679</v>
      </c>
      <c r="T1662" s="421">
        <v>8.0599898917679547E-2</v>
      </c>
      <c r="U1662" s="421">
        <v>5.668006212864574E-4</v>
      </c>
      <c r="V1662" s="421">
        <v>2.0602278050343925E-2</v>
      </c>
      <c r="W1662" s="421">
        <v>0.11348819062646384</v>
      </c>
      <c r="X1662" s="421">
        <v>0</v>
      </c>
      <c r="Y1662" s="421">
        <v>0.49476733808338058</v>
      </c>
      <c r="Z1662" s="120">
        <v>0</v>
      </c>
      <c r="AA1662" s="127" t="s">
        <v>3717</v>
      </c>
      <c r="AB1662" s="127">
        <v>0</v>
      </c>
      <c r="AC1662" s="111" t="s">
        <v>3717</v>
      </c>
      <c r="AD1662" s="127">
        <v>0</v>
      </c>
      <c r="AE1662" s="111">
        <v>0</v>
      </c>
      <c r="AF1662" s="111" t="s">
        <v>3757</v>
      </c>
      <c r="AG1662" s="127"/>
      <c r="AH1662" s="127"/>
      <c r="AI1662" s="124"/>
      <c r="AJ1662" s="128"/>
      <c r="AK1662" s="109">
        <v>0</v>
      </c>
      <c r="AL1662" s="109">
        <v>0</v>
      </c>
      <c r="AM1662" s="127">
        <v>0</v>
      </c>
      <c r="AN1662" s="127">
        <v>0</v>
      </c>
      <c r="AO1662" s="120">
        <v>0</v>
      </c>
      <c r="AP1662" s="120">
        <v>0</v>
      </c>
      <c r="AQ1662" s="174">
        <v>0</v>
      </c>
      <c r="AR1662" s="120">
        <v>0</v>
      </c>
      <c r="AS1662" s="127">
        <v>0</v>
      </c>
      <c r="AT1662" s="127">
        <v>0</v>
      </c>
      <c r="AU1662" s="120">
        <v>0</v>
      </c>
      <c r="AV1662" s="120">
        <v>0</v>
      </c>
      <c r="AW1662" s="174">
        <v>0</v>
      </c>
      <c r="AX1662" s="120">
        <v>0</v>
      </c>
      <c r="AY1662" s="127">
        <v>0</v>
      </c>
      <c r="AZ1662" s="127">
        <v>0</v>
      </c>
      <c r="BA1662" s="120">
        <v>0</v>
      </c>
      <c r="BB1662" s="120">
        <v>0</v>
      </c>
      <c r="BC1662" s="111">
        <v>0</v>
      </c>
      <c r="BD1662" s="112"/>
      <c r="BE1662" s="112"/>
      <c r="BF1662" s="111" t="s">
        <v>3757</v>
      </c>
      <c r="BG1662" s="112">
        <v>225</v>
      </c>
      <c r="BH1662" s="112">
        <v>2764000</v>
      </c>
      <c r="BI1662" s="111" t="s">
        <v>3757</v>
      </c>
      <c r="BJ1662" s="112">
        <v>686</v>
      </c>
      <c r="BK1662" s="112">
        <v>9045000</v>
      </c>
      <c r="BL1662" s="111" t="s">
        <v>3757</v>
      </c>
      <c r="BM1662" s="112">
        <v>597</v>
      </c>
      <c r="BN1662" s="112">
        <v>8075000</v>
      </c>
      <c r="BO1662" s="111" t="s">
        <v>3757</v>
      </c>
      <c r="BP1662" s="112">
        <v>1455</v>
      </c>
      <c r="BQ1662" s="112">
        <v>22775000</v>
      </c>
      <c r="BR1662" s="111">
        <v>0</v>
      </c>
      <c r="BS1662" s="112"/>
      <c r="BT1662" s="112"/>
      <c r="BU1662" s="111" t="s">
        <v>3757</v>
      </c>
      <c r="BV1662" s="112">
        <v>774</v>
      </c>
      <c r="BW1662" s="112">
        <v>10625000</v>
      </c>
      <c r="BX1662" s="111" t="s">
        <v>3757</v>
      </c>
      <c r="BY1662" s="112">
        <v>119</v>
      </c>
      <c r="BZ1662" s="112">
        <v>1708000</v>
      </c>
      <c r="CA1662" s="111">
        <v>0</v>
      </c>
      <c r="CB1662" s="112"/>
      <c r="CC1662" s="112"/>
      <c r="CD1662" s="111">
        <v>0</v>
      </c>
      <c r="CE1662" s="112">
        <v>0</v>
      </c>
      <c r="CF1662" s="112">
        <v>0</v>
      </c>
      <c r="CG1662" s="111" t="s">
        <v>3757</v>
      </c>
      <c r="CH1662" s="112">
        <v>1904</v>
      </c>
      <c r="CI1662" s="112">
        <v>26130000</v>
      </c>
      <c r="CJ1662" s="111">
        <v>0</v>
      </c>
      <c r="CK1662" s="120">
        <v>0</v>
      </c>
      <c r="CL1662" s="112">
        <v>0</v>
      </c>
      <c r="CM1662" s="112">
        <v>0</v>
      </c>
      <c r="CN1662" s="166" t="s">
        <v>15677</v>
      </c>
      <c r="CO1662" s="125" t="s">
        <v>15678</v>
      </c>
      <c r="CP1662" s="111" t="s">
        <v>3781</v>
      </c>
      <c r="CQ1662" s="112">
        <v>2250000</v>
      </c>
      <c r="CR1662" s="166" t="s">
        <v>15679</v>
      </c>
      <c r="CS1662" s="166" t="s">
        <v>15680</v>
      </c>
      <c r="CT1662" s="111" t="s">
        <v>3766</v>
      </c>
      <c r="CU1662" s="112">
        <v>1199000</v>
      </c>
      <c r="CV1662" s="166" t="s">
        <v>15681</v>
      </c>
      <c r="CW1662" s="166" t="s">
        <v>15682</v>
      </c>
      <c r="CX1662" s="111" t="s">
        <v>3774</v>
      </c>
      <c r="CY1662" s="112">
        <v>4100000</v>
      </c>
      <c r="CZ1662" s="111">
        <v>0</v>
      </c>
      <c r="DA1662" s="111" t="s">
        <v>3757</v>
      </c>
      <c r="DB1662" s="111" t="s">
        <v>3757</v>
      </c>
      <c r="DC1662" s="120" t="s">
        <v>15683</v>
      </c>
      <c r="DD1662" s="127" t="s">
        <v>3778</v>
      </c>
      <c r="DE1662" s="109">
        <v>0</v>
      </c>
      <c r="DF1662" s="172" t="s">
        <v>3717</v>
      </c>
    </row>
    <row r="1663" spans="1:110" ht="35.15" customHeight="1" x14ac:dyDescent="0.35">
      <c r="A1663" s="140" t="s">
        <v>3354</v>
      </c>
      <c r="B1663" s="136" t="s">
        <v>3280</v>
      </c>
      <c r="C1663" s="136" t="s">
        <v>3355</v>
      </c>
      <c r="D1663" s="112">
        <v>71755</v>
      </c>
      <c r="E1663" s="112">
        <v>971281800</v>
      </c>
      <c r="F1663" s="112">
        <v>71755</v>
      </c>
      <c r="G1663" s="112">
        <v>971281800</v>
      </c>
      <c r="H1663" s="112">
        <v>38864</v>
      </c>
      <c r="I1663" s="112">
        <v>535230800</v>
      </c>
      <c r="J1663" s="112">
        <v>0</v>
      </c>
      <c r="K1663" s="112">
        <v>0</v>
      </c>
      <c r="L1663" s="112">
        <v>263098394</v>
      </c>
      <c r="M1663" s="112">
        <v>87195996</v>
      </c>
      <c r="N1663" s="112">
        <v>0</v>
      </c>
      <c r="O1663" s="112">
        <v>24392760</v>
      </c>
      <c r="P1663" s="112">
        <v>108362928</v>
      </c>
      <c r="Q1663" s="112">
        <v>0</v>
      </c>
      <c r="R1663" s="112">
        <v>483050078</v>
      </c>
      <c r="S1663" s="421">
        <v>0.27087750846355818</v>
      </c>
      <c r="T1663" s="421">
        <v>8.9774147935233625E-2</v>
      </c>
      <c r="U1663" s="421">
        <v>0</v>
      </c>
      <c r="V1663" s="421">
        <v>2.5113988545857648E-2</v>
      </c>
      <c r="W1663" s="421">
        <v>0.11156692939165544</v>
      </c>
      <c r="X1663" s="421">
        <v>0</v>
      </c>
      <c r="Y1663" s="421">
        <v>0.49733257433630484</v>
      </c>
      <c r="Z1663" s="120">
        <v>0</v>
      </c>
      <c r="AA1663" s="127" t="s">
        <v>3717</v>
      </c>
      <c r="AB1663" s="127">
        <v>0</v>
      </c>
      <c r="AC1663" s="111" t="s">
        <v>3717</v>
      </c>
      <c r="AD1663" s="127">
        <v>0</v>
      </c>
      <c r="AE1663" s="111">
        <v>0</v>
      </c>
      <c r="AF1663" s="111" t="s">
        <v>3757</v>
      </c>
      <c r="AG1663" s="127"/>
      <c r="AH1663" s="127"/>
      <c r="AI1663" s="124"/>
      <c r="AJ1663" s="128"/>
      <c r="AK1663" s="109">
        <v>0</v>
      </c>
      <c r="AL1663" s="109">
        <v>0</v>
      </c>
      <c r="AM1663" s="127">
        <v>0</v>
      </c>
      <c r="AN1663" s="127">
        <v>0</v>
      </c>
      <c r="AO1663" s="120">
        <v>0</v>
      </c>
      <c r="AP1663" s="120">
        <v>0</v>
      </c>
      <c r="AQ1663" s="174">
        <v>0</v>
      </c>
      <c r="AR1663" s="120">
        <v>0</v>
      </c>
      <c r="AS1663" s="127">
        <v>0</v>
      </c>
      <c r="AT1663" s="127">
        <v>0</v>
      </c>
      <c r="AU1663" s="120">
        <v>0</v>
      </c>
      <c r="AV1663" s="120">
        <v>0</v>
      </c>
      <c r="AW1663" s="174">
        <v>0</v>
      </c>
      <c r="AX1663" s="120">
        <v>0</v>
      </c>
      <c r="AY1663" s="127">
        <v>0</v>
      </c>
      <c r="AZ1663" s="127">
        <v>0</v>
      </c>
      <c r="BA1663" s="120">
        <v>0</v>
      </c>
      <c r="BB1663" s="120">
        <v>0</v>
      </c>
      <c r="BC1663" s="111">
        <v>0</v>
      </c>
      <c r="BD1663" s="112"/>
      <c r="BE1663" s="112"/>
      <c r="BF1663" s="111" t="s">
        <v>3757</v>
      </c>
      <c r="BG1663" s="112">
        <v>21703</v>
      </c>
      <c r="BH1663" s="112">
        <v>290812000</v>
      </c>
      <c r="BI1663" s="111" t="s">
        <v>3757</v>
      </c>
      <c r="BJ1663" s="112">
        <v>12844</v>
      </c>
      <c r="BK1663" s="112">
        <v>172994000</v>
      </c>
      <c r="BL1663" s="111" t="s">
        <v>3757</v>
      </c>
      <c r="BM1663" s="112">
        <v>7615</v>
      </c>
      <c r="BN1663" s="112">
        <v>103080000</v>
      </c>
      <c r="BO1663" s="111" t="s">
        <v>3757</v>
      </c>
      <c r="BP1663" s="112">
        <v>17023</v>
      </c>
      <c r="BQ1663" s="112">
        <v>230191000</v>
      </c>
      <c r="BR1663" s="111">
        <v>0</v>
      </c>
      <c r="BS1663" s="112"/>
      <c r="BT1663" s="112"/>
      <c r="BU1663" s="111" t="s">
        <v>3757</v>
      </c>
      <c r="BV1663" s="112">
        <v>8661</v>
      </c>
      <c r="BW1663" s="112">
        <v>119911800</v>
      </c>
      <c r="BX1663" s="111">
        <v>0</v>
      </c>
      <c r="BY1663" s="112"/>
      <c r="BZ1663" s="112"/>
      <c r="CA1663" s="111">
        <v>0</v>
      </c>
      <c r="CB1663" s="112"/>
      <c r="CC1663" s="112"/>
      <c r="CD1663" s="111">
        <v>0</v>
      </c>
      <c r="CE1663" s="112">
        <v>0</v>
      </c>
      <c r="CF1663" s="112">
        <v>0</v>
      </c>
      <c r="CG1663" s="111">
        <v>0</v>
      </c>
      <c r="CH1663" s="112">
        <v>0</v>
      </c>
      <c r="CI1663" s="112">
        <v>0</v>
      </c>
      <c r="CJ1663" s="111" t="s">
        <v>3757</v>
      </c>
      <c r="CK1663" s="120" t="s">
        <v>15684</v>
      </c>
      <c r="CL1663" s="112">
        <v>3909</v>
      </c>
      <c r="CM1663" s="112">
        <v>54293000</v>
      </c>
      <c r="CN1663" s="166" t="s">
        <v>15685</v>
      </c>
      <c r="CO1663" s="125" t="s">
        <v>15686</v>
      </c>
      <c r="CP1663" s="111" t="s">
        <v>3762</v>
      </c>
      <c r="CQ1663" s="112">
        <v>57757000</v>
      </c>
      <c r="CR1663" s="166" t="s">
        <v>15687</v>
      </c>
      <c r="CS1663" s="166" t="s">
        <v>15688</v>
      </c>
      <c r="CT1663" s="111" t="s">
        <v>3778</v>
      </c>
      <c r="CU1663" s="112">
        <v>18150000</v>
      </c>
      <c r="CV1663" s="166" t="s">
        <v>15687</v>
      </c>
      <c r="CW1663" s="166" t="s">
        <v>15689</v>
      </c>
      <c r="CX1663" s="111" t="s">
        <v>3778</v>
      </c>
      <c r="CY1663" s="112">
        <v>6364000</v>
      </c>
      <c r="CZ1663" s="111" t="s">
        <v>3757</v>
      </c>
      <c r="DA1663" s="111" t="s">
        <v>3757</v>
      </c>
      <c r="DB1663" s="111">
        <v>0</v>
      </c>
      <c r="DC1663" s="120" t="s">
        <v>15690</v>
      </c>
      <c r="DD1663" s="127" t="s">
        <v>3717</v>
      </c>
      <c r="DE1663" s="109" t="s">
        <v>15691</v>
      </c>
      <c r="DF1663" s="172" t="s">
        <v>3717</v>
      </c>
    </row>
    <row r="1664" spans="1:110" ht="35.15" customHeight="1" x14ac:dyDescent="0.35">
      <c r="A1664" s="140" t="s">
        <v>3356</v>
      </c>
      <c r="B1664" s="136" t="s">
        <v>3280</v>
      </c>
      <c r="C1664" s="136" t="s">
        <v>3357</v>
      </c>
      <c r="D1664" s="112">
        <v>6898</v>
      </c>
      <c r="E1664" s="112">
        <v>93475000</v>
      </c>
      <c r="F1664" s="112">
        <v>6897</v>
      </c>
      <c r="G1664" s="112">
        <v>93465000</v>
      </c>
      <c r="H1664" s="112">
        <v>2566</v>
      </c>
      <c r="I1664" s="112">
        <v>38423000</v>
      </c>
      <c r="J1664" s="112">
        <v>0</v>
      </c>
      <c r="K1664" s="112">
        <v>0</v>
      </c>
      <c r="L1664" s="112">
        <v>25540592</v>
      </c>
      <c r="M1664" s="112">
        <v>8645744</v>
      </c>
      <c r="N1664" s="112">
        <v>0</v>
      </c>
      <c r="O1664" s="112">
        <v>122182</v>
      </c>
      <c r="P1664" s="112">
        <v>12300911</v>
      </c>
      <c r="Q1664" s="112">
        <v>0</v>
      </c>
      <c r="R1664" s="112">
        <v>46609429</v>
      </c>
      <c r="S1664" s="421">
        <v>0.27323446910938753</v>
      </c>
      <c r="T1664" s="421">
        <v>9.2492580903985017E-2</v>
      </c>
      <c r="U1664" s="421">
        <v>0</v>
      </c>
      <c r="V1664" s="421">
        <v>1.3071088526343943E-3</v>
      </c>
      <c r="W1664" s="421">
        <v>0.13159573147900508</v>
      </c>
      <c r="X1664" s="421">
        <v>0</v>
      </c>
      <c r="Y1664" s="421">
        <v>0.49862989034501204</v>
      </c>
      <c r="Z1664" s="120">
        <v>0</v>
      </c>
      <c r="AA1664" s="127" t="s">
        <v>3717</v>
      </c>
      <c r="AB1664" s="127">
        <v>0</v>
      </c>
      <c r="AC1664" s="111" t="s">
        <v>3717</v>
      </c>
      <c r="AD1664" s="127">
        <v>0</v>
      </c>
      <c r="AE1664" s="111">
        <v>0</v>
      </c>
      <c r="AF1664" s="111" t="s">
        <v>3757</v>
      </c>
      <c r="AG1664" s="127"/>
      <c r="AH1664" s="127"/>
      <c r="AI1664" s="124"/>
      <c r="AJ1664" s="128"/>
      <c r="AK1664" s="109">
        <v>0</v>
      </c>
      <c r="AL1664" s="109">
        <v>0</v>
      </c>
      <c r="AM1664" s="127">
        <v>0</v>
      </c>
      <c r="AN1664" s="127">
        <v>0</v>
      </c>
      <c r="AO1664" s="120">
        <v>0</v>
      </c>
      <c r="AP1664" s="120">
        <v>0</v>
      </c>
      <c r="AQ1664" s="174">
        <v>0</v>
      </c>
      <c r="AR1664" s="120">
        <v>0</v>
      </c>
      <c r="AS1664" s="127">
        <v>0</v>
      </c>
      <c r="AT1664" s="127">
        <v>0</v>
      </c>
      <c r="AU1664" s="120">
        <v>0</v>
      </c>
      <c r="AV1664" s="120">
        <v>0</v>
      </c>
      <c r="AW1664" s="174">
        <v>0</v>
      </c>
      <c r="AX1664" s="120">
        <v>0</v>
      </c>
      <c r="AY1664" s="127">
        <v>0</v>
      </c>
      <c r="AZ1664" s="127">
        <v>0</v>
      </c>
      <c r="BA1664" s="120">
        <v>0</v>
      </c>
      <c r="BB1664" s="120">
        <v>0</v>
      </c>
      <c r="BC1664" s="111">
        <v>0</v>
      </c>
      <c r="BD1664" s="112"/>
      <c r="BE1664" s="112"/>
      <c r="BF1664" s="111">
        <v>0</v>
      </c>
      <c r="BG1664" s="112"/>
      <c r="BH1664" s="112"/>
      <c r="BI1664" s="111" t="s">
        <v>3757</v>
      </c>
      <c r="BJ1664" s="112">
        <v>349</v>
      </c>
      <c r="BK1664" s="112">
        <v>5205000</v>
      </c>
      <c r="BL1664" s="111" t="s">
        <v>3757</v>
      </c>
      <c r="BM1664" s="112">
        <v>43</v>
      </c>
      <c r="BN1664" s="112">
        <v>452000</v>
      </c>
      <c r="BO1664" s="111" t="s">
        <v>3757</v>
      </c>
      <c r="BP1664" s="112">
        <v>1390</v>
      </c>
      <c r="BQ1664" s="112">
        <v>19550000</v>
      </c>
      <c r="BR1664" s="111">
        <v>0</v>
      </c>
      <c r="BS1664" s="112"/>
      <c r="BT1664" s="112"/>
      <c r="BU1664" s="111" t="s">
        <v>3757</v>
      </c>
      <c r="BV1664" s="112">
        <v>48</v>
      </c>
      <c r="BW1664" s="112">
        <v>606500</v>
      </c>
      <c r="BX1664" s="111" t="s">
        <v>3757</v>
      </c>
      <c r="BY1664" s="112">
        <v>346</v>
      </c>
      <c r="BZ1664" s="112">
        <v>4529500</v>
      </c>
      <c r="CA1664" s="111">
        <v>0</v>
      </c>
      <c r="CB1664" s="112"/>
      <c r="CC1664" s="112"/>
      <c r="CD1664" s="111">
        <v>0</v>
      </c>
      <c r="CE1664" s="112">
        <v>0</v>
      </c>
      <c r="CF1664" s="112">
        <v>0</v>
      </c>
      <c r="CG1664" s="111">
        <v>0</v>
      </c>
      <c r="CH1664" s="112">
        <v>0</v>
      </c>
      <c r="CI1664" s="112">
        <v>0</v>
      </c>
      <c r="CJ1664" s="111" t="s">
        <v>3757</v>
      </c>
      <c r="CK1664" s="120" t="s">
        <v>15692</v>
      </c>
      <c r="CL1664" s="112">
        <v>3492</v>
      </c>
      <c r="CM1664" s="112">
        <v>50309000</v>
      </c>
      <c r="CN1664" s="166" t="s">
        <v>15693</v>
      </c>
      <c r="CO1664" s="125" t="s">
        <v>15694</v>
      </c>
      <c r="CP1664" s="111" t="s">
        <v>3783</v>
      </c>
      <c r="CQ1664" s="112">
        <v>12000000</v>
      </c>
      <c r="CR1664" s="166" t="s">
        <v>15695</v>
      </c>
      <c r="CS1664" s="166" t="s">
        <v>15696</v>
      </c>
      <c r="CT1664" s="111" t="s">
        <v>3783</v>
      </c>
      <c r="CU1664" s="112">
        <v>9200000</v>
      </c>
      <c r="CV1664" s="166" t="s">
        <v>15697</v>
      </c>
      <c r="CW1664" s="166" t="s">
        <v>15698</v>
      </c>
      <c r="CX1664" s="111" t="s">
        <v>3762</v>
      </c>
      <c r="CY1664" s="112">
        <v>5230000</v>
      </c>
      <c r="CZ1664" s="111" t="s">
        <v>3757</v>
      </c>
      <c r="DA1664" s="111" t="s">
        <v>3757</v>
      </c>
      <c r="DB1664" s="111">
        <v>0</v>
      </c>
      <c r="DC1664" s="120" t="s">
        <v>15699</v>
      </c>
      <c r="DD1664" s="127" t="s">
        <v>3778</v>
      </c>
      <c r="DE1664" s="109">
        <v>0</v>
      </c>
      <c r="DF1664" s="172" t="s">
        <v>3717</v>
      </c>
    </row>
    <row r="1665" spans="1:110" ht="35.15" customHeight="1" x14ac:dyDescent="0.35">
      <c r="A1665" s="140" t="s">
        <v>3358</v>
      </c>
      <c r="B1665" s="136" t="s">
        <v>3280</v>
      </c>
      <c r="C1665" s="136" t="s">
        <v>3359</v>
      </c>
      <c r="D1665" s="112">
        <v>3109</v>
      </c>
      <c r="E1665" s="112">
        <v>23845000</v>
      </c>
      <c r="F1665" s="112">
        <v>3109</v>
      </c>
      <c r="G1665" s="112">
        <v>23845000</v>
      </c>
      <c r="H1665" s="112">
        <v>775</v>
      </c>
      <c r="I1665" s="112">
        <v>5757000</v>
      </c>
      <c r="J1665" s="112">
        <v>0</v>
      </c>
      <c r="K1665" s="112">
        <v>0</v>
      </c>
      <c r="L1665" s="112">
        <v>6930966</v>
      </c>
      <c r="M1665" s="112">
        <v>2015068</v>
      </c>
      <c r="N1665" s="112">
        <v>0</v>
      </c>
      <c r="O1665" s="112">
        <v>251167</v>
      </c>
      <c r="P1665" s="112">
        <v>3218461</v>
      </c>
      <c r="Q1665" s="112">
        <v>0</v>
      </c>
      <c r="R1665" s="112">
        <v>12415662</v>
      </c>
      <c r="S1665" s="421">
        <v>0.29066747745858673</v>
      </c>
      <c r="T1665" s="421">
        <v>8.4506940658418961E-2</v>
      </c>
      <c r="U1665" s="421">
        <v>0</v>
      </c>
      <c r="V1665" s="421">
        <v>1.0533319354162298E-2</v>
      </c>
      <c r="W1665" s="421">
        <v>0.13497425036695324</v>
      </c>
      <c r="X1665" s="421">
        <v>0</v>
      </c>
      <c r="Y1665" s="421">
        <v>0.52068198783812125</v>
      </c>
      <c r="Z1665" s="120">
        <v>0</v>
      </c>
      <c r="AA1665" s="127" t="s">
        <v>3717</v>
      </c>
      <c r="AB1665" s="127">
        <v>0</v>
      </c>
      <c r="AC1665" s="111" t="s">
        <v>3717</v>
      </c>
      <c r="AD1665" s="127">
        <v>0</v>
      </c>
      <c r="AE1665" s="111">
        <v>0</v>
      </c>
      <c r="AF1665" s="111" t="s">
        <v>3757</v>
      </c>
      <c r="AG1665" s="127"/>
      <c r="AH1665" s="127"/>
      <c r="AI1665" s="124"/>
      <c r="AJ1665" s="128"/>
      <c r="AK1665" s="109">
        <v>0</v>
      </c>
      <c r="AL1665" s="109">
        <v>0</v>
      </c>
      <c r="AM1665" s="127">
        <v>0</v>
      </c>
      <c r="AN1665" s="127">
        <v>0</v>
      </c>
      <c r="AO1665" s="120">
        <v>0</v>
      </c>
      <c r="AP1665" s="120">
        <v>0</v>
      </c>
      <c r="AQ1665" s="174">
        <v>0</v>
      </c>
      <c r="AR1665" s="120">
        <v>0</v>
      </c>
      <c r="AS1665" s="127">
        <v>0</v>
      </c>
      <c r="AT1665" s="127">
        <v>0</v>
      </c>
      <c r="AU1665" s="120">
        <v>0</v>
      </c>
      <c r="AV1665" s="120">
        <v>0</v>
      </c>
      <c r="AW1665" s="174">
        <v>0</v>
      </c>
      <c r="AX1665" s="120">
        <v>0</v>
      </c>
      <c r="AY1665" s="127">
        <v>0</v>
      </c>
      <c r="AZ1665" s="127">
        <v>0</v>
      </c>
      <c r="BA1665" s="120">
        <v>0</v>
      </c>
      <c r="BB1665" s="120">
        <v>0</v>
      </c>
      <c r="BC1665" s="111">
        <v>0</v>
      </c>
      <c r="BD1665" s="112"/>
      <c r="BE1665" s="112"/>
      <c r="BF1665" s="111" t="s">
        <v>3757</v>
      </c>
      <c r="BG1665" s="112">
        <v>297</v>
      </c>
      <c r="BH1665" s="112">
        <v>2615000</v>
      </c>
      <c r="BI1665" s="111" t="s">
        <v>3757</v>
      </c>
      <c r="BJ1665" s="112">
        <v>465</v>
      </c>
      <c r="BK1665" s="112">
        <v>3465000</v>
      </c>
      <c r="BL1665" s="111" t="s">
        <v>3757</v>
      </c>
      <c r="BM1665" s="112">
        <v>387</v>
      </c>
      <c r="BN1665" s="112">
        <v>2793000</v>
      </c>
      <c r="BO1665" s="111" t="s">
        <v>3757</v>
      </c>
      <c r="BP1665" s="112">
        <v>12</v>
      </c>
      <c r="BQ1665" s="112">
        <v>80000</v>
      </c>
      <c r="BR1665" s="111">
        <v>0</v>
      </c>
      <c r="BS1665" s="112"/>
      <c r="BT1665" s="112"/>
      <c r="BU1665" s="111" t="s">
        <v>3757</v>
      </c>
      <c r="BV1665" s="112">
        <v>130</v>
      </c>
      <c r="BW1665" s="112">
        <v>832000</v>
      </c>
      <c r="BX1665" s="111">
        <v>0</v>
      </c>
      <c r="BY1665" s="112"/>
      <c r="BZ1665" s="112"/>
      <c r="CA1665" s="111">
        <v>0</v>
      </c>
      <c r="CB1665" s="112"/>
      <c r="CC1665" s="112"/>
      <c r="CD1665" s="111">
        <v>0</v>
      </c>
      <c r="CE1665" s="112">
        <v>0</v>
      </c>
      <c r="CF1665" s="112">
        <v>0</v>
      </c>
      <c r="CG1665" s="111" t="s">
        <v>3757</v>
      </c>
      <c r="CH1665" s="112">
        <v>1818</v>
      </c>
      <c r="CI1665" s="112">
        <v>14132000</v>
      </c>
      <c r="CJ1665" s="111">
        <v>0</v>
      </c>
      <c r="CK1665" s="120">
        <v>0</v>
      </c>
      <c r="CL1665" s="112">
        <v>0</v>
      </c>
      <c r="CM1665" s="112">
        <v>0</v>
      </c>
      <c r="CN1665" s="166" t="s">
        <v>15700</v>
      </c>
      <c r="CO1665" s="125" t="s">
        <v>15701</v>
      </c>
      <c r="CP1665" s="111" t="s">
        <v>3870</v>
      </c>
      <c r="CQ1665" s="112">
        <v>11976180</v>
      </c>
      <c r="CR1665" s="166">
        <v>0</v>
      </c>
      <c r="CS1665" s="166">
        <v>0</v>
      </c>
      <c r="CT1665" s="111">
        <v>0</v>
      </c>
      <c r="CU1665" s="112">
        <v>0</v>
      </c>
      <c r="CV1665" s="166">
        <v>0</v>
      </c>
      <c r="CW1665" s="166">
        <v>0</v>
      </c>
      <c r="CX1665" s="111">
        <v>0</v>
      </c>
      <c r="CY1665" s="112">
        <v>0</v>
      </c>
      <c r="CZ1665" s="111" t="s">
        <v>3757</v>
      </c>
      <c r="DA1665" s="111" t="s">
        <v>3757</v>
      </c>
      <c r="DB1665" s="111" t="s">
        <v>3757</v>
      </c>
      <c r="DC1665" s="120">
        <v>0</v>
      </c>
      <c r="DD1665" s="127" t="s">
        <v>3778</v>
      </c>
      <c r="DE1665" s="109">
        <v>0</v>
      </c>
      <c r="DF1665" s="172" t="s">
        <v>3717</v>
      </c>
    </row>
    <row r="1666" spans="1:110" ht="35.15" customHeight="1" x14ac:dyDescent="0.35">
      <c r="A1666" s="140" t="s">
        <v>3360</v>
      </c>
      <c r="B1666" s="136" t="s">
        <v>3280</v>
      </c>
      <c r="C1666" s="136" t="s">
        <v>3361</v>
      </c>
      <c r="D1666" s="112">
        <v>8840</v>
      </c>
      <c r="E1666" s="112">
        <v>113755501</v>
      </c>
      <c r="F1666" s="112">
        <v>8839</v>
      </c>
      <c r="G1666" s="112">
        <v>113725501</v>
      </c>
      <c r="H1666" s="112">
        <v>3263</v>
      </c>
      <c r="I1666" s="112">
        <v>39850500</v>
      </c>
      <c r="J1666" s="112">
        <v>0</v>
      </c>
      <c r="K1666" s="112">
        <v>0</v>
      </c>
      <c r="L1666" s="112">
        <v>29774163</v>
      </c>
      <c r="M1666" s="112">
        <v>10891836</v>
      </c>
      <c r="N1666" s="112">
        <v>269457</v>
      </c>
      <c r="O1666" s="112">
        <v>260950</v>
      </c>
      <c r="P1666" s="112">
        <v>15113856</v>
      </c>
      <c r="Q1666" s="112">
        <v>0</v>
      </c>
      <c r="R1666" s="112">
        <v>56310262</v>
      </c>
      <c r="S1666" s="421">
        <v>0.26173822574083694</v>
      </c>
      <c r="T1666" s="421">
        <v>9.5747773991167254E-2</v>
      </c>
      <c r="U1666" s="421">
        <v>2.3687381940324802E-3</v>
      </c>
      <c r="V1666" s="421">
        <v>2.2939549973939283E-3</v>
      </c>
      <c r="W1666" s="421">
        <v>0.13286263844066759</v>
      </c>
      <c r="X1666" s="421">
        <v>0</v>
      </c>
      <c r="Y1666" s="421">
        <v>0.49501133136409814</v>
      </c>
      <c r="Z1666" s="120">
        <v>0</v>
      </c>
      <c r="AA1666" s="127" t="s">
        <v>3717</v>
      </c>
      <c r="AB1666" s="127">
        <v>0</v>
      </c>
      <c r="AC1666" s="111" t="s">
        <v>3717</v>
      </c>
      <c r="AD1666" s="127">
        <v>0</v>
      </c>
      <c r="AE1666" s="111">
        <v>0</v>
      </c>
      <c r="AF1666" s="111" t="s">
        <v>3757</v>
      </c>
      <c r="AG1666" s="127" t="s">
        <v>3758</v>
      </c>
      <c r="AH1666" s="127" t="s">
        <v>3778</v>
      </c>
      <c r="AI1666" s="124"/>
      <c r="AJ1666" s="128"/>
      <c r="AK1666" s="109">
        <v>0</v>
      </c>
      <c r="AL1666" s="109">
        <v>0</v>
      </c>
      <c r="AM1666" s="127">
        <v>0</v>
      </c>
      <c r="AN1666" s="127">
        <v>0</v>
      </c>
      <c r="AO1666" s="120">
        <v>0</v>
      </c>
      <c r="AP1666" s="120">
        <v>0</v>
      </c>
      <c r="AQ1666" s="174">
        <v>0</v>
      </c>
      <c r="AR1666" s="120">
        <v>0</v>
      </c>
      <c r="AS1666" s="127">
        <v>0</v>
      </c>
      <c r="AT1666" s="127">
        <v>0</v>
      </c>
      <c r="AU1666" s="120">
        <v>0</v>
      </c>
      <c r="AV1666" s="120">
        <v>0</v>
      </c>
      <c r="AW1666" s="174">
        <v>0</v>
      </c>
      <c r="AX1666" s="120">
        <v>0</v>
      </c>
      <c r="AY1666" s="127">
        <v>0</v>
      </c>
      <c r="AZ1666" s="127">
        <v>0</v>
      </c>
      <c r="BA1666" s="120">
        <v>0</v>
      </c>
      <c r="BB1666" s="120">
        <v>0</v>
      </c>
      <c r="BC1666" s="111">
        <v>0</v>
      </c>
      <c r="BD1666" s="112"/>
      <c r="BE1666" s="112"/>
      <c r="BF1666" s="111" t="s">
        <v>3757</v>
      </c>
      <c r="BG1666" s="112">
        <v>188</v>
      </c>
      <c r="BH1666" s="112">
        <v>2159000</v>
      </c>
      <c r="BI1666" s="111" t="s">
        <v>3757</v>
      </c>
      <c r="BJ1666" s="112">
        <v>498</v>
      </c>
      <c r="BK1666" s="112">
        <v>6276000</v>
      </c>
      <c r="BL1666" s="111" t="s">
        <v>3757</v>
      </c>
      <c r="BM1666" s="112">
        <v>953</v>
      </c>
      <c r="BN1666" s="112">
        <v>11672500</v>
      </c>
      <c r="BO1666" s="111" t="s">
        <v>3757</v>
      </c>
      <c r="BP1666" s="112">
        <v>2044</v>
      </c>
      <c r="BQ1666" s="112">
        <v>24990500</v>
      </c>
      <c r="BR1666" s="111">
        <v>0</v>
      </c>
      <c r="BS1666" s="112"/>
      <c r="BT1666" s="112"/>
      <c r="BU1666" s="111" t="s">
        <v>3757</v>
      </c>
      <c r="BV1666" s="112">
        <v>3147</v>
      </c>
      <c r="BW1666" s="112">
        <v>38439000</v>
      </c>
      <c r="BX1666" s="111" t="s">
        <v>3757</v>
      </c>
      <c r="BY1666" s="112">
        <v>120</v>
      </c>
      <c r="BZ1666" s="112">
        <v>1535500</v>
      </c>
      <c r="CA1666" s="111">
        <v>0</v>
      </c>
      <c r="CB1666" s="112"/>
      <c r="CC1666" s="112"/>
      <c r="CD1666" s="111" t="s">
        <v>3757</v>
      </c>
      <c r="CE1666" s="112">
        <v>57</v>
      </c>
      <c r="CF1666" s="112">
        <v>207000</v>
      </c>
      <c r="CG1666" s="111" t="s">
        <v>3757</v>
      </c>
      <c r="CH1666" s="112">
        <v>1831</v>
      </c>
      <c r="CI1666" s="112">
        <v>28467000</v>
      </c>
      <c r="CJ1666" s="111">
        <v>0</v>
      </c>
      <c r="CK1666" s="120">
        <v>0</v>
      </c>
      <c r="CL1666" s="112">
        <v>0</v>
      </c>
      <c r="CM1666" s="112">
        <v>0</v>
      </c>
      <c r="CN1666" s="166" t="s">
        <v>15702</v>
      </c>
      <c r="CO1666" s="125" t="s">
        <v>15703</v>
      </c>
      <c r="CP1666" s="111" t="s">
        <v>3875</v>
      </c>
      <c r="CQ1666" s="112">
        <v>6800000</v>
      </c>
      <c r="CR1666" s="166" t="s">
        <v>15704</v>
      </c>
      <c r="CS1666" s="166" t="s">
        <v>15705</v>
      </c>
      <c r="CT1666" s="111" t="s">
        <v>3766</v>
      </c>
      <c r="CU1666" s="112">
        <v>3500000</v>
      </c>
      <c r="CV1666" s="166" t="s">
        <v>15706</v>
      </c>
      <c r="CW1666" s="166" t="s">
        <v>15707</v>
      </c>
      <c r="CX1666" s="111" t="s">
        <v>3870</v>
      </c>
      <c r="CY1666" s="112">
        <v>800000</v>
      </c>
      <c r="CZ1666" s="111" t="s">
        <v>3757</v>
      </c>
      <c r="DA1666" s="111" t="s">
        <v>3757</v>
      </c>
      <c r="DB1666" s="111" t="s">
        <v>3757</v>
      </c>
      <c r="DC1666" s="120">
        <v>0</v>
      </c>
      <c r="DD1666" s="127" t="s">
        <v>3717</v>
      </c>
      <c r="DE1666" s="109" t="s">
        <v>15708</v>
      </c>
      <c r="DF1666" s="172" t="s">
        <v>3717</v>
      </c>
    </row>
    <row r="1667" spans="1:110" ht="35.15" customHeight="1" x14ac:dyDescent="0.35">
      <c r="A1667" s="140" t="s">
        <v>3362</v>
      </c>
      <c r="B1667" s="136" t="s">
        <v>3280</v>
      </c>
      <c r="C1667" s="136" t="s">
        <v>3363</v>
      </c>
      <c r="D1667" s="112">
        <v>3937</v>
      </c>
      <c r="E1667" s="112">
        <v>55279290</v>
      </c>
      <c r="F1667" s="112">
        <v>3937</v>
      </c>
      <c r="G1667" s="112">
        <v>55279290</v>
      </c>
      <c r="H1667" s="112">
        <v>1207</v>
      </c>
      <c r="I1667" s="112">
        <v>18644000</v>
      </c>
      <c r="J1667" s="112">
        <v>0</v>
      </c>
      <c r="K1667" s="112">
        <v>0</v>
      </c>
      <c r="L1667" s="112">
        <v>14091106</v>
      </c>
      <c r="M1667" s="112">
        <v>4557637</v>
      </c>
      <c r="N1667" s="112">
        <v>194770</v>
      </c>
      <c r="O1667" s="112">
        <v>260101</v>
      </c>
      <c r="P1667" s="112">
        <v>7112395</v>
      </c>
      <c r="Q1667" s="112">
        <v>0</v>
      </c>
      <c r="R1667" s="112">
        <v>26216009</v>
      </c>
      <c r="S1667" s="421">
        <v>0.25490750695242287</v>
      </c>
      <c r="T1667" s="421">
        <v>8.2447459075541671E-2</v>
      </c>
      <c r="U1667" s="421">
        <v>3.5233809985620291E-3</v>
      </c>
      <c r="V1667" s="421">
        <v>4.7052160040405725E-3</v>
      </c>
      <c r="W1667" s="421">
        <v>0.12866292240728852</v>
      </c>
      <c r="X1667" s="421">
        <v>0</v>
      </c>
      <c r="Y1667" s="421">
        <v>0.47424648543785564</v>
      </c>
      <c r="Z1667" s="120">
        <v>0</v>
      </c>
      <c r="AA1667" s="127" t="s">
        <v>3778</v>
      </c>
      <c r="AB1667" s="127">
        <v>0</v>
      </c>
      <c r="AC1667" s="111" t="s">
        <v>3717</v>
      </c>
      <c r="AD1667" s="127">
        <v>0</v>
      </c>
      <c r="AE1667" s="111">
        <v>0</v>
      </c>
      <c r="AF1667" s="111" t="s">
        <v>3757</v>
      </c>
      <c r="AG1667" s="127"/>
      <c r="AH1667" s="127"/>
      <c r="AI1667" s="124"/>
      <c r="AJ1667" s="128"/>
      <c r="AK1667" s="109">
        <v>0</v>
      </c>
      <c r="AL1667" s="109">
        <v>0</v>
      </c>
      <c r="AM1667" s="127">
        <v>0</v>
      </c>
      <c r="AN1667" s="127">
        <v>0</v>
      </c>
      <c r="AO1667" s="120">
        <v>0</v>
      </c>
      <c r="AP1667" s="120">
        <v>0</v>
      </c>
      <c r="AQ1667" s="174">
        <v>0</v>
      </c>
      <c r="AR1667" s="109">
        <v>0</v>
      </c>
      <c r="AS1667" s="127">
        <v>0</v>
      </c>
      <c r="AT1667" s="127">
        <v>0</v>
      </c>
      <c r="AU1667" s="120">
        <v>0</v>
      </c>
      <c r="AV1667" s="120">
        <v>0</v>
      </c>
      <c r="AW1667" s="174">
        <v>0</v>
      </c>
      <c r="AX1667" s="109">
        <v>0</v>
      </c>
      <c r="AY1667" s="127">
        <v>0</v>
      </c>
      <c r="AZ1667" s="127">
        <v>0</v>
      </c>
      <c r="BA1667" s="120">
        <v>0</v>
      </c>
      <c r="BB1667" s="120">
        <v>0</v>
      </c>
      <c r="BC1667" s="111" t="s">
        <v>3757</v>
      </c>
      <c r="BD1667" s="112">
        <v>439</v>
      </c>
      <c r="BE1667" s="112">
        <v>6612000</v>
      </c>
      <c r="BF1667" s="111" t="s">
        <v>3757</v>
      </c>
      <c r="BG1667" s="112">
        <v>82</v>
      </c>
      <c r="BH1667" s="112">
        <v>1178000</v>
      </c>
      <c r="BI1667" s="111" t="s">
        <v>3757</v>
      </c>
      <c r="BJ1667" s="112">
        <v>665</v>
      </c>
      <c r="BK1667" s="112">
        <v>10064000</v>
      </c>
      <c r="BL1667" s="111">
        <v>0</v>
      </c>
      <c r="BM1667" s="112"/>
      <c r="BN1667" s="112"/>
      <c r="BO1667" s="111" t="s">
        <v>3757</v>
      </c>
      <c r="BP1667" s="112">
        <v>253</v>
      </c>
      <c r="BQ1667" s="112">
        <v>5040290</v>
      </c>
      <c r="BR1667" s="111">
        <v>0</v>
      </c>
      <c r="BS1667" s="112"/>
      <c r="BT1667" s="112"/>
      <c r="BU1667" s="111" t="s">
        <v>3757</v>
      </c>
      <c r="BV1667" s="112">
        <v>172</v>
      </c>
      <c r="BW1667" s="112">
        <v>2667000</v>
      </c>
      <c r="BX1667" s="111">
        <v>0</v>
      </c>
      <c r="BY1667" s="112"/>
      <c r="BZ1667" s="112"/>
      <c r="CA1667" s="111">
        <v>0</v>
      </c>
      <c r="CB1667" s="112"/>
      <c r="CC1667" s="112"/>
      <c r="CD1667" s="111" t="s">
        <v>3757</v>
      </c>
      <c r="CE1667" s="112">
        <v>1423</v>
      </c>
      <c r="CF1667" s="112">
        <v>15033000</v>
      </c>
      <c r="CG1667" s="111" t="s">
        <v>3757</v>
      </c>
      <c r="CH1667" s="112">
        <v>726</v>
      </c>
      <c r="CI1667" s="112">
        <v>11867000</v>
      </c>
      <c r="CJ1667" s="111" t="s">
        <v>3757</v>
      </c>
      <c r="CK1667" s="120" t="s">
        <v>15709</v>
      </c>
      <c r="CL1667" s="112">
        <v>189</v>
      </c>
      <c r="CM1667" s="112">
        <v>2818000</v>
      </c>
      <c r="CN1667" s="166" t="s">
        <v>15710</v>
      </c>
      <c r="CO1667" s="125" t="s">
        <v>15711</v>
      </c>
      <c r="CP1667" s="111" t="s">
        <v>4041</v>
      </c>
      <c r="CQ1667" s="112">
        <v>50000000</v>
      </c>
      <c r="CR1667" s="166" t="s">
        <v>15712</v>
      </c>
      <c r="CS1667" s="166" t="s">
        <v>15713</v>
      </c>
      <c r="CT1667" s="111" t="s">
        <v>3783</v>
      </c>
      <c r="CU1667" s="112">
        <v>1800000</v>
      </c>
      <c r="CV1667" s="166" t="s">
        <v>15714</v>
      </c>
      <c r="CW1667" s="166" t="s">
        <v>15715</v>
      </c>
      <c r="CX1667" s="111" t="s">
        <v>3870</v>
      </c>
      <c r="CY1667" s="112">
        <v>16000000</v>
      </c>
      <c r="CZ1667" s="111" t="s">
        <v>3757</v>
      </c>
      <c r="DA1667" s="111" t="s">
        <v>3757</v>
      </c>
      <c r="DB1667" s="111">
        <v>0</v>
      </c>
      <c r="DC1667" s="120" t="s">
        <v>15716</v>
      </c>
      <c r="DD1667" s="127" t="s">
        <v>3778</v>
      </c>
      <c r="DE1667" s="109">
        <v>0</v>
      </c>
      <c r="DF1667" s="172" t="s">
        <v>3717</v>
      </c>
    </row>
    <row r="1668" spans="1:110" ht="35.15" customHeight="1" x14ac:dyDescent="0.35">
      <c r="A1668" s="140" t="s">
        <v>3364</v>
      </c>
      <c r="B1668" s="136" t="s">
        <v>3280</v>
      </c>
      <c r="C1668" s="136" t="s">
        <v>3365</v>
      </c>
      <c r="D1668" s="112">
        <v>7729</v>
      </c>
      <c r="E1668" s="112">
        <v>108733000</v>
      </c>
      <c r="F1668" s="112">
        <v>7729</v>
      </c>
      <c r="G1668" s="112">
        <v>108733000</v>
      </c>
      <c r="H1668" s="112">
        <v>2360</v>
      </c>
      <c r="I1668" s="112">
        <v>33594000</v>
      </c>
      <c r="J1668" s="112">
        <v>0</v>
      </c>
      <c r="K1668" s="112">
        <v>0</v>
      </c>
      <c r="L1668" s="112">
        <v>31381094</v>
      </c>
      <c r="M1668" s="112">
        <v>12461299</v>
      </c>
      <c r="N1668" s="112">
        <v>605000</v>
      </c>
      <c r="O1668" s="112">
        <v>188300</v>
      </c>
      <c r="P1668" s="112">
        <v>8719948</v>
      </c>
      <c r="Q1668" s="112">
        <v>0</v>
      </c>
      <c r="R1668" s="112">
        <v>53355641</v>
      </c>
      <c r="S1668" s="421">
        <v>0.28860689946934232</v>
      </c>
      <c r="T1668" s="421">
        <v>0.11460457266883099</v>
      </c>
      <c r="U1668" s="421">
        <v>5.5640881793015918E-3</v>
      </c>
      <c r="V1668" s="421">
        <v>1.7317649655578344E-3</v>
      </c>
      <c r="W1668" s="421">
        <v>8.0195966265991001E-2</v>
      </c>
      <c r="X1668" s="421">
        <v>0</v>
      </c>
      <c r="Y1668" s="421">
        <v>0.49070329154902376</v>
      </c>
      <c r="Z1668" s="120">
        <v>0</v>
      </c>
      <c r="AA1668" s="127" t="s">
        <v>3717</v>
      </c>
      <c r="AB1668" s="127">
        <v>0</v>
      </c>
      <c r="AC1668" s="111" t="s">
        <v>3717</v>
      </c>
      <c r="AD1668" s="127">
        <v>0</v>
      </c>
      <c r="AE1668" s="111">
        <v>0</v>
      </c>
      <c r="AF1668" s="111" t="s">
        <v>3757</v>
      </c>
      <c r="AG1668" s="127" t="s">
        <v>3758</v>
      </c>
      <c r="AH1668" s="127" t="s">
        <v>3758</v>
      </c>
      <c r="AI1668" s="124"/>
      <c r="AJ1668" s="128"/>
      <c r="AK1668" s="109">
        <v>0</v>
      </c>
      <c r="AL1668" s="109">
        <v>0</v>
      </c>
      <c r="AM1668" s="127">
        <v>0</v>
      </c>
      <c r="AN1668" s="127">
        <v>0</v>
      </c>
      <c r="AO1668" s="120">
        <v>0</v>
      </c>
      <c r="AP1668" s="120">
        <v>0</v>
      </c>
      <c r="AQ1668" s="174">
        <v>0</v>
      </c>
      <c r="AR1668" s="109">
        <v>0</v>
      </c>
      <c r="AS1668" s="127">
        <v>0</v>
      </c>
      <c r="AT1668" s="127">
        <v>0</v>
      </c>
      <c r="AU1668" s="120">
        <v>0</v>
      </c>
      <c r="AV1668" s="120">
        <v>0</v>
      </c>
      <c r="AW1668" s="174">
        <v>0</v>
      </c>
      <c r="AX1668" s="109">
        <v>0</v>
      </c>
      <c r="AY1668" s="127">
        <v>0</v>
      </c>
      <c r="AZ1668" s="127">
        <v>0</v>
      </c>
      <c r="BA1668" s="120">
        <v>0</v>
      </c>
      <c r="BB1668" s="120">
        <v>0</v>
      </c>
      <c r="BC1668" s="111" t="s">
        <v>3757</v>
      </c>
      <c r="BD1668" s="112">
        <v>339</v>
      </c>
      <c r="BE1668" s="112">
        <v>4582000</v>
      </c>
      <c r="BF1668" s="111">
        <v>0</v>
      </c>
      <c r="BG1668" s="112"/>
      <c r="BH1668" s="112"/>
      <c r="BI1668" s="111" t="s">
        <v>3757</v>
      </c>
      <c r="BJ1668" s="112">
        <v>393</v>
      </c>
      <c r="BK1668" s="112">
        <v>5928000</v>
      </c>
      <c r="BL1668" s="111">
        <v>0</v>
      </c>
      <c r="BM1668" s="112"/>
      <c r="BN1668" s="112"/>
      <c r="BO1668" s="111" t="s">
        <v>3757</v>
      </c>
      <c r="BP1668" s="112">
        <v>1820</v>
      </c>
      <c r="BQ1668" s="112">
        <v>24385000</v>
      </c>
      <c r="BR1668" s="111">
        <v>0</v>
      </c>
      <c r="BS1668" s="112"/>
      <c r="BT1668" s="112"/>
      <c r="BU1668" s="111" t="s">
        <v>3757</v>
      </c>
      <c r="BV1668" s="112">
        <v>2120</v>
      </c>
      <c r="BW1668" s="112">
        <v>28266000</v>
      </c>
      <c r="BX1668" s="111">
        <v>0</v>
      </c>
      <c r="BY1668" s="112"/>
      <c r="BZ1668" s="112"/>
      <c r="CA1668" s="111" t="s">
        <v>3757</v>
      </c>
      <c r="CB1668" s="112">
        <v>581</v>
      </c>
      <c r="CC1668" s="112">
        <v>7796000</v>
      </c>
      <c r="CD1668" s="111">
        <v>0</v>
      </c>
      <c r="CE1668" s="112"/>
      <c r="CF1668" s="112"/>
      <c r="CG1668" s="111" t="s">
        <v>3757</v>
      </c>
      <c r="CH1668" s="112">
        <v>3064</v>
      </c>
      <c r="CI1668" s="112">
        <v>37542000</v>
      </c>
      <c r="CJ1668" s="111">
        <v>0</v>
      </c>
      <c r="CK1668" s="120">
        <v>0</v>
      </c>
      <c r="CL1668" s="112"/>
      <c r="CM1668" s="112"/>
      <c r="CN1668" s="166" t="s">
        <v>15717</v>
      </c>
      <c r="CO1668" s="125" t="s">
        <v>15718</v>
      </c>
      <c r="CP1668" s="111" t="s">
        <v>4016</v>
      </c>
      <c r="CQ1668" s="112">
        <v>54000000</v>
      </c>
      <c r="CR1668" s="166" t="s">
        <v>15719</v>
      </c>
      <c r="CS1668" s="166" t="s">
        <v>15720</v>
      </c>
      <c r="CT1668" s="111" t="s">
        <v>3766</v>
      </c>
      <c r="CU1668" s="112">
        <v>7700000</v>
      </c>
      <c r="CV1668" s="166" t="s">
        <v>15721</v>
      </c>
      <c r="CW1668" s="166" t="s">
        <v>15722</v>
      </c>
      <c r="CX1668" s="111" t="s">
        <v>4016</v>
      </c>
      <c r="CY1668" s="112">
        <v>8000000</v>
      </c>
      <c r="CZ1668" s="111" t="s">
        <v>3757</v>
      </c>
      <c r="DA1668" s="111" t="s">
        <v>3757</v>
      </c>
      <c r="DB1668" s="111">
        <v>0</v>
      </c>
      <c r="DC1668" s="120" t="s">
        <v>15723</v>
      </c>
      <c r="DD1668" s="127" t="s">
        <v>3778</v>
      </c>
      <c r="DE1668" s="109">
        <v>0</v>
      </c>
      <c r="DF1668" s="172" t="s">
        <v>3717</v>
      </c>
    </row>
    <row r="1669" spans="1:110" ht="35.15" customHeight="1" x14ac:dyDescent="0.35">
      <c r="A1669" s="140" t="s">
        <v>3366</v>
      </c>
      <c r="B1669" s="136" t="s">
        <v>3280</v>
      </c>
      <c r="C1669" s="136" t="s">
        <v>3367</v>
      </c>
      <c r="D1669" s="112">
        <v>5720</v>
      </c>
      <c r="E1669" s="112">
        <v>93659000</v>
      </c>
      <c r="F1669" s="112">
        <v>5720</v>
      </c>
      <c r="G1669" s="112">
        <v>93659000</v>
      </c>
      <c r="H1669" s="112">
        <v>1541</v>
      </c>
      <c r="I1669" s="112">
        <v>25294000</v>
      </c>
      <c r="J1669" s="112">
        <v>0</v>
      </c>
      <c r="K1669" s="112">
        <v>0</v>
      </c>
      <c r="L1669" s="112">
        <v>22681470</v>
      </c>
      <c r="M1669" s="112">
        <v>8298840</v>
      </c>
      <c r="N1669" s="112">
        <v>1671914</v>
      </c>
      <c r="O1669" s="112">
        <v>1440231</v>
      </c>
      <c r="P1669" s="112">
        <v>12278149</v>
      </c>
      <c r="Q1669" s="112">
        <v>0</v>
      </c>
      <c r="R1669" s="112">
        <v>46370604</v>
      </c>
      <c r="S1669" s="421">
        <v>0.24217074707182437</v>
      </c>
      <c r="T1669" s="421">
        <v>8.8606967830107089E-2</v>
      </c>
      <c r="U1669" s="421">
        <v>1.7851076778526355E-2</v>
      </c>
      <c r="V1669" s="421">
        <v>1.5377390320204146E-2</v>
      </c>
      <c r="W1669" s="421">
        <v>0.13109417140904772</v>
      </c>
      <c r="X1669" s="421">
        <v>0</v>
      </c>
      <c r="Y1669" s="421">
        <v>0.4951003534097097</v>
      </c>
      <c r="Z1669" s="120">
        <v>0</v>
      </c>
      <c r="AA1669" s="127" t="s">
        <v>3717</v>
      </c>
      <c r="AB1669" s="127">
        <v>0</v>
      </c>
      <c r="AC1669" s="111" t="s">
        <v>3717</v>
      </c>
      <c r="AD1669" s="127">
        <v>0</v>
      </c>
      <c r="AE1669" s="111">
        <v>0</v>
      </c>
      <c r="AF1669" s="111" t="s">
        <v>3757</v>
      </c>
      <c r="AG1669" s="127"/>
      <c r="AH1669" s="127"/>
      <c r="AI1669" s="124"/>
      <c r="AJ1669" s="128"/>
      <c r="AK1669" s="109">
        <v>0</v>
      </c>
      <c r="AL1669" s="109">
        <v>0</v>
      </c>
      <c r="AM1669" s="127">
        <v>0</v>
      </c>
      <c r="AN1669" s="127">
        <v>0</v>
      </c>
      <c r="AO1669" s="120">
        <v>0</v>
      </c>
      <c r="AP1669" s="120">
        <v>0</v>
      </c>
      <c r="AQ1669" s="174">
        <v>0</v>
      </c>
      <c r="AR1669" s="120">
        <v>0</v>
      </c>
      <c r="AS1669" s="127">
        <v>0</v>
      </c>
      <c r="AT1669" s="127">
        <v>0</v>
      </c>
      <c r="AU1669" s="120">
        <v>0</v>
      </c>
      <c r="AV1669" s="120">
        <v>0</v>
      </c>
      <c r="AW1669" s="174">
        <v>0</v>
      </c>
      <c r="AX1669" s="120">
        <v>0</v>
      </c>
      <c r="AY1669" s="127">
        <v>0</v>
      </c>
      <c r="AZ1669" s="127">
        <v>0</v>
      </c>
      <c r="BA1669" s="120">
        <v>0</v>
      </c>
      <c r="BB1669" s="120">
        <v>0</v>
      </c>
      <c r="BC1669" s="111">
        <v>0</v>
      </c>
      <c r="BD1669" s="112"/>
      <c r="BE1669" s="112"/>
      <c r="BF1669" s="111" t="s">
        <v>3757</v>
      </c>
      <c r="BG1669" s="112">
        <v>294</v>
      </c>
      <c r="BH1669" s="112">
        <v>4127000</v>
      </c>
      <c r="BI1669" s="111">
        <v>0</v>
      </c>
      <c r="BJ1669" s="112"/>
      <c r="BK1669" s="112"/>
      <c r="BL1669" s="111" t="s">
        <v>3757</v>
      </c>
      <c r="BM1669" s="112">
        <v>956</v>
      </c>
      <c r="BN1669" s="112">
        <v>13833000</v>
      </c>
      <c r="BO1669" s="111">
        <v>0</v>
      </c>
      <c r="BP1669" s="112"/>
      <c r="BQ1669" s="112"/>
      <c r="BR1669" s="111">
        <v>0</v>
      </c>
      <c r="BS1669" s="112"/>
      <c r="BT1669" s="112"/>
      <c r="BU1669" s="111" t="s">
        <v>3757</v>
      </c>
      <c r="BV1669" s="112">
        <v>1148</v>
      </c>
      <c r="BW1669" s="112">
        <v>17039000</v>
      </c>
      <c r="BX1669" s="111">
        <v>0</v>
      </c>
      <c r="BY1669" s="112"/>
      <c r="BZ1669" s="112"/>
      <c r="CA1669" s="111" t="s">
        <v>3757</v>
      </c>
      <c r="CB1669" s="112">
        <v>2075</v>
      </c>
      <c r="CC1669" s="112">
        <v>30102000</v>
      </c>
      <c r="CD1669" s="111">
        <v>0</v>
      </c>
      <c r="CE1669" s="112">
        <v>0</v>
      </c>
      <c r="CF1669" s="112">
        <v>0</v>
      </c>
      <c r="CG1669" s="111">
        <v>0</v>
      </c>
      <c r="CH1669" s="112">
        <v>0</v>
      </c>
      <c r="CI1669" s="112">
        <v>0</v>
      </c>
      <c r="CJ1669" s="111" t="s">
        <v>3757</v>
      </c>
      <c r="CK1669" s="120" t="s">
        <v>15724</v>
      </c>
      <c r="CL1669" s="112">
        <v>1247</v>
      </c>
      <c r="CM1669" s="112">
        <v>28558000</v>
      </c>
      <c r="CN1669" s="166" t="s">
        <v>4286</v>
      </c>
      <c r="CO1669" s="125" t="s">
        <v>15725</v>
      </c>
      <c r="CP1669" s="111" t="s">
        <v>3870</v>
      </c>
      <c r="CQ1669" s="112">
        <v>2000000</v>
      </c>
      <c r="CR1669" s="166" t="s">
        <v>9763</v>
      </c>
      <c r="CS1669" s="166" t="s">
        <v>15726</v>
      </c>
      <c r="CT1669" s="111" t="s">
        <v>3762</v>
      </c>
      <c r="CU1669" s="112">
        <v>8000000</v>
      </c>
      <c r="CV1669" s="166" t="s">
        <v>8029</v>
      </c>
      <c r="CW1669" s="166" t="s">
        <v>15727</v>
      </c>
      <c r="CX1669" s="111" t="s">
        <v>3762</v>
      </c>
      <c r="CY1669" s="112">
        <v>3000000</v>
      </c>
      <c r="CZ1669" s="111" t="s">
        <v>3757</v>
      </c>
      <c r="DA1669" s="111" t="s">
        <v>3757</v>
      </c>
      <c r="DB1669" s="111">
        <v>0</v>
      </c>
      <c r="DC1669" s="120" t="s">
        <v>15728</v>
      </c>
      <c r="DD1669" s="127" t="s">
        <v>3717</v>
      </c>
      <c r="DE1669" s="109" t="s">
        <v>15729</v>
      </c>
      <c r="DF1669" s="172" t="s">
        <v>3717</v>
      </c>
    </row>
    <row r="1670" spans="1:110" ht="35.15" customHeight="1" x14ac:dyDescent="0.35">
      <c r="A1670" s="140" t="s">
        <v>3368</v>
      </c>
      <c r="B1670" s="136" t="s">
        <v>3369</v>
      </c>
      <c r="C1670" s="136">
        <v>0</v>
      </c>
      <c r="D1670" s="112">
        <v>515</v>
      </c>
      <c r="E1670" s="112">
        <v>76341080</v>
      </c>
      <c r="F1670" s="112">
        <v>286</v>
      </c>
      <c r="G1670" s="112">
        <v>19378069</v>
      </c>
      <c r="H1670" s="112">
        <v>48</v>
      </c>
      <c r="I1670" s="112">
        <v>2239000</v>
      </c>
      <c r="J1670" s="112">
        <v>0</v>
      </c>
      <c r="K1670" s="112">
        <v>0</v>
      </c>
      <c r="L1670" s="112">
        <v>2668305</v>
      </c>
      <c r="M1670" s="112">
        <v>520</v>
      </c>
      <c r="N1670" s="112">
        <v>500500</v>
      </c>
      <c r="O1670" s="112">
        <v>224973</v>
      </c>
      <c r="P1670" s="112">
        <v>0</v>
      </c>
      <c r="Q1670" s="112">
        <v>85540</v>
      </c>
      <c r="R1670" s="112">
        <v>3479838</v>
      </c>
      <c r="S1670" s="421">
        <v>3.4952413562920517E-2</v>
      </c>
      <c r="T1670" s="421">
        <v>6.8115358074577933E-6</v>
      </c>
      <c r="U1670" s="421">
        <v>6.5561032146781257E-3</v>
      </c>
      <c r="V1670" s="421">
        <v>2.946945471560004E-3</v>
      </c>
      <c r="W1670" s="421">
        <v>0</v>
      </c>
      <c r="X1670" s="421">
        <v>1.120497640326807E-3</v>
      </c>
      <c r="Y1670" s="421">
        <v>4.5582771425292906E-2</v>
      </c>
      <c r="Z1670" s="120" t="s">
        <v>15730</v>
      </c>
      <c r="AA1670" s="127" t="s">
        <v>3781</v>
      </c>
      <c r="AB1670" s="127">
        <v>0</v>
      </c>
      <c r="AC1670" s="111" t="s">
        <v>3717</v>
      </c>
      <c r="AD1670" s="127">
        <v>0</v>
      </c>
      <c r="AE1670" s="111" t="s">
        <v>3757</v>
      </c>
      <c r="AF1670" s="111" t="s">
        <v>3757</v>
      </c>
      <c r="AG1670" s="127" t="s">
        <v>3717</v>
      </c>
      <c r="AH1670" s="127" t="s">
        <v>3758</v>
      </c>
      <c r="AI1670" s="128">
        <v>1</v>
      </c>
      <c r="AJ1670" s="128">
        <v>6573000</v>
      </c>
      <c r="AK1670" s="109" t="s">
        <v>15731</v>
      </c>
      <c r="AL1670" s="109" t="s">
        <v>15732</v>
      </c>
      <c r="AM1670" s="127" t="s">
        <v>3761</v>
      </c>
      <c r="AN1670" s="127" t="s">
        <v>3790</v>
      </c>
      <c r="AO1670" s="120">
        <v>5000000</v>
      </c>
      <c r="AP1670" s="120">
        <v>6573000</v>
      </c>
      <c r="AQ1670" s="174">
        <v>0</v>
      </c>
      <c r="AR1670" s="109">
        <v>0</v>
      </c>
      <c r="AS1670" s="127">
        <v>0</v>
      </c>
      <c r="AT1670" s="127">
        <v>0</v>
      </c>
      <c r="AU1670" s="120">
        <v>0</v>
      </c>
      <c r="AV1670" s="120">
        <v>0</v>
      </c>
      <c r="AW1670" s="174">
        <v>0</v>
      </c>
      <c r="AX1670" s="109">
        <v>0</v>
      </c>
      <c r="AY1670" s="127">
        <v>0</v>
      </c>
      <c r="AZ1670" s="127">
        <v>0</v>
      </c>
      <c r="BA1670" s="120">
        <v>0</v>
      </c>
      <c r="BB1670" s="120">
        <v>0</v>
      </c>
      <c r="BC1670" s="111" t="s">
        <v>3757</v>
      </c>
      <c r="BD1670" s="112">
        <v>41</v>
      </c>
      <c r="BE1670" s="112">
        <v>2674000</v>
      </c>
      <c r="BF1670" s="111">
        <v>0</v>
      </c>
      <c r="BG1670" s="112"/>
      <c r="BH1670" s="112"/>
      <c r="BI1670" s="111">
        <v>0</v>
      </c>
      <c r="BJ1670" s="112"/>
      <c r="BK1670" s="112"/>
      <c r="BL1670" s="111">
        <v>0</v>
      </c>
      <c r="BM1670" s="112"/>
      <c r="BN1670" s="112"/>
      <c r="BO1670" s="111" t="s">
        <v>3757</v>
      </c>
      <c r="BP1670" s="112">
        <v>23</v>
      </c>
      <c r="BQ1670" s="112">
        <v>1302000</v>
      </c>
      <c r="BR1670" s="111" t="s">
        <v>3757</v>
      </c>
      <c r="BS1670" s="112">
        <v>103</v>
      </c>
      <c r="BT1670" s="112">
        <v>6794000</v>
      </c>
      <c r="BU1670" s="111">
        <v>0</v>
      </c>
      <c r="BV1670" s="112"/>
      <c r="BW1670" s="112"/>
      <c r="BX1670" s="111">
        <v>0</v>
      </c>
      <c r="BY1670" s="112"/>
      <c r="BZ1670" s="112"/>
      <c r="CA1670" s="111">
        <v>0</v>
      </c>
      <c r="CB1670" s="112"/>
      <c r="CC1670" s="112"/>
      <c r="CD1670" s="111">
        <v>0</v>
      </c>
      <c r="CE1670" s="112"/>
      <c r="CF1670" s="112"/>
      <c r="CG1670" s="111">
        <v>0</v>
      </c>
      <c r="CH1670" s="112"/>
      <c r="CI1670" s="112"/>
      <c r="CJ1670" s="111">
        <v>0</v>
      </c>
      <c r="CK1670" s="120">
        <v>0</v>
      </c>
      <c r="CL1670" s="112"/>
      <c r="CM1670" s="112"/>
      <c r="CN1670" s="166" t="s">
        <v>15733</v>
      </c>
      <c r="CO1670" s="125" t="s">
        <v>15734</v>
      </c>
      <c r="CP1670" s="111" t="s">
        <v>3790</v>
      </c>
      <c r="CQ1670" s="112">
        <v>6794000</v>
      </c>
      <c r="CR1670" s="166" t="s">
        <v>15735</v>
      </c>
      <c r="CS1670" s="166" t="s">
        <v>15736</v>
      </c>
      <c r="CT1670" s="111" t="s">
        <v>3717</v>
      </c>
      <c r="CU1670" s="112">
        <v>2674000</v>
      </c>
      <c r="CV1670" s="166" t="s">
        <v>15737</v>
      </c>
      <c r="CW1670" s="166" t="s">
        <v>15738</v>
      </c>
      <c r="CX1670" s="111" t="s">
        <v>3766</v>
      </c>
      <c r="CY1670" s="112">
        <v>1302000</v>
      </c>
      <c r="CZ1670" s="111">
        <v>0</v>
      </c>
      <c r="DA1670" s="111">
        <v>0</v>
      </c>
      <c r="DB1670" s="111">
        <v>0</v>
      </c>
      <c r="DC1670" s="120" t="s">
        <v>15739</v>
      </c>
      <c r="DD1670" s="127" t="s">
        <v>3778</v>
      </c>
      <c r="DE1670" s="109">
        <v>0</v>
      </c>
      <c r="DF1670" s="172" t="s">
        <v>3717</v>
      </c>
    </row>
    <row r="1671" spans="1:110" ht="35.15" customHeight="1" x14ac:dyDescent="0.35">
      <c r="A1671" s="140" t="s">
        <v>3370</v>
      </c>
      <c r="B1671" s="136" t="s">
        <v>3369</v>
      </c>
      <c r="C1671" s="136" t="s">
        <v>3371</v>
      </c>
      <c r="D1671" s="112">
        <v>52885</v>
      </c>
      <c r="E1671" s="112">
        <v>1064716250</v>
      </c>
      <c r="F1671" s="112">
        <v>52877</v>
      </c>
      <c r="G1671" s="112">
        <v>1063673250</v>
      </c>
      <c r="H1671" s="112">
        <v>15083</v>
      </c>
      <c r="I1671" s="112">
        <v>217269000</v>
      </c>
      <c r="J1671" s="112">
        <v>0</v>
      </c>
      <c r="K1671" s="112">
        <v>0</v>
      </c>
      <c r="L1671" s="112">
        <v>279932213</v>
      </c>
      <c r="M1671" s="112">
        <v>83141150</v>
      </c>
      <c r="N1671" s="112">
        <v>968000</v>
      </c>
      <c r="O1671" s="112">
        <v>1808079</v>
      </c>
      <c r="P1671" s="112">
        <v>165152642</v>
      </c>
      <c r="Q1671" s="112">
        <v>0</v>
      </c>
      <c r="R1671" s="112">
        <v>531002084</v>
      </c>
      <c r="S1671" s="421">
        <v>0.26291719789192658</v>
      </c>
      <c r="T1671" s="421">
        <v>7.8087612544656848E-2</v>
      </c>
      <c r="U1671" s="421">
        <v>9.0916241768640232E-4</v>
      </c>
      <c r="V1671" s="421">
        <v>1.6981792097190214E-3</v>
      </c>
      <c r="W1671" s="421">
        <v>0.15511423066943891</v>
      </c>
      <c r="X1671" s="421">
        <v>0</v>
      </c>
      <c r="Y1671" s="421">
        <v>0.49872638273342779</v>
      </c>
      <c r="Z1671" s="120">
        <v>0</v>
      </c>
      <c r="AA1671" s="127" t="s">
        <v>3717</v>
      </c>
      <c r="AB1671" s="127">
        <v>0</v>
      </c>
      <c r="AC1671" s="111" t="s">
        <v>3717</v>
      </c>
      <c r="AD1671" s="127">
        <v>0</v>
      </c>
      <c r="AE1671" s="111">
        <v>0</v>
      </c>
      <c r="AF1671" s="111" t="s">
        <v>3757</v>
      </c>
      <c r="AG1671" s="127" t="s">
        <v>3758</v>
      </c>
      <c r="AH1671" s="127" t="s">
        <v>3758</v>
      </c>
      <c r="AI1671" s="124"/>
      <c r="AJ1671" s="128"/>
      <c r="AK1671" s="109">
        <v>0</v>
      </c>
      <c r="AL1671" s="109">
        <v>0</v>
      </c>
      <c r="AM1671" s="127">
        <v>0</v>
      </c>
      <c r="AN1671" s="127">
        <v>0</v>
      </c>
      <c r="AO1671" s="120">
        <v>0</v>
      </c>
      <c r="AP1671" s="120">
        <v>0</v>
      </c>
      <c r="AQ1671" s="174">
        <v>0</v>
      </c>
      <c r="AR1671" s="109">
        <v>0</v>
      </c>
      <c r="AS1671" s="127">
        <v>0</v>
      </c>
      <c r="AT1671" s="127">
        <v>0</v>
      </c>
      <c r="AU1671" s="120">
        <v>0</v>
      </c>
      <c r="AV1671" s="120">
        <v>0</v>
      </c>
      <c r="AW1671" s="174">
        <v>0</v>
      </c>
      <c r="AX1671" s="109">
        <v>0</v>
      </c>
      <c r="AY1671" s="127">
        <v>0</v>
      </c>
      <c r="AZ1671" s="127">
        <v>0</v>
      </c>
      <c r="BA1671" s="120">
        <v>0</v>
      </c>
      <c r="BB1671" s="120">
        <v>0</v>
      </c>
      <c r="BC1671" s="111" t="s">
        <v>3757</v>
      </c>
      <c r="BD1671" s="112"/>
      <c r="BE1671" s="112"/>
      <c r="BF1671" s="111" t="s">
        <v>3757</v>
      </c>
      <c r="BG1671" s="112"/>
      <c r="BH1671" s="112"/>
      <c r="BI1671" s="111" t="s">
        <v>3757</v>
      </c>
      <c r="BJ1671" s="112"/>
      <c r="BK1671" s="112"/>
      <c r="BL1671" s="111" t="s">
        <v>3757</v>
      </c>
      <c r="BM1671" s="112">
        <v>3480</v>
      </c>
      <c r="BN1671" s="112">
        <v>70902250</v>
      </c>
      <c r="BO1671" s="111" t="s">
        <v>3757</v>
      </c>
      <c r="BP1671" s="112"/>
      <c r="BQ1671" s="112"/>
      <c r="BR1671" s="111" t="s">
        <v>3757</v>
      </c>
      <c r="BS1671" s="112"/>
      <c r="BT1671" s="112">
        <v>0</v>
      </c>
      <c r="BU1671" s="111" t="s">
        <v>3757</v>
      </c>
      <c r="BV1671" s="112">
        <v>0</v>
      </c>
      <c r="BW1671" s="112">
        <v>0</v>
      </c>
      <c r="BX1671" s="111" t="s">
        <v>3757</v>
      </c>
      <c r="BY1671" s="112">
        <v>0</v>
      </c>
      <c r="BZ1671" s="112">
        <v>0</v>
      </c>
      <c r="CA1671" s="111" t="s">
        <v>3757</v>
      </c>
      <c r="CB1671" s="112">
        <v>2755</v>
      </c>
      <c r="CC1671" s="112">
        <v>49983000</v>
      </c>
      <c r="CD1671" s="111">
        <v>0</v>
      </c>
      <c r="CE1671" s="112"/>
      <c r="CF1671" s="112"/>
      <c r="CG1671" s="111" t="s">
        <v>3757</v>
      </c>
      <c r="CH1671" s="112">
        <v>17451</v>
      </c>
      <c r="CI1671" s="112">
        <v>333174000</v>
      </c>
      <c r="CJ1671" s="111" t="s">
        <v>3757</v>
      </c>
      <c r="CK1671" s="120" t="s">
        <v>15740</v>
      </c>
      <c r="CL1671" s="112">
        <v>29281</v>
      </c>
      <c r="CM1671" s="112">
        <v>610657000</v>
      </c>
      <c r="CN1671" s="166">
        <v>0</v>
      </c>
      <c r="CO1671" s="125">
        <v>0</v>
      </c>
      <c r="CP1671" s="111">
        <v>0</v>
      </c>
      <c r="CQ1671" s="112">
        <v>0</v>
      </c>
      <c r="CR1671" s="166">
        <v>0</v>
      </c>
      <c r="CS1671" s="166">
        <v>0</v>
      </c>
      <c r="CT1671" s="111">
        <v>0</v>
      </c>
      <c r="CU1671" s="112">
        <v>0</v>
      </c>
      <c r="CV1671" s="166">
        <v>0</v>
      </c>
      <c r="CW1671" s="166">
        <v>0</v>
      </c>
      <c r="CX1671" s="111">
        <v>0</v>
      </c>
      <c r="CY1671" s="112">
        <v>0</v>
      </c>
      <c r="CZ1671" s="111" t="s">
        <v>3757</v>
      </c>
      <c r="DA1671" s="111">
        <v>0</v>
      </c>
      <c r="DB1671" s="111">
        <v>0</v>
      </c>
      <c r="DC1671" s="120" t="s">
        <v>15741</v>
      </c>
      <c r="DD1671" s="127" t="s">
        <v>3717</v>
      </c>
      <c r="DE1671" s="109" t="s">
        <v>15742</v>
      </c>
      <c r="DF1671" s="172" t="s">
        <v>3717</v>
      </c>
    </row>
    <row r="1672" spans="1:110" ht="35.15" customHeight="1" x14ac:dyDescent="0.35">
      <c r="A1672" s="140" t="s">
        <v>3372</v>
      </c>
      <c r="B1672" s="136" t="s">
        <v>3369</v>
      </c>
      <c r="C1672" s="136" t="s">
        <v>3373</v>
      </c>
      <c r="D1672" s="112">
        <v>24060</v>
      </c>
      <c r="E1672" s="112">
        <v>976464724</v>
      </c>
      <c r="F1672" s="112">
        <v>24042</v>
      </c>
      <c r="G1672" s="112">
        <v>976035724</v>
      </c>
      <c r="H1672" s="112">
        <v>6272</v>
      </c>
      <c r="I1672" s="112">
        <v>166278100</v>
      </c>
      <c r="J1672" s="112">
        <v>997</v>
      </c>
      <c r="K1672" s="112">
        <v>18933024</v>
      </c>
      <c r="L1672" s="112">
        <v>286830384</v>
      </c>
      <c r="M1672" s="112">
        <v>19023305</v>
      </c>
      <c r="N1672" s="112">
        <v>3066885</v>
      </c>
      <c r="O1672" s="112">
        <v>14660188</v>
      </c>
      <c r="P1672" s="112">
        <v>154940772</v>
      </c>
      <c r="Q1672" s="112">
        <v>29400</v>
      </c>
      <c r="R1672" s="112">
        <v>478550934</v>
      </c>
      <c r="S1672" s="421">
        <v>0.29374372360839118</v>
      </c>
      <c r="T1672" s="421">
        <v>1.9481814890427111E-2</v>
      </c>
      <c r="U1672" s="421">
        <v>3.1408047056085972E-3</v>
      </c>
      <c r="V1672" s="421">
        <v>1.5013535706590461E-2</v>
      </c>
      <c r="W1672" s="421">
        <v>0.15867523750914325</v>
      </c>
      <c r="X1672" s="421">
        <v>3.0108614553494099E-5</v>
      </c>
      <c r="Y1672" s="421">
        <v>0.49008522503471413</v>
      </c>
      <c r="Z1672" s="120" t="s">
        <v>15743</v>
      </c>
      <c r="AA1672" s="127" t="s">
        <v>3717</v>
      </c>
      <c r="AB1672" s="127">
        <v>0</v>
      </c>
      <c r="AC1672" s="111" t="s">
        <v>3717</v>
      </c>
      <c r="AD1672" s="127">
        <v>0</v>
      </c>
      <c r="AE1672" s="111" t="s">
        <v>3757</v>
      </c>
      <c r="AF1672" s="111" t="s">
        <v>3757</v>
      </c>
      <c r="AG1672" s="127" t="s">
        <v>3758</v>
      </c>
      <c r="AH1672" s="127" t="s">
        <v>3778</v>
      </c>
      <c r="AI1672" s="124"/>
      <c r="AJ1672" s="128"/>
      <c r="AK1672" s="109" t="s">
        <v>15744</v>
      </c>
      <c r="AL1672" s="109" t="s">
        <v>15745</v>
      </c>
      <c r="AM1672" s="127" t="s">
        <v>3765</v>
      </c>
      <c r="AN1672" s="127" t="s">
        <v>3778</v>
      </c>
      <c r="AO1672" s="120">
        <v>0</v>
      </c>
      <c r="AP1672" s="120">
        <v>10643600</v>
      </c>
      <c r="AQ1672" s="174" t="s">
        <v>15746</v>
      </c>
      <c r="AR1672" s="120" t="s">
        <v>15747</v>
      </c>
      <c r="AS1672" s="127" t="s">
        <v>3765</v>
      </c>
      <c r="AT1672" s="127" t="s">
        <v>3774</v>
      </c>
      <c r="AU1672" s="120">
        <v>0</v>
      </c>
      <c r="AV1672" s="120">
        <v>15705000</v>
      </c>
      <c r="AW1672" s="174" t="s">
        <v>15748</v>
      </c>
      <c r="AX1672" s="120" t="s">
        <v>15749</v>
      </c>
      <c r="AY1672" s="127" t="s">
        <v>3765</v>
      </c>
      <c r="AZ1672" s="127" t="s">
        <v>3781</v>
      </c>
      <c r="BA1672" s="120">
        <v>0</v>
      </c>
      <c r="BB1672" s="120">
        <v>14336000</v>
      </c>
      <c r="BC1672" s="111">
        <v>0</v>
      </c>
      <c r="BD1672" s="112"/>
      <c r="BE1672" s="112"/>
      <c r="BF1672" s="111" t="s">
        <v>3757</v>
      </c>
      <c r="BG1672" s="112">
        <v>479</v>
      </c>
      <c r="BH1672" s="112">
        <v>17053000</v>
      </c>
      <c r="BI1672" s="111" t="s">
        <v>3757</v>
      </c>
      <c r="BJ1672" s="112">
        <v>339</v>
      </c>
      <c r="BK1672" s="112">
        <v>16817000</v>
      </c>
      <c r="BL1672" s="111">
        <v>0</v>
      </c>
      <c r="BM1672" s="112"/>
      <c r="BN1672" s="112"/>
      <c r="BO1672" s="111" t="s">
        <v>3757</v>
      </c>
      <c r="BP1672" s="112">
        <v>33</v>
      </c>
      <c r="BQ1672" s="112">
        <v>130000</v>
      </c>
      <c r="BR1672" s="111" t="s">
        <v>3757</v>
      </c>
      <c r="BS1672" s="112">
        <v>4095</v>
      </c>
      <c r="BT1672" s="112">
        <v>183731900</v>
      </c>
      <c r="BU1672" s="111">
        <v>0</v>
      </c>
      <c r="BV1672" s="112"/>
      <c r="BW1672" s="112"/>
      <c r="BX1672" s="111">
        <v>0</v>
      </c>
      <c r="BY1672" s="112"/>
      <c r="BZ1672" s="112"/>
      <c r="CA1672" s="111" t="s">
        <v>3757</v>
      </c>
      <c r="CB1672" s="112">
        <v>565</v>
      </c>
      <c r="CC1672" s="112">
        <v>17947000</v>
      </c>
      <c r="CD1672" s="111" t="s">
        <v>3757</v>
      </c>
      <c r="CE1672" s="112">
        <v>997</v>
      </c>
      <c r="CF1672" s="112">
        <v>18933024</v>
      </c>
      <c r="CG1672" s="111">
        <v>0</v>
      </c>
      <c r="CH1672" s="112">
        <v>0</v>
      </c>
      <c r="CI1672" s="112">
        <v>0</v>
      </c>
      <c r="CJ1672" s="111" t="s">
        <v>3757</v>
      </c>
      <c r="CK1672" s="120" t="s">
        <v>15750</v>
      </c>
      <c r="CL1672" s="112">
        <v>17550</v>
      </c>
      <c r="CM1672" s="112">
        <v>721827800</v>
      </c>
      <c r="CN1672" s="166" t="s">
        <v>3962</v>
      </c>
      <c r="CO1672" s="125" t="s">
        <v>15751</v>
      </c>
      <c r="CP1672" s="111" t="s">
        <v>3790</v>
      </c>
      <c r="CQ1672" s="112">
        <v>11224000</v>
      </c>
      <c r="CR1672" s="166" t="s">
        <v>15752</v>
      </c>
      <c r="CS1672" s="166" t="s">
        <v>15753</v>
      </c>
      <c r="CT1672" s="111" t="s">
        <v>3774</v>
      </c>
      <c r="CU1672" s="112">
        <v>86945000</v>
      </c>
      <c r="CV1672" s="166" t="s">
        <v>15754</v>
      </c>
      <c r="CW1672" s="166" t="s">
        <v>15755</v>
      </c>
      <c r="CX1672" s="111" t="s">
        <v>3870</v>
      </c>
      <c r="CY1672" s="112">
        <v>90013000</v>
      </c>
      <c r="CZ1672" s="111" t="s">
        <v>3757</v>
      </c>
      <c r="DA1672" s="111" t="s">
        <v>3757</v>
      </c>
      <c r="DB1672" s="111">
        <v>0</v>
      </c>
      <c r="DC1672" s="120" t="s">
        <v>15756</v>
      </c>
      <c r="DD1672" s="127" t="s">
        <v>3717</v>
      </c>
      <c r="DE1672" s="109" t="s">
        <v>15757</v>
      </c>
      <c r="DF1672" s="172" t="s">
        <v>3717</v>
      </c>
    </row>
    <row r="1673" spans="1:110" ht="35.15" customHeight="1" x14ac:dyDescent="0.35">
      <c r="A1673" s="140" t="s">
        <v>3374</v>
      </c>
      <c r="B1673" s="136" t="s">
        <v>3369</v>
      </c>
      <c r="C1673" s="136" t="s">
        <v>3375</v>
      </c>
      <c r="D1673" s="112">
        <v>14514</v>
      </c>
      <c r="E1673" s="112">
        <v>255056000</v>
      </c>
      <c r="F1673" s="112">
        <v>14476</v>
      </c>
      <c r="G1673" s="112">
        <v>254850000</v>
      </c>
      <c r="H1673" s="112">
        <v>4970</v>
      </c>
      <c r="I1673" s="112">
        <v>84194000</v>
      </c>
      <c r="J1673" s="112">
        <v>0</v>
      </c>
      <c r="K1673" s="112">
        <v>0</v>
      </c>
      <c r="L1673" s="112">
        <v>67629833</v>
      </c>
      <c r="M1673" s="112">
        <v>17080185</v>
      </c>
      <c r="N1673" s="112">
        <v>3110732</v>
      </c>
      <c r="O1673" s="112">
        <v>3602805</v>
      </c>
      <c r="P1673" s="112">
        <v>33951865</v>
      </c>
      <c r="Q1673" s="112">
        <v>0</v>
      </c>
      <c r="R1673" s="112">
        <v>125375420</v>
      </c>
      <c r="S1673" s="421">
        <v>0.26515680085941912</v>
      </c>
      <c r="T1673" s="421">
        <v>6.6966411297911047E-2</v>
      </c>
      <c r="U1673" s="421">
        <v>1.2196270622922025E-2</v>
      </c>
      <c r="V1673" s="421">
        <v>1.4125544978357694E-2</v>
      </c>
      <c r="W1673" s="421">
        <v>0.13311533545574306</v>
      </c>
      <c r="X1673" s="421">
        <v>0</v>
      </c>
      <c r="Y1673" s="421">
        <v>0.49156036321435292</v>
      </c>
      <c r="Z1673" s="120">
        <v>0</v>
      </c>
      <c r="AA1673" s="127" t="s">
        <v>3781</v>
      </c>
      <c r="AB1673" s="127">
        <v>0</v>
      </c>
      <c r="AC1673" s="111" t="s">
        <v>3717</v>
      </c>
      <c r="AD1673" s="127">
        <v>0</v>
      </c>
      <c r="AE1673" s="111">
        <v>0</v>
      </c>
      <c r="AF1673" s="111" t="s">
        <v>3757</v>
      </c>
      <c r="AG1673" s="127" t="s">
        <v>3758</v>
      </c>
      <c r="AH1673" s="127" t="s">
        <v>3758</v>
      </c>
      <c r="AI1673" s="124"/>
      <c r="AJ1673" s="128"/>
      <c r="AK1673" s="109">
        <v>0</v>
      </c>
      <c r="AL1673" s="109">
        <v>0</v>
      </c>
      <c r="AM1673" s="127">
        <v>0</v>
      </c>
      <c r="AN1673" s="127">
        <v>0</v>
      </c>
      <c r="AO1673" s="120">
        <v>0</v>
      </c>
      <c r="AP1673" s="120">
        <v>0</v>
      </c>
      <c r="AQ1673" s="174">
        <v>0</v>
      </c>
      <c r="AR1673" s="120">
        <v>0</v>
      </c>
      <c r="AS1673" s="127">
        <v>0</v>
      </c>
      <c r="AT1673" s="127">
        <v>0</v>
      </c>
      <c r="AU1673" s="120">
        <v>0</v>
      </c>
      <c r="AV1673" s="120">
        <v>0</v>
      </c>
      <c r="AW1673" s="174">
        <v>0</v>
      </c>
      <c r="AX1673" s="120">
        <v>0</v>
      </c>
      <c r="AY1673" s="127">
        <v>0</v>
      </c>
      <c r="AZ1673" s="127">
        <v>0</v>
      </c>
      <c r="BA1673" s="120">
        <v>0</v>
      </c>
      <c r="BB1673" s="120">
        <v>0</v>
      </c>
      <c r="BC1673" s="111">
        <v>0</v>
      </c>
      <c r="BD1673" s="112"/>
      <c r="BE1673" s="112"/>
      <c r="BF1673" s="111" t="s">
        <v>3757</v>
      </c>
      <c r="BG1673" s="112">
        <v>213</v>
      </c>
      <c r="BH1673" s="112">
        <v>6106000</v>
      </c>
      <c r="BI1673" s="111" t="s">
        <v>3757</v>
      </c>
      <c r="BJ1673" s="112">
        <v>939</v>
      </c>
      <c r="BK1673" s="112">
        <v>16544000</v>
      </c>
      <c r="BL1673" s="111" t="s">
        <v>3757</v>
      </c>
      <c r="BM1673" s="112">
        <v>771</v>
      </c>
      <c r="BN1673" s="112">
        <v>14345000</v>
      </c>
      <c r="BO1673" s="111" t="s">
        <v>3757</v>
      </c>
      <c r="BP1673" s="112">
        <v>1275</v>
      </c>
      <c r="BQ1673" s="112">
        <v>21936000</v>
      </c>
      <c r="BR1673" s="111" t="s">
        <v>3757</v>
      </c>
      <c r="BS1673" s="112">
        <v>3635</v>
      </c>
      <c r="BT1673" s="112">
        <v>62859000</v>
      </c>
      <c r="BU1673" s="111" t="s">
        <v>3757</v>
      </c>
      <c r="BV1673" s="112">
        <v>1230</v>
      </c>
      <c r="BW1673" s="112">
        <v>20991000</v>
      </c>
      <c r="BX1673" s="111" t="s">
        <v>3757</v>
      </c>
      <c r="BY1673" s="112">
        <v>147</v>
      </c>
      <c r="BZ1673" s="112">
        <v>2857000</v>
      </c>
      <c r="CA1673" s="111">
        <v>0</v>
      </c>
      <c r="CB1673" s="112"/>
      <c r="CC1673" s="112"/>
      <c r="CD1673" s="111" t="s">
        <v>3757</v>
      </c>
      <c r="CE1673" s="112">
        <v>246</v>
      </c>
      <c r="CF1673" s="112">
        <v>1670000</v>
      </c>
      <c r="CG1673" s="111" t="s">
        <v>3757</v>
      </c>
      <c r="CH1673" s="112">
        <v>4203</v>
      </c>
      <c r="CI1673" s="112">
        <v>72321000</v>
      </c>
      <c r="CJ1673" s="111" t="s">
        <v>3757</v>
      </c>
      <c r="CK1673" s="120" t="s">
        <v>12405</v>
      </c>
      <c r="CL1673" s="112">
        <v>1580</v>
      </c>
      <c r="CM1673" s="112">
        <v>26613000</v>
      </c>
      <c r="CN1673" s="166" t="s">
        <v>15758</v>
      </c>
      <c r="CO1673" s="125" t="s">
        <v>15759</v>
      </c>
      <c r="CP1673" s="111" t="s">
        <v>3790</v>
      </c>
      <c r="CQ1673" s="112">
        <v>28220521</v>
      </c>
      <c r="CR1673" s="166" t="s">
        <v>15760</v>
      </c>
      <c r="CS1673" s="166" t="s">
        <v>15761</v>
      </c>
      <c r="CT1673" s="111" t="s">
        <v>3766</v>
      </c>
      <c r="CU1673" s="112">
        <v>9046618</v>
      </c>
      <c r="CV1673" s="166" t="s">
        <v>15762</v>
      </c>
      <c r="CW1673" s="166" t="s">
        <v>15763</v>
      </c>
      <c r="CX1673" s="111" t="s">
        <v>3870</v>
      </c>
      <c r="CY1673" s="112">
        <v>4387657</v>
      </c>
      <c r="CZ1673" s="111" t="s">
        <v>3757</v>
      </c>
      <c r="DA1673" s="111" t="s">
        <v>3757</v>
      </c>
      <c r="DB1673" s="111">
        <v>0</v>
      </c>
      <c r="DC1673" s="120" t="s">
        <v>15764</v>
      </c>
      <c r="DD1673" s="127" t="s">
        <v>3717</v>
      </c>
      <c r="DE1673" s="109" t="s">
        <v>15336</v>
      </c>
      <c r="DF1673" s="172" t="s">
        <v>3717</v>
      </c>
    </row>
    <row r="1674" spans="1:110" ht="35.15" customHeight="1" x14ac:dyDescent="0.35">
      <c r="A1674" s="140" t="s">
        <v>3376</v>
      </c>
      <c r="B1674" s="136" t="s">
        <v>3369</v>
      </c>
      <c r="C1674" s="136" t="s">
        <v>3377</v>
      </c>
      <c r="D1674" s="112">
        <v>23162</v>
      </c>
      <c r="E1674" s="112">
        <v>467639500</v>
      </c>
      <c r="F1674" s="112">
        <v>23162</v>
      </c>
      <c r="G1674" s="112">
        <v>467639500</v>
      </c>
      <c r="H1674" s="112">
        <v>3504</v>
      </c>
      <c r="I1674" s="112">
        <v>90571000</v>
      </c>
      <c r="J1674" s="112">
        <v>0</v>
      </c>
      <c r="K1674" s="112">
        <v>0</v>
      </c>
      <c r="L1674" s="112">
        <v>113288898</v>
      </c>
      <c r="M1674" s="112">
        <v>38732067</v>
      </c>
      <c r="N1674" s="112">
        <v>911058</v>
      </c>
      <c r="O1674" s="112">
        <v>1880823</v>
      </c>
      <c r="P1674" s="112">
        <v>64375459</v>
      </c>
      <c r="Q1674" s="112">
        <v>0</v>
      </c>
      <c r="R1674" s="112">
        <v>219188305</v>
      </c>
      <c r="S1674" s="421">
        <v>0.24225690515878151</v>
      </c>
      <c r="T1674" s="421">
        <v>8.282462666220454E-2</v>
      </c>
      <c r="U1674" s="421">
        <v>1.9482058294904515E-3</v>
      </c>
      <c r="V1674" s="421">
        <v>4.0219506692655343E-3</v>
      </c>
      <c r="W1674" s="421">
        <v>0.13766043929137722</v>
      </c>
      <c r="X1674" s="421">
        <v>0</v>
      </c>
      <c r="Y1674" s="421">
        <v>0.46871212761111924</v>
      </c>
      <c r="Z1674" s="120">
        <v>0</v>
      </c>
      <c r="AA1674" s="127" t="s">
        <v>3717</v>
      </c>
      <c r="AB1674" s="127">
        <v>0</v>
      </c>
      <c r="AC1674" s="111" t="s">
        <v>3717</v>
      </c>
      <c r="AD1674" s="127">
        <v>0</v>
      </c>
      <c r="AE1674" s="111">
        <v>0</v>
      </c>
      <c r="AF1674" s="111" t="s">
        <v>3757</v>
      </c>
      <c r="AG1674" s="127" t="s">
        <v>3758</v>
      </c>
      <c r="AH1674" s="127" t="s">
        <v>3758</v>
      </c>
      <c r="AI1674" s="124"/>
      <c r="AJ1674" s="128"/>
      <c r="AK1674" s="109">
        <v>0</v>
      </c>
      <c r="AL1674" s="109">
        <v>0</v>
      </c>
      <c r="AM1674" s="127">
        <v>0</v>
      </c>
      <c r="AN1674" s="127">
        <v>0</v>
      </c>
      <c r="AO1674" s="120">
        <v>0</v>
      </c>
      <c r="AP1674" s="120">
        <v>0</v>
      </c>
      <c r="AQ1674" s="174">
        <v>0</v>
      </c>
      <c r="AR1674" s="109">
        <v>0</v>
      </c>
      <c r="AS1674" s="127">
        <v>0</v>
      </c>
      <c r="AT1674" s="127">
        <v>0</v>
      </c>
      <c r="AU1674" s="120">
        <v>0</v>
      </c>
      <c r="AV1674" s="120">
        <v>0</v>
      </c>
      <c r="AW1674" s="174">
        <v>0</v>
      </c>
      <c r="AX1674" s="109">
        <v>0</v>
      </c>
      <c r="AY1674" s="127">
        <v>0</v>
      </c>
      <c r="AZ1674" s="127">
        <v>0</v>
      </c>
      <c r="BA1674" s="120">
        <v>0</v>
      </c>
      <c r="BB1674" s="120">
        <v>0</v>
      </c>
      <c r="BC1674" s="111" t="s">
        <v>3757</v>
      </c>
      <c r="BD1674" s="112">
        <v>1311</v>
      </c>
      <c r="BE1674" s="112">
        <v>39250500</v>
      </c>
      <c r="BF1674" s="111">
        <v>0</v>
      </c>
      <c r="BG1674" s="112"/>
      <c r="BH1674" s="112"/>
      <c r="BI1674" s="111" t="s">
        <v>3757</v>
      </c>
      <c r="BJ1674" s="112">
        <v>2390</v>
      </c>
      <c r="BK1674" s="112">
        <v>46927000</v>
      </c>
      <c r="BL1674" s="111" t="s">
        <v>3757</v>
      </c>
      <c r="BM1674" s="112">
        <v>2711</v>
      </c>
      <c r="BN1674" s="112">
        <v>50431000</v>
      </c>
      <c r="BO1674" s="111" t="s">
        <v>3757</v>
      </c>
      <c r="BP1674" s="112">
        <v>5336</v>
      </c>
      <c r="BQ1674" s="112">
        <v>118605000</v>
      </c>
      <c r="BR1674" s="111">
        <v>0</v>
      </c>
      <c r="BS1674" s="112"/>
      <c r="BT1674" s="112"/>
      <c r="BU1674" s="111" t="s">
        <v>3757</v>
      </c>
      <c r="BV1674" s="112">
        <v>1494</v>
      </c>
      <c r="BW1674" s="112">
        <v>29914000</v>
      </c>
      <c r="BX1674" s="111">
        <v>0</v>
      </c>
      <c r="BY1674" s="112"/>
      <c r="BZ1674" s="112"/>
      <c r="CA1674" s="111" t="s">
        <v>3757</v>
      </c>
      <c r="CB1674" s="112">
        <v>1857</v>
      </c>
      <c r="CC1674" s="112">
        <v>38565000</v>
      </c>
      <c r="CD1674" s="111" t="s">
        <v>3757</v>
      </c>
      <c r="CE1674" s="112">
        <v>263</v>
      </c>
      <c r="CF1674" s="112">
        <v>2451500</v>
      </c>
      <c r="CG1674" s="111" t="s">
        <v>3757</v>
      </c>
      <c r="CH1674" s="112">
        <v>7800</v>
      </c>
      <c r="CI1674" s="112">
        <v>141495500</v>
      </c>
      <c r="CJ1674" s="111">
        <v>0</v>
      </c>
      <c r="CK1674" s="120">
        <v>0</v>
      </c>
      <c r="CL1674" s="112"/>
      <c r="CM1674" s="112"/>
      <c r="CN1674" s="166" t="s">
        <v>15765</v>
      </c>
      <c r="CO1674" s="125" t="s">
        <v>15766</v>
      </c>
      <c r="CP1674" s="111" t="s">
        <v>3717</v>
      </c>
      <c r="CQ1674" s="112">
        <v>4218000</v>
      </c>
      <c r="CR1674" s="166" t="s">
        <v>15767</v>
      </c>
      <c r="CS1674" s="166" t="s">
        <v>15768</v>
      </c>
      <c r="CT1674" s="111" t="s">
        <v>3766</v>
      </c>
      <c r="CU1674" s="112">
        <v>20000000</v>
      </c>
      <c r="CV1674" s="166" t="s">
        <v>15769</v>
      </c>
      <c r="CW1674" s="166" t="s">
        <v>15770</v>
      </c>
      <c r="CX1674" s="111" t="s">
        <v>3875</v>
      </c>
      <c r="CY1674" s="112">
        <v>10000000</v>
      </c>
      <c r="CZ1674" s="111" t="s">
        <v>3757</v>
      </c>
      <c r="DA1674" s="111" t="s">
        <v>3757</v>
      </c>
      <c r="DB1674" s="111" t="s">
        <v>3757</v>
      </c>
      <c r="DC1674" s="120">
        <v>0</v>
      </c>
      <c r="DD1674" s="127" t="s">
        <v>3717</v>
      </c>
      <c r="DE1674" s="109" t="s">
        <v>15771</v>
      </c>
      <c r="DF1674" s="172" t="s">
        <v>3717</v>
      </c>
    </row>
    <row r="1675" spans="1:110" ht="35.15" customHeight="1" x14ac:dyDescent="0.35">
      <c r="A1675" s="140" t="s">
        <v>3378</v>
      </c>
      <c r="B1675" s="136" t="s">
        <v>3369</v>
      </c>
      <c r="C1675" s="136" t="s">
        <v>3379</v>
      </c>
      <c r="D1675" s="112">
        <v>55741</v>
      </c>
      <c r="E1675" s="112">
        <v>969729500</v>
      </c>
      <c r="F1675" s="112">
        <v>55739</v>
      </c>
      <c r="G1675" s="112">
        <v>969714500</v>
      </c>
      <c r="H1675" s="112">
        <v>19214</v>
      </c>
      <c r="I1675" s="112">
        <v>302081500</v>
      </c>
      <c r="J1675" s="112">
        <v>0</v>
      </c>
      <c r="K1675" s="112">
        <v>0</v>
      </c>
      <c r="L1675" s="112">
        <v>258020360</v>
      </c>
      <c r="M1675" s="112">
        <v>71495417</v>
      </c>
      <c r="N1675" s="112">
        <v>1109397</v>
      </c>
      <c r="O1675" s="112">
        <v>5035173</v>
      </c>
      <c r="P1675" s="112">
        <v>147509404</v>
      </c>
      <c r="Q1675" s="112">
        <v>1617000</v>
      </c>
      <c r="R1675" s="112">
        <v>484786751</v>
      </c>
      <c r="S1675" s="421">
        <v>0.26607457027965015</v>
      </c>
      <c r="T1675" s="421">
        <v>7.3727175464910574E-2</v>
      </c>
      <c r="U1675" s="421">
        <v>1.1440272777099181E-3</v>
      </c>
      <c r="V1675" s="421">
        <v>5.1923479692017206E-3</v>
      </c>
      <c r="W1675" s="421">
        <v>0.15211396992666512</v>
      </c>
      <c r="X1675" s="421">
        <v>1.6674753114141623E-3</v>
      </c>
      <c r="Y1675" s="421">
        <v>0.49991956622955164</v>
      </c>
      <c r="Z1675" s="120" t="s">
        <v>15772</v>
      </c>
      <c r="AA1675" s="127" t="s">
        <v>3717</v>
      </c>
      <c r="AB1675" s="127">
        <v>0</v>
      </c>
      <c r="AC1675" s="111" t="s">
        <v>3717</v>
      </c>
      <c r="AD1675" s="127">
        <v>0</v>
      </c>
      <c r="AE1675" s="111" t="s">
        <v>3757</v>
      </c>
      <c r="AF1675" s="111" t="s">
        <v>3757</v>
      </c>
      <c r="AG1675" s="127" t="s">
        <v>3717</v>
      </c>
      <c r="AH1675" s="127" t="s">
        <v>3758</v>
      </c>
      <c r="AI1675" s="128">
        <v>2</v>
      </c>
      <c r="AJ1675" s="128">
        <v>32000</v>
      </c>
      <c r="AK1675" s="109" t="s">
        <v>15773</v>
      </c>
      <c r="AL1675" s="109" t="s">
        <v>15774</v>
      </c>
      <c r="AM1675" s="127" t="s">
        <v>3761</v>
      </c>
      <c r="AN1675" s="127" t="s">
        <v>3783</v>
      </c>
      <c r="AO1675" s="120">
        <v>4300000</v>
      </c>
      <c r="AP1675" s="120">
        <v>12000</v>
      </c>
      <c r="AQ1675" s="174" t="s">
        <v>15775</v>
      </c>
      <c r="AR1675" s="109" t="s">
        <v>15776</v>
      </c>
      <c r="AS1675" s="127" t="s">
        <v>3761</v>
      </c>
      <c r="AT1675" s="127" t="s">
        <v>3783</v>
      </c>
      <c r="AU1675" s="120">
        <v>2500000</v>
      </c>
      <c r="AV1675" s="120">
        <v>20000</v>
      </c>
      <c r="AW1675" s="174">
        <v>0</v>
      </c>
      <c r="AX1675" s="109">
        <v>0</v>
      </c>
      <c r="AY1675" s="127">
        <v>0</v>
      </c>
      <c r="AZ1675" s="127">
        <v>0</v>
      </c>
      <c r="BA1675" s="120">
        <v>0</v>
      </c>
      <c r="BB1675" s="120">
        <v>0</v>
      </c>
      <c r="BC1675" s="111" t="s">
        <v>3757</v>
      </c>
      <c r="BD1675" s="112">
        <v>4483</v>
      </c>
      <c r="BE1675" s="112">
        <v>79833000</v>
      </c>
      <c r="BF1675" s="111" t="s">
        <v>3757</v>
      </c>
      <c r="BG1675" s="112">
        <v>6147</v>
      </c>
      <c r="BH1675" s="112">
        <v>115956000</v>
      </c>
      <c r="BI1675" s="111" t="s">
        <v>3757</v>
      </c>
      <c r="BJ1675" s="112">
        <v>3411</v>
      </c>
      <c r="BK1675" s="112">
        <v>60627000</v>
      </c>
      <c r="BL1675" s="111">
        <v>0</v>
      </c>
      <c r="BM1675" s="112"/>
      <c r="BN1675" s="112"/>
      <c r="BO1675" s="111">
        <v>0</v>
      </c>
      <c r="BP1675" s="112"/>
      <c r="BQ1675" s="112"/>
      <c r="BR1675" s="111" t="s">
        <v>3757</v>
      </c>
      <c r="BS1675" s="112">
        <v>58850</v>
      </c>
      <c r="BT1675" s="112">
        <v>598166500</v>
      </c>
      <c r="BU1675" s="111" t="s">
        <v>3757</v>
      </c>
      <c r="BV1675" s="112">
        <v>5989</v>
      </c>
      <c r="BW1675" s="112">
        <v>111576000</v>
      </c>
      <c r="BX1675" s="111">
        <v>0</v>
      </c>
      <c r="BY1675" s="112"/>
      <c r="BZ1675" s="112"/>
      <c r="CA1675" s="111">
        <v>0</v>
      </c>
      <c r="CB1675" s="112"/>
      <c r="CC1675" s="112"/>
      <c r="CD1675" s="111">
        <v>0</v>
      </c>
      <c r="CE1675" s="112"/>
      <c r="CF1675" s="112"/>
      <c r="CG1675" s="111" t="s">
        <v>3757</v>
      </c>
      <c r="CH1675" s="112">
        <v>249</v>
      </c>
      <c r="CI1675" s="112">
        <v>3539000</v>
      </c>
      <c r="CJ1675" s="111">
        <v>0</v>
      </c>
      <c r="CK1675" s="120">
        <v>0</v>
      </c>
      <c r="CL1675" s="112"/>
      <c r="CM1675" s="112"/>
      <c r="CN1675" s="166" t="s">
        <v>15777</v>
      </c>
      <c r="CO1675" s="125" t="s">
        <v>15778</v>
      </c>
      <c r="CP1675" s="111" t="s">
        <v>3790</v>
      </c>
      <c r="CQ1675" s="112">
        <v>159632000</v>
      </c>
      <c r="CR1675" s="166" t="s">
        <v>15779</v>
      </c>
      <c r="CS1675" s="166" t="s">
        <v>15780</v>
      </c>
      <c r="CT1675" s="111" t="s">
        <v>3717</v>
      </c>
      <c r="CU1675" s="112">
        <v>40000000</v>
      </c>
      <c r="CV1675" s="166" t="s">
        <v>15781</v>
      </c>
      <c r="CW1675" s="166" t="s">
        <v>15782</v>
      </c>
      <c r="CX1675" s="111" t="s">
        <v>3790</v>
      </c>
      <c r="CY1675" s="112">
        <v>35000000</v>
      </c>
      <c r="CZ1675" s="111" t="s">
        <v>3757</v>
      </c>
      <c r="DA1675" s="111" t="s">
        <v>3757</v>
      </c>
      <c r="DB1675" s="111" t="s">
        <v>3757</v>
      </c>
      <c r="DC1675" s="120">
        <v>0</v>
      </c>
      <c r="DD1675" s="127" t="s">
        <v>3778</v>
      </c>
      <c r="DE1675" s="109">
        <v>0</v>
      </c>
      <c r="DF1675" s="172" t="s">
        <v>3717</v>
      </c>
    </row>
    <row r="1676" spans="1:110" ht="35.15" customHeight="1" x14ac:dyDescent="0.35">
      <c r="A1676" s="140" t="s">
        <v>3380</v>
      </c>
      <c r="B1676" s="136" t="s">
        <v>3369</v>
      </c>
      <c r="C1676" s="136" t="s">
        <v>3381</v>
      </c>
      <c r="D1676" s="112">
        <v>31203</v>
      </c>
      <c r="E1676" s="112">
        <v>628514000</v>
      </c>
      <c r="F1676" s="112">
        <v>31203</v>
      </c>
      <c r="G1676" s="112">
        <v>628514000</v>
      </c>
      <c r="H1676" s="112">
        <v>7033</v>
      </c>
      <c r="I1676" s="112">
        <v>107826000</v>
      </c>
      <c r="J1676" s="112">
        <v>0</v>
      </c>
      <c r="K1676" s="112">
        <v>0</v>
      </c>
      <c r="L1676" s="112">
        <v>198105963</v>
      </c>
      <c r="M1676" s="112">
        <v>50337256</v>
      </c>
      <c r="N1676" s="112">
        <v>1720956</v>
      </c>
      <c r="O1676" s="112">
        <v>8345580</v>
      </c>
      <c r="P1676" s="112">
        <v>74298721</v>
      </c>
      <c r="Q1676" s="112">
        <v>2790073</v>
      </c>
      <c r="R1676" s="112">
        <v>335598549</v>
      </c>
      <c r="S1676" s="421">
        <v>0.31519737507835943</v>
      </c>
      <c r="T1676" s="421">
        <v>8.0089315432910008E-2</v>
      </c>
      <c r="U1676" s="421">
        <v>2.7381347113986324E-3</v>
      </c>
      <c r="V1676" s="421">
        <v>1.3278272242145759E-2</v>
      </c>
      <c r="W1676" s="421">
        <v>0.11821331107978501</v>
      </c>
      <c r="X1676" s="421">
        <v>4.4391580776243647E-3</v>
      </c>
      <c r="Y1676" s="421">
        <v>0.53395556662222321</v>
      </c>
      <c r="Z1676" s="120" t="s">
        <v>15783</v>
      </c>
      <c r="AA1676" s="127" t="s">
        <v>3717</v>
      </c>
      <c r="AB1676" s="127">
        <v>0</v>
      </c>
      <c r="AC1676" s="111" t="s">
        <v>3717</v>
      </c>
      <c r="AD1676" s="127">
        <v>0</v>
      </c>
      <c r="AE1676" s="111">
        <v>0</v>
      </c>
      <c r="AF1676" s="111" t="s">
        <v>3757</v>
      </c>
      <c r="AG1676" s="127" t="s">
        <v>3758</v>
      </c>
      <c r="AH1676" s="127" t="s">
        <v>3758</v>
      </c>
      <c r="AI1676" s="124"/>
      <c r="AJ1676" s="128"/>
      <c r="AK1676" s="109">
        <v>0</v>
      </c>
      <c r="AL1676" s="109">
        <v>0</v>
      </c>
      <c r="AM1676" s="127">
        <v>0</v>
      </c>
      <c r="AN1676" s="127">
        <v>0</v>
      </c>
      <c r="AO1676" s="120">
        <v>0</v>
      </c>
      <c r="AP1676" s="120">
        <v>0</v>
      </c>
      <c r="AQ1676" s="174">
        <v>0</v>
      </c>
      <c r="AR1676" s="120">
        <v>0</v>
      </c>
      <c r="AS1676" s="127">
        <v>0</v>
      </c>
      <c r="AT1676" s="127">
        <v>0</v>
      </c>
      <c r="AU1676" s="120">
        <v>0</v>
      </c>
      <c r="AV1676" s="120">
        <v>0</v>
      </c>
      <c r="AW1676" s="174">
        <v>0</v>
      </c>
      <c r="AX1676" s="120">
        <v>0</v>
      </c>
      <c r="AY1676" s="127">
        <v>0</v>
      </c>
      <c r="AZ1676" s="127">
        <v>0</v>
      </c>
      <c r="BA1676" s="120">
        <v>0</v>
      </c>
      <c r="BB1676" s="120">
        <v>0</v>
      </c>
      <c r="BC1676" s="111">
        <v>0</v>
      </c>
      <c r="BD1676" s="112"/>
      <c r="BE1676" s="112"/>
      <c r="BF1676" s="111">
        <v>0</v>
      </c>
      <c r="BG1676" s="112"/>
      <c r="BH1676" s="112"/>
      <c r="BI1676" s="111">
        <v>0</v>
      </c>
      <c r="BJ1676" s="112"/>
      <c r="BK1676" s="112"/>
      <c r="BL1676" s="111">
        <v>0</v>
      </c>
      <c r="BM1676" s="112"/>
      <c r="BN1676" s="112"/>
      <c r="BO1676" s="111">
        <v>0</v>
      </c>
      <c r="BP1676" s="112"/>
      <c r="BQ1676" s="112"/>
      <c r="BR1676" s="111" t="s">
        <v>3757</v>
      </c>
      <c r="BS1676" s="112">
        <v>17222</v>
      </c>
      <c r="BT1676" s="112">
        <v>334975000</v>
      </c>
      <c r="BU1676" s="111" t="s">
        <v>3757</v>
      </c>
      <c r="BV1676" s="112">
        <v>5575</v>
      </c>
      <c r="BW1676" s="112">
        <v>111719000</v>
      </c>
      <c r="BX1676" s="111" t="s">
        <v>3757</v>
      </c>
      <c r="BY1676" s="112">
        <v>1210</v>
      </c>
      <c r="BZ1676" s="112">
        <v>18954000</v>
      </c>
      <c r="CA1676" s="111">
        <v>0</v>
      </c>
      <c r="CB1676" s="112"/>
      <c r="CC1676" s="112"/>
      <c r="CD1676" s="111">
        <v>0</v>
      </c>
      <c r="CE1676" s="112">
        <v>0</v>
      </c>
      <c r="CF1676" s="112">
        <v>0</v>
      </c>
      <c r="CG1676" s="111" t="s">
        <v>3757</v>
      </c>
      <c r="CH1676" s="112">
        <v>7196</v>
      </c>
      <c r="CI1676" s="112">
        <v>162866000</v>
      </c>
      <c r="CJ1676" s="111">
        <v>0</v>
      </c>
      <c r="CK1676" s="120">
        <v>0</v>
      </c>
      <c r="CL1676" s="112">
        <v>0</v>
      </c>
      <c r="CM1676" s="112">
        <v>0</v>
      </c>
      <c r="CN1676" s="166" t="s">
        <v>8459</v>
      </c>
      <c r="CO1676" s="125" t="s">
        <v>15784</v>
      </c>
      <c r="CP1676" s="111" t="s">
        <v>3790</v>
      </c>
      <c r="CQ1676" s="112">
        <v>62082483</v>
      </c>
      <c r="CR1676" s="166" t="s">
        <v>15785</v>
      </c>
      <c r="CS1676" s="166" t="s">
        <v>15786</v>
      </c>
      <c r="CT1676" s="111" t="s">
        <v>3870</v>
      </c>
      <c r="CU1676" s="112">
        <v>5900000</v>
      </c>
      <c r="CV1676" s="166" t="s">
        <v>15787</v>
      </c>
      <c r="CW1676" s="166" t="s">
        <v>15788</v>
      </c>
      <c r="CX1676" s="111" t="s">
        <v>3774</v>
      </c>
      <c r="CY1676" s="112">
        <v>7400000</v>
      </c>
      <c r="CZ1676" s="111" t="s">
        <v>3757</v>
      </c>
      <c r="DA1676" s="111" t="s">
        <v>3757</v>
      </c>
      <c r="DB1676" s="111" t="s">
        <v>3757</v>
      </c>
      <c r="DC1676" s="120">
        <v>0</v>
      </c>
      <c r="DD1676" s="127" t="s">
        <v>3717</v>
      </c>
      <c r="DE1676" s="109" t="s">
        <v>15789</v>
      </c>
      <c r="DF1676" s="172" t="s">
        <v>3717</v>
      </c>
    </row>
    <row r="1677" spans="1:110" ht="35.15" customHeight="1" x14ac:dyDescent="0.35">
      <c r="A1677" s="140" t="s">
        <v>3382</v>
      </c>
      <c r="B1677" s="136" t="s">
        <v>3369</v>
      </c>
      <c r="C1677" s="136" t="s">
        <v>3383</v>
      </c>
      <c r="D1677" s="112">
        <v>10377</v>
      </c>
      <c r="E1677" s="112">
        <v>143615700</v>
      </c>
      <c r="F1677" s="112">
        <v>10377</v>
      </c>
      <c r="G1677" s="112">
        <v>143615700</v>
      </c>
      <c r="H1677" s="112">
        <v>2115</v>
      </c>
      <c r="I1677" s="112">
        <v>34816700</v>
      </c>
      <c r="J1677" s="112">
        <v>0</v>
      </c>
      <c r="K1677" s="112">
        <v>0</v>
      </c>
      <c r="L1677" s="112">
        <v>39381571</v>
      </c>
      <c r="M1677" s="112">
        <v>11954907</v>
      </c>
      <c r="N1677" s="112">
        <v>849559</v>
      </c>
      <c r="O1677" s="112">
        <v>3398925</v>
      </c>
      <c r="P1677" s="112">
        <v>14966950</v>
      </c>
      <c r="Q1677" s="112">
        <v>39443</v>
      </c>
      <c r="R1677" s="112">
        <v>70591355</v>
      </c>
      <c r="S1677" s="421">
        <v>0.27421494307377259</v>
      </c>
      <c r="T1677" s="421">
        <v>8.3242340496199232E-2</v>
      </c>
      <c r="U1677" s="421">
        <v>5.9155022744727774E-3</v>
      </c>
      <c r="V1677" s="421">
        <v>2.3666806623509826E-2</v>
      </c>
      <c r="W1677" s="421">
        <v>0.10421527729906967</v>
      </c>
      <c r="X1677" s="421">
        <v>2.7464267486075687E-4</v>
      </c>
      <c r="Y1677" s="421">
        <v>0.49152951244188481</v>
      </c>
      <c r="Z1677" s="120" t="s">
        <v>15790</v>
      </c>
      <c r="AA1677" s="127" t="s">
        <v>3717</v>
      </c>
      <c r="AB1677" s="127">
        <v>0</v>
      </c>
      <c r="AC1677" s="111" t="s">
        <v>3717</v>
      </c>
      <c r="AD1677" s="127">
        <v>0</v>
      </c>
      <c r="AE1677" s="111">
        <v>0</v>
      </c>
      <c r="AF1677" s="111" t="s">
        <v>3757</v>
      </c>
      <c r="AG1677" s="127" t="s">
        <v>3758</v>
      </c>
      <c r="AH1677" s="127" t="s">
        <v>3758</v>
      </c>
      <c r="AI1677" s="124"/>
      <c r="AJ1677" s="128"/>
      <c r="AK1677" s="109">
        <v>0</v>
      </c>
      <c r="AL1677" s="109">
        <v>0</v>
      </c>
      <c r="AM1677" s="127">
        <v>0</v>
      </c>
      <c r="AN1677" s="127">
        <v>0</v>
      </c>
      <c r="AO1677" s="120">
        <v>0</v>
      </c>
      <c r="AP1677" s="120">
        <v>0</v>
      </c>
      <c r="AQ1677" s="174">
        <v>0</v>
      </c>
      <c r="AR1677" s="109">
        <v>0</v>
      </c>
      <c r="AS1677" s="127">
        <v>0</v>
      </c>
      <c r="AT1677" s="127">
        <v>0</v>
      </c>
      <c r="AU1677" s="120">
        <v>0</v>
      </c>
      <c r="AV1677" s="120">
        <v>0</v>
      </c>
      <c r="AW1677" s="174">
        <v>0</v>
      </c>
      <c r="AX1677" s="109">
        <v>0</v>
      </c>
      <c r="AY1677" s="127">
        <v>0</v>
      </c>
      <c r="AZ1677" s="127">
        <v>0</v>
      </c>
      <c r="BA1677" s="120">
        <v>0</v>
      </c>
      <c r="BB1677" s="120">
        <v>0</v>
      </c>
      <c r="BC1677" s="111" t="s">
        <v>3757</v>
      </c>
      <c r="BD1677" s="112">
        <v>3045</v>
      </c>
      <c r="BE1677" s="112">
        <v>42304500</v>
      </c>
      <c r="BF1677" s="111">
        <v>0</v>
      </c>
      <c r="BG1677" s="112"/>
      <c r="BH1677" s="112"/>
      <c r="BI1677" s="111" t="s">
        <v>3757</v>
      </c>
      <c r="BJ1677" s="112">
        <v>3</v>
      </c>
      <c r="BK1677" s="112">
        <v>28000</v>
      </c>
      <c r="BL1677" s="111">
        <v>0</v>
      </c>
      <c r="BM1677" s="112"/>
      <c r="BN1677" s="112"/>
      <c r="BO1677" s="111">
        <v>0</v>
      </c>
      <c r="BP1677" s="112"/>
      <c r="BQ1677" s="112"/>
      <c r="BR1677" s="111" t="s">
        <v>3757</v>
      </c>
      <c r="BS1677" s="112">
        <v>1982</v>
      </c>
      <c r="BT1677" s="112">
        <v>27878500</v>
      </c>
      <c r="BU1677" s="111" t="s">
        <v>3757</v>
      </c>
      <c r="BV1677" s="112">
        <v>728</v>
      </c>
      <c r="BW1677" s="112">
        <v>9989700</v>
      </c>
      <c r="BX1677" s="111" t="s">
        <v>3757</v>
      </c>
      <c r="BY1677" s="112">
        <v>122</v>
      </c>
      <c r="BZ1677" s="112">
        <v>1801000</v>
      </c>
      <c r="CA1677" s="111">
        <v>0</v>
      </c>
      <c r="CB1677" s="112"/>
      <c r="CC1677" s="112"/>
      <c r="CD1677" s="111">
        <v>0</v>
      </c>
      <c r="CE1677" s="112"/>
      <c r="CF1677" s="112"/>
      <c r="CG1677" s="111" t="s">
        <v>3757</v>
      </c>
      <c r="CH1677" s="112">
        <v>4347</v>
      </c>
      <c r="CI1677" s="112">
        <v>59564000</v>
      </c>
      <c r="CJ1677" s="111" t="s">
        <v>3757</v>
      </c>
      <c r="CK1677" s="120" t="s">
        <v>15791</v>
      </c>
      <c r="CL1677" s="112">
        <v>150</v>
      </c>
      <c r="CM1677" s="112">
        <v>2050000</v>
      </c>
      <c r="CN1677" s="166" t="s">
        <v>15792</v>
      </c>
      <c r="CO1677" s="125" t="s">
        <v>15793</v>
      </c>
      <c r="CP1677" s="111" t="s">
        <v>3717</v>
      </c>
      <c r="CQ1677" s="112">
        <v>3000000</v>
      </c>
      <c r="CR1677" s="166" t="s">
        <v>15794</v>
      </c>
      <c r="CS1677" s="166" t="s">
        <v>15795</v>
      </c>
      <c r="CT1677" s="111" t="s">
        <v>3790</v>
      </c>
      <c r="CU1677" s="112">
        <v>3700000</v>
      </c>
      <c r="CV1677" s="166" t="s">
        <v>15796</v>
      </c>
      <c r="CW1677" s="166" t="s">
        <v>15797</v>
      </c>
      <c r="CX1677" s="111" t="s">
        <v>3870</v>
      </c>
      <c r="CY1677" s="112">
        <v>5000000</v>
      </c>
      <c r="CZ1677" s="111" t="s">
        <v>3757</v>
      </c>
      <c r="DA1677" s="111" t="s">
        <v>3757</v>
      </c>
      <c r="DB1677" s="111" t="s">
        <v>3757</v>
      </c>
      <c r="DC1677" s="120">
        <v>0</v>
      </c>
      <c r="DD1677" s="127" t="s">
        <v>3717</v>
      </c>
      <c r="DE1677" s="109" t="s">
        <v>15798</v>
      </c>
      <c r="DF1677" s="172" t="s">
        <v>3717</v>
      </c>
    </row>
    <row r="1678" spans="1:110" ht="35.15" customHeight="1" x14ac:dyDescent="0.35">
      <c r="A1678" s="140" t="s">
        <v>3384</v>
      </c>
      <c r="B1678" s="136" t="s">
        <v>3369</v>
      </c>
      <c r="C1678" s="136" t="s">
        <v>3385</v>
      </c>
      <c r="D1678" s="112">
        <v>16453</v>
      </c>
      <c r="E1678" s="112">
        <v>462742500</v>
      </c>
      <c r="F1678" s="112">
        <v>16452</v>
      </c>
      <c r="G1678" s="112">
        <v>462642500</v>
      </c>
      <c r="H1678" s="112">
        <v>4331</v>
      </c>
      <c r="I1678" s="112">
        <v>111302500</v>
      </c>
      <c r="J1678" s="112">
        <v>0</v>
      </c>
      <c r="K1678" s="112">
        <v>0</v>
      </c>
      <c r="L1678" s="112">
        <v>126839308</v>
      </c>
      <c r="M1678" s="112">
        <v>33347039</v>
      </c>
      <c r="N1678" s="112">
        <v>237132</v>
      </c>
      <c r="O1678" s="112">
        <v>2417550</v>
      </c>
      <c r="P1678" s="112">
        <v>68250817</v>
      </c>
      <c r="Q1678" s="112">
        <v>2600</v>
      </c>
      <c r="R1678" s="112">
        <v>231094446</v>
      </c>
      <c r="S1678" s="421">
        <v>0.27410343333495413</v>
      </c>
      <c r="T1678" s="421">
        <v>7.2063921079217927E-2</v>
      </c>
      <c r="U1678" s="421">
        <v>5.1244914828441307E-4</v>
      </c>
      <c r="V1678" s="421">
        <v>5.2243958573072501E-3</v>
      </c>
      <c r="W1678" s="421">
        <v>0.14749200041059551</v>
      </c>
      <c r="X1678" s="421">
        <v>5.6186756133270661E-6</v>
      </c>
      <c r="Y1678" s="421">
        <v>0.49940181850597254</v>
      </c>
      <c r="Z1678" s="120" t="s">
        <v>15799</v>
      </c>
      <c r="AA1678" s="127" t="s">
        <v>3717</v>
      </c>
      <c r="AB1678" s="127">
        <v>0</v>
      </c>
      <c r="AC1678" s="111" t="s">
        <v>3717</v>
      </c>
      <c r="AD1678" s="127">
        <v>0</v>
      </c>
      <c r="AE1678" s="111">
        <v>0</v>
      </c>
      <c r="AF1678" s="111" t="s">
        <v>3757</v>
      </c>
      <c r="AG1678" s="127" t="s">
        <v>3758</v>
      </c>
      <c r="AH1678" s="127" t="s">
        <v>3758</v>
      </c>
      <c r="AI1678" s="124"/>
      <c r="AJ1678" s="128"/>
      <c r="AK1678" s="109">
        <v>0</v>
      </c>
      <c r="AL1678" s="109">
        <v>0</v>
      </c>
      <c r="AM1678" s="127">
        <v>0</v>
      </c>
      <c r="AN1678" s="127">
        <v>0</v>
      </c>
      <c r="AO1678" s="120">
        <v>0</v>
      </c>
      <c r="AP1678" s="120">
        <v>0</v>
      </c>
      <c r="AQ1678" s="174">
        <v>0</v>
      </c>
      <c r="AR1678" s="120">
        <v>0</v>
      </c>
      <c r="AS1678" s="127">
        <v>0</v>
      </c>
      <c r="AT1678" s="127">
        <v>0</v>
      </c>
      <c r="AU1678" s="120">
        <v>0</v>
      </c>
      <c r="AV1678" s="120">
        <v>0</v>
      </c>
      <c r="AW1678" s="174">
        <v>0</v>
      </c>
      <c r="AX1678" s="120">
        <v>0</v>
      </c>
      <c r="AY1678" s="127">
        <v>0</v>
      </c>
      <c r="AZ1678" s="127">
        <v>0</v>
      </c>
      <c r="BA1678" s="120">
        <v>0</v>
      </c>
      <c r="BB1678" s="120">
        <v>0</v>
      </c>
      <c r="BC1678" s="111">
        <v>0</v>
      </c>
      <c r="BD1678" s="112"/>
      <c r="BE1678" s="112"/>
      <c r="BF1678" s="111">
        <v>0</v>
      </c>
      <c r="BG1678" s="112"/>
      <c r="BH1678" s="112"/>
      <c r="BI1678" s="111">
        <v>0</v>
      </c>
      <c r="BJ1678" s="112"/>
      <c r="BK1678" s="112"/>
      <c r="BL1678" s="111">
        <v>0</v>
      </c>
      <c r="BM1678" s="112"/>
      <c r="BN1678" s="112"/>
      <c r="BO1678" s="111" t="s">
        <v>3757</v>
      </c>
      <c r="BP1678" s="112">
        <v>2708</v>
      </c>
      <c r="BQ1678" s="112">
        <v>77438000</v>
      </c>
      <c r="BR1678" s="111">
        <v>0</v>
      </c>
      <c r="BS1678" s="112"/>
      <c r="BT1678" s="112"/>
      <c r="BU1678" s="111">
        <v>0</v>
      </c>
      <c r="BV1678" s="112"/>
      <c r="BW1678" s="112"/>
      <c r="BX1678" s="111" t="s">
        <v>3757</v>
      </c>
      <c r="BY1678" s="112">
        <v>442</v>
      </c>
      <c r="BZ1678" s="112">
        <v>11937000</v>
      </c>
      <c r="CA1678" s="111">
        <v>0</v>
      </c>
      <c r="CB1678" s="112"/>
      <c r="CC1678" s="112"/>
      <c r="CD1678" s="111">
        <v>0</v>
      </c>
      <c r="CE1678" s="112">
        <v>0</v>
      </c>
      <c r="CF1678" s="112">
        <v>0</v>
      </c>
      <c r="CG1678" s="111" t="s">
        <v>3757</v>
      </c>
      <c r="CH1678" s="112">
        <v>3137</v>
      </c>
      <c r="CI1678" s="112">
        <v>65916000</v>
      </c>
      <c r="CJ1678" s="111" t="s">
        <v>3757</v>
      </c>
      <c r="CK1678" s="120" t="s">
        <v>15800</v>
      </c>
      <c r="CL1678" s="112">
        <v>10185</v>
      </c>
      <c r="CM1678" s="112">
        <v>307451500</v>
      </c>
      <c r="CN1678" s="166" t="s">
        <v>15801</v>
      </c>
      <c r="CO1678" s="125" t="s">
        <v>15802</v>
      </c>
      <c r="CP1678" s="111" t="s">
        <v>3774</v>
      </c>
      <c r="CQ1678" s="112">
        <v>17000000</v>
      </c>
      <c r="CR1678" s="166" t="s">
        <v>15803</v>
      </c>
      <c r="CS1678" s="166" t="s">
        <v>15804</v>
      </c>
      <c r="CT1678" s="111" t="s">
        <v>3717</v>
      </c>
      <c r="CU1678" s="112">
        <v>1497000</v>
      </c>
      <c r="CV1678" s="166" t="s">
        <v>15805</v>
      </c>
      <c r="CW1678" s="166" t="s">
        <v>15806</v>
      </c>
      <c r="CX1678" s="111" t="s">
        <v>3870</v>
      </c>
      <c r="CY1678" s="112">
        <v>999000</v>
      </c>
      <c r="CZ1678" s="111" t="s">
        <v>3757</v>
      </c>
      <c r="DA1678" s="111" t="s">
        <v>3757</v>
      </c>
      <c r="DB1678" s="111" t="s">
        <v>3757</v>
      </c>
      <c r="DC1678" s="120">
        <v>0</v>
      </c>
      <c r="DD1678" s="127" t="s">
        <v>3778</v>
      </c>
      <c r="DE1678" s="109">
        <v>0</v>
      </c>
      <c r="DF1678" s="172" t="s">
        <v>3717</v>
      </c>
    </row>
    <row r="1679" spans="1:110" ht="35.15" customHeight="1" x14ac:dyDescent="0.35">
      <c r="A1679" s="140" t="s">
        <v>3386</v>
      </c>
      <c r="B1679" s="136" t="s">
        <v>3369</v>
      </c>
      <c r="C1679" s="136" t="s">
        <v>3387</v>
      </c>
      <c r="D1679" s="112">
        <v>28686</v>
      </c>
      <c r="E1679" s="112">
        <v>341519000</v>
      </c>
      <c r="F1679" s="112">
        <v>28686</v>
      </c>
      <c r="G1679" s="112">
        <v>341519000</v>
      </c>
      <c r="H1679" s="112">
        <v>7724</v>
      </c>
      <c r="I1679" s="112">
        <v>99718000</v>
      </c>
      <c r="J1679" s="112">
        <v>0</v>
      </c>
      <c r="K1679" s="112">
        <v>0</v>
      </c>
      <c r="L1679" s="112">
        <v>102662356</v>
      </c>
      <c r="M1679" s="112">
        <v>33075851</v>
      </c>
      <c r="N1679" s="112">
        <v>978186</v>
      </c>
      <c r="O1679" s="112">
        <v>1423482</v>
      </c>
      <c r="P1679" s="112">
        <v>32445643</v>
      </c>
      <c r="Q1679" s="112">
        <v>0</v>
      </c>
      <c r="R1679" s="112">
        <v>170585518</v>
      </c>
      <c r="S1679" s="421">
        <v>0.30060510835414722</v>
      </c>
      <c r="T1679" s="421">
        <v>9.6849226543764766E-2</v>
      </c>
      <c r="U1679" s="421">
        <v>2.8642213171155926E-3</v>
      </c>
      <c r="V1679" s="421">
        <v>4.1680902087438765E-3</v>
      </c>
      <c r="W1679" s="421">
        <v>9.5003917790811049E-2</v>
      </c>
      <c r="X1679" s="421">
        <v>0</v>
      </c>
      <c r="Y1679" s="421">
        <v>0.49949056421458249</v>
      </c>
      <c r="Z1679" s="120">
        <v>0</v>
      </c>
      <c r="AA1679" s="127" t="s">
        <v>3717</v>
      </c>
      <c r="AB1679" s="127">
        <v>0</v>
      </c>
      <c r="AC1679" s="111" t="s">
        <v>3717</v>
      </c>
      <c r="AD1679" s="127">
        <v>0</v>
      </c>
      <c r="AE1679" s="111">
        <v>0</v>
      </c>
      <c r="AF1679" s="111" t="s">
        <v>3757</v>
      </c>
      <c r="AG1679" s="127" t="s">
        <v>3758</v>
      </c>
      <c r="AH1679" s="127" t="s">
        <v>3758</v>
      </c>
      <c r="AI1679" s="124"/>
      <c r="AJ1679" s="128"/>
      <c r="AK1679" s="109">
        <v>0</v>
      </c>
      <c r="AL1679" s="109">
        <v>0</v>
      </c>
      <c r="AM1679" s="127">
        <v>0</v>
      </c>
      <c r="AN1679" s="127">
        <v>0</v>
      </c>
      <c r="AO1679" s="120">
        <v>0</v>
      </c>
      <c r="AP1679" s="120">
        <v>0</v>
      </c>
      <c r="AQ1679" s="174">
        <v>0</v>
      </c>
      <c r="AR1679" s="120">
        <v>0</v>
      </c>
      <c r="AS1679" s="127">
        <v>0</v>
      </c>
      <c r="AT1679" s="127">
        <v>0</v>
      </c>
      <c r="AU1679" s="120">
        <v>0</v>
      </c>
      <c r="AV1679" s="120">
        <v>0</v>
      </c>
      <c r="AW1679" s="174">
        <v>0</v>
      </c>
      <c r="AX1679" s="120">
        <v>0</v>
      </c>
      <c r="AY1679" s="127">
        <v>0</v>
      </c>
      <c r="AZ1679" s="127">
        <v>0</v>
      </c>
      <c r="BA1679" s="120">
        <v>0</v>
      </c>
      <c r="BB1679" s="120">
        <v>0</v>
      </c>
      <c r="BC1679" s="111">
        <v>0</v>
      </c>
      <c r="BD1679" s="112"/>
      <c r="BE1679" s="112"/>
      <c r="BF1679" s="111">
        <v>0</v>
      </c>
      <c r="BG1679" s="112"/>
      <c r="BH1679" s="112"/>
      <c r="BI1679" s="111">
        <v>0</v>
      </c>
      <c r="BJ1679" s="112"/>
      <c r="BK1679" s="112"/>
      <c r="BL1679" s="111">
        <v>0</v>
      </c>
      <c r="BM1679" s="112"/>
      <c r="BN1679" s="112"/>
      <c r="BO1679" s="111">
        <v>0</v>
      </c>
      <c r="BP1679" s="112"/>
      <c r="BQ1679" s="112"/>
      <c r="BR1679" s="111" t="s">
        <v>3757</v>
      </c>
      <c r="BS1679" s="112">
        <v>28686</v>
      </c>
      <c r="BT1679" s="112">
        <v>341519000</v>
      </c>
      <c r="BU1679" s="111">
        <v>0</v>
      </c>
      <c r="BV1679" s="112"/>
      <c r="BW1679" s="112"/>
      <c r="BX1679" s="111">
        <v>0</v>
      </c>
      <c r="BY1679" s="112"/>
      <c r="BZ1679" s="112"/>
      <c r="CA1679" s="111">
        <v>0</v>
      </c>
      <c r="CB1679" s="112"/>
      <c r="CC1679" s="112"/>
      <c r="CD1679" s="111">
        <v>0</v>
      </c>
      <c r="CE1679" s="112">
        <v>0</v>
      </c>
      <c r="CF1679" s="112">
        <v>0</v>
      </c>
      <c r="CG1679" s="111">
        <v>0</v>
      </c>
      <c r="CH1679" s="112">
        <v>0</v>
      </c>
      <c r="CI1679" s="112">
        <v>0</v>
      </c>
      <c r="CJ1679" s="111">
        <v>0</v>
      </c>
      <c r="CK1679" s="120">
        <v>0</v>
      </c>
      <c r="CL1679" s="112">
        <v>0</v>
      </c>
      <c r="CM1679" s="112">
        <v>0</v>
      </c>
      <c r="CN1679" s="166" t="s">
        <v>15807</v>
      </c>
      <c r="CO1679" s="125" t="s">
        <v>15808</v>
      </c>
      <c r="CP1679" s="111" t="s">
        <v>3790</v>
      </c>
      <c r="CQ1679" s="112">
        <v>88840000</v>
      </c>
      <c r="CR1679" s="166" t="s">
        <v>15809</v>
      </c>
      <c r="CS1679" s="166" t="s">
        <v>15810</v>
      </c>
      <c r="CT1679" s="111" t="s">
        <v>3790</v>
      </c>
      <c r="CU1679" s="112">
        <v>66521000</v>
      </c>
      <c r="CV1679" s="166" t="s">
        <v>15811</v>
      </c>
      <c r="CW1679" s="166" t="s">
        <v>15812</v>
      </c>
      <c r="CX1679" s="111" t="s">
        <v>3790</v>
      </c>
      <c r="CY1679" s="112">
        <v>55423000</v>
      </c>
      <c r="CZ1679" s="111" t="s">
        <v>3757</v>
      </c>
      <c r="DA1679" s="111" t="s">
        <v>3757</v>
      </c>
      <c r="DB1679" s="111" t="s">
        <v>3757</v>
      </c>
      <c r="DC1679" s="120">
        <v>0</v>
      </c>
      <c r="DD1679" s="127" t="s">
        <v>3717</v>
      </c>
      <c r="DE1679" s="109" t="s">
        <v>15813</v>
      </c>
      <c r="DF1679" s="172" t="s">
        <v>3717</v>
      </c>
    </row>
    <row r="1680" spans="1:110" ht="35.15" customHeight="1" x14ac:dyDescent="0.35">
      <c r="A1680" s="140" t="s">
        <v>3388</v>
      </c>
      <c r="B1680" s="136" t="s">
        <v>3369</v>
      </c>
      <c r="C1680" s="136" t="s">
        <v>3389</v>
      </c>
      <c r="D1680" s="112">
        <v>50138</v>
      </c>
      <c r="E1680" s="112">
        <v>924938000</v>
      </c>
      <c r="F1680" s="112">
        <v>50137</v>
      </c>
      <c r="G1680" s="112">
        <v>924928000</v>
      </c>
      <c r="H1680" s="112">
        <v>14371</v>
      </c>
      <c r="I1680" s="112">
        <v>263579000</v>
      </c>
      <c r="J1680" s="112">
        <v>0</v>
      </c>
      <c r="K1680" s="112">
        <v>0</v>
      </c>
      <c r="L1680" s="112">
        <v>218368350</v>
      </c>
      <c r="M1680" s="112">
        <v>62758595</v>
      </c>
      <c r="N1680" s="112">
        <v>20666189</v>
      </c>
      <c r="O1680" s="112">
        <v>4867434</v>
      </c>
      <c r="P1680" s="112">
        <v>139132565</v>
      </c>
      <c r="Q1680" s="112">
        <v>0</v>
      </c>
      <c r="R1680" s="112">
        <v>445793133</v>
      </c>
      <c r="S1680" s="421">
        <v>0.23608971628368605</v>
      </c>
      <c r="T1680" s="421">
        <v>6.7851677625959797E-2</v>
      </c>
      <c r="U1680" s="421">
        <v>2.2343323552497574E-2</v>
      </c>
      <c r="V1680" s="421">
        <v>5.2624435367559768E-3</v>
      </c>
      <c r="W1680" s="421">
        <v>0.15042366623492601</v>
      </c>
      <c r="X1680" s="421">
        <v>0</v>
      </c>
      <c r="Y1680" s="421">
        <v>0.48197082723382539</v>
      </c>
      <c r="Z1680" s="120">
        <v>0</v>
      </c>
      <c r="AA1680" s="127" t="s">
        <v>3717</v>
      </c>
      <c r="AB1680" s="127">
        <v>0</v>
      </c>
      <c r="AC1680" s="111" t="s">
        <v>3717</v>
      </c>
      <c r="AD1680" s="127">
        <v>0</v>
      </c>
      <c r="AE1680" s="111">
        <v>0</v>
      </c>
      <c r="AF1680" s="111" t="s">
        <v>3757</v>
      </c>
      <c r="AG1680" s="127" t="s">
        <v>3758</v>
      </c>
      <c r="AH1680" s="127" t="s">
        <v>3758</v>
      </c>
      <c r="AI1680" s="124"/>
      <c r="AJ1680" s="128"/>
      <c r="AK1680" s="109">
        <v>0</v>
      </c>
      <c r="AL1680" s="109">
        <v>0</v>
      </c>
      <c r="AM1680" s="127">
        <v>0</v>
      </c>
      <c r="AN1680" s="127">
        <v>0</v>
      </c>
      <c r="AO1680" s="120">
        <v>0</v>
      </c>
      <c r="AP1680" s="120">
        <v>0</v>
      </c>
      <c r="AQ1680" s="174">
        <v>0</v>
      </c>
      <c r="AR1680" s="120">
        <v>0</v>
      </c>
      <c r="AS1680" s="127">
        <v>0</v>
      </c>
      <c r="AT1680" s="127">
        <v>0</v>
      </c>
      <c r="AU1680" s="120">
        <v>0</v>
      </c>
      <c r="AV1680" s="120">
        <v>0</v>
      </c>
      <c r="AW1680" s="174">
        <v>0</v>
      </c>
      <c r="AX1680" s="120">
        <v>0</v>
      </c>
      <c r="AY1680" s="127">
        <v>0</v>
      </c>
      <c r="AZ1680" s="127">
        <v>0</v>
      </c>
      <c r="BA1680" s="120">
        <v>0</v>
      </c>
      <c r="BB1680" s="120">
        <v>0</v>
      </c>
      <c r="BC1680" s="111">
        <v>0</v>
      </c>
      <c r="BD1680" s="112"/>
      <c r="BE1680" s="112"/>
      <c r="BF1680" s="111">
        <v>0</v>
      </c>
      <c r="BG1680" s="112"/>
      <c r="BH1680" s="112"/>
      <c r="BI1680" s="111">
        <v>0</v>
      </c>
      <c r="BJ1680" s="112"/>
      <c r="BK1680" s="112"/>
      <c r="BL1680" s="111">
        <v>0</v>
      </c>
      <c r="BM1680" s="112"/>
      <c r="BN1680" s="112"/>
      <c r="BO1680" s="111">
        <v>0</v>
      </c>
      <c r="BP1680" s="112"/>
      <c r="BQ1680" s="112"/>
      <c r="BR1680" s="111">
        <v>0</v>
      </c>
      <c r="BS1680" s="112"/>
      <c r="BT1680" s="112"/>
      <c r="BU1680" s="111">
        <v>0</v>
      </c>
      <c r="BV1680" s="112"/>
      <c r="BW1680" s="112"/>
      <c r="BX1680" s="111">
        <v>0</v>
      </c>
      <c r="BY1680" s="112"/>
      <c r="BZ1680" s="112"/>
      <c r="CA1680" s="111">
        <v>0</v>
      </c>
      <c r="CB1680" s="112"/>
      <c r="CC1680" s="112"/>
      <c r="CD1680" s="111">
        <v>0</v>
      </c>
      <c r="CE1680" s="112">
        <v>0</v>
      </c>
      <c r="CF1680" s="112">
        <v>0</v>
      </c>
      <c r="CG1680" s="111" t="s">
        <v>3757</v>
      </c>
      <c r="CH1680" s="112">
        <v>4794</v>
      </c>
      <c r="CI1680" s="112">
        <v>87945000</v>
      </c>
      <c r="CJ1680" s="111" t="s">
        <v>3757</v>
      </c>
      <c r="CK1680" s="120" t="s">
        <v>15814</v>
      </c>
      <c r="CL1680" s="112">
        <v>45344</v>
      </c>
      <c r="CM1680" s="112">
        <v>836993000</v>
      </c>
      <c r="CN1680" s="166" t="s">
        <v>15815</v>
      </c>
      <c r="CO1680" s="125" t="s">
        <v>15816</v>
      </c>
      <c r="CP1680" s="111" t="s">
        <v>3783</v>
      </c>
      <c r="CQ1680" s="112">
        <v>20000000</v>
      </c>
      <c r="CR1680" s="166" t="s">
        <v>15817</v>
      </c>
      <c r="CS1680" s="166" t="s">
        <v>15818</v>
      </c>
      <c r="CT1680" s="111" t="s">
        <v>3783</v>
      </c>
      <c r="CU1680" s="112">
        <v>6200000</v>
      </c>
      <c r="CV1680" s="166" t="s">
        <v>15819</v>
      </c>
      <c r="CW1680" s="166" t="s">
        <v>15820</v>
      </c>
      <c r="CX1680" s="111" t="s">
        <v>3783</v>
      </c>
      <c r="CY1680" s="112">
        <v>69600000</v>
      </c>
      <c r="CZ1680" s="111" t="s">
        <v>3757</v>
      </c>
      <c r="DA1680" s="111" t="s">
        <v>3757</v>
      </c>
      <c r="DB1680" s="111" t="s">
        <v>3757</v>
      </c>
      <c r="DC1680" s="120">
        <v>0</v>
      </c>
      <c r="DD1680" s="127" t="s">
        <v>3717</v>
      </c>
      <c r="DE1680" s="109" t="s">
        <v>15821</v>
      </c>
      <c r="DF1680" s="172" t="s">
        <v>3717</v>
      </c>
    </row>
    <row r="1681" spans="1:110" ht="35.15" customHeight="1" x14ac:dyDescent="0.35">
      <c r="A1681" s="140" t="s">
        <v>3390</v>
      </c>
      <c r="B1681" s="136" t="s">
        <v>3369</v>
      </c>
      <c r="C1681" s="136" t="s">
        <v>3391</v>
      </c>
      <c r="D1681" s="112">
        <v>42582</v>
      </c>
      <c r="E1681" s="112">
        <v>669798000</v>
      </c>
      <c r="F1681" s="112">
        <v>42581</v>
      </c>
      <c r="G1681" s="112">
        <v>669783000</v>
      </c>
      <c r="H1681" s="112">
        <v>13333</v>
      </c>
      <c r="I1681" s="112">
        <v>184646000</v>
      </c>
      <c r="J1681" s="112">
        <v>0</v>
      </c>
      <c r="K1681" s="112">
        <v>0</v>
      </c>
      <c r="L1681" s="112">
        <v>183357453</v>
      </c>
      <c r="M1681" s="112">
        <v>41404965</v>
      </c>
      <c r="N1681" s="112">
        <v>7194684</v>
      </c>
      <c r="O1681" s="112">
        <v>68551616</v>
      </c>
      <c r="P1681" s="112">
        <v>32131406</v>
      </c>
      <c r="Q1681" s="112">
        <v>0</v>
      </c>
      <c r="R1681" s="112">
        <v>332640124</v>
      </c>
      <c r="S1681" s="421">
        <v>0.27375037399335322</v>
      </c>
      <c r="T1681" s="421">
        <v>6.1817092615982727E-2</v>
      </c>
      <c r="U1681" s="421">
        <v>1.0741572832406189E-2</v>
      </c>
      <c r="V1681" s="421">
        <v>0.10234670154285322</v>
      </c>
      <c r="W1681" s="421">
        <v>4.7971785523396607E-2</v>
      </c>
      <c r="X1681" s="421">
        <v>0</v>
      </c>
      <c r="Y1681" s="421">
        <v>0.49662752650799197</v>
      </c>
      <c r="Z1681" s="120">
        <v>0</v>
      </c>
      <c r="AA1681" s="127" t="s">
        <v>3717</v>
      </c>
      <c r="AB1681" s="127">
        <v>0</v>
      </c>
      <c r="AC1681" s="111" t="s">
        <v>3717</v>
      </c>
      <c r="AD1681" s="127">
        <v>0</v>
      </c>
      <c r="AE1681" s="111">
        <v>0</v>
      </c>
      <c r="AF1681" s="111" t="s">
        <v>3757</v>
      </c>
      <c r="AG1681" s="127" t="s">
        <v>3758</v>
      </c>
      <c r="AH1681" s="127" t="s">
        <v>3758</v>
      </c>
      <c r="AI1681" s="124"/>
      <c r="AJ1681" s="128"/>
      <c r="AK1681" s="109">
        <v>0</v>
      </c>
      <c r="AL1681" s="109">
        <v>0</v>
      </c>
      <c r="AM1681" s="127">
        <v>0</v>
      </c>
      <c r="AN1681" s="127">
        <v>0</v>
      </c>
      <c r="AO1681" s="120">
        <v>0</v>
      </c>
      <c r="AP1681" s="120">
        <v>0</v>
      </c>
      <c r="AQ1681" s="174">
        <v>0</v>
      </c>
      <c r="AR1681" s="120">
        <v>0</v>
      </c>
      <c r="AS1681" s="127">
        <v>0</v>
      </c>
      <c r="AT1681" s="127">
        <v>0</v>
      </c>
      <c r="AU1681" s="120">
        <v>0</v>
      </c>
      <c r="AV1681" s="120">
        <v>0</v>
      </c>
      <c r="AW1681" s="174">
        <v>0</v>
      </c>
      <c r="AX1681" s="120">
        <v>0</v>
      </c>
      <c r="AY1681" s="127">
        <v>0</v>
      </c>
      <c r="AZ1681" s="127">
        <v>0</v>
      </c>
      <c r="BA1681" s="120">
        <v>0</v>
      </c>
      <c r="BB1681" s="120">
        <v>0</v>
      </c>
      <c r="BC1681" s="111">
        <v>0</v>
      </c>
      <c r="BD1681" s="112"/>
      <c r="BE1681" s="112"/>
      <c r="BF1681" s="111" t="s">
        <v>3757</v>
      </c>
      <c r="BG1681" s="112">
        <v>8791</v>
      </c>
      <c r="BH1681" s="112">
        <v>136622000</v>
      </c>
      <c r="BI1681" s="111">
        <v>0</v>
      </c>
      <c r="BJ1681" s="112"/>
      <c r="BK1681" s="112"/>
      <c r="BL1681" s="111">
        <v>0</v>
      </c>
      <c r="BM1681" s="112"/>
      <c r="BN1681" s="112"/>
      <c r="BO1681" s="111" t="s">
        <v>3757</v>
      </c>
      <c r="BP1681" s="112">
        <v>10216</v>
      </c>
      <c r="BQ1681" s="112">
        <v>144306000</v>
      </c>
      <c r="BR1681" s="111">
        <v>0</v>
      </c>
      <c r="BS1681" s="112"/>
      <c r="BT1681" s="112"/>
      <c r="BU1681" s="111" t="s">
        <v>3757</v>
      </c>
      <c r="BV1681" s="112">
        <v>3353</v>
      </c>
      <c r="BW1681" s="112">
        <v>56480000</v>
      </c>
      <c r="BX1681" s="111" t="s">
        <v>3757</v>
      </c>
      <c r="BY1681" s="112">
        <v>872</v>
      </c>
      <c r="BZ1681" s="112">
        <v>13048000</v>
      </c>
      <c r="CA1681" s="111">
        <v>0</v>
      </c>
      <c r="CB1681" s="112"/>
      <c r="CC1681" s="112"/>
      <c r="CD1681" s="111">
        <v>0</v>
      </c>
      <c r="CE1681" s="112">
        <v>0</v>
      </c>
      <c r="CF1681" s="112">
        <v>0</v>
      </c>
      <c r="CG1681" s="111" t="s">
        <v>3757</v>
      </c>
      <c r="CH1681" s="112">
        <v>17154</v>
      </c>
      <c r="CI1681" s="112">
        <v>250539000</v>
      </c>
      <c r="CJ1681" s="111" t="s">
        <v>3757</v>
      </c>
      <c r="CK1681" s="120" t="s">
        <v>6306</v>
      </c>
      <c r="CL1681" s="112">
        <v>2238</v>
      </c>
      <c r="CM1681" s="112">
        <v>68803000</v>
      </c>
      <c r="CN1681" s="166" t="s">
        <v>3848</v>
      </c>
      <c r="CO1681" s="125" t="s">
        <v>15822</v>
      </c>
      <c r="CP1681" s="111" t="s">
        <v>3766</v>
      </c>
      <c r="CQ1681" s="112">
        <v>150000000</v>
      </c>
      <c r="CR1681" s="166" t="s">
        <v>15823</v>
      </c>
      <c r="CS1681" s="166" t="s">
        <v>15824</v>
      </c>
      <c r="CT1681" s="111" t="s">
        <v>3774</v>
      </c>
      <c r="CU1681" s="112">
        <v>40000000</v>
      </c>
      <c r="CV1681" s="166" t="s">
        <v>15825</v>
      </c>
      <c r="CW1681" s="166" t="s">
        <v>15826</v>
      </c>
      <c r="CX1681" s="111" t="s">
        <v>3783</v>
      </c>
      <c r="CY1681" s="112">
        <v>31250000</v>
      </c>
      <c r="CZ1681" s="111" t="s">
        <v>3757</v>
      </c>
      <c r="DA1681" s="111" t="s">
        <v>3757</v>
      </c>
      <c r="DB1681" s="111" t="s">
        <v>3757</v>
      </c>
      <c r="DC1681" s="120">
        <v>0</v>
      </c>
      <c r="DD1681" s="127" t="s">
        <v>3717</v>
      </c>
      <c r="DE1681" s="109" t="s">
        <v>15827</v>
      </c>
      <c r="DF1681" s="172" t="s">
        <v>3717</v>
      </c>
    </row>
    <row r="1682" spans="1:110" ht="35.15" customHeight="1" x14ac:dyDescent="0.35">
      <c r="A1682" s="140" t="s">
        <v>3392</v>
      </c>
      <c r="B1682" s="136" t="s">
        <v>3369</v>
      </c>
      <c r="C1682" s="136" t="s">
        <v>3393</v>
      </c>
      <c r="D1682" s="112">
        <v>10558</v>
      </c>
      <c r="E1682" s="112">
        <v>155361000</v>
      </c>
      <c r="F1682" s="112">
        <v>10558</v>
      </c>
      <c r="G1682" s="112">
        <v>155361000</v>
      </c>
      <c r="H1682" s="112">
        <v>2288</v>
      </c>
      <c r="I1682" s="112">
        <v>38092000</v>
      </c>
      <c r="J1682" s="112">
        <v>0</v>
      </c>
      <c r="K1682" s="112">
        <v>0</v>
      </c>
      <c r="L1682" s="112">
        <v>41897208</v>
      </c>
      <c r="M1682" s="112">
        <v>12515583</v>
      </c>
      <c r="N1682" s="112">
        <v>33000</v>
      </c>
      <c r="O1682" s="112">
        <v>688288</v>
      </c>
      <c r="P1682" s="112">
        <v>22510676</v>
      </c>
      <c r="Q1682" s="112">
        <v>0</v>
      </c>
      <c r="R1682" s="112">
        <v>77644755</v>
      </c>
      <c r="S1682" s="421">
        <v>0.26967648251491688</v>
      </c>
      <c r="T1682" s="421">
        <v>8.0558074420221296E-2</v>
      </c>
      <c r="U1682" s="421">
        <v>2.1240851951261899E-4</v>
      </c>
      <c r="V1682" s="421">
        <v>4.4302495478273181E-3</v>
      </c>
      <c r="W1682" s="421">
        <v>0.14489270795115891</v>
      </c>
      <c r="X1682" s="421">
        <v>0</v>
      </c>
      <c r="Y1682" s="421">
        <v>0.49976992295363704</v>
      </c>
      <c r="Z1682" s="120">
        <v>0</v>
      </c>
      <c r="AA1682" s="127" t="s">
        <v>3717</v>
      </c>
      <c r="AB1682" s="127">
        <v>0</v>
      </c>
      <c r="AC1682" s="111" t="s">
        <v>3717</v>
      </c>
      <c r="AD1682" s="127">
        <v>0</v>
      </c>
      <c r="AE1682" s="111">
        <v>0</v>
      </c>
      <c r="AF1682" s="111" t="s">
        <v>3757</v>
      </c>
      <c r="AG1682" s="127" t="s">
        <v>3758</v>
      </c>
      <c r="AH1682" s="127" t="s">
        <v>3758</v>
      </c>
      <c r="AI1682" s="124"/>
      <c r="AJ1682" s="128"/>
      <c r="AK1682" s="109">
        <v>0</v>
      </c>
      <c r="AL1682" s="109">
        <v>0</v>
      </c>
      <c r="AM1682" s="127">
        <v>0</v>
      </c>
      <c r="AN1682" s="127">
        <v>0</v>
      </c>
      <c r="AO1682" s="120">
        <v>0</v>
      </c>
      <c r="AP1682" s="120">
        <v>0</v>
      </c>
      <c r="AQ1682" s="174">
        <v>0</v>
      </c>
      <c r="AR1682" s="109">
        <v>0</v>
      </c>
      <c r="AS1682" s="127">
        <v>0</v>
      </c>
      <c r="AT1682" s="127">
        <v>0</v>
      </c>
      <c r="AU1682" s="120">
        <v>0</v>
      </c>
      <c r="AV1682" s="120">
        <v>0</v>
      </c>
      <c r="AW1682" s="174">
        <v>0</v>
      </c>
      <c r="AX1682" s="109">
        <v>0</v>
      </c>
      <c r="AY1682" s="127">
        <v>0</v>
      </c>
      <c r="AZ1682" s="127">
        <v>0</v>
      </c>
      <c r="BA1682" s="120">
        <v>0</v>
      </c>
      <c r="BB1682" s="120">
        <v>0</v>
      </c>
      <c r="BC1682" s="111" t="s">
        <v>3757</v>
      </c>
      <c r="BD1682" s="112">
        <v>807</v>
      </c>
      <c r="BE1682" s="112">
        <v>12003000</v>
      </c>
      <c r="BF1682" s="111">
        <v>0</v>
      </c>
      <c r="BG1682" s="112"/>
      <c r="BH1682" s="112"/>
      <c r="BI1682" s="111">
        <v>0</v>
      </c>
      <c r="BJ1682" s="112"/>
      <c r="BK1682" s="112"/>
      <c r="BL1682" s="111" t="s">
        <v>3757</v>
      </c>
      <c r="BM1682" s="112">
        <v>1320</v>
      </c>
      <c r="BN1682" s="112">
        <v>20019000</v>
      </c>
      <c r="BO1682" s="111">
        <v>0</v>
      </c>
      <c r="BP1682" s="112"/>
      <c r="BQ1682" s="112"/>
      <c r="BR1682" s="111" t="s">
        <v>3757</v>
      </c>
      <c r="BS1682" s="112">
        <v>5115</v>
      </c>
      <c r="BT1682" s="112">
        <v>75627000</v>
      </c>
      <c r="BU1682" s="111">
        <v>0</v>
      </c>
      <c r="BV1682" s="112"/>
      <c r="BW1682" s="112"/>
      <c r="BX1682" s="111">
        <v>0</v>
      </c>
      <c r="BY1682" s="112"/>
      <c r="BZ1682" s="112"/>
      <c r="CA1682" s="111">
        <v>0</v>
      </c>
      <c r="CB1682" s="112"/>
      <c r="CC1682" s="112"/>
      <c r="CD1682" s="111">
        <v>0</v>
      </c>
      <c r="CE1682" s="112"/>
      <c r="CF1682" s="112"/>
      <c r="CG1682" s="111" t="s">
        <v>3757</v>
      </c>
      <c r="CH1682" s="112">
        <v>3316</v>
      </c>
      <c r="CI1682" s="112">
        <v>47712000</v>
      </c>
      <c r="CJ1682" s="111">
        <v>0</v>
      </c>
      <c r="CK1682" s="120">
        <v>0</v>
      </c>
      <c r="CL1682" s="112"/>
      <c r="CM1682" s="112"/>
      <c r="CN1682" s="166" t="s">
        <v>15828</v>
      </c>
      <c r="CO1682" s="125" t="s">
        <v>15829</v>
      </c>
      <c r="CP1682" s="111" t="s">
        <v>3717</v>
      </c>
      <c r="CQ1682" s="112">
        <v>27700000</v>
      </c>
      <c r="CR1682" s="166" t="s">
        <v>3972</v>
      </c>
      <c r="CS1682" s="166" t="s">
        <v>7923</v>
      </c>
      <c r="CT1682" s="111" t="s">
        <v>3790</v>
      </c>
      <c r="CU1682" s="112">
        <v>25000000</v>
      </c>
      <c r="CV1682" s="166" t="s">
        <v>5433</v>
      </c>
      <c r="CW1682" s="166" t="s">
        <v>15830</v>
      </c>
      <c r="CX1682" s="111" t="s">
        <v>3790</v>
      </c>
      <c r="CY1682" s="112">
        <v>20000000</v>
      </c>
      <c r="CZ1682" s="111" t="s">
        <v>3757</v>
      </c>
      <c r="DA1682" s="111" t="s">
        <v>3757</v>
      </c>
      <c r="DB1682" s="111">
        <v>0</v>
      </c>
      <c r="DC1682" s="120" t="s">
        <v>15831</v>
      </c>
      <c r="DD1682" s="127" t="s">
        <v>3717</v>
      </c>
      <c r="DE1682" s="109" t="s">
        <v>15832</v>
      </c>
      <c r="DF1682" s="172" t="s">
        <v>3717</v>
      </c>
    </row>
    <row r="1683" spans="1:110" ht="35.15" customHeight="1" x14ac:dyDescent="0.35">
      <c r="A1683" s="140" t="s">
        <v>3394</v>
      </c>
      <c r="B1683" s="136" t="s">
        <v>3369</v>
      </c>
      <c r="C1683" s="136" t="s">
        <v>3395</v>
      </c>
      <c r="D1683" s="112">
        <v>13116</v>
      </c>
      <c r="E1683" s="112">
        <v>857066299</v>
      </c>
      <c r="F1683" s="112">
        <v>13104</v>
      </c>
      <c r="G1683" s="112">
        <v>857005299</v>
      </c>
      <c r="H1683" s="112">
        <v>2737</v>
      </c>
      <c r="I1683" s="112">
        <v>105229800</v>
      </c>
      <c r="J1683" s="112">
        <v>1050</v>
      </c>
      <c r="K1683" s="112">
        <v>19903999</v>
      </c>
      <c r="L1683" s="112">
        <v>235362762</v>
      </c>
      <c r="M1683" s="112">
        <v>15210716</v>
      </c>
      <c r="N1683" s="112">
        <v>2426329</v>
      </c>
      <c r="O1683" s="112">
        <v>5854252</v>
      </c>
      <c r="P1683" s="112">
        <v>136356714</v>
      </c>
      <c r="Q1683" s="112">
        <v>0</v>
      </c>
      <c r="R1683" s="112">
        <v>395210773</v>
      </c>
      <c r="S1683" s="421">
        <v>0.27461441696472538</v>
      </c>
      <c r="T1683" s="421">
        <v>1.7747420494479155E-2</v>
      </c>
      <c r="U1683" s="421">
        <v>2.8309700227753328E-3</v>
      </c>
      <c r="V1683" s="421">
        <v>6.830570758447241E-3</v>
      </c>
      <c r="W1683" s="421">
        <v>0.15909704320318865</v>
      </c>
      <c r="X1683" s="421">
        <v>0</v>
      </c>
      <c r="Y1683" s="421">
        <v>0.46112042144361576</v>
      </c>
      <c r="Z1683" s="120">
        <v>0</v>
      </c>
      <c r="AA1683" s="127" t="s">
        <v>3717</v>
      </c>
      <c r="AB1683" s="127">
        <v>0</v>
      </c>
      <c r="AC1683" s="111" t="s">
        <v>3717</v>
      </c>
      <c r="AD1683" s="127">
        <v>0</v>
      </c>
      <c r="AE1683" s="111">
        <v>0</v>
      </c>
      <c r="AF1683" s="111" t="s">
        <v>3757</v>
      </c>
      <c r="AG1683" s="127" t="s">
        <v>3758</v>
      </c>
      <c r="AH1683" s="127" t="s">
        <v>3778</v>
      </c>
      <c r="AI1683" s="124"/>
      <c r="AJ1683" s="128"/>
      <c r="AK1683" s="109">
        <v>0</v>
      </c>
      <c r="AL1683" s="109">
        <v>0</v>
      </c>
      <c r="AM1683" s="127">
        <v>0</v>
      </c>
      <c r="AN1683" s="127">
        <v>0</v>
      </c>
      <c r="AO1683" s="120">
        <v>0</v>
      </c>
      <c r="AP1683" s="120">
        <v>0</v>
      </c>
      <c r="AQ1683" s="174">
        <v>0</v>
      </c>
      <c r="AR1683" s="109">
        <v>0</v>
      </c>
      <c r="AS1683" s="127">
        <v>0</v>
      </c>
      <c r="AT1683" s="127">
        <v>0</v>
      </c>
      <c r="AU1683" s="120">
        <v>0</v>
      </c>
      <c r="AV1683" s="120">
        <v>0</v>
      </c>
      <c r="AW1683" s="174">
        <v>0</v>
      </c>
      <c r="AX1683" s="109">
        <v>0</v>
      </c>
      <c r="AY1683" s="127">
        <v>0</v>
      </c>
      <c r="AZ1683" s="127">
        <v>0</v>
      </c>
      <c r="BA1683" s="120">
        <v>0</v>
      </c>
      <c r="BB1683" s="120">
        <v>0</v>
      </c>
      <c r="BC1683" s="111" t="s">
        <v>3757</v>
      </c>
      <c r="BD1683" s="112">
        <v>845</v>
      </c>
      <c r="BE1683" s="112">
        <v>58659200</v>
      </c>
      <c r="BF1683" s="111">
        <v>0</v>
      </c>
      <c r="BG1683" s="112"/>
      <c r="BH1683" s="112"/>
      <c r="BI1683" s="111" t="s">
        <v>3757</v>
      </c>
      <c r="BJ1683" s="112">
        <v>618</v>
      </c>
      <c r="BK1683" s="112">
        <v>33757000</v>
      </c>
      <c r="BL1683" s="111" t="s">
        <v>3757</v>
      </c>
      <c r="BM1683" s="112">
        <v>1503</v>
      </c>
      <c r="BN1683" s="112">
        <v>110678300</v>
      </c>
      <c r="BO1683" s="111">
        <v>0</v>
      </c>
      <c r="BP1683" s="112"/>
      <c r="BQ1683" s="112"/>
      <c r="BR1683" s="111">
        <v>0</v>
      </c>
      <c r="BS1683" s="112"/>
      <c r="BT1683" s="112"/>
      <c r="BU1683" s="111" t="s">
        <v>3757</v>
      </c>
      <c r="BV1683" s="112">
        <v>1291</v>
      </c>
      <c r="BW1683" s="112">
        <v>103316300</v>
      </c>
      <c r="BX1683" s="111" t="s">
        <v>3757</v>
      </c>
      <c r="BY1683" s="112">
        <v>320</v>
      </c>
      <c r="BZ1683" s="112">
        <v>19662000</v>
      </c>
      <c r="CA1683" s="111">
        <v>0</v>
      </c>
      <c r="CB1683" s="112"/>
      <c r="CC1683" s="112"/>
      <c r="CD1683" s="111" t="s">
        <v>3757</v>
      </c>
      <c r="CE1683" s="112">
        <v>1050</v>
      </c>
      <c r="CF1683" s="112">
        <v>19903999</v>
      </c>
      <c r="CG1683" s="111" t="s">
        <v>3757</v>
      </c>
      <c r="CH1683" s="112">
        <v>3217</v>
      </c>
      <c r="CI1683" s="112">
        <v>207808000</v>
      </c>
      <c r="CJ1683" s="111" t="s">
        <v>3757</v>
      </c>
      <c r="CK1683" s="120" t="s">
        <v>15833</v>
      </c>
      <c r="CL1683" s="112">
        <v>4272</v>
      </c>
      <c r="CM1683" s="112">
        <v>303281500</v>
      </c>
      <c r="CN1683" s="166" t="s">
        <v>15834</v>
      </c>
      <c r="CO1683" s="125" t="s">
        <v>15835</v>
      </c>
      <c r="CP1683" s="111" t="s">
        <v>3870</v>
      </c>
      <c r="CQ1683" s="112">
        <v>18000000</v>
      </c>
      <c r="CR1683" s="166" t="s">
        <v>15836</v>
      </c>
      <c r="CS1683" s="166" t="s">
        <v>15837</v>
      </c>
      <c r="CT1683" s="111" t="s">
        <v>3870</v>
      </c>
      <c r="CU1683" s="112">
        <v>6200000</v>
      </c>
      <c r="CV1683" s="166" t="s">
        <v>15838</v>
      </c>
      <c r="CW1683" s="166" t="s">
        <v>15839</v>
      </c>
      <c r="CX1683" s="111" t="s">
        <v>3774</v>
      </c>
      <c r="CY1683" s="112">
        <v>20680000</v>
      </c>
      <c r="CZ1683" s="111" t="s">
        <v>3757</v>
      </c>
      <c r="DA1683" s="111" t="s">
        <v>3757</v>
      </c>
      <c r="DB1683" s="111">
        <v>0</v>
      </c>
      <c r="DC1683" s="120" t="s">
        <v>15840</v>
      </c>
      <c r="DD1683" s="127" t="s">
        <v>3778</v>
      </c>
      <c r="DE1683" s="109">
        <v>0</v>
      </c>
      <c r="DF1683" s="172" t="s">
        <v>3717</v>
      </c>
    </row>
    <row r="1684" spans="1:110" ht="35.15" customHeight="1" x14ac:dyDescent="0.35">
      <c r="A1684" s="140" t="s">
        <v>3396</v>
      </c>
      <c r="B1684" s="136" t="s">
        <v>3369</v>
      </c>
      <c r="C1684" s="136" t="s">
        <v>3397</v>
      </c>
      <c r="D1684" s="112">
        <v>125692</v>
      </c>
      <c r="E1684" s="112">
        <v>2058892765</v>
      </c>
      <c r="F1684" s="112">
        <v>125686</v>
      </c>
      <c r="G1684" s="112">
        <v>2058557765</v>
      </c>
      <c r="H1684" s="112">
        <v>38584</v>
      </c>
      <c r="I1684" s="112">
        <v>529408265</v>
      </c>
      <c r="J1684" s="112">
        <v>215</v>
      </c>
      <c r="K1684" s="112">
        <v>3174500</v>
      </c>
      <c r="L1684" s="112">
        <v>589169103</v>
      </c>
      <c r="M1684" s="112">
        <v>128961560</v>
      </c>
      <c r="N1684" s="112">
        <v>880000</v>
      </c>
      <c r="O1684" s="112">
        <v>11735386</v>
      </c>
      <c r="P1684" s="112">
        <v>298609904</v>
      </c>
      <c r="Q1684" s="112">
        <v>0</v>
      </c>
      <c r="R1684" s="112">
        <v>1029355953</v>
      </c>
      <c r="S1684" s="421">
        <v>0.28615822689531867</v>
      </c>
      <c r="T1684" s="421">
        <v>6.2636365619556683E-2</v>
      </c>
      <c r="U1684" s="421">
        <v>4.27414198038624E-4</v>
      </c>
      <c r="V1684" s="421">
        <v>5.699852949845108E-3</v>
      </c>
      <c r="W1684" s="421">
        <v>0.14503421891426191</v>
      </c>
      <c r="X1684" s="421">
        <v>0</v>
      </c>
      <c r="Y1684" s="421">
        <v>0.49995607857702096</v>
      </c>
      <c r="Z1684" s="120">
        <v>0</v>
      </c>
      <c r="AA1684" s="127" t="s">
        <v>3717</v>
      </c>
      <c r="AB1684" s="127">
        <v>0</v>
      </c>
      <c r="AC1684" s="111" t="s">
        <v>3717</v>
      </c>
      <c r="AD1684" s="127">
        <v>0</v>
      </c>
      <c r="AE1684" s="111">
        <v>0</v>
      </c>
      <c r="AF1684" s="111" t="s">
        <v>3757</v>
      </c>
      <c r="AG1684" s="127" t="s">
        <v>3758</v>
      </c>
      <c r="AH1684" s="127" t="s">
        <v>3758</v>
      </c>
      <c r="AI1684" s="124"/>
      <c r="AJ1684" s="128"/>
      <c r="AK1684" s="109">
        <v>0</v>
      </c>
      <c r="AL1684" s="109">
        <v>0</v>
      </c>
      <c r="AM1684" s="127">
        <v>0</v>
      </c>
      <c r="AN1684" s="127">
        <v>0</v>
      </c>
      <c r="AO1684" s="120">
        <v>0</v>
      </c>
      <c r="AP1684" s="120">
        <v>0</v>
      </c>
      <c r="AQ1684" s="174">
        <v>0</v>
      </c>
      <c r="AR1684" s="109">
        <v>0</v>
      </c>
      <c r="AS1684" s="127">
        <v>0</v>
      </c>
      <c r="AT1684" s="127">
        <v>0</v>
      </c>
      <c r="AU1684" s="120">
        <v>0</v>
      </c>
      <c r="AV1684" s="120">
        <v>0</v>
      </c>
      <c r="AW1684" s="174">
        <v>0</v>
      </c>
      <c r="AX1684" s="109">
        <v>0</v>
      </c>
      <c r="AY1684" s="127">
        <v>0</v>
      </c>
      <c r="AZ1684" s="127">
        <v>0</v>
      </c>
      <c r="BA1684" s="120">
        <v>0</v>
      </c>
      <c r="BB1684" s="120">
        <v>0</v>
      </c>
      <c r="BC1684" s="111" t="s">
        <v>3757</v>
      </c>
      <c r="BD1684" s="112">
        <v>13996</v>
      </c>
      <c r="BE1684" s="112">
        <v>218900066</v>
      </c>
      <c r="BF1684" s="111">
        <v>0</v>
      </c>
      <c r="BG1684" s="112"/>
      <c r="BH1684" s="112"/>
      <c r="BI1684" s="111">
        <v>0</v>
      </c>
      <c r="BJ1684" s="112"/>
      <c r="BK1684" s="112"/>
      <c r="BL1684" s="111">
        <v>0</v>
      </c>
      <c r="BM1684" s="112"/>
      <c r="BN1684" s="112"/>
      <c r="BO1684" s="111" t="s">
        <v>3757</v>
      </c>
      <c r="BP1684" s="112">
        <v>31703</v>
      </c>
      <c r="BQ1684" s="112">
        <v>542556853</v>
      </c>
      <c r="BR1684" s="111">
        <v>0</v>
      </c>
      <c r="BS1684" s="112"/>
      <c r="BT1684" s="112"/>
      <c r="BU1684" s="111" t="s">
        <v>3757</v>
      </c>
      <c r="BV1684" s="112">
        <v>8977</v>
      </c>
      <c r="BW1684" s="112">
        <v>154775161</v>
      </c>
      <c r="BX1684" s="111">
        <v>0</v>
      </c>
      <c r="BY1684" s="112"/>
      <c r="BZ1684" s="112"/>
      <c r="CA1684" s="111">
        <v>0</v>
      </c>
      <c r="CB1684" s="112"/>
      <c r="CC1684" s="112"/>
      <c r="CD1684" s="111">
        <v>0</v>
      </c>
      <c r="CE1684" s="112"/>
      <c r="CF1684" s="112"/>
      <c r="CG1684" s="111" t="s">
        <v>3757</v>
      </c>
      <c r="CH1684" s="112">
        <v>70801</v>
      </c>
      <c r="CI1684" s="112">
        <v>1139489849</v>
      </c>
      <c r="CJ1684" s="111" t="s">
        <v>3757</v>
      </c>
      <c r="CK1684" s="120" t="s">
        <v>15841</v>
      </c>
      <c r="CL1684" s="112">
        <v>215</v>
      </c>
      <c r="CM1684" s="112">
        <v>3170836</v>
      </c>
      <c r="CN1684" s="166" t="s">
        <v>15842</v>
      </c>
      <c r="CO1684" s="125" t="s">
        <v>15843</v>
      </c>
      <c r="CP1684" s="111" t="s">
        <v>3766</v>
      </c>
      <c r="CQ1684" s="112">
        <v>77783150</v>
      </c>
      <c r="CR1684" s="166" t="s">
        <v>15844</v>
      </c>
      <c r="CS1684" s="166" t="s">
        <v>15845</v>
      </c>
      <c r="CT1684" s="111" t="s">
        <v>3870</v>
      </c>
      <c r="CU1684" s="112">
        <v>58650150</v>
      </c>
      <c r="CV1684" s="166" t="s">
        <v>15348</v>
      </c>
      <c r="CW1684" s="166" t="s">
        <v>15846</v>
      </c>
      <c r="CX1684" s="111" t="s">
        <v>3875</v>
      </c>
      <c r="CY1684" s="112">
        <v>22393000</v>
      </c>
      <c r="CZ1684" s="111" t="s">
        <v>3757</v>
      </c>
      <c r="DA1684" s="111" t="s">
        <v>3757</v>
      </c>
      <c r="DB1684" s="111" t="s">
        <v>3757</v>
      </c>
      <c r="DC1684" s="120">
        <v>0</v>
      </c>
      <c r="DD1684" s="127" t="s">
        <v>3717</v>
      </c>
      <c r="DE1684" s="109" t="s">
        <v>15847</v>
      </c>
      <c r="DF1684" s="172" t="s">
        <v>3717</v>
      </c>
    </row>
    <row r="1685" spans="1:110" ht="35.15" customHeight="1" x14ac:dyDescent="0.35">
      <c r="A1685" s="140" t="s">
        <v>3398</v>
      </c>
      <c r="B1685" s="136" t="s">
        <v>3369</v>
      </c>
      <c r="C1685" s="136" t="s">
        <v>3399</v>
      </c>
      <c r="D1685" s="112">
        <v>1273</v>
      </c>
      <c r="E1685" s="112">
        <v>17395000</v>
      </c>
      <c r="F1685" s="112">
        <v>1273</v>
      </c>
      <c r="G1685" s="112">
        <v>17395000</v>
      </c>
      <c r="H1685" s="112">
        <v>0</v>
      </c>
      <c r="I1685" s="112">
        <v>0</v>
      </c>
      <c r="J1685" s="112">
        <v>0</v>
      </c>
      <c r="K1685" s="112">
        <v>0</v>
      </c>
      <c r="L1685" s="112">
        <v>5196985</v>
      </c>
      <c r="M1685" s="112">
        <v>1574138</v>
      </c>
      <c r="N1685" s="112">
        <v>0</v>
      </c>
      <c r="O1685" s="112">
        <v>145179</v>
      </c>
      <c r="P1685" s="112">
        <v>3163867</v>
      </c>
      <c r="Q1685" s="112">
        <v>0</v>
      </c>
      <c r="R1685" s="112">
        <v>10080169</v>
      </c>
      <c r="S1685" s="421">
        <v>0.29876315033055478</v>
      </c>
      <c r="T1685" s="421">
        <v>9.0493705087668866E-2</v>
      </c>
      <c r="U1685" s="421">
        <v>0</v>
      </c>
      <c r="V1685" s="421">
        <v>8.3460189709686685E-3</v>
      </c>
      <c r="W1685" s="421">
        <v>0.18188370221328001</v>
      </c>
      <c r="X1685" s="421">
        <v>0</v>
      </c>
      <c r="Y1685" s="421">
        <v>0.57948657660247194</v>
      </c>
      <c r="Z1685" s="120">
        <v>0</v>
      </c>
      <c r="AA1685" s="127" t="s">
        <v>3717</v>
      </c>
      <c r="AB1685" s="127">
        <v>0</v>
      </c>
      <c r="AC1685" s="111" t="s">
        <v>3717</v>
      </c>
      <c r="AD1685" s="127">
        <v>0</v>
      </c>
      <c r="AE1685" s="111">
        <v>0</v>
      </c>
      <c r="AF1685" s="111" t="s">
        <v>3757</v>
      </c>
      <c r="AG1685" s="127" t="s">
        <v>3758</v>
      </c>
      <c r="AH1685" s="127" t="s">
        <v>3758</v>
      </c>
      <c r="AI1685" s="124"/>
      <c r="AJ1685" s="128"/>
      <c r="AK1685" s="109">
        <v>0</v>
      </c>
      <c r="AL1685" s="109">
        <v>0</v>
      </c>
      <c r="AM1685" s="127">
        <v>0</v>
      </c>
      <c r="AN1685" s="127">
        <v>0</v>
      </c>
      <c r="AO1685" s="120">
        <v>0</v>
      </c>
      <c r="AP1685" s="120">
        <v>0</v>
      </c>
      <c r="AQ1685" s="174">
        <v>0</v>
      </c>
      <c r="AR1685" s="109">
        <v>0</v>
      </c>
      <c r="AS1685" s="127">
        <v>0</v>
      </c>
      <c r="AT1685" s="127">
        <v>0</v>
      </c>
      <c r="AU1685" s="120">
        <v>0</v>
      </c>
      <c r="AV1685" s="120">
        <v>0</v>
      </c>
      <c r="AW1685" s="174">
        <v>0</v>
      </c>
      <c r="AX1685" s="109">
        <v>0</v>
      </c>
      <c r="AY1685" s="127">
        <v>0</v>
      </c>
      <c r="AZ1685" s="127">
        <v>0</v>
      </c>
      <c r="BA1685" s="120">
        <v>0</v>
      </c>
      <c r="BB1685" s="120">
        <v>0</v>
      </c>
      <c r="BC1685" s="111" t="s">
        <v>3757</v>
      </c>
      <c r="BD1685" s="112">
        <v>133</v>
      </c>
      <c r="BE1685" s="112">
        <v>1708000</v>
      </c>
      <c r="BF1685" s="111">
        <v>0</v>
      </c>
      <c r="BG1685" s="112"/>
      <c r="BH1685" s="112"/>
      <c r="BI1685" s="111" t="s">
        <v>3757</v>
      </c>
      <c r="BJ1685" s="112">
        <v>118</v>
      </c>
      <c r="BK1685" s="112">
        <v>1539000</v>
      </c>
      <c r="BL1685" s="111">
        <v>0</v>
      </c>
      <c r="BM1685" s="112"/>
      <c r="BN1685" s="112"/>
      <c r="BO1685" s="111">
        <v>0</v>
      </c>
      <c r="BP1685" s="112"/>
      <c r="BQ1685" s="112"/>
      <c r="BR1685" s="111">
        <v>0</v>
      </c>
      <c r="BS1685" s="112"/>
      <c r="BT1685" s="112"/>
      <c r="BU1685" s="111">
        <v>0</v>
      </c>
      <c r="BV1685" s="112"/>
      <c r="BW1685" s="112"/>
      <c r="BX1685" s="111" t="s">
        <v>3757</v>
      </c>
      <c r="BY1685" s="112">
        <v>328</v>
      </c>
      <c r="BZ1685" s="112">
        <v>4516000</v>
      </c>
      <c r="CA1685" s="111">
        <v>0</v>
      </c>
      <c r="CB1685" s="112"/>
      <c r="CC1685" s="112"/>
      <c r="CD1685" s="111">
        <v>0</v>
      </c>
      <c r="CE1685" s="112"/>
      <c r="CF1685" s="112"/>
      <c r="CG1685" s="111" t="s">
        <v>3757</v>
      </c>
      <c r="CH1685" s="112">
        <v>675</v>
      </c>
      <c r="CI1685" s="112">
        <v>8264000</v>
      </c>
      <c r="CJ1685" s="111" t="s">
        <v>3757</v>
      </c>
      <c r="CK1685" s="120" t="s">
        <v>15848</v>
      </c>
      <c r="CL1685" s="112">
        <v>19</v>
      </c>
      <c r="CM1685" s="112">
        <v>1170000</v>
      </c>
      <c r="CN1685" s="166">
        <v>0</v>
      </c>
      <c r="CO1685" s="125">
        <v>0</v>
      </c>
      <c r="CP1685" s="111">
        <v>0</v>
      </c>
      <c r="CQ1685" s="112">
        <v>0</v>
      </c>
      <c r="CR1685" s="166">
        <v>0</v>
      </c>
      <c r="CS1685" s="166">
        <v>0</v>
      </c>
      <c r="CT1685" s="111">
        <v>0</v>
      </c>
      <c r="CU1685" s="112">
        <v>0</v>
      </c>
      <c r="CV1685" s="166">
        <v>0</v>
      </c>
      <c r="CW1685" s="166">
        <v>0</v>
      </c>
      <c r="CX1685" s="111">
        <v>0</v>
      </c>
      <c r="CY1685" s="112">
        <v>0</v>
      </c>
      <c r="CZ1685" s="111">
        <v>0</v>
      </c>
      <c r="DA1685" s="111">
        <v>0</v>
      </c>
      <c r="DB1685" s="111">
        <v>0</v>
      </c>
      <c r="DC1685" s="120" t="s">
        <v>15849</v>
      </c>
      <c r="DD1685" s="127" t="s">
        <v>3778</v>
      </c>
      <c r="DE1685" s="109">
        <v>0</v>
      </c>
      <c r="DF1685" s="172" t="s">
        <v>3717</v>
      </c>
    </row>
    <row r="1686" spans="1:110" ht="35.15" customHeight="1" x14ac:dyDescent="0.35">
      <c r="A1686" s="140" t="s">
        <v>3400</v>
      </c>
      <c r="B1686" s="136" t="s">
        <v>3369</v>
      </c>
      <c r="C1686" s="136" t="s">
        <v>3401</v>
      </c>
      <c r="D1686" s="112">
        <v>40311</v>
      </c>
      <c r="E1686" s="112">
        <v>897384830</v>
      </c>
      <c r="F1686" s="112">
        <v>40310</v>
      </c>
      <c r="G1686" s="112">
        <v>897374830</v>
      </c>
      <c r="H1686" s="112">
        <v>9941</v>
      </c>
      <c r="I1686" s="112">
        <v>232087000</v>
      </c>
      <c r="J1686" s="112">
        <v>0</v>
      </c>
      <c r="K1686" s="112">
        <v>0</v>
      </c>
      <c r="L1686" s="112">
        <v>253185818</v>
      </c>
      <c r="M1686" s="112">
        <v>59054251</v>
      </c>
      <c r="N1686" s="112">
        <v>12920805</v>
      </c>
      <c r="O1686" s="112">
        <v>3628477</v>
      </c>
      <c r="P1686" s="112">
        <v>111558183</v>
      </c>
      <c r="Q1686" s="112">
        <v>0</v>
      </c>
      <c r="R1686" s="112">
        <v>440347534</v>
      </c>
      <c r="S1686" s="421">
        <v>0.28213739472284149</v>
      </c>
      <c r="T1686" s="421">
        <v>6.580705292288036E-2</v>
      </c>
      <c r="U1686" s="421">
        <v>1.4398287744623452E-2</v>
      </c>
      <c r="V1686" s="421">
        <v>4.0433901696332441E-3</v>
      </c>
      <c r="W1686" s="421">
        <v>0.12431476360036101</v>
      </c>
      <c r="X1686" s="421">
        <v>0</v>
      </c>
      <c r="Y1686" s="421">
        <v>0.49070088916033938</v>
      </c>
      <c r="Z1686" s="120">
        <v>0</v>
      </c>
      <c r="AA1686" s="127" t="s">
        <v>3717</v>
      </c>
      <c r="AB1686" s="127">
        <v>0</v>
      </c>
      <c r="AC1686" s="111" t="s">
        <v>3717</v>
      </c>
      <c r="AD1686" s="127">
        <v>0</v>
      </c>
      <c r="AE1686" s="111">
        <v>0</v>
      </c>
      <c r="AF1686" s="111" t="s">
        <v>3757</v>
      </c>
      <c r="AG1686" s="127" t="s">
        <v>3758</v>
      </c>
      <c r="AH1686" s="127" t="s">
        <v>3778</v>
      </c>
      <c r="AI1686" s="124"/>
      <c r="AJ1686" s="128"/>
      <c r="AK1686" s="109">
        <v>0</v>
      </c>
      <c r="AL1686" s="109">
        <v>0</v>
      </c>
      <c r="AM1686" s="127">
        <v>0</v>
      </c>
      <c r="AN1686" s="127">
        <v>0</v>
      </c>
      <c r="AO1686" s="120">
        <v>0</v>
      </c>
      <c r="AP1686" s="120">
        <v>0</v>
      </c>
      <c r="AQ1686" s="174">
        <v>0</v>
      </c>
      <c r="AR1686" s="120">
        <v>0</v>
      </c>
      <c r="AS1686" s="127">
        <v>0</v>
      </c>
      <c r="AT1686" s="127">
        <v>0</v>
      </c>
      <c r="AU1686" s="120">
        <v>0</v>
      </c>
      <c r="AV1686" s="120">
        <v>0</v>
      </c>
      <c r="AW1686" s="174">
        <v>0</v>
      </c>
      <c r="AX1686" s="120">
        <v>0</v>
      </c>
      <c r="AY1686" s="127">
        <v>0</v>
      </c>
      <c r="AZ1686" s="127">
        <v>0</v>
      </c>
      <c r="BA1686" s="120">
        <v>0</v>
      </c>
      <c r="BB1686" s="120">
        <v>0</v>
      </c>
      <c r="BC1686" s="111">
        <v>0</v>
      </c>
      <c r="BD1686" s="112"/>
      <c r="BE1686" s="112"/>
      <c r="BF1686" s="111" t="s">
        <v>3757</v>
      </c>
      <c r="BG1686" s="112">
        <v>1463</v>
      </c>
      <c r="BH1686" s="112">
        <v>36983000</v>
      </c>
      <c r="BI1686" s="111" t="s">
        <v>3757</v>
      </c>
      <c r="BJ1686" s="112">
        <v>1361</v>
      </c>
      <c r="BK1686" s="112">
        <v>27897000</v>
      </c>
      <c r="BL1686" s="111">
        <v>0</v>
      </c>
      <c r="BM1686" s="112"/>
      <c r="BN1686" s="112"/>
      <c r="BO1686" s="111" t="s">
        <v>3757</v>
      </c>
      <c r="BP1686" s="112">
        <v>20171</v>
      </c>
      <c r="BQ1686" s="112">
        <v>431152830</v>
      </c>
      <c r="BR1686" s="111" t="s">
        <v>3757</v>
      </c>
      <c r="BS1686" s="112">
        <v>10755</v>
      </c>
      <c r="BT1686" s="112">
        <v>249522000</v>
      </c>
      <c r="BU1686" s="111" t="s">
        <v>3757</v>
      </c>
      <c r="BV1686" s="112">
        <v>3412</v>
      </c>
      <c r="BW1686" s="112">
        <v>80181000</v>
      </c>
      <c r="BX1686" s="111" t="s">
        <v>3757</v>
      </c>
      <c r="BY1686" s="112">
        <v>3147</v>
      </c>
      <c r="BZ1686" s="112">
        <v>71589000</v>
      </c>
      <c r="CA1686" s="111">
        <v>0</v>
      </c>
      <c r="CB1686" s="112"/>
      <c r="CC1686" s="112"/>
      <c r="CD1686" s="111">
        <v>0</v>
      </c>
      <c r="CE1686" s="112">
        <v>0</v>
      </c>
      <c r="CF1686" s="112">
        <v>0</v>
      </c>
      <c r="CG1686" s="111" t="s">
        <v>3757</v>
      </c>
      <c r="CH1686" s="112">
        <v>2</v>
      </c>
      <c r="CI1686" s="112">
        <v>60000</v>
      </c>
      <c r="CJ1686" s="111">
        <v>0</v>
      </c>
      <c r="CK1686" s="120">
        <v>0</v>
      </c>
      <c r="CL1686" s="112">
        <v>0</v>
      </c>
      <c r="CM1686" s="112">
        <v>0</v>
      </c>
      <c r="CN1686" s="166" t="s">
        <v>3972</v>
      </c>
      <c r="CO1686" s="125" t="s">
        <v>15850</v>
      </c>
      <c r="CP1686" s="111" t="s">
        <v>3790</v>
      </c>
      <c r="CQ1686" s="112" t="s">
        <v>15851</v>
      </c>
      <c r="CR1686" s="166" t="s">
        <v>15852</v>
      </c>
      <c r="CS1686" s="166" t="s">
        <v>15853</v>
      </c>
      <c r="CT1686" s="111" t="s">
        <v>3870</v>
      </c>
      <c r="CU1686" s="112" t="s">
        <v>15854</v>
      </c>
      <c r="CV1686" s="166" t="s">
        <v>15855</v>
      </c>
      <c r="CW1686" s="166" t="s">
        <v>15856</v>
      </c>
      <c r="CX1686" s="111" t="s">
        <v>3766</v>
      </c>
      <c r="CY1686" s="112" t="s">
        <v>15857</v>
      </c>
      <c r="CZ1686" s="111" t="s">
        <v>3757</v>
      </c>
      <c r="DA1686" s="111" t="s">
        <v>3757</v>
      </c>
      <c r="DB1686" s="111" t="s">
        <v>3757</v>
      </c>
      <c r="DC1686" s="120">
        <v>0</v>
      </c>
      <c r="DD1686" s="127" t="s">
        <v>3778</v>
      </c>
      <c r="DE1686" s="109">
        <v>0</v>
      </c>
      <c r="DF1686" s="172" t="s">
        <v>3717</v>
      </c>
    </row>
    <row r="1687" spans="1:110" ht="35.15" customHeight="1" x14ac:dyDescent="0.35">
      <c r="A1687" s="140" t="s">
        <v>3402</v>
      </c>
      <c r="B1687" s="136" t="s">
        <v>3369</v>
      </c>
      <c r="C1687" s="136" t="s">
        <v>3403</v>
      </c>
      <c r="D1687" s="112">
        <v>13937</v>
      </c>
      <c r="E1687" s="112">
        <v>220357000</v>
      </c>
      <c r="F1687" s="112">
        <v>13934</v>
      </c>
      <c r="G1687" s="112">
        <v>220107000</v>
      </c>
      <c r="H1687" s="112">
        <v>4110</v>
      </c>
      <c r="I1687" s="112">
        <v>63635500</v>
      </c>
      <c r="J1687" s="112">
        <v>0</v>
      </c>
      <c r="K1687" s="112">
        <v>0</v>
      </c>
      <c r="L1687" s="112">
        <v>59736646</v>
      </c>
      <c r="M1687" s="112">
        <v>19943076</v>
      </c>
      <c r="N1687" s="112">
        <v>979000</v>
      </c>
      <c r="O1687" s="112">
        <v>871725</v>
      </c>
      <c r="P1687" s="112">
        <v>28317746</v>
      </c>
      <c r="Q1687" s="112">
        <v>0</v>
      </c>
      <c r="R1687" s="112">
        <v>109848193</v>
      </c>
      <c r="S1687" s="421">
        <v>0.27109030346210922</v>
      </c>
      <c r="T1687" s="421">
        <v>9.0503482984429812E-2</v>
      </c>
      <c r="U1687" s="421">
        <v>4.4427905625870744E-3</v>
      </c>
      <c r="V1687" s="421">
        <v>3.9559669082443486E-3</v>
      </c>
      <c r="W1687" s="421">
        <v>0.129</v>
      </c>
      <c r="X1687" s="421">
        <v>0</v>
      </c>
      <c r="Y1687" s="421">
        <v>0.49850103695367065</v>
      </c>
      <c r="Z1687" s="120">
        <v>0</v>
      </c>
      <c r="AA1687" s="127" t="s">
        <v>3717</v>
      </c>
      <c r="AB1687" s="127">
        <v>0</v>
      </c>
      <c r="AC1687" s="111" t="s">
        <v>3717</v>
      </c>
      <c r="AD1687" s="127">
        <v>0</v>
      </c>
      <c r="AE1687" s="111">
        <v>0</v>
      </c>
      <c r="AF1687" s="111" t="s">
        <v>3757</v>
      </c>
      <c r="AG1687" s="127" t="s">
        <v>3758</v>
      </c>
      <c r="AH1687" s="127" t="s">
        <v>3758</v>
      </c>
      <c r="AI1687" s="124"/>
      <c r="AJ1687" s="128"/>
      <c r="AK1687" s="109">
        <v>0</v>
      </c>
      <c r="AL1687" s="109">
        <v>0</v>
      </c>
      <c r="AM1687" s="127">
        <v>0</v>
      </c>
      <c r="AN1687" s="127">
        <v>0</v>
      </c>
      <c r="AO1687" s="120">
        <v>0</v>
      </c>
      <c r="AP1687" s="120">
        <v>0</v>
      </c>
      <c r="AQ1687" s="174">
        <v>0</v>
      </c>
      <c r="AR1687" s="109">
        <v>0</v>
      </c>
      <c r="AS1687" s="127">
        <v>0</v>
      </c>
      <c r="AT1687" s="127">
        <v>0</v>
      </c>
      <c r="AU1687" s="120">
        <v>0</v>
      </c>
      <c r="AV1687" s="120">
        <v>0</v>
      </c>
      <c r="AW1687" s="174">
        <v>0</v>
      </c>
      <c r="AX1687" s="109">
        <v>0</v>
      </c>
      <c r="AY1687" s="127">
        <v>0</v>
      </c>
      <c r="AZ1687" s="127">
        <v>0</v>
      </c>
      <c r="BA1687" s="120">
        <v>0</v>
      </c>
      <c r="BB1687" s="120">
        <v>0</v>
      </c>
      <c r="BC1687" s="111" t="s">
        <v>3757</v>
      </c>
      <c r="BD1687" s="112">
        <v>70</v>
      </c>
      <c r="BE1687" s="112">
        <v>1125000</v>
      </c>
      <c r="BF1687" s="111">
        <v>0</v>
      </c>
      <c r="BG1687" s="112"/>
      <c r="BH1687" s="112"/>
      <c r="BI1687" s="111" t="s">
        <v>3757</v>
      </c>
      <c r="BJ1687" s="112">
        <v>454</v>
      </c>
      <c r="BK1687" s="112">
        <v>6855500</v>
      </c>
      <c r="BL1687" s="111" t="s">
        <v>3757</v>
      </c>
      <c r="BM1687" s="112">
        <v>3288</v>
      </c>
      <c r="BN1687" s="112">
        <v>68405500</v>
      </c>
      <c r="BO1687" s="111">
        <v>0</v>
      </c>
      <c r="BP1687" s="112"/>
      <c r="BQ1687" s="112"/>
      <c r="BR1687" s="111" t="s">
        <v>3757</v>
      </c>
      <c r="BS1687" s="112">
        <v>3199</v>
      </c>
      <c r="BT1687" s="112">
        <v>47026500</v>
      </c>
      <c r="BU1687" s="111" t="s">
        <v>3757</v>
      </c>
      <c r="BV1687" s="112">
        <v>568</v>
      </c>
      <c r="BW1687" s="112">
        <v>9439000</v>
      </c>
      <c r="BX1687" s="111" t="s">
        <v>3757</v>
      </c>
      <c r="BY1687" s="112">
        <v>449</v>
      </c>
      <c r="BZ1687" s="112">
        <v>8452000</v>
      </c>
      <c r="CA1687" s="111">
        <v>0</v>
      </c>
      <c r="CB1687" s="112"/>
      <c r="CC1687" s="112"/>
      <c r="CD1687" s="111" t="s">
        <v>3757</v>
      </c>
      <c r="CE1687" s="112">
        <v>1514</v>
      </c>
      <c r="CF1687" s="112">
        <v>15272000</v>
      </c>
      <c r="CG1687" s="111" t="s">
        <v>3757</v>
      </c>
      <c r="CH1687" s="112">
        <v>4411</v>
      </c>
      <c r="CI1687" s="112">
        <v>63781500</v>
      </c>
      <c r="CJ1687" s="111">
        <v>0</v>
      </c>
      <c r="CK1687" s="120">
        <v>0</v>
      </c>
      <c r="CL1687" s="112"/>
      <c r="CM1687" s="112"/>
      <c r="CN1687" s="166" t="s">
        <v>6370</v>
      </c>
      <c r="CO1687" s="125" t="s">
        <v>15858</v>
      </c>
      <c r="CP1687" s="111" t="s">
        <v>3717</v>
      </c>
      <c r="CQ1687" s="112">
        <v>16500000</v>
      </c>
      <c r="CR1687" s="166" t="s">
        <v>15859</v>
      </c>
      <c r="CS1687" s="166" t="s">
        <v>15860</v>
      </c>
      <c r="CT1687" s="111" t="s">
        <v>3790</v>
      </c>
      <c r="CU1687" s="112">
        <v>7750000</v>
      </c>
      <c r="CV1687" s="166" t="s">
        <v>15861</v>
      </c>
      <c r="CW1687" s="166" t="s">
        <v>15862</v>
      </c>
      <c r="CX1687" s="111" t="s">
        <v>3774</v>
      </c>
      <c r="CY1687" s="112">
        <v>7500000</v>
      </c>
      <c r="CZ1687" s="111" t="s">
        <v>3757</v>
      </c>
      <c r="DA1687" s="111" t="s">
        <v>3757</v>
      </c>
      <c r="DB1687" s="111">
        <v>0</v>
      </c>
      <c r="DC1687" s="120" t="s">
        <v>15863</v>
      </c>
      <c r="DD1687" s="127" t="s">
        <v>3778</v>
      </c>
      <c r="DE1687" s="109">
        <v>0</v>
      </c>
      <c r="DF1687" s="172" t="s">
        <v>3717</v>
      </c>
    </row>
    <row r="1688" spans="1:110" ht="35.15" customHeight="1" x14ac:dyDescent="0.35">
      <c r="A1688" s="140" t="s">
        <v>3404</v>
      </c>
      <c r="B1688" s="136" t="s">
        <v>3369</v>
      </c>
      <c r="C1688" s="136" t="s">
        <v>3405</v>
      </c>
      <c r="D1688" s="112">
        <v>4625</v>
      </c>
      <c r="E1688" s="112">
        <v>245930000</v>
      </c>
      <c r="F1688" s="112">
        <v>4625</v>
      </c>
      <c r="G1688" s="112">
        <v>245930000</v>
      </c>
      <c r="H1688" s="112">
        <v>1009</v>
      </c>
      <c r="I1688" s="112">
        <v>53073000</v>
      </c>
      <c r="J1688" s="112">
        <v>0</v>
      </c>
      <c r="K1688" s="112">
        <v>0</v>
      </c>
      <c r="L1688" s="112">
        <v>72457724</v>
      </c>
      <c r="M1688" s="112">
        <v>6147562</v>
      </c>
      <c r="N1688" s="112">
        <v>715000</v>
      </c>
      <c r="O1688" s="112">
        <v>527081</v>
      </c>
      <c r="P1688" s="112">
        <v>33864328</v>
      </c>
      <c r="Q1688" s="112">
        <v>0</v>
      </c>
      <c r="R1688" s="112">
        <v>113711695</v>
      </c>
      <c r="S1688" s="421">
        <v>0.29462743056967428</v>
      </c>
      <c r="T1688" s="421">
        <v>2.499720245598341E-2</v>
      </c>
      <c r="U1688" s="421">
        <v>2.9073313544504533E-3</v>
      </c>
      <c r="V1688" s="421">
        <v>2.1432155491399991E-3</v>
      </c>
      <c r="W1688" s="421">
        <v>0.13769905257593601</v>
      </c>
      <c r="X1688" s="421">
        <v>0</v>
      </c>
      <c r="Y1688" s="421">
        <v>0.46237423250518439</v>
      </c>
      <c r="Z1688" s="120">
        <v>0</v>
      </c>
      <c r="AA1688" s="127" t="s">
        <v>3717</v>
      </c>
      <c r="AB1688" s="127">
        <v>0</v>
      </c>
      <c r="AC1688" s="111" t="s">
        <v>3717</v>
      </c>
      <c r="AD1688" s="127">
        <v>0</v>
      </c>
      <c r="AE1688" s="111">
        <v>0</v>
      </c>
      <c r="AF1688" s="111" t="s">
        <v>3757</v>
      </c>
      <c r="AG1688" s="127" t="s">
        <v>3758</v>
      </c>
      <c r="AH1688" s="127" t="s">
        <v>3758</v>
      </c>
      <c r="AI1688" s="124"/>
      <c r="AJ1688" s="128"/>
      <c r="AK1688" s="109">
        <v>0</v>
      </c>
      <c r="AL1688" s="109">
        <v>0</v>
      </c>
      <c r="AM1688" s="127">
        <v>0</v>
      </c>
      <c r="AN1688" s="127">
        <v>0</v>
      </c>
      <c r="AO1688" s="120">
        <v>0</v>
      </c>
      <c r="AP1688" s="120">
        <v>0</v>
      </c>
      <c r="AQ1688" s="174">
        <v>0</v>
      </c>
      <c r="AR1688" s="109">
        <v>0</v>
      </c>
      <c r="AS1688" s="127">
        <v>0</v>
      </c>
      <c r="AT1688" s="127">
        <v>0</v>
      </c>
      <c r="AU1688" s="120">
        <v>0</v>
      </c>
      <c r="AV1688" s="120">
        <v>0</v>
      </c>
      <c r="AW1688" s="174">
        <v>0</v>
      </c>
      <c r="AX1688" s="109">
        <v>0</v>
      </c>
      <c r="AY1688" s="127">
        <v>0</v>
      </c>
      <c r="AZ1688" s="127">
        <v>0</v>
      </c>
      <c r="BA1688" s="120">
        <v>0</v>
      </c>
      <c r="BB1688" s="120">
        <v>0</v>
      </c>
      <c r="BC1688" s="111" t="s">
        <v>3757</v>
      </c>
      <c r="BD1688" s="112">
        <v>415</v>
      </c>
      <c r="BE1688" s="112">
        <v>16625000</v>
      </c>
      <c r="BF1688" s="111">
        <v>0</v>
      </c>
      <c r="BG1688" s="112"/>
      <c r="BH1688" s="112"/>
      <c r="BI1688" s="111">
        <v>0</v>
      </c>
      <c r="BJ1688" s="112"/>
      <c r="BK1688" s="112"/>
      <c r="BL1688" s="111" t="s">
        <v>3757</v>
      </c>
      <c r="BM1688" s="112">
        <v>923</v>
      </c>
      <c r="BN1688" s="112">
        <v>50892000</v>
      </c>
      <c r="BO1688" s="111" t="s">
        <v>3757</v>
      </c>
      <c r="BP1688" s="112">
        <v>2209</v>
      </c>
      <c r="BQ1688" s="112">
        <v>116796000</v>
      </c>
      <c r="BR1688" s="111">
        <v>0</v>
      </c>
      <c r="BS1688" s="112"/>
      <c r="BT1688" s="112"/>
      <c r="BU1688" s="111">
        <v>0</v>
      </c>
      <c r="BV1688" s="112"/>
      <c r="BW1688" s="112"/>
      <c r="BX1688" s="111">
        <v>0</v>
      </c>
      <c r="BY1688" s="112"/>
      <c r="BZ1688" s="112"/>
      <c r="CA1688" s="111">
        <v>0</v>
      </c>
      <c r="CB1688" s="112"/>
      <c r="CC1688" s="112"/>
      <c r="CD1688" s="111">
        <v>0</v>
      </c>
      <c r="CE1688" s="112"/>
      <c r="CF1688" s="112"/>
      <c r="CG1688" s="111" t="s">
        <v>3757</v>
      </c>
      <c r="CH1688" s="112">
        <v>1081</v>
      </c>
      <c r="CI1688" s="112">
        <v>61617000</v>
      </c>
      <c r="CJ1688" s="111">
        <v>0</v>
      </c>
      <c r="CK1688" s="120">
        <v>0</v>
      </c>
      <c r="CL1688" s="112"/>
      <c r="CM1688" s="112"/>
      <c r="CN1688" s="166" t="s">
        <v>15864</v>
      </c>
      <c r="CO1688" s="125" t="s">
        <v>15865</v>
      </c>
      <c r="CP1688" s="111" t="s">
        <v>3766</v>
      </c>
      <c r="CQ1688" s="112">
        <v>13962000</v>
      </c>
      <c r="CR1688" s="166" t="s">
        <v>15866</v>
      </c>
      <c r="CS1688" s="166" t="s">
        <v>15867</v>
      </c>
      <c r="CT1688" s="111" t="s">
        <v>3717</v>
      </c>
      <c r="CU1688" s="112">
        <v>5869000</v>
      </c>
      <c r="CV1688" s="166" t="s">
        <v>15868</v>
      </c>
      <c r="CW1688" s="166" t="s">
        <v>15869</v>
      </c>
      <c r="CX1688" s="111" t="s">
        <v>3766</v>
      </c>
      <c r="CY1688" s="112">
        <v>1698000</v>
      </c>
      <c r="CZ1688" s="111" t="s">
        <v>3757</v>
      </c>
      <c r="DA1688" s="111" t="s">
        <v>3757</v>
      </c>
      <c r="DB1688" s="111" t="s">
        <v>3757</v>
      </c>
      <c r="DC1688" s="120">
        <v>0</v>
      </c>
      <c r="DD1688" s="127" t="s">
        <v>3778</v>
      </c>
      <c r="DE1688" s="109">
        <v>0</v>
      </c>
      <c r="DF1688" s="172" t="s">
        <v>3717</v>
      </c>
    </row>
    <row r="1689" spans="1:110" ht="35.15" customHeight="1" x14ac:dyDescent="0.35">
      <c r="A1689" s="140" t="s">
        <v>3406</v>
      </c>
      <c r="B1689" s="136" t="s">
        <v>3408</v>
      </c>
      <c r="C1689" s="136">
        <v>0</v>
      </c>
      <c r="D1689" s="112">
        <v>4441</v>
      </c>
      <c r="E1689" s="112">
        <v>114883900</v>
      </c>
      <c r="F1689" s="112">
        <v>4438</v>
      </c>
      <c r="G1689" s="112">
        <v>114853900</v>
      </c>
      <c r="H1689" s="112">
        <v>753</v>
      </c>
      <c r="I1689" s="112">
        <v>18812000</v>
      </c>
      <c r="J1689" s="112">
        <v>0</v>
      </c>
      <c r="K1689" s="112">
        <v>0</v>
      </c>
      <c r="L1689" s="112">
        <v>30350121</v>
      </c>
      <c r="M1689" s="112">
        <v>4798849</v>
      </c>
      <c r="N1689" s="112">
        <v>0</v>
      </c>
      <c r="O1689" s="112">
        <v>322407</v>
      </c>
      <c r="P1689" s="112">
        <v>20009213.800000001</v>
      </c>
      <c r="Q1689" s="112">
        <v>0</v>
      </c>
      <c r="R1689" s="112">
        <v>55480590.799999997</v>
      </c>
      <c r="S1689" s="421">
        <v>0.26418080340239147</v>
      </c>
      <c r="T1689" s="421">
        <v>4.1771292583207914E-2</v>
      </c>
      <c r="U1689" s="421">
        <v>0</v>
      </c>
      <c r="V1689" s="421">
        <v>2.806372346342699E-3</v>
      </c>
      <c r="W1689" s="421">
        <v>0.17416899844103481</v>
      </c>
      <c r="X1689" s="421">
        <v>0</v>
      </c>
      <c r="Y1689" s="421">
        <v>0.48292746677297688</v>
      </c>
      <c r="Z1689" s="120">
        <v>0</v>
      </c>
      <c r="AA1689" s="127" t="s">
        <v>3778</v>
      </c>
      <c r="AB1689" s="127">
        <v>0</v>
      </c>
      <c r="AC1689" s="111" t="s">
        <v>3717</v>
      </c>
      <c r="AD1689" s="127">
        <v>0</v>
      </c>
      <c r="AE1689" s="111">
        <v>0</v>
      </c>
      <c r="AF1689" s="111" t="s">
        <v>3757</v>
      </c>
      <c r="AG1689" s="127" t="s">
        <v>3758</v>
      </c>
      <c r="AH1689" s="127" t="s">
        <v>3758</v>
      </c>
      <c r="AI1689" s="124"/>
      <c r="AJ1689" s="128"/>
      <c r="AK1689" s="109">
        <v>0</v>
      </c>
      <c r="AL1689" s="109">
        <v>0</v>
      </c>
      <c r="AM1689" s="127">
        <v>0</v>
      </c>
      <c r="AN1689" s="127">
        <v>0</v>
      </c>
      <c r="AO1689" s="120">
        <v>0</v>
      </c>
      <c r="AP1689" s="120">
        <v>0</v>
      </c>
      <c r="AQ1689" s="174">
        <v>0</v>
      </c>
      <c r="AR1689" s="120">
        <v>0</v>
      </c>
      <c r="AS1689" s="127">
        <v>0</v>
      </c>
      <c r="AT1689" s="127">
        <v>0</v>
      </c>
      <c r="AU1689" s="120">
        <v>0</v>
      </c>
      <c r="AV1689" s="120">
        <v>0</v>
      </c>
      <c r="AW1689" s="174">
        <v>0</v>
      </c>
      <c r="AX1689" s="120">
        <v>0</v>
      </c>
      <c r="AY1689" s="127">
        <v>0</v>
      </c>
      <c r="AZ1689" s="127">
        <v>0</v>
      </c>
      <c r="BA1689" s="120">
        <v>0</v>
      </c>
      <c r="BB1689" s="120">
        <v>0</v>
      </c>
      <c r="BC1689" s="111">
        <v>0</v>
      </c>
      <c r="BD1689" s="112"/>
      <c r="BE1689" s="112"/>
      <c r="BF1689" s="111" t="s">
        <v>3757</v>
      </c>
      <c r="BG1689" s="112">
        <v>81</v>
      </c>
      <c r="BH1689" s="112">
        <v>1585900</v>
      </c>
      <c r="BI1689" s="111">
        <v>0</v>
      </c>
      <c r="BJ1689" s="112"/>
      <c r="BK1689" s="112"/>
      <c r="BL1689" s="111">
        <v>0</v>
      </c>
      <c r="BM1689" s="112"/>
      <c r="BN1689" s="112"/>
      <c r="BO1689" s="111" t="s">
        <v>3757</v>
      </c>
      <c r="BP1689" s="112">
        <v>503</v>
      </c>
      <c r="BQ1689" s="112">
        <v>14683000</v>
      </c>
      <c r="BR1689" s="111">
        <v>0</v>
      </c>
      <c r="BS1689" s="112"/>
      <c r="BT1689" s="112"/>
      <c r="BU1689" s="111" t="s">
        <v>3757</v>
      </c>
      <c r="BV1689" s="112">
        <v>601</v>
      </c>
      <c r="BW1689" s="112">
        <v>15558000</v>
      </c>
      <c r="BX1689" s="111" t="s">
        <v>3757</v>
      </c>
      <c r="BY1689" s="112">
        <v>216</v>
      </c>
      <c r="BZ1689" s="112">
        <v>6000000</v>
      </c>
      <c r="CA1689" s="111" t="s">
        <v>3757</v>
      </c>
      <c r="CB1689" s="112">
        <v>641</v>
      </c>
      <c r="CC1689" s="112">
        <v>14149000</v>
      </c>
      <c r="CD1689" s="111">
        <v>0</v>
      </c>
      <c r="CE1689" s="112">
        <v>0</v>
      </c>
      <c r="CF1689" s="112">
        <v>0</v>
      </c>
      <c r="CG1689" s="111" t="s">
        <v>3757</v>
      </c>
      <c r="CH1689" s="112">
        <v>1322</v>
      </c>
      <c r="CI1689" s="112">
        <v>34356000</v>
      </c>
      <c r="CJ1689" s="111" t="s">
        <v>3757</v>
      </c>
      <c r="CK1689" s="120" t="s">
        <v>15870</v>
      </c>
      <c r="CL1689" s="112">
        <v>1077</v>
      </c>
      <c r="CM1689" s="112">
        <v>28552000</v>
      </c>
      <c r="CN1689" s="166" t="s">
        <v>15871</v>
      </c>
      <c r="CO1689" s="125" t="s">
        <v>15872</v>
      </c>
      <c r="CP1689" s="111" t="s">
        <v>4016</v>
      </c>
      <c r="CQ1689" s="112">
        <v>6190434</v>
      </c>
      <c r="CR1689" s="166" t="s">
        <v>15873</v>
      </c>
      <c r="CS1689" s="166" t="s">
        <v>15874</v>
      </c>
      <c r="CT1689" s="111" t="s">
        <v>3766</v>
      </c>
      <c r="CU1689" s="112">
        <v>1676204</v>
      </c>
      <c r="CV1689" s="166" t="s">
        <v>15875</v>
      </c>
      <c r="CW1689" s="166" t="s">
        <v>15876</v>
      </c>
      <c r="CX1689" s="111" t="s">
        <v>3774</v>
      </c>
      <c r="CY1689" s="112">
        <v>4968380</v>
      </c>
      <c r="CZ1689" s="111" t="s">
        <v>3757</v>
      </c>
      <c r="DA1689" s="111">
        <v>0</v>
      </c>
      <c r="DB1689" s="111">
        <v>0</v>
      </c>
      <c r="DC1689" s="120" t="s">
        <v>15877</v>
      </c>
      <c r="DD1689" s="127" t="s">
        <v>3778</v>
      </c>
      <c r="DE1689" s="109">
        <v>0</v>
      </c>
      <c r="DF1689" s="172" t="s">
        <v>3717</v>
      </c>
    </row>
    <row r="1690" spans="1:110" ht="35.15" customHeight="1" x14ac:dyDescent="0.35">
      <c r="A1690" s="140" t="s">
        <v>3407</v>
      </c>
      <c r="B1690" s="136" t="s">
        <v>3408</v>
      </c>
      <c r="C1690" s="136" t="s">
        <v>3409</v>
      </c>
      <c r="D1690" s="112">
        <v>432387</v>
      </c>
      <c r="E1690" s="112">
        <v>8192008536</v>
      </c>
      <c r="F1690" s="112">
        <v>432364</v>
      </c>
      <c r="G1690" s="112">
        <v>8191520536</v>
      </c>
      <c r="H1690" s="112">
        <v>184025</v>
      </c>
      <c r="I1690" s="112">
        <v>3387137036</v>
      </c>
      <c r="J1690" s="112">
        <v>0</v>
      </c>
      <c r="K1690" s="112">
        <v>0</v>
      </c>
      <c r="L1690" s="112">
        <v>2370034361</v>
      </c>
      <c r="M1690" s="112">
        <v>629053268</v>
      </c>
      <c r="N1690" s="112">
        <v>50893799</v>
      </c>
      <c r="O1690" s="112">
        <v>542823560</v>
      </c>
      <c r="P1690" s="112">
        <v>477600308</v>
      </c>
      <c r="Q1690" s="112">
        <v>0</v>
      </c>
      <c r="R1690" s="112">
        <v>4070405296</v>
      </c>
      <c r="S1690" s="421">
        <v>0.28931053362369202</v>
      </c>
      <c r="T1690" s="421">
        <v>7.6788648990733913E-2</v>
      </c>
      <c r="U1690" s="421">
        <v>6.2126154747453987E-3</v>
      </c>
      <c r="V1690" s="421">
        <v>6.6262572556479576E-2</v>
      </c>
      <c r="W1690" s="421">
        <v>5.8300758098721789E-2</v>
      </c>
      <c r="X1690" s="421">
        <v>0</v>
      </c>
      <c r="Y1690" s="421">
        <v>0.49687512874437267</v>
      </c>
      <c r="Z1690" s="120">
        <v>0</v>
      </c>
      <c r="AA1690" s="127" t="s">
        <v>3717</v>
      </c>
      <c r="AB1690" s="127">
        <v>0</v>
      </c>
      <c r="AC1690" s="111" t="s">
        <v>3717</v>
      </c>
      <c r="AD1690" s="127">
        <v>0</v>
      </c>
      <c r="AE1690" s="111">
        <v>0</v>
      </c>
      <c r="AF1690" s="111" t="s">
        <v>3757</v>
      </c>
      <c r="AG1690" s="127" t="s">
        <v>3758</v>
      </c>
      <c r="AH1690" s="127" t="s">
        <v>3758</v>
      </c>
      <c r="AI1690" s="124"/>
      <c r="AJ1690" s="128"/>
      <c r="AK1690" s="109">
        <v>0</v>
      </c>
      <c r="AL1690" s="109">
        <v>0</v>
      </c>
      <c r="AM1690" s="127">
        <v>0</v>
      </c>
      <c r="AN1690" s="127">
        <v>0</v>
      </c>
      <c r="AO1690" s="120">
        <v>0</v>
      </c>
      <c r="AP1690" s="120">
        <v>0</v>
      </c>
      <c r="AQ1690" s="174">
        <v>0</v>
      </c>
      <c r="AR1690" s="109">
        <v>0</v>
      </c>
      <c r="AS1690" s="127">
        <v>0</v>
      </c>
      <c r="AT1690" s="127">
        <v>0</v>
      </c>
      <c r="AU1690" s="120">
        <v>0</v>
      </c>
      <c r="AV1690" s="120">
        <v>0</v>
      </c>
      <c r="AW1690" s="174">
        <v>0</v>
      </c>
      <c r="AX1690" s="109">
        <v>0</v>
      </c>
      <c r="AY1690" s="127">
        <v>0</v>
      </c>
      <c r="AZ1690" s="127">
        <v>0</v>
      </c>
      <c r="BA1690" s="120">
        <v>0</v>
      </c>
      <c r="BB1690" s="120">
        <v>0</v>
      </c>
      <c r="BC1690" s="111" t="s">
        <v>3757</v>
      </c>
      <c r="BD1690" s="112">
        <v>6</v>
      </c>
      <c r="BE1690" s="112">
        <v>690000</v>
      </c>
      <c r="BF1690" s="111" t="s">
        <v>3757</v>
      </c>
      <c r="BG1690" s="112">
        <v>12235</v>
      </c>
      <c r="BH1690" s="112">
        <v>256657353</v>
      </c>
      <c r="BI1690" s="111" t="s">
        <v>3757</v>
      </c>
      <c r="BJ1690" s="112">
        <v>47697</v>
      </c>
      <c r="BK1690" s="112">
        <v>888217767</v>
      </c>
      <c r="BL1690" s="111" t="s">
        <v>3757</v>
      </c>
      <c r="BM1690" s="112">
        <v>20925</v>
      </c>
      <c r="BN1690" s="112">
        <v>405893302</v>
      </c>
      <c r="BO1690" s="111" t="s">
        <v>3757</v>
      </c>
      <c r="BP1690" s="112">
        <v>70042</v>
      </c>
      <c r="BQ1690" s="112">
        <v>1298324062</v>
      </c>
      <c r="BR1690" s="111">
        <v>0</v>
      </c>
      <c r="BS1690" s="112"/>
      <c r="BT1690" s="112"/>
      <c r="BU1690" s="111" t="s">
        <v>3757</v>
      </c>
      <c r="BV1690" s="112">
        <v>125742</v>
      </c>
      <c r="BW1690" s="112">
        <v>2492802499</v>
      </c>
      <c r="BX1690" s="111" t="s">
        <v>3757</v>
      </c>
      <c r="BY1690" s="112">
        <v>19045</v>
      </c>
      <c r="BZ1690" s="112">
        <v>372178171</v>
      </c>
      <c r="CA1690" s="111" t="s">
        <v>3757</v>
      </c>
      <c r="CB1690" s="112">
        <v>9110</v>
      </c>
      <c r="CC1690" s="112">
        <v>168716914</v>
      </c>
      <c r="CD1690" s="111">
        <v>0</v>
      </c>
      <c r="CE1690" s="112"/>
      <c r="CF1690" s="112"/>
      <c r="CG1690" s="111" t="s">
        <v>3757</v>
      </c>
      <c r="CH1690" s="112">
        <v>131759</v>
      </c>
      <c r="CI1690" s="112">
        <v>2308528468</v>
      </c>
      <c r="CJ1690" s="111">
        <v>0</v>
      </c>
      <c r="CK1690" s="120">
        <v>0</v>
      </c>
      <c r="CL1690" s="112"/>
      <c r="CM1690" s="112"/>
      <c r="CN1690" s="166" t="s">
        <v>15878</v>
      </c>
      <c r="CO1690" s="125" t="s">
        <v>15879</v>
      </c>
      <c r="CP1690" s="111" t="s">
        <v>3870</v>
      </c>
      <c r="CQ1690" s="112">
        <v>267239000</v>
      </c>
      <c r="CR1690" s="166" t="s">
        <v>15880</v>
      </c>
      <c r="CS1690" s="166" t="s">
        <v>15881</v>
      </c>
      <c r="CT1690" s="111" t="s">
        <v>3766</v>
      </c>
      <c r="CU1690" s="112">
        <v>670544000</v>
      </c>
      <c r="CV1690" s="166" t="s">
        <v>15882</v>
      </c>
      <c r="CW1690" s="166" t="s">
        <v>15883</v>
      </c>
      <c r="CX1690" s="111" t="s">
        <v>3781</v>
      </c>
      <c r="CY1690" s="112">
        <v>522200000</v>
      </c>
      <c r="CZ1690" s="111" t="s">
        <v>3757</v>
      </c>
      <c r="DA1690" s="111" t="s">
        <v>3757</v>
      </c>
      <c r="DB1690" s="111" t="s">
        <v>3757</v>
      </c>
      <c r="DC1690" s="120">
        <v>0</v>
      </c>
      <c r="DD1690" s="127" t="s">
        <v>3717</v>
      </c>
      <c r="DE1690" s="109" t="s">
        <v>15884</v>
      </c>
      <c r="DF1690" s="172" t="s">
        <v>3717</v>
      </c>
    </row>
    <row r="1691" spans="1:110" ht="35.15" customHeight="1" x14ac:dyDescent="0.35">
      <c r="A1691" s="140" t="s">
        <v>3410</v>
      </c>
      <c r="B1691" s="136" t="s">
        <v>3408</v>
      </c>
      <c r="C1691" s="136" t="s">
        <v>3411</v>
      </c>
      <c r="D1691" s="112">
        <v>1012796</v>
      </c>
      <c r="E1691" s="112">
        <v>19384043599</v>
      </c>
      <c r="F1691" s="112">
        <v>1012793</v>
      </c>
      <c r="G1691" s="112">
        <v>19383990599</v>
      </c>
      <c r="H1691" s="112">
        <v>397779</v>
      </c>
      <c r="I1691" s="112">
        <v>7183813629</v>
      </c>
      <c r="J1691" s="112">
        <v>0</v>
      </c>
      <c r="K1691" s="112">
        <v>0</v>
      </c>
      <c r="L1691" s="112">
        <v>5285569041</v>
      </c>
      <c r="M1691" s="112">
        <v>2086195795</v>
      </c>
      <c r="N1691" s="112">
        <v>27666638.728090473</v>
      </c>
      <c r="O1691" s="112">
        <v>64470063</v>
      </c>
      <c r="P1691" s="112">
        <v>2073619564.9030304</v>
      </c>
      <c r="Q1691" s="112">
        <v>0</v>
      </c>
      <c r="R1691" s="112">
        <v>9537521102.6311207</v>
      </c>
      <c r="S1691" s="421">
        <v>0.27267628727747373</v>
      </c>
      <c r="T1691" s="421">
        <v>0.10762438623010652</v>
      </c>
      <c r="U1691" s="421">
        <v>1.4272893365509022E-3</v>
      </c>
      <c r="V1691" s="421">
        <v>3.3259346880196829E-3</v>
      </c>
      <c r="W1691" s="421">
        <v>0.10697559331789813</v>
      </c>
      <c r="X1691" s="421">
        <v>0</v>
      </c>
      <c r="Y1691" s="421">
        <v>0.49202949085004899</v>
      </c>
      <c r="Z1691" s="120">
        <v>0</v>
      </c>
      <c r="AA1691" s="127" t="s">
        <v>3717</v>
      </c>
      <c r="AB1691" s="127">
        <v>0</v>
      </c>
      <c r="AC1691" s="111" t="s">
        <v>3717</v>
      </c>
      <c r="AD1691" s="127">
        <v>0</v>
      </c>
      <c r="AE1691" s="111" t="s">
        <v>3757</v>
      </c>
      <c r="AF1691" s="111" t="s">
        <v>3757</v>
      </c>
      <c r="AG1691" s="127" t="s">
        <v>3758</v>
      </c>
      <c r="AH1691" s="127" t="s">
        <v>3778</v>
      </c>
      <c r="AI1691" s="124"/>
      <c r="AJ1691" s="128"/>
      <c r="AK1691" s="109" t="s">
        <v>15885</v>
      </c>
      <c r="AL1691" s="109" t="s">
        <v>15886</v>
      </c>
      <c r="AM1691" s="127" t="s">
        <v>3765</v>
      </c>
      <c r="AN1691" s="127" t="s">
        <v>3870</v>
      </c>
      <c r="AO1691" s="120">
        <v>0</v>
      </c>
      <c r="AP1691" s="120">
        <v>389000</v>
      </c>
      <c r="AQ1691" s="174" t="s">
        <v>15887</v>
      </c>
      <c r="AR1691" s="109" t="s">
        <v>15888</v>
      </c>
      <c r="AS1691" s="127" t="s">
        <v>3765</v>
      </c>
      <c r="AT1691" s="127" t="s">
        <v>3774</v>
      </c>
      <c r="AU1691" s="120">
        <v>0</v>
      </c>
      <c r="AV1691" s="120">
        <v>368000</v>
      </c>
      <c r="AW1691" s="174">
        <v>0</v>
      </c>
      <c r="AX1691" s="109">
        <v>0</v>
      </c>
      <c r="AY1691" s="127">
        <v>0</v>
      </c>
      <c r="AZ1691" s="127">
        <v>0</v>
      </c>
      <c r="BA1691" s="120">
        <v>0</v>
      </c>
      <c r="BB1691" s="120">
        <v>0</v>
      </c>
      <c r="BC1691" s="111" t="s">
        <v>3757</v>
      </c>
      <c r="BD1691" s="112">
        <v>37941</v>
      </c>
      <c r="BE1691" s="112">
        <v>724221625</v>
      </c>
      <c r="BF1691" s="111" t="s">
        <v>3757</v>
      </c>
      <c r="BG1691" s="112">
        <v>24663</v>
      </c>
      <c r="BH1691" s="112">
        <v>565934525</v>
      </c>
      <c r="BI1691" s="111" t="s">
        <v>3757</v>
      </c>
      <c r="BJ1691" s="112">
        <v>24661</v>
      </c>
      <c r="BK1691" s="112">
        <v>484701054</v>
      </c>
      <c r="BL1691" s="111" t="s">
        <v>3757</v>
      </c>
      <c r="BM1691" s="112">
        <v>61059</v>
      </c>
      <c r="BN1691" s="112">
        <v>1139413825</v>
      </c>
      <c r="BO1691" s="111">
        <v>0</v>
      </c>
      <c r="BP1691" s="112"/>
      <c r="BQ1691" s="112"/>
      <c r="BR1691" s="111" t="s">
        <v>3757</v>
      </c>
      <c r="BS1691" s="112">
        <v>503790</v>
      </c>
      <c r="BT1691" s="112">
        <v>9805873095</v>
      </c>
      <c r="BU1691" s="111" t="s">
        <v>3757</v>
      </c>
      <c r="BV1691" s="112">
        <v>13</v>
      </c>
      <c r="BW1691" s="112">
        <v>389000</v>
      </c>
      <c r="BX1691" s="111" t="s">
        <v>3757</v>
      </c>
      <c r="BY1691" s="112">
        <v>25</v>
      </c>
      <c r="BZ1691" s="112">
        <v>369000</v>
      </c>
      <c r="CA1691" s="111">
        <v>0</v>
      </c>
      <c r="CB1691" s="112"/>
      <c r="CC1691" s="112"/>
      <c r="CD1691" s="111" t="s">
        <v>3757</v>
      </c>
      <c r="CE1691" s="112">
        <v>35264</v>
      </c>
      <c r="CF1691" s="112">
        <v>670971625</v>
      </c>
      <c r="CG1691" s="111" t="s">
        <v>3757</v>
      </c>
      <c r="CH1691" s="112">
        <v>303661</v>
      </c>
      <c r="CI1691" s="112">
        <v>5516997725</v>
      </c>
      <c r="CJ1691" s="111" t="s">
        <v>3757</v>
      </c>
      <c r="CK1691" s="120" t="s">
        <v>15889</v>
      </c>
      <c r="CL1691" s="112">
        <v>24333</v>
      </c>
      <c r="CM1691" s="112">
        <v>473012125</v>
      </c>
      <c r="CN1691" s="166" t="s">
        <v>15890</v>
      </c>
      <c r="CO1691" s="125" t="s">
        <v>15891</v>
      </c>
      <c r="CP1691" s="111" t="s">
        <v>3875</v>
      </c>
      <c r="CQ1691" s="112">
        <v>171157578</v>
      </c>
      <c r="CR1691" s="166" t="s">
        <v>3972</v>
      </c>
      <c r="CS1691" s="166" t="s">
        <v>15892</v>
      </c>
      <c r="CT1691" s="111" t="s">
        <v>3790</v>
      </c>
      <c r="CU1691" s="112">
        <v>590567204</v>
      </c>
      <c r="CV1691" s="166" t="s">
        <v>15893</v>
      </c>
      <c r="CW1691" s="166" t="s">
        <v>15894</v>
      </c>
      <c r="CX1691" s="111" t="s">
        <v>3875</v>
      </c>
      <c r="CY1691" s="112">
        <v>183597253</v>
      </c>
      <c r="CZ1691" s="111" t="s">
        <v>3757</v>
      </c>
      <c r="DA1691" s="111" t="s">
        <v>3757</v>
      </c>
      <c r="DB1691" s="111" t="s">
        <v>3757</v>
      </c>
      <c r="DC1691" s="120">
        <v>0</v>
      </c>
      <c r="DD1691" s="127" t="s">
        <v>3717</v>
      </c>
      <c r="DE1691" s="109" t="s">
        <v>15895</v>
      </c>
      <c r="DF1691" s="172" t="s">
        <v>3717</v>
      </c>
    </row>
    <row r="1692" spans="1:110" ht="35.15" customHeight="1" x14ac:dyDescent="0.35">
      <c r="A1692" s="140" t="s">
        <v>3412</v>
      </c>
      <c r="B1692" s="136" t="s">
        <v>3408</v>
      </c>
      <c r="C1692" s="136" t="s">
        <v>3413</v>
      </c>
      <c r="D1692" s="112">
        <v>98660</v>
      </c>
      <c r="E1692" s="112">
        <v>1509483889</v>
      </c>
      <c r="F1692" s="112">
        <v>98634</v>
      </c>
      <c r="G1692" s="112">
        <v>1509123889</v>
      </c>
      <c r="H1692" s="112">
        <v>23693</v>
      </c>
      <c r="I1692" s="112">
        <v>453064629</v>
      </c>
      <c r="J1692" s="112">
        <v>0</v>
      </c>
      <c r="K1692" s="112">
        <v>0</v>
      </c>
      <c r="L1692" s="112">
        <v>378273754</v>
      </c>
      <c r="M1692" s="112">
        <v>120264175</v>
      </c>
      <c r="N1692" s="112">
        <v>5643264</v>
      </c>
      <c r="O1692" s="112">
        <v>4807156</v>
      </c>
      <c r="P1692" s="112">
        <v>223006574</v>
      </c>
      <c r="Q1692" s="112">
        <v>0</v>
      </c>
      <c r="R1692" s="112">
        <v>731994923</v>
      </c>
      <c r="S1692" s="421">
        <v>0.25059807312723165</v>
      </c>
      <c r="T1692" s="421">
        <v>7.9672380656988909E-2</v>
      </c>
      <c r="U1692" s="421">
        <v>3.7385387423634832E-3</v>
      </c>
      <c r="V1692" s="421">
        <v>3.1846355135228608E-3</v>
      </c>
      <c r="W1692" s="421">
        <v>0.14773696865869629</v>
      </c>
      <c r="X1692" s="421">
        <v>0</v>
      </c>
      <c r="Y1692" s="421">
        <v>0.48493059669880317</v>
      </c>
      <c r="Z1692" s="120">
        <v>0</v>
      </c>
      <c r="AA1692" s="127" t="s">
        <v>3717</v>
      </c>
      <c r="AB1692" s="127">
        <v>0</v>
      </c>
      <c r="AC1692" s="111" t="s">
        <v>3717</v>
      </c>
      <c r="AD1692" s="127">
        <v>0</v>
      </c>
      <c r="AE1692" s="111" t="s">
        <v>3757</v>
      </c>
      <c r="AF1692" s="111" t="s">
        <v>3757</v>
      </c>
      <c r="AG1692" s="127" t="s">
        <v>3717</v>
      </c>
      <c r="AH1692" s="127" t="s">
        <v>3758</v>
      </c>
      <c r="AI1692" s="128">
        <v>2</v>
      </c>
      <c r="AJ1692" s="128">
        <v>1752000</v>
      </c>
      <c r="AK1692" s="109" t="s">
        <v>15896</v>
      </c>
      <c r="AL1692" s="109" t="s">
        <v>15897</v>
      </c>
      <c r="AM1692" s="127" t="s">
        <v>3765</v>
      </c>
      <c r="AN1692" s="127" t="s">
        <v>3790</v>
      </c>
      <c r="AO1692" s="120">
        <v>2000000</v>
      </c>
      <c r="AP1692" s="120">
        <v>732000</v>
      </c>
      <c r="AQ1692" s="174" t="s">
        <v>15898</v>
      </c>
      <c r="AR1692" s="109" t="s">
        <v>15899</v>
      </c>
      <c r="AS1692" s="127" t="s">
        <v>3761</v>
      </c>
      <c r="AT1692" s="127" t="s">
        <v>3783</v>
      </c>
      <c r="AU1692" s="120">
        <v>1000000</v>
      </c>
      <c r="AV1692" s="120">
        <v>1020000</v>
      </c>
      <c r="AW1692" s="174">
        <v>0</v>
      </c>
      <c r="AX1692" s="109">
        <v>0</v>
      </c>
      <c r="AY1692" s="127">
        <v>0</v>
      </c>
      <c r="AZ1692" s="127">
        <v>0</v>
      </c>
      <c r="BA1692" s="120">
        <v>0</v>
      </c>
      <c r="BB1692" s="120">
        <v>0</v>
      </c>
      <c r="BC1692" s="111" t="s">
        <v>3757</v>
      </c>
      <c r="BD1692" s="112">
        <v>1110</v>
      </c>
      <c r="BE1692" s="112">
        <v>16237800</v>
      </c>
      <c r="BF1692" s="111" t="s">
        <v>3757</v>
      </c>
      <c r="BG1692" s="112">
        <v>723</v>
      </c>
      <c r="BH1692" s="112">
        <v>12679000</v>
      </c>
      <c r="BI1692" s="111" t="s">
        <v>3757</v>
      </c>
      <c r="BJ1692" s="112">
        <v>8141</v>
      </c>
      <c r="BK1692" s="112">
        <v>120399000</v>
      </c>
      <c r="BL1692" s="111">
        <v>0</v>
      </c>
      <c r="BM1692" s="112"/>
      <c r="BN1692" s="112"/>
      <c r="BO1692" s="111">
        <v>0</v>
      </c>
      <c r="BP1692" s="112"/>
      <c r="BQ1692" s="112"/>
      <c r="BR1692" s="111" t="s">
        <v>3757</v>
      </c>
      <c r="BS1692" s="112">
        <v>126</v>
      </c>
      <c r="BT1692" s="112">
        <v>732000</v>
      </c>
      <c r="BU1692" s="111" t="s">
        <v>3757</v>
      </c>
      <c r="BV1692" s="112">
        <v>6810</v>
      </c>
      <c r="BW1692" s="112">
        <v>115466280</v>
      </c>
      <c r="BX1692" s="111" t="s">
        <v>3757</v>
      </c>
      <c r="BY1692" s="112">
        <v>5134</v>
      </c>
      <c r="BZ1692" s="112">
        <v>86590800</v>
      </c>
      <c r="CA1692" s="111">
        <v>0</v>
      </c>
      <c r="CB1692" s="112"/>
      <c r="CC1692" s="112"/>
      <c r="CD1692" s="111">
        <v>0</v>
      </c>
      <c r="CE1692" s="112"/>
      <c r="CF1692" s="112"/>
      <c r="CG1692" s="111" t="s">
        <v>3757</v>
      </c>
      <c r="CH1692" s="112">
        <v>31899</v>
      </c>
      <c r="CI1692" s="112">
        <v>510574000</v>
      </c>
      <c r="CJ1692" s="111" t="s">
        <v>3757</v>
      </c>
      <c r="CK1692" s="120" t="s">
        <v>15900</v>
      </c>
      <c r="CL1692" s="112">
        <v>44717</v>
      </c>
      <c r="CM1692" s="112">
        <v>646805009</v>
      </c>
      <c r="CN1692" s="166" t="s">
        <v>4507</v>
      </c>
      <c r="CO1692" s="125" t="s">
        <v>15901</v>
      </c>
      <c r="CP1692" s="111" t="s">
        <v>3875</v>
      </c>
      <c r="CQ1692" s="112">
        <v>134736000</v>
      </c>
      <c r="CR1692" s="166" t="s">
        <v>15902</v>
      </c>
      <c r="CS1692" s="166" t="s">
        <v>15903</v>
      </c>
      <c r="CT1692" s="111" t="s">
        <v>3783</v>
      </c>
      <c r="CU1692" s="112">
        <v>120100000</v>
      </c>
      <c r="CV1692" s="166" t="s">
        <v>4059</v>
      </c>
      <c r="CW1692" s="166" t="s">
        <v>15904</v>
      </c>
      <c r="CX1692" s="111" t="s">
        <v>3783</v>
      </c>
      <c r="CY1692" s="112">
        <v>92700000</v>
      </c>
      <c r="CZ1692" s="111" t="s">
        <v>3757</v>
      </c>
      <c r="DA1692" s="111" t="s">
        <v>3757</v>
      </c>
      <c r="DB1692" s="111" t="s">
        <v>3757</v>
      </c>
      <c r="DC1692" s="120">
        <v>0</v>
      </c>
      <c r="DD1692" s="127" t="s">
        <v>3717</v>
      </c>
      <c r="DE1692" s="109" t="s">
        <v>15905</v>
      </c>
      <c r="DF1692" s="172" t="s">
        <v>3717</v>
      </c>
    </row>
    <row r="1693" spans="1:110" ht="35.15" customHeight="1" x14ac:dyDescent="0.35">
      <c r="A1693" s="140" t="s">
        <v>3414</v>
      </c>
      <c r="B1693" s="136" t="s">
        <v>3408</v>
      </c>
      <c r="C1693" s="136" t="s">
        <v>3415</v>
      </c>
      <c r="D1693" s="112">
        <v>148160</v>
      </c>
      <c r="E1693" s="112">
        <v>2783917073</v>
      </c>
      <c r="F1693" s="112">
        <v>148158</v>
      </c>
      <c r="G1693" s="112">
        <v>2782907073</v>
      </c>
      <c r="H1693" s="112">
        <v>51320</v>
      </c>
      <c r="I1693" s="112">
        <v>1006785973</v>
      </c>
      <c r="J1693" s="112">
        <v>0</v>
      </c>
      <c r="K1693" s="112">
        <v>0</v>
      </c>
      <c r="L1693" s="112">
        <v>805511461</v>
      </c>
      <c r="M1693" s="112">
        <v>235012395</v>
      </c>
      <c r="N1693" s="112">
        <v>15358760</v>
      </c>
      <c r="O1693" s="112">
        <v>242662025</v>
      </c>
      <c r="P1693" s="112">
        <v>84855121</v>
      </c>
      <c r="Q1693" s="112">
        <v>258118</v>
      </c>
      <c r="R1693" s="112">
        <v>1383657880</v>
      </c>
      <c r="S1693" s="421">
        <v>0.28934463199795174</v>
      </c>
      <c r="T1693" s="421">
        <v>8.4417886322578684E-2</v>
      </c>
      <c r="U1693" s="421">
        <v>5.5169603106924158E-3</v>
      </c>
      <c r="V1693" s="421">
        <v>8.7165680096391293E-2</v>
      </c>
      <c r="W1693" s="421">
        <v>3.0480477246600801E-2</v>
      </c>
      <c r="X1693" s="421">
        <v>9.2717560628286714E-5</v>
      </c>
      <c r="Y1693" s="421">
        <v>0.49701835353484325</v>
      </c>
      <c r="Z1693" s="120" t="s">
        <v>15906</v>
      </c>
      <c r="AA1693" s="127" t="s">
        <v>3717</v>
      </c>
      <c r="AB1693" s="127">
        <v>0</v>
      </c>
      <c r="AC1693" s="111" t="s">
        <v>3717</v>
      </c>
      <c r="AD1693" s="127">
        <v>0</v>
      </c>
      <c r="AE1693" s="111">
        <v>0</v>
      </c>
      <c r="AF1693" s="111" t="s">
        <v>3757</v>
      </c>
      <c r="AG1693" s="127" t="s">
        <v>3758</v>
      </c>
      <c r="AH1693" s="127" t="s">
        <v>3758</v>
      </c>
      <c r="AI1693" s="124"/>
      <c r="AJ1693" s="128"/>
      <c r="AK1693" s="109">
        <v>0</v>
      </c>
      <c r="AL1693" s="109">
        <v>0</v>
      </c>
      <c r="AM1693" s="127">
        <v>0</v>
      </c>
      <c r="AN1693" s="127">
        <v>0</v>
      </c>
      <c r="AO1693" s="120">
        <v>0</v>
      </c>
      <c r="AP1693" s="120">
        <v>0</v>
      </c>
      <c r="AQ1693" s="174">
        <v>0</v>
      </c>
      <c r="AR1693" s="109">
        <v>0</v>
      </c>
      <c r="AS1693" s="127">
        <v>0</v>
      </c>
      <c r="AT1693" s="127">
        <v>0</v>
      </c>
      <c r="AU1693" s="120">
        <v>0</v>
      </c>
      <c r="AV1693" s="120">
        <v>0</v>
      </c>
      <c r="AW1693" s="174">
        <v>0</v>
      </c>
      <c r="AX1693" s="109">
        <v>0</v>
      </c>
      <c r="AY1693" s="127">
        <v>0</v>
      </c>
      <c r="AZ1693" s="127">
        <v>0</v>
      </c>
      <c r="BA1693" s="120">
        <v>0</v>
      </c>
      <c r="BB1693" s="120">
        <v>0</v>
      </c>
      <c r="BC1693" s="111" t="s">
        <v>3757</v>
      </c>
      <c r="BD1693" s="112">
        <v>6907</v>
      </c>
      <c r="BE1693" s="112">
        <v>127730000</v>
      </c>
      <c r="BF1693" s="111">
        <v>0</v>
      </c>
      <c r="BG1693" s="112"/>
      <c r="BH1693" s="112"/>
      <c r="BI1693" s="111" t="s">
        <v>3757</v>
      </c>
      <c r="BJ1693" s="112">
        <v>5980</v>
      </c>
      <c r="BK1693" s="112">
        <v>106910774</v>
      </c>
      <c r="BL1693" s="111" t="s">
        <v>3757</v>
      </c>
      <c r="BM1693" s="112">
        <v>8833</v>
      </c>
      <c r="BN1693" s="112">
        <v>158526000</v>
      </c>
      <c r="BO1693" s="111">
        <v>0</v>
      </c>
      <c r="BP1693" s="112"/>
      <c r="BQ1693" s="112"/>
      <c r="BR1693" s="111" t="s">
        <v>3757</v>
      </c>
      <c r="BS1693" s="112">
        <v>52207</v>
      </c>
      <c r="BT1693" s="112">
        <v>971271699</v>
      </c>
      <c r="BU1693" s="111" t="s">
        <v>3757</v>
      </c>
      <c r="BV1693" s="112">
        <v>43878</v>
      </c>
      <c r="BW1693" s="112">
        <v>833198100</v>
      </c>
      <c r="BX1693" s="111">
        <v>0</v>
      </c>
      <c r="BY1693" s="112"/>
      <c r="BZ1693" s="112"/>
      <c r="CA1693" s="111">
        <v>0</v>
      </c>
      <c r="CB1693" s="112"/>
      <c r="CC1693" s="112"/>
      <c r="CD1693" s="111">
        <v>0</v>
      </c>
      <c r="CE1693" s="112"/>
      <c r="CF1693" s="112"/>
      <c r="CG1693" s="111" t="s">
        <v>3757</v>
      </c>
      <c r="CH1693" s="112">
        <v>30353</v>
      </c>
      <c r="CI1693" s="112">
        <v>571306500</v>
      </c>
      <c r="CJ1693" s="111">
        <v>0</v>
      </c>
      <c r="CK1693" s="120">
        <v>0</v>
      </c>
      <c r="CL1693" s="112"/>
      <c r="CM1693" s="112"/>
      <c r="CN1693" s="166" t="s">
        <v>4887</v>
      </c>
      <c r="CO1693" s="125" t="s">
        <v>15907</v>
      </c>
      <c r="CP1693" s="111" t="s">
        <v>3870</v>
      </c>
      <c r="CQ1693" s="112">
        <v>9088000</v>
      </c>
      <c r="CR1693" s="166" t="s">
        <v>15908</v>
      </c>
      <c r="CS1693" s="166" t="s">
        <v>15909</v>
      </c>
      <c r="CT1693" s="111" t="s">
        <v>3870</v>
      </c>
      <c r="CU1693" s="112">
        <v>97660000</v>
      </c>
      <c r="CV1693" s="166" t="s">
        <v>15910</v>
      </c>
      <c r="CW1693" s="166" t="s">
        <v>15911</v>
      </c>
      <c r="CX1693" s="111" t="s">
        <v>3790</v>
      </c>
      <c r="CY1693" s="112">
        <v>6857000</v>
      </c>
      <c r="CZ1693" s="111" t="s">
        <v>3757</v>
      </c>
      <c r="DA1693" s="111" t="s">
        <v>3757</v>
      </c>
      <c r="DB1693" s="111">
        <v>0</v>
      </c>
      <c r="DC1693" s="120" t="s">
        <v>15912</v>
      </c>
      <c r="DD1693" s="127" t="s">
        <v>3717</v>
      </c>
      <c r="DE1693" s="109" t="s">
        <v>15913</v>
      </c>
      <c r="DF1693" s="172" t="s">
        <v>3717</v>
      </c>
    </row>
    <row r="1694" spans="1:110" ht="35.15" customHeight="1" x14ac:dyDescent="0.35">
      <c r="A1694" s="140" t="s">
        <v>3416</v>
      </c>
      <c r="B1694" s="136" t="s">
        <v>3408</v>
      </c>
      <c r="C1694" s="136" t="s">
        <v>3417</v>
      </c>
      <c r="D1694" s="112">
        <v>64509</v>
      </c>
      <c r="E1694" s="112">
        <v>1268269416</v>
      </c>
      <c r="F1694" s="112">
        <v>64501</v>
      </c>
      <c r="G1694" s="112">
        <v>1267429416</v>
      </c>
      <c r="H1694" s="112">
        <v>17909</v>
      </c>
      <c r="I1694" s="112">
        <v>313410915</v>
      </c>
      <c r="J1694" s="112">
        <v>6262</v>
      </c>
      <c r="K1694" s="112">
        <v>89778000</v>
      </c>
      <c r="L1694" s="112">
        <v>364271460</v>
      </c>
      <c r="M1694" s="112">
        <v>68956027</v>
      </c>
      <c r="N1694" s="112">
        <v>0</v>
      </c>
      <c r="O1694" s="112">
        <v>8490758</v>
      </c>
      <c r="P1694" s="112">
        <v>163050978</v>
      </c>
      <c r="Q1694" s="112">
        <v>0</v>
      </c>
      <c r="R1694" s="112">
        <v>604769223</v>
      </c>
      <c r="S1694" s="421">
        <v>0.28721930482947167</v>
      </c>
      <c r="T1694" s="421">
        <v>5.4370172559613308E-2</v>
      </c>
      <c r="U1694" s="421">
        <v>0</v>
      </c>
      <c r="V1694" s="421">
        <v>6.6947589312521903E-3</v>
      </c>
      <c r="W1694" s="421">
        <v>0.12856178343734498</v>
      </c>
      <c r="X1694" s="421">
        <v>0</v>
      </c>
      <c r="Y1694" s="421">
        <v>0.47684601975768215</v>
      </c>
      <c r="Z1694" s="120">
        <v>0</v>
      </c>
      <c r="AA1694" s="127" t="s">
        <v>3717</v>
      </c>
      <c r="AB1694" s="127">
        <v>0</v>
      </c>
      <c r="AC1694" s="111" t="s">
        <v>3717</v>
      </c>
      <c r="AD1694" s="127">
        <v>0</v>
      </c>
      <c r="AE1694" s="111" t="s">
        <v>3757</v>
      </c>
      <c r="AF1694" s="111" t="s">
        <v>3757</v>
      </c>
      <c r="AG1694" s="127" t="s">
        <v>3717</v>
      </c>
      <c r="AH1694" s="127" t="s">
        <v>3758</v>
      </c>
      <c r="AI1694" s="128">
        <v>1</v>
      </c>
      <c r="AJ1694" s="128">
        <v>295000</v>
      </c>
      <c r="AK1694" s="109" t="s">
        <v>15914</v>
      </c>
      <c r="AL1694" s="109" t="s">
        <v>15915</v>
      </c>
      <c r="AM1694" s="127" t="s">
        <v>3765</v>
      </c>
      <c r="AN1694" s="127" t="s">
        <v>3762</v>
      </c>
      <c r="AO1694" s="120">
        <v>8210000</v>
      </c>
      <c r="AP1694" s="120">
        <v>295000</v>
      </c>
      <c r="AQ1694" s="174">
        <v>0</v>
      </c>
      <c r="AR1694" s="120">
        <v>0</v>
      </c>
      <c r="AS1694" s="127">
        <v>0</v>
      </c>
      <c r="AT1694" s="127">
        <v>0</v>
      </c>
      <c r="AU1694" s="120">
        <v>0</v>
      </c>
      <c r="AV1694" s="120">
        <v>0</v>
      </c>
      <c r="AW1694" s="174">
        <v>0</v>
      </c>
      <c r="AX1694" s="120">
        <v>0</v>
      </c>
      <c r="AY1694" s="127">
        <v>0</v>
      </c>
      <c r="AZ1694" s="127">
        <v>0</v>
      </c>
      <c r="BA1694" s="120">
        <v>0</v>
      </c>
      <c r="BB1694" s="120">
        <v>0</v>
      </c>
      <c r="BC1694" s="111">
        <v>0</v>
      </c>
      <c r="BD1694" s="112"/>
      <c r="BE1694" s="112"/>
      <c r="BF1694" s="111">
        <v>0</v>
      </c>
      <c r="BG1694" s="112"/>
      <c r="BH1694" s="112"/>
      <c r="BI1694" s="111" t="s">
        <v>3757</v>
      </c>
      <c r="BJ1694" s="112">
        <v>2847</v>
      </c>
      <c r="BK1694" s="112">
        <v>57439500</v>
      </c>
      <c r="BL1694" s="111" t="s">
        <v>3757</v>
      </c>
      <c r="BM1694" s="112">
        <v>5500</v>
      </c>
      <c r="BN1694" s="112">
        <v>112171500</v>
      </c>
      <c r="BO1694" s="111" t="s">
        <v>3757</v>
      </c>
      <c r="BP1694" s="112">
        <v>3893</v>
      </c>
      <c r="BQ1694" s="112">
        <v>81743700</v>
      </c>
      <c r="BR1694" s="111" t="s">
        <v>3757</v>
      </c>
      <c r="BS1694" s="112">
        <v>19394</v>
      </c>
      <c r="BT1694" s="112">
        <v>409600600</v>
      </c>
      <c r="BU1694" s="111" t="s">
        <v>3757</v>
      </c>
      <c r="BV1694" s="112">
        <v>3143</v>
      </c>
      <c r="BW1694" s="112">
        <v>72547315</v>
      </c>
      <c r="BX1694" s="111">
        <v>0</v>
      </c>
      <c r="BY1694" s="112"/>
      <c r="BZ1694" s="112"/>
      <c r="CA1694" s="111" t="s">
        <v>3757</v>
      </c>
      <c r="CB1694" s="112">
        <v>3931</v>
      </c>
      <c r="CC1694" s="112">
        <v>72257501</v>
      </c>
      <c r="CD1694" s="111" t="s">
        <v>3757</v>
      </c>
      <c r="CE1694" s="112">
        <v>6262</v>
      </c>
      <c r="CF1694" s="112">
        <v>89778000</v>
      </c>
      <c r="CG1694" s="111" t="s">
        <v>3757</v>
      </c>
      <c r="CH1694" s="112">
        <v>21946</v>
      </c>
      <c r="CI1694" s="112">
        <v>372731300</v>
      </c>
      <c r="CJ1694" s="111">
        <v>0</v>
      </c>
      <c r="CK1694" s="120">
        <v>0</v>
      </c>
      <c r="CL1694" s="112">
        <v>0</v>
      </c>
      <c r="CM1694" s="112">
        <v>0</v>
      </c>
      <c r="CN1694" s="166" t="s">
        <v>15916</v>
      </c>
      <c r="CO1694" s="125" t="s">
        <v>15917</v>
      </c>
      <c r="CP1694" s="111" t="s">
        <v>3790</v>
      </c>
      <c r="CQ1694" s="112">
        <v>66370326</v>
      </c>
      <c r="CR1694" s="166" t="s">
        <v>3972</v>
      </c>
      <c r="CS1694" s="166" t="s">
        <v>15918</v>
      </c>
      <c r="CT1694" s="111" t="s">
        <v>3790</v>
      </c>
      <c r="CU1694" s="112">
        <v>121604274</v>
      </c>
      <c r="CV1694" s="166" t="s">
        <v>15919</v>
      </c>
      <c r="CW1694" s="166" t="s">
        <v>15920</v>
      </c>
      <c r="CX1694" s="111" t="s">
        <v>3766</v>
      </c>
      <c r="CY1694" s="112">
        <v>71786897</v>
      </c>
      <c r="CZ1694" s="111" t="s">
        <v>3757</v>
      </c>
      <c r="DA1694" s="111" t="s">
        <v>3757</v>
      </c>
      <c r="DB1694" s="111" t="s">
        <v>3757</v>
      </c>
      <c r="DC1694" s="120">
        <v>0</v>
      </c>
      <c r="DD1694" s="127" t="s">
        <v>3717</v>
      </c>
      <c r="DE1694" s="109" t="s">
        <v>15921</v>
      </c>
      <c r="DF1694" s="172" t="s">
        <v>3717</v>
      </c>
    </row>
    <row r="1695" spans="1:110" ht="35.15" customHeight="1" x14ac:dyDescent="0.35">
      <c r="A1695" s="140" t="s">
        <v>3418</v>
      </c>
      <c r="B1695" s="136" t="s">
        <v>3408</v>
      </c>
      <c r="C1695" s="136" t="s">
        <v>3419</v>
      </c>
      <c r="D1695" s="112">
        <v>32671</v>
      </c>
      <c r="E1695" s="112">
        <v>676149200</v>
      </c>
      <c r="F1695" s="112">
        <v>32670</v>
      </c>
      <c r="G1695" s="112">
        <v>676109200</v>
      </c>
      <c r="H1695" s="112">
        <v>9126</v>
      </c>
      <c r="I1695" s="112">
        <v>193828000</v>
      </c>
      <c r="J1695" s="112">
        <v>0</v>
      </c>
      <c r="K1695" s="112">
        <v>0</v>
      </c>
      <c r="L1695" s="112">
        <v>199176753</v>
      </c>
      <c r="M1695" s="112">
        <v>44705568</v>
      </c>
      <c r="N1695" s="112">
        <v>1706175</v>
      </c>
      <c r="O1695" s="112">
        <v>10881336</v>
      </c>
      <c r="P1695" s="112">
        <v>81207162</v>
      </c>
      <c r="Q1695" s="112">
        <v>0</v>
      </c>
      <c r="R1695" s="112">
        <v>337676994</v>
      </c>
      <c r="S1695" s="421">
        <v>0.29457515146065394</v>
      </c>
      <c r="T1695" s="421">
        <v>6.6117904154881793E-2</v>
      </c>
      <c r="U1695" s="421">
        <v>2.5233705815225398E-3</v>
      </c>
      <c r="V1695" s="421">
        <v>1.6093098978746112E-2</v>
      </c>
      <c r="W1695" s="421">
        <v>0.12010243005537831</v>
      </c>
      <c r="X1695" s="421">
        <v>0</v>
      </c>
      <c r="Y1695" s="421">
        <v>0.4994119552311827</v>
      </c>
      <c r="Z1695" s="120">
        <v>0</v>
      </c>
      <c r="AA1695" s="127" t="s">
        <v>3717</v>
      </c>
      <c r="AB1695" s="127">
        <v>0</v>
      </c>
      <c r="AC1695" s="111" t="s">
        <v>3717</v>
      </c>
      <c r="AD1695" s="127">
        <v>0</v>
      </c>
      <c r="AE1695" s="111">
        <v>0</v>
      </c>
      <c r="AF1695" s="111" t="s">
        <v>3757</v>
      </c>
      <c r="AG1695" s="127" t="s">
        <v>3758</v>
      </c>
      <c r="AH1695" s="127" t="s">
        <v>3758</v>
      </c>
      <c r="AI1695" s="124"/>
      <c r="AJ1695" s="128"/>
      <c r="AK1695" s="109">
        <v>0</v>
      </c>
      <c r="AL1695" s="109">
        <v>0</v>
      </c>
      <c r="AM1695" s="127">
        <v>0</v>
      </c>
      <c r="AN1695" s="127">
        <v>0</v>
      </c>
      <c r="AO1695" s="120">
        <v>0</v>
      </c>
      <c r="AP1695" s="120">
        <v>0</v>
      </c>
      <c r="AQ1695" s="174">
        <v>0</v>
      </c>
      <c r="AR1695" s="109">
        <v>0</v>
      </c>
      <c r="AS1695" s="127">
        <v>0</v>
      </c>
      <c r="AT1695" s="127">
        <v>0</v>
      </c>
      <c r="AU1695" s="120">
        <v>0</v>
      </c>
      <c r="AV1695" s="120">
        <v>0</v>
      </c>
      <c r="AW1695" s="174">
        <v>0</v>
      </c>
      <c r="AX1695" s="109">
        <v>0</v>
      </c>
      <c r="AY1695" s="127">
        <v>0</v>
      </c>
      <c r="AZ1695" s="127">
        <v>0</v>
      </c>
      <c r="BA1695" s="120">
        <v>0</v>
      </c>
      <c r="BB1695" s="120">
        <v>0</v>
      </c>
      <c r="BC1695" s="111" t="s">
        <v>3757</v>
      </c>
      <c r="BD1695" s="112">
        <v>747</v>
      </c>
      <c r="BE1695" s="112">
        <v>14536000</v>
      </c>
      <c r="BF1695" s="111" t="s">
        <v>3757</v>
      </c>
      <c r="BG1695" s="112">
        <v>2062</v>
      </c>
      <c r="BH1695" s="112">
        <v>41555000</v>
      </c>
      <c r="BI1695" s="111" t="s">
        <v>3757</v>
      </c>
      <c r="BJ1695" s="112">
        <v>2088</v>
      </c>
      <c r="BK1695" s="112">
        <v>40211000</v>
      </c>
      <c r="BL1695" s="111" t="s">
        <v>3757</v>
      </c>
      <c r="BM1695" s="112">
        <v>2285</v>
      </c>
      <c r="BN1695" s="112">
        <v>44325000</v>
      </c>
      <c r="BO1695" s="111" t="s">
        <v>3757</v>
      </c>
      <c r="BP1695" s="112">
        <v>4124</v>
      </c>
      <c r="BQ1695" s="112">
        <v>83109000</v>
      </c>
      <c r="BR1695" s="111" t="s">
        <v>3757</v>
      </c>
      <c r="BS1695" s="112">
        <v>417</v>
      </c>
      <c r="BT1695" s="112">
        <v>8042000</v>
      </c>
      <c r="BU1695" s="111" t="s">
        <v>3757</v>
      </c>
      <c r="BV1695" s="112">
        <v>2764</v>
      </c>
      <c r="BW1695" s="112">
        <v>57458000</v>
      </c>
      <c r="BX1695" s="111" t="s">
        <v>3757</v>
      </c>
      <c r="BY1695" s="112">
        <v>1098</v>
      </c>
      <c r="BZ1695" s="112">
        <v>22469000</v>
      </c>
      <c r="CA1695" s="111" t="s">
        <v>3757</v>
      </c>
      <c r="CB1695" s="112">
        <v>1429</v>
      </c>
      <c r="CC1695" s="112">
        <v>27745200</v>
      </c>
      <c r="CD1695" s="111">
        <v>0</v>
      </c>
      <c r="CE1695" s="112"/>
      <c r="CF1695" s="112"/>
      <c r="CG1695" s="111" t="s">
        <v>3757</v>
      </c>
      <c r="CH1695" s="112">
        <v>15675</v>
      </c>
      <c r="CI1695" s="112">
        <v>336491000</v>
      </c>
      <c r="CJ1695" s="111" t="s">
        <v>3757</v>
      </c>
      <c r="CK1695" s="120" t="s">
        <v>6388</v>
      </c>
      <c r="CL1695" s="112">
        <v>5</v>
      </c>
      <c r="CM1695" s="112">
        <v>208000</v>
      </c>
      <c r="CN1695" s="166" t="s">
        <v>15922</v>
      </c>
      <c r="CO1695" s="125" t="s">
        <v>15923</v>
      </c>
      <c r="CP1695" s="111" t="s">
        <v>3790</v>
      </c>
      <c r="CQ1695" s="112">
        <v>38000000</v>
      </c>
      <c r="CR1695" s="166" t="s">
        <v>15924</v>
      </c>
      <c r="CS1695" s="166" t="s">
        <v>15925</v>
      </c>
      <c r="CT1695" s="111" t="s">
        <v>3766</v>
      </c>
      <c r="CU1695" s="112">
        <v>36100000</v>
      </c>
      <c r="CV1695" s="166" t="s">
        <v>15926</v>
      </c>
      <c r="CW1695" s="166" t="s">
        <v>15927</v>
      </c>
      <c r="CX1695" s="111" t="s">
        <v>3717</v>
      </c>
      <c r="CY1695" s="112">
        <v>29000000</v>
      </c>
      <c r="CZ1695" s="111" t="s">
        <v>3757</v>
      </c>
      <c r="DA1695" s="111" t="s">
        <v>3757</v>
      </c>
      <c r="DB1695" s="111" t="s">
        <v>3757</v>
      </c>
      <c r="DC1695" s="120">
        <v>0</v>
      </c>
      <c r="DD1695" s="127" t="s">
        <v>3717</v>
      </c>
      <c r="DE1695" s="109" t="s">
        <v>15928</v>
      </c>
      <c r="DF1695" s="172" t="s">
        <v>3717</v>
      </c>
    </row>
    <row r="1696" spans="1:110" ht="35.15" customHeight="1" x14ac:dyDescent="0.35">
      <c r="A1696" s="140" t="s">
        <v>3420</v>
      </c>
      <c r="B1696" s="136" t="s">
        <v>3408</v>
      </c>
      <c r="C1696" s="136" t="s">
        <v>3421</v>
      </c>
      <c r="D1696" s="112">
        <v>133604</v>
      </c>
      <c r="E1696" s="112">
        <v>1987162883</v>
      </c>
      <c r="F1696" s="112">
        <v>133602</v>
      </c>
      <c r="G1696" s="112">
        <v>1986602883</v>
      </c>
      <c r="H1696" s="112">
        <v>58658</v>
      </c>
      <c r="I1696" s="112">
        <v>866465683</v>
      </c>
      <c r="J1696" s="112">
        <v>0</v>
      </c>
      <c r="K1696" s="112">
        <v>0</v>
      </c>
      <c r="L1696" s="112">
        <v>584526744</v>
      </c>
      <c r="M1696" s="112">
        <v>191995400</v>
      </c>
      <c r="N1696" s="112">
        <v>12437072</v>
      </c>
      <c r="O1696" s="112">
        <v>53054601</v>
      </c>
      <c r="P1696" s="112">
        <v>144516272</v>
      </c>
      <c r="Q1696" s="112">
        <v>0</v>
      </c>
      <c r="R1696" s="112">
        <v>986530089</v>
      </c>
      <c r="S1696" s="421">
        <v>0.29415139996855505</v>
      </c>
      <c r="T1696" s="421">
        <v>9.6617847305071669E-2</v>
      </c>
      <c r="U1696" s="421">
        <v>6.2587078826793884E-3</v>
      </c>
      <c r="V1696" s="421">
        <v>2.6698667458957364E-2</v>
      </c>
      <c r="W1696" s="421">
        <v>7.272492518671908E-2</v>
      </c>
      <c r="X1696" s="421">
        <v>0</v>
      </c>
      <c r="Y1696" s="421">
        <v>0.49645154780198258</v>
      </c>
      <c r="Z1696" s="120">
        <v>0</v>
      </c>
      <c r="AA1696" s="127" t="s">
        <v>3717</v>
      </c>
      <c r="AB1696" s="127">
        <v>0</v>
      </c>
      <c r="AC1696" s="111" t="s">
        <v>3717</v>
      </c>
      <c r="AD1696" s="127">
        <v>0</v>
      </c>
      <c r="AE1696" s="111">
        <v>0</v>
      </c>
      <c r="AF1696" s="111" t="s">
        <v>3757</v>
      </c>
      <c r="AG1696" s="127" t="s">
        <v>3758</v>
      </c>
      <c r="AH1696" s="127" t="s">
        <v>3758</v>
      </c>
      <c r="AI1696" s="124"/>
      <c r="AJ1696" s="128"/>
      <c r="AK1696" s="109">
        <v>0</v>
      </c>
      <c r="AL1696" s="109">
        <v>0</v>
      </c>
      <c r="AM1696" s="127">
        <v>0</v>
      </c>
      <c r="AN1696" s="127">
        <v>0</v>
      </c>
      <c r="AO1696" s="120">
        <v>0</v>
      </c>
      <c r="AP1696" s="120">
        <v>0</v>
      </c>
      <c r="AQ1696" s="174">
        <v>0</v>
      </c>
      <c r="AR1696" s="120">
        <v>0</v>
      </c>
      <c r="AS1696" s="127">
        <v>0</v>
      </c>
      <c r="AT1696" s="127">
        <v>0</v>
      </c>
      <c r="AU1696" s="120">
        <v>0</v>
      </c>
      <c r="AV1696" s="120">
        <v>0</v>
      </c>
      <c r="AW1696" s="174">
        <v>0</v>
      </c>
      <c r="AX1696" s="120">
        <v>0</v>
      </c>
      <c r="AY1696" s="127">
        <v>0</v>
      </c>
      <c r="AZ1696" s="127">
        <v>0</v>
      </c>
      <c r="BA1696" s="120">
        <v>0</v>
      </c>
      <c r="BB1696" s="120">
        <v>0</v>
      </c>
      <c r="BC1696" s="111">
        <v>0</v>
      </c>
      <c r="BD1696" s="112"/>
      <c r="BE1696" s="112"/>
      <c r="BF1696" s="111" t="s">
        <v>3757</v>
      </c>
      <c r="BG1696" s="112">
        <v>3035</v>
      </c>
      <c r="BH1696" s="112">
        <v>45590000</v>
      </c>
      <c r="BI1696" s="111">
        <v>0</v>
      </c>
      <c r="BJ1696" s="112"/>
      <c r="BK1696" s="112"/>
      <c r="BL1696" s="111" t="s">
        <v>3757</v>
      </c>
      <c r="BM1696" s="112">
        <v>9742</v>
      </c>
      <c r="BN1696" s="112">
        <v>141149600</v>
      </c>
      <c r="BO1696" s="111" t="s">
        <v>3757</v>
      </c>
      <c r="BP1696" s="112">
        <v>15960</v>
      </c>
      <c r="BQ1696" s="112">
        <v>234520000</v>
      </c>
      <c r="BR1696" s="111" t="s">
        <v>3757</v>
      </c>
      <c r="BS1696" s="112">
        <v>28529</v>
      </c>
      <c r="BT1696" s="112">
        <v>414781483</v>
      </c>
      <c r="BU1696" s="111" t="s">
        <v>3757</v>
      </c>
      <c r="BV1696" s="112">
        <v>6351</v>
      </c>
      <c r="BW1696" s="112">
        <v>95292000</v>
      </c>
      <c r="BX1696" s="111" t="s">
        <v>3757</v>
      </c>
      <c r="BY1696" s="112">
        <v>4050</v>
      </c>
      <c r="BZ1696" s="112">
        <v>63694000</v>
      </c>
      <c r="CA1696" s="111">
        <v>0</v>
      </c>
      <c r="CB1696" s="112"/>
      <c r="CC1696" s="112"/>
      <c r="CD1696" s="111">
        <v>0</v>
      </c>
      <c r="CE1696" s="112">
        <v>0</v>
      </c>
      <c r="CF1696" s="112">
        <v>0</v>
      </c>
      <c r="CG1696" s="111" t="s">
        <v>3757</v>
      </c>
      <c r="CH1696" s="112">
        <v>65937</v>
      </c>
      <c r="CI1696" s="112">
        <v>992135800</v>
      </c>
      <c r="CJ1696" s="111">
        <v>0</v>
      </c>
      <c r="CK1696" s="120">
        <v>0</v>
      </c>
      <c r="CL1696" s="112">
        <v>0</v>
      </c>
      <c r="CM1696" s="112">
        <v>0</v>
      </c>
      <c r="CN1696" s="166" t="s">
        <v>15929</v>
      </c>
      <c r="CO1696" s="125" t="s">
        <v>15930</v>
      </c>
      <c r="CP1696" s="111" t="s">
        <v>3766</v>
      </c>
      <c r="CQ1696" s="112">
        <v>11400000</v>
      </c>
      <c r="CR1696" s="166" t="s">
        <v>15931</v>
      </c>
      <c r="CS1696" s="166" t="s">
        <v>15932</v>
      </c>
      <c r="CT1696" s="111" t="s">
        <v>3766</v>
      </c>
      <c r="CU1696" s="112">
        <v>9800000</v>
      </c>
      <c r="CV1696" s="166" t="s">
        <v>15796</v>
      </c>
      <c r="CW1696" s="166" t="s">
        <v>15933</v>
      </c>
      <c r="CX1696" s="111" t="s">
        <v>3870</v>
      </c>
      <c r="CY1696" s="112">
        <v>50000000</v>
      </c>
      <c r="CZ1696" s="111" t="s">
        <v>3757</v>
      </c>
      <c r="DA1696" s="111" t="s">
        <v>3757</v>
      </c>
      <c r="DB1696" s="111" t="s">
        <v>3757</v>
      </c>
      <c r="DC1696" s="120">
        <v>0</v>
      </c>
      <c r="DD1696" s="127" t="s">
        <v>3778</v>
      </c>
      <c r="DE1696" s="109">
        <v>0</v>
      </c>
      <c r="DF1696" s="172" t="s">
        <v>3717</v>
      </c>
    </row>
    <row r="1697" spans="1:110" ht="35.15" customHeight="1" x14ac:dyDescent="0.35">
      <c r="A1697" s="140" t="s">
        <v>3422</v>
      </c>
      <c r="B1697" s="136" t="s">
        <v>3408</v>
      </c>
      <c r="C1697" s="136" t="s">
        <v>3423</v>
      </c>
      <c r="D1697" s="112">
        <v>180846</v>
      </c>
      <c r="E1697" s="112">
        <v>3284551000</v>
      </c>
      <c r="F1697" s="112">
        <v>180816</v>
      </c>
      <c r="G1697" s="112">
        <v>3281129000</v>
      </c>
      <c r="H1697" s="112">
        <v>58996</v>
      </c>
      <c r="I1697" s="112">
        <v>1056930000</v>
      </c>
      <c r="J1697" s="112">
        <v>0</v>
      </c>
      <c r="K1697" s="112">
        <v>0</v>
      </c>
      <c r="L1697" s="112">
        <v>853450901</v>
      </c>
      <c r="M1697" s="112">
        <v>218871628</v>
      </c>
      <c r="N1697" s="112">
        <v>9812223</v>
      </c>
      <c r="O1697" s="112">
        <v>12212257</v>
      </c>
      <c r="P1697" s="112">
        <v>402861182</v>
      </c>
      <c r="Q1697" s="112">
        <v>0</v>
      </c>
      <c r="R1697" s="112">
        <v>1497208191</v>
      </c>
      <c r="S1697" s="421">
        <v>0.25983792031239583</v>
      </c>
      <c r="T1697" s="421">
        <v>6.6636696461708167E-2</v>
      </c>
      <c r="U1697" s="421">
        <v>2.9873864038037468E-3</v>
      </c>
      <c r="V1697" s="421">
        <v>3.718090235164563E-3</v>
      </c>
      <c r="W1697" s="421">
        <v>0.12265334957502563</v>
      </c>
      <c r="X1697" s="421">
        <v>0</v>
      </c>
      <c r="Y1697" s="421">
        <v>0.45583344298809791</v>
      </c>
      <c r="Z1697" s="120">
        <v>0</v>
      </c>
      <c r="AA1697" s="127" t="s">
        <v>3717</v>
      </c>
      <c r="AB1697" s="127">
        <v>0</v>
      </c>
      <c r="AC1697" s="111" t="s">
        <v>3717</v>
      </c>
      <c r="AD1697" s="127">
        <v>0</v>
      </c>
      <c r="AE1697" s="111">
        <v>0</v>
      </c>
      <c r="AF1697" s="111" t="s">
        <v>3757</v>
      </c>
      <c r="AG1697" s="127" t="s">
        <v>3758</v>
      </c>
      <c r="AH1697" s="127" t="s">
        <v>3758</v>
      </c>
      <c r="AI1697" s="124"/>
      <c r="AJ1697" s="128"/>
      <c r="AK1697" s="109">
        <v>0</v>
      </c>
      <c r="AL1697" s="109">
        <v>0</v>
      </c>
      <c r="AM1697" s="127">
        <v>0</v>
      </c>
      <c r="AN1697" s="127">
        <v>0</v>
      </c>
      <c r="AO1697" s="120">
        <v>0</v>
      </c>
      <c r="AP1697" s="120">
        <v>0</v>
      </c>
      <c r="AQ1697" s="174">
        <v>0</v>
      </c>
      <c r="AR1697" s="120">
        <v>0</v>
      </c>
      <c r="AS1697" s="127">
        <v>0</v>
      </c>
      <c r="AT1697" s="127">
        <v>0</v>
      </c>
      <c r="AU1697" s="120">
        <v>0</v>
      </c>
      <c r="AV1697" s="120">
        <v>0</v>
      </c>
      <c r="AW1697" s="174">
        <v>0</v>
      </c>
      <c r="AX1697" s="120">
        <v>0</v>
      </c>
      <c r="AY1697" s="127">
        <v>0</v>
      </c>
      <c r="AZ1697" s="127">
        <v>0</v>
      </c>
      <c r="BA1697" s="120">
        <v>0</v>
      </c>
      <c r="BB1697" s="120">
        <v>0</v>
      </c>
      <c r="BC1697" s="111">
        <v>0</v>
      </c>
      <c r="BD1697" s="112"/>
      <c r="BE1697" s="112"/>
      <c r="BF1697" s="111">
        <v>0</v>
      </c>
      <c r="BG1697" s="112"/>
      <c r="BH1697" s="112"/>
      <c r="BI1697" s="111">
        <v>0</v>
      </c>
      <c r="BJ1697" s="112"/>
      <c r="BK1697" s="112"/>
      <c r="BL1697" s="111">
        <v>0</v>
      </c>
      <c r="BM1697" s="112"/>
      <c r="BN1697" s="112"/>
      <c r="BO1697" s="111">
        <v>0</v>
      </c>
      <c r="BP1697" s="112"/>
      <c r="BQ1697" s="112"/>
      <c r="BR1697" s="111">
        <v>0</v>
      </c>
      <c r="BS1697" s="112"/>
      <c r="BT1697" s="112"/>
      <c r="BU1697" s="111">
        <v>0</v>
      </c>
      <c r="BV1697" s="112"/>
      <c r="BW1697" s="112"/>
      <c r="BX1697" s="111">
        <v>0</v>
      </c>
      <c r="BY1697" s="112"/>
      <c r="BZ1697" s="112"/>
      <c r="CA1697" s="111">
        <v>0</v>
      </c>
      <c r="CB1697" s="112"/>
      <c r="CC1697" s="112"/>
      <c r="CD1697" s="111">
        <v>0</v>
      </c>
      <c r="CE1697" s="112">
        <v>0</v>
      </c>
      <c r="CF1697" s="112">
        <v>0</v>
      </c>
      <c r="CG1697" s="111">
        <v>0</v>
      </c>
      <c r="CH1697" s="112">
        <v>0</v>
      </c>
      <c r="CI1697" s="112">
        <v>0</v>
      </c>
      <c r="CJ1697" s="111" t="s">
        <v>3757</v>
      </c>
      <c r="CK1697" s="120" t="s">
        <v>15934</v>
      </c>
      <c r="CL1697" s="112">
        <v>181515</v>
      </c>
      <c r="CM1697" s="112">
        <v>3281170000</v>
      </c>
      <c r="CN1697" s="166" t="s">
        <v>15935</v>
      </c>
      <c r="CO1697" s="125" t="s">
        <v>15936</v>
      </c>
      <c r="CP1697" s="111" t="s">
        <v>3870</v>
      </c>
      <c r="CQ1697" s="112">
        <v>72890000</v>
      </c>
      <c r="CR1697" s="166" t="s">
        <v>3972</v>
      </c>
      <c r="CS1697" s="166" t="s">
        <v>15937</v>
      </c>
      <c r="CT1697" s="111" t="s">
        <v>3790</v>
      </c>
      <c r="CU1697" s="112">
        <v>59000000</v>
      </c>
      <c r="CV1697" s="166" t="s">
        <v>15938</v>
      </c>
      <c r="CW1697" s="166" t="s">
        <v>15939</v>
      </c>
      <c r="CX1697" s="111" t="s">
        <v>3774</v>
      </c>
      <c r="CY1697" s="112">
        <v>47127000</v>
      </c>
      <c r="CZ1697" s="111" t="s">
        <v>3757</v>
      </c>
      <c r="DA1697" s="111" t="s">
        <v>3757</v>
      </c>
      <c r="DB1697" s="111">
        <v>0</v>
      </c>
      <c r="DC1697" s="120" t="s">
        <v>15940</v>
      </c>
      <c r="DD1697" s="127" t="s">
        <v>3717</v>
      </c>
      <c r="DE1697" s="109" t="s">
        <v>15941</v>
      </c>
      <c r="DF1697" s="172" t="s">
        <v>3717</v>
      </c>
    </row>
    <row r="1698" spans="1:110" ht="35.15" customHeight="1" x14ac:dyDescent="0.35">
      <c r="A1698" s="140" t="s">
        <v>3424</v>
      </c>
      <c r="B1698" s="136" t="s">
        <v>3408</v>
      </c>
      <c r="C1698" s="136" t="s">
        <v>3425</v>
      </c>
      <c r="D1698" s="112">
        <v>17093</v>
      </c>
      <c r="E1698" s="112">
        <v>397801000</v>
      </c>
      <c r="F1698" s="112">
        <v>17091</v>
      </c>
      <c r="G1698" s="112">
        <v>397651000</v>
      </c>
      <c r="H1698" s="112">
        <v>5869</v>
      </c>
      <c r="I1698" s="112">
        <v>148517000</v>
      </c>
      <c r="J1698" s="112">
        <v>0</v>
      </c>
      <c r="K1698" s="112">
        <v>0</v>
      </c>
      <c r="L1698" s="112">
        <v>125705928</v>
      </c>
      <c r="M1698" s="112">
        <v>47514104</v>
      </c>
      <c r="N1698" s="112">
        <v>1212684</v>
      </c>
      <c r="O1698" s="112">
        <v>857901</v>
      </c>
      <c r="P1698" s="112">
        <v>56205710</v>
      </c>
      <c r="Q1698" s="112">
        <v>0</v>
      </c>
      <c r="R1698" s="112">
        <v>231496327</v>
      </c>
      <c r="S1698" s="421">
        <v>0.31600204122161585</v>
      </c>
      <c r="T1698" s="421">
        <v>0.11944189180017144</v>
      </c>
      <c r="U1698" s="421">
        <v>3.0484689580971389E-3</v>
      </c>
      <c r="V1698" s="421">
        <v>2.1566084549812597E-3</v>
      </c>
      <c r="W1698" s="421">
        <v>0.14129102239561991</v>
      </c>
      <c r="X1698" s="421">
        <v>0</v>
      </c>
      <c r="Y1698" s="421">
        <v>0.58194003283048557</v>
      </c>
      <c r="Z1698" s="120">
        <v>0</v>
      </c>
      <c r="AA1698" s="127" t="s">
        <v>3717</v>
      </c>
      <c r="AB1698" s="127">
        <v>0</v>
      </c>
      <c r="AC1698" s="111" t="s">
        <v>3717</v>
      </c>
      <c r="AD1698" s="127">
        <v>0</v>
      </c>
      <c r="AE1698" s="111">
        <v>0</v>
      </c>
      <c r="AF1698" s="111" t="s">
        <v>3757</v>
      </c>
      <c r="AG1698" s="127" t="s">
        <v>3758</v>
      </c>
      <c r="AH1698" s="127" t="s">
        <v>3758</v>
      </c>
      <c r="AI1698" s="124"/>
      <c r="AJ1698" s="128"/>
      <c r="AK1698" s="109">
        <v>0</v>
      </c>
      <c r="AL1698" s="109">
        <v>0</v>
      </c>
      <c r="AM1698" s="127">
        <v>0</v>
      </c>
      <c r="AN1698" s="127">
        <v>0</v>
      </c>
      <c r="AO1698" s="120">
        <v>0</v>
      </c>
      <c r="AP1698" s="120">
        <v>0</v>
      </c>
      <c r="AQ1698" s="174">
        <v>0</v>
      </c>
      <c r="AR1698" s="120">
        <v>0</v>
      </c>
      <c r="AS1698" s="127">
        <v>0</v>
      </c>
      <c r="AT1698" s="127">
        <v>0</v>
      </c>
      <c r="AU1698" s="120">
        <v>0</v>
      </c>
      <c r="AV1698" s="120">
        <v>0</v>
      </c>
      <c r="AW1698" s="174">
        <v>0</v>
      </c>
      <c r="AX1698" s="120">
        <v>0</v>
      </c>
      <c r="AY1698" s="127">
        <v>0</v>
      </c>
      <c r="AZ1698" s="127">
        <v>0</v>
      </c>
      <c r="BA1698" s="120">
        <v>0</v>
      </c>
      <c r="BB1698" s="120">
        <v>0</v>
      </c>
      <c r="BC1698" s="111">
        <v>0</v>
      </c>
      <c r="BD1698" s="112"/>
      <c r="BE1698" s="112"/>
      <c r="BF1698" s="111" t="s">
        <v>3757</v>
      </c>
      <c r="BG1698" s="112">
        <v>769</v>
      </c>
      <c r="BH1698" s="112">
        <v>17124000</v>
      </c>
      <c r="BI1698" s="111">
        <v>0</v>
      </c>
      <c r="BJ1698" s="112"/>
      <c r="BK1698" s="112"/>
      <c r="BL1698" s="111" t="s">
        <v>3757</v>
      </c>
      <c r="BM1698" s="112">
        <v>3139</v>
      </c>
      <c r="BN1698" s="112">
        <v>71558000</v>
      </c>
      <c r="BO1698" s="111">
        <v>0</v>
      </c>
      <c r="BP1698" s="112"/>
      <c r="BQ1698" s="112"/>
      <c r="BR1698" s="111" t="s">
        <v>3757</v>
      </c>
      <c r="BS1698" s="112">
        <v>6153</v>
      </c>
      <c r="BT1698" s="112">
        <v>142087000</v>
      </c>
      <c r="BU1698" s="111">
        <v>0</v>
      </c>
      <c r="BV1698" s="112"/>
      <c r="BW1698" s="112"/>
      <c r="BX1698" s="111">
        <v>0</v>
      </c>
      <c r="BY1698" s="112"/>
      <c r="BZ1698" s="112"/>
      <c r="CA1698" s="111">
        <v>0</v>
      </c>
      <c r="CB1698" s="112"/>
      <c r="CC1698" s="112"/>
      <c r="CD1698" s="111">
        <v>0</v>
      </c>
      <c r="CE1698" s="112">
        <v>0</v>
      </c>
      <c r="CF1698" s="112">
        <v>0</v>
      </c>
      <c r="CG1698" s="111">
        <v>0</v>
      </c>
      <c r="CH1698" s="112">
        <v>0</v>
      </c>
      <c r="CI1698" s="112">
        <v>0</v>
      </c>
      <c r="CJ1698" s="111" t="s">
        <v>3757</v>
      </c>
      <c r="CK1698" s="120" t="s">
        <v>12209</v>
      </c>
      <c r="CL1698" s="112">
        <v>7466</v>
      </c>
      <c r="CM1698" s="112">
        <v>167032000</v>
      </c>
      <c r="CN1698" s="166" t="s">
        <v>5218</v>
      </c>
      <c r="CO1698" s="125" t="s">
        <v>15942</v>
      </c>
      <c r="CP1698" s="111" t="s">
        <v>3790</v>
      </c>
      <c r="CQ1698" s="112">
        <v>16600000</v>
      </c>
      <c r="CR1698" s="166" t="s">
        <v>15943</v>
      </c>
      <c r="CS1698" s="166" t="s">
        <v>15944</v>
      </c>
      <c r="CT1698" s="111" t="s">
        <v>3762</v>
      </c>
      <c r="CU1698" s="112">
        <v>52400000</v>
      </c>
      <c r="CV1698" s="166" t="s">
        <v>15945</v>
      </c>
      <c r="CW1698" s="166" t="s">
        <v>15946</v>
      </c>
      <c r="CX1698" s="111" t="s">
        <v>3778</v>
      </c>
      <c r="CY1698" s="112">
        <v>37400000</v>
      </c>
      <c r="CZ1698" s="111" t="s">
        <v>3757</v>
      </c>
      <c r="DA1698" s="111" t="s">
        <v>3757</v>
      </c>
      <c r="DB1698" s="111" t="s">
        <v>3757</v>
      </c>
      <c r="DC1698" s="120">
        <v>0</v>
      </c>
      <c r="DD1698" s="127" t="s">
        <v>3778</v>
      </c>
      <c r="DE1698" s="109">
        <v>0</v>
      </c>
      <c r="DF1698" s="172" t="s">
        <v>3717</v>
      </c>
    </row>
    <row r="1699" spans="1:110" ht="35.15" customHeight="1" x14ac:dyDescent="0.35">
      <c r="A1699" s="140" t="s">
        <v>3426</v>
      </c>
      <c r="B1699" s="136" t="s">
        <v>3408</v>
      </c>
      <c r="C1699" s="136" t="s">
        <v>3427</v>
      </c>
      <c r="D1699" s="112">
        <v>7764</v>
      </c>
      <c r="E1699" s="112">
        <v>196110000</v>
      </c>
      <c r="F1699" s="112">
        <v>7764</v>
      </c>
      <c r="G1699" s="112">
        <v>196110000</v>
      </c>
      <c r="H1699" s="112">
        <v>2158</v>
      </c>
      <c r="I1699" s="112">
        <v>57239000</v>
      </c>
      <c r="J1699" s="112">
        <v>0</v>
      </c>
      <c r="K1699" s="112">
        <v>0</v>
      </c>
      <c r="L1699" s="112">
        <v>54452537</v>
      </c>
      <c r="M1699" s="112">
        <v>13340150</v>
      </c>
      <c r="N1699" s="112">
        <v>1635317</v>
      </c>
      <c r="O1699" s="112">
        <v>2845184</v>
      </c>
      <c r="P1699" s="112">
        <v>23257885</v>
      </c>
      <c r="Q1699" s="112">
        <v>0</v>
      </c>
      <c r="R1699" s="112">
        <v>95531073</v>
      </c>
      <c r="S1699" s="421">
        <v>0.27766323491917799</v>
      </c>
      <c r="T1699" s="421">
        <v>6.8023813166080263E-2</v>
      </c>
      <c r="U1699" s="421">
        <v>8.3387741573606646E-3</v>
      </c>
      <c r="V1699" s="421">
        <v>1.4508102595482127E-2</v>
      </c>
      <c r="W1699" s="421">
        <v>0.11859611952475652</v>
      </c>
      <c r="X1699" s="421">
        <v>0</v>
      </c>
      <c r="Y1699" s="421">
        <v>0.48713004436285756</v>
      </c>
      <c r="Z1699" s="120">
        <v>0</v>
      </c>
      <c r="AA1699" s="127" t="s">
        <v>3717</v>
      </c>
      <c r="AB1699" s="127">
        <v>0</v>
      </c>
      <c r="AC1699" s="111" t="s">
        <v>3717</v>
      </c>
      <c r="AD1699" s="127">
        <v>0</v>
      </c>
      <c r="AE1699" s="111">
        <v>0</v>
      </c>
      <c r="AF1699" s="111" t="s">
        <v>3757</v>
      </c>
      <c r="AG1699" s="127" t="s">
        <v>3758</v>
      </c>
      <c r="AH1699" s="127" t="s">
        <v>3758</v>
      </c>
      <c r="AI1699" s="124"/>
      <c r="AJ1699" s="128"/>
      <c r="AK1699" s="109">
        <v>0</v>
      </c>
      <c r="AL1699" s="109">
        <v>0</v>
      </c>
      <c r="AM1699" s="127">
        <v>0</v>
      </c>
      <c r="AN1699" s="127">
        <v>0</v>
      </c>
      <c r="AO1699" s="120">
        <v>0</v>
      </c>
      <c r="AP1699" s="120">
        <v>0</v>
      </c>
      <c r="AQ1699" s="174">
        <v>0</v>
      </c>
      <c r="AR1699" s="109">
        <v>0</v>
      </c>
      <c r="AS1699" s="127">
        <v>0</v>
      </c>
      <c r="AT1699" s="127">
        <v>0</v>
      </c>
      <c r="AU1699" s="120">
        <v>0</v>
      </c>
      <c r="AV1699" s="120">
        <v>0</v>
      </c>
      <c r="AW1699" s="174">
        <v>0</v>
      </c>
      <c r="AX1699" s="109">
        <v>0</v>
      </c>
      <c r="AY1699" s="127">
        <v>0</v>
      </c>
      <c r="AZ1699" s="127">
        <v>0</v>
      </c>
      <c r="BA1699" s="120">
        <v>0</v>
      </c>
      <c r="BB1699" s="120">
        <v>0</v>
      </c>
      <c r="BC1699" s="111" t="s">
        <v>3757</v>
      </c>
      <c r="BD1699" s="112">
        <v>468</v>
      </c>
      <c r="BE1699" s="112">
        <v>10888000</v>
      </c>
      <c r="BF1699" s="111">
        <v>0</v>
      </c>
      <c r="BG1699" s="112"/>
      <c r="BH1699" s="112"/>
      <c r="BI1699" s="111">
        <v>0</v>
      </c>
      <c r="BJ1699" s="112"/>
      <c r="BK1699" s="112"/>
      <c r="BL1699" s="111" t="s">
        <v>3757</v>
      </c>
      <c r="BM1699" s="112">
        <v>1013</v>
      </c>
      <c r="BN1699" s="112">
        <v>26199000</v>
      </c>
      <c r="BO1699" s="111" t="s">
        <v>3757</v>
      </c>
      <c r="BP1699" s="112">
        <v>974</v>
      </c>
      <c r="BQ1699" s="112">
        <v>25329000</v>
      </c>
      <c r="BR1699" s="111" t="s">
        <v>3757</v>
      </c>
      <c r="BS1699" s="112">
        <v>1152</v>
      </c>
      <c r="BT1699" s="112">
        <v>29097000</v>
      </c>
      <c r="BU1699" s="111" t="s">
        <v>3757</v>
      </c>
      <c r="BV1699" s="112">
        <v>506</v>
      </c>
      <c r="BW1699" s="112">
        <v>11274000</v>
      </c>
      <c r="BX1699" s="111">
        <v>0</v>
      </c>
      <c r="BY1699" s="112"/>
      <c r="BZ1699" s="112"/>
      <c r="CA1699" s="111">
        <v>0</v>
      </c>
      <c r="CB1699" s="112"/>
      <c r="CC1699" s="112"/>
      <c r="CD1699" s="111">
        <v>0</v>
      </c>
      <c r="CE1699" s="112"/>
      <c r="CF1699" s="112"/>
      <c r="CG1699" s="111" t="s">
        <v>3757</v>
      </c>
      <c r="CH1699" s="112">
        <v>3651</v>
      </c>
      <c r="CI1699" s="112">
        <v>93323000</v>
      </c>
      <c r="CJ1699" s="111">
        <v>0</v>
      </c>
      <c r="CK1699" s="120">
        <v>0</v>
      </c>
      <c r="CL1699" s="112"/>
      <c r="CM1699" s="112"/>
      <c r="CN1699" s="166" t="s">
        <v>5440</v>
      </c>
      <c r="CO1699" s="125" t="s">
        <v>15947</v>
      </c>
      <c r="CP1699" s="111" t="s">
        <v>3766</v>
      </c>
      <c r="CQ1699" s="112">
        <v>5000000</v>
      </c>
      <c r="CR1699" s="166" t="s">
        <v>3972</v>
      </c>
      <c r="CS1699" s="166" t="s">
        <v>15948</v>
      </c>
      <c r="CT1699" s="111" t="s">
        <v>3790</v>
      </c>
      <c r="CU1699" s="112">
        <v>40000000</v>
      </c>
      <c r="CV1699" s="166" t="s">
        <v>15949</v>
      </c>
      <c r="CW1699" s="166" t="s">
        <v>15950</v>
      </c>
      <c r="CX1699" s="111" t="s">
        <v>3870</v>
      </c>
      <c r="CY1699" s="112">
        <v>5000000</v>
      </c>
      <c r="CZ1699" s="111" t="s">
        <v>3757</v>
      </c>
      <c r="DA1699" s="111" t="s">
        <v>3757</v>
      </c>
      <c r="DB1699" s="111" t="s">
        <v>3757</v>
      </c>
      <c r="DC1699" s="120">
        <v>0</v>
      </c>
      <c r="DD1699" s="127" t="s">
        <v>3717</v>
      </c>
      <c r="DE1699" s="109" t="s">
        <v>15951</v>
      </c>
      <c r="DF1699" s="172" t="s">
        <v>3717</v>
      </c>
    </row>
    <row r="1700" spans="1:110" ht="35.15" customHeight="1" x14ac:dyDescent="0.35">
      <c r="A1700" s="140" t="s">
        <v>3428</v>
      </c>
      <c r="B1700" s="136" t="s">
        <v>3408</v>
      </c>
      <c r="C1700" s="136" t="s">
        <v>3429</v>
      </c>
      <c r="D1700" s="112">
        <v>26125</v>
      </c>
      <c r="E1700" s="112">
        <v>587243900</v>
      </c>
      <c r="F1700" s="112">
        <v>26124</v>
      </c>
      <c r="G1700" s="112">
        <v>587233900</v>
      </c>
      <c r="H1700" s="112">
        <v>8347</v>
      </c>
      <c r="I1700" s="112">
        <v>170285200</v>
      </c>
      <c r="J1700" s="112">
        <v>0</v>
      </c>
      <c r="K1700" s="112">
        <v>0</v>
      </c>
      <c r="L1700" s="112">
        <v>159861356</v>
      </c>
      <c r="M1700" s="112">
        <v>37451666</v>
      </c>
      <c r="N1700" s="112">
        <v>3881262</v>
      </c>
      <c r="O1700" s="112">
        <v>68801632</v>
      </c>
      <c r="P1700" s="112">
        <v>17226885</v>
      </c>
      <c r="Q1700" s="112">
        <v>0</v>
      </c>
      <c r="R1700" s="112">
        <v>287222801</v>
      </c>
      <c r="S1700" s="421">
        <v>0.27222310184916354</v>
      </c>
      <c r="T1700" s="421">
        <v>6.377531720636008E-2</v>
      </c>
      <c r="U1700" s="421">
        <v>6.6092844898005751E-3</v>
      </c>
      <c r="V1700" s="421">
        <v>0.11716023274145547</v>
      </c>
      <c r="W1700" s="421">
        <v>2.9335145073452445E-2</v>
      </c>
      <c r="X1700" s="421">
        <v>0</v>
      </c>
      <c r="Y1700" s="421">
        <v>0.48910308136023212</v>
      </c>
      <c r="Z1700" s="120">
        <v>0</v>
      </c>
      <c r="AA1700" s="127" t="s">
        <v>3717</v>
      </c>
      <c r="AB1700" s="127">
        <v>0</v>
      </c>
      <c r="AC1700" s="111" t="s">
        <v>3717</v>
      </c>
      <c r="AD1700" s="127">
        <v>0</v>
      </c>
      <c r="AE1700" s="111" t="s">
        <v>3757</v>
      </c>
      <c r="AF1700" s="111" t="s">
        <v>3757</v>
      </c>
      <c r="AG1700" s="127" t="s">
        <v>3717</v>
      </c>
      <c r="AH1700" s="127" t="s">
        <v>3758</v>
      </c>
      <c r="AI1700" s="128">
        <v>1</v>
      </c>
      <c r="AJ1700" s="128">
        <v>6378000</v>
      </c>
      <c r="AK1700" s="109" t="s">
        <v>15952</v>
      </c>
      <c r="AL1700" s="109" t="s">
        <v>15953</v>
      </c>
      <c r="AM1700" s="127" t="s">
        <v>3765</v>
      </c>
      <c r="AN1700" s="127" t="s">
        <v>3766</v>
      </c>
      <c r="AO1700" s="120">
        <v>2000000</v>
      </c>
      <c r="AP1700" s="120">
        <v>6378000</v>
      </c>
      <c r="AQ1700" s="174">
        <v>0</v>
      </c>
      <c r="AR1700" s="109">
        <v>0</v>
      </c>
      <c r="AS1700" s="127">
        <v>0</v>
      </c>
      <c r="AT1700" s="127">
        <v>0</v>
      </c>
      <c r="AU1700" s="120">
        <v>0</v>
      </c>
      <c r="AV1700" s="120">
        <v>0</v>
      </c>
      <c r="AW1700" s="174">
        <v>0</v>
      </c>
      <c r="AX1700" s="109">
        <v>0</v>
      </c>
      <c r="AY1700" s="127">
        <v>0</v>
      </c>
      <c r="AZ1700" s="127">
        <v>0</v>
      </c>
      <c r="BA1700" s="120">
        <v>0</v>
      </c>
      <c r="BB1700" s="120">
        <v>0</v>
      </c>
      <c r="BC1700" s="111" t="s">
        <v>3757</v>
      </c>
      <c r="BD1700" s="112">
        <v>7817</v>
      </c>
      <c r="BE1700" s="112">
        <v>186379700</v>
      </c>
      <c r="BF1700" s="111" t="s">
        <v>3757</v>
      </c>
      <c r="BG1700" s="112">
        <v>1169</v>
      </c>
      <c r="BH1700" s="112">
        <v>28571500</v>
      </c>
      <c r="BI1700" s="111" t="s">
        <v>3757</v>
      </c>
      <c r="BJ1700" s="112">
        <v>1391</v>
      </c>
      <c r="BK1700" s="112">
        <v>30243800</v>
      </c>
      <c r="BL1700" s="111">
        <v>0</v>
      </c>
      <c r="BM1700" s="112"/>
      <c r="BN1700" s="112"/>
      <c r="BO1700" s="111">
        <v>0</v>
      </c>
      <c r="BP1700" s="112"/>
      <c r="BQ1700" s="112"/>
      <c r="BR1700" s="111" t="s">
        <v>3757</v>
      </c>
      <c r="BS1700" s="112">
        <v>5998</v>
      </c>
      <c r="BT1700" s="112">
        <v>147988600</v>
      </c>
      <c r="BU1700" s="111" t="s">
        <v>3757</v>
      </c>
      <c r="BV1700" s="112">
        <v>1025</v>
      </c>
      <c r="BW1700" s="112">
        <v>25509000</v>
      </c>
      <c r="BX1700" s="111" t="s">
        <v>3757</v>
      </c>
      <c r="BY1700" s="112">
        <v>373</v>
      </c>
      <c r="BZ1700" s="112">
        <v>7894300</v>
      </c>
      <c r="CA1700" s="111">
        <v>0</v>
      </c>
      <c r="CB1700" s="112"/>
      <c r="CC1700" s="112"/>
      <c r="CD1700" s="111" t="s">
        <v>3757</v>
      </c>
      <c r="CE1700" s="112">
        <v>96</v>
      </c>
      <c r="CF1700" s="112">
        <v>1677500</v>
      </c>
      <c r="CG1700" s="111" t="s">
        <v>3757</v>
      </c>
      <c r="CH1700" s="112">
        <v>8096</v>
      </c>
      <c r="CI1700" s="112">
        <v>152601500</v>
      </c>
      <c r="CJ1700" s="111" t="s">
        <v>3757</v>
      </c>
      <c r="CK1700" s="120" t="s">
        <v>15954</v>
      </c>
      <c r="CL1700" s="112">
        <v>160</v>
      </c>
      <c r="CM1700" s="112">
        <v>6378000</v>
      </c>
      <c r="CN1700" s="166" t="s">
        <v>15955</v>
      </c>
      <c r="CO1700" s="125" t="s">
        <v>15956</v>
      </c>
      <c r="CP1700" s="111" t="s">
        <v>3870</v>
      </c>
      <c r="CQ1700" s="112">
        <v>480000</v>
      </c>
      <c r="CR1700" s="166" t="s">
        <v>15957</v>
      </c>
      <c r="CS1700" s="166" t="s">
        <v>15958</v>
      </c>
      <c r="CT1700" s="111" t="s">
        <v>3774</v>
      </c>
      <c r="CU1700" s="112">
        <v>3024000</v>
      </c>
      <c r="CV1700" s="166" t="s">
        <v>9836</v>
      </c>
      <c r="CW1700" s="166" t="s">
        <v>15959</v>
      </c>
      <c r="CX1700" s="111" t="s">
        <v>3790</v>
      </c>
      <c r="CY1700" s="112">
        <v>10637095</v>
      </c>
      <c r="CZ1700" s="111" t="s">
        <v>3757</v>
      </c>
      <c r="DA1700" s="111" t="s">
        <v>3757</v>
      </c>
      <c r="DB1700" s="111" t="s">
        <v>3757</v>
      </c>
      <c r="DC1700" s="120">
        <v>0</v>
      </c>
      <c r="DD1700" s="127" t="s">
        <v>3778</v>
      </c>
      <c r="DE1700" s="109">
        <v>0</v>
      </c>
      <c r="DF1700" s="172" t="s">
        <v>3717</v>
      </c>
    </row>
    <row r="1701" spans="1:110" ht="35.15" customHeight="1" x14ac:dyDescent="0.35">
      <c r="A1701" s="140" t="s">
        <v>3430</v>
      </c>
      <c r="B1701" s="136" t="s">
        <v>3408</v>
      </c>
      <c r="C1701" s="136" t="s">
        <v>3431</v>
      </c>
      <c r="D1701" s="112">
        <v>51455</v>
      </c>
      <c r="E1701" s="112">
        <v>646266000</v>
      </c>
      <c r="F1701" s="112">
        <v>51451</v>
      </c>
      <c r="G1701" s="112">
        <v>646256500</v>
      </c>
      <c r="H1701" s="112">
        <v>11173</v>
      </c>
      <c r="I1701" s="112">
        <v>141991500</v>
      </c>
      <c r="J1701" s="112">
        <v>0</v>
      </c>
      <c r="K1701" s="112">
        <v>0</v>
      </c>
      <c r="L1701" s="112">
        <v>159512061</v>
      </c>
      <c r="M1701" s="112">
        <v>36190254</v>
      </c>
      <c r="N1701" s="112">
        <v>5193944</v>
      </c>
      <c r="O1701" s="112">
        <v>11142407</v>
      </c>
      <c r="P1701" s="112">
        <v>105999659</v>
      </c>
      <c r="Q1701" s="112">
        <v>0</v>
      </c>
      <c r="R1701" s="112">
        <v>318038325</v>
      </c>
      <c r="S1701" s="421">
        <v>0.24682106284409205</v>
      </c>
      <c r="T1701" s="421">
        <v>5.599900660099711E-2</v>
      </c>
      <c r="U1701" s="421">
        <v>8.0368516988360821E-3</v>
      </c>
      <c r="V1701" s="421">
        <v>1.724120872829454E-2</v>
      </c>
      <c r="W1701" s="421">
        <v>0.16401862236292797</v>
      </c>
      <c r="X1701" s="421">
        <v>0</v>
      </c>
      <c r="Y1701" s="421">
        <v>0.49211675223514778</v>
      </c>
      <c r="Z1701" s="120">
        <v>0</v>
      </c>
      <c r="AA1701" s="127" t="s">
        <v>3717</v>
      </c>
      <c r="AB1701" s="127">
        <v>0</v>
      </c>
      <c r="AC1701" s="111" t="s">
        <v>3717</v>
      </c>
      <c r="AD1701" s="127">
        <v>0</v>
      </c>
      <c r="AE1701" s="111">
        <v>0</v>
      </c>
      <c r="AF1701" s="111" t="s">
        <v>3757</v>
      </c>
      <c r="AG1701" s="127" t="s">
        <v>3758</v>
      </c>
      <c r="AH1701" s="127" t="s">
        <v>3758</v>
      </c>
      <c r="AI1701" s="124"/>
      <c r="AJ1701" s="128"/>
      <c r="AK1701" s="109">
        <v>0</v>
      </c>
      <c r="AL1701" s="109">
        <v>0</v>
      </c>
      <c r="AM1701" s="127">
        <v>0</v>
      </c>
      <c r="AN1701" s="127">
        <v>0</v>
      </c>
      <c r="AO1701" s="120">
        <v>0</v>
      </c>
      <c r="AP1701" s="120">
        <v>0</v>
      </c>
      <c r="AQ1701" s="174">
        <v>0</v>
      </c>
      <c r="AR1701" s="109">
        <v>0</v>
      </c>
      <c r="AS1701" s="127">
        <v>0</v>
      </c>
      <c r="AT1701" s="127">
        <v>0</v>
      </c>
      <c r="AU1701" s="120">
        <v>0</v>
      </c>
      <c r="AV1701" s="120">
        <v>0</v>
      </c>
      <c r="AW1701" s="174">
        <v>0</v>
      </c>
      <c r="AX1701" s="109">
        <v>0</v>
      </c>
      <c r="AY1701" s="127">
        <v>0</v>
      </c>
      <c r="AZ1701" s="127">
        <v>0</v>
      </c>
      <c r="BA1701" s="120">
        <v>0</v>
      </c>
      <c r="BB1701" s="120">
        <v>0</v>
      </c>
      <c r="BC1701" s="111" t="s">
        <v>3757</v>
      </c>
      <c r="BD1701" s="112">
        <v>20278</v>
      </c>
      <c r="BE1701" s="112">
        <v>234208500</v>
      </c>
      <c r="BF1701" s="111">
        <v>0</v>
      </c>
      <c r="BG1701" s="112"/>
      <c r="BH1701" s="112"/>
      <c r="BI1701" s="111" t="s">
        <v>3757</v>
      </c>
      <c r="BJ1701" s="112">
        <v>6376</v>
      </c>
      <c r="BK1701" s="112">
        <v>69787000</v>
      </c>
      <c r="BL1701" s="111">
        <v>0</v>
      </c>
      <c r="BM1701" s="112"/>
      <c r="BN1701" s="112"/>
      <c r="BO1701" s="111" t="s">
        <v>3757</v>
      </c>
      <c r="BP1701" s="112">
        <v>6759</v>
      </c>
      <c r="BQ1701" s="112">
        <v>102116500</v>
      </c>
      <c r="BR1701" s="111">
        <v>0</v>
      </c>
      <c r="BS1701" s="112"/>
      <c r="BT1701" s="112"/>
      <c r="BU1701" s="111">
        <v>0</v>
      </c>
      <c r="BV1701" s="112"/>
      <c r="BW1701" s="112"/>
      <c r="BX1701" s="111" t="s">
        <v>3757</v>
      </c>
      <c r="BY1701" s="112">
        <v>4832</v>
      </c>
      <c r="BZ1701" s="112">
        <v>64241000</v>
      </c>
      <c r="CA1701" s="111">
        <v>0</v>
      </c>
      <c r="CB1701" s="112"/>
      <c r="CC1701" s="112"/>
      <c r="CD1701" s="111" t="s">
        <v>3757</v>
      </c>
      <c r="CE1701" s="112">
        <v>39</v>
      </c>
      <c r="CF1701" s="112">
        <v>43000</v>
      </c>
      <c r="CG1701" s="111" t="s">
        <v>3757</v>
      </c>
      <c r="CH1701" s="112">
        <v>13171</v>
      </c>
      <c r="CI1701" s="112">
        <v>175870000</v>
      </c>
      <c r="CJ1701" s="111">
        <v>0</v>
      </c>
      <c r="CK1701" s="120">
        <v>0</v>
      </c>
      <c r="CL1701" s="112"/>
      <c r="CM1701" s="112"/>
      <c r="CN1701" s="166" t="s">
        <v>4923</v>
      </c>
      <c r="CO1701" s="125" t="s">
        <v>15960</v>
      </c>
      <c r="CP1701" s="111" t="s">
        <v>3875</v>
      </c>
      <c r="CQ1701" s="112">
        <v>31000000</v>
      </c>
      <c r="CR1701" s="166" t="s">
        <v>15961</v>
      </c>
      <c r="CS1701" s="166" t="s">
        <v>15962</v>
      </c>
      <c r="CT1701" s="111" t="s">
        <v>3717</v>
      </c>
      <c r="CU1701" s="112">
        <v>12000000</v>
      </c>
      <c r="CV1701" s="166" t="s">
        <v>3972</v>
      </c>
      <c r="CW1701" s="166" t="s">
        <v>15963</v>
      </c>
      <c r="CX1701" s="111" t="s">
        <v>3717</v>
      </c>
      <c r="CY1701" s="112">
        <v>54650000</v>
      </c>
      <c r="CZ1701" s="111" t="s">
        <v>3757</v>
      </c>
      <c r="DA1701" s="111" t="s">
        <v>3757</v>
      </c>
      <c r="DB1701" s="111" t="s">
        <v>3757</v>
      </c>
      <c r="DC1701" s="120">
        <v>0</v>
      </c>
      <c r="DD1701" s="127" t="s">
        <v>3778</v>
      </c>
      <c r="DE1701" s="109">
        <v>0</v>
      </c>
      <c r="DF1701" s="172" t="s">
        <v>3717</v>
      </c>
    </row>
    <row r="1702" spans="1:110" ht="35.15" customHeight="1" x14ac:dyDescent="0.35">
      <c r="A1702" s="140" t="s">
        <v>3432</v>
      </c>
      <c r="B1702" s="136" t="s">
        <v>3408</v>
      </c>
      <c r="C1702" s="136" t="s">
        <v>3433</v>
      </c>
      <c r="D1702" s="112">
        <v>24622</v>
      </c>
      <c r="E1702" s="112">
        <v>539943000</v>
      </c>
      <c r="F1702" s="112">
        <v>24620</v>
      </c>
      <c r="G1702" s="112">
        <v>539937000</v>
      </c>
      <c r="H1702" s="112">
        <v>6685</v>
      </c>
      <c r="I1702" s="112">
        <v>141397500</v>
      </c>
      <c r="J1702" s="112">
        <v>0</v>
      </c>
      <c r="K1702" s="112">
        <v>0</v>
      </c>
      <c r="L1702" s="112">
        <v>145695549</v>
      </c>
      <c r="M1702" s="112">
        <v>58312737</v>
      </c>
      <c r="N1702" s="112">
        <v>869614</v>
      </c>
      <c r="O1702" s="112">
        <v>48667486</v>
      </c>
      <c r="P1702" s="112">
        <v>14882497</v>
      </c>
      <c r="Q1702" s="112">
        <v>0</v>
      </c>
      <c r="R1702" s="112">
        <v>268427883</v>
      </c>
      <c r="S1702" s="421">
        <v>0.26983505481134118</v>
      </c>
      <c r="T1702" s="421">
        <v>0.10799794978358827</v>
      </c>
      <c r="U1702" s="421">
        <v>1.6105663005169064E-3</v>
      </c>
      <c r="V1702" s="421">
        <v>9.0134488270058141E-2</v>
      </c>
      <c r="W1702" s="421">
        <v>2.7563089066808905E-2</v>
      </c>
      <c r="X1702" s="421">
        <v>0</v>
      </c>
      <c r="Y1702" s="421">
        <v>0.49714114823231342</v>
      </c>
      <c r="Z1702" s="120">
        <v>0</v>
      </c>
      <c r="AA1702" s="127" t="s">
        <v>3717</v>
      </c>
      <c r="AB1702" s="127">
        <v>0</v>
      </c>
      <c r="AC1702" s="111" t="s">
        <v>3717</v>
      </c>
      <c r="AD1702" s="127">
        <v>0</v>
      </c>
      <c r="AE1702" s="111" t="s">
        <v>3757</v>
      </c>
      <c r="AF1702" s="111" t="s">
        <v>3757</v>
      </c>
      <c r="AG1702" s="127" t="s">
        <v>3717</v>
      </c>
      <c r="AH1702" s="127" t="s">
        <v>3758</v>
      </c>
      <c r="AI1702" s="128">
        <v>1</v>
      </c>
      <c r="AJ1702" s="128">
        <v>900000</v>
      </c>
      <c r="AK1702" s="109" t="s">
        <v>15964</v>
      </c>
      <c r="AL1702" s="109" t="s">
        <v>15965</v>
      </c>
      <c r="AM1702" s="127" t="s">
        <v>3765</v>
      </c>
      <c r="AN1702" s="127" t="s">
        <v>3870</v>
      </c>
      <c r="AO1702" s="120">
        <v>3000000</v>
      </c>
      <c r="AP1702" s="120">
        <v>900000</v>
      </c>
      <c r="AQ1702" s="174">
        <v>0</v>
      </c>
      <c r="AR1702" s="109">
        <v>0</v>
      </c>
      <c r="AS1702" s="127">
        <v>0</v>
      </c>
      <c r="AT1702" s="127">
        <v>0</v>
      </c>
      <c r="AU1702" s="120">
        <v>0</v>
      </c>
      <c r="AV1702" s="120">
        <v>0</v>
      </c>
      <c r="AW1702" s="174">
        <v>0</v>
      </c>
      <c r="AX1702" s="109">
        <v>0</v>
      </c>
      <c r="AY1702" s="127">
        <v>0</v>
      </c>
      <c r="AZ1702" s="127">
        <v>0</v>
      </c>
      <c r="BA1702" s="120">
        <v>0</v>
      </c>
      <c r="BB1702" s="120">
        <v>0</v>
      </c>
      <c r="BC1702" s="111" t="s">
        <v>3757</v>
      </c>
      <c r="BD1702" s="112">
        <v>6265</v>
      </c>
      <c r="BE1702" s="112">
        <v>129535917</v>
      </c>
      <c r="BF1702" s="111">
        <v>0</v>
      </c>
      <c r="BG1702" s="112"/>
      <c r="BH1702" s="112"/>
      <c r="BI1702" s="111" t="s">
        <v>3757</v>
      </c>
      <c r="BJ1702" s="112">
        <v>1214</v>
      </c>
      <c r="BK1702" s="112">
        <v>25354651</v>
      </c>
      <c r="BL1702" s="111">
        <v>0</v>
      </c>
      <c r="BM1702" s="112"/>
      <c r="BN1702" s="112"/>
      <c r="BO1702" s="111">
        <v>0</v>
      </c>
      <c r="BP1702" s="112"/>
      <c r="BQ1702" s="112"/>
      <c r="BR1702" s="111" t="s">
        <v>3757</v>
      </c>
      <c r="BS1702" s="112">
        <v>6725</v>
      </c>
      <c r="BT1702" s="112">
        <v>145305416</v>
      </c>
      <c r="BU1702" s="111" t="s">
        <v>3757</v>
      </c>
      <c r="BV1702" s="112">
        <v>4788</v>
      </c>
      <c r="BW1702" s="112">
        <v>113565082</v>
      </c>
      <c r="BX1702" s="111" t="s">
        <v>3757</v>
      </c>
      <c r="BY1702" s="112">
        <v>928</v>
      </c>
      <c r="BZ1702" s="112">
        <v>19222000</v>
      </c>
      <c r="CA1702" s="111">
        <v>0</v>
      </c>
      <c r="CB1702" s="112"/>
      <c r="CC1702" s="112"/>
      <c r="CD1702" s="111">
        <v>0</v>
      </c>
      <c r="CE1702" s="112"/>
      <c r="CF1702" s="112"/>
      <c r="CG1702" s="111" t="s">
        <v>3757</v>
      </c>
      <c r="CH1702" s="112">
        <v>4847</v>
      </c>
      <c r="CI1702" s="112">
        <v>105859934</v>
      </c>
      <c r="CJ1702" s="111">
        <v>0</v>
      </c>
      <c r="CK1702" s="120">
        <v>0</v>
      </c>
      <c r="CL1702" s="112"/>
      <c r="CM1702" s="112"/>
      <c r="CN1702" s="166" t="s">
        <v>15966</v>
      </c>
      <c r="CO1702" s="125" t="s">
        <v>15967</v>
      </c>
      <c r="CP1702" s="111" t="s">
        <v>3717</v>
      </c>
      <c r="CQ1702" s="112">
        <v>16000000</v>
      </c>
      <c r="CR1702" s="166" t="s">
        <v>15968</v>
      </c>
      <c r="CS1702" s="166" t="s">
        <v>15969</v>
      </c>
      <c r="CT1702" s="111" t="s">
        <v>3875</v>
      </c>
      <c r="CU1702" s="112">
        <v>32850000</v>
      </c>
      <c r="CV1702" s="166" t="s">
        <v>15970</v>
      </c>
      <c r="CW1702" s="166" t="s">
        <v>15971</v>
      </c>
      <c r="CX1702" s="111" t="s">
        <v>3875</v>
      </c>
      <c r="CY1702" s="112">
        <v>2200000</v>
      </c>
      <c r="CZ1702" s="111" t="s">
        <v>3757</v>
      </c>
      <c r="DA1702" s="111" t="s">
        <v>3757</v>
      </c>
      <c r="DB1702" s="111" t="s">
        <v>3757</v>
      </c>
      <c r="DC1702" s="120">
        <v>0</v>
      </c>
      <c r="DD1702" s="127" t="s">
        <v>3717</v>
      </c>
      <c r="DE1702" s="109" t="s">
        <v>15972</v>
      </c>
      <c r="DF1702" s="172" t="s">
        <v>3717</v>
      </c>
    </row>
    <row r="1703" spans="1:110" ht="35.15" customHeight="1" x14ac:dyDescent="0.35">
      <c r="A1703" s="140" t="s">
        <v>3434</v>
      </c>
      <c r="B1703" s="136" t="s">
        <v>3408</v>
      </c>
      <c r="C1703" s="136" t="s">
        <v>3435</v>
      </c>
      <c r="D1703" s="112">
        <v>42884</v>
      </c>
      <c r="E1703" s="112">
        <v>831120258</v>
      </c>
      <c r="F1703" s="112">
        <v>42884</v>
      </c>
      <c r="G1703" s="112">
        <v>831120258</v>
      </c>
      <c r="H1703" s="112">
        <v>21475</v>
      </c>
      <c r="I1703" s="112">
        <v>403685700</v>
      </c>
      <c r="J1703" s="112">
        <v>0</v>
      </c>
      <c r="K1703" s="112">
        <v>0</v>
      </c>
      <c r="L1703" s="112">
        <v>223712700</v>
      </c>
      <c r="M1703" s="112">
        <v>51406187</v>
      </c>
      <c r="N1703" s="112">
        <v>9096030</v>
      </c>
      <c r="O1703" s="112">
        <v>3113115</v>
      </c>
      <c r="P1703" s="112">
        <v>116661868</v>
      </c>
      <c r="Q1703" s="112">
        <v>0</v>
      </c>
      <c r="R1703" s="112">
        <v>403989900</v>
      </c>
      <c r="S1703" s="421">
        <v>0.26917007237717938</v>
      </c>
      <c r="T1703" s="421">
        <v>6.1851683321621068E-2</v>
      </c>
      <c r="U1703" s="421">
        <v>1.0944300674235281E-2</v>
      </c>
      <c r="V1703" s="421">
        <v>3.7456853807069637E-3</v>
      </c>
      <c r="W1703" s="421">
        <v>0.14036701292871145</v>
      </c>
      <c r="X1703" s="421">
        <v>0</v>
      </c>
      <c r="Y1703" s="421">
        <v>0.48607875468245415</v>
      </c>
      <c r="Z1703" s="120">
        <v>0</v>
      </c>
      <c r="AA1703" s="127" t="s">
        <v>3717</v>
      </c>
      <c r="AB1703" s="127">
        <v>0</v>
      </c>
      <c r="AC1703" s="111" t="s">
        <v>3717</v>
      </c>
      <c r="AD1703" s="127">
        <v>0</v>
      </c>
      <c r="AE1703" s="111" t="s">
        <v>3757</v>
      </c>
      <c r="AF1703" s="111" t="s">
        <v>3757</v>
      </c>
      <c r="AG1703" s="127" t="s">
        <v>3717</v>
      </c>
      <c r="AH1703" s="127" t="s">
        <v>3758</v>
      </c>
      <c r="AI1703" s="128">
        <v>2</v>
      </c>
      <c r="AJ1703" s="128">
        <v>16300800</v>
      </c>
      <c r="AK1703" s="109" t="s">
        <v>15973</v>
      </c>
      <c r="AL1703" s="109" t="s">
        <v>15974</v>
      </c>
      <c r="AM1703" s="127" t="s">
        <v>3765</v>
      </c>
      <c r="AN1703" s="127" t="s">
        <v>3766</v>
      </c>
      <c r="AO1703" s="120">
        <v>1000000</v>
      </c>
      <c r="AP1703" s="120">
        <v>2239000</v>
      </c>
      <c r="AQ1703" s="174" t="s">
        <v>15975</v>
      </c>
      <c r="AR1703" s="109" t="s">
        <v>15976</v>
      </c>
      <c r="AS1703" s="127" t="s">
        <v>3765</v>
      </c>
      <c r="AT1703" s="127" t="s">
        <v>3774</v>
      </c>
      <c r="AU1703" s="120">
        <v>200000000</v>
      </c>
      <c r="AV1703" s="120">
        <v>14061800</v>
      </c>
      <c r="AW1703" s="174">
        <v>0</v>
      </c>
      <c r="AX1703" s="109">
        <v>0</v>
      </c>
      <c r="AY1703" s="127">
        <v>0</v>
      </c>
      <c r="AZ1703" s="127">
        <v>0</v>
      </c>
      <c r="BA1703" s="120">
        <v>0</v>
      </c>
      <c r="BB1703" s="120">
        <v>0</v>
      </c>
      <c r="BC1703" s="111" t="s">
        <v>3757</v>
      </c>
      <c r="BD1703" s="112">
        <v>2176</v>
      </c>
      <c r="BE1703" s="112">
        <v>59762158</v>
      </c>
      <c r="BF1703" s="111">
        <v>0</v>
      </c>
      <c r="BG1703" s="112"/>
      <c r="BH1703" s="112"/>
      <c r="BI1703" s="111">
        <v>0</v>
      </c>
      <c r="BJ1703" s="112"/>
      <c r="BK1703" s="112"/>
      <c r="BL1703" s="111" t="s">
        <v>3757</v>
      </c>
      <c r="BM1703" s="112">
        <v>3368</v>
      </c>
      <c r="BN1703" s="112">
        <v>64104100</v>
      </c>
      <c r="BO1703" s="111" t="s">
        <v>3757</v>
      </c>
      <c r="BP1703" s="112">
        <v>123</v>
      </c>
      <c r="BQ1703" s="112">
        <v>2239000</v>
      </c>
      <c r="BR1703" s="111" t="s">
        <v>3757</v>
      </c>
      <c r="BS1703" s="112">
        <v>14153</v>
      </c>
      <c r="BT1703" s="112">
        <v>273114800</v>
      </c>
      <c r="BU1703" s="111" t="s">
        <v>3757</v>
      </c>
      <c r="BV1703" s="112">
        <v>1474</v>
      </c>
      <c r="BW1703" s="112">
        <v>26970400</v>
      </c>
      <c r="BX1703" s="111" t="s">
        <v>3757</v>
      </c>
      <c r="BY1703" s="112">
        <v>698</v>
      </c>
      <c r="BZ1703" s="112">
        <v>14061800</v>
      </c>
      <c r="CA1703" s="111" t="s">
        <v>3757</v>
      </c>
      <c r="CB1703" s="112">
        <v>1153</v>
      </c>
      <c r="CC1703" s="112">
        <v>21854000</v>
      </c>
      <c r="CD1703" s="111">
        <v>0</v>
      </c>
      <c r="CE1703" s="112"/>
      <c r="CF1703" s="112"/>
      <c r="CG1703" s="111" t="s">
        <v>3757</v>
      </c>
      <c r="CH1703" s="112">
        <v>19739</v>
      </c>
      <c r="CI1703" s="112">
        <v>369014000</v>
      </c>
      <c r="CJ1703" s="111">
        <v>0</v>
      </c>
      <c r="CK1703" s="120">
        <v>0</v>
      </c>
      <c r="CL1703" s="112"/>
      <c r="CM1703" s="112"/>
      <c r="CN1703" s="166" t="s">
        <v>4560</v>
      </c>
      <c r="CO1703" s="125" t="s">
        <v>15977</v>
      </c>
      <c r="CP1703" s="111" t="s">
        <v>3790</v>
      </c>
      <c r="CQ1703" s="112">
        <v>58000000</v>
      </c>
      <c r="CR1703" s="166" t="s">
        <v>15978</v>
      </c>
      <c r="CS1703" s="166" t="s">
        <v>15979</v>
      </c>
      <c r="CT1703" s="111" t="s">
        <v>3762</v>
      </c>
      <c r="CU1703" s="112">
        <v>34000000</v>
      </c>
      <c r="CV1703" s="166" t="s">
        <v>15980</v>
      </c>
      <c r="CW1703" s="166" t="s">
        <v>15981</v>
      </c>
      <c r="CX1703" s="111" t="s">
        <v>3766</v>
      </c>
      <c r="CY1703" s="112">
        <v>20600000</v>
      </c>
      <c r="CZ1703" s="111" t="s">
        <v>3757</v>
      </c>
      <c r="DA1703" s="111">
        <v>0</v>
      </c>
      <c r="DB1703" s="111" t="s">
        <v>3757</v>
      </c>
      <c r="DC1703" s="120" t="s">
        <v>15982</v>
      </c>
      <c r="DD1703" s="127" t="s">
        <v>3778</v>
      </c>
      <c r="DE1703" s="109">
        <v>0</v>
      </c>
      <c r="DF1703" s="172" t="s">
        <v>3717</v>
      </c>
    </row>
    <row r="1704" spans="1:110" ht="35.15" customHeight="1" x14ac:dyDescent="0.35">
      <c r="A1704" s="140" t="s">
        <v>3436</v>
      </c>
      <c r="B1704" s="136" t="s">
        <v>3408</v>
      </c>
      <c r="C1704" s="136" t="s">
        <v>3437</v>
      </c>
      <c r="D1704" s="112">
        <v>59945</v>
      </c>
      <c r="E1704" s="112">
        <v>1780155000</v>
      </c>
      <c r="F1704" s="112">
        <v>59945</v>
      </c>
      <c r="G1704" s="112">
        <v>1780155000</v>
      </c>
      <c r="H1704" s="112">
        <v>17819</v>
      </c>
      <c r="I1704" s="112">
        <v>425727500</v>
      </c>
      <c r="J1704" s="112">
        <v>0</v>
      </c>
      <c r="K1704" s="112">
        <v>0</v>
      </c>
      <c r="L1704" s="112">
        <v>480970408</v>
      </c>
      <c r="M1704" s="112">
        <v>128017048</v>
      </c>
      <c r="N1704" s="112">
        <v>7378950</v>
      </c>
      <c r="O1704" s="112">
        <v>10806449</v>
      </c>
      <c r="P1704" s="112">
        <v>225192027</v>
      </c>
      <c r="Q1704" s="112">
        <v>0</v>
      </c>
      <c r="R1704" s="112">
        <v>852364882</v>
      </c>
      <c r="S1704" s="421">
        <v>0.27018456707421545</v>
      </c>
      <c r="T1704" s="421">
        <v>7.1913427763312748E-2</v>
      </c>
      <c r="U1704" s="421">
        <v>4.1451165769272897E-3</v>
      </c>
      <c r="V1704" s="421">
        <v>6.0705101522058472E-3</v>
      </c>
      <c r="W1704" s="421">
        <v>0.12650135915130986</v>
      </c>
      <c r="X1704" s="421">
        <v>0</v>
      </c>
      <c r="Y1704" s="421">
        <v>0.47881498071797118</v>
      </c>
      <c r="Z1704" s="120">
        <v>0</v>
      </c>
      <c r="AA1704" s="127" t="s">
        <v>3717</v>
      </c>
      <c r="AB1704" s="127">
        <v>0</v>
      </c>
      <c r="AC1704" s="111" t="s">
        <v>3717</v>
      </c>
      <c r="AD1704" s="127">
        <v>0</v>
      </c>
      <c r="AE1704" s="111">
        <v>0</v>
      </c>
      <c r="AF1704" s="111" t="s">
        <v>3757</v>
      </c>
      <c r="AG1704" s="127" t="s">
        <v>3758</v>
      </c>
      <c r="AH1704" s="127" t="s">
        <v>3758</v>
      </c>
      <c r="AI1704" s="124"/>
      <c r="AJ1704" s="128"/>
      <c r="AK1704" s="109">
        <v>0</v>
      </c>
      <c r="AL1704" s="109">
        <v>0</v>
      </c>
      <c r="AM1704" s="127">
        <v>0</v>
      </c>
      <c r="AN1704" s="127">
        <v>0</v>
      </c>
      <c r="AO1704" s="120">
        <v>0</v>
      </c>
      <c r="AP1704" s="120">
        <v>0</v>
      </c>
      <c r="AQ1704" s="174">
        <v>0</v>
      </c>
      <c r="AR1704" s="109">
        <v>0</v>
      </c>
      <c r="AS1704" s="127">
        <v>0</v>
      </c>
      <c r="AT1704" s="127">
        <v>0</v>
      </c>
      <c r="AU1704" s="120">
        <v>0</v>
      </c>
      <c r="AV1704" s="120">
        <v>0</v>
      </c>
      <c r="AW1704" s="174">
        <v>0</v>
      </c>
      <c r="AX1704" s="109">
        <v>0</v>
      </c>
      <c r="AY1704" s="127">
        <v>0</v>
      </c>
      <c r="AZ1704" s="127">
        <v>0</v>
      </c>
      <c r="BA1704" s="120">
        <v>0</v>
      </c>
      <c r="BB1704" s="120">
        <v>0</v>
      </c>
      <c r="BC1704" s="111" t="s">
        <v>3757</v>
      </c>
      <c r="BD1704" s="112">
        <v>10425</v>
      </c>
      <c r="BE1704" s="112">
        <v>355031000</v>
      </c>
      <c r="BF1704" s="111" t="s">
        <v>3757</v>
      </c>
      <c r="BG1704" s="112">
        <v>2437</v>
      </c>
      <c r="BH1704" s="112">
        <v>84391000</v>
      </c>
      <c r="BI1704" s="111">
        <v>0</v>
      </c>
      <c r="BJ1704" s="112"/>
      <c r="BK1704" s="112"/>
      <c r="BL1704" s="111">
        <v>0</v>
      </c>
      <c r="BM1704" s="112"/>
      <c r="BN1704" s="112"/>
      <c r="BO1704" s="111">
        <v>0</v>
      </c>
      <c r="BP1704" s="112"/>
      <c r="BQ1704" s="112"/>
      <c r="BR1704" s="111">
        <v>0</v>
      </c>
      <c r="BS1704" s="112"/>
      <c r="BT1704" s="112"/>
      <c r="BU1704" s="111" t="s">
        <v>3757</v>
      </c>
      <c r="BV1704" s="112">
        <v>6953</v>
      </c>
      <c r="BW1704" s="112">
        <v>215367000</v>
      </c>
      <c r="BX1704" s="111">
        <v>0</v>
      </c>
      <c r="BY1704" s="112"/>
      <c r="BZ1704" s="112"/>
      <c r="CA1704" s="111" t="s">
        <v>3757</v>
      </c>
      <c r="CB1704" s="112">
        <v>13031</v>
      </c>
      <c r="CC1704" s="112">
        <v>374243000</v>
      </c>
      <c r="CD1704" s="111">
        <v>0</v>
      </c>
      <c r="CE1704" s="112"/>
      <c r="CF1704" s="112"/>
      <c r="CG1704" s="111" t="s">
        <v>3757</v>
      </c>
      <c r="CH1704" s="112">
        <v>27099</v>
      </c>
      <c r="CI1704" s="112">
        <v>751123000</v>
      </c>
      <c r="CJ1704" s="111">
        <v>0</v>
      </c>
      <c r="CK1704" s="120">
        <v>0</v>
      </c>
      <c r="CL1704" s="112"/>
      <c r="CM1704" s="112"/>
      <c r="CN1704" s="166" t="s">
        <v>15983</v>
      </c>
      <c r="CO1704" s="125" t="s">
        <v>15984</v>
      </c>
      <c r="CP1704" s="111" t="s">
        <v>4016</v>
      </c>
      <c r="CQ1704" s="112">
        <v>65441000</v>
      </c>
      <c r="CR1704" s="166" t="s">
        <v>15985</v>
      </c>
      <c r="CS1704" s="166" t="s">
        <v>15986</v>
      </c>
      <c r="CT1704" s="111" t="s">
        <v>3870</v>
      </c>
      <c r="CU1704" s="112">
        <v>3463000</v>
      </c>
      <c r="CV1704" s="166" t="s">
        <v>15987</v>
      </c>
      <c r="CW1704" s="166" t="s">
        <v>15988</v>
      </c>
      <c r="CX1704" s="111" t="s">
        <v>3870</v>
      </c>
      <c r="CY1704" s="112">
        <v>85204000</v>
      </c>
      <c r="CZ1704" s="111" t="s">
        <v>3757</v>
      </c>
      <c r="DA1704" s="111" t="s">
        <v>3757</v>
      </c>
      <c r="DB1704" s="111">
        <v>0</v>
      </c>
      <c r="DC1704" s="120" t="s">
        <v>15989</v>
      </c>
      <c r="DD1704" s="127" t="s">
        <v>3717</v>
      </c>
      <c r="DE1704" s="109" t="s">
        <v>15990</v>
      </c>
      <c r="DF1704" s="172" t="s">
        <v>3717</v>
      </c>
    </row>
    <row r="1705" spans="1:110" ht="35.15" customHeight="1" x14ac:dyDescent="0.35">
      <c r="A1705" s="140" t="s">
        <v>3438</v>
      </c>
      <c r="B1705" s="136" t="s">
        <v>3408</v>
      </c>
      <c r="C1705" s="136" t="s">
        <v>3439</v>
      </c>
      <c r="D1705" s="112">
        <v>622</v>
      </c>
      <c r="E1705" s="112">
        <v>7506000</v>
      </c>
      <c r="F1705" s="112">
        <v>622</v>
      </c>
      <c r="G1705" s="112">
        <v>7506000</v>
      </c>
      <c r="H1705" s="112">
        <v>175</v>
      </c>
      <c r="I1705" s="112">
        <v>2017000</v>
      </c>
      <c r="J1705" s="112">
        <v>0</v>
      </c>
      <c r="K1705" s="112">
        <v>0</v>
      </c>
      <c r="L1705" s="112">
        <v>2213440</v>
      </c>
      <c r="M1705" s="112">
        <v>868635</v>
      </c>
      <c r="N1705" s="112">
        <v>0</v>
      </c>
      <c r="O1705" s="112">
        <v>48244</v>
      </c>
      <c r="P1705" s="112">
        <v>561308</v>
      </c>
      <c r="Q1705" s="112">
        <v>0</v>
      </c>
      <c r="R1705" s="112">
        <v>3691627</v>
      </c>
      <c r="S1705" s="421">
        <v>0.29488942179589661</v>
      </c>
      <c r="T1705" s="421">
        <v>0.11572541966426858</v>
      </c>
      <c r="U1705" s="421">
        <v>0</v>
      </c>
      <c r="V1705" s="421">
        <v>6.4273914201971758E-3</v>
      </c>
      <c r="W1705" s="421">
        <v>7.4781241673328003E-2</v>
      </c>
      <c r="X1705" s="421">
        <v>0</v>
      </c>
      <c r="Y1705" s="421">
        <v>0.49182347455369035</v>
      </c>
      <c r="Z1705" s="120">
        <v>0</v>
      </c>
      <c r="AA1705" s="127" t="s">
        <v>3717</v>
      </c>
      <c r="AB1705" s="127">
        <v>0</v>
      </c>
      <c r="AC1705" s="111" t="s">
        <v>3717</v>
      </c>
      <c r="AD1705" s="127">
        <v>0</v>
      </c>
      <c r="AE1705" s="111">
        <v>0</v>
      </c>
      <c r="AF1705" s="111" t="s">
        <v>3757</v>
      </c>
      <c r="AG1705" s="127" t="s">
        <v>3758</v>
      </c>
      <c r="AH1705" s="127" t="s">
        <v>3758</v>
      </c>
      <c r="AI1705" s="124"/>
      <c r="AJ1705" s="128"/>
      <c r="AK1705" s="109">
        <v>0</v>
      </c>
      <c r="AL1705" s="109">
        <v>0</v>
      </c>
      <c r="AM1705" s="127">
        <v>0</v>
      </c>
      <c r="AN1705" s="127">
        <v>0</v>
      </c>
      <c r="AO1705" s="120">
        <v>0</v>
      </c>
      <c r="AP1705" s="120">
        <v>0</v>
      </c>
      <c r="AQ1705" s="174">
        <v>0</v>
      </c>
      <c r="AR1705" s="120">
        <v>0</v>
      </c>
      <c r="AS1705" s="127">
        <v>0</v>
      </c>
      <c r="AT1705" s="127">
        <v>0</v>
      </c>
      <c r="AU1705" s="120">
        <v>0</v>
      </c>
      <c r="AV1705" s="120">
        <v>0</v>
      </c>
      <c r="AW1705" s="174">
        <v>0</v>
      </c>
      <c r="AX1705" s="120">
        <v>0</v>
      </c>
      <c r="AY1705" s="127">
        <v>0</v>
      </c>
      <c r="AZ1705" s="127">
        <v>0</v>
      </c>
      <c r="BA1705" s="120">
        <v>0</v>
      </c>
      <c r="BB1705" s="120">
        <v>0</v>
      </c>
      <c r="BC1705" s="111">
        <v>0</v>
      </c>
      <c r="BD1705" s="112"/>
      <c r="BE1705" s="112"/>
      <c r="BF1705" s="111">
        <v>0</v>
      </c>
      <c r="BG1705" s="112"/>
      <c r="BH1705" s="112"/>
      <c r="BI1705" s="111">
        <v>0</v>
      </c>
      <c r="BJ1705" s="112"/>
      <c r="BK1705" s="112"/>
      <c r="BL1705" s="111">
        <v>0</v>
      </c>
      <c r="BM1705" s="112"/>
      <c r="BN1705" s="112"/>
      <c r="BO1705" s="111">
        <v>0</v>
      </c>
      <c r="BP1705" s="112"/>
      <c r="BQ1705" s="112"/>
      <c r="BR1705" s="111">
        <v>0</v>
      </c>
      <c r="BS1705" s="112"/>
      <c r="BT1705" s="112"/>
      <c r="BU1705" s="111">
        <v>0</v>
      </c>
      <c r="BV1705" s="112"/>
      <c r="BW1705" s="112"/>
      <c r="BX1705" s="111">
        <v>0</v>
      </c>
      <c r="BY1705" s="112"/>
      <c r="BZ1705" s="112"/>
      <c r="CA1705" s="111">
        <v>0</v>
      </c>
      <c r="CB1705" s="112"/>
      <c r="CC1705" s="112"/>
      <c r="CD1705" s="111">
        <v>0</v>
      </c>
      <c r="CE1705" s="112">
        <v>0</v>
      </c>
      <c r="CF1705" s="112">
        <v>0</v>
      </c>
      <c r="CG1705" s="111">
        <v>0</v>
      </c>
      <c r="CH1705" s="112">
        <v>0</v>
      </c>
      <c r="CI1705" s="112">
        <v>0</v>
      </c>
      <c r="CJ1705" s="111" t="s">
        <v>3757</v>
      </c>
      <c r="CK1705" s="120" t="s">
        <v>15991</v>
      </c>
      <c r="CL1705" s="112">
        <v>622</v>
      </c>
      <c r="CM1705" s="112">
        <v>7506000</v>
      </c>
      <c r="CN1705" s="166">
        <v>0</v>
      </c>
      <c r="CO1705" s="125">
        <v>0</v>
      </c>
      <c r="CP1705" s="111">
        <v>0</v>
      </c>
      <c r="CQ1705" s="112">
        <v>0</v>
      </c>
      <c r="CR1705" s="166">
        <v>0</v>
      </c>
      <c r="CS1705" s="166">
        <v>0</v>
      </c>
      <c r="CT1705" s="111">
        <v>0</v>
      </c>
      <c r="CU1705" s="112">
        <v>0</v>
      </c>
      <c r="CV1705" s="166">
        <v>0</v>
      </c>
      <c r="CW1705" s="166">
        <v>0</v>
      </c>
      <c r="CX1705" s="111">
        <v>0</v>
      </c>
      <c r="CY1705" s="112">
        <v>0</v>
      </c>
      <c r="CZ1705" s="111" t="s">
        <v>3757</v>
      </c>
      <c r="DA1705" s="111">
        <v>0</v>
      </c>
      <c r="DB1705" s="111">
        <v>0</v>
      </c>
      <c r="DC1705" s="120" t="s">
        <v>15992</v>
      </c>
      <c r="DD1705" s="127" t="s">
        <v>3778</v>
      </c>
      <c r="DE1705" s="109">
        <v>0</v>
      </c>
      <c r="DF1705" s="172" t="s">
        <v>3717</v>
      </c>
    </row>
    <row r="1706" spans="1:110" ht="35.15" customHeight="1" x14ac:dyDescent="0.35">
      <c r="A1706" s="140" t="s">
        <v>3440</v>
      </c>
      <c r="B1706" s="136" t="s">
        <v>3408</v>
      </c>
      <c r="C1706" s="136" t="s">
        <v>3441</v>
      </c>
      <c r="D1706" s="112">
        <v>28791</v>
      </c>
      <c r="E1706" s="112">
        <v>489188420</v>
      </c>
      <c r="F1706" s="112">
        <v>28791</v>
      </c>
      <c r="G1706" s="112">
        <v>489188420</v>
      </c>
      <c r="H1706" s="112">
        <v>9641</v>
      </c>
      <c r="I1706" s="112">
        <v>184228800</v>
      </c>
      <c r="J1706" s="112">
        <v>0</v>
      </c>
      <c r="K1706" s="112">
        <v>0</v>
      </c>
      <c r="L1706" s="112">
        <v>155837106</v>
      </c>
      <c r="M1706" s="112">
        <v>42464201</v>
      </c>
      <c r="N1706" s="112">
        <v>2923623</v>
      </c>
      <c r="O1706" s="112">
        <v>10636801</v>
      </c>
      <c r="P1706" s="112">
        <v>49960601</v>
      </c>
      <c r="Q1706" s="112">
        <v>0</v>
      </c>
      <c r="R1706" s="112">
        <v>261822332</v>
      </c>
      <c r="S1706" s="421">
        <v>0.31856254078949786</v>
      </c>
      <c r="T1706" s="421">
        <v>8.6805409253146268E-2</v>
      </c>
      <c r="U1706" s="421">
        <v>5.976476303343403E-3</v>
      </c>
      <c r="V1706" s="421">
        <v>2.1743771040205737E-2</v>
      </c>
      <c r="W1706" s="421">
        <v>0.1021295659451628</v>
      </c>
      <c r="X1706" s="421">
        <v>0</v>
      </c>
      <c r="Y1706" s="421">
        <v>0.53521776333135607</v>
      </c>
      <c r="Z1706" s="120">
        <v>0</v>
      </c>
      <c r="AA1706" s="127" t="s">
        <v>3717</v>
      </c>
      <c r="AB1706" s="127">
        <v>0</v>
      </c>
      <c r="AC1706" s="111" t="s">
        <v>3717</v>
      </c>
      <c r="AD1706" s="127">
        <v>0</v>
      </c>
      <c r="AE1706" s="111">
        <v>0</v>
      </c>
      <c r="AF1706" s="111" t="s">
        <v>3757</v>
      </c>
      <c r="AG1706" s="127" t="s">
        <v>3758</v>
      </c>
      <c r="AH1706" s="127" t="s">
        <v>3758</v>
      </c>
      <c r="AI1706" s="124"/>
      <c r="AJ1706" s="128"/>
      <c r="AK1706" s="109">
        <v>0</v>
      </c>
      <c r="AL1706" s="109">
        <v>0</v>
      </c>
      <c r="AM1706" s="127">
        <v>0</v>
      </c>
      <c r="AN1706" s="127">
        <v>0</v>
      </c>
      <c r="AO1706" s="120">
        <v>0</v>
      </c>
      <c r="AP1706" s="120">
        <v>0</v>
      </c>
      <c r="AQ1706" s="174">
        <v>0</v>
      </c>
      <c r="AR1706" s="120">
        <v>0</v>
      </c>
      <c r="AS1706" s="127">
        <v>0</v>
      </c>
      <c r="AT1706" s="127">
        <v>0</v>
      </c>
      <c r="AU1706" s="120">
        <v>0</v>
      </c>
      <c r="AV1706" s="120">
        <v>0</v>
      </c>
      <c r="AW1706" s="174">
        <v>0</v>
      </c>
      <c r="AX1706" s="120">
        <v>0</v>
      </c>
      <c r="AY1706" s="127">
        <v>0</v>
      </c>
      <c r="AZ1706" s="127">
        <v>0</v>
      </c>
      <c r="BA1706" s="120">
        <v>0</v>
      </c>
      <c r="BB1706" s="120">
        <v>0</v>
      </c>
      <c r="BC1706" s="111">
        <v>0</v>
      </c>
      <c r="BD1706" s="112"/>
      <c r="BE1706" s="112"/>
      <c r="BF1706" s="111">
        <v>0</v>
      </c>
      <c r="BG1706" s="112"/>
      <c r="BH1706" s="112"/>
      <c r="BI1706" s="111" t="s">
        <v>3757</v>
      </c>
      <c r="BJ1706" s="112">
        <v>2894</v>
      </c>
      <c r="BK1706" s="112">
        <v>42938950</v>
      </c>
      <c r="BL1706" s="111">
        <v>0</v>
      </c>
      <c r="BM1706" s="112"/>
      <c r="BN1706" s="112"/>
      <c r="BO1706" s="111">
        <v>0</v>
      </c>
      <c r="BP1706" s="112"/>
      <c r="BQ1706" s="112"/>
      <c r="BR1706" s="111" t="s">
        <v>3757</v>
      </c>
      <c r="BS1706" s="112">
        <v>21303</v>
      </c>
      <c r="BT1706" s="112">
        <v>366069800</v>
      </c>
      <c r="BU1706" s="111" t="s">
        <v>3757</v>
      </c>
      <c r="BV1706" s="112">
        <v>3285</v>
      </c>
      <c r="BW1706" s="112">
        <v>56433100</v>
      </c>
      <c r="BX1706" s="111" t="s">
        <v>3757</v>
      </c>
      <c r="BY1706" s="112">
        <v>1309</v>
      </c>
      <c r="BZ1706" s="112">
        <v>23746570</v>
      </c>
      <c r="CA1706" s="111">
        <v>0</v>
      </c>
      <c r="CB1706" s="112"/>
      <c r="CC1706" s="112"/>
      <c r="CD1706" s="111">
        <v>0</v>
      </c>
      <c r="CE1706" s="112">
        <v>0</v>
      </c>
      <c r="CF1706" s="112">
        <v>0</v>
      </c>
      <c r="CG1706" s="111">
        <v>0</v>
      </c>
      <c r="CH1706" s="112">
        <v>0</v>
      </c>
      <c r="CI1706" s="112">
        <v>0</v>
      </c>
      <c r="CJ1706" s="111">
        <v>0</v>
      </c>
      <c r="CK1706" s="120">
        <v>0</v>
      </c>
      <c r="CL1706" s="112">
        <v>0</v>
      </c>
      <c r="CM1706" s="112">
        <v>0</v>
      </c>
      <c r="CN1706" s="166" t="s">
        <v>15993</v>
      </c>
      <c r="CO1706" s="125" t="s">
        <v>15994</v>
      </c>
      <c r="CP1706" s="111" t="s">
        <v>3774</v>
      </c>
      <c r="CQ1706" s="112">
        <v>333000000</v>
      </c>
      <c r="CR1706" s="166" t="s">
        <v>15995</v>
      </c>
      <c r="CS1706" s="166" t="s">
        <v>15994</v>
      </c>
      <c r="CT1706" s="111" t="s">
        <v>3774</v>
      </c>
      <c r="CU1706" s="112">
        <v>110000000</v>
      </c>
      <c r="CV1706" s="166" t="s">
        <v>15996</v>
      </c>
      <c r="CW1706" s="166" t="s">
        <v>15994</v>
      </c>
      <c r="CX1706" s="111" t="s">
        <v>3774</v>
      </c>
      <c r="CY1706" s="112">
        <v>20000000</v>
      </c>
      <c r="CZ1706" s="111" t="s">
        <v>3757</v>
      </c>
      <c r="DA1706" s="111">
        <v>0</v>
      </c>
      <c r="DB1706" s="111">
        <v>0</v>
      </c>
      <c r="DC1706" s="120" t="s">
        <v>15997</v>
      </c>
      <c r="DD1706" s="127" t="s">
        <v>3717</v>
      </c>
      <c r="DE1706" s="109" t="s">
        <v>15998</v>
      </c>
      <c r="DF1706" s="172" t="s">
        <v>3717</v>
      </c>
    </row>
    <row r="1707" spans="1:110" ht="35.15" customHeight="1" x14ac:dyDescent="0.35">
      <c r="A1707" s="140" t="s">
        <v>3442</v>
      </c>
      <c r="B1707" s="136" t="s">
        <v>3408</v>
      </c>
      <c r="C1707" s="136" t="s">
        <v>3443</v>
      </c>
      <c r="D1707" s="112">
        <v>324223</v>
      </c>
      <c r="E1707" s="112">
        <v>5404528000</v>
      </c>
      <c r="F1707" s="112">
        <v>324223</v>
      </c>
      <c r="G1707" s="112">
        <v>5404528000</v>
      </c>
      <c r="H1707" s="112">
        <v>124156</v>
      </c>
      <c r="I1707" s="112">
        <v>2071892000</v>
      </c>
      <c r="J1707" s="112">
        <v>0</v>
      </c>
      <c r="K1707" s="112">
        <v>0</v>
      </c>
      <c r="L1707" s="112">
        <v>1526760083</v>
      </c>
      <c r="M1707" s="112">
        <v>523783463</v>
      </c>
      <c r="N1707" s="112">
        <v>2229150</v>
      </c>
      <c r="O1707" s="112">
        <v>26610502</v>
      </c>
      <c r="P1707" s="112">
        <v>575674049</v>
      </c>
      <c r="Q1707" s="112">
        <v>43882712</v>
      </c>
      <c r="R1707" s="112">
        <v>2698939959</v>
      </c>
      <c r="S1707" s="421">
        <v>0.28249647018203994</v>
      </c>
      <c r="T1707" s="421">
        <v>9.6915672006880157E-2</v>
      </c>
      <c r="U1707" s="421">
        <v>4.1245970045857846E-4</v>
      </c>
      <c r="V1707" s="421">
        <v>4.9237420918163436E-3</v>
      </c>
      <c r="W1707" s="421">
        <v>0.10651698890263868</v>
      </c>
      <c r="X1707" s="421">
        <v>8.1196196966691631E-3</v>
      </c>
      <c r="Y1707" s="421">
        <v>0.49938495258050286</v>
      </c>
      <c r="Z1707" s="120" t="s">
        <v>15999</v>
      </c>
      <c r="AA1707" s="127" t="s">
        <v>3717</v>
      </c>
      <c r="AB1707" s="127">
        <v>0</v>
      </c>
      <c r="AC1707" s="111" t="s">
        <v>3717</v>
      </c>
      <c r="AD1707" s="127">
        <v>0</v>
      </c>
      <c r="AE1707" s="111">
        <v>0</v>
      </c>
      <c r="AF1707" s="111" t="s">
        <v>3757</v>
      </c>
      <c r="AG1707" s="127" t="s">
        <v>3758</v>
      </c>
      <c r="AH1707" s="127" t="s">
        <v>3758</v>
      </c>
      <c r="AI1707" s="124"/>
      <c r="AJ1707" s="128"/>
      <c r="AK1707" s="109">
        <v>0</v>
      </c>
      <c r="AL1707" s="109">
        <v>0</v>
      </c>
      <c r="AM1707" s="127">
        <v>0</v>
      </c>
      <c r="AN1707" s="127">
        <v>0</v>
      </c>
      <c r="AO1707" s="120">
        <v>0</v>
      </c>
      <c r="AP1707" s="120">
        <v>0</v>
      </c>
      <c r="AQ1707" s="174">
        <v>0</v>
      </c>
      <c r="AR1707" s="120">
        <v>0</v>
      </c>
      <c r="AS1707" s="127">
        <v>0</v>
      </c>
      <c r="AT1707" s="127">
        <v>0</v>
      </c>
      <c r="AU1707" s="120">
        <v>0</v>
      </c>
      <c r="AV1707" s="120">
        <v>0</v>
      </c>
      <c r="AW1707" s="174">
        <v>0</v>
      </c>
      <c r="AX1707" s="120">
        <v>0</v>
      </c>
      <c r="AY1707" s="127">
        <v>0</v>
      </c>
      <c r="AZ1707" s="127">
        <v>0</v>
      </c>
      <c r="BA1707" s="120">
        <v>0</v>
      </c>
      <c r="BB1707" s="120">
        <v>0</v>
      </c>
      <c r="BC1707" s="111">
        <v>0</v>
      </c>
      <c r="BD1707" s="112"/>
      <c r="BE1707" s="112"/>
      <c r="BF1707" s="111">
        <v>0</v>
      </c>
      <c r="BG1707" s="112"/>
      <c r="BH1707" s="112"/>
      <c r="BI1707" s="111" t="s">
        <v>3757</v>
      </c>
      <c r="BJ1707" s="112">
        <v>11366</v>
      </c>
      <c r="BK1707" s="112">
        <v>185255000</v>
      </c>
      <c r="BL1707" s="111" t="s">
        <v>3757</v>
      </c>
      <c r="BM1707" s="112">
        <v>19460</v>
      </c>
      <c r="BN1707" s="112">
        <v>328262000</v>
      </c>
      <c r="BO1707" s="111">
        <v>0</v>
      </c>
      <c r="BP1707" s="112"/>
      <c r="BQ1707" s="112"/>
      <c r="BR1707" s="111">
        <v>0</v>
      </c>
      <c r="BS1707" s="112"/>
      <c r="BT1707" s="112"/>
      <c r="BU1707" s="111" t="s">
        <v>3757</v>
      </c>
      <c r="BV1707" s="112">
        <v>16352</v>
      </c>
      <c r="BW1707" s="112">
        <v>273576000</v>
      </c>
      <c r="BX1707" s="111">
        <v>0</v>
      </c>
      <c r="BY1707" s="112"/>
      <c r="BZ1707" s="112"/>
      <c r="CA1707" s="111">
        <v>0</v>
      </c>
      <c r="CB1707" s="112"/>
      <c r="CC1707" s="112"/>
      <c r="CD1707" s="111">
        <v>0</v>
      </c>
      <c r="CE1707" s="112">
        <v>0</v>
      </c>
      <c r="CF1707" s="112">
        <v>0</v>
      </c>
      <c r="CG1707" s="111" t="s">
        <v>3757</v>
      </c>
      <c r="CH1707" s="112">
        <v>182135</v>
      </c>
      <c r="CI1707" s="112">
        <v>3001597000</v>
      </c>
      <c r="CJ1707" s="111" t="s">
        <v>3757</v>
      </c>
      <c r="CK1707" s="120" t="s">
        <v>16000</v>
      </c>
      <c r="CL1707" s="112">
        <v>95083</v>
      </c>
      <c r="CM1707" s="112">
        <v>1615838000</v>
      </c>
      <c r="CN1707" s="166" t="s">
        <v>16001</v>
      </c>
      <c r="CO1707" s="125" t="s">
        <v>16002</v>
      </c>
      <c r="CP1707" s="111" t="s">
        <v>3870</v>
      </c>
      <c r="CQ1707" s="112">
        <v>272596000</v>
      </c>
      <c r="CR1707" s="166" t="s">
        <v>3972</v>
      </c>
      <c r="CS1707" s="166" t="s">
        <v>3850</v>
      </c>
      <c r="CT1707" s="111" t="s">
        <v>3783</v>
      </c>
      <c r="CU1707" s="112">
        <v>33120000</v>
      </c>
      <c r="CV1707" s="166" t="s">
        <v>16003</v>
      </c>
      <c r="CW1707" s="166" t="s">
        <v>16004</v>
      </c>
      <c r="CX1707" s="111" t="s">
        <v>3783</v>
      </c>
      <c r="CY1707" s="112">
        <v>15170000</v>
      </c>
      <c r="CZ1707" s="111" t="s">
        <v>3757</v>
      </c>
      <c r="DA1707" s="111" t="s">
        <v>3757</v>
      </c>
      <c r="DB1707" s="111" t="s">
        <v>3757</v>
      </c>
      <c r="DC1707" s="120">
        <v>0</v>
      </c>
      <c r="DD1707" s="127" t="s">
        <v>3778</v>
      </c>
      <c r="DE1707" s="109">
        <v>0</v>
      </c>
      <c r="DF1707" s="172" t="s">
        <v>3717</v>
      </c>
    </row>
    <row r="1708" spans="1:110" ht="35.15" customHeight="1" x14ac:dyDescent="0.35">
      <c r="A1708" s="140" t="s">
        <v>3444</v>
      </c>
      <c r="B1708" s="136" t="s">
        <v>3408</v>
      </c>
      <c r="C1708" s="136" t="s">
        <v>3445</v>
      </c>
      <c r="D1708" s="112">
        <v>4</v>
      </c>
      <c r="E1708" s="112">
        <v>640000</v>
      </c>
      <c r="F1708" s="112">
        <v>4</v>
      </c>
      <c r="G1708" s="112">
        <v>640000</v>
      </c>
      <c r="H1708" s="112">
        <v>0</v>
      </c>
      <c r="I1708" s="112">
        <v>0</v>
      </c>
      <c r="J1708" s="112">
        <v>0</v>
      </c>
      <c r="K1708" s="112">
        <v>0</v>
      </c>
      <c r="L1708" s="112">
        <v>0</v>
      </c>
      <c r="M1708" s="112">
        <v>0</v>
      </c>
      <c r="N1708" s="112">
        <v>0</v>
      </c>
      <c r="O1708" s="112">
        <v>0</v>
      </c>
      <c r="P1708" s="112">
        <v>0</v>
      </c>
      <c r="Q1708" s="112">
        <v>0</v>
      </c>
      <c r="R1708" s="112">
        <v>0</v>
      </c>
      <c r="S1708" s="421">
        <v>0</v>
      </c>
      <c r="T1708" s="421">
        <v>0</v>
      </c>
      <c r="U1708" s="421">
        <v>0</v>
      </c>
      <c r="V1708" s="421">
        <v>0</v>
      </c>
      <c r="W1708" s="421">
        <v>0</v>
      </c>
      <c r="X1708" s="421">
        <v>0</v>
      </c>
      <c r="Y1708" s="421">
        <v>0</v>
      </c>
      <c r="Z1708" s="120">
        <v>0</v>
      </c>
      <c r="AA1708" s="127" t="s">
        <v>3717</v>
      </c>
      <c r="AB1708" s="127">
        <v>0</v>
      </c>
      <c r="AC1708" s="111" t="s">
        <v>3717</v>
      </c>
      <c r="AD1708" s="127">
        <v>0</v>
      </c>
      <c r="AE1708" s="111">
        <v>0</v>
      </c>
      <c r="AF1708" s="111" t="s">
        <v>3757</v>
      </c>
      <c r="AG1708" s="127" t="s">
        <v>3758</v>
      </c>
      <c r="AH1708" s="127" t="s">
        <v>3758</v>
      </c>
      <c r="AI1708" s="124"/>
      <c r="AJ1708" s="128"/>
      <c r="AK1708" s="109">
        <v>0</v>
      </c>
      <c r="AL1708" s="109">
        <v>0</v>
      </c>
      <c r="AM1708" s="127">
        <v>0</v>
      </c>
      <c r="AN1708" s="127">
        <v>0</v>
      </c>
      <c r="AO1708" s="120">
        <v>0</v>
      </c>
      <c r="AP1708" s="120">
        <v>0</v>
      </c>
      <c r="AQ1708" s="174">
        <v>0</v>
      </c>
      <c r="AR1708" s="109">
        <v>0</v>
      </c>
      <c r="AS1708" s="127">
        <v>0</v>
      </c>
      <c r="AT1708" s="127">
        <v>0</v>
      </c>
      <c r="AU1708" s="120">
        <v>0</v>
      </c>
      <c r="AV1708" s="120">
        <v>0</v>
      </c>
      <c r="AW1708" s="174">
        <v>0</v>
      </c>
      <c r="AX1708" s="109">
        <v>0</v>
      </c>
      <c r="AY1708" s="127">
        <v>0</v>
      </c>
      <c r="AZ1708" s="127">
        <v>0</v>
      </c>
      <c r="BA1708" s="120">
        <v>0</v>
      </c>
      <c r="BB1708" s="120">
        <v>0</v>
      </c>
      <c r="BC1708" s="111" t="s">
        <v>3757</v>
      </c>
      <c r="BD1708" s="112"/>
      <c r="BE1708" s="112"/>
      <c r="BF1708" s="111" t="s">
        <v>3757</v>
      </c>
      <c r="BG1708" s="112"/>
      <c r="BH1708" s="112"/>
      <c r="BI1708" s="111">
        <v>0</v>
      </c>
      <c r="BJ1708" s="112"/>
      <c r="BK1708" s="112"/>
      <c r="BL1708" s="111">
        <v>0</v>
      </c>
      <c r="BM1708" s="112"/>
      <c r="BN1708" s="112"/>
      <c r="BO1708" s="111" t="s">
        <v>3757</v>
      </c>
      <c r="BP1708" s="112">
        <v>0</v>
      </c>
      <c r="BQ1708" s="112">
        <v>0</v>
      </c>
      <c r="BR1708" s="111" t="s">
        <v>3757</v>
      </c>
      <c r="BS1708" s="112">
        <v>0</v>
      </c>
      <c r="BT1708" s="112">
        <v>0</v>
      </c>
      <c r="BU1708" s="111" t="s">
        <v>3757</v>
      </c>
      <c r="BV1708" s="112">
        <v>0</v>
      </c>
      <c r="BW1708" s="112">
        <v>0</v>
      </c>
      <c r="BX1708" s="111" t="s">
        <v>3757</v>
      </c>
      <c r="BY1708" s="112">
        <v>0</v>
      </c>
      <c r="BZ1708" s="112">
        <v>0</v>
      </c>
      <c r="CA1708" s="111">
        <v>0</v>
      </c>
      <c r="CB1708" s="112"/>
      <c r="CC1708" s="112"/>
      <c r="CD1708" s="111">
        <v>0</v>
      </c>
      <c r="CE1708" s="112"/>
      <c r="CF1708" s="112"/>
      <c r="CG1708" s="111" t="s">
        <v>3757</v>
      </c>
      <c r="CH1708" s="112">
        <v>0</v>
      </c>
      <c r="CI1708" s="112">
        <v>0</v>
      </c>
      <c r="CJ1708" s="111">
        <v>0</v>
      </c>
      <c r="CK1708" s="120">
        <v>0</v>
      </c>
      <c r="CL1708" s="112"/>
      <c r="CM1708" s="112"/>
      <c r="CN1708" s="166" t="s">
        <v>16005</v>
      </c>
      <c r="CO1708" s="125" t="s">
        <v>16006</v>
      </c>
      <c r="CP1708" s="111" t="s">
        <v>3870</v>
      </c>
      <c r="CQ1708" s="112">
        <v>320000</v>
      </c>
      <c r="CR1708" s="166" t="s">
        <v>16007</v>
      </c>
      <c r="CS1708" s="166" t="s">
        <v>16008</v>
      </c>
      <c r="CT1708" s="111" t="s">
        <v>3870</v>
      </c>
      <c r="CU1708" s="112">
        <v>438000</v>
      </c>
      <c r="CV1708" s="166" t="s">
        <v>16009</v>
      </c>
      <c r="CW1708" s="166" t="s">
        <v>16010</v>
      </c>
      <c r="CX1708" s="111" t="s">
        <v>3717</v>
      </c>
      <c r="CY1708" s="112">
        <v>80000</v>
      </c>
      <c r="CZ1708" s="111" t="s">
        <v>3757</v>
      </c>
      <c r="DA1708" s="111" t="s">
        <v>3757</v>
      </c>
      <c r="DB1708" s="111" t="s">
        <v>3757</v>
      </c>
      <c r="DC1708" s="120">
        <v>0</v>
      </c>
      <c r="DD1708" s="127" t="s">
        <v>3717</v>
      </c>
      <c r="DE1708" s="109" t="s">
        <v>16011</v>
      </c>
      <c r="DF1708" s="172" t="s">
        <v>3778</v>
      </c>
    </row>
    <row r="1709" spans="1:110" ht="35.15" customHeight="1" x14ac:dyDescent="0.35">
      <c r="A1709" s="140" t="s">
        <v>3446</v>
      </c>
      <c r="B1709" s="136" t="s">
        <v>3408</v>
      </c>
      <c r="C1709" s="136" t="s">
        <v>3447</v>
      </c>
      <c r="D1709" s="112">
        <v>41885</v>
      </c>
      <c r="E1709" s="112">
        <v>777340000</v>
      </c>
      <c r="F1709" s="112">
        <v>41885</v>
      </c>
      <c r="G1709" s="112">
        <v>777340000</v>
      </c>
      <c r="H1709" s="112">
        <v>12413</v>
      </c>
      <c r="I1709" s="112">
        <v>268306000</v>
      </c>
      <c r="J1709" s="112">
        <v>0</v>
      </c>
      <c r="K1709" s="112">
        <v>0</v>
      </c>
      <c r="L1709" s="112">
        <v>217712873</v>
      </c>
      <c r="M1709" s="112">
        <v>64057181</v>
      </c>
      <c r="N1709" s="112">
        <v>9596925</v>
      </c>
      <c r="O1709" s="112">
        <v>2542342</v>
      </c>
      <c r="P1709" s="112">
        <v>104093085</v>
      </c>
      <c r="Q1709" s="112">
        <v>965800</v>
      </c>
      <c r="R1709" s="112">
        <v>398968206</v>
      </c>
      <c r="S1709" s="421">
        <v>0.28007419275992484</v>
      </c>
      <c r="T1709" s="421">
        <v>8.2405615303470806E-2</v>
      </c>
      <c r="U1709" s="421">
        <v>1.2345852522705637E-2</v>
      </c>
      <c r="V1709" s="421">
        <v>3.270566290169038E-3</v>
      </c>
      <c r="W1709" s="421">
        <v>0.13390933825610415</v>
      </c>
      <c r="X1709" s="421">
        <v>1.2424421745954152E-3</v>
      </c>
      <c r="Y1709" s="421">
        <v>0.51324800730696996</v>
      </c>
      <c r="Z1709" s="120" t="s">
        <v>16012</v>
      </c>
      <c r="AA1709" s="127" t="s">
        <v>3717</v>
      </c>
      <c r="AB1709" s="127">
        <v>0</v>
      </c>
      <c r="AC1709" s="111" t="s">
        <v>3717</v>
      </c>
      <c r="AD1709" s="127">
        <v>0</v>
      </c>
      <c r="AE1709" s="111">
        <v>0</v>
      </c>
      <c r="AF1709" s="111" t="s">
        <v>3757</v>
      </c>
      <c r="AG1709" s="127" t="s">
        <v>3758</v>
      </c>
      <c r="AH1709" s="127" t="s">
        <v>3758</v>
      </c>
      <c r="AI1709" s="124"/>
      <c r="AJ1709" s="128"/>
      <c r="AK1709" s="109">
        <v>0</v>
      </c>
      <c r="AL1709" s="109">
        <v>0</v>
      </c>
      <c r="AM1709" s="127">
        <v>0</v>
      </c>
      <c r="AN1709" s="127">
        <v>0</v>
      </c>
      <c r="AO1709" s="120">
        <v>0</v>
      </c>
      <c r="AP1709" s="120">
        <v>0</v>
      </c>
      <c r="AQ1709" s="174">
        <v>0</v>
      </c>
      <c r="AR1709" s="109">
        <v>0</v>
      </c>
      <c r="AS1709" s="127">
        <v>0</v>
      </c>
      <c r="AT1709" s="127">
        <v>0</v>
      </c>
      <c r="AU1709" s="120">
        <v>0</v>
      </c>
      <c r="AV1709" s="120">
        <v>0</v>
      </c>
      <c r="AW1709" s="174">
        <v>0</v>
      </c>
      <c r="AX1709" s="109">
        <v>0</v>
      </c>
      <c r="AY1709" s="127">
        <v>0</v>
      </c>
      <c r="AZ1709" s="127">
        <v>0</v>
      </c>
      <c r="BA1709" s="120">
        <v>0</v>
      </c>
      <c r="BB1709" s="120">
        <v>0</v>
      </c>
      <c r="BC1709" s="111" t="s">
        <v>3757</v>
      </c>
      <c r="BD1709" s="112">
        <v>1512</v>
      </c>
      <c r="BE1709" s="112">
        <v>26028000</v>
      </c>
      <c r="BF1709" s="111">
        <v>0</v>
      </c>
      <c r="BG1709" s="112"/>
      <c r="BH1709" s="112"/>
      <c r="BI1709" s="111" t="s">
        <v>3757</v>
      </c>
      <c r="BJ1709" s="112">
        <v>9416</v>
      </c>
      <c r="BK1709" s="112">
        <v>188885000</v>
      </c>
      <c r="BL1709" s="111" t="s">
        <v>3757</v>
      </c>
      <c r="BM1709" s="112">
        <v>4259</v>
      </c>
      <c r="BN1709" s="112">
        <v>77559000</v>
      </c>
      <c r="BO1709" s="111">
        <v>0</v>
      </c>
      <c r="BP1709" s="112"/>
      <c r="BQ1709" s="112"/>
      <c r="BR1709" s="111" t="s">
        <v>3757</v>
      </c>
      <c r="BS1709" s="112">
        <v>15814</v>
      </c>
      <c r="BT1709" s="112">
        <v>314097000</v>
      </c>
      <c r="BU1709" s="111">
        <v>0</v>
      </c>
      <c r="BV1709" s="112"/>
      <c r="BW1709" s="112"/>
      <c r="BX1709" s="111">
        <v>0</v>
      </c>
      <c r="BY1709" s="112"/>
      <c r="BZ1709" s="112"/>
      <c r="CA1709" s="111">
        <v>0</v>
      </c>
      <c r="CB1709" s="112"/>
      <c r="CC1709" s="112"/>
      <c r="CD1709" s="111">
        <v>0</v>
      </c>
      <c r="CE1709" s="112"/>
      <c r="CF1709" s="112"/>
      <c r="CG1709" s="111" t="s">
        <v>3757</v>
      </c>
      <c r="CH1709" s="112">
        <v>10884</v>
      </c>
      <c r="CI1709" s="112">
        <v>170771000</v>
      </c>
      <c r="CJ1709" s="111">
        <v>0</v>
      </c>
      <c r="CK1709" s="120">
        <v>0</v>
      </c>
      <c r="CL1709" s="112"/>
      <c r="CM1709" s="112"/>
      <c r="CN1709" s="166" t="s">
        <v>16013</v>
      </c>
      <c r="CO1709" s="125" t="s">
        <v>16014</v>
      </c>
      <c r="CP1709" s="111" t="s">
        <v>3790</v>
      </c>
      <c r="CQ1709" s="112">
        <v>144000000</v>
      </c>
      <c r="CR1709" s="166" t="s">
        <v>16015</v>
      </c>
      <c r="CS1709" s="166" t="s">
        <v>16016</v>
      </c>
      <c r="CT1709" s="111" t="s">
        <v>3781</v>
      </c>
      <c r="CU1709" s="112">
        <v>55000000</v>
      </c>
      <c r="CV1709" s="166" t="s">
        <v>16017</v>
      </c>
      <c r="CW1709" s="166" t="s">
        <v>16018</v>
      </c>
      <c r="CX1709" s="111" t="s">
        <v>3762</v>
      </c>
      <c r="CY1709" s="112">
        <v>42279000</v>
      </c>
      <c r="CZ1709" s="111" t="s">
        <v>3757</v>
      </c>
      <c r="DA1709" s="111">
        <v>0</v>
      </c>
      <c r="DB1709" s="111">
        <v>0</v>
      </c>
      <c r="DC1709" s="120" t="s">
        <v>16019</v>
      </c>
      <c r="DD1709" s="127" t="s">
        <v>3717</v>
      </c>
      <c r="DE1709" s="109" t="s">
        <v>6508</v>
      </c>
      <c r="DF1709" s="172" t="s">
        <v>3717</v>
      </c>
    </row>
    <row r="1710" spans="1:110" ht="35.15" customHeight="1" x14ac:dyDescent="0.35">
      <c r="A1710" s="140" t="s">
        <v>3448</v>
      </c>
      <c r="B1710" s="136" t="s">
        <v>3408</v>
      </c>
      <c r="C1710" s="136" t="s">
        <v>3449</v>
      </c>
      <c r="D1710" s="112">
        <v>201</v>
      </c>
      <c r="E1710" s="112">
        <v>5079000</v>
      </c>
      <c r="F1710" s="112">
        <v>201</v>
      </c>
      <c r="G1710" s="112">
        <v>5079000</v>
      </c>
      <c r="H1710" s="112">
        <v>38</v>
      </c>
      <c r="I1710" s="112">
        <v>923000</v>
      </c>
      <c r="J1710" s="112">
        <v>0</v>
      </c>
      <c r="K1710" s="112">
        <v>0</v>
      </c>
      <c r="L1710" s="112">
        <v>1344929</v>
      </c>
      <c r="M1710" s="112">
        <v>255374</v>
      </c>
      <c r="N1710" s="112">
        <v>0</v>
      </c>
      <c r="O1710" s="112">
        <v>13510</v>
      </c>
      <c r="P1710" s="112">
        <v>673079</v>
      </c>
      <c r="Q1710" s="112">
        <v>0</v>
      </c>
      <c r="R1710" s="112">
        <v>2286892</v>
      </c>
      <c r="S1710" s="421">
        <v>0.26480192951368381</v>
      </c>
      <c r="T1710" s="421">
        <v>5.0280370151604643E-2</v>
      </c>
      <c r="U1710" s="421">
        <v>0</v>
      </c>
      <c r="V1710" s="421">
        <v>2.6599724355188029E-3</v>
      </c>
      <c r="W1710" s="421">
        <v>0.13252195314038195</v>
      </c>
      <c r="X1710" s="421">
        <v>0</v>
      </c>
      <c r="Y1710" s="421">
        <v>0.4502642252411892</v>
      </c>
      <c r="Z1710" s="120">
        <v>0</v>
      </c>
      <c r="AA1710" s="127" t="s">
        <v>3717</v>
      </c>
      <c r="AB1710" s="127">
        <v>0</v>
      </c>
      <c r="AC1710" s="111" t="s">
        <v>3717</v>
      </c>
      <c r="AD1710" s="127">
        <v>0</v>
      </c>
      <c r="AE1710" s="111">
        <v>0</v>
      </c>
      <c r="AF1710" s="111" t="s">
        <v>3757</v>
      </c>
      <c r="AG1710" s="127" t="s">
        <v>3758</v>
      </c>
      <c r="AH1710" s="127" t="s">
        <v>3758</v>
      </c>
      <c r="AI1710" s="124"/>
      <c r="AJ1710" s="128"/>
      <c r="AK1710" s="109">
        <v>0</v>
      </c>
      <c r="AL1710" s="109">
        <v>0</v>
      </c>
      <c r="AM1710" s="127">
        <v>0</v>
      </c>
      <c r="AN1710" s="127">
        <v>0</v>
      </c>
      <c r="AO1710" s="120">
        <v>0</v>
      </c>
      <c r="AP1710" s="120">
        <v>0</v>
      </c>
      <c r="AQ1710" s="174">
        <v>0</v>
      </c>
      <c r="AR1710" s="109">
        <v>0</v>
      </c>
      <c r="AS1710" s="127">
        <v>0</v>
      </c>
      <c r="AT1710" s="127">
        <v>0</v>
      </c>
      <c r="AU1710" s="120">
        <v>0</v>
      </c>
      <c r="AV1710" s="120">
        <v>0</v>
      </c>
      <c r="AW1710" s="174">
        <v>0</v>
      </c>
      <c r="AX1710" s="109">
        <v>0</v>
      </c>
      <c r="AY1710" s="127">
        <v>0</v>
      </c>
      <c r="AZ1710" s="127">
        <v>0</v>
      </c>
      <c r="BA1710" s="120">
        <v>0</v>
      </c>
      <c r="BB1710" s="120">
        <v>0</v>
      </c>
      <c r="BC1710" s="111" t="s">
        <v>3757</v>
      </c>
      <c r="BD1710" s="112">
        <v>40</v>
      </c>
      <c r="BE1710" s="112">
        <v>888000</v>
      </c>
      <c r="BF1710" s="111" t="s">
        <v>3757</v>
      </c>
      <c r="BG1710" s="112">
        <v>29</v>
      </c>
      <c r="BH1710" s="112">
        <v>865000</v>
      </c>
      <c r="BI1710" s="111">
        <v>0</v>
      </c>
      <c r="BJ1710" s="112"/>
      <c r="BK1710" s="112"/>
      <c r="BL1710" s="111" t="s">
        <v>3757</v>
      </c>
      <c r="BM1710" s="112">
        <v>48</v>
      </c>
      <c r="BN1710" s="112">
        <v>1106000</v>
      </c>
      <c r="BO1710" s="111">
        <v>0</v>
      </c>
      <c r="BP1710" s="112"/>
      <c r="BQ1710" s="112"/>
      <c r="BR1710" s="111" t="s">
        <v>3757</v>
      </c>
      <c r="BS1710" s="112">
        <v>57</v>
      </c>
      <c r="BT1710" s="112">
        <v>1109000</v>
      </c>
      <c r="BU1710" s="111" t="s">
        <v>3757</v>
      </c>
      <c r="BV1710" s="112">
        <v>15</v>
      </c>
      <c r="BW1710" s="112">
        <v>260000</v>
      </c>
      <c r="BX1710" s="111" t="s">
        <v>3757</v>
      </c>
      <c r="BY1710" s="112">
        <v>4</v>
      </c>
      <c r="BZ1710" s="112">
        <v>72000</v>
      </c>
      <c r="CA1710" s="111">
        <v>0</v>
      </c>
      <c r="CB1710" s="112"/>
      <c r="CC1710" s="112"/>
      <c r="CD1710" s="111">
        <v>0</v>
      </c>
      <c r="CE1710" s="112"/>
      <c r="CF1710" s="112"/>
      <c r="CG1710" s="111" t="s">
        <v>3757</v>
      </c>
      <c r="CH1710" s="112">
        <v>7</v>
      </c>
      <c r="CI1710" s="112">
        <v>779000</v>
      </c>
      <c r="CJ1710" s="111">
        <v>0</v>
      </c>
      <c r="CK1710" s="120">
        <v>0</v>
      </c>
      <c r="CL1710" s="112"/>
      <c r="CM1710" s="112"/>
      <c r="CN1710" s="166" t="s">
        <v>16020</v>
      </c>
      <c r="CO1710" s="125" t="s">
        <v>16021</v>
      </c>
      <c r="CP1710" s="111" t="s">
        <v>3717</v>
      </c>
      <c r="CQ1710" s="112">
        <v>450906</v>
      </c>
      <c r="CR1710" s="166" t="s">
        <v>10248</v>
      </c>
      <c r="CS1710" s="166" t="s">
        <v>16022</v>
      </c>
      <c r="CT1710" s="111" t="s">
        <v>3762</v>
      </c>
      <c r="CU1710" s="112">
        <v>561601</v>
      </c>
      <c r="CV1710" s="166" t="s">
        <v>16023</v>
      </c>
      <c r="CW1710" s="166" t="s">
        <v>16024</v>
      </c>
      <c r="CX1710" s="111" t="s">
        <v>3790</v>
      </c>
      <c r="CY1710" s="112">
        <v>563125</v>
      </c>
      <c r="CZ1710" s="111" t="s">
        <v>3757</v>
      </c>
      <c r="DA1710" s="111" t="s">
        <v>3757</v>
      </c>
      <c r="DB1710" s="111">
        <v>0</v>
      </c>
      <c r="DC1710" s="120" t="s">
        <v>16025</v>
      </c>
      <c r="DD1710" s="127" t="s">
        <v>3778</v>
      </c>
      <c r="DE1710" s="109">
        <v>0</v>
      </c>
      <c r="DF1710" s="172" t="s">
        <v>3717</v>
      </c>
    </row>
    <row r="1711" spans="1:110" ht="35.15" customHeight="1" x14ac:dyDescent="0.35">
      <c r="A1711" s="140" t="s">
        <v>3450</v>
      </c>
      <c r="B1711" s="136" t="s">
        <v>3408</v>
      </c>
      <c r="C1711" s="136" t="s">
        <v>3451</v>
      </c>
      <c r="D1711" s="112">
        <v>3956</v>
      </c>
      <c r="E1711" s="112">
        <v>129147500</v>
      </c>
      <c r="F1711" s="112">
        <v>3943</v>
      </c>
      <c r="G1711" s="112">
        <v>127000500</v>
      </c>
      <c r="H1711" s="112">
        <v>1015</v>
      </c>
      <c r="I1711" s="112">
        <v>35183000</v>
      </c>
      <c r="J1711" s="112">
        <v>0</v>
      </c>
      <c r="K1711" s="112">
        <v>0</v>
      </c>
      <c r="L1711" s="112">
        <v>46597506</v>
      </c>
      <c r="M1711" s="112">
        <v>10936142</v>
      </c>
      <c r="N1711" s="112">
        <v>1322491</v>
      </c>
      <c r="O1711" s="112">
        <v>14292785</v>
      </c>
      <c r="P1711" s="112">
        <v>8380093</v>
      </c>
      <c r="Q1711" s="112">
        <v>0</v>
      </c>
      <c r="R1711" s="112">
        <v>81529017</v>
      </c>
      <c r="S1711" s="421">
        <v>0.36080842447588996</v>
      </c>
      <c r="T1711" s="421">
        <v>8.4679471147331542E-2</v>
      </c>
      <c r="U1711" s="421">
        <v>1.0240159507539828E-2</v>
      </c>
      <c r="V1711" s="421">
        <v>0.11067024139065797</v>
      </c>
      <c r="W1711" s="421">
        <v>6.4887767862327958E-2</v>
      </c>
      <c r="X1711" s="421">
        <v>0</v>
      </c>
      <c r="Y1711" s="421">
        <v>0.63128606438374724</v>
      </c>
      <c r="Z1711" s="120">
        <v>0</v>
      </c>
      <c r="AA1711" s="127" t="s">
        <v>3717</v>
      </c>
      <c r="AB1711" s="127">
        <v>0</v>
      </c>
      <c r="AC1711" s="111" t="s">
        <v>3717</v>
      </c>
      <c r="AD1711" s="127">
        <v>0</v>
      </c>
      <c r="AE1711" s="111" t="s">
        <v>3757</v>
      </c>
      <c r="AF1711" s="111" t="s">
        <v>3757</v>
      </c>
      <c r="AG1711" s="127" t="s">
        <v>3717</v>
      </c>
      <c r="AH1711" s="127" t="s">
        <v>3758</v>
      </c>
      <c r="AI1711" s="128">
        <v>1</v>
      </c>
      <c r="AJ1711" s="128">
        <v>3019500</v>
      </c>
      <c r="AK1711" s="109" t="s">
        <v>16026</v>
      </c>
      <c r="AL1711" s="109" t="s">
        <v>16027</v>
      </c>
      <c r="AM1711" s="127" t="s">
        <v>3765</v>
      </c>
      <c r="AN1711" s="127" t="s">
        <v>3717</v>
      </c>
      <c r="AO1711" s="120">
        <v>2000000</v>
      </c>
      <c r="AP1711" s="120">
        <v>3019500</v>
      </c>
      <c r="AQ1711" s="174">
        <v>0</v>
      </c>
      <c r="AR1711" s="109">
        <v>0</v>
      </c>
      <c r="AS1711" s="127">
        <v>0</v>
      </c>
      <c r="AT1711" s="127">
        <v>0</v>
      </c>
      <c r="AU1711" s="120">
        <v>0</v>
      </c>
      <c r="AV1711" s="120">
        <v>0</v>
      </c>
      <c r="AW1711" s="174">
        <v>0</v>
      </c>
      <c r="AX1711" s="109">
        <v>0</v>
      </c>
      <c r="AY1711" s="127">
        <v>0</v>
      </c>
      <c r="AZ1711" s="127">
        <v>0</v>
      </c>
      <c r="BA1711" s="120">
        <v>0</v>
      </c>
      <c r="BB1711" s="120">
        <v>0</v>
      </c>
      <c r="BC1711" s="111" t="s">
        <v>3757</v>
      </c>
      <c r="BD1711" s="112">
        <v>123</v>
      </c>
      <c r="BE1711" s="112">
        <v>3019500</v>
      </c>
      <c r="BF1711" s="111" t="s">
        <v>3757</v>
      </c>
      <c r="BG1711" s="112">
        <v>352</v>
      </c>
      <c r="BH1711" s="112">
        <v>13492000</v>
      </c>
      <c r="BI1711" s="111" t="s">
        <v>3757</v>
      </c>
      <c r="BJ1711" s="112">
        <v>1528</v>
      </c>
      <c r="BK1711" s="112">
        <v>54591500</v>
      </c>
      <c r="BL1711" s="111" t="s">
        <v>3757</v>
      </c>
      <c r="BM1711" s="112">
        <v>683</v>
      </c>
      <c r="BN1711" s="112">
        <v>20912000</v>
      </c>
      <c r="BO1711" s="111" t="s">
        <v>3757</v>
      </c>
      <c r="BP1711" s="112">
        <v>143</v>
      </c>
      <c r="BQ1711" s="112">
        <v>4717500</v>
      </c>
      <c r="BR1711" s="111">
        <v>0</v>
      </c>
      <c r="BS1711" s="112"/>
      <c r="BT1711" s="112"/>
      <c r="BU1711" s="111" t="s">
        <v>3757</v>
      </c>
      <c r="BV1711" s="112">
        <v>245</v>
      </c>
      <c r="BW1711" s="112">
        <v>9048500</v>
      </c>
      <c r="BX1711" s="111">
        <v>0</v>
      </c>
      <c r="BY1711" s="112"/>
      <c r="BZ1711" s="112"/>
      <c r="CA1711" s="111">
        <v>0</v>
      </c>
      <c r="CB1711" s="112"/>
      <c r="CC1711" s="112"/>
      <c r="CD1711" s="111">
        <v>0</v>
      </c>
      <c r="CE1711" s="112"/>
      <c r="CF1711" s="112"/>
      <c r="CG1711" s="111" t="s">
        <v>3757</v>
      </c>
      <c r="CH1711" s="112">
        <v>882</v>
      </c>
      <c r="CI1711" s="112">
        <v>23366500</v>
      </c>
      <c r="CJ1711" s="111">
        <v>0</v>
      </c>
      <c r="CK1711" s="120">
        <v>0</v>
      </c>
      <c r="CL1711" s="112"/>
      <c r="CM1711" s="112"/>
      <c r="CN1711" s="166" t="s">
        <v>16028</v>
      </c>
      <c r="CO1711" s="125" t="s">
        <v>16029</v>
      </c>
      <c r="CP1711" s="111" t="s">
        <v>3766</v>
      </c>
      <c r="CQ1711" s="112">
        <v>2000000</v>
      </c>
      <c r="CR1711" s="166" t="s">
        <v>16030</v>
      </c>
      <c r="CS1711" s="166" t="s">
        <v>16031</v>
      </c>
      <c r="CT1711" s="111" t="s">
        <v>3870</v>
      </c>
      <c r="CU1711" s="112">
        <v>2000000</v>
      </c>
      <c r="CV1711" s="166" t="s">
        <v>16032</v>
      </c>
      <c r="CW1711" s="166" t="s">
        <v>16033</v>
      </c>
      <c r="CX1711" s="111" t="s">
        <v>3870</v>
      </c>
      <c r="CY1711" s="112">
        <v>2500000</v>
      </c>
      <c r="CZ1711" s="111">
        <v>0</v>
      </c>
      <c r="DA1711" s="111" t="s">
        <v>3757</v>
      </c>
      <c r="DB1711" s="111">
        <v>0</v>
      </c>
      <c r="DC1711" s="120" t="s">
        <v>16034</v>
      </c>
      <c r="DD1711" s="127" t="s">
        <v>3778</v>
      </c>
      <c r="DE1711" s="109">
        <v>0</v>
      </c>
      <c r="DF1711" s="172" t="s">
        <v>3717</v>
      </c>
    </row>
    <row r="1712" spans="1:110" ht="35.15" customHeight="1" x14ac:dyDescent="0.35">
      <c r="A1712" s="140" t="s">
        <v>3452</v>
      </c>
      <c r="B1712" s="136" t="s">
        <v>3408</v>
      </c>
      <c r="C1712" s="136" t="s">
        <v>726</v>
      </c>
      <c r="D1712" s="112">
        <v>28665</v>
      </c>
      <c r="E1712" s="112">
        <v>449654800</v>
      </c>
      <c r="F1712" s="112">
        <v>28665</v>
      </c>
      <c r="G1712" s="112">
        <v>449654800</v>
      </c>
      <c r="H1712" s="112">
        <v>10325</v>
      </c>
      <c r="I1712" s="112">
        <v>179722500</v>
      </c>
      <c r="J1712" s="112">
        <v>0</v>
      </c>
      <c r="K1712" s="112">
        <v>0</v>
      </c>
      <c r="L1712" s="112">
        <v>114780887</v>
      </c>
      <c r="M1712" s="112">
        <v>45057596</v>
      </c>
      <c r="N1712" s="112">
        <v>318831</v>
      </c>
      <c r="O1712" s="112">
        <v>2753780</v>
      </c>
      <c r="P1712" s="112">
        <v>74901292</v>
      </c>
      <c r="Q1712" s="112">
        <v>0</v>
      </c>
      <c r="R1712" s="112">
        <v>237812386</v>
      </c>
      <c r="S1712" s="421">
        <v>0.255264453976695</v>
      </c>
      <c r="T1712" s="421">
        <v>0.1002048593721228</v>
      </c>
      <c r="U1712" s="421">
        <v>7.0905725903515316E-4</v>
      </c>
      <c r="V1712" s="421">
        <v>6.1242090599277488E-3</v>
      </c>
      <c r="W1712" s="421">
        <v>0.16657509716342403</v>
      </c>
      <c r="X1712" s="421">
        <v>0</v>
      </c>
      <c r="Y1712" s="421">
        <v>0.52887767683120479</v>
      </c>
      <c r="Z1712" s="120">
        <v>0</v>
      </c>
      <c r="AA1712" s="127" t="s">
        <v>3717</v>
      </c>
      <c r="AB1712" s="127">
        <v>0</v>
      </c>
      <c r="AC1712" s="111" t="s">
        <v>3717</v>
      </c>
      <c r="AD1712" s="127">
        <v>0</v>
      </c>
      <c r="AE1712" s="111">
        <v>0</v>
      </c>
      <c r="AF1712" s="111" t="s">
        <v>3757</v>
      </c>
      <c r="AG1712" s="127" t="s">
        <v>3758</v>
      </c>
      <c r="AH1712" s="127" t="s">
        <v>3758</v>
      </c>
      <c r="AI1712" s="124"/>
      <c r="AJ1712" s="128"/>
      <c r="AK1712" s="109">
        <v>0</v>
      </c>
      <c r="AL1712" s="109">
        <v>0</v>
      </c>
      <c r="AM1712" s="127">
        <v>0</v>
      </c>
      <c r="AN1712" s="127">
        <v>0</v>
      </c>
      <c r="AO1712" s="120">
        <v>0</v>
      </c>
      <c r="AP1712" s="120">
        <v>0</v>
      </c>
      <c r="AQ1712" s="174">
        <v>0</v>
      </c>
      <c r="AR1712" s="109">
        <v>0</v>
      </c>
      <c r="AS1712" s="127">
        <v>0</v>
      </c>
      <c r="AT1712" s="127">
        <v>0</v>
      </c>
      <c r="AU1712" s="120">
        <v>0</v>
      </c>
      <c r="AV1712" s="120">
        <v>0</v>
      </c>
      <c r="AW1712" s="174">
        <v>0</v>
      </c>
      <c r="AX1712" s="109">
        <v>0</v>
      </c>
      <c r="AY1712" s="127">
        <v>0</v>
      </c>
      <c r="AZ1712" s="127">
        <v>0</v>
      </c>
      <c r="BA1712" s="120">
        <v>0</v>
      </c>
      <c r="BB1712" s="120">
        <v>0</v>
      </c>
      <c r="BC1712" s="111" t="s">
        <v>3757</v>
      </c>
      <c r="BD1712" s="112">
        <v>6747</v>
      </c>
      <c r="BE1712" s="112">
        <v>109716000</v>
      </c>
      <c r="BF1712" s="111" t="s">
        <v>3757</v>
      </c>
      <c r="BG1712" s="112">
        <v>643</v>
      </c>
      <c r="BH1712" s="112">
        <v>8994000</v>
      </c>
      <c r="BI1712" s="111" t="s">
        <v>3757</v>
      </c>
      <c r="BJ1712" s="112">
        <v>1590</v>
      </c>
      <c r="BK1712" s="112">
        <v>24282000</v>
      </c>
      <c r="BL1712" s="111">
        <v>0</v>
      </c>
      <c r="BM1712" s="112"/>
      <c r="BN1712" s="112"/>
      <c r="BO1712" s="111">
        <v>0</v>
      </c>
      <c r="BP1712" s="112"/>
      <c r="BQ1712" s="112"/>
      <c r="BR1712" s="111" t="s">
        <v>3757</v>
      </c>
      <c r="BS1712" s="112">
        <v>7208</v>
      </c>
      <c r="BT1712" s="112">
        <v>121784000</v>
      </c>
      <c r="BU1712" s="111" t="s">
        <v>3757</v>
      </c>
      <c r="BV1712" s="112">
        <v>3021</v>
      </c>
      <c r="BW1712" s="112">
        <v>48114000</v>
      </c>
      <c r="BX1712" s="111" t="s">
        <v>3757</v>
      </c>
      <c r="BY1712" s="112">
        <v>562</v>
      </c>
      <c r="BZ1712" s="112">
        <v>9442000</v>
      </c>
      <c r="CA1712" s="111">
        <v>0</v>
      </c>
      <c r="CB1712" s="112"/>
      <c r="CC1712" s="112"/>
      <c r="CD1712" s="111" t="s">
        <v>3757</v>
      </c>
      <c r="CE1712" s="112">
        <v>25</v>
      </c>
      <c r="CF1712" s="112">
        <v>334800</v>
      </c>
      <c r="CG1712" s="111" t="s">
        <v>3757</v>
      </c>
      <c r="CH1712" s="112">
        <v>8869</v>
      </c>
      <c r="CI1712" s="112">
        <v>126988000</v>
      </c>
      <c r="CJ1712" s="111">
        <v>0</v>
      </c>
      <c r="CK1712" s="120">
        <v>0</v>
      </c>
      <c r="CL1712" s="112"/>
      <c r="CM1712" s="112"/>
      <c r="CN1712" s="166" t="s">
        <v>16035</v>
      </c>
      <c r="CO1712" s="125" t="s">
        <v>16036</v>
      </c>
      <c r="CP1712" s="111" t="s">
        <v>3875</v>
      </c>
      <c r="CQ1712" s="112">
        <v>126988000</v>
      </c>
      <c r="CR1712" s="166" t="s">
        <v>16037</v>
      </c>
      <c r="CS1712" s="166" t="s">
        <v>16038</v>
      </c>
      <c r="CT1712" s="111" t="s">
        <v>3790</v>
      </c>
      <c r="CU1712" s="112">
        <v>121784000</v>
      </c>
      <c r="CV1712" s="166" t="s">
        <v>16039</v>
      </c>
      <c r="CW1712" s="166" t="s">
        <v>16040</v>
      </c>
      <c r="CX1712" s="111" t="s">
        <v>3717</v>
      </c>
      <c r="CY1712" s="112">
        <v>109716000</v>
      </c>
      <c r="CZ1712" s="111" t="s">
        <v>3757</v>
      </c>
      <c r="DA1712" s="111" t="s">
        <v>3757</v>
      </c>
      <c r="DB1712" s="111" t="s">
        <v>3757</v>
      </c>
      <c r="DC1712" s="120">
        <v>0</v>
      </c>
      <c r="DD1712" s="127" t="s">
        <v>3717</v>
      </c>
      <c r="DE1712" s="109" t="s">
        <v>16041</v>
      </c>
      <c r="DF1712" s="172" t="s">
        <v>3717</v>
      </c>
    </row>
    <row r="1713" spans="1:110" ht="35.15" customHeight="1" x14ac:dyDescent="0.35">
      <c r="A1713" s="140" t="s">
        <v>3453</v>
      </c>
      <c r="B1713" s="136" t="s">
        <v>3408</v>
      </c>
      <c r="C1713" s="136" t="s">
        <v>3454</v>
      </c>
      <c r="D1713" s="112">
        <v>8535</v>
      </c>
      <c r="E1713" s="112">
        <v>177153500</v>
      </c>
      <c r="F1713" s="112">
        <v>8535</v>
      </c>
      <c r="G1713" s="112">
        <v>177153500</v>
      </c>
      <c r="H1713" s="112">
        <v>2762</v>
      </c>
      <c r="I1713" s="112">
        <v>52126000</v>
      </c>
      <c r="J1713" s="112">
        <v>0</v>
      </c>
      <c r="K1713" s="112">
        <v>0</v>
      </c>
      <c r="L1713" s="112">
        <v>48205364</v>
      </c>
      <c r="M1713" s="112">
        <v>14902238</v>
      </c>
      <c r="N1713" s="112">
        <v>1191109</v>
      </c>
      <c r="O1713" s="112">
        <v>818673</v>
      </c>
      <c r="P1713" s="112">
        <v>25617428</v>
      </c>
      <c r="Q1713" s="112">
        <v>0</v>
      </c>
      <c r="R1713" s="112">
        <v>90734812</v>
      </c>
      <c r="S1713" s="421">
        <v>0.27211070625192274</v>
      </c>
      <c r="T1713" s="421">
        <v>8.4120483083879233E-2</v>
      </c>
      <c r="U1713" s="421">
        <v>6.7235984612214828E-3</v>
      </c>
      <c r="V1713" s="421">
        <v>4.6212634805408871E-3</v>
      </c>
      <c r="W1713" s="421">
        <v>0.14460582489197221</v>
      </c>
      <c r="X1713" s="421">
        <v>0</v>
      </c>
      <c r="Y1713" s="421">
        <v>0.51218187616953659</v>
      </c>
      <c r="Z1713" s="120">
        <v>0</v>
      </c>
      <c r="AA1713" s="127" t="s">
        <v>3717</v>
      </c>
      <c r="AB1713" s="127">
        <v>0</v>
      </c>
      <c r="AC1713" s="111" t="s">
        <v>3717</v>
      </c>
      <c r="AD1713" s="127">
        <v>0</v>
      </c>
      <c r="AE1713" s="111">
        <v>0</v>
      </c>
      <c r="AF1713" s="111" t="s">
        <v>3757</v>
      </c>
      <c r="AG1713" s="127" t="s">
        <v>3758</v>
      </c>
      <c r="AH1713" s="127" t="s">
        <v>3758</v>
      </c>
      <c r="AI1713" s="124"/>
      <c r="AJ1713" s="128"/>
      <c r="AK1713" s="109">
        <v>0</v>
      </c>
      <c r="AL1713" s="109">
        <v>0</v>
      </c>
      <c r="AM1713" s="127">
        <v>0</v>
      </c>
      <c r="AN1713" s="127">
        <v>0</v>
      </c>
      <c r="AO1713" s="120">
        <v>0</v>
      </c>
      <c r="AP1713" s="120">
        <v>0</v>
      </c>
      <c r="AQ1713" s="174">
        <v>0</v>
      </c>
      <c r="AR1713" s="120">
        <v>0</v>
      </c>
      <c r="AS1713" s="127">
        <v>0</v>
      </c>
      <c r="AT1713" s="127">
        <v>0</v>
      </c>
      <c r="AU1713" s="120">
        <v>0</v>
      </c>
      <c r="AV1713" s="120">
        <v>0</v>
      </c>
      <c r="AW1713" s="174">
        <v>0</v>
      </c>
      <c r="AX1713" s="120">
        <v>0</v>
      </c>
      <c r="AY1713" s="127">
        <v>0</v>
      </c>
      <c r="AZ1713" s="127">
        <v>0</v>
      </c>
      <c r="BA1713" s="120">
        <v>0</v>
      </c>
      <c r="BB1713" s="120">
        <v>0</v>
      </c>
      <c r="BC1713" s="111">
        <v>0</v>
      </c>
      <c r="BD1713" s="112"/>
      <c r="BE1713" s="112"/>
      <c r="BF1713" s="111">
        <v>0</v>
      </c>
      <c r="BG1713" s="112"/>
      <c r="BH1713" s="112"/>
      <c r="BI1713" s="111">
        <v>0</v>
      </c>
      <c r="BJ1713" s="112"/>
      <c r="BK1713" s="112"/>
      <c r="BL1713" s="111">
        <v>0</v>
      </c>
      <c r="BM1713" s="112"/>
      <c r="BN1713" s="112"/>
      <c r="BO1713" s="111" t="s">
        <v>3757</v>
      </c>
      <c r="BP1713" s="112">
        <v>835</v>
      </c>
      <c r="BQ1713" s="112">
        <v>18435500</v>
      </c>
      <c r="BR1713" s="111">
        <v>0</v>
      </c>
      <c r="BS1713" s="112"/>
      <c r="BT1713" s="112"/>
      <c r="BU1713" s="111" t="s">
        <v>3757</v>
      </c>
      <c r="BV1713" s="112">
        <v>911</v>
      </c>
      <c r="BW1713" s="112">
        <v>19741000</v>
      </c>
      <c r="BX1713" s="111" t="s">
        <v>3757</v>
      </c>
      <c r="BY1713" s="112">
        <v>1131</v>
      </c>
      <c r="BZ1713" s="112">
        <v>26597000</v>
      </c>
      <c r="CA1713" s="111">
        <v>0</v>
      </c>
      <c r="CB1713" s="112"/>
      <c r="CC1713" s="112"/>
      <c r="CD1713" s="111">
        <v>0</v>
      </c>
      <c r="CE1713" s="112">
        <v>0</v>
      </c>
      <c r="CF1713" s="112">
        <v>0</v>
      </c>
      <c r="CG1713" s="111" t="s">
        <v>3757</v>
      </c>
      <c r="CH1713" s="112">
        <v>3561</v>
      </c>
      <c r="CI1713" s="112">
        <v>67607000</v>
      </c>
      <c r="CJ1713" s="111" t="s">
        <v>3757</v>
      </c>
      <c r="CK1713" s="120" t="s">
        <v>16042</v>
      </c>
      <c r="CL1713" s="112">
        <v>2097</v>
      </c>
      <c r="CM1713" s="112">
        <v>44703000</v>
      </c>
      <c r="CN1713" s="166" t="s">
        <v>16043</v>
      </c>
      <c r="CO1713" s="125" t="s">
        <v>16044</v>
      </c>
      <c r="CP1713" s="111" t="s">
        <v>3875</v>
      </c>
      <c r="CQ1713" s="112">
        <v>18000000</v>
      </c>
      <c r="CR1713" s="166" t="s">
        <v>16045</v>
      </c>
      <c r="CS1713" s="166" t="s">
        <v>16046</v>
      </c>
      <c r="CT1713" s="111" t="s">
        <v>3783</v>
      </c>
      <c r="CU1713" s="112">
        <v>12000000</v>
      </c>
      <c r="CV1713" s="166" t="s">
        <v>16047</v>
      </c>
      <c r="CW1713" s="166" t="s">
        <v>16048</v>
      </c>
      <c r="CX1713" s="111" t="s">
        <v>3766</v>
      </c>
      <c r="CY1713" s="112">
        <v>4200000</v>
      </c>
      <c r="CZ1713" s="111" t="s">
        <v>3757</v>
      </c>
      <c r="DA1713" s="111" t="s">
        <v>3757</v>
      </c>
      <c r="DB1713" s="111" t="s">
        <v>3757</v>
      </c>
      <c r="DC1713" s="120">
        <v>0</v>
      </c>
      <c r="DD1713" s="127" t="s">
        <v>3717</v>
      </c>
      <c r="DE1713" s="109" t="s">
        <v>16049</v>
      </c>
      <c r="DF1713" s="172" t="s">
        <v>3717</v>
      </c>
    </row>
    <row r="1714" spans="1:110" ht="35.15" customHeight="1" x14ac:dyDescent="0.35">
      <c r="A1714" s="140" t="s">
        <v>3455</v>
      </c>
      <c r="B1714" s="136" t="s">
        <v>3408</v>
      </c>
      <c r="C1714" s="136" t="s">
        <v>3456</v>
      </c>
      <c r="D1714" s="112">
        <v>2650</v>
      </c>
      <c r="E1714" s="112">
        <v>79318000</v>
      </c>
      <c r="F1714" s="112">
        <v>2649</v>
      </c>
      <c r="G1714" s="112">
        <v>78818000</v>
      </c>
      <c r="H1714" s="112">
        <v>785</v>
      </c>
      <c r="I1714" s="112">
        <v>24606000</v>
      </c>
      <c r="J1714" s="112">
        <v>0</v>
      </c>
      <c r="K1714" s="112">
        <v>0</v>
      </c>
      <c r="L1714" s="112">
        <v>18971772</v>
      </c>
      <c r="M1714" s="112">
        <v>5577826</v>
      </c>
      <c r="N1714" s="112">
        <v>0</v>
      </c>
      <c r="O1714" s="112">
        <v>5133021</v>
      </c>
      <c r="P1714" s="112">
        <v>8710705</v>
      </c>
      <c r="Q1714" s="112">
        <v>0</v>
      </c>
      <c r="R1714" s="112">
        <v>38393324</v>
      </c>
      <c r="S1714" s="421">
        <v>0.23918621246123201</v>
      </c>
      <c r="T1714" s="421">
        <v>7.0322322801886078E-2</v>
      </c>
      <c r="U1714" s="421">
        <v>0</v>
      </c>
      <c r="V1714" s="421">
        <v>6.4714453213646342E-2</v>
      </c>
      <c r="W1714" s="421">
        <v>0.10982002824075242</v>
      </c>
      <c r="X1714" s="421">
        <v>0</v>
      </c>
      <c r="Y1714" s="421">
        <v>0.48404301671751682</v>
      </c>
      <c r="Z1714" s="120">
        <v>0</v>
      </c>
      <c r="AA1714" s="127" t="s">
        <v>3717</v>
      </c>
      <c r="AB1714" s="127">
        <v>0</v>
      </c>
      <c r="AC1714" s="111" t="s">
        <v>3717</v>
      </c>
      <c r="AD1714" s="127">
        <v>0</v>
      </c>
      <c r="AE1714" s="111">
        <v>0</v>
      </c>
      <c r="AF1714" s="111" t="s">
        <v>3757</v>
      </c>
      <c r="AG1714" s="127" t="s">
        <v>3758</v>
      </c>
      <c r="AH1714" s="127" t="s">
        <v>3758</v>
      </c>
      <c r="AI1714" s="124"/>
      <c r="AJ1714" s="128"/>
      <c r="AK1714" s="109">
        <v>0</v>
      </c>
      <c r="AL1714" s="109">
        <v>0</v>
      </c>
      <c r="AM1714" s="127">
        <v>0</v>
      </c>
      <c r="AN1714" s="127">
        <v>0</v>
      </c>
      <c r="AO1714" s="120">
        <v>0</v>
      </c>
      <c r="AP1714" s="120">
        <v>0</v>
      </c>
      <c r="AQ1714" s="174">
        <v>0</v>
      </c>
      <c r="AR1714" s="109">
        <v>0</v>
      </c>
      <c r="AS1714" s="127">
        <v>0</v>
      </c>
      <c r="AT1714" s="127">
        <v>0</v>
      </c>
      <c r="AU1714" s="120">
        <v>0</v>
      </c>
      <c r="AV1714" s="120">
        <v>0</v>
      </c>
      <c r="AW1714" s="174">
        <v>0</v>
      </c>
      <c r="AX1714" s="109">
        <v>0</v>
      </c>
      <c r="AY1714" s="127">
        <v>0</v>
      </c>
      <c r="AZ1714" s="127">
        <v>0</v>
      </c>
      <c r="BA1714" s="120">
        <v>0</v>
      </c>
      <c r="BB1714" s="120">
        <v>0</v>
      </c>
      <c r="BC1714" s="111" t="s">
        <v>3757</v>
      </c>
      <c r="BD1714" s="112">
        <v>620</v>
      </c>
      <c r="BE1714" s="112">
        <v>18193000</v>
      </c>
      <c r="BF1714" s="111">
        <v>0</v>
      </c>
      <c r="BG1714" s="112"/>
      <c r="BH1714" s="112"/>
      <c r="BI1714" s="111">
        <v>0</v>
      </c>
      <c r="BJ1714" s="112"/>
      <c r="BK1714" s="112"/>
      <c r="BL1714" s="111">
        <v>0</v>
      </c>
      <c r="BM1714" s="112"/>
      <c r="BN1714" s="112"/>
      <c r="BO1714" s="111">
        <v>0</v>
      </c>
      <c r="BP1714" s="112"/>
      <c r="BQ1714" s="112"/>
      <c r="BR1714" s="111">
        <v>0</v>
      </c>
      <c r="BS1714" s="112"/>
      <c r="BT1714" s="112"/>
      <c r="BU1714" s="111" t="s">
        <v>3757</v>
      </c>
      <c r="BV1714" s="112">
        <v>720</v>
      </c>
      <c r="BW1714" s="112">
        <v>18846000</v>
      </c>
      <c r="BX1714" s="111" t="s">
        <v>3757</v>
      </c>
      <c r="BY1714" s="112">
        <v>217</v>
      </c>
      <c r="BZ1714" s="112">
        <v>5158000</v>
      </c>
      <c r="CA1714" s="111">
        <v>0</v>
      </c>
      <c r="CB1714" s="112"/>
      <c r="CC1714" s="112"/>
      <c r="CD1714" s="111">
        <v>0</v>
      </c>
      <c r="CE1714" s="112"/>
      <c r="CF1714" s="112"/>
      <c r="CG1714" s="111" t="s">
        <v>3757</v>
      </c>
      <c r="CH1714" s="112">
        <v>1115</v>
      </c>
      <c r="CI1714" s="112">
        <v>36121000</v>
      </c>
      <c r="CJ1714" s="111">
        <v>0</v>
      </c>
      <c r="CK1714" s="120">
        <v>0</v>
      </c>
      <c r="CL1714" s="112"/>
      <c r="CM1714" s="112"/>
      <c r="CN1714" s="166" t="s">
        <v>16050</v>
      </c>
      <c r="CO1714" s="125" t="s">
        <v>16051</v>
      </c>
      <c r="CP1714" s="111" t="s">
        <v>3870</v>
      </c>
      <c r="CQ1714" s="112">
        <v>11000000</v>
      </c>
      <c r="CR1714" s="166" t="s">
        <v>16052</v>
      </c>
      <c r="CS1714" s="166" t="s">
        <v>16053</v>
      </c>
      <c r="CT1714" s="111" t="s">
        <v>3717</v>
      </c>
      <c r="CU1714" s="112">
        <v>1300000</v>
      </c>
      <c r="CV1714" s="166" t="s">
        <v>16054</v>
      </c>
      <c r="CW1714" s="166" t="s">
        <v>16055</v>
      </c>
      <c r="CX1714" s="111" t="s">
        <v>3774</v>
      </c>
      <c r="CY1714" s="112">
        <v>6000000</v>
      </c>
      <c r="CZ1714" s="111" t="s">
        <v>3757</v>
      </c>
      <c r="DA1714" s="111" t="s">
        <v>3757</v>
      </c>
      <c r="DB1714" s="111" t="s">
        <v>3757</v>
      </c>
      <c r="DC1714" s="120">
        <v>0</v>
      </c>
      <c r="DD1714" s="127" t="s">
        <v>3717</v>
      </c>
      <c r="DE1714" s="109" t="s">
        <v>16056</v>
      </c>
      <c r="DF1714" s="172" t="s">
        <v>3717</v>
      </c>
    </row>
    <row r="1715" spans="1:110" ht="35.15" customHeight="1" x14ac:dyDescent="0.35">
      <c r="A1715" s="140" t="s">
        <v>3457</v>
      </c>
      <c r="B1715" s="136" t="s">
        <v>3408</v>
      </c>
      <c r="C1715" s="136" t="s">
        <v>3458</v>
      </c>
      <c r="D1715" s="112">
        <v>25605</v>
      </c>
      <c r="E1715" s="112">
        <v>313775000</v>
      </c>
      <c r="F1715" s="112">
        <v>25605</v>
      </c>
      <c r="G1715" s="112">
        <v>313775000</v>
      </c>
      <c r="H1715" s="112">
        <v>8379</v>
      </c>
      <c r="I1715" s="112">
        <v>113528900</v>
      </c>
      <c r="J1715" s="112">
        <v>0</v>
      </c>
      <c r="K1715" s="112">
        <v>0</v>
      </c>
      <c r="L1715" s="112">
        <v>88084767</v>
      </c>
      <c r="M1715" s="112">
        <v>20897123</v>
      </c>
      <c r="N1715" s="112">
        <v>4668026</v>
      </c>
      <c r="O1715" s="112">
        <v>4260178</v>
      </c>
      <c r="P1715" s="112">
        <v>37430187</v>
      </c>
      <c r="Q1715" s="112">
        <v>0</v>
      </c>
      <c r="R1715" s="112">
        <v>155340281</v>
      </c>
      <c r="S1715" s="421">
        <v>0.28072589275754922</v>
      </c>
      <c r="T1715" s="421">
        <v>6.6599069396860805E-2</v>
      </c>
      <c r="U1715" s="421">
        <v>1.4876985100788782E-2</v>
      </c>
      <c r="V1715" s="421">
        <v>1.3577174727113377E-2</v>
      </c>
      <c r="W1715" s="421">
        <v>0.11928989562584655</v>
      </c>
      <c r="X1715" s="421">
        <v>0</v>
      </c>
      <c r="Y1715" s="421">
        <v>0.49506901760815869</v>
      </c>
      <c r="Z1715" s="120">
        <v>0</v>
      </c>
      <c r="AA1715" s="127" t="s">
        <v>3717</v>
      </c>
      <c r="AB1715" s="127">
        <v>0</v>
      </c>
      <c r="AC1715" s="111" t="s">
        <v>3717</v>
      </c>
      <c r="AD1715" s="127">
        <v>0</v>
      </c>
      <c r="AE1715" s="111">
        <v>0</v>
      </c>
      <c r="AF1715" s="111" t="s">
        <v>3757</v>
      </c>
      <c r="AG1715" s="127" t="s">
        <v>3758</v>
      </c>
      <c r="AH1715" s="127" t="s">
        <v>3758</v>
      </c>
      <c r="AI1715" s="124"/>
      <c r="AJ1715" s="128"/>
      <c r="AK1715" s="109">
        <v>0</v>
      </c>
      <c r="AL1715" s="109">
        <v>0</v>
      </c>
      <c r="AM1715" s="127">
        <v>0</v>
      </c>
      <c r="AN1715" s="127">
        <v>0</v>
      </c>
      <c r="AO1715" s="120">
        <v>0</v>
      </c>
      <c r="AP1715" s="120">
        <v>0</v>
      </c>
      <c r="AQ1715" s="174">
        <v>0</v>
      </c>
      <c r="AR1715" s="109">
        <v>0</v>
      </c>
      <c r="AS1715" s="127">
        <v>0</v>
      </c>
      <c r="AT1715" s="127">
        <v>0</v>
      </c>
      <c r="AU1715" s="120">
        <v>0</v>
      </c>
      <c r="AV1715" s="120">
        <v>0</v>
      </c>
      <c r="AW1715" s="174">
        <v>0</v>
      </c>
      <c r="AX1715" s="109">
        <v>0</v>
      </c>
      <c r="AY1715" s="127">
        <v>0</v>
      </c>
      <c r="AZ1715" s="127">
        <v>0</v>
      </c>
      <c r="BA1715" s="120">
        <v>0</v>
      </c>
      <c r="BB1715" s="120">
        <v>0</v>
      </c>
      <c r="BC1715" s="111" t="s">
        <v>3757</v>
      </c>
      <c r="BD1715" s="112">
        <v>378</v>
      </c>
      <c r="BE1715" s="112">
        <v>4885000</v>
      </c>
      <c r="BF1715" s="111" t="s">
        <v>3757</v>
      </c>
      <c r="BG1715" s="112">
        <v>6970</v>
      </c>
      <c r="BH1715" s="112">
        <v>86126000</v>
      </c>
      <c r="BI1715" s="111" t="s">
        <v>3757</v>
      </c>
      <c r="BJ1715" s="112">
        <v>4809</v>
      </c>
      <c r="BK1715" s="112">
        <v>58263000</v>
      </c>
      <c r="BL1715" s="111" t="s">
        <v>3757</v>
      </c>
      <c r="BM1715" s="112">
        <v>3979</v>
      </c>
      <c r="BN1715" s="112">
        <v>48321000</v>
      </c>
      <c r="BO1715" s="111">
        <v>0</v>
      </c>
      <c r="BP1715" s="112"/>
      <c r="BQ1715" s="112"/>
      <c r="BR1715" s="111">
        <v>0</v>
      </c>
      <c r="BS1715" s="112"/>
      <c r="BT1715" s="112"/>
      <c r="BU1715" s="111" t="s">
        <v>3757</v>
      </c>
      <c r="BV1715" s="112">
        <v>1775</v>
      </c>
      <c r="BW1715" s="112">
        <v>21926000</v>
      </c>
      <c r="BX1715" s="111">
        <v>0</v>
      </c>
      <c r="BY1715" s="112"/>
      <c r="BZ1715" s="112"/>
      <c r="CA1715" s="111" t="s">
        <v>3757</v>
      </c>
      <c r="CB1715" s="112">
        <v>1279</v>
      </c>
      <c r="CC1715" s="112">
        <v>15428000</v>
      </c>
      <c r="CD1715" s="111" t="s">
        <v>3757</v>
      </c>
      <c r="CE1715" s="112">
        <v>5</v>
      </c>
      <c r="CF1715" s="112">
        <v>6000</v>
      </c>
      <c r="CG1715" s="111" t="s">
        <v>3757</v>
      </c>
      <c r="CH1715" s="112">
        <v>6410</v>
      </c>
      <c r="CI1715" s="112">
        <v>78820000</v>
      </c>
      <c r="CJ1715" s="111">
        <v>0</v>
      </c>
      <c r="CK1715" s="120">
        <v>0</v>
      </c>
      <c r="CL1715" s="112"/>
      <c r="CM1715" s="112"/>
      <c r="CN1715" s="166" t="s">
        <v>16057</v>
      </c>
      <c r="CO1715" s="125" t="s">
        <v>16058</v>
      </c>
      <c r="CP1715" s="111" t="s">
        <v>3875</v>
      </c>
      <c r="CQ1715" s="112">
        <v>10700000</v>
      </c>
      <c r="CR1715" s="166" t="s">
        <v>16059</v>
      </c>
      <c r="CS1715" s="166" t="s">
        <v>16060</v>
      </c>
      <c r="CT1715" s="111" t="s">
        <v>3781</v>
      </c>
      <c r="CU1715" s="112">
        <v>4800000</v>
      </c>
      <c r="CV1715" s="166" t="s">
        <v>16061</v>
      </c>
      <c r="CW1715" s="166" t="s">
        <v>16062</v>
      </c>
      <c r="CX1715" s="111" t="s">
        <v>4016</v>
      </c>
      <c r="CY1715" s="112">
        <v>600000</v>
      </c>
      <c r="CZ1715" s="111" t="s">
        <v>3757</v>
      </c>
      <c r="DA1715" s="111" t="s">
        <v>3757</v>
      </c>
      <c r="DB1715" s="111">
        <v>0</v>
      </c>
      <c r="DC1715" s="120" t="s">
        <v>16063</v>
      </c>
      <c r="DD1715" s="127" t="s">
        <v>3778</v>
      </c>
      <c r="DE1715" s="109">
        <v>0</v>
      </c>
      <c r="DF1715" s="172" t="s">
        <v>3717</v>
      </c>
    </row>
    <row r="1716" spans="1:110" ht="35.15" customHeight="1" x14ac:dyDescent="0.35">
      <c r="A1716" s="140">
        <v>460001</v>
      </c>
      <c r="B1716" s="136" t="s">
        <v>3460</v>
      </c>
      <c r="C1716" s="136">
        <v>0</v>
      </c>
      <c r="D1716" s="112">
        <v>1005</v>
      </c>
      <c r="E1716" s="112">
        <v>33003497</v>
      </c>
      <c r="F1716" s="112">
        <v>891</v>
      </c>
      <c r="G1716" s="112">
        <v>29091497</v>
      </c>
      <c r="H1716" s="112">
        <v>148</v>
      </c>
      <c r="I1716" s="112">
        <v>4063000</v>
      </c>
      <c r="J1716" s="112">
        <v>0</v>
      </c>
      <c r="K1716" s="112">
        <v>0</v>
      </c>
      <c r="L1716" s="112">
        <v>5743276</v>
      </c>
      <c r="M1716" s="112">
        <v>1266437</v>
      </c>
      <c r="N1716" s="112">
        <v>783000</v>
      </c>
      <c r="O1716" s="112">
        <v>200643</v>
      </c>
      <c r="P1716" s="112">
        <v>1207013</v>
      </c>
      <c r="Q1716" s="112">
        <v>0</v>
      </c>
      <c r="R1716" s="112">
        <v>9200369</v>
      </c>
      <c r="S1716" s="421">
        <v>0.17402022579607246</v>
      </c>
      <c r="T1716" s="421">
        <v>3.8372812432573435E-2</v>
      </c>
      <c r="U1716" s="421">
        <v>2.3724758621790899E-2</v>
      </c>
      <c r="V1716" s="421">
        <v>6.0794466719693374E-3</v>
      </c>
      <c r="W1716" s="421">
        <v>3.6572275962150312E-2</v>
      </c>
      <c r="X1716" s="421">
        <v>0</v>
      </c>
      <c r="Y1716" s="421">
        <v>0.27876951948455642</v>
      </c>
      <c r="Z1716" s="120">
        <v>0</v>
      </c>
      <c r="AA1716" s="127" t="s">
        <v>3778</v>
      </c>
      <c r="AB1716" s="127">
        <v>0</v>
      </c>
      <c r="AC1716" s="111" t="s">
        <v>3717</v>
      </c>
      <c r="AD1716" s="127">
        <v>0</v>
      </c>
      <c r="AE1716" s="111" t="s">
        <v>3757</v>
      </c>
      <c r="AF1716" s="111" t="s">
        <v>3757</v>
      </c>
      <c r="AG1716" s="127" t="s">
        <v>3717</v>
      </c>
      <c r="AH1716" s="127" t="s">
        <v>3758</v>
      </c>
      <c r="AI1716" s="128">
        <v>4</v>
      </c>
      <c r="AJ1716" s="128">
        <v>6482000</v>
      </c>
      <c r="AK1716" s="109" t="s">
        <v>16064</v>
      </c>
      <c r="AL1716" s="109" t="s">
        <v>16065</v>
      </c>
      <c r="AM1716" s="127" t="s">
        <v>3761</v>
      </c>
      <c r="AN1716" s="127" t="s">
        <v>3766</v>
      </c>
      <c r="AO1716" s="120" t="s">
        <v>5876</v>
      </c>
      <c r="AP1716" s="120">
        <v>4515000</v>
      </c>
      <c r="AQ1716" s="174" t="s">
        <v>16066</v>
      </c>
      <c r="AR1716" s="109" t="s">
        <v>16067</v>
      </c>
      <c r="AS1716" s="127" t="s">
        <v>3761</v>
      </c>
      <c r="AT1716" s="127" t="s">
        <v>3717</v>
      </c>
      <c r="AU1716" s="120" t="s">
        <v>5876</v>
      </c>
      <c r="AV1716" s="120">
        <v>1465000</v>
      </c>
      <c r="AW1716" s="174" t="s">
        <v>16068</v>
      </c>
      <c r="AX1716" s="109">
        <v>0</v>
      </c>
      <c r="AY1716" s="127" t="s">
        <v>3761</v>
      </c>
      <c r="AZ1716" s="127" t="s">
        <v>3778</v>
      </c>
      <c r="BA1716" s="120" t="s">
        <v>5876</v>
      </c>
      <c r="BB1716" s="120">
        <v>405000</v>
      </c>
      <c r="BC1716" s="111" t="s">
        <v>3757</v>
      </c>
      <c r="BD1716" s="112">
        <v>33</v>
      </c>
      <c r="BE1716" s="112">
        <v>884000</v>
      </c>
      <c r="BF1716" s="111">
        <v>0</v>
      </c>
      <c r="BG1716" s="112"/>
      <c r="BH1716" s="112"/>
      <c r="BI1716" s="111">
        <v>0</v>
      </c>
      <c r="BJ1716" s="112"/>
      <c r="BK1716" s="112"/>
      <c r="BL1716" s="111">
        <v>0</v>
      </c>
      <c r="BM1716" s="112"/>
      <c r="BN1716" s="112"/>
      <c r="BO1716" s="111" t="s">
        <v>3757</v>
      </c>
      <c r="BP1716" s="112">
        <v>30</v>
      </c>
      <c r="BQ1716" s="112">
        <v>632000</v>
      </c>
      <c r="BR1716" s="111" t="s">
        <v>3757</v>
      </c>
      <c r="BS1716" s="112">
        <v>183</v>
      </c>
      <c r="BT1716" s="112">
        <v>4584897</v>
      </c>
      <c r="BU1716" s="111" t="s">
        <v>3757</v>
      </c>
      <c r="BV1716" s="112">
        <v>85</v>
      </c>
      <c r="BW1716" s="112">
        <v>2312000</v>
      </c>
      <c r="BX1716" s="111" t="s">
        <v>3757</v>
      </c>
      <c r="BY1716" s="112">
        <v>39</v>
      </c>
      <c r="BZ1716" s="112">
        <v>1064000</v>
      </c>
      <c r="CA1716" s="111">
        <v>0</v>
      </c>
      <c r="CB1716" s="112"/>
      <c r="CC1716" s="112"/>
      <c r="CD1716" s="111">
        <v>0</v>
      </c>
      <c r="CE1716" s="112"/>
      <c r="CF1716" s="112"/>
      <c r="CG1716" s="111" t="s">
        <v>3757</v>
      </c>
      <c r="CH1716" s="112">
        <v>409</v>
      </c>
      <c r="CI1716" s="112">
        <v>17044600</v>
      </c>
      <c r="CJ1716" s="111">
        <v>0</v>
      </c>
      <c r="CK1716" s="120">
        <v>0</v>
      </c>
      <c r="CL1716" s="112"/>
      <c r="CM1716" s="112"/>
      <c r="CN1716" s="166" t="s">
        <v>16069</v>
      </c>
      <c r="CO1716" s="125" t="s">
        <v>16070</v>
      </c>
      <c r="CP1716" s="111" t="s">
        <v>3870</v>
      </c>
      <c r="CQ1716" s="112">
        <v>5765241</v>
      </c>
      <c r="CR1716" s="166" t="s">
        <v>16071</v>
      </c>
      <c r="CS1716" s="166" t="s">
        <v>16072</v>
      </c>
      <c r="CT1716" s="111" t="s">
        <v>3870</v>
      </c>
      <c r="CU1716" s="112">
        <v>3883588</v>
      </c>
      <c r="CV1716" s="166" t="s">
        <v>16073</v>
      </c>
      <c r="CW1716" s="166" t="s">
        <v>16074</v>
      </c>
      <c r="CX1716" s="111" t="s">
        <v>3870</v>
      </c>
      <c r="CY1716" s="112">
        <v>3417500</v>
      </c>
      <c r="CZ1716" s="111">
        <v>0</v>
      </c>
      <c r="DA1716" s="111">
        <v>0</v>
      </c>
      <c r="DB1716" s="111" t="s">
        <v>3757</v>
      </c>
      <c r="DC1716" s="120" t="s">
        <v>16075</v>
      </c>
      <c r="DD1716" s="127" t="s">
        <v>3717</v>
      </c>
      <c r="DE1716" s="109" t="s">
        <v>16076</v>
      </c>
      <c r="DF1716" s="172" t="s">
        <v>3717</v>
      </c>
    </row>
    <row r="1717" spans="1:110" ht="35.15" customHeight="1" x14ac:dyDescent="0.35">
      <c r="A1717" s="140" t="s">
        <v>3461</v>
      </c>
      <c r="B1717" s="136" t="s">
        <v>3460</v>
      </c>
      <c r="C1717" s="136" t="s">
        <v>3462</v>
      </c>
      <c r="D1717" s="112">
        <v>77214</v>
      </c>
      <c r="E1717" s="112">
        <v>1350929276</v>
      </c>
      <c r="F1717" s="112">
        <v>77177</v>
      </c>
      <c r="G1717" s="112">
        <v>1350433276</v>
      </c>
      <c r="H1717" s="112">
        <v>25043</v>
      </c>
      <c r="I1717" s="112">
        <v>383793900</v>
      </c>
      <c r="J1717" s="112">
        <v>0</v>
      </c>
      <c r="K1717" s="112">
        <v>0</v>
      </c>
      <c r="L1717" s="112">
        <v>330264311</v>
      </c>
      <c r="M1717" s="112">
        <v>123386553</v>
      </c>
      <c r="N1717" s="112">
        <v>12618403</v>
      </c>
      <c r="O1717" s="112">
        <v>19412036</v>
      </c>
      <c r="P1717" s="112">
        <v>183773686</v>
      </c>
      <c r="Q1717" s="112">
        <v>0</v>
      </c>
      <c r="R1717" s="112">
        <v>669454989</v>
      </c>
      <c r="S1717" s="421">
        <v>0.24447194747151219</v>
      </c>
      <c r="T1717" s="421">
        <v>9.1334576274294907E-2</v>
      </c>
      <c r="U1717" s="421">
        <v>9.3405356032864595E-3</v>
      </c>
      <c r="V1717" s="421">
        <v>1.4369394715819305E-2</v>
      </c>
      <c r="W1717" s="421">
        <v>0.13603501624018399</v>
      </c>
      <c r="X1717" s="421">
        <v>0</v>
      </c>
      <c r="Y1717" s="421">
        <v>0.49555147030509689</v>
      </c>
      <c r="Z1717" s="120">
        <v>0</v>
      </c>
      <c r="AA1717" s="127" t="s">
        <v>3717</v>
      </c>
      <c r="AB1717" s="127">
        <v>0</v>
      </c>
      <c r="AC1717" s="111" t="s">
        <v>3717</v>
      </c>
      <c r="AD1717" s="127">
        <v>0</v>
      </c>
      <c r="AE1717" s="111" t="s">
        <v>3757</v>
      </c>
      <c r="AF1717" s="111" t="s">
        <v>3757</v>
      </c>
      <c r="AG1717" s="127" t="s">
        <v>3717</v>
      </c>
      <c r="AH1717" s="127" t="s">
        <v>3758</v>
      </c>
      <c r="AI1717" s="128">
        <v>4</v>
      </c>
      <c r="AJ1717" s="128">
        <v>33610376</v>
      </c>
      <c r="AK1717" s="109" t="s">
        <v>16077</v>
      </c>
      <c r="AL1717" s="109" t="s">
        <v>16078</v>
      </c>
      <c r="AM1717" s="127" t="s">
        <v>3765</v>
      </c>
      <c r="AN1717" s="127" t="s">
        <v>3766</v>
      </c>
      <c r="AO1717" s="120">
        <v>10000000</v>
      </c>
      <c r="AP1717" s="120">
        <v>9696500</v>
      </c>
      <c r="AQ1717" s="174" t="s">
        <v>16079</v>
      </c>
      <c r="AR1717" s="109" t="s">
        <v>16080</v>
      </c>
      <c r="AS1717" s="127" t="s">
        <v>3765</v>
      </c>
      <c r="AT1717" s="127" t="s">
        <v>3790</v>
      </c>
      <c r="AU1717" s="120">
        <v>10000000</v>
      </c>
      <c r="AV1717" s="120">
        <v>8686500</v>
      </c>
      <c r="AW1717" s="174" t="s">
        <v>16081</v>
      </c>
      <c r="AX1717" s="109" t="s">
        <v>16082</v>
      </c>
      <c r="AY1717" s="127" t="s">
        <v>3765</v>
      </c>
      <c r="AZ1717" s="127" t="s">
        <v>3774</v>
      </c>
      <c r="BA1717" s="120">
        <v>10000000</v>
      </c>
      <c r="BB1717" s="120">
        <v>8265376</v>
      </c>
      <c r="BC1717" s="111" t="s">
        <v>3757</v>
      </c>
      <c r="BD1717" s="112">
        <v>3891</v>
      </c>
      <c r="BE1717" s="112">
        <v>83507300</v>
      </c>
      <c r="BF1717" s="111">
        <v>0</v>
      </c>
      <c r="BG1717" s="112"/>
      <c r="BH1717" s="112"/>
      <c r="BI1717" s="111" t="s">
        <v>3757</v>
      </c>
      <c r="BJ1717" s="112">
        <v>7723</v>
      </c>
      <c r="BK1717" s="112">
        <v>135934000</v>
      </c>
      <c r="BL1717" s="111" t="s">
        <v>3757</v>
      </c>
      <c r="BM1717" s="112">
        <v>10131</v>
      </c>
      <c r="BN1717" s="112">
        <v>178317700</v>
      </c>
      <c r="BO1717" s="111">
        <v>0</v>
      </c>
      <c r="BP1717" s="112"/>
      <c r="BQ1717" s="112"/>
      <c r="BR1717" s="111" t="s">
        <v>3757</v>
      </c>
      <c r="BS1717" s="112">
        <v>10755</v>
      </c>
      <c r="BT1717" s="112">
        <v>189300900</v>
      </c>
      <c r="BU1717" s="111" t="s">
        <v>3757</v>
      </c>
      <c r="BV1717" s="112">
        <v>12645</v>
      </c>
      <c r="BW1717" s="112">
        <v>222567200</v>
      </c>
      <c r="BX1717" s="111" t="s">
        <v>3757</v>
      </c>
      <c r="BY1717" s="112">
        <v>7266</v>
      </c>
      <c r="BZ1717" s="112">
        <v>127890300</v>
      </c>
      <c r="CA1717" s="111">
        <v>0</v>
      </c>
      <c r="CB1717" s="112"/>
      <c r="CC1717" s="112"/>
      <c r="CD1717" s="111">
        <v>0</v>
      </c>
      <c r="CE1717" s="112"/>
      <c r="CF1717" s="112"/>
      <c r="CG1717" s="111" t="s">
        <v>3757</v>
      </c>
      <c r="CH1717" s="112">
        <v>24305</v>
      </c>
      <c r="CI1717" s="112">
        <v>427797100</v>
      </c>
      <c r="CJ1717" s="111" t="s">
        <v>3757</v>
      </c>
      <c r="CK1717" s="120" t="s">
        <v>16083</v>
      </c>
      <c r="CL1717" s="112">
        <v>29</v>
      </c>
      <c r="CM1717" s="112">
        <v>636000</v>
      </c>
      <c r="CN1717" s="166">
        <v>0</v>
      </c>
      <c r="CO1717" s="125">
        <v>0</v>
      </c>
      <c r="CP1717" s="111">
        <v>0</v>
      </c>
      <c r="CQ1717" s="112">
        <v>0</v>
      </c>
      <c r="CR1717" s="166">
        <v>0</v>
      </c>
      <c r="CS1717" s="166">
        <v>0</v>
      </c>
      <c r="CT1717" s="111">
        <v>0</v>
      </c>
      <c r="CU1717" s="112">
        <v>0</v>
      </c>
      <c r="CV1717" s="166">
        <v>0</v>
      </c>
      <c r="CW1717" s="166">
        <v>0</v>
      </c>
      <c r="CX1717" s="111">
        <v>0</v>
      </c>
      <c r="CY1717" s="112">
        <v>0</v>
      </c>
      <c r="CZ1717" s="111" t="s">
        <v>3757</v>
      </c>
      <c r="DA1717" s="111" t="s">
        <v>3757</v>
      </c>
      <c r="DB1717" s="111" t="s">
        <v>3757</v>
      </c>
      <c r="DC1717" s="120">
        <v>0</v>
      </c>
      <c r="DD1717" s="127" t="s">
        <v>3717</v>
      </c>
      <c r="DE1717" s="109" t="s">
        <v>16084</v>
      </c>
      <c r="DF1717" s="172" t="s">
        <v>3717</v>
      </c>
    </row>
    <row r="1718" spans="1:110" ht="35.15" customHeight="1" x14ac:dyDescent="0.35">
      <c r="A1718" s="140" t="s">
        <v>3463</v>
      </c>
      <c r="B1718" s="136" t="s">
        <v>3460</v>
      </c>
      <c r="C1718" s="136" t="s">
        <v>3464</v>
      </c>
      <c r="D1718" s="112">
        <v>179400</v>
      </c>
      <c r="E1718" s="112">
        <v>3514044650</v>
      </c>
      <c r="F1718" s="112">
        <v>179397</v>
      </c>
      <c r="G1718" s="112">
        <v>3513568650</v>
      </c>
      <c r="H1718" s="112">
        <v>57490</v>
      </c>
      <c r="I1718" s="112">
        <v>1126232000</v>
      </c>
      <c r="J1718" s="112">
        <v>0</v>
      </c>
      <c r="K1718" s="112">
        <v>0</v>
      </c>
      <c r="L1718" s="112">
        <v>929848810</v>
      </c>
      <c r="M1718" s="112">
        <v>349946311</v>
      </c>
      <c r="N1718" s="112">
        <v>31102333</v>
      </c>
      <c r="O1718" s="112">
        <v>46768233</v>
      </c>
      <c r="P1718" s="112">
        <v>318929565</v>
      </c>
      <c r="Q1718" s="112">
        <v>16651689</v>
      </c>
      <c r="R1718" s="112">
        <v>1693246941</v>
      </c>
      <c r="S1718" s="421">
        <v>0.26460927580985633</v>
      </c>
      <c r="T1718" s="421">
        <v>9.9585049666343878E-2</v>
      </c>
      <c r="U1718" s="421">
        <v>8.8508644874503804E-3</v>
      </c>
      <c r="V1718" s="421">
        <v>1.3308946714720885E-2</v>
      </c>
      <c r="W1718" s="421">
        <v>9.0758540873975516E-2</v>
      </c>
      <c r="X1718" s="421">
        <v>4.7386105352986907E-3</v>
      </c>
      <c r="Y1718" s="421">
        <v>0.48185128808764566</v>
      </c>
      <c r="Z1718" s="120" t="s">
        <v>16085</v>
      </c>
      <c r="AA1718" s="127" t="s">
        <v>3717</v>
      </c>
      <c r="AB1718" s="127">
        <v>0</v>
      </c>
      <c r="AC1718" s="111" t="s">
        <v>3717</v>
      </c>
      <c r="AD1718" s="127">
        <v>0</v>
      </c>
      <c r="AE1718" s="111" t="s">
        <v>3757</v>
      </c>
      <c r="AF1718" s="111" t="s">
        <v>3757</v>
      </c>
      <c r="AG1718" s="127" t="s">
        <v>3717</v>
      </c>
      <c r="AH1718" s="127" t="s">
        <v>3758</v>
      </c>
      <c r="AI1718" s="128">
        <v>1</v>
      </c>
      <c r="AJ1718" s="128">
        <v>4651000</v>
      </c>
      <c r="AK1718" s="109" t="s">
        <v>16086</v>
      </c>
      <c r="AL1718" s="109" t="s">
        <v>16087</v>
      </c>
      <c r="AM1718" s="127" t="s">
        <v>3765</v>
      </c>
      <c r="AN1718" s="127" t="s">
        <v>3870</v>
      </c>
      <c r="AO1718" s="120">
        <v>2000000</v>
      </c>
      <c r="AP1718" s="120">
        <v>4651000</v>
      </c>
      <c r="AQ1718" s="174">
        <v>0</v>
      </c>
      <c r="AR1718" s="109">
        <v>0</v>
      </c>
      <c r="AS1718" s="127">
        <v>0</v>
      </c>
      <c r="AT1718" s="127">
        <v>0</v>
      </c>
      <c r="AU1718" s="120">
        <v>0</v>
      </c>
      <c r="AV1718" s="120">
        <v>0</v>
      </c>
      <c r="AW1718" s="174">
        <v>0</v>
      </c>
      <c r="AX1718" s="109">
        <v>0</v>
      </c>
      <c r="AY1718" s="127">
        <v>0</v>
      </c>
      <c r="AZ1718" s="127">
        <v>0</v>
      </c>
      <c r="BA1718" s="120">
        <v>0</v>
      </c>
      <c r="BB1718" s="120">
        <v>0</v>
      </c>
      <c r="BC1718" s="111" t="s">
        <v>3757</v>
      </c>
      <c r="BD1718" s="112">
        <v>17017</v>
      </c>
      <c r="BE1718" s="112">
        <v>338542083</v>
      </c>
      <c r="BF1718" s="111" t="s">
        <v>3757</v>
      </c>
      <c r="BG1718" s="112">
        <v>6050</v>
      </c>
      <c r="BH1718" s="112">
        <v>120221667</v>
      </c>
      <c r="BI1718" s="111" t="s">
        <v>3757</v>
      </c>
      <c r="BJ1718" s="112">
        <v>6795</v>
      </c>
      <c r="BK1718" s="112">
        <v>130317846</v>
      </c>
      <c r="BL1718" s="111" t="s">
        <v>3757</v>
      </c>
      <c r="BM1718" s="112">
        <v>20517</v>
      </c>
      <c r="BN1718" s="112">
        <v>398513000</v>
      </c>
      <c r="BO1718" s="111" t="s">
        <v>3757</v>
      </c>
      <c r="BP1718" s="112">
        <v>12101</v>
      </c>
      <c r="BQ1718" s="112">
        <v>240443333</v>
      </c>
      <c r="BR1718" s="111" t="s">
        <v>3757</v>
      </c>
      <c r="BS1718" s="112">
        <v>12613</v>
      </c>
      <c r="BT1718" s="112">
        <v>243565436</v>
      </c>
      <c r="BU1718" s="111" t="s">
        <v>3757</v>
      </c>
      <c r="BV1718" s="112">
        <v>42151</v>
      </c>
      <c r="BW1718" s="112">
        <v>838660667</v>
      </c>
      <c r="BX1718" s="111" t="s">
        <v>3757</v>
      </c>
      <c r="BY1718" s="112">
        <v>5269</v>
      </c>
      <c r="BZ1718" s="112">
        <v>104832583</v>
      </c>
      <c r="CA1718" s="111" t="s">
        <v>3757</v>
      </c>
      <c r="CB1718" s="112">
        <v>5096</v>
      </c>
      <c r="CC1718" s="112">
        <v>97738385</v>
      </c>
      <c r="CD1718" s="111">
        <v>0</v>
      </c>
      <c r="CE1718" s="112"/>
      <c r="CF1718" s="112"/>
      <c r="CG1718" s="111" t="s">
        <v>3757</v>
      </c>
      <c r="CH1718" s="112">
        <v>48825</v>
      </c>
      <c r="CI1718" s="112">
        <v>918175650</v>
      </c>
      <c r="CJ1718" s="111" t="s">
        <v>3757</v>
      </c>
      <c r="CK1718" s="120" t="s">
        <v>16088</v>
      </c>
      <c r="CL1718" s="112">
        <v>4401</v>
      </c>
      <c r="CM1718" s="112">
        <v>83034000</v>
      </c>
      <c r="CN1718" s="166" t="s">
        <v>3972</v>
      </c>
      <c r="CO1718" s="125" t="s">
        <v>16089</v>
      </c>
      <c r="CP1718" s="111" t="s">
        <v>3766</v>
      </c>
      <c r="CQ1718" s="112">
        <v>242000000</v>
      </c>
      <c r="CR1718" s="166" t="s">
        <v>16090</v>
      </c>
      <c r="CS1718" s="166" t="s">
        <v>16091</v>
      </c>
      <c r="CT1718" s="111" t="s">
        <v>3766</v>
      </c>
      <c r="CU1718" s="112">
        <v>174000000</v>
      </c>
      <c r="CV1718" s="166" t="s">
        <v>16092</v>
      </c>
      <c r="CW1718" s="166" t="s">
        <v>16093</v>
      </c>
      <c r="CX1718" s="111" t="s">
        <v>3778</v>
      </c>
      <c r="CY1718" s="112">
        <v>130000000</v>
      </c>
      <c r="CZ1718" s="111" t="s">
        <v>3757</v>
      </c>
      <c r="DA1718" s="111" t="s">
        <v>3757</v>
      </c>
      <c r="DB1718" s="111" t="s">
        <v>3757</v>
      </c>
      <c r="DC1718" s="120">
        <v>0</v>
      </c>
      <c r="DD1718" s="127" t="s">
        <v>3717</v>
      </c>
      <c r="DE1718" s="109" t="s">
        <v>16094</v>
      </c>
      <c r="DF1718" s="172" t="s">
        <v>3717</v>
      </c>
    </row>
    <row r="1719" spans="1:110" ht="35.15" customHeight="1" x14ac:dyDescent="0.35">
      <c r="A1719" s="140" t="s">
        <v>3465</v>
      </c>
      <c r="B1719" s="136" t="s">
        <v>3460</v>
      </c>
      <c r="C1719" s="136" t="s">
        <v>3466</v>
      </c>
      <c r="D1719" s="112">
        <v>38293</v>
      </c>
      <c r="E1719" s="112">
        <v>1203390500</v>
      </c>
      <c r="F1719" s="112">
        <v>38292</v>
      </c>
      <c r="G1719" s="112">
        <v>1203340500</v>
      </c>
      <c r="H1719" s="112">
        <v>13813</v>
      </c>
      <c r="I1719" s="112">
        <v>477145000</v>
      </c>
      <c r="J1719" s="112">
        <v>0</v>
      </c>
      <c r="K1719" s="112">
        <v>0</v>
      </c>
      <c r="L1719" s="112">
        <v>343202342</v>
      </c>
      <c r="M1719" s="112">
        <v>93119334</v>
      </c>
      <c r="N1719" s="112">
        <v>2110061</v>
      </c>
      <c r="O1719" s="112">
        <v>7117996</v>
      </c>
      <c r="P1719" s="112">
        <v>153266464</v>
      </c>
      <c r="Q1719" s="112">
        <v>543735</v>
      </c>
      <c r="R1719" s="112">
        <v>599359932</v>
      </c>
      <c r="S1719" s="421">
        <v>0.28519615370073137</v>
      </c>
      <c r="T1719" s="421">
        <v>7.7380811964196161E-2</v>
      </c>
      <c r="U1719" s="421">
        <v>1.7534299963311993E-3</v>
      </c>
      <c r="V1719" s="421">
        <v>5.9149511318229622E-3</v>
      </c>
      <c r="W1719" s="421">
        <v>0.12736220204497209</v>
      </c>
      <c r="X1719" s="421">
        <v>4.5183587538708339E-4</v>
      </c>
      <c r="Y1719" s="421">
        <v>0.49805938471344091</v>
      </c>
      <c r="Z1719" s="120" t="s">
        <v>16095</v>
      </c>
      <c r="AA1719" s="127" t="s">
        <v>3717</v>
      </c>
      <c r="AB1719" s="127">
        <v>0</v>
      </c>
      <c r="AC1719" s="111" t="s">
        <v>3717</v>
      </c>
      <c r="AD1719" s="127">
        <v>0</v>
      </c>
      <c r="AE1719" s="111">
        <v>0</v>
      </c>
      <c r="AF1719" s="111" t="s">
        <v>3757</v>
      </c>
      <c r="AG1719" s="127" t="s">
        <v>3758</v>
      </c>
      <c r="AH1719" s="127" t="s">
        <v>3758</v>
      </c>
      <c r="AI1719" s="124"/>
      <c r="AJ1719" s="128"/>
      <c r="AK1719" s="109">
        <v>0</v>
      </c>
      <c r="AL1719" s="109">
        <v>0</v>
      </c>
      <c r="AM1719" s="127">
        <v>0</v>
      </c>
      <c r="AN1719" s="127">
        <v>0</v>
      </c>
      <c r="AO1719" s="120">
        <v>0</v>
      </c>
      <c r="AP1719" s="120">
        <v>0</v>
      </c>
      <c r="AQ1719" s="174">
        <v>0</v>
      </c>
      <c r="AR1719" s="120">
        <v>0</v>
      </c>
      <c r="AS1719" s="127">
        <v>0</v>
      </c>
      <c r="AT1719" s="127">
        <v>0</v>
      </c>
      <c r="AU1719" s="120">
        <v>0</v>
      </c>
      <c r="AV1719" s="120">
        <v>0</v>
      </c>
      <c r="AW1719" s="174">
        <v>0</v>
      </c>
      <c r="AX1719" s="120">
        <v>0</v>
      </c>
      <c r="AY1719" s="127">
        <v>0</v>
      </c>
      <c r="AZ1719" s="127">
        <v>0</v>
      </c>
      <c r="BA1719" s="120">
        <v>0</v>
      </c>
      <c r="BB1719" s="120">
        <v>0</v>
      </c>
      <c r="BC1719" s="111">
        <v>0</v>
      </c>
      <c r="BD1719" s="112"/>
      <c r="BE1719" s="112"/>
      <c r="BF1719" s="111">
        <v>0</v>
      </c>
      <c r="BG1719" s="112"/>
      <c r="BH1719" s="112"/>
      <c r="BI1719" s="111">
        <v>0</v>
      </c>
      <c r="BJ1719" s="112"/>
      <c r="BK1719" s="112"/>
      <c r="BL1719" s="111">
        <v>0</v>
      </c>
      <c r="BM1719" s="112"/>
      <c r="BN1719" s="112"/>
      <c r="BO1719" s="111">
        <v>0</v>
      </c>
      <c r="BP1719" s="112"/>
      <c r="BQ1719" s="112"/>
      <c r="BR1719" s="111">
        <v>0</v>
      </c>
      <c r="BS1719" s="112"/>
      <c r="BT1719" s="112"/>
      <c r="BU1719" s="111">
        <v>0</v>
      </c>
      <c r="BV1719" s="112"/>
      <c r="BW1719" s="112"/>
      <c r="BX1719" s="111">
        <v>0</v>
      </c>
      <c r="BY1719" s="112"/>
      <c r="BZ1719" s="112"/>
      <c r="CA1719" s="111">
        <v>0</v>
      </c>
      <c r="CB1719" s="112"/>
      <c r="CC1719" s="112"/>
      <c r="CD1719" s="111">
        <v>0</v>
      </c>
      <c r="CE1719" s="112">
        <v>0</v>
      </c>
      <c r="CF1719" s="112">
        <v>0</v>
      </c>
      <c r="CG1719" s="111" t="s">
        <v>3757</v>
      </c>
      <c r="CH1719" s="112">
        <v>17331</v>
      </c>
      <c r="CI1719" s="112">
        <v>500619500</v>
      </c>
      <c r="CJ1719" s="111" t="s">
        <v>3757</v>
      </c>
      <c r="CK1719" s="120" t="s">
        <v>16096</v>
      </c>
      <c r="CL1719" s="112">
        <v>21271</v>
      </c>
      <c r="CM1719" s="112">
        <v>702771000</v>
      </c>
      <c r="CN1719" s="166" t="s">
        <v>16097</v>
      </c>
      <c r="CO1719" s="125" t="s">
        <v>16098</v>
      </c>
      <c r="CP1719" s="111" t="s">
        <v>3781</v>
      </c>
      <c r="CQ1719" s="112">
        <v>1400</v>
      </c>
      <c r="CR1719" s="166" t="s">
        <v>4560</v>
      </c>
      <c r="CS1719" s="166" t="s">
        <v>16099</v>
      </c>
      <c r="CT1719" s="111" t="s">
        <v>3790</v>
      </c>
      <c r="CU1719" s="112">
        <v>29000</v>
      </c>
      <c r="CV1719" s="166" t="s">
        <v>16100</v>
      </c>
      <c r="CW1719" s="166" t="s">
        <v>16101</v>
      </c>
      <c r="CX1719" s="111" t="s">
        <v>3870</v>
      </c>
      <c r="CY1719" s="112">
        <v>17000</v>
      </c>
      <c r="CZ1719" s="111" t="s">
        <v>3757</v>
      </c>
      <c r="DA1719" s="111" t="s">
        <v>3757</v>
      </c>
      <c r="DB1719" s="111">
        <v>0</v>
      </c>
      <c r="DC1719" s="120" t="s">
        <v>16102</v>
      </c>
      <c r="DD1719" s="127" t="s">
        <v>3778</v>
      </c>
      <c r="DE1719" s="109">
        <v>0</v>
      </c>
      <c r="DF1719" s="172" t="s">
        <v>3717</v>
      </c>
    </row>
    <row r="1720" spans="1:110" ht="35.15" customHeight="1" x14ac:dyDescent="0.35">
      <c r="A1720" s="140" t="s">
        <v>3467</v>
      </c>
      <c r="B1720" s="136" t="s">
        <v>3460</v>
      </c>
      <c r="C1720" s="136" t="s">
        <v>3468</v>
      </c>
      <c r="D1720" s="112">
        <v>35753</v>
      </c>
      <c r="E1720" s="112">
        <v>578677365</v>
      </c>
      <c r="F1720" s="112">
        <v>35748</v>
      </c>
      <c r="G1720" s="112">
        <v>577599365</v>
      </c>
      <c r="H1720" s="112">
        <v>10674</v>
      </c>
      <c r="I1720" s="112">
        <v>190680000</v>
      </c>
      <c r="J1720" s="112">
        <v>536</v>
      </c>
      <c r="K1720" s="112">
        <v>6405757</v>
      </c>
      <c r="L1720" s="112">
        <v>150730064</v>
      </c>
      <c r="M1720" s="112">
        <v>46724169</v>
      </c>
      <c r="N1720" s="112">
        <v>857836</v>
      </c>
      <c r="O1720" s="112">
        <v>3153190</v>
      </c>
      <c r="P1720" s="112">
        <v>63087651</v>
      </c>
      <c r="Q1720" s="112">
        <v>9505503</v>
      </c>
      <c r="R1720" s="112">
        <v>274058413</v>
      </c>
      <c r="S1720" s="421">
        <v>0.26047340559104121</v>
      </c>
      <c r="T1720" s="421">
        <v>8.0743038912538076E-2</v>
      </c>
      <c r="U1720" s="421">
        <v>1.4824080772538944E-3</v>
      </c>
      <c r="V1720" s="421">
        <v>5.4489603200567555E-3</v>
      </c>
      <c r="W1720" s="421">
        <v>0.10902042280502884</v>
      </c>
      <c r="X1720" s="421">
        <v>1.6426256796824946E-2</v>
      </c>
      <c r="Y1720" s="421">
        <v>0.47359449250274371</v>
      </c>
      <c r="Z1720" s="120" t="s">
        <v>16103</v>
      </c>
      <c r="AA1720" s="127" t="s">
        <v>3717</v>
      </c>
      <c r="AB1720" s="127">
        <v>0</v>
      </c>
      <c r="AC1720" s="111" t="s">
        <v>3717</v>
      </c>
      <c r="AD1720" s="127">
        <v>0</v>
      </c>
      <c r="AE1720" s="111" t="s">
        <v>3757</v>
      </c>
      <c r="AF1720" s="111" t="s">
        <v>3757</v>
      </c>
      <c r="AG1720" s="127" t="s">
        <v>3717</v>
      </c>
      <c r="AH1720" s="127" t="s">
        <v>3758</v>
      </c>
      <c r="AI1720" s="128">
        <v>3</v>
      </c>
      <c r="AJ1720" s="128">
        <v>9366000</v>
      </c>
      <c r="AK1720" s="109" t="s">
        <v>16104</v>
      </c>
      <c r="AL1720" s="109" t="s">
        <v>16105</v>
      </c>
      <c r="AM1720" s="127" t="s">
        <v>3765</v>
      </c>
      <c r="AN1720" s="127" t="s">
        <v>3875</v>
      </c>
      <c r="AO1720" s="120">
        <v>30000000</v>
      </c>
      <c r="AP1720" s="120">
        <v>5049000</v>
      </c>
      <c r="AQ1720" s="174" t="s">
        <v>16106</v>
      </c>
      <c r="AR1720" s="120" t="s">
        <v>16107</v>
      </c>
      <c r="AS1720" s="127" t="s">
        <v>3765</v>
      </c>
      <c r="AT1720" s="127" t="s">
        <v>3875</v>
      </c>
      <c r="AU1720" s="120">
        <v>20000000</v>
      </c>
      <c r="AV1720" s="120">
        <v>1534000</v>
      </c>
      <c r="AW1720" s="174" t="s">
        <v>16108</v>
      </c>
      <c r="AX1720" s="120" t="s">
        <v>16109</v>
      </c>
      <c r="AY1720" s="127" t="s">
        <v>3765</v>
      </c>
      <c r="AZ1720" s="127" t="s">
        <v>3875</v>
      </c>
      <c r="BA1720" s="120">
        <v>2000000</v>
      </c>
      <c r="BB1720" s="120">
        <v>2783000</v>
      </c>
      <c r="BC1720" s="111">
        <v>0</v>
      </c>
      <c r="BD1720" s="112"/>
      <c r="BE1720" s="112"/>
      <c r="BF1720" s="111">
        <v>0</v>
      </c>
      <c r="BG1720" s="112"/>
      <c r="BH1720" s="112"/>
      <c r="BI1720" s="111" t="s">
        <v>3757</v>
      </c>
      <c r="BJ1720" s="112">
        <v>2682</v>
      </c>
      <c r="BK1720" s="112">
        <v>41679000</v>
      </c>
      <c r="BL1720" s="111" t="s">
        <v>3757</v>
      </c>
      <c r="BM1720" s="112">
        <v>3822</v>
      </c>
      <c r="BN1720" s="112">
        <v>59163000</v>
      </c>
      <c r="BO1720" s="111" t="s">
        <v>3757</v>
      </c>
      <c r="BP1720" s="112">
        <v>8945</v>
      </c>
      <c r="BQ1720" s="112">
        <v>155419000</v>
      </c>
      <c r="BR1720" s="111">
        <v>0</v>
      </c>
      <c r="BS1720" s="112"/>
      <c r="BT1720" s="112"/>
      <c r="BU1720" s="111" t="s">
        <v>3757</v>
      </c>
      <c r="BV1720" s="112">
        <v>3527</v>
      </c>
      <c r="BW1720" s="112">
        <v>56703800</v>
      </c>
      <c r="BX1720" s="111" t="s">
        <v>3757</v>
      </c>
      <c r="BY1720" s="112">
        <v>3139</v>
      </c>
      <c r="BZ1720" s="112">
        <v>54571000</v>
      </c>
      <c r="CA1720" s="111">
        <v>0</v>
      </c>
      <c r="CB1720" s="112"/>
      <c r="CC1720" s="112"/>
      <c r="CD1720" s="111">
        <v>0</v>
      </c>
      <c r="CE1720" s="112">
        <v>0</v>
      </c>
      <c r="CF1720" s="112">
        <v>0</v>
      </c>
      <c r="CG1720" s="111" t="s">
        <v>3757</v>
      </c>
      <c r="CH1720" s="112">
        <v>11387</v>
      </c>
      <c r="CI1720" s="112">
        <v>167376000</v>
      </c>
      <c r="CJ1720" s="111" t="s">
        <v>3757</v>
      </c>
      <c r="CK1720" s="120" t="s">
        <v>16110</v>
      </c>
      <c r="CL1720" s="112">
        <v>2597</v>
      </c>
      <c r="CM1720" s="112">
        <v>43765565</v>
      </c>
      <c r="CN1720" s="166" t="s">
        <v>16111</v>
      </c>
      <c r="CO1720" s="125" t="s">
        <v>16112</v>
      </c>
      <c r="CP1720" s="111" t="s">
        <v>3790</v>
      </c>
      <c r="CQ1720" s="112">
        <v>8953000</v>
      </c>
      <c r="CR1720" s="166" t="s">
        <v>16113</v>
      </c>
      <c r="CS1720" s="166" t="s">
        <v>16114</v>
      </c>
      <c r="CT1720" s="111" t="s">
        <v>3870</v>
      </c>
      <c r="CU1720" s="112">
        <v>2000000</v>
      </c>
      <c r="CV1720" s="166" t="s">
        <v>16115</v>
      </c>
      <c r="CW1720" s="166" t="s">
        <v>16116</v>
      </c>
      <c r="CX1720" s="111" t="s">
        <v>3781</v>
      </c>
      <c r="CY1720" s="112">
        <v>4680000</v>
      </c>
      <c r="CZ1720" s="111" t="s">
        <v>3757</v>
      </c>
      <c r="DA1720" s="111" t="s">
        <v>3757</v>
      </c>
      <c r="DB1720" s="111" t="s">
        <v>3757</v>
      </c>
      <c r="DC1720" s="120">
        <v>0</v>
      </c>
      <c r="DD1720" s="127" t="s">
        <v>3717</v>
      </c>
      <c r="DE1720" s="109" t="s">
        <v>16117</v>
      </c>
      <c r="DF1720" s="172" t="s">
        <v>3717</v>
      </c>
    </row>
    <row r="1721" spans="1:110" ht="35.15" customHeight="1" x14ac:dyDescent="0.35">
      <c r="A1721" s="140" t="s">
        <v>3469</v>
      </c>
      <c r="B1721" s="136" t="s">
        <v>3460</v>
      </c>
      <c r="C1721" s="136" t="s">
        <v>3470</v>
      </c>
      <c r="D1721" s="112">
        <v>42400</v>
      </c>
      <c r="E1721" s="112">
        <v>588414200</v>
      </c>
      <c r="F1721" s="112">
        <v>42399</v>
      </c>
      <c r="G1721" s="112">
        <v>588404200</v>
      </c>
      <c r="H1721" s="112">
        <v>15024</v>
      </c>
      <c r="I1721" s="112">
        <v>209104200</v>
      </c>
      <c r="J1721" s="112">
        <v>0</v>
      </c>
      <c r="K1721" s="112">
        <v>0</v>
      </c>
      <c r="L1721" s="112">
        <v>170893808</v>
      </c>
      <c r="M1721" s="112">
        <v>53294725</v>
      </c>
      <c r="N1721" s="112">
        <v>4467561</v>
      </c>
      <c r="O1721" s="112">
        <v>16351412</v>
      </c>
      <c r="P1721" s="112">
        <v>63896258</v>
      </c>
      <c r="Q1721" s="112">
        <v>0</v>
      </c>
      <c r="R1721" s="112">
        <v>308903764</v>
      </c>
      <c r="S1721" s="421">
        <v>0.2904311418725109</v>
      </c>
      <c r="T1721" s="421">
        <v>9.0573485480126073E-2</v>
      </c>
      <c r="U1721" s="421">
        <v>7.592544503514701E-3</v>
      </c>
      <c r="V1721" s="421">
        <v>2.7788948669151763E-2</v>
      </c>
      <c r="W1721" s="421">
        <v>0.10859061185131154</v>
      </c>
      <c r="X1721" s="421">
        <v>0</v>
      </c>
      <c r="Y1721" s="421">
        <v>0.52497673237661502</v>
      </c>
      <c r="Z1721" s="120">
        <v>0</v>
      </c>
      <c r="AA1721" s="127" t="s">
        <v>3717</v>
      </c>
      <c r="AB1721" s="127">
        <v>0</v>
      </c>
      <c r="AC1721" s="111" t="s">
        <v>3717</v>
      </c>
      <c r="AD1721" s="127">
        <v>0</v>
      </c>
      <c r="AE1721" s="111">
        <v>0</v>
      </c>
      <c r="AF1721" s="111" t="s">
        <v>3757</v>
      </c>
      <c r="AG1721" s="127" t="s">
        <v>3758</v>
      </c>
      <c r="AH1721" s="127" t="s">
        <v>3758</v>
      </c>
      <c r="AI1721" s="124"/>
      <c r="AJ1721" s="128"/>
      <c r="AK1721" s="109">
        <v>0</v>
      </c>
      <c r="AL1721" s="109">
        <v>0</v>
      </c>
      <c r="AM1721" s="127">
        <v>0</v>
      </c>
      <c r="AN1721" s="127">
        <v>0</v>
      </c>
      <c r="AO1721" s="120">
        <v>0</v>
      </c>
      <c r="AP1721" s="120">
        <v>0</v>
      </c>
      <c r="AQ1721" s="174">
        <v>0</v>
      </c>
      <c r="AR1721" s="120">
        <v>0</v>
      </c>
      <c r="AS1721" s="127">
        <v>0</v>
      </c>
      <c r="AT1721" s="127">
        <v>0</v>
      </c>
      <c r="AU1721" s="120">
        <v>0</v>
      </c>
      <c r="AV1721" s="120">
        <v>0</v>
      </c>
      <c r="AW1721" s="174">
        <v>0</v>
      </c>
      <c r="AX1721" s="120">
        <v>0</v>
      </c>
      <c r="AY1721" s="127">
        <v>0</v>
      </c>
      <c r="AZ1721" s="127">
        <v>0</v>
      </c>
      <c r="BA1721" s="120">
        <v>0</v>
      </c>
      <c r="BB1721" s="120">
        <v>0</v>
      </c>
      <c r="BC1721" s="111">
        <v>0</v>
      </c>
      <c r="BD1721" s="112"/>
      <c r="BE1721" s="112"/>
      <c r="BF1721" s="111">
        <v>0</v>
      </c>
      <c r="BG1721" s="112"/>
      <c r="BH1721" s="112"/>
      <c r="BI1721" s="111" t="s">
        <v>3757</v>
      </c>
      <c r="BJ1721" s="112">
        <v>1902</v>
      </c>
      <c r="BK1721" s="112">
        <v>23843000</v>
      </c>
      <c r="BL1721" s="111" t="s">
        <v>3757</v>
      </c>
      <c r="BM1721" s="112">
        <v>8379</v>
      </c>
      <c r="BN1721" s="112">
        <v>119488000</v>
      </c>
      <c r="BO1721" s="111">
        <v>0</v>
      </c>
      <c r="BP1721" s="112"/>
      <c r="BQ1721" s="112"/>
      <c r="BR1721" s="111">
        <v>0</v>
      </c>
      <c r="BS1721" s="112"/>
      <c r="BT1721" s="112"/>
      <c r="BU1721" s="111">
        <v>0</v>
      </c>
      <c r="BV1721" s="112"/>
      <c r="BW1721" s="112"/>
      <c r="BX1721" s="111">
        <v>0</v>
      </c>
      <c r="BY1721" s="112"/>
      <c r="BZ1721" s="112"/>
      <c r="CA1721" s="111">
        <v>0</v>
      </c>
      <c r="CB1721" s="112"/>
      <c r="CC1721" s="112"/>
      <c r="CD1721" s="111">
        <v>0</v>
      </c>
      <c r="CE1721" s="112">
        <v>0</v>
      </c>
      <c r="CF1721" s="112">
        <v>0</v>
      </c>
      <c r="CG1721" s="111" t="s">
        <v>3757</v>
      </c>
      <c r="CH1721" s="112">
        <v>17721</v>
      </c>
      <c r="CI1721" s="112">
        <v>240009000</v>
      </c>
      <c r="CJ1721" s="111" t="s">
        <v>3757</v>
      </c>
      <c r="CK1721" s="120" t="s">
        <v>16118</v>
      </c>
      <c r="CL1721" s="112">
        <v>14398</v>
      </c>
      <c r="CM1721" s="112">
        <v>205074200</v>
      </c>
      <c r="CN1721" s="166" t="s">
        <v>16119</v>
      </c>
      <c r="CO1721" s="125" t="s">
        <v>16120</v>
      </c>
      <c r="CP1721" s="111" t="s">
        <v>3875</v>
      </c>
      <c r="CQ1721" s="112">
        <v>50000000</v>
      </c>
      <c r="CR1721" s="166" t="s">
        <v>16121</v>
      </c>
      <c r="CS1721" s="166" t="s">
        <v>16122</v>
      </c>
      <c r="CT1721" s="111" t="s">
        <v>3875</v>
      </c>
      <c r="CU1721" s="112">
        <v>17200000</v>
      </c>
      <c r="CV1721" s="166" t="s">
        <v>16123</v>
      </c>
      <c r="CW1721" s="166" t="s">
        <v>16124</v>
      </c>
      <c r="CX1721" s="111" t="s">
        <v>3875</v>
      </c>
      <c r="CY1721" s="112">
        <v>14850000</v>
      </c>
      <c r="CZ1721" s="111" t="s">
        <v>3757</v>
      </c>
      <c r="DA1721" s="111" t="s">
        <v>3757</v>
      </c>
      <c r="DB1721" s="111" t="s">
        <v>3757</v>
      </c>
      <c r="DC1721" s="120">
        <v>0</v>
      </c>
      <c r="DD1721" s="127" t="s">
        <v>3778</v>
      </c>
      <c r="DE1721" s="109">
        <v>0</v>
      </c>
      <c r="DF1721" s="172" t="s">
        <v>3717</v>
      </c>
    </row>
    <row r="1722" spans="1:110" ht="35.15" customHeight="1" x14ac:dyDescent="0.35">
      <c r="A1722" s="140" t="s">
        <v>3471</v>
      </c>
      <c r="B1722" s="136" t="s">
        <v>3460</v>
      </c>
      <c r="C1722" s="136" t="s">
        <v>3472</v>
      </c>
      <c r="D1722" s="112">
        <v>81042</v>
      </c>
      <c r="E1722" s="112">
        <v>1674455000</v>
      </c>
      <c r="F1722" s="112">
        <v>81042</v>
      </c>
      <c r="G1722" s="112">
        <v>1674455000</v>
      </c>
      <c r="H1722" s="112">
        <v>27692</v>
      </c>
      <c r="I1722" s="112">
        <v>567299000</v>
      </c>
      <c r="J1722" s="112">
        <v>0</v>
      </c>
      <c r="K1722" s="112">
        <v>0</v>
      </c>
      <c r="L1722" s="112">
        <v>483960478</v>
      </c>
      <c r="M1722" s="112">
        <v>137656160</v>
      </c>
      <c r="N1722" s="112">
        <v>7189697</v>
      </c>
      <c r="O1722" s="112">
        <v>25177246</v>
      </c>
      <c r="P1722" s="112">
        <v>213421539</v>
      </c>
      <c r="Q1722" s="112">
        <v>0</v>
      </c>
      <c r="R1722" s="112">
        <v>867405120</v>
      </c>
      <c r="S1722" s="421">
        <v>0.2890256698448152</v>
      </c>
      <c r="T1722" s="421">
        <v>8.2209530862280569E-2</v>
      </c>
      <c r="U1722" s="421">
        <v>4.2937534899415031E-3</v>
      </c>
      <c r="V1722" s="421">
        <v>1.50360839795635E-2</v>
      </c>
      <c r="W1722" s="421">
        <v>0.12745731536529797</v>
      </c>
      <c r="X1722" s="421">
        <v>0</v>
      </c>
      <c r="Y1722" s="421">
        <v>0.51802235354189874</v>
      </c>
      <c r="Z1722" s="120">
        <v>0</v>
      </c>
      <c r="AA1722" s="127" t="s">
        <v>3717</v>
      </c>
      <c r="AB1722" s="127">
        <v>0</v>
      </c>
      <c r="AC1722" s="111" t="s">
        <v>3717</v>
      </c>
      <c r="AD1722" s="127">
        <v>0</v>
      </c>
      <c r="AE1722" s="111" t="s">
        <v>3757</v>
      </c>
      <c r="AF1722" s="111" t="s">
        <v>3757</v>
      </c>
      <c r="AG1722" s="127" t="s">
        <v>3717</v>
      </c>
      <c r="AH1722" s="127" t="s">
        <v>3758</v>
      </c>
      <c r="AI1722" s="128">
        <v>1</v>
      </c>
      <c r="AJ1722" s="128">
        <v>105304000</v>
      </c>
      <c r="AK1722" s="109" t="s">
        <v>16125</v>
      </c>
      <c r="AL1722" s="109" t="s">
        <v>16126</v>
      </c>
      <c r="AM1722" s="127" t="s">
        <v>3765</v>
      </c>
      <c r="AN1722" s="127" t="s">
        <v>3774</v>
      </c>
      <c r="AO1722" s="120">
        <v>100000000</v>
      </c>
      <c r="AP1722" s="120">
        <v>105304000</v>
      </c>
      <c r="AQ1722" s="174">
        <v>0</v>
      </c>
      <c r="AR1722" s="120">
        <v>0</v>
      </c>
      <c r="AS1722" s="127">
        <v>0</v>
      </c>
      <c r="AT1722" s="127">
        <v>0</v>
      </c>
      <c r="AU1722" s="120">
        <v>0</v>
      </c>
      <c r="AV1722" s="120">
        <v>0</v>
      </c>
      <c r="AW1722" s="174">
        <v>0</v>
      </c>
      <c r="AX1722" s="120">
        <v>0</v>
      </c>
      <c r="AY1722" s="127">
        <v>0</v>
      </c>
      <c r="AZ1722" s="127">
        <v>0</v>
      </c>
      <c r="BA1722" s="120">
        <v>0</v>
      </c>
      <c r="BB1722" s="120">
        <v>0</v>
      </c>
      <c r="BC1722" s="111">
        <v>0</v>
      </c>
      <c r="BD1722" s="112"/>
      <c r="BE1722" s="112"/>
      <c r="BF1722" s="111">
        <v>0</v>
      </c>
      <c r="BG1722" s="112"/>
      <c r="BH1722" s="112"/>
      <c r="BI1722" s="111">
        <v>0</v>
      </c>
      <c r="BJ1722" s="112"/>
      <c r="BK1722" s="112"/>
      <c r="BL1722" s="111">
        <v>0</v>
      </c>
      <c r="BM1722" s="112"/>
      <c r="BN1722" s="112"/>
      <c r="BO1722" s="111">
        <v>0</v>
      </c>
      <c r="BP1722" s="112"/>
      <c r="BQ1722" s="112"/>
      <c r="BR1722" s="111">
        <v>0</v>
      </c>
      <c r="BS1722" s="112"/>
      <c r="BT1722" s="112"/>
      <c r="BU1722" s="111" t="s">
        <v>3757</v>
      </c>
      <c r="BV1722" s="112">
        <v>21835</v>
      </c>
      <c r="BW1722" s="112">
        <v>416415500</v>
      </c>
      <c r="BX1722" s="111" t="s">
        <v>3757</v>
      </c>
      <c r="BY1722" s="112">
        <v>7206</v>
      </c>
      <c r="BZ1722" s="112">
        <v>158389000</v>
      </c>
      <c r="CA1722" s="111">
        <v>0</v>
      </c>
      <c r="CB1722" s="112"/>
      <c r="CC1722" s="112"/>
      <c r="CD1722" s="111">
        <v>0</v>
      </c>
      <c r="CE1722" s="112">
        <v>0</v>
      </c>
      <c r="CF1722" s="112">
        <v>0</v>
      </c>
      <c r="CG1722" s="111" t="s">
        <v>3757</v>
      </c>
      <c r="CH1722" s="112">
        <v>35534</v>
      </c>
      <c r="CI1722" s="112">
        <v>748051500</v>
      </c>
      <c r="CJ1722" s="111" t="s">
        <v>3757</v>
      </c>
      <c r="CK1722" s="120" t="s">
        <v>16127</v>
      </c>
      <c r="CL1722" s="112">
        <v>13188</v>
      </c>
      <c r="CM1722" s="112">
        <v>246295000</v>
      </c>
      <c r="CN1722" s="166" t="s">
        <v>16128</v>
      </c>
      <c r="CO1722" s="125" t="s">
        <v>16129</v>
      </c>
      <c r="CP1722" s="111" t="s">
        <v>3778</v>
      </c>
      <c r="CQ1722" s="112">
        <v>76900000</v>
      </c>
      <c r="CR1722" s="166" t="s">
        <v>16130</v>
      </c>
      <c r="CS1722" s="166" t="s">
        <v>16131</v>
      </c>
      <c r="CT1722" s="111" t="s">
        <v>3774</v>
      </c>
      <c r="CU1722" s="112">
        <v>40000000</v>
      </c>
      <c r="CV1722" s="166" t="s">
        <v>16714</v>
      </c>
      <c r="CW1722" s="166" t="s">
        <v>16132</v>
      </c>
      <c r="CX1722" s="111" t="s">
        <v>3766</v>
      </c>
      <c r="CY1722" s="112">
        <v>30800000</v>
      </c>
      <c r="CZ1722" s="111" t="s">
        <v>3757</v>
      </c>
      <c r="DA1722" s="111" t="s">
        <v>3757</v>
      </c>
      <c r="DB1722" s="111" t="s">
        <v>3757</v>
      </c>
      <c r="DC1722" s="120">
        <v>0</v>
      </c>
      <c r="DD1722" s="127" t="s">
        <v>3717</v>
      </c>
      <c r="DE1722" s="109" t="s">
        <v>16133</v>
      </c>
      <c r="DF1722" s="172" t="s">
        <v>3717</v>
      </c>
    </row>
    <row r="1723" spans="1:110" ht="35.15" customHeight="1" x14ac:dyDescent="0.35">
      <c r="A1723" s="140" t="s">
        <v>3473</v>
      </c>
      <c r="B1723" s="136" t="s">
        <v>3460</v>
      </c>
      <c r="C1723" s="136" t="s">
        <v>3474</v>
      </c>
      <c r="D1723" s="112">
        <v>14975</v>
      </c>
      <c r="E1723" s="112">
        <v>197899500</v>
      </c>
      <c r="F1723" s="112">
        <v>14975</v>
      </c>
      <c r="G1723" s="112">
        <v>197899500</v>
      </c>
      <c r="H1723" s="112">
        <v>3385</v>
      </c>
      <c r="I1723" s="112">
        <v>44587000</v>
      </c>
      <c r="J1723" s="112">
        <v>0</v>
      </c>
      <c r="K1723" s="112">
        <v>0</v>
      </c>
      <c r="L1723" s="112">
        <v>55213960</v>
      </c>
      <c r="M1723" s="112">
        <v>15040362</v>
      </c>
      <c r="N1723" s="112">
        <v>100000</v>
      </c>
      <c r="O1723" s="112">
        <v>20760795</v>
      </c>
      <c r="P1723" s="112">
        <v>7298335</v>
      </c>
      <c r="Q1723" s="112">
        <v>311089</v>
      </c>
      <c r="R1723" s="112">
        <v>98724541</v>
      </c>
      <c r="S1723" s="421">
        <v>0.27899999747346504</v>
      </c>
      <c r="T1723" s="421">
        <v>7.5999999999999998E-2</v>
      </c>
      <c r="U1723" s="421">
        <v>5.0530698662705064E-4</v>
      </c>
      <c r="V1723" s="421">
        <v>0.10490574761431939</v>
      </c>
      <c r="W1723" s="421">
        <v>3.6878996662447351E-2</v>
      </c>
      <c r="X1723" s="421">
        <v>1.5719544516282255E-3</v>
      </c>
      <c r="Y1723" s="421">
        <v>0.49886200318848711</v>
      </c>
      <c r="Z1723" s="120" t="s">
        <v>16134</v>
      </c>
      <c r="AA1723" s="127" t="s">
        <v>3778</v>
      </c>
      <c r="AB1723" s="127">
        <v>0</v>
      </c>
      <c r="AC1723" s="111" t="s">
        <v>3717</v>
      </c>
      <c r="AD1723" s="127">
        <v>0</v>
      </c>
      <c r="AE1723" s="111">
        <v>0</v>
      </c>
      <c r="AF1723" s="111" t="s">
        <v>3757</v>
      </c>
      <c r="AG1723" s="127" t="s">
        <v>3758</v>
      </c>
      <c r="AH1723" s="127" t="s">
        <v>3758</v>
      </c>
      <c r="AI1723" s="124"/>
      <c r="AJ1723" s="128"/>
      <c r="AK1723" s="109">
        <v>0</v>
      </c>
      <c r="AL1723" s="109">
        <v>0</v>
      </c>
      <c r="AM1723" s="127">
        <v>0</v>
      </c>
      <c r="AN1723" s="127">
        <v>0</v>
      </c>
      <c r="AO1723" s="120">
        <v>0</v>
      </c>
      <c r="AP1723" s="120">
        <v>0</v>
      </c>
      <c r="AQ1723" s="174">
        <v>0</v>
      </c>
      <c r="AR1723" s="109">
        <v>0</v>
      </c>
      <c r="AS1723" s="127">
        <v>0</v>
      </c>
      <c r="AT1723" s="127">
        <v>0</v>
      </c>
      <c r="AU1723" s="120">
        <v>0</v>
      </c>
      <c r="AV1723" s="120">
        <v>0</v>
      </c>
      <c r="AW1723" s="174">
        <v>0</v>
      </c>
      <c r="AX1723" s="109">
        <v>0</v>
      </c>
      <c r="AY1723" s="127">
        <v>0</v>
      </c>
      <c r="AZ1723" s="127">
        <v>0</v>
      </c>
      <c r="BA1723" s="120">
        <v>0</v>
      </c>
      <c r="BB1723" s="120">
        <v>0</v>
      </c>
      <c r="BC1723" s="111" t="s">
        <v>3757</v>
      </c>
      <c r="BD1723" s="112">
        <v>349</v>
      </c>
      <c r="BE1723" s="112">
        <v>4737000</v>
      </c>
      <c r="BF1723" s="111">
        <v>0</v>
      </c>
      <c r="BG1723" s="112"/>
      <c r="BH1723" s="112"/>
      <c r="BI1723" s="111" t="s">
        <v>3757</v>
      </c>
      <c r="BJ1723" s="112">
        <v>546</v>
      </c>
      <c r="BK1723" s="112">
        <v>7644000</v>
      </c>
      <c r="BL1723" s="111" t="s">
        <v>3757</v>
      </c>
      <c r="BM1723" s="112">
        <v>1062</v>
      </c>
      <c r="BN1723" s="112">
        <v>13167500</v>
      </c>
      <c r="BO1723" s="111" t="s">
        <v>3757</v>
      </c>
      <c r="BP1723" s="112">
        <v>795</v>
      </c>
      <c r="BQ1723" s="112">
        <v>10085500</v>
      </c>
      <c r="BR1723" s="111" t="s">
        <v>3757</v>
      </c>
      <c r="BS1723" s="112">
        <v>3479</v>
      </c>
      <c r="BT1723" s="112">
        <v>44629000</v>
      </c>
      <c r="BU1723" s="111" t="s">
        <v>3757</v>
      </c>
      <c r="BV1723" s="112">
        <v>2028</v>
      </c>
      <c r="BW1723" s="112">
        <v>27370000</v>
      </c>
      <c r="BX1723" s="111" t="s">
        <v>3757</v>
      </c>
      <c r="BY1723" s="112">
        <v>164</v>
      </c>
      <c r="BZ1723" s="112">
        <v>2185000</v>
      </c>
      <c r="CA1723" s="111">
        <v>0</v>
      </c>
      <c r="CB1723" s="112"/>
      <c r="CC1723" s="112"/>
      <c r="CD1723" s="111">
        <v>0</v>
      </c>
      <c r="CE1723" s="112"/>
      <c r="CF1723" s="112"/>
      <c r="CG1723" s="111">
        <v>0</v>
      </c>
      <c r="CH1723" s="112"/>
      <c r="CI1723" s="112"/>
      <c r="CJ1723" s="111" t="s">
        <v>3757</v>
      </c>
      <c r="CK1723" s="120" t="s">
        <v>13856</v>
      </c>
      <c r="CL1723" s="112">
        <v>6661</v>
      </c>
      <c r="CM1723" s="112">
        <v>88081500</v>
      </c>
      <c r="CN1723" s="166" t="s">
        <v>16135</v>
      </c>
      <c r="CO1723" s="125" t="s">
        <v>16136</v>
      </c>
      <c r="CP1723" s="111" t="s">
        <v>3783</v>
      </c>
      <c r="CQ1723" s="112">
        <v>42234000</v>
      </c>
      <c r="CR1723" s="166" t="s">
        <v>16137</v>
      </c>
      <c r="CS1723" s="166" t="s">
        <v>16138</v>
      </c>
      <c r="CT1723" s="111" t="s">
        <v>3766</v>
      </c>
      <c r="CU1723" s="112">
        <v>25814000</v>
      </c>
      <c r="CV1723" s="166" t="s">
        <v>4515</v>
      </c>
      <c r="CW1723" s="166" t="s">
        <v>16139</v>
      </c>
      <c r="CX1723" s="111" t="s">
        <v>3790</v>
      </c>
      <c r="CY1723" s="112">
        <v>18148000</v>
      </c>
      <c r="CZ1723" s="111" t="s">
        <v>3757</v>
      </c>
      <c r="DA1723" s="111" t="s">
        <v>3757</v>
      </c>
      <c r="DB1723" s="111" t="s">
        <v>3757</v>
      </c>
      <c r="DC1723" s="120">
        <v>0</v>
      </c>
      <c r="DD1723" s="127" t="s">
        <v>3717</v>
      </c>
      <c r="DE1723" s="109" t="s">
        <v>16140</v>
      </c>
      <c r="DF1723" s="172" t="s">
        <v>3717</v>
      </c>
    </row>
    <row r="1724" spans="1:110" ht="35.15" customHeight="1" x14ac:dyDescent="0.35">
      <c r="A1724" s="140" t="s">
        <v>3475</v>
      </c>
      <c r="B1724" s="136" t="s">
        <v>3460</v>
      </c>
      <c r="C1724" s="136" t="s">
        <v>3476</v>
      </c>
      <c r="D1724" s="112">
        <v>69373</v>
      </c>
      <c r="E1724" s="112">
        <v>1446635000</v>
      </c>
      <c r="F1724" s="112">
        <v>69373</v>
      </c>
      <c r="G1724" s="112">
        <v>1446635000</v>
      </c>
      <c r="H1724" s="112">
        <v>16895</v>
      </c>
      <c r="I1724" s="112">
        <v>308985000</v>
      </c>
      <c r="J1724" s="112">
        <v>0</v>
      </c>
      <c r="K1724" s="112">
        <v>0</v>
      </c>
      <c r="L1724" s="112">
        <v>351601689</v>
      </c>
      <c r="M1724" s="112">
        <v>158511189</v>
      </c>
      <c r="N1724" s="112">
        <v>5285159</v>
      </c>
      <c r="O1724" s="112">
        <v>6124304</v>
      </c>
      <c r="P1724" s="112">
        <v>179110296</v>
      </c>
      <c r="Q1724" s="112">
        <v>0</v>
      </c>
      <c r="R1724" s="112">
        <v>700632637</v>
      </c>
      <c r="S1724" s="421">
        <v>0.24304796234018947</v>
      </c>
      <c r="T1724" s="421">
        <v>0.10957234478634902</v>
      </c>
      <c r="U1724" s="421">
        <v>3.6534156853663849E-3</v>
      </c>
      <c r="V1724" s="421">
        <v>4.2334825301475493E-3</v>
      </c>
      <c r="W1724" s="421">
        <v>0.12381167053195864</v>
      </c>
      <c r="X1724" s="421">
        <v>0</v>
      </c>
      <c r="Y1724" s="421">
        <v>0.48431887587401107</v>
      </c>
      <c r="Z1724" s="120">
        <v>0</v>
      </c>
      <c r="AA1724" s="127" t="s">
        <v>3717</v>
      </c>
      <c r="AB1724" s="127">
        <v>0</v>
      </c>
      <c r="AC1724" s="111" t="s">
        <v>3717</v>
      </c>
      <c r="AD1724" s="127">
        <v>0</v>
      </c>
      <c r="AE1724" s="111">
        <v>0</v>
      </c>
      <c r="AF1724" s="111" t="s">
        <v>3757</v>
      </c>
      <c r="AG1724" s="127" t="s">
        <v>3758</v>
      </c>
      <c r="AH1724" s="127" t="s">
        <v>3758</v>
      </c>
      <c r="AI1724" s="124"/>
      <c r="AJ1724" s="128"/>
      <c r="AK1724" s="109">
        <v>0</v>
      </c>
      <c r="AL1724" s="109">
        <v>0</v>
      </c>
      <c r="AM1724" s="127">
        <v>0</v>
      </c>
      <c r="AN1724" s="127">
        <v>0</v>
      </c>
      <c r="AO1724" s="120">
        <v>0</v>
      </c>
      <c r="AP1724" s="120">
        <v>0</v>
      </c>
      <c r="AQ1724" s="174">
        <v>0</v>
      </c>
      <c r="AR1724" s="120">
        <v>0</v>
      </c>
      <c r="AS1724" s="127">
        <v>0</v>
      </c>
      <c r="AT1724" s="127">
        <v>0</v>
      </c>
      <c r="AU1724" s="120">
        <v>0</v>
      </c>
      <c r="AV1724" s="120">
        <v>0</v>
      </c>
      <c r="AW1724" s="174">
        <v>0</v>
      </c>
      <c r="AX1724" s="120">
        <v>0</v>
      </c>
      <c r="AY1724" s="127">
        <v>0</v>
      </c>
      <c r="AZ1724" s="127">
        <v>0</v>
      </c>
      <c r="BA1724" s="120">
        <v>0</v>
      </c>
      <c r="BB1724" s="120">
        <v>0</v>
      </c>
      <c r="BC1724" s="111">
        <v>0</v>
      </c>
      <c r="BD1724" s="112"/>
      <c r="BE1724" s="112"/>
      <c r="BF1724" s="111">
        <v>0</v>
      </c>
      <c r="BG1724" s="112"/>
      <c r="BH1724" s="112"/>
      <c r="BI1724" s="111" t="s">
        <v>3757</v>
      </c>
      <c r="BJ1724" s="112">
        <v>2069</v>
      </c>
      <c r="BK1724" s="112">
        <v>41610000</v>
      </c>
      <c r="BL1724" s="111" t="s">
        <v>3757</v>
      </c>
      <c r="BM1724" s="112">
        <v>23571</v>
      </c>
      <c r="BN1724" s="112">
        <v>535774000</v>
      </c>
      <c r="BO1724" s="111">
        <v>0</v>
      </c>
      <c r="BP1724" s="112"/>
      <c r="BQ1724" s="112"/>
      <c r="BR1724" s="111" t="s">
        <v>3757</v>
      </c>
      <c r="BS1724" s="112">
        <v>15811</v>
      </c>
      <c r="BT1724" s="112">
        <v>358688000</v>
      </c>
      <c r="BU1724" s="111" t="s">
        <v>3757</v>
      </c>
      <c r="BV1724" s="112">
        <v>4932</v>
      </c>
      <c r="BW1724" s="112">
        <v>102494000</v>
      </c>
      <c r="BX1724" s="111">
        <v>0</v>
      </c>
      <c r="BY1724" s="112"/>
      <c r="BZ1724" s="112"/>
      <c r="CA1724" s="111" t="s">
        <v>3757</v>
      </c>
      <c r="CB1724" s="112">
        <v>1514</v>
      </c>
      <c r="CC1724" s="112">
        <v>30376000</v>
      </c>
      <c r="CD1724" s="111">
        <v>0</v>
      </c>
      <c r="CE1724" s="112">
        <v>0</v>
      </c>
      <c r="CF1724" s="112">
        <v>0</v>
      </c>
      <c r="CG1724" s="111" t="s">
        <v>3757</v>
      </c>
      <c r="CH1724" s="112">
        <v>21476</v>
      </c>
      <c r="CI1724" s="112">
        <v>377693000</v>
      </c>
      <c r="CJ1724" s="111">
        <v>0</v>
      </c>
      <c r="CK1724" s="120">
        <v>0</v>
      </c>
      <c r="CL1724" s="112">
        <v>0</v>
      </c>
      <c r="CM1724" s="112">
        <v>0</v>
      </c>
      <c r="CN1724" s="166" t="s">
        <v>16141</v>
      </c>
      <c r="CO1724" s="125" t="s">
        <v>16142</v>
      </c>
      <c r="CP1724" s="111" t="s">
        <v>3875</v>
      </c>
      <c r="CQ1724" s="112">
        <v>33000000</v>
      </c>
      <c r="CR1724" s="166" t="s">
        <v>14847</v>
      </c>
      <c r="CS1724" s="166" t="s">
        <v>16143</v>
      </c>
      <c r="CT1724" s="111" t="s">
        <v>3870</v>
      </c>
      <c r="CU1724" s="112">
        <v>1828430</v>
      </c>
      <c r="CV1724" s="166" t="s">
        <v>16144</v>
      </c>
      <c r="CW1724" s="166" t="s">
        <v>16145</v>
      </c>
      <c r="CX1724" s="111" t="s">
        <v>3790</v>
      </c>
      <c r="CY1724" s="112">
        <v>1207882</v>
      </c>
      <c r="CZ1724" s="111" t="s">
        <v>3757</v>
      </c>
      <c r="DA1724" s="111" t="s">
        <v>3757</v>
      </c>
      <c r="DB1724" s="111" t="s">
        <v>3757</v>
      </c>
      <c r="DC1724" s="120">
        <v>0</v>
      </c>
      <c r="DD1724" s="127" t="s">
        <v>3717</v>
      </c>
      <c r="DE1724" s="109" t="s">
        <v>16146</v>
      </c>
      <c r="DF1724" s="172" t="s">
        <v>3717</v>
      </c>
    </row>
    <row r="1725" spans="1:110" ht="35.15" customHeight="1" x14ac:dyDescent="0.35">
      <c r="A1725" s="140" t="s">
        <v>3477</v>
      </c>
      <c r="B1725" s="136" t="s">
        <v>3460</v>
      </c>
      <c r="C1725" s="136" t="s">
        <v>3478</v>
      </c>
      <c r="D1725" s="112">
        <v>29095</v>
      </c>
      <c r="E1725" s="112">
        <v>558356256</v>
      </c>
      <c r="F1725" s="112">
        <v>29073</v>
      </c>
      <c r="G1725" s="112">
        <v>558007256</v>
      </c>
      <c r="H1725" s="112">
        <v>9117</v>
      </c>
      <c r="I1725" s="112">
        <v>160391000</v>
      </c>
      <c r="J1725" s="112">
        <v>92</v>
      </c>
      <c r="K1725" s="112">
        <v>1413000</v>
      </c>
      <c r="L1725" s="112">
        <v>148656531</v>
      </c>
      <c r="M1725" s="112">
        <v>47440939</v>
      </c>
      <c r="N1725" s="112">
        <v>2974176</v>
      </c>
      <c r="O1725" s="112">
        <v>7746113</v>
      </c>
      <c r="P1725" s="112">
        <v>61479877</v>
      </c>
      <c r="Q1725" s="112">
        <v>0</v>
      </c>
      <c r="R1725" s="112">
        <v>268297636</v>
      </c>
      <c r="S1725" s="421">
        <v>0.2662395726788454</v>
      </c>
      <c r="T1725" s="421">
        <v>8.4965357673005101E-2</v>
      </c>
      <c r="U1725" s="421">
        <v>5.3266636990989494E-3</v>
      </c>
      <c r="V1725" s="421">
        <v>1.3873065657922887E-2</v>
      </c>
      <c r="W1725" s="421">
        <v>0.11010869196744524</v>
      </c>
      <c r="X1725" s="421">
        <v>0</v>
      </c>
      <c r="Y1725" s="421">
        <v>0.48051335167631759</v>
      </c>
      <c r="Z1725" s="120">
        <v>0</v>
      </c>
      <c r="AA1725" s="127" t="s">
        <v>3717</v>
      </c>
      <c r="AB1725" s="127">
        <v>0</v>
      </c>
      <c r="AC1725" s="111" t="s">
        <v>3717</v>
      </c>
      <c r="AD1725" s="127">
        <v>0</v>
      </c>
      <c r="AE1725" s="111">
        <v>0</v>
      </c>
      <c r="AF1725" s="111" t="s">
        <v>3757</v>
      </c>
      <c r="AG1725" s="127" t="s">
        <v>3758</v>
      </c>
      <c r="AH1725" s="127" t="s">
        <v>3778</v>
      </c>
      <c r="AI1725" s="124"/>
      <c r="AJ1725" s="128"/>
      <c r="AK1725" s="109">
        <v>0</v>
      </c>
      <c r="AL1725" s="109">
        <v>0</v>
      </c>
      <c r="AM1725" s="127">
        <v>0</v>
      </c>
      <c r="AN1725" s="127">
        <v>0</v>
      </c>
      <c r="AO1725" s="120">
        <v>0</v>
      </c>
      <c r="AP1725" s="120">
        <v>0</v>
      </c>
      <c r="AQ1725" s="174">
        <v>0</v>
      </c>
      <c r="AR1725" s="109">
        <v>0</v>
      </c>
      <c r="AS1725" s="127">
        <v>0</v>
      </c>
      <c r="AT1725" s="127">
        <v>0</v>
      </c>
      <c r="AU1725" s="120">
        <v>0</v>
      </c>
      <c r="AV1725" s="120">
        <v>0</v>
      </c>
      <c r="AW1725" s="174">
        <v>0</v>
      </c>
      <c r="AX1725" s="109">
        <v>0</v>
      </c>
      <c r="AY1725" s="127">
        <v>0</v>
      </c>
      <c r="AZ1725" s="127">
        <v>0</v>
      </c>
      <c r="BA1725" s="120">
        <v>0</v>
      </c>
      <c r="BB1725" s="120">
        <v>0</v>
      </c>
      <c r="BC1725" s="111" t="s">
        <v>3757</v>
      </c>
      <c r="BD1725" s="112">
        <v>2108</v>
      </c>
      <c r="BE1725" s="112">
        <v>37387000</v>
      </c>
      <c r="BF1725" s="111" t="s">
        <v>3757</v>
      </c>
      <c r="BG1725" s="112">
        <v>369</v>
      </c>
      <c r="BH1725" s="112">
        <v>10160000</v>
      </c>
      <c r="BI1725" s="111" t="s">
        <v>3757</v>
      </c>
      <c r="BJ1725" s="112">
        <v>1379</v>
      </c>
      <c r="BK1725" s="112">
        <v>24274256</v>
      </c>
      <c r="BL1725" s="111" t="s">
        <v>16675</v>
      </c>
      <c r="BM1725" s="112">
        <v>1815</v>
      </c>
      <c r="BN1725" s="112">
        <v>33162000</v>
      </c>
      <c r="BO1725" s="111">
        <v>0</v>
      </c>
      <c r="BP1725" s="112"/>
      <c r="BQ1725" s="112"/>
      <c r="BR1725" s="111" t="s">
        <v>3757</v>
      </c>
      <c r="BS1725" s="112">
        <v>8342</v>
      </c>
      <c r="BT1725" s="112">
        <v>158292000</v>
      </c>
      <c r="BU1725" s="111" t="s">
        <v>3757</v>
      </c>
      <c r="BV1725" s="112">
        <v>896</v>
      </c>
      <c r="BW1725" s="112">
        <v>16056000</v>
      </c>
      <c r="BX1725" s="111" t="s">
        <v>3757</v>
      </c>
      <c r="BY1725" s="112">
        <v>6104</v>
      </c>
      <c r="BZ1725" s="112">
        <v>104732000</v>
      </c>
      <c r="CA1725" s="111">
        <v>0</v>
      </c>
      <c r="CB1725" s="112"/>
      <c r="CC1725" s="112"/>
      <c r="CD1725" s="111" t="s">
        <v>3757</v>
      </c>
      <c r="CE1725" s="112">
        <v>92</v>
      </c>
      <c r="CF1725" s="112">
        <v>1413000</v>
      </c>
      <c r="CG1725" s="111" t="s">
        <v>3757</v>
      </c>
      <c r="CH1725" s="112">
        <v>7838</v>
      </c>
      <c r="CI1725" s="112">
        <v>170109000</v>
      </c>
      <c r="CJ1725" s="111" t="s">
        <v>3757</v>
      </c>
      <c r="CK1725" s="120" t="s">
        <v>16147</v>
      </c>
      <c r="CL1725" s="112">
        <v>152</v>
      </c>
      <c r="CM1725" s="112">
        <v>2771000</v>
      </c>
      <c r="CN1725" s="166">
        <v>0</v>
      </c>
      <c r="CO1725" s="125">
        <v>0</v>
      </c>
      <c r="CP1725" s="111">
        <v>0</v>
      </c>
      <c r="CQ1725" s="112">
        <v>0</v>
      </c>
      <c r="CR1725" s="166">
        <v>0</v>
      </c>
      <c r="CS1725" s="166">
        <v>0</v>
      </c>
      <c r="CT1725" s="111">
        <v>0</v>
      </c>
      <c r="CU1725" s="112">
        <v>0</v>
      </c>
      <c r="CV1725" s="166">
        <v>0</v>
      </c>
      <c r="CW1725" s="166">
        <v>0</v>
      </c>
      <c r="CX1725" s="111">
        <v>0</v>
      </c>
      <c r="CY1725" s="112">
        <v>0</v>
      </c>
      <c r="CZ1725" s="111" t="s">
        <v>3757</v>
      </c>
      <c r="DA1725" s="111">
        <v>0</v>
      </c>
      <c r="DB1725" s="111" t="s">
        <v>3757</v>
      </c>
      <c r="DC1725" s="120" t="s">
        <v>16148</v>
      </c>
      <c r="DD1725" s="127" t="s">
        <v>3717</v>
      </c>
      <c r="DE1725" s="109" t="s">
        <v>16149</v>
      </c>
      <c r="DF1725" s="172" t="s">
        <v>3717</v>
      </c>
    </row>
    <row r="1726" spans="1:110" ht="35.15" customHeight="1" x14ac:dyDescent="0.35">
      <c r="A1726" s="140" t="s">
        <v>3479</v>
      </c>
      <c r="B1726" s="136" t="s">
        <v>3460</v>
      </c>
      <c r="C1726" s="136" t="s">
        <v>3480</v>
      </c>
      <c r="D1726" s="112">
        <v>129594</v>
      </c>
      <c r="E1726" s="112">
        <v>1537288904</v>
      </c>
      <c r="F1726" s="112">
        <v>129592</v>
      </c>
      <c r="G1726" s="112">
        <v>1536278904</v>
      </c>
      <c r="H1726" s="112">
        <v>40342</v>
      </c>
      <c r="I1726" s="112">
        <v>528090904</v>
      </c>
      <c r="J1726" s="112">
        <v>0</v>
      </c>
      <c r="K1726" s="112">
        <v>0</v>
      </c>
      <c r="L1726" s="112">
        <v>460631923</v>
      </c>
      <c r="M1726" s="112">
        <v>140611220</v>
      </c>
      <c r="N1726" s="112">
        <v>4778745</v>
      </c>
      <c r="O1726" s="112">
        <v>14562444</v>
      </c>
      <c r="P1726" s="112">
        <v>146208792</v>
      </c>
      <c r="Q1726" s="112">
        <v>707347</v>
      </c>
      <c r="R1726" s="112">
        <v>767500471</v>
      </c>
      <c r="S1726" s="421">
        <v>0.29963913861697916</v>
      </c>
      <c r="T1726" s="421">
        <v>9.1467010289433534E-2</v>
      </c>
      <c r="U1726" s="421">
        <v>3.108553628121419E-3</v>
      </c>
      <c r="V1726" s="421">
        <v>9.4728088924006179E-3</v>
      </c>
      <c r="W1726" s="421">
        <v>9.5108207455064028E-2</v>
      </c>
      <c r="X1726" s="421">
        <v>4.6012626394394373E-4</v>
      </c>
      <c r="Y1726" s="421">
        <v>0.49925584514594273</v>
      </c>
      <c r="Z1726" s="120" t="s">
        <v>16150</v>
      </c>
      <c r="AA1726" s="127" t="s">
        <v>3717</v>
      </c>
      <c r="AB1726" s="127">
        <v>0</v>
      </c>
      <c r="AC1726" s="111" t="s">
        <v>3717</v>
      </c>
      <c r="AD1726" s="127">
        <v>0</v>
      </c>
      <c r="AE1726" s="111" t="s">
        <v>3757</v>
      </c>
      <c r="AF1726" s="111" t="s">
        <v>3757</v>
      </c>
      <c r="AG1726" s="127" t="s">
        <v>3717</v>
      </c>
      <c r="AH1726" s="127" t="s">
        <v>3758</v>
      </c>
      <c r="AI1726" s="128">
        <v>2</v>
      </c>
      <c r="AJ1726" s="128">
        <v>26379000</v>
      </c>
      <c r="AK1726" s="109" t="s">
        <v>16151</v>
      </c>
      <c r="AL1726" s="109" t="s">
        <v>16152</v>
      </c>
      <c r="AM1726" s="127" t="s">
        <v>3765</v>
      </c>
      <c r="AN1726" s="127" t="s">
        <v>3717</v>
      </c>
      <c r="AO1726" s="120">
        <v>1000000</v>
      </c>
      <c r="AP1726" s="120">
        <v>26359000</v>
      </c>
      <c r="AQ1726" s="174" t="s">
        <v>16153</v>
      </c>
      <c r="AR1726" s="109" t="s">
        <v>16154</v>
      </c>
      <c r="AS1726" s="127" t="s">
        <v>3765</v>
      </c>
      <c r="AT1726" s="127" t="s">
        <v>3717</v>
      </c>
      <c r="AU1726" s="120">
        <v>2000000</v>
      </c>
      <c r="AV1726" s="120">
        <v>20000</v>
      </c>
      <c r="AW1726" s="174">
        <v>0</v>
      </c>
      <c r="AX1726" s="109">
        <v>0</v>
      </c>
      <c r="AY1726" s="127">
        <v>0</v>
      </c>
      <c r="AZ1726" s="127">
        <v>0</v>
      </c>
      <c r="BA1726" s="120">
        <v>0</v>
      </c>
      <c r="BB1726" s="120">
        <v>0</v>
      </c>
      <c r="BC1726" s="111" t="s">
        <v>3757</v>
      </c>
      <c r="BD1726" s="112">
        <v>2095</v>
      </c>
      <c r="BE1726" s="112">
        <v>51125500</v>
      </c>
      <c r="BF1726" s="111">
        <v>0</v>
      </c>
      <c r="BG1726" s="112"/>
      <c r="BH1726" s="112"/>
      <c r="BI1726" s="111" t="s">
        <v>3757</v>
      </c>
      <c r="BJ1726" s="112">
        <v>12268</v>
      </c>
      <c r="BK1726" s="112">
        <v>139779000</v>
      </c>
      <c r="BL1726" s="111" t="s">
        <v>3757</v>
      </c>
      <c r="BM1726" s="112">
        <v>15555</v>
      </c>
      <c r="BN1726" s="112">
        <v>189363000</v>
      </c>
      <c r="BO1726" s="111" t="s">
        <v>3757</v>
      </c>
      <c r="BP1726" s="112">
        <v>22335</v>
      </c>
      <c r="BQ1726" s="112">
        <v>266763500</v>
      </c>
      <c r="BR1726" s="111">
        <v>0</v>
      </c>
      <c r="BS1726" s="112"/>
      <c r="BT1726" s="112"/>
      <c r="BU1726" s="111">
        <v>0</v>
      </c>
      <c r="BV1726" s="112"/>
      <c r="BW1726" s="112"/>
      <c r="BX1726" s="111" t="s">
        <v>3757</v>
      </c>
      <c r="BY1726" s="112">
        <v>9114</v>
      </c>
      <c r="BZ1726" s="112">
        <v>107328500</v>
      </c>
      <c r="CA1726" s="111">
        <v>0</v>
      </c>
      <c r="CB1726" s="112"/>
      <c r="CC1726" s="112"/>
      <c r="CD1726" s="111">
        <v>0</v>
      </c>
      <c r="CE1726" s="112"/>
      <c r="CF1726" s="112"/>
      <c r="CG1726" s="111" t="s">
        <v>3757</v>
      </c>
      <c r="CH1726" s="112">
        <v>68225</v>
      </c>
      <c r="CI1726" s="112">
        <v>781919404</v>
      </c>
      <c r="CJ1726" s="111">
        <v>0</v>
      </c>
      <c r="CK1726" s="120">
        <v>0</v>
      </c>
      <c r="CL1726" s="112"/>
      <c r="CM1726" s="112"/>
      <c r="CN1726" s="166" t="s">
        <v>16155</v>
      </c>
      <c r="CO1726" s="125" t="s">
        <v>16156</v>
      </c>
      <c r="CP1726" s="111" t="s">
        <v>3762</v>
      </c>
      <c r="CQ1726" s="112">
        <v>61042000</v>
      </c>
      <c r="CR1726" s="166" t="s">
        <v>16157</v>
      </c>
      <c r="CS1726" s="166" t="s">
        <v>16158</v>
      </c>
      <c r="CT1726" s="111" t="s">
        <v>3717</v>
      </c>
      <c r="CU1726" s="112">
        <v>20694000</v>
      </c>
      <c r="CV1726" s="166" t="s">
        <v>16159</v>
      </c>
      <c r="CW1726" s="166" t="s">
        <v>16160</v>
      </c>
      <c r="CX1726" s="111" t="s">
        <v>3774</v>
      </c>
      <c r="CY1726" s="112">
        <v>4682000</v>
      </c>
      <c r="CZ1726" s="111" t="s">
        <v>3757</v>
      </c>
      <c r="DA1726" s="111" t="s">
        <v>3757</v>
      </c>
      <c r="DB1726" s="111">
        <v>0</v>
      </c>
      <c r="DC1726" s="120" t="s">
        <v>16161</v>
      </c>
      <c r="DD1726" s="127" t="s">
        <v>3778</v>
      </c>
      <c r="DE1726" s="109">
        <v>0</v>
      </c>
      <c r="DF1726" s="172" t="s">
        <v>3717</v>
      </c>
    </row>
    <row r="1727" spans="1:110" ht="35.15" customHeight="1" x14ac:dyDescent="0.35">
      <c r="A1727" s="140" t="s">
        <v>3481</v>
      </c>
      <c r="B1727" s="136" t="s">
        <v>3460</v>
      </c>
      <c r="C1727" s="136" t="s">
        <v>3482</v>
      </c>
      <c r="D1727" s="112">
        <v>78841</v>
      </c>
      <c r="E1727" s="112">
        <v>1707153560</v>
      </c>
      <c r="F1727" s="112">
        <v>78841</v>
      </c>
      <c r="G1727" s="112">
        <v>1707153560</v>
      </c>
      <c r="H1727" s="112">
        <v>29343</v>
      </c>
      <c r="I1727" s="112">
        <v>633717000</v>
      </c>
      <c r="J1727" s="112">
        <v>0</v>
      </c>
      <c r="K1727" s="112">
        <v>0</v>
      </c>
      <c r="L1727" s="112">
        <v>416254748</v>
      </c>
      <c r="M1727" s="112">
        <v>160097980</v>
      </c>
      <c r="N1727" s="112">
        <v>9358024</v>
      </c>
      <c r="O1727" s="112">
        <v>7558716</v>
      </c>
      <c r="P1727" s="112">
        <v>257549377</v>
      </c>
      <c r="Q1727" s="112">
        <v>23309</v>
      </c>
      <c r="R1727" s="112">
        <v>850842154</v>
      </c>
      <c r="S1727" s="421">
        <v>0.24382970445845537</v>
      </c>
      <c r="T1727" s="421">
        <v>9.3780655560944379E-2</v>
      </c>
      <c r="U1727" s="421">
        <v>5.4816533317600322E-3</v>
      </c>
      <c r="V1727" s="421">
        <v>4.4276719898589554E-3</v>
      </c>
      <c r="W1727" s="421">
        <v>0.15086479800914923</v>
      </c>
      <c r="X1727" s="421">
        <v>1.3653721929970963E-5</v>
      </c>
      <c r="Y1727" s="421">
        <v>0.49839813707209796</v>
      </c>
      <c r="Z1727" s="120" t="s">
        <v>16162</v>
      </c>
      <c r="AA1727" s="127" t="s">
        <v>3717</v>
      </c>
      <c r="AB1727" s="127">
        <v>0</v>
      </c>
      <c r="AC1727" s="111" t="s">
        <v>3717</v>
      </c>
      <c r="AD1727" s="127">
        <v>0</v>
      </c>
      <c r="AE1727" s="111">
        <v>0</v>
      </c>
      <c r="AF1727" s="111" t="s">
        <v>3757</v>
      </c>
      <c r="AG1727" s="127" t="s">
        <v>3758</v>
      </c>
      <c r="AH1727" s="127" t="s">
        <v>3758</v>
      </c>
      <c r="AI1727" s="124"/>
      <c r="AJ1727" s="128"/>
      <c r="AK1727" s="109">
        <v>0</v>
      </c>
      <c r="AL1727" s="109">
        <v>0</v>
      </c>
      <c r="AM1727" s="127">
        <v>0</v>
      </c>
      <c r="AN1727" s="127">
        <v>0</v>
      </c>
      <c r="AO1727" s="120">
        <v>0</v>
      </c>
      <c r="AP1727" s="120">
        <v>0</v>
      </c>
      <c r="AQ1727" s="174">
        <v>0</v>
      </c>
      <c r="AR1727" s="109">
        <v>0</v>
      </c>
      <c r="AS1727" s="127">
        <v>0</v>
      </c>
      <c r="AT1727" s="127">
        <v>0</v>
      </c>
      <c r="AU1727" s="120">
        <v>0</v>
      </c>
      <c r="AV1727" s="120">
        <v>0</v>
      </c>
      <c r="AW1727" s="174">
        <v>0</v>
      </c>
      <c r="AX1727" s="109">
        <v>0</v>
      </c>
      <c r="AY1727" s="127">
        <v>0</v>
      </c>
      <c r="AZ1727" s="127">
        <v>0</v>
      </c>
      <c r="BA1727" s="120">
        <v>0</v>
      </c>
      <c r="BB1727" s="120">
        <v>0</v>
      </c>
      <c r="BC1727" s="111" t="s">
        <v>3757</v>
      </c>
      <c r="BD1727" s="112">
        <v>43191</v>
      </c>
      <c r="BE1727" s="112">
        <v>932606000</v>
      </c>
      <c r="BF1727" s="111">
        <v>0</v>
      </c>
      <c r="BG1727" s="112"/>
      <c r="BH1727" s="112"/>
      <c r="BI1727" s="111" t="s">
        <v>3757</v>
      </c>
      <c r="BJ1727" s="112">
        <v>5574</v>
      </c>
      <c r="BK1727" s="112">
        <v>121029000</v>
      </c>
      <c r="BL1727" s="111" t="s">
        <v>3757</v>
      </c>
      <c r="BM1727" s="112">
        <v>4159</v>
      </c>
      <c r="BN1727" s="112">
        <v>88986000</v>
      </c>
      <c r="BO1727" s="111">
        <v>0</v>
      </c>
      <c r="BP1727" s="112"/>
      <c r="BQ1727" s="112"/>
      <c r="BR1727" s="111">
        <v>0</v>
      </c>
      <c r="BS1727" s="112"/>
      <c r="BT1727" s="112"/>
      <c r="BU1727" s="111" t="s">
        <v>3757</v>
      </c>
      <c r="BV1727" s="112">
        <v>6166</v>
      </c>
      <c r="BW1727" s="112">
        <v>137560000</v>
      </c>
      <c r="BX1727" s="111" t="s">
        <v>3757</v>
      </c>
      <c r="BY1727" s="112">
        <v>11214</v>
      </c>
      <c r="BZ1727" s="112">
        <v>241843000</v>
      </c>
      <c r="CA1727" s="111">
        <v>0</v>
      </c>
      <c r="CB1727" s="112"/>
      <c r="CC1727" s="112"/>
      <c r="CD1727" s="111">
        <v>0</v>
      </c>
      <c r="CE1727" s="112"/>
      <c r="CF1727" s="112"/>
      <c r="CG1727" s="111" t="s">
        <v>3757</v>
      </c>
      <c r="CH1727" s="112">
        <v>220</v>
      </c>
      <c r="CI1727" s="112">
        <v>6594560</v>
      </c>
      <c r="CJ1727" s="111" t="s">
        <v>3757</v>
      </c>
      <c r="CK1727" s="120" t="s">
        <v>16163</v>
      </c>
      <c r="CL1727" s="112">
        <v>8317</v>
      </c>
      <c r="CM1727" s="112">
        <v>178535000</v>
      </c>
      <c r="CN1727" s="166" t="s">
        <v>16164</v>
      </c>
      <c r="CO1727" s="125" t="s">
        <v>16165</v>
      </c>
      <c r="CP1727" s="111" t="s">
        <v>3783</v>
      </c>
      <c r="CQ1727" s="112">
        <v>74000000</v>
      </c>
      <c r="CR1727" s="166" t="s">
        <v>16166</v>
      </c>
      <c r="CS1727" s="166" t="s">
        <v>16167</v>
      </c>
      <c r="CT1727" s="111" t="s">
        <v>3774</v>
      </c>
      <c r="CU1727" s="112">
        <v>45000000</v>
      </c>
      <c r="CV1727" s="166" t="s">
        <v>16168</v>
      </c>
      <c r="CW1727" s="166" t="s">
        <v>16169</v>
      </c>
      <c r="CX1727" s="111" t="s">
        <v>3762</v>
      </c>
      <c r="CY1727" s="112">
        <v>21000000</v>
      </c>
      <c r="CZ1727" s="111" t="s">
        <v>3757</v>
      </c>
      <c r="DA1727" s="111" t="s">
        <v>3757</v>
      </c>
      <c r="DB1727" s="111">
        <v>0</v>
      </c>
      <c r="DC1727" s="120" t="s">
        <v>16170</v>
      </c>
      <c r="DD1727" s="127" t="s">
        <v>3717</v>
      </c>
      <c r="DE1727" s="109" t="s">
        <v>6628</v>
      </c>
      <c r="DF1727" s="172" t="s">
        <v>3717</v>
      </c>
    </row>
    <row r="1728" spans="1:110" ht="35.15" customHeight="1" x14ac:dyDescent="0.35">
      <c r="A1728" s="140" t="s">
        <v>3483</v>
      </c>
      <c r="B1728" s="136" t="s">
        <v>3460</v>
      </c>
      <c r="C1728" s="136" t="s">
        <v>3484</v>
      </c>
      <c r="D1728" s="112">
        <v>63634</v>
      </c>
      <c r="E1728" s="112">
        <v>1672801494</v>
      </c>
      <c r="F1728" s="112">
        <v>63631</v>
      </c>
      <c r="G1728" s="112">
        <v>1641801494</v>
      </c>
      <c r="H1728" s="112">
        <v>18974</v>
      </c>
      <c r="I1728" s="112">
        <v>374885894</v>
      </c>
      <c r="J1728" s="112">
        <v>0</v>
      </c>
      <c r="K1728" s="112">
        <v>0</v>
      </c>
      <c r="L1728" s="112">
        <v>483795196</v>
      </c>
      <c r="M1728" s="112">
        <v>41611800</v>
      </c>
      <c r="N1728" s="112">
        <v>13414385</v>
      </c>
      <c r="O1728" s="112">
        <v>8481283</v>
      </c>
      <c r="P1728" s="112">
        <v>262912326</v>
      </c>
      <c r="Q1728" s="112">
        <v>0</v>
      </c>
      <c r="R1728" s="112">
        <v>810214990</v>
      </c>
      <c r="S1728" s="421">
        <v>0.28921255614325747</v>
      </c>
      <c r="T1728" s="421">
        <v>2.4875515803431007E-2</v>
      </c>
      <c r="U1728" s="421">
        <v>8.0191134740820597E-3</v>
      </c>
      <c r="V1728" s="421">
        <v>5.0701072604374424E-3</v>
      </c>
      <c r="W1728" s="421">
        <v>0.15716887326022438</v>
      </c>
      <c r="X1728" s="421">
        <v>0</v>
      </c>
      <c r="Y1728" s="421">
        <v>0.48434616594143237</v>
      </c>
      <c r="Z1728" s="120">
        <v>0</v>
      </c>
      <c r="AA1728" s="127" t="s">
        <v>3717</v>
      </c>
      <c r="AB1728" s="127">
        <v>0</v>
      </c>
      <c r="AC1728" s="111" t="s">
        <v>3717</v>
      </c>
      <c r="AD1728" s="127">
        <v>0</v>
      </c>
      <c r="AE1728" s="111">
        <v>0</v>
      </c>
      <c r="AF1728" s="111" t="s">
        <v>3757</v>
      </c>
      <c r="AG1728" s="127" t="s">
        <v>3758</v>
      </c>
      <c r="AH1728" s="127" t="s">
        <v>3758</v>
      </c>
      <c r="AI1728" s="124"/>
      <c r="AJ1728" s="128"/>
      <c r="AK1728" s="109">
        <v>0</v>
      </c>
      <c r="AL1728" s="109">
        <v>0</v>
      </c>
      <c r="AM1728" s="127">
        <v>0</v>
      </c>
      <c r="AN1728" s="127">
        <v>0</v>
      </c>
      <c r="AO1728" s="120">
        <v>0</v>
      </c>
      <c r="AP1728" s="120">
        <v>0</v>
      </c>
      <c r="AQ1728" s="174">
        <v>0</v>
      </c>
      <c r="AR1728" s="109">
        <v>0</v>
      </c>
      <c r="AS1728" s="127">
        <v>0</v>
      </c>
      <c r="AT1728" s="127">
        <v>0</v>
      </c>
      <c r="AU1728" s="120">
        <v>0</v>
      </c>
      <c r="AV1728" s="120">
        <v>0</v>
      </c>
      <c r="AW1728" s="174">
        <v>0</v>
      </c>
      <c r="AX1728" s="109">
        <v>0</v>
      </c>
      <c r="AY1728" s="127">
        <v>0</v>
      </c>
      <c r="AZ1728" s="127">
        <v>0</v>
      </c>
      <c r="BA1728" s="120">
        <v>0</v>
      </c>
      <c r="BB1728" s="120">
        <v>0</v>
      </c>
      <c r="BC1728" s="111" t="s">
        <v>3757</v>
      </c>
      <c r="BD1728" s="112">
        <v>2969</v>
      </c>
      <c r="BE1728" s="112">
        <v>69149167</v>
      </c>
      <c r="BF1728" s="111">
        <v>0</v>
      </c>
      <c r="BG1728" s="112"/>
      <c r="BH1728" s="112"/>
      <c r="BI1728" s="111">
        <v>0</v>
      </c>
      <c r="BJ1728" s="112"/>
      <c r="BK1728" s="112"/>
      <c r="BL1728" s="111" t="s">
        <v>3757</v>
      </c>
      <c r="BM1728" s="112">
        <v>8593</v>
      </c>
      <c r="BN1728" s="112">
        <v>241504667</v>
      </c>
      <c r="BO1728" s="111" t="s">
        <v>3757</v>
      </c>
      <c r="BP1728" s="112">
        <v>2105</v>
      </c>
      <c r="BQ1728" s="112">
        <v>56598794</v>
      </c>
      <c r="BR1728" s="111" t="s">
        <v>3757</v>
      </c>
      <c r="BS1728" s="112">
        <v>15655</v>
      </c>
      <c r="BT1728" s="112">
        <v>382852100</v>
      </c>
      <c r="BU1728" s="111">
        <v>0</v>
      </c>
      <c r="BV1728" s="112"/>
      <c r="BW1728" s="112"/>
      <c r="BX1728" s="111" t="s">
        <v>3757</v>
      </c>
      <c r="BY1728" s="112">
        <v>4030</v>
      </c>
      <c r="BZ1728" s="112">
        <v>128179900</v>
      </c>
      <c r="CA1728" s="111">
        <v>0</v>
      </c>
      <c r="CB1728" s="112"/>
      <c r="CC1728" s="112"/>
      <c r="CD1728" s="111">
        <v>0</v>
      </c>
      <c r="CE1728" s="112"/>
      <c r="CF1728" s="112"/>
      <c r="CG1728" s="111" t="s">
        <v>3757</v>
      </c>
      <c r="CH1728" s="112">
        <v>30323</v>
      </c>
      <c r="CI1728" s="112">
        <v>763516866</v>
      </c>
      <c r="CJ1728" s="111">
        <v>0</v>
      </c>
      <c r="CK1728" s="120">
        <v>0</v>
      </c>
      <c r="CL1728" s="112"/>
      <c r="CM1728" s="112"/>
      <c r="CN1728" s="166" t="s">
        <v>16171</v>
      </c>
      <c r="CO1728" s="125" t="s">
        <v>16172</v>
      </c>
      <c r="CP1728" s="111" t="s">
        <v>3762</v>
      </c>
      <c r="CQ1728" s="112">
        <v>300000000</v>
      </c>
      <c r="CR1728" s="166" t="s">
        <v>3972</v>
      </c>
      <c r="CS1728" s="166" t="s">
        <v>4560</v>
      </c>
      <c r="CT1728" s="111" t="s">
        <v>3790</v>
      </c>
      <c r="CU1728" s="112">
        <v>152100000</v>
      </c>
      <c r="CV1728" s="166" t="s">
        <v>16173</v>
      </c>
      <c r="CW1728" s="166" t="s">
        <v>16174</v>
      </c>
      <c r="CX1728" s="111" t="s">
        <v>3762</v>
      </c>
      <c r="CY1728" s="112">
        <v>133100000</v>
      </c>
      <c r="CZ1728" s="111" t="s">
        <v>3757</v>
      </c>
      <c r="DA1728" s="111" t="s">
        <v>3757</v>
      </c>
      <c r="DB1728" s="111" t="s">
        <v>3757</v>
      </c>
      <c r="DC1728" s="120">
        <v>0</v>
      </c>
      <c r="DD1728" s="127" t="s">
        <v>3778</v>
      </c>
      <c r="DE1728" s="109">
        <v>0</v>
      </c>
      <c r="DF1728" s="172" t="s">
        <v>3717</v>
      </c>
    </row>
    <row r="1729" spans="1:110" ht="35.15" customHeight="1" x14ac:dyDescent="0.35">
      <c r="A1729" s="140" t="s">
        <v>3485</v>
      </c>
      <c r="B1729" s="136" t="s">
        <v>3460</v>
      </c>
      <c r="C1729" s="136" t="s">
        <v>3486</v>
      </c>
      <c r="D1729" s="112">
        <v>135339</v>
      </c>
      <c r="E1729" s="112">
        <v>1816518000</v>
      </c>
      <c r="F1729" s="112">
        <v>135339</v>
      </c>
      <c r="G1729" s="112">
        <v>1816518000</v>
      </c>
      <c r="H1729" s="112">
        <v>41713</v>
      </c>
      <c r="I1729" s="112">
        <v>561473000</v>
      </c>
      <c r="J1729" s="112">
        <v>0</v>
      </c>
      <c r="K1729" s="112">
        <v>0</v>
      </c>
      <c r="L1729" s="112">
        <v>537376730</v>
      </c>
      <c r="M1729" s="112">
        <v>188650133</v>
      </c>
      <c r="N1729" s="112">
        <v>3233788</v>
      </c>
      <c r="O1729" s="112">
        <v>27818652</v>
      </c>
      <c r="P1729" s="112">
        <v>150716661</v>
      </c>
      <c r="Q1729" s="112">
        <v>101280</v>
      </c>
      <c r="R1729" s="112">
        <v>907897244</v>
      </c>
      <c r="S1729" s="421">
        <v>0.2958279136237571</v>
      </c>
      <c r="T1729" s="421">
        <v>0.10385260867219592</v>
      </c>
      <c r="U1729" s="421">
        <v>1.7802124724335239E-3</v>
      </c>
      <c r="V1729" s="421">
        <v>1.531427269093948E-2</v>
      </c>
      <c r="W1729" s="421">
        <v>8.2970089478882125E-2</v>
      </c>
      <c r="X1729" s="421">
        <v>5.5755021420101536E-5</v>
      </c>
      <c r="Y1729" s="421">
        <v>0.49980085195962826</v>
      </c>
      <c r="Z1729" s="120" t="s">
        <v>16175</v>
      </c>
      <c r="AA1729" s="127" t="s">
        <v>3717</v>
      </c>
      <c r="AB1729" s="127">
        <v>0</v>
      </c>
      <c r="AC1729" s="111" t="s">
        <v>3717</v>
      </c>
      <c r="AD1729" s="127">
        <v>0</v>
      </c>
      <c r="AE1729" s="111">
        <v>0</v>
      </c>
      <c r="AF1729" s="111" t="s">
        <v>3757</v>
      </c>
      <c r="AG1729" s="127" t="s">
        <v>3758</v>
      </c>
      <c r="AH1729" s="127" t="s">
        <v>3758</v>
      </c>
      <c r="AI1729" s="124"/>
      <c r="AJ1729" s="128"/>
      <c r="AK1729" s="109">
        <v>0</v>
      </c>
      <c r="AL1729" s="109">
        <v>0</v>
      </c>
      <c r="AM1729" s="127">
        <v>0</v>
      </c>
      <c r="AN1729" s="127">
        <v>0</v>
      </c>
      <c r="AO1729" s="120">
        <v>0</v>
      </c>
      <c r="AP1729" s="120">
        <v>0</v>
      </c>
      <c r="AQ1729" s="174">
        <v>0</v>
      </c>
      <c r="AR1729" s="120">
        <v>0</v>
      </c>
      <c r="AS1729" s="127">
        <v>0</v>
      </c>
      <c r="AT1729" s="127">
        <v>0</v>
      </c>
      <c r="AU1729" s="120">
        <v>0</v>
      </c>
      <c r="AV1729" s="120">
        <v>0</v>
      </c>
      <c r="AW1729" s="174">
        <v>0</v>
      </c>
      <c r="AX1729" s="120">
        <v>0</v>
      </c>
      <c r="AY1729" s="127">
        <v>0</v>
      </c>
      <c r="AZ1729" s="127">
        <v>0</v>
      </c>
      <c r="BA1729" s="120">
        <v>0</v>
      </c>
      <c r="BB1729" s="120">
        <v>0</v>
      </c>
      <c r="BC1729" s="111">
        <v>0</v>
      </c>
      <c r="BD1729" s="112"/>
      <c r="BE1729" s="112"/>
      <c r="BF1729" s="111">
        <v>0</v>
      </c>
      <c r="BG1729" s="112"/>
      <c r="BH1729" s="112"/>
      <c r="BI1729" s="111" t="s">
        <v>3757</v>
      </c>
      <c r="BJ1729" s="112">
        <v>15273</v>
      </c>
      <c r="BK1729" s="112">
        <v>212552000</v>
      </c>
      <c r="BL1729" s="111" t="s">
        <v>3757</v>
      </c>
      <c r="BM1729" s="112">
        <v>9071</v>
      </c>
      <c r="BN1729" s="112">
        <v>129633000</v>
      </c>
      <c r="BO1729" s="111">
        <v>0</v>
      </c>
      <c r="BP1729" s="112"/>
      <c r="BQ1729" s="112"/>
      <c r="BR1729" s="111">
        <v>0</v>
      </c>
      <c r="BS1729" s="112"/>
      <c r="BT1729" s="112"/>
      <c r="BU1729" s="111" t="s">
        <v>3757</v>
      </c>
      <c r="BV1729" s="112">
        <v>36753</v>
      </c>
      <c r="BW1729" s="112">
        <v>545213000</v>
      </c>
      <c r="BX1729" s="111">
        <v>0</v>
      </c>
      <c r="BY1729" s="112"/>
      <c r="BZ1729" s="112"/>
      <c r="CA1729" s="111">
        <v>0</v>
      </c>
      <c r="CB1729" s="112"/>
      <c r="CC1729" s="112"/>
      <c r="CD1729" s="111">
        <v>0</v>
      </c>
      <c r="CE1729" s="112">
        <v>0</v>
      </c>
      <c r="CF1729" s="112">
        <v>0</v>
      </c>
      <c r="CG1729" s="111" t="s">
        <v>3757</v>
      </c>
      <c r="CH1729" s="112">
        <v>52187</v>
      </c>
      <c r="CI1729" s="112">
        <v>616531000</v>
      </c>
      <c r="CJ1729" s="111" t="s">
        <v>3757</v>
      </c>
      <c r="CK1729" s="120" t="s">
        <v>16176</v>
      </c>
      <c r="CL1729" s="112">
        <v>22055</v>
      </c>
      <c r="CM1729" s="112">
        <v>312589000</v>
      </c>
      <c r="CN1729" s="166" t="s">
        <v>16177</v>
      </c>
      <c r="CO1729" s="125" t="s">
        <v>16178</v>
      </c>
      <c r="CP1729" s="111" t="s">
        <v>3870</v>
      </c>
      <c r="CQ1729" s="112">
        <v>70000000</v>
      </c>
      <c r="CR1729" s="166" t="s">
        <v>13669</v>
      </c>
      <c r="CS1729" s="166" t="s">
        <v>16179</v>
      </c>
      <c r="CT1729" s="111" t="s">
        <v>3781</v>
      </c>
      <c r="CU1729" s="112">
        <v>2100000</v>
      </c>
      <c r="CV1729" s="166" t="s">
        <v>16180</v>
      </c>
      <c r="CW1729" s="166" t="s">
        <v>16181</v>
      </c>
      <c r="CX1729" s="111" t="s">
        <v>3781</v>
      </c>
      <c r="CY1729" s="112">
        <v>1300000</v>
      </c>
      <c r="CZ1729" s="111" t="s">
        <v>3757</v>
      </c>
      <c r="DA1729" s="111" t="s">
        <v>3757</v>
      </c>
      <c r="DB1729" s="111" t="s">
        <v>3757</v>
      </c>
      <c r="DC1729" s="120">
        <v>0</v>
      </c>
      <c r="DD1729" s="127" t="s">
        <v>3778</v>
      </c>
      <c r="DE1729" s="109">
        <v>0</v>
      </c>
      <c r="DF1729" s="172" t="s">
        <v>3717</v>
      </c>
    </row>
    <row r="1730" spans="1:110" ht="35.15" customHeight="1" x14ac:dyDescent="0.35">
      <c r="A1730" s="140" t="s">
        <v>3487</v>
      </c>
      <c r="B1730" s="136" t="s">
        <v>3460</v>
      </c>
      <c r="C1730" s="136" t="s">
        <v>3488</v>
      </c>
      <c r="D1730" s="112">
        <v>374901</v>
      </c>
      <c r="E1730" s="112">
        <v>6315134151</v>
      </c>
      <c r="F1730" s="112">
        <v>374898</v>
      </c>
      <c r="G1730" s="112">
        <v>6315074151</v>
      </c>
      <c r="H1730" s="112">
        <v>140663</v>
      </c>
      <c r="I1730" s="112">
        <v>2356249110</v>
      </c>
      <c r="J1730" s="112">
        <v>0</v>
      </c>
      <c r="K1730" s="112">
        <v>0</v>
      </c>
      <c r="L1730" s="112">
        <v>1882425795</v>
      </c>
      <c r="M1730" s="112">
        <v>524160600</v>
      </c>
      <c r="N1730" s="112">
        <v>8456834</v>
      </c>
      <c r="O1730" s="112">
        <v>16595666</v>
      </c>
      <c r="P1730" s="112">
        <v>721988770</v>
      </c>
      <c r="Q1730" s="112">
        <v>0</v>
      </c>
      <c r="R1730" s="112">
        <v>3153627665</v>
      </c>
      <c r="S1730" s="421">
        <v>0.29808167965868443</v>
      </c>
      <c r="T1730" s="421">
        <v>8.3000707105643876E-2</v>
      </c>
      <c r="U1730" s="421">
        <v>1.3391376648207642E-3</v>
      </c>
      <c r="V1730" s="421">
        <v>2.6279197881128274E-3</v>
      </c>
      <c r="W1730" s="421">
        <v>0.11432675106128556</v>
      </c>
      <c r="X1730" s="421">
        <v>0</v>
      </c>
      <c r="Y1730" s="421">
        <v>0.49937619527854743</v>
      </c>
      <c r="Z1730" s="120">
        <v>0</v>
      </c>
      <c r="AA1730" s="127" t="s">
        <v>3717</v>
      </c>
      <c r="AB1730" s="127">
        <v>0</v>
      </c>
      <c r="AC1730" s="111" t="s">
        <v>3717</v>
      </c>
      <c r="AD1730" s="127">
        <v>0</v>
      </c>
      <c r="AE1730" s="111">
        <v>0</v>
      </c>
      <c r="AF1730" s="111" t="s">
        <v>3757</v>
      </c>
      <c r="AG1730" s="127" t="s">
        <v>3758</v>
      </c>
      <c r="AH1730" s="127" t="s">
        <v>3758</v>
      </c>
      <c r="AI1730" s="124"/>
      <c r="AJ1730" s="128"/>
      <c r="AK1730" s="109">
        <v>0</v>
      </c>
      <c r="AL1730" s="109">
        <v>0</v>
      </c>
      <c r="AM1730" s="127">
        <v>0</v>
      </c>
      <c r="AN1730" s="127">
        <v>0</v>
      </c>
      <c r="AO1730" s="120">
        <v>0</v>
      </c>
      <c r="AP1730" s="120">
        <v>0</v>
      </c>
      <c r="AQ1730" s="174">
        <v>0</v>
      </c>
      <c r="AR1730" s="120">
        <v>0</v>
      </c>
      <c r="AS1730" s="127">
        <v>0</v>
      </c>
      <c r="AT1730" s="127">
        <v>0</v>
      </c>
      <c r="AU1730" s="120">
        <v>0</v>
      </c>
      <c r="AV1730" s="120">
        <v>0</v>
      </c>
      <c r="AW1730" s="174">
        <v>0</v>
      </c>
      <c r="AX1730" s="120">
        <v>0</v>
      </c>
      <c r="AY1730" s="127">
        <v>0</v>
      </c>
      <c r="AZ1730" s="127">
        <v>0</v>
      </c>
      <c r="BA1730" s="120">
        <v>0</v>
      </c>
      <c r="BB1730" s="120">
        <v>0</v>
      </c>
      <c r="BC1730" s="111">
        <v>0</v>
      </c>
      <c r="BD1730" s="112"/>
      <c r="BE1730" s="112"/>
      <c r="BF1730" s="111">
        <v>0</v>
      </c>
      <c r="BG1730" s="112"/>
      <c r="BH1730" s="112"/>
      <c r="BI1730" s="111" t="s">
        <v>3757</v>
      </c>
      <c r="BJ1730" s="112">
        <v>24234</v>
      </c>
      <c r="BK1730" s="112">
        <v>461195000</v>
      </c>
      <c r="BL1730" s="111" t="s">
        <v>3757</v>
      </c>
      <c r="BM1730" s="112">
        <v>29013</v>
      </c>
      <c r="BN1730" s="112">
        <v>513233000</v>
      </c>
      <c r="BO1730" s="111">
        <v>0</v>
      </c>
      <c r="BP1730" s="112"/>
      <c r="BQ1730" s="112"/>
      <c r="BR1730" s="111" t="s">
        <v>3757</v>
      </c>
      <c r="BS1730" s="112">
        <v>109944</v>
      </c>
      <c r="BT1730" s="112">
        <v>2038522041</v>
      </c>
      <c r="BU1730" s="111">
        <v>0</v>
      </c>
      <c r="BV1730" s="112"/>
      <c r="BW1730" s="112"/>
      <c r="BX1730" s="111" t="s">
        <v>3757</v>
      </c>
      <c r="BY1730" s="112">
        <v>4603</v>
      </c>
      <c r="BZ1730" s="112">
        <v>83513000</v>
      </c>
      <c r="CA1730" s="111">
        <v>0</v>
      </c>
      <c r="CB1730" s="112"/>
      <c r="CC1730" s="112"/>
      <c r="CD1730" s="111">
        <v>0</v>
      </c>
      <c r="CE1730" s="112">
        <v>0</v>
      </c>
      <c r="CF1730" s="112">
        <v>0</v>
      </c>
      <c r="CG1730" s="111" t="s">
        <v>3757</v>
      </c>
      <c r="CH1730" s="112">
        <v>207107</v>
      </c>
      <c r="CI1730" s="112">
        <v>3218671110</v>
      </c>
      <c r="CJ1730" s="111">
        <v>0</v>
      </c>
      <c r="CK1730" s="120">
        <v>0</v>
      </c>
      <c r="CL1730" s="112">
        <v>0</v>
      </c>
      <c r="CM1730" s="112">
        <v>0</v>
      </c>
      <c r="CN1730" s="166" t="s">
        <v>16182</v>
      </c>
      <c r="CO1730" s="125" t="s">
        <v>16183</v>
      </c>
      <c r="CP1730" s="111" t="s">
        <v>3781</v>
      </c>
      <c r="CQ1730" s="112">
        <v>170000000</v>
      </c>
      <c r="CR1730" s="166" t="s">
        <v>7080</v>
      </c>
      <c r="CS1730" s="166" t="s">
        <v>16184</v>
      </c>
      <c r="CT1730" s="111" t="s">
        <v>3762</v>
      </c>
      <c r="CU1730" s="112">
        <v>16470000</v>
      </c>
      <c r="CV1730" s="166" t="s">
        <v>14159</v>
      </c>
      <c r="CW1730" s="166" t="s">
        <v>16185</v>
      </c>
      <c r="CX1730" s="111" t="s">
        <v>3790</v>
      </c>
      <c r="CY1730" s="112">
        <v>68000000</v>
      </c>
      <c r="CZ1730" s="111" t="s">
        <v>3757</v>
      </c>
      <c r="DA1730" s="111" t="s">
        <v>3757</v>
      </c>
      <c r="DB1730" s="111" t="s">
        <v>3757</v>
      </c>
      <c r="DC1730" s="120">
        <v>0</v>
      </c>
      <c r="DD1730" s="127" t="s">
        <v>3778</v>
      </c>
      <c r="DE1730" s="109">
        <v>0</v>
      </c>
      <c r="DF1730" s="172" t="s">
        <v>3717</v>
      </c>
    </row>
    <row r="1731" spans="1:110" ht="35.15" customHeight="1" x14ac:dyDescent="0.35">
      <c r="A1731" s="140" t="s">
        <v>3489</v>
      </c>
      <c r="B1731" s="136" t="s">
        <v>3460</v>
      </c>
      <c r="C1731" s="136" t="s">
        <v>3490</v>
      </c>
      <c r="D1731" s="112">
        <v>313224</v>
      </c>
      <c r="E1731" s="112">
        <v>6765194141</v>
      </c>
      <c r="F1731" s="112">
        <v>313223</v>
      </c>
      <c r="G1731" s="112">
        <v>6765144141</v>
      </c>
      <c r="H1731" s="112">
        <v>124547</v>
      </c>
      <c r="I1731" s="112">
        <v>2760311000</v>
      </c>
      <c r="J1731" s="112">
        <v>0</v>
      </c>
      <c r="K1731" s="112">
        <v>0</v>
      </c>
      <c r="L1731" s="112">
        <v>2025043767</v>
      </c>
      <c r="M1731" s="112">
        <v>600924064</v>
      </c>
      <c r="N1731" s="112">
        <v>14746273</v>
      </c>
      <c r="O1731" s="112">
        <v>21575756</v>
      </c>
      <c r="P1731" s="112">
        <v>652030612</v>
      </c>
      <c r="Q1731" s="112">
        <v>0</v>
      </c>
      <c r="R1731" s="112">
        <v>3314320472</v>
      </c>
      <c r="S1731" s="421">
        <v>0.2993326909463484</v>
      </c>
      <c r="T1731" s="421">
        <v>8.8825841723911586E-2</v>
      </c>
      <c r="U1731" s="421">
        <v>2.1797265078663764E-3</v>
      </c>
      <c r="V1731" s="421">
        <v>3.1892293924340757E-3</v>
      </c>
      <c r="W1731" s="421">
        <v>9.6380177480556356E-2</v>
      </c>
      <c r="X1731" s="421">
        <v>0</v>
      </c>
      <c r="Y1731" s="421">
        <v>0.4899076660511168</v>
      </c>
      <c r="Z1731" s="120">
        <v>0</v>
      </c>
      <c r="AA1731" s="127" t="s">
        <v>3717</v>
      </c>
      <c r="AB1731" s="127">
        <v>0</v>
      </c>
      <c r="AC1731" s="111" t="s">
        <v>3717</v>
      </c>
      <c r="AD1731" s="127">
        <v>0</v>
      </c>
      <c r="AE1731" s="111">
        <v>0</v>
      </c>
      <c r="AF1731" s="111" t="s">
        <v>3757</v>
      </c>
      <c r="AG1731" s="127" t="s">
        <v>3758</v>
      </c>
      <c r="AH1731" s="127" t="s">
        <v>3758</v>
      </c>
      <c r="AI1731" s="124"/>
      <c r="AJ1731" s="128"/>
      <c r="AK1731" s="109">
        <v>0</v>
      </c>
      <c r="AL1731" s="109">
        <v>0</v>
      </c>
      <c r="AM1731" s="127">
        <v>0</v>
      </c>
      <c r="AN1731" s="127">
        <v>0</v>
      </c>
      <c r="AO1731" s="120">
        <v>0</v>
      </c>
      <c r="AP1731" s="120">
        <v>0</v>
      </c>
      <c r="AQ1731" s="174">
        <v>0</v>
      </c>
      <c r="AR1731" s="120">
        <v>0</v>
      </c>
      <c r="AS1731" s="127">
        <v>0</v>
      </c>
      <c r="AT1731" s="127">
        <v>0</v>
      </c>
      <c r="AU1731" s="120">
        <v>0</v>
      </c>
      <c r="AV1731" s="120">
        <v>0</v>
      </c>
      <c r="AW1731" s="174">
        <v>0</v>
      </c>
      <c r="AX1731" s="120">
        <v>0</v>
      </c>
      <c r="AY1731" s="127">
        <v>0</v>
      </c>
      <c r="AZ1731" s="127">
        <v>0</v>
      </c>
      <c r="BA1731" s="120">
        <v>0</v>
      </c>
      <c r="BB1731" s="120">
        <v>0</v>
      </c>
      <c r="BC1731" s="111">
        <v>0</v>
      </c>
      <c r="BD1731" s="112"/>
      <c r="BE1731" s="112"/>
      <c r="BF1731" s="111">
        <v>0</v>
      </c>
      <c r="BG1731" s="112"/>
      <c r="BH1731" s="112"/>
      <c r="BI1731" s="111" t="s">
        <v>3757</v>
      </c>
      <c r="BJ1731" s="112">
        <v>39476</v>
      </c>
      <c r="BK1731" s="112">
        <v>846350000</v>
      </c>
      <c r="BL1731" s="111">
        <v>0</v>
      </c>
      <c r="BM1731" s="112"/>
      <c r="BN1731" s="112"/>
      <c r="BO1731" s="111" t="s">
        <v>3757</v>
      </c>
      <c r="BP1731" s="112">
        <v>78620</v>
      </c>
      <c r="BQ1731" s="112">
        <v>1705883000</v>
      </c>
      <c r="BR1731" s="111">
        <v>0</v>
      </c>
      <c r="BS1731" s="112"/>
      <c r="BT1731" s="112"/>
      <c r="BU1731" s="111">
        <v>0</v>
      </c>
      <c r="BV1731" s="112"/>
      <c r="BW1731" s="112"/>
      <c r="BX1731" s="111" t="s">
        <v>3757</v>
      </c>
      <c r="BY1731" s="112">
        <v>103542</v>
      </c>
      <c r="BZ1731" s="112">
        <v>2267724000</v>
      </c>
      <c r="CA1731" s="111">
        <v>0</v>
      </c>
      <c r="CB1731" s="112"/>
      <c r="CC1731" s="112"/>
      <c r="CD1731" s="111">
        <v>0</v>
      </c>
      <c r="CE1731" s="112">
        <v>0</v>
      </c>
      <c r="CF1731" s="112">
        <v>0</v>
      </c>
      <c r="CG1731" s="111" t="s">
        <v>3757</v>
      </c>
      <c r="CH1731" s="112">
        <v>91586</v>
      </c>
      <c r="CI1731" s="112">
        <v>1933479141</v>
      </c>
      <c r="CJ1731" s="111">
        <v>0</v>
      </c>
      <c r="CK1731" s="120">
        <v>0</v>
      </c>
      <c r="CL1731" s="112">
        <v>0</v>
      </c>
      <c r="CM1731" s="112">
        <v>0</v>
      </c>
      <c r="CN1731" s="166" t="s">
        <v>16186</v>
      </c>
      <c r="CO1731" s="125" t="s">
        <v>16187</v>
      </c>
      <c r="CP1731" s="111" t="s">
        <v>3762</v>
      </c>
      <c r="CQ1731" s="112">
        <v>2636000</v>
      </c>
      <c r="CR1731" s="166" t="s">
        <v>9836</v>
      </c>
      <c r="CS1731" s="166" t="s">
        <v>16188</v>
      </c>
      <c r="CT1731" s="111" t="s">
        <v>3766</v>
      </c>
      <c r="CU1731" s="112">
        <v>63889000</v>
      </c>
      <c r="CV1731" s="166" t="s">
        <v>16189</v>
      </c>
      <c r="CW1731" s="166" t="s">
        <v>16190</v>
      </c>
      <c r="CX1731" s="111" t="s">
        <v>3774</v>
      </c>
      <c r="CY1731" s="112">
        <v>15864000</v>
      </c>
      <c r="CZ1731" s="111" t="s">
        <v>3757</v>
      </c>
      <c r="DA1731" s="111" t="s">
        <v>3757</v>
      </c>
      <c r="DB1731" s="111" t="s">
        <v>3757</v>
      </c>
      <c r="DC1731" s="120">
        <v>0</v>
      </c>
      <c r="DD1731" s="127" t="s">
        <v>3717</v>
      </c>
      <c r="DE1731" s="109" t="s">
        <v>16191</v>
      </c>
      <c r="DF1731" s="172" t="s">
        <v>3717</v>
      </c>
    </row>
    <row r="1732" spans="1:110" ht="35.15" customHeight="1" x14ac:dyDescent="0.35">
      <c r="A1732" s="140" t="s">
        <v>3491</v>
      </c>
      <c r="B1732" s="136" t="s">
        <v>3460</v>
      </c>
      <c r="C1732" s="136" t="s">
        <v>3492</v>
      </c>
      <c r="D1732" s="112">
        <v>15446</v>
      </c>
      <c r="E1732" s="112">
        <v>305732630</v>
      </c>
      <c r="F1732" s="112">
        <v>15443</v>
      </c>
      <c r="G1732" s="112">
        <v>305430034</v>
      </c>
      <c r="H1732" s="112">
        <v>4711</v>
      </c>
      <c r="I1732" s="112">
        <v>89349100</v>
      </c>
      <c r="J1732" s="112">
        <v>0</v>
      </c>
      <c r="K1732" s="112">
        <v>0</v>
      </c>
      <c r="L1732" s="112">
        <v>84012490</v>
      </c>
      <c r="M1732" s="112">
        <v>20993294</v>
      </c>
      <c r="N1732" s="112">
        <v>3194568</v>
      </c>
      <c r="O1732" s="112">
        <v>1954963</v>
      </c>
      <c r="P1732" s="112">
        <v>42699768</v>
      </c>
      <c r="Q1732" s="112">
        <v>0</v>
      </c>
      <c r="R1732" s="112">
        <v>152855083</v>
      </c>
      <c r="S1732" s="421">
        <v>0.27479072155301187</v>
      </c>
      <c r="T1732" s="421">
        <v>6.8665533018179972E-2</v>
      </c>
      <c r="U1732" s="421">
        <v>1.0448894512829723E-2</v>
      </c>
      <c r="V1732" s="421">
        <v>6.3943550938609329E-3</v>
      </c>
      <c r="W1732" s="421">
        <v>0.13966375783965224</v>
      </c>
      <c r="X1732" s="421">
        <v>0</v>
      </c>
      <c r="Y1732" s="421">
        <v>0.49996326201753472</v>
      </c>
      <c r="Z1732" s="120">
        <v>0</v>
      </c>
      <c r="AA1732" s="127" t="s">
        <v>3717</v>
      </c>
      <c r="AB1732" s="127">
        <v>0</v>
      </c>
      <c r="AC1732" s="111" t="s">
        <v>3717</v>
      </c>
      <c r="AD1732" s="127">
        <v>0</v>
      </c>
      <c r="AE1732" s="111">
        <v>0</v>
      </c>
      <c r="AF1732" s="111" t="s">
        <v>3757</v>
      </c>
      <c r="AG1732" s="127" t="s">
        <v>3758</v>
      </c>
      <c r="AH1732" s="127" t="s">
        <v>3758</v>
      </c>
      <c r="AI1732" s="124"/>
      <c r="AJ1732" s="128"/>
      <c r="AK1732" s="109">
        <v>0</v>
      </c>
      <c r="AL1732" s="109">
        <v>0</v>
      </c>
      <c r="AM1732" s="127">
        <v>0</v>
      </c>
      <c r="AN1732" s="127">
        <v>0</v>
      </c>
      <c r="AO1732" s="120">
        <v>0</v>
      </c>
      <c r="AP1732" s="120">
        <v>0</v>
      </c>
      <c r="AQ1732" s="174">
        <v>0</v>
      </c>
      <c r="AR1732" s="109">
        <v>0</v>
      </c>
      <c r="AS1732" s="127">
        <v>0</v>
      </c>
      <c r="AT1732" s="127">
        <v>0</v>
      </c>
      <c r="AU1732" s="120">
        <v>0</v>
      </c>
      <c r="AV1732" s="120">
        <v>0</v>
      </c>
      <c r="AW1732" s="174">
        <v>0</v>
      </c>
      <c r="AX1732" s="109">
        <v>0</v>
      </c>
      <c r="AY1732" s="127">
        <v>0</v>
      </c>
      <c r="AZ1732" s="127">
        <v>0</v>
      </c>
      <c r="BA1732" s="120">
        <v>0</v>
      </c>
      <c r="BB1732" s="120">
        <v>0</v>
      </c>
      <c r="BC1732" s="111" t="s">
        <v>3757</v>
      </c>
      <c r="BD1732" s="112">
        <v>551</v>
      </c>
      <c r="BE1732" s="112">
        <v>12195312</v>
      </c>
      <c r="BF1732" s="111" t="s">
        <v>3757</v>
      </c>
      <c r="BG1732" s="112">
        <v>1018</v>
      </c>
      <c r="BH1732" s="112">
        <v>25054276</v>
      </c>
      <c r="BI1732" s="111" t="s">
        <v>3757</v>
      </c>
      <c r="BJ1732" s="112">
        <v>1539</v>
      </c>
      <c r="BK1732" s="112">
        <v>28030675</v>
      </c>
      <c r="BL1732" s="111" t="s">
        <v>3757</v>
      </c>
      <c r="BM1732" s="112">
        <v>1438</v>
      </c>
      <c r="BN1732" s="112">
        <v>27574217</v>
      </c>
      <c r="BO1732" s="111" t="s">
        <v>3757</v>
      </c>
      <c r="BP1732" s="112">
        <v>960</v>
      </c>
      <c r="BQ1732" s="112">
        <v>17010667</v>
      </c>
      <c r="BR1732" s="111" t="s">
        <v>3757</v>
      </c>
      <c r="BS1732" s="112">
        <v>1538</v>
      </c>
      <c r="BT1732" s="112">
        <v>28010918</v>
      </c>
      <c r="BU1732" s="111" t="s">
        <v>3757</v>
      </c>
      <c r="BV1732" s="112">
        <v>550</v>
      </c>
      <c r="BW1732" s="112">
        <v>12195312</v>
      </c>
      <c r="BX1732" s="111" t="s">
        <v>3757</v>
      </c>
      <c r="BY1732" s="112">
        <v>3112</v>
      </c>
      <c r="BZ1732" s="112">
        <v>60578955</v>
      </c>
      <c r="CA1732" s="111" t="s">
        <v>3757</v>
      </c>
      <c r="CB1732" s="112">
        <v>550</v>
      </c>
      <c r="CC1732" s="112">
        <v>12182312</v>
      </c>
      <c r="CD1732" s="111">
        <v>0</v>
      </c>
      <c r="CE1732" s="112"/>
      <c r="CF1732" s="112"/>
      <c r="CG1732" s="111" t="s">
        <v>3757</v>
      </c>
      <c r="CH1732" s="112">
        <v>4190</v>
      </c>
      <c r="CI1732" s="112">
        <v>82899986</v>
      </c>
      <c r="CJ1732" s="111">
        <v>0</v>
      </c>
      <c r="CK1732" s="120">
        <v>0</v>
      </c>
      <c r="CL1732" s="112"/>
      <c r="CM1732" s="112"/>
      <c r="CN1732" s="166" t="s">
        <v>16192</v>
      </c>
      <c r="CO1732" s="125" t="s">
        <v>16193</v>
      </c>
      <c r="CP1732" s="111" t="s">
        <v>3790</v>
      </c>
      <c r="CQ1732" s="112">
        <v>60390000</v>
      </c>
      <c r="CR1732" s="166" t="s">
        <v>16194</v>
      </c>
      <c r="CS1732" s="166" t="s">
        <v>16195</v>
      </c>
      <c r="CT1732" s="111" t="s">
        <v>3875</v>
      </c>
      <c r="CU1732" s="112">
        <v>982251</v>
      </c>
      <c r="CV1732" s="166" t="s">
        <v>16196</v>
      </c>
      <c r="CW1732" s="166" t="s">
        <v>16197</v>
      </c>
      <c r="CX1732" s="111" t="s">
        <v>3766</v>
      </c>
      <c r="CY1732" s="112">
        <v>5115835</v>
      </c>
      <c r="CZ1732" s="111" t="s">
        <v>3757</v>
      </c>
      <c r="DA1732" s="111" t="s">
        <v>3757</v>
      </c>
      <c r="DB1732" s="111">
        <v>0</v>
      </c>
      <c r="DC1732" s="120" t="s">
        <v>16198</v>
      </c>
      <c r="DD1732" s="127" t="s">
        <v>3717</v>
      </c>
      <c r="DE1732" s="109" t="s">
        <v>16199</v>
      </c>
      <c r="DF1732" s="172" t="s">
        <v>3717</v>
      </c>
    </row>
    <row r="1733" spans="1:110" ht="35.15" customHeight="1" x14ac:dyDescent="0.35">
      <c r="A1733" s="140" t="s">
        <v>3493</v>
      </c>
      <c r="B1733" s="136" t="s">
        <v>3460</v>
      </c>
      <c r="C1733" s="136" t="s">
        <v>3494</v>
      </c>
      <c r="D1733" s="112">
        <v>108761</v>
      </c>
      <c r="E1733" s="112">
        <v>2493336400</v>
      </c>
      <c r="F1733" s="112">
        <v>108710</v>
      </c>
      <c r="G1733" s="112">
        <v>2492726400</v>
      </c>
      <c r="H1733" s="112">
        <v>36928</v>
      </c>
      <c r="I1733" s="112">
        <v>838144000</v>
      </c>
      <c r="J1733" s="112">
        <v>0</v>
      </c>
      <c r="K1733" s="112">
        <v>0</v>
      </c>
      <c r="L1733" s="112">
        <v>742766284</v>
      </c>
      <c r="M1733" s="112">
        <v>152903905</v>
      </c>
      <c r="N1733" s="112">
        <v>0</v>
      </c>
      <c r="O1733" s="112">
        <v>8075924</v>
      </c>
      <c r="P1733" s="112">
        <v>339644978</v>
      </c>
      <c r="Q1733" s="112">
        <v>0</v>
      </c>
      <c r="R1733" s="112">
        <v>1243391091</v>
      </c>
      <c r="S1733" s="421">
        <v>0.29790054964103518</v>
      </c>
      <c r="T1733" s="421">
        <v>6.1325020161739907E-2</v>
      </c>
      <c r="U1733" s="421">
        <v>0</v>
      </c>
      <c r="V1733" s="421">
        <v>3.2390029680712156E-3</v>
      </c>
      <c r="W1733" s="421">
        <v>0.13622108031631833</v>
      </c>
      <c r="X1733" s="421">
        <v>0</v>
      </c>
      <c r="Y1733" s="421">
        <v>0.49868565308716467</v>
      </c>
      <c r="Z1733" s="120">
        <v>0</v>
      </c>
      <c r="AA1733" s="127" t="s">
        <v>3717</v>
      </c>
      <c r="AB1733" s="127">
        <v>0</v>
      </c>
      <c r="AC1733" s="111" t="s">
        <v>3717</v>
      </c>
      <c r="AD1733" s="127">
        <v>0</v>
      </c>
      <c r="AE1733" s="111" t="s">
        <v>3757</v>
      </c>
      <c r="AF1733" s="111" t="s">
        <v>3757</v>
      </c>
      <c r="AG1733" s="127" t="s">
        <v>3717</v>
      </c>
      <c r="AH1733" s="127" t="s">
        <v>3758</v>
      </c>
      <c r="AI1733" s="128">
        <v>1</v>
      </c>
      <c r="AJ1733" s="128">
        <v>1013000</v>
      </c>
      <c r="AK1733" s="109" t="s">
        <v>16200</v>
      </c>
      <c r="AL1733" s="109" t="s">
        <v>16201</v>
      </c>
      <c r="AM1733" s="127" t="s">
        <v>3761</v>
      </c>
      <c r="AN1733" s="127" t="s">
        <v>3766</v>
      </c>
      <c r="AO1733" s="120">
        <v>1000000</v>
      </c>
      <c r="AP1733" s="120">
        <v>1013000</v>
      </c>
      <c r="AQ1733" s="174">
        <v>0</v>
      </c>
      <c r="AR1733" s="120">
        <v>0</v>
      </c>
      <c r="AS1733" s="127">
        <v>0</v>
      </c>
      <c r="AT1733" s="127">
        <v>0</v>
      </c>
      <c r="AU1733" s="120">
        <v>0</v>
      </c>
      <c r="AV1733" s="120">
        <v>0</v>
      </c>
      <c r="AW1733" s="174">
        <v>0</v>
      </c>
      <c r="AX1733" s="120">
        <v>0</v>
      </c>
      <c r="AY1733" s="127">
        <v>0</v>
      </c>
      <c r="AZ1733" s="127">
        <v>0</v>
      </c>
      <c r="BA1733" s="120">
        <v>0</v>
      </c>
      <c r="BB1733" s="120">
        <v>0</v>
      </c>
      <c r="BC1733" s="111">
        <v>0</v>
      </c>
      <c r="BD1733" s="112"/>
      <c r="BE1733" s="112"/>
      <c r="BF1733" s="111">
        <v>0</v>
      </c>
      <c r="BG1733" s="112"/>
      <c r="BH1733" s="112"/>
      <c r="BI1733" s="111" t="s">
        <v>3757</v>
      </c>
      <c r="BJ1733" s="112">
        <v>9597</v>
      </c>
      <c r="BK1733" s="112">
        <v>217418934</v>
      </c>
      <c r="BL1733" s="111">
        <v>0</v>
      </c>
      <c r="BM1733" s="112"/>
      <c r="BN1733" s="112"/>
      <c r="BO1733" s="111" t="s">
        <v>3757</v>
      </c>
      <c r="BP1733" s="112">
        <v>16198</v>
      </c>
      <c r="BQ1733" s="112">
        <v>389459146</v>
      </c>
      <c r="BR1733" s="111">
        <v>0</v>
      </c>
      <c r="BS1733" s="112"/>
      <c r="BT1733" s="112"/>
      <c r="BU1733" s="111" t="s">
        <v>3757</v>
      </c>
      <c r="BV1733" s="112">
        <v>63303</v>
      </c>
      <c r="BW1733" s="112">
        <v>1377069694</v>
      </c>
      <c r="BX1733" s="111">
        <v>0</v>
      </c>
      <c r="BY1733" s="112"/>
      <c r="BZ1733" s="112"/>
      <c r="CA1733" s="111">
        <v>0</v>
      </c>
      <c r="CB1733" s="112"/>
      <c r="CC1733" s="112"/>
      <c r="CD1733" s="111">
        <v>0</v>
      </c>
      <c r="CE1733" s="112">
        <v>0</v>
      </c>
      <c r="CF1733" s="112">
        <v>0</v>
      </c>
      <c r="CG1733" s="111" t="s">
        <v>3757</v>
      </c>
      <c r="CH1733" s="112">
        <v>10609</v>
      </c>
      <c r="CI1733" s="112">
        <v>306929711</v>
      </c>
      <c r="CJ1733" s="111" t="s">
        <v>3757</v>
      </c>
      <c r="CK1733" s="120" t="s">
        <v>16202</v>
      </c>
      <c r="CL1733" s="112">
        <v>9054</v>
      </c>
      <c r="CM1733" s="112">
        <v>202458915</v>
      </c>
      <c r="CN1733" s="166" t="s">
        <v>16203</v>
      </c>
      <c r="CO1733" s="125" t="s">
        <v>16204</v>
      </c>
      <c r="CP1733" s="111" t="s">
        <v>3870</v>
      </c>
      <c r="CQ1733" s="112">
        <v>40492000</v>
      </c>
      <c r="CR1733" s="166" t="s">
        <v>16205</v>
      </c>
      <c r="CS1733" s="166" t="s">
        <v>16206</v>
      </c>
      <c r="CT1733" s="111" t="s">
        <v>3766</v>
      </c>
      <c r="CU1733" s="112">
        <v>46713325</v>
      </c>
      <c r="CV1733" s="166" t="s">
        <v>16207</v>
      </c>
      <c r="CW1733" s="166" t="s">
        <v>16208</v>
      </c>
      <c r="CX1733" s="111" t="s">
        <v>3783</v>
      </c>
      <c r="CY1733" s="112">
        <v>12858253</v>
      </c>
      <c r="CZ1733" s="111" t="s">
        <v>3757</v>
      </c>
      <c r="DA1733" s="111" t="s">
        <v>3757</v>
      </c>
      <c r="DB1733" s="111" t="s">
        <v>3757</v>
      </c>
      <c r="DC1733" s="120">
        <v>0</v>
      </c>
      <c r="DD1733" s="127" t="s">
        <v>3717</v>
      </c>
      <c r="DE1733" s="109" t="s">
        <v>16209</v>
      </c>
      <c r="DF1733" s="172" t="s">
        <v>3717</v>
      </c>
    </row>
    <row r="1734" spans="1:110" ht="35.15" customHeight="1" x14ac:dyDescent="0.35">
      <c r="A1734" s="140" t="s">
        <v>3495</v>
      </c>
      <c r="B1734" s="136" t="s">
        <v>3460</v>
      </c>
      <c r="C1734" s="136" t="s">
        <v>3496</v>
      </c>
      <c r="D1734" s="112">
        <v>47066</v>
      </c>
      <c r="E1734" s="112">
        <v>637033096</v>
      </c>
      <c r="F1734" s="112">
        <v>47065</v>
      </c>
      <c r="G1734" s="112">
        <v>636933096</v>
      </c>
      <c r="H1734" s="112">
        <v>13947</v>
      </c>
      <c r="I1734" s="112">
        <v>187358796</v>
      </c>
      <c r="J1734" s="112">
        <v>0</v>
      </c>
      <c r="K1734" s="112">
        <v>0</v>
      </c>
      <c r="L1734" s="112">
        <v>163284728</v>
      </c>
      <c r="M1734" s="112">
        <v>77077921</v>
      </c>
      <c r="N1734" s="112">
        <v>500000</v>
      </c>
      <c r="O1734" s="112">
        <v>2914357</v>
      </c>
      <c r="P1734" s="112">
        <v>69878246</v>
      </c>
      <c r="Q1734" s="112">
        <v>411208</v>
      </c>
      <c r="R1734" s="112">
        <v>314066460</v>
      </c>
      <c r="S1734" s="421">
        <v>0.25632063549803386</v>
      </c>
      <c r="T1734" s="421">
        <v>0.12099515941005363</v>
      </c>
      <c r="U1734" s="421">
        <v>7.8488857665253862E-4</v>
      </c>
      <c r="V1734" s="421">
        <v>4.5748910351747253E-3</v>
      </c>
      <c r="W1734" s="421">
        <v>0.10969327408383191</v>
      </c>
      <c r="X1734" s="421">
        <v>6.4550492365627416E-4</v>
      </c>
      <c r="Y1734" s="421">
        <v>0.49301435352740292</v>
      </c>
      <c r="Z1734" s="120" t="s">
        <v>16210</v>
      </c>
      <c r="AA1734" s="127" t="s">
        <v>3717</v>
      </c>
      <c r="AB1734" s="127">
        <v>0</v>
      </c>
      <c r="AC1734" s="111" t="s">
        <v>3717</v>
      </c>
      <c r="AD1734" s="127">
        <v>0</v>
      </c>
      <c r="AE1734" s="111">
        <v>0</v>
      </c>
      <c r="AF1734" s="111" t="s">
        <v>3757</v>
      </c>
      <c r="AG1734" s="127" t="s">
        <v>3758</v>
      </c>
      <c r="AH1734" s="127" t="s">
        <v>3758</v>
      </c>
      <c r="AI1734" s="124"/>
      <c r="AJ1734" s="128"/>
      <c r="AK1734" s="109">
        <v>0</v>
      </c>
      <c r="AL1734" s="109">
        <v>0</v>
      </c>
      <c r="AM1734" s="127">
        <v>0</v>
      </c>
      <c r="AN1734" s="127">
        <v>0</v>
      </c>
      <c r="AO1734" s="120">
        <v>0</v>
      </c>
      <c r="AP1734" s="120">
        <v>0</v>
      </c>
      <c r="AQ1734" s="174">
        <v>0</v>
      </c>
      <c r="AR1734" s="109">
        <v>0</v>
      </c>
      <c r="AS1734" s="127">
        <v>0</v>
      </c>
      <c r="AT1734" s="127">
        <v>0</v>
      </c>
      <c r="AU1734" s="120">
        <v>0</v>
      </c>
      <c r="AV1734" s="120">
        <v>0</v>
      </c>
      <c r="AW1734" s="174">
        <v>0</v>
      </c>
      <c r="AX1734" s="109">
        <v>0</v>
      </c>
      <c r="AY1734" s="127">
        <v>0</v>
      </c>
      <c r="AZ1734" s="127">
        <v>0</v>
      </c>
      <c r="BA1734" s="120">
        <v>0</v>
      </c>
      <c r="BB1734" s="120">
        <v>0</v>
      </c>
      <c r="BC1734" s="111" t="s">
        <v>3757</v>
      </c>
      <c r="BD1734" s="112">
        <v>494</v>
      </c>
      <c r="BE1734" s="112">
        <v>6670000</v>
      </c>
      <c r="BF1734" s="111">
        <v>0</v>
      </c>
      <c r="BG1734" s="112"/>
      <c r="BH1734" s="112"/>
      <c r="BI1734" s="111" t="s">
        <v>3757</v>
      </c>
      <c r="BJ1734" s="112">
        <v>12970</v>
      </c>
      <c r="BK1734" s="112">
        <v>175560459</v>
      </c>
      <c r="BL1734" s="111">
        <v>0</v>
      </c>
      <c r="BM1734" s="112"/>
      <c r="BN1734" s="112"/>
      <c r="BO1734" s="111" t="s">
        <v>3757</v>
      </c>
      <c r="BP1734" s="112">
        <v>3007</v>
      </c>
      <c r="BQ1734" s="112">
        <v>40674750</v>
      </c>
      <c r="BR1734" s="111" t="s">
        <v>3757</v>
      </c>
      <c r="BS1734" s="112">
        <v>12970</v>
      </c>
      <c r="BT1734" s="112">
        <v>175560459</v>
      </c>
      <c r="BU1734" s="111" t="s">
        <v>3757</v>
      </c>
      <c r="BV1734" s="112">
        <v>1553</v>
      </c>
      <c r="BW1734" s="112">
        <v>21014249</v>
      </c>
      <c r="BX1734" s="111" t="s">
        <v>3757</v>
      </c>
      <c r="BY1734" s="112">
        <v>4541</v>
      </c>
      <c r="BZ1734" s="112">
        <v>61463817</v>
      </c>
      <c r="CA1734" s="111">
        <v>0</v>
      </c>
      <c r="CB1734" s="112"/>
      <c r="CC1734" s="112"/>
      <c r="CD1734" s="111">
        <v>0</v>
      </c>
      <c r="CE1734" s="112"/>
      <c r="CF1734" s="112"/>
      <c r="CG1734" s="111" t="s">
        <v>3757</v>
      </c>
      <c r="CH1734" s="112">
        <v>6020</v>
      </c>
      <c r="CI1734" s="112">
        <v>81464733</v>
      </c>
      <c r="CJ1734" s="111" t="s">
        <v>3757</v>
      </c>
      <c r="CK1734" s="120" t="s">
        <v>16211</v>
      </c>
      <c r="CL1734" s="112">
        <v>5511</v>
      </c>
      <c r="CM1734" s="112">
        <v>74624629</v>
      </c>
      <c r="CN1734" s="166" t="s">
        <v>12644</v>
      </c>
      <c r="CO1734" s="125" t="s">
        <v>16212</v>
      </c>
      <c r="CP1734" s="111" t="s">
        <v>3717</v>
      </c>
      <c r="CQ1734" s="112">
        <v>4388000</v>
      </c>
      <c r="CR1734" s="166" t="s">
        <v>16213</v>
      </c>
      <c r="CS1734" s="166" t="s">
        <v>16214</v>
      </c>
      <c r="CT1734" s="111" t="s">
        <v>3783</v>
      </c>
      <c r="CU1734" s="112">
        <v>2886000</v>
      </c>
      <c r="CV1734" s="166" t="s">
        <v>16215</v>
      </c>
      <c r="CW1734" s="166" t="s">
        <v>16216</v>
      </c>
      <c r="CX1734" s="111" t="s">
        <v>3717</v>
      </c>
      <c r="CY1734" s="112">
        <v>2000000</v>
      </c>
      <c r="CZ1734" s="111" t="s">
        <v>3757</v>
      </c>
      <c r="DA1734" s="111" t="s">
        <v>3757</v>
      </c>
      <c r="DB1734" s="111" t="s">
        <v>3757</v>
      </c>
      <c r="DC1734" s="120">
        <v>0</v>
      </c>
      <c r="DD1734" s="127" t="s">
        <v>3778</v>
      </c>
      <c r="DE1734" s="109">
        <v>0</v>
      </c>
      <c r="DF1734" s="172" t="s">
        <v>3717</v>
      </c>
    </row>
    <row r="1735" spans="1:110" ht="35.15" customHeight="1" x14ac:dyDescent="0.35">
      <c r="A1735" s="140" t="s">
        <v>3497</v>
      </c>
      <c r="B1735" s="136" t="s">
        <v>3460</v>
      </c>
      <c r="C1735" s="136" t="s">
        <v>3498</v>
      </c>
      <c r="D1735" s="112">
        <v>42031</v>
      </c>
      <c r="E1735" s="112">
        <v>516009000</v>
      </c>
      <c r="F1735" s="112">
        <v>42031</v>
      </c>
      <c r="G1735" s="112">
        <v>516009000</v>
      </c>
      <c r="H1735" s="112">
        <v>16648</v>
      </c>
      <c r="I1735" s="112">
        <v>195863000</v>
      </c>
      <c r="J1735" s="112">
        <v>0</v>
      </c>
      <c r="K1735" s="112">
        <v>0</v>
      </c>
      <c r="L1735" s="112">
        <v>142577838</v>
      </c>
      <c r="M1735" s="112">
        <v>45282608</v>
      </c>
      <c r="N1735" s="112">
        <v>2479998</v>
      </c>
      <c r="O1735" s="112">
        <v>14922924</v>
      </c>
      <c r="P1735" s="112">
        <v>51386701</v>
      </c>
      <c r="Q1735" s="112">
        <v>0</v>
      </c>
      <c r="R1735" s="112">
        <v>256650069</v>
      </c>
      <c r="S1735" s="421">
        <v>0.27630882019499658</v>
      </c>
      <c r="T1735" s="421">
        <v>8.7755461629545214E-2</v>
      </c>
      <c r="U1735" s="421">
        <v>4.8061138468515081E-3</v>
      </c>
      <c r="V1735" s="421">
        <v>2.8919890932134904E-2</v>
      </c>
      <c r="W1735" s="421">
        <v>9.9584892899154856E-2</v>
      </c>
      <c r="X1735" s="421">
        <v>0</v>
      </c>
      <c r="Y1735" s="421">
        <v>0.49737517950268312</v>
      </c>
      <c r="Z1735" s="120">
        <v>0</v>
      </c>
      <c r="AA1735" s="127" t="s">
        <v>3717</v>
      </c>
      <c r="AB1735" s="127">
        <v>0</v>
      </c>
      <c r="AC1735" s="111" t="s">
        <v>3717</v>
      </c>
      <c r="AD1735" s="127">
        <v>0</v>
      </c>
      <c r="AE1735" s="111">
        <v>0</v>
      </c>
      <c r="AF1735" s="111" t="s">
        <v>3757</v>
      </c>
      <c r="AG1735" s="127" t="s">
        <v>3758</v>
      </c>
      <c r="AH1735" s="127" t="s">
        <v>3758</v>
      </c>
      <c r="AI1735" s="124"/>
      <c r="AJ1735" s="128"/>
      <c r="AK1735" s="109">
        <v>0</v>
      </c>
      <c r="AL1735" s="109">
        <v>0</v>
      </c>
      <c r="AM1735" s="127">
        <v>0</v>
      </c>
      <c r="AN1735" s="127">
        <v>0</v>
      </c>
      <c r="AO1735" s="120">
        <v>0</v>
      </c>
      <c r="AP1735" s="120">
        <v>0</v>
      </c>
      <c r="AQ1735" s="174">
        <v>0</v>
      </c>
      <c r="AR1735" s="109">
        <v>0</v>
      </c>
      <c r="AS1735" s="127">
        <v>0</v>
      </c>
      <c r="AT1735" s="127">
        <v>0</v>
      </c>
      <c r="AU1735" s="120">
        <v>0</v>
      </c>
      <c r="AV1735" s="120">
        <v>0</v>
      </c>
      <c r="AW1735" s="174">
        <v>0</v>
      </c>
      <c r="AX1735" s="109">
        <v>0</v>
      </c>
      <c r="AY1735" s="127">
        <v>0</v>
      </c>
      <c r="AZ1735" s="127">
        <v>0</v>
      </c>
      <c r="BA1735" s="120">
        <v>0</v>
      </c>
      <c r="BB1735" s="120">
        <v>0</v>
      </c>
      <c r="BC1735" s="111" t="s">
        <v>3757</v>
      </c>
      <c r="BD1735" s="112">
        <v>4777</v>
      </c>
      <c r="BE1735" s="112">
        <v>60883000</v>
      </c>
      <c r="BF1735" s="111" t="s">
        <v>3757</v>
      </c>
      <c r="BG1735" s="112">
        <v>3845</v>
      </c>
      <c r="BH1735" s="112">
        <v>47494000</v>
      </c>
      <c r="BI1735" s="111" t="s">
        <v>3757</v>
      </c>
      <c r="BJ1735" s="112">
        <v>5641</v>
      </c>
      <c r="BK1735" s="112">
        <v>68629000</v>
      </c>
      <c r="BL1735" s="111" t="s">
        <v>3757</v>
      </c>
      <c r="BM1735" s="112">
        <v>3333</v>
      </c>
      <c r="BN1735" s="112">
        <v>41925000</v>
      </c>
      <c r="BO1735" s="111" t="s">
        <v>3757</v>
      </c>
      <c r="BP1735" s="112">
        <v>3845</v>
      </c>
      <c r="BQ1735" s="112">
        <v>47494000</v>
      </c>
      <c r="BR1735" s="111">
        <v>0</v>
      </c>
      <c r="BS1735" s="112"/>
      <c r="BT1735" s="112"/>
      <c r="BU1735" s="111">
        <v>0</v>
      </c>
      <c r="BV1735" s="112"/>
      <c r="BW1735" s="112"/>
      <c r="BX1735" s="111">
        <v>0</v>
      </c>
      <c r="BY1735" s="112"/>
      <c r="BZ1735" s="112"/>
      <c r="CA1735" s="111">
        <v>0</v>
      </c>
      <c r="CB1735" s="112"/>
      <c r="CC1735" s="112"/>
      <c r="CD1735" s="111">
        <v>0</v>
      </c>
      <c r="CE1735" s="112"/>
      <c r="CF1735" s="112"/>
      <c r="CG1735" s="111" t="s">
        <v>3757</v>
      </c>
      <c r="CH1735" s="112">
        <v>20590</v>
      </c>
      <c r="CI1735" s="112">
        <v>249584000</v>
      </c>
      <c r="CJ1735" s="111">
        <v>0</v>
      </c>
      <c r="CK1735" s="120">
        <v>0</v>
      </c>
      <c r="CL1735" s="112"/>
      <c r="CM1735" s="112"/>
      <c r="CN1735" s="166" t="s">
        <v>3972</v>
      </c>
      <c r="CO1735" s="125" t="s">
        <v>16217</v>
      </c>
      <c r="CP1735" s="111" t="s">
        <v>3781</v>
      </c>
      <c r="CQ1735" s="112">
        <v>69000000</v>
      </c>
      <c r="CR1735" s="166" t="s">
        <v>16218</v>
      </c>
      <c r="CS1735" s="166" t="s">
        <v>16219</v>
      </c>
      <c r="CT1735" s="111" t="s">
        <v>3766</v>
      </c>
      <c r="CU1735" s="112">
        <v>40000000</v>
      </c>
      <c r="CV1735" s="166" t="s">
        <v>6829</v>
      </c>
      <c r="CW1735" s="166" t="s">
        <v>16220</v>
      </c>
      <c r="CX1735" s="111" t="s">
        <v>3717</v>
      </c>
      <c r="CY1735" s="112">
        <v>32000000</v>
      </c>
      <c r="CZ1735" s="111" t="s">
        <v>3757</v>
      </c>
      <c r="DA1735" s="111" t="s">
        <v>3757</v>
      </c>
      <c r="DB1735" s="111" t="s">
        <v>3757</v>
      </c>
      <c r="DC1735" s="120">
        <v>0</v>
      </c>
      <c r="DD1735" s="127" t="s">
        <v>3717</v>
      </c>
      <c r="DE1735" s="109" t="s">
        <v>6508</v>
      </c>
      <c r="DF1735" s="172" t="s">
        <v>3717</v>
      </c>
    </row>
    <row r="1736" spans="1:110" ht="35.15" customHeight="1" x14ac:dyDescent="0.35">
      <c r="A1736" s="140" t="s">
        <v>3499</v>
      </c>
      <c r="B1736" s="136" t="s">
        <v>3460</v>
      </c>
      <c r="C1736" s="136" t="s">
        <v>3500</v>
      </c>
      <c r="D1736" s="112">
        <v>306</v>
      </c>
      <c r="E1736" s="112">
        <v>12087000</v>
      </c>
      <c r="F1736" s="112">
        <v>306</v>
      </c>
      <c r="G1736" s="112">
        <v>12087000</v>
      </c>
      <c r="H1736" s="112">
        <v>77</v>
      </c>
      <c r="I1736" s="112">
        <v>3263000</v>
      </c>
      <c r="J1736" s="112">
        <v>0</v>
      </c>
      <c r="K1736" s="112">
        <v>0</v>
      </c>
      <c r="L1736" s="112">
        <v>3081340</v>
      </c>
      <c r="M1736" s="112">
        <v>727722</v>
      </c>
      <c r="N1736" s="112">
        <v>636115</v>
      </c>
      <c r="O1736" s="112">
        <v>193786</v>
      </c>
      <c r="P1736" s="112">
        <v>486821</v>
      </c>
      <c r="Q1736" s="112">
        <v>0</v>
      </c>
      <c r="R1736" s="112">
        <v>5125784</v>
      </c>
      <c r="S1736" s="421">
        <v>0.25493009017953172</v>
      </c>
      <c r="T1736" s="421">
        <v>6.0206999255398359E-2</v>
      </c>
      <c r="U1736" s="421">
        <v>5.2628030114999585E-2</v>
      </c>
      <c r="V1736" s="421">
        <v>1.6032597005046743E-2</v>
      </c>
      <c r="W1736" s="421">
        <v>4.0276412674774553E-2</v>
      </c>
      <c r="X1736" s="421">
        <v>0</v>
      </c>
      <c r="Y1736" s="421">
        <v>0.42407412922975096</v>
      </c>
      <c r="Z1736" s="120">
        <v>0</v>
      </c>
      <c r="AA1736" s="127" t="s">
        <v>3717</v>
      </c>
      <c r="AB1736" s="127">
        <v>0</v>
      </c>
      <c r="AC1736" s="111" t="s">
        <v>3717</v>
      </c>
      <c r="AD1736" s="127">
        <v>0</v>
      </c>
      <c r="AE1736" s="111">
        <v>0</v>
      </c>
      <c r="AF1736" s="111" t="s">
        <v>3757</v>
      </c>
      <c r="AG1736" s="127" t="s">
        <v>3758</v>
      </c>
      <c r="AH1736" s="127" t="s">
        <v>3758</v>
      </c>
      <c r="AI1736" s="124"/>
      <c r="AJ1736" s="128"/>
      <c r="AK1736" s="109">
        <v>0</v>
      </c>
      <c r="AL1736" s="109">
        <v>0</v>
      </c>
      <c r="AM1736" s="127">
        <v>0</v>
      </c>
      <c r="AN1736" s="127">
        <v>0</v>
      </c>
      <c r="AO1736" s="120">
        <v>0</v>
      </c>
      <c r="AP1736" s="120">
        <v>0</v>
      </c>
      <c r="AQ1736" s="174">
        <v>0</v>
      </c>
      <c r="AR1736" s="120">
        <v>0</v>
      </c>
      <c r="AS1736" s="127">
        <v>0</v>
      </c>
      <c r="AT1736" s="127">
        <v>0</v>
      </c>
      <c r="AU1736" s="120">
        <v>0</v>
      </c>
      <c r="AV1736" s="120">
        <v>0</v>
      </c>
      <c r="AW1736" s="174">
        <v>0</v>
      </c>
      <c r="AX1736" s="120">
        <v>0</v>
      </c>
      <c r="AY1736" s="127">
        <v>0</v>
      </c>
      <c r="AZ1736" s="127">
        <v>0</v>
      </c>
      <c r="BA1736" s="120">
        <v>0</v>
      </c>
      <c r="BB1736" s="120">
        <v>0</v>
      </c>
      <c r="BC1736" s="111">
        <v>0</v>
      </c>
      <c r="BD1736" s="112"/>
      <c r="BE1736" s="112"/>
      <c r="BF1736" s="111">
        <v>0</v>
      </c>
      <c r="BG1736" s="112"/>
      <c r="BH1736" s="112"/>
      <c r="BI1736" s="111" t="s">
        <v>3757</v>
      </c>
      <c r="BJ1736" s="112">
        <v>20</v>
      </c>
      <c r="BK1736" s="112">
        <v>712000</v>
      </c>
      <c r="BL1736" s="111" t="s">
        <v>3757</v>
      </c>
      <c r="BM1736" s="112">
        <v>80</v>
      </c>
      <c r="BN1736" s="112">
        <v>2702000</v>
      </c>
      <c r="BO1736" s="111">
        <v>0</v>
      </c>
      <c r="BP1736" s="112"/>
      <c r="BQ1736" s="112"/>
      <c r="BR1736" s="111">
        <v>0</v>
      </c>
      <c r="BS1736" s="112"/>
      <c r="BT1736" s="112"/>
      <c r="BU1736" s="111" t="s">
        <v>3757</v>
      </c>
      <c r="BV1736" s="112">
        <v>144</v>
      </c>
      <c r="BW1736" s="112">
        <v>6810000</v>
      </c>
      <c r="BX1736" s="111" t="s">
        <v>3757</v>
      </c>
      <c r="BY1736" s="112">
        <v>27</v>
      </c>
      <c r="BZ1736" s="112">
        <v>1024000</v>
      </c>
      <c r="CA1736" s="111">
        <v>0</v>
      </c>
      <c r="CB1736" s="112"/>
      <c r="CC1736" s="112"/>
      <c r="CD1736" s="111">
        <v>0</v>
      </c>
      <c r="CE1736" s="112">
        <v>0</v>
      </c>
      <c r="CF1736" s="112">
        <v>0</v>
      </c>
      <c r="CG1736" s="111" t="s">
        <v>3757</v>
      </c>
      <c r="CH1736" s="112">
        <v>35</v>
      </c>
      <c r="CI1736" s="112">
        <v>839000</v>
      </c>
      <c r="CJ1736" s="111">
        <v>0</v>
      </c>
      <c r="CK1736" s="120">
        <v>0</v>
      </c>
      <c r="CL1736" s="112">
        <v>0</v>
      </c>
      <c r="CM1736" s="112">
        <v>0</v>
      </c>
      <c r="CN1736" s="166" t="s">
        <v>16221</v>
      </c>
      <c r="CO1736" s="125" t="s">
        <v>16222</v>
      </c>
      <c r="CP1736" s="111" t="s">
        <v>3870</v>
      </c>
      <c r="CQ1736" s="112">
        <v>2000000</v>
      </c>
      <c r="CR1736" s="166" t="s">
        <v>8029</v>
      </c>
      <c r="CS1736" s="166" t="s">
        <v>16223</v>
      </c>
      <c r="CT1736" s="111" t="s">
        <v>3762</v>
      </c>
      <c r="CU1736" s="112">
        <v>1500000</v>
      </c>
      <c r="CV1736" s="166" t="s">
        <v>5893</v>
      </c>
      <c r="CW1736" s="166" t="s">
        <v>16224</v>
      </c>
      <c r="CX1736" s="111" t="s">
        <v>3774</v>
      </c>
      <c r="CY1736" s="112">
        <v>500000</v>
      </c>
      <c r="CZ1736" s="111" t="s">
        <v>3757</v>
      </c>
      <c r="DA1736" s="111" t="s">
        <v>3757</v>
      </c>
      <c r="DB1736" s="111">
        <v>0</v>
      </c>
      <c r="DC1736" s="120" t="s">
        <v>16225</v>
      </c>
      <c r="DD1736" s="127" t="s">
        <v>3717</v>
      </c>
      <c r="DE1736" s="109" t="s">
        <v>16226</v>
      </c>
      <c r="DF1736" s="172" t="s">
        <v>3717</v>
      </c>
    </row>
    <row r="1737" spans="1:110" ht="35.15" customHeight="1" x14ac:dyDescent="0.35">
      <c r="A1737" s="140" t="s">
        <v>3501</v>
      </c>
      <c r="B1737" s="136" t="s">
        <v>3460</v>
      </c>
      <c r="C1737" s="136" t="s">
        <v>3502</v>
      </c>
      <c r="D1737" s="112">
        <v>383</v>
      </c>
      <c r="E1737" s="112">
        <v>9334000</v>
      </c>
      <c r="F1737" s="112">
        <v>300</v>
      </c>
      <c r="G1737" s="112">
        <v>6488000</v>
      </c>
      <c r="H1737" s="112">
        <v>127</v>
      </c>
      <c r="I1737" s="112">
        <v>3565000</v>
      </c>
      <c r="J1737" s="112">
        <v>0</v>
      </c>
      <c r="K1737" s="112">
        <v>0</v>
      </c>
      <c r="L1737" s="112">
        <v>2355205</v>
      </c>
      <c r="M1737" s="112">
        <v>428510</v>
      </c>
      <c r="N1737" s="112">
        <v>330000</v>
      </c>
      <c r="O1737" s="112">
        <v>179939</v>
      </c>
      <c r="P1737" s="112">
        <v>144000</v>
      </c>
      <c r="Q1737" s="112">
        <v>0</v>
      </c>
      <c r="R1737" s="112">
        <v>3437654</v>
      </c>
      <c r="S1737" s="421">
        <v>0.25232536961645596</v>
      </c>
      <c r="T1737" s="421">
        <v>4.590850653524748E-2</v>
      </c>
      <c r="U1737" s="421">
        <v>3.5354617527319478E-2</v>
      </c>
      <c r="V1737" s="421">
        <v>1.927780158560103E-2</v>
      </c>
      <c r="W1737" s="421">
        <v>1.542746946646668E-2</v>
      </c>
      <c r="X1737" s="421">
        <v>0</v>
      </c>
      <c r="Y1737" s="421">
        <v>0.36829376473109066</v>
      </c>
      <c r="Z1737" s="120">
        <v>0</v>
      </c>
      <c r="AA1737" s="127" t="s">
        <v>3717</v>
      </c>
      <c r="AB1737" s="127">
        <v>0</v>
      </c>
      <c r="AC1737" s="111" t="s">
        <v>3717</v>
      </c>
      <c r="AD1737" s="127">
        <v>0</v>
      </c>
      <c r="AE1737" s="111">
        <v>0</v>
      </c>
      <c r="AF1737" s="111" t="s">
        <v>3757</v>
      </c>
      <c r="AG1737" s="127" t="s">
        <v>3758</v>
      </c>
      <c r="AH1737" s="127" t="s">
        <v>3778</v>
      </c>
      <c r="AI1737" s="124"/>
      <c r="AJ1737" s="128"/>
      <c r="AK1737" s="109">
        <v>0</v>
      </c>
      <c r="AL1737" s="109">
        <v>0</v>
      </c>
      <c r="AM1737" s="127">
        <v>0</v>
      </c>
      <c r="AN1737" s="127">
        <v>0</v>
      </c>
      <c r="AO1737" s="120">
        <v>0</v>
      </c>
      <c r="AP1737" s="120">
        <v>0</v>
      </c>
      <c r="AQ1737" s="174">
        <v>0</v>
      </c>
      <c r="AR1737" s="120">
        <v>0</v>
      </c>
      <c r="AS1737" s="127">
        <v>0</v>
      </c>
      <c r="AT1737" s="127">
        <v>0</v>
      </c>
      <c r="AU1737" s="120">
        <v>0</v>
      </c>
      <c r="AV1737" s="120">
        <v>0</v>
      </c>
      <c r="AW1737" s="174">
        <v>0</v>
      </c>
      <c r="AX1737" s="120">
        <v>0</v>
      </c>
      <c r="AY1737" s="127">
        <v>0</v>
      </c>
      <c r="AZ1737" s="127">
        <v>0</v>
      </c>
      <c r="BA1737" s="120">
        <v>0</v>
      </c>
      <c r="BB1737" s="120">
        <v>0</v>
      </c>
      <c r="BC1737" s="111">
        <v>0</v>
      </c>
      <c r="BD1737" s="112"/>
      <c r="BE1737" s="112"/>
      <c r="BF1737" s="111">
        <v>0</v>
      </c>
      <c r="BG1737" s="112"/>
      <c r="BH1737" s="112"/>
      <c r="BI1737" s="111" t="s">
        <v>3757</v>
      </c>
      <c r="BJ1737" s="112">
        <v>36</v>
      </c>
      <c r="BK1737" s="112">
        <v>584000</v>
      </c>
      <c r="BL1737" s="111">
        <v>0</v>
      </c>
      <c r="BM1737" s="112"/>
      <c r="BN1737" s="112"/>
      <c r="BO1737" s="111" t="s">
        <v>3757</v>
      </c>
      <c r="BP1737" s="112">
        <v>55</v>
      </c>
      <c r="BQ1737" s="112">
        <v>1170000</v>
      </c>
      <c r="BR1737" s="111">
        <v>0</v>
      </c>
      <c r="BS1737" s="112"/>
      <c r="BT1737" s="112"/>
      <c r="BU1737" s="111" t="s">
        <v>3757</v>
      </c>
      <c r="BV1737" s="112">
        <v>42</v>
      </c>
      <c r="BW1737" s="112">
        <v>1109000</v>
      </c>
      <c r="BX1737" s="111" t="s">
        <v>3757</v>
      </c>
      <c r="BY1737" s="112">
        <v>33</v>
      </c>
      <c r="BZ1737" s="112">
        <v>1034000</v>
      </c>
      <c r="CA1737" s="111" t="s">
        <v>3757</v>
      </c>
      <c r="CB1737" s="112">
        <v>39</v>
      </c>
      <c r="CC1737" s="112">
        <v>622000</v>
      </c>
      <c r="CD1737" s="111">
        <v>0</v>
      </c>
      <c r="CE1737" s="112">
        <v>0</v>
      </c>
      <c r="CF1737" s="112">
        <v>0</v>
      </c>
      <c r="CG1737" s="111" t="s">
        <v>3757</v>
      </c>
      <c r="CH1737" s="112">
        <v>187</v>
      </c>
      <c r="CI1737" s="112">
        <v>3348000</v>
      </c>
      <c r="CJ1737" s="111">
        <v>0</v>
      </c>
      <c r="CK1737" s="120">
        <v>0</v>
      </c>
      <c r="CL1737" s="112">
        <v>0</v>
      </c>
      <c r="CM1737" s="112">
        <v>0</v>
      </c>
      <c r="CN1737" s="166" t="s">
        <v>16227</v>
      </c>
      <c r="CO1737" s="125" t="s">
        <v>16228</v>
      </c>
      <c r="CP1737" s="111" t="s">
        <v>3766</v>
      </c>
      <c r="CQ1737" s="112">
        <v>1170000</v>
      </c>
      <c r="CR1737" s="166" t="s">
        <v>16229</v>
      </c>
      <c r="CS1737" s="166" t="s">
        <v>16230</v>
      </c>
      <c r="CT1737" s="111" t="s">
        <v>3870</v>
      </c>
      <c r="CU1737" s="112">
        <v>1000000</v>
      </c>
      <c r="CV1737" s="166" t="s">
        <v>16231</v>
      </c>
      <c r="CW1737" s="166" t="s">
        <v>16232</v>
      </c>
      <c r="CX1737" s="111" t="s">
        <v>3774</v>
      </c>
      <c r="CY1737" s="112">
        <v>1000000</v>
      </c>
      <c r="CZ1737" s="111" t="s">
        <v>3757</v>
      </c>
      <c r="DA1737" s="111" t="s">
        <v>3757</v>
      </c>
      <c r="DB1737" s="111">
        <v>0</v>
      </c>
      <c r="DC1737" s="120" t="s">
        <v>16233</v>
      </c>
      <c r="DD1737" s="127" t="s">
        <v>3778</v>
      </c>
      <c r="DE1737" s="109">
        <v>0</v>
      </c>
      <c r="DF1737" s="172" t="s">
        <v>3717</v>
      </c>
    </row>
    <row r="1738" spans="1:110" ht="35.15" customHeight="1" x14ac:dyDescent="0.35">
      <c r="A1738" s="140" t="s">
        <v>3503</v>
      </c>
      <c r="B1738" s="136" t="s">
        <v>3460</v>
      </c>
      <c r="C1738" s="136" t="s">
        <v>3504</v>
      </c>
      <c r="D1738" s="112">
        <v>16662</v>
      </c>
      <c r="E1738" s="112">
        <v>272411500</v>
      </c>
      <c r="F1738" s="112">
        <v>16662</v>
      </c>
      <c r="G1738" s="112">
        <v>272411500</v>
      </c>
      <c r="H1738" s="112">
        <v>5070</v>
      </c>
      <c r="I1738" s="112">
        <v>75607500</v>
      </c>
      <c r="J1738" s="112">
        <v>0</v>
      </c>
      <c r="K1738" s="112">
        <v>0</v>
      </c>
      <c r="L1738" s="112">
        <v>76568387</v>
      </c>
      <c r="M1738" s="112">
        <v>23451264</v>
      </c>
      <c r="N1738" s="112">
        <v>2096056</v>
      </c>
      <c r="O1738" s="112">
        <v>26859646</v>
      </c>
      <c r="P1738" s="112">
        <v>10252210</v>
      </c>
      <c r="Q1738" s="112">
        <v>75561</v>
      </c>
      <c r="R1738" s="112">
        <v>139303124</v>
      </c>
      <c r="S1738" s="421">
        <v>0.28107619171731002</v>
      </c>
      <c r="T1738" s="421">
        <v>8.6087643142818859E-2</v>
      </c>
      <c r="U1738" s="421">
        <v>7.6944475545268828E-3</v>
      </c>
      <c r="V1738" s="421">
        <v>9.8599530489718673E-2</v>
      </c>
      <c r="W1738" s="421">
        <v>3.7635011737757032E-2</v>
      </c>
      <c r="X1738" s="421">
        <v>2.7737815767689688E-4</v>
      </c>
      <c r="Y1738" s="421">
        <v>0.51137020279980805</v>
      </c>
      <c r="Z1738" s="120" t="s">
        <v>16234</v>
      </c>
      <c r="AA1738" s="127" t="s">
        <v>3717</v>
      </c>
      <c r="AB1738" s="127">
        <v>0</v>
      </c>
      <c r="AC1738" s="111" t="s">
        <v>3717</v>
      </c>
      <c r="AD1738" s="127">
        <v>0</v>
      </c>
      <c r="AE1738" s="111">
        <v>0</v>
      </c>
      <c r="AF1738" s="111" t="s">
        <v>3757</v>
      </c>
      <c r="AG1738" s="127" t="s">
        <v>3758</v>
      </c>
      <c r="AH1738" s="127" t="s">
        <v>3758</v>
      </c>
      <c r="AI1738" s="124"/>
      <c r="AJ1738" s="128"/>
      <c r="AK1738" s="109">
        <v>0</v>
      </c>
      <c r="AL1738" s="109">
        <v>0</v>
      </c>
      <c r="AM1738" s="127">
        <v>0</v>
      </c>
      <c r="AN1738" s="127">
        <v>0</v>
      </c>
      <c r="AO1738" s="120">
        <v>0</v>
      </c>
      <c r="AP1738" s="120">
        <v>0</v>
      </c>
      <c r="AQ1738" s="174">
        <v>0</v>
      </c>
      <c r="AR1738" s="109">
        <v>0</v>
      </c>
      <c r="AS1738" s="127">
        <v>0</v>
      </c>
      <c r="AT1738" s="127">
        <v>0</v>
      </c>
      <c r="AU1738" s="120">
        <v>0</v>
      </c>
      <c r="AV1738" s="120">
        <v>0</v>
      </c>
      <c r="AW1738" s="174">
        <v>0</v>
      </c>
      <c r="AX1738" s="109">
        <v>0</v>
      </c>
      <c r="AY1738" s="127">
        <v>0</v>
      </c>
      <c r="AZ1738" s="127">
        <v>0</v>
      </c>
      <c r="BA1738" s="120">
        <v>0</v>
      </c>
      <c r="BB1738" s="120">
        <v>0</v>
      </c>
      <c r="BC1738" s="111" t="s">
        <v>3757</v>
      </c>
      <c r="BD1738" s="112">
        <v>5535</v>
      </c>
      <c r="BE1738" s="112">
        <v>86757000</v>
      </c>
      <c r="BF1738" s="111" t="s">
        <v>3757</v>
      </c>
      <c r="BG1738" s="112">
        <v>462</v>
      </c>
      <c r="BH1738" s="112">
        <v>7729000</v>
      </c>
      <c r="BI1738" s="111">
        <v>0</v>
      </c>
      <c r="BJ1738" s="112"/>
      <c r="BK1738" s="112"/>
      <c r="BL1738" s="111" t="s">
        <v>3757</v>
      </c>
      <c r="BM1738" s="112">
        <v>1977</v>
      </c>
      <c r="BN1738" s="112">
        <v>33606000</v>
      </c>
      <c r="BO1738" s="111" t="s">
        <v>3757</v>
      </c>
      <c r="BP1738" s="112">
        <v>5423</v>
      </c>
      <c r="BQ1738" s="112">
        <v>81340000</v>
      </c>
      <c r="BR1738" s="111">
        <v>0</v>
      </c>
      <c r="BS1738" s="112"/>
      <c r="BT1738" s="112"/>
      <c r="BU1738" s="111">
        <v>0</v>
      </c>
      <c r="BV1738" s="112"/>
      <c r="BW1738" s="112"/>
      <c r="BX1738" s="111">
        <v>0</v>
      </c>
      <c r="BY1738" s="112"/>
      <c r="BZ1738" s="112"/>
      <c r="CA1738" s="111">
        <v>0</v>
      </c>
      <c r="CB1738" s="112"/>
      <c r="CC1738" s="112"/>
      <c r="CD1738" s="111">
        <v>0</v>
      </c>
      <c r="CE1738" s="112"/>
      <c r="CF1738" s="112"/>
      <c r="CG1738" s="111" t="s">
        <v>3757</v>
      </c>
      <c r="CH1738" s="112">
        <v>3265</v>
      </c>
      <c r="CI1738" s="112">
        <v>62779500</v>
      </c>
      <c r="CJ1738" s="111">
        <v>0</v>
      </c>
      <c r="CK1738" s="120">
        <v>0</v>
      </c>
      <c r="CL1738" s="112"/>
      <c r="CM1738" s="112"/>
      <c r="CN1738" s="166" t="s">
        <v>16164</v>
      </c>
      <c r="CO1738" s="125" t="s">
        <v>16235</v>
      </c>
      <c r="CP1738" s="111" t="s">
        <v>3766</v>
      </c>
      <c r="CQ1738" s="112">
        <v>28000000</v>
      </c>
      <c r="CR1738" s="166" t="s">
        <v>16236</v>
      </c>
      <c r="CS1738" s="166" t="s">
        <v>16237</v>
      </c>
      <c r="CT1738" s="111" t="s">
        <v>3717</v>
      </c>
      <c r="CU1738" s="112">
        <v>23000000</v>
      </c>
      <c r="CV1738" s="166" t="s">
        <v>16238</v>
      </c>
      <c r="CW1738" s="166" t="s">
        <v>16239</v>
      </c>
      <c r="CX1738" s="111" t="s">
        <v>3766</v>
      </c>
      <c r="CY1738" s="112">
        <v>20000000</v>
      </c>
      <c r="CZ1738" s="111" t="s">
        <v>3757</v>
      </c>
      <c r="DA1738" s="111" t="s">
        <v>3757</v>
      </c>
      <c r="DB1738" s="111" t="s">
        <v>3757</v>
      </c>
      <c r="DC1738" s="120">
        <v>0</v>
      </c>
      <c r="DD1738" s="127" t="s">
        <v>3717</v>
      </c>
      <c r="DE1738" s="109" t="s">
        <v>16240</v>
      </c>
      <c r="DF1738" s="172" t="s">
        <v>3717</v>
      </c>
    </row>
    <row r="1739" spans="1:110" ht="35.15" customHeight="1" x14ac:dyDescent="0.35">
      <c r="A1739" s="140" t="s">
        <v>3505</v>
      </c>
      <c r="B1739" s="136" t="s">
        <v>3460</v>
      </c>
      <c r="C1739" s="136" t="s">
        <v>3506</v>
      </c>
      <c r="D1739" s="112">
        <v>49678</v>
      </c>
      <c r="E1739" s="112">
        <v>648317443</v>
      </c>
      <c r="F1739" s="112">
        <v>48808</v>
      </c>
      <c r="G1739" s="112">
        <v>632285443</v>
      </c>
      <c r="H1739" s="112">
        <v>23323</v>
      </c>
      <c r="I1739" s="112">
        <v>300634943</v>
      </c>
      <c r="J1739" s="112">
        <v>0</v>
      </c>
      <c r="K1739" s="112">
        <v>0</v>
      </c>
      <c r="L1739" s="112">
        <v>173307471</v>
      </c>
      <c r="M1739" s="112">
        <v>57485326</v>
      </c>
      <c r="N1739" s="112">
        <v>3500000</v>
      </c>
      <c r="O1739" s="112">
        <v>69350869</v>
      </c>
      <c r="P1739" s="112">
        <v>17283170</v>
      </c>
      <c r="Q1739" s="112">
        <v>1500000</v>
      </c>
      <c r="R1739" s="112">
        <v>322426836</v>
      </c>
      <c r="S1739" s="421">
        <v>0.26731884645590198</v>
      </c>
      <c r="T1739" s="421">
        <v>8.8668485817679901E-2</v>
      </c>
      <c r="U1739" s="421">
        <v>5.3985899003491716E-3</v>
      </c>
      <c r="V1739" s="421">
        <v>0.10697054313252528</v>
      </c>
      <c r="W1739" s="421">
        <v>2.6658499145147941E-2</v>
      </c>
      <c r="X1739" s="421">
        <v>2.3136813858639308E-3</v>
      </c>
      <c r="Y1739" s="421">
        <v>0.49732864583746822</v>
      </c>
      <c r="Z1739" s="120" t="s">
        <v>16241</v>
      </c>
      <c r="AA1739" s="127" t="s">
        <v>3717</v>
      </c>
      <c r="AB1739" s="127">
        <v>0</v>
      </c>
      <c r="AC1739" s="111" t="s">
        <v>3717</v>
      </c>
      <c r="AD1739" s="127">
        <v>0</v>
      </c>
      <c r="AE1739" s="111" t="s">
        <v>3757</v>
      </c>
      <c r="AF1739" s="111">
        <v>0</v>
      </c>
      <c r="AG1739" s="127" t="s">
        <v>3758</v>
      </c>
      <c r="AH1739" s="127" t="s">
        <v>3778</v>
      </c>
      <c r="AI1739" s="124"/>
      <c r="AJ1739" s="128"/>
      <c r="AK1739" s="109" t="s">
        <v>16242</v>
      </c>
      <c r="AL1739" s="109" t="s">
        <v>16243</v>
      </c>
      <c r="AM1739" s="127" t="s">
        <v>3765</v>
      </c>
      <c r="AN1739" s="127" t="s">
        <v>3717</v>
      </c>
      <c r="AO1739" s="120">
        <v>0</v>
      </c>
      <c r="AP1739" s="120">
        <v>250575243</v>
      </c>
      <c r="AQ1739" s="174" t="s">
        <v>16244</v>
      </c>
      <c r="AR1739" s="120" t="s">
        <v>16245</v>
      </c>
      <c r="AS1739" s="127" t="s">
        <v>3765</v>
      </c>
      <c r="AT1739" s="127" t="s">
        <v>4016</v>
      </c>
      <c r="AU1739" s="120">
        <v>0</v>
      </c>
      <c r="AV1739" s="120">
        <v>55766200</v>
      </c>
      <c r="AW1739" s="174" t="s">
        <v>16246</v>
      </c>
      <c r="AX1739" s="120" t="s">
        <v>16247</v>
      </c>
      <c r="AY1739" s="127" t="s">
        <v>3765</v>
      </c>
      <c r="AZ1739" s="127" t="s">
        <v>3790</v>
      </c>
      <c r="BA1739" s="120">
        <v>0</v>
      </c>
      <c r="BB1739" s="120">
        <v>151941000</v>
      </c>
      <c r="BC1739" s="111">
        <v>0</v>
      </c>
      <c r="BD1739" s="112"/>
      <c r="BE1739" s="112"/>
      <c r="BF1739" s="111">
        <v>0</v>
      </c>
      <c r="BG1739" s="112"/>
      <c r="BH1739" s="112"/>
      <c r="BI1739" s="111">
        <v>0</v>
      </c>
      <c r="BJ1739" s="112"/>
      <c r="BK1739" s="112"/>
      <c r="BL1739" s="111">
        <v>0</v>
      </c>
      <c r="BM1739" s="112"/>
      <c r="BN1739" s="112"/>
      <c r="BO1739" s="111">
        <v>0</v>
      </c>
      <c r="BP1739" s="112"/>
      <c r="BQ1739" s="112"/>
      <c r="BR1739" s="111">
        <v>0</v>
      </c>
      <c r="BS1739" s="112"/>
      <c r="BT1739" s="112"/>
      <c r="BU1739" s="111">
        <v>0</v>
      </c>
      <c r="BV1739" s="112"/>
      <c r="BW1739" s="112"/>
      <c r="BX1739" s="111">
        <v>0</v>
      </c>
      <c r="BY1739" s="112"/>
      <c r="BZ1739" s="112"/>
      <c r="CA1739" s="111">
        <v>0</v>
      </c>
      <c r="CB1739" s="112"/>
      <c r="CC1739" s="112"/>
      <c r="CD1739" s="111">
        <v>0</v>
      </c>
      <c r="CE1739" s="112">
        <v>0</v>
      </c>
      <c r="CF1739" s="112">
        <v>0</v>
      </c>
      <c r="CG1739" s="111">
        <v>0</v>
      </c>
      <c r="CH1739" s="112">
        <v>0</v>
      </c>
      <c r="CI1739" s="112">
        <v>0</v>
      </c>
      <c r="CJ1739" s="111">
        <v>0</v>
      </c>
      <c r="CK1739" s="120">
        <v>0</v>
      </c>
      <c r="CL1739" s="112">
        <v>0</v>
      </c>
      <c r="CM1739" s="112">
        <v>0</v>
      </c>
      <c r="CN1739" s="166">
        <v>0</v>
      </c>
      <c r="CO1739" s="125">
        <v>0</v>
      </c>
      <c r="CP1739" s="111">
        <v>0</v>
      </c>
      <c r="CQ1739" s="112">
        <v>0</v>
      </c>
      <c r="CR1739" s="166">
        <v>0</v>
      </c>
      <c r="CS1739" s="166">
        <v>0</v>
      </c>
      <c r="CT1739" s="111">
        <v>0</v>
      </c>
      <c r="CU1739" s="112">
        <v>0</v>
      </c>
      <c r="CV1739" s="166">
        <v>0</v>
      </c>
      <c r="CW1739" s="166">
        <v>0</v>
      </c>
      <c r="CX1739" s="111">
        <v>0</v>
      </c>
      <c r="CY1739" s="112">
        <v>0</v>
      </c>
      <c r="CZ1739" s="111" t="s">
        <v>3757</v>
      </c>
      <c r="DA1739" s="111" t="s">
        <v>3757</v>
      </c>
      <c r="DB1739" s="111" t="s">
        <v>3757</v>
      </c>
      <c r="DC1739" s="120">
        <v>0</v>
      </c>
      <c r="DD1739" s="127" t="s">
        <v>3717</v>
      </c>
      <c r="DE1739" s="109" t="s">
        <v>16248</v>
      </c>
      <c r="DF1739" s="172" t="s">
        <v>3717</v>
      </c>
    </row>
    <row r="1740" spans="1:110" ht="35.15" customHeight="1" x14ac:dyDescent="0.35">
      <c r="A1740" s="140" t="s">
        <v>3507</v>
      </c>
      <c r="B1740" s="136" t="s">
        <v>3460</v>
      </c>
      <c r="C1740" s="136" t="s">
        <v>3508</v>
      </c>
      <c r="D1740" s="112">
        <v>19915</v>
      </c>
      <c r="E1740" s="112">
        <v>255309000</v>
      </c>
      <c r="F1740" s="112">
        <v>19912</v>
      </c>
      <c r="G1740" s="112">
        <v>254999000</v>
      </c>
      <c r="H1740" s="112">
        <v>6482</v>
      </c>
      <c r="I1740" s="112">
        <v>80915000</v>
      </c>
      <c r="J1740" s="112">
        <v>0</v>
      </c>
      <c r="K1740" s="112">
        <v>0</v>
      </c>
      <c r="L1740" s="112">
        <v>67558860</v>
      </c>
      <c r="M1740" s="112">
        <v>25530220</v>
      </c>
      <c r="N1740" s="112">
        <v>0</v>
      </c>
      <c r="O1740" s="112">
        <v>837848</v>
      </c>
      <c r="P1740" s="112">
        <v>30433367</v>
      </c>
      <c r="Q1740" s="112">
        <v>0</v>
      </c>
      <c r="R1740" s="112">
        <v>124360295</v>
      </c>
      <c r="S1740" s="421">
        <v>0.26461605348812617</v>
      </c>
      <c r="T1740" s="421">
        <v>9.9997336560794958E-2</v>
      </c>
      <c r="U1740" s="421">
        <v>0</v>
      </c>
      <c r="V1740" s="421">
        <v>3.2817017809791274E-3</v>
      </c>
      <c r="W1740" s="421">
        <v>0.11920209236650491</v>
      </c>
      <c r="X1740" s="421">
        <v>0</v>
      </c>
      <c r="Y1740" s="421">
        <v>0.48709718419640513</v>
      </c>
      <c r="Z1740" s="120">
        <v>0</v>
      </c>
      <c r="AA1740" s="127" t="s">
        <v>3717</v>
      </c>
      <c r="AB1740" s="127">
        <v>0</v>
      </c>
      <c r="AC1740" s="111" t="s">
        <v>3717</v>
      </c>
      <c r="AD1740" s="127">
        <v>0</v>
      </c>
      <c r="AE1740" s="111">
        <v>0</v>
      </c>
      <c r="AF1740" s="111" t="s">
        <v>3757</v>
      </c>
      <c r="AG1740" s="127" t="s">
        <v>3758</v>
      </c>
      <c r="AH1740" s="127" t="s">
        <v>3758</v>
      </c>
      <c r="AI1740" s="124"/>
      <c r="AJ1740" s="128"/>
      <c r="AK1740" s="109">
        <v>0</v>
      </c>
      <c r="AL1740" s="109">
        <v>0</v>
      </c>
      <c r="AM1740" s="127">
        <v>0</v>
      </c>
      <c r="AN1740" s="127">
        <v>0</v>
      </c>
      <c r="AO1740" s="120">
        <v>0</v>
      </c>
      <c r="AP1740" s="120">
        <v>0</v>
      </c>
      <c r="AQ1740" s="174">
        <v>0</v>
      </c>
      <c r="AR1740" s="109">
        <v>0</v>
      </c>
      <c r="AS1740" s="127">
        <v>0</v>
      </c>
      <c r="AT1740" s="127">
        <v>0</v>
      </c>
      <c r="AU1740" s="120">
        <v>0</v>
      </c>
      <c r="AV1740" s="120">
        <v>0</v>
      </c>
      <c r="AW1740" s="174">
        <v>0</v>
      </c>
      <c r="AX1740" s="109">
        <v>0</v>
      </c>
      <c r="AY1740" s="127">
        <v>0</v>
      </c>
      <c r="AZ1740" s="127">
        <v>0</v>
      </c>
      <c r="BA1740" s="120">
        <v>0</v>
      </c>
      <c r="BB1740" s="120">
        <v>0</v>
      </c>
      <c r="BC1740" s="111" t="s">
        <v>3757</v>
      </c>
      <c r="BD1740" s="112">
        <v>492</v>
      </c>
      <c r="BE1740" s="112">
        <v>6059400</v>
      </c>
      <c r="BF1740" s="111">
        <v>0</v>
      </c>
      <c r="BG1740" s="112"/>
      <c r="BH1740" s="112"/>
      <c r="BI1740" s="111" t="s">
        <v>3757</v>
      </c>
      <c r="BJ1740" s="112">
        <v>966</v>
      </c>
      <c r="BK1740" s="112">
        <v>12708900</v>
      </c>
      <c r="BL1740" s="111" t="s">
        <v>3757</v>
      </c>
      <c r="BM1740" s="112">
        <v>1640</v>
      </c>
      <c r="BN1740" s="112">
        <v>21737600</v>
      </c>
      <c r="BO1740" s="111">
        <v>0</v>
      </c>
      <c r="BP1740" s="112"/>
      <c r="BQ1740" s="112"/>
      <c r="BR1740" s="111" t="s">
        <v>3757</v>
      </c>
      <c r="BS1740" s="112">
        <v>12120</v>
      </c>
      <c r="BT1740" s="112">
        <v>152905800</v>
      </c>
      <c r="BU1740" s="111">
        <v>0</v>
      </c>
      <c r="BV1740" s="112"/>
      <c r="BW1740" s="112"/>
      <c r="BX1740" s="111">
        <v>0</v>
      </c>
      <c r="BY1740" s="112"/>
      <c r="BZ1740" s="112"/>
      <c r="CA1740" s="111">
        <v>0</v>
      </c>
      <c r="CB1740" s="112"/>
      <c r="CC1740" s="112"/>
      <c r="CD1740" s="111" t="s">
        <v>3757</v>
      </c>
      <c r="CE1740" s="112">
        <v>45</v>
      </c>
      <c r="CF1740" s="112">
        <v>71400</v>
      </c>
      <c r="CG1740" s="111" t="s">
        <v>3757</v>
      </c>
      <c r="CH1740" s="112">
        <v>4649</v>
      </c>
      <c r="CI1740" s="112">
        <v>61515900</v>
      </c>
      <c r="CJ1740" s="111">
        <v>0</v>
      </c>
      <c r="CK1740" s="120">
        <v>0</v>
      </c>
      <c r="CL1740" s="112"/>
      <c r="CM1740" s="112"/>
      <c r="CN1740" s="166" t="s">
        <v>4059</v>
      </c>
      <c r="CO1740" s="125" t="s">
        <v>16249</v>
      </c>
      <c r="CP1740" s="111" t="s">
        <v>3790</v>
      </c>
      <c r="CQ1740" s="112">
        <v>31166000</v>
      </c>
      <c r="CR1740" s="166" t="s">
        <v>16250</v>
      </c>
      <c r="CS1740" s="166" t="s">
        <v>16251</v>
      </c>
      <c r="CT1740" s="111" t="s">
        <v>3790</v>
      </c>
      <c r="CU1740" s="112">
        <v>12701</v>
      </c>
      <c r="CV1740" s="166" t="s">
        <v>16252</v>
      </c>
      <c r="CW1740" s="166" t="s">
        <v>16253</v>
      </c>
      <c r="CX1740" s="111" t="s">
        <v>3875</v>
      </c>
      <c r="CY1740" s="112">
        <v>6168000</v>
      </c>
      <c r="CZ1740" s="111" t="s">
        <v>3757</v>
      </c>
      <c r="DA1740" s="111" t="s">
        <v>3757</v>
      </c>
      <c r="DB1740" s="111">
        <v>0</v>
      </c>
      <c r="DC1740" s="120" t="s">
        <v>16254</v>
      </c>
      <c r="DD1740" s="127" t="s">
        <v>3778</v>
      </c>
      <c r="DE1740" s="109">
        <v>0</v>
      </c>
      <c r="DF1740" s="172" t="s">
        <v>3717</v>
      </c>
    </row>
    <row r="1741" spans="1:110" ht="35.15" customHeight="1" x14ac:dyDescent="0.35">
      <c r="A1741" s="140" t="s">
        <v>3509</v>
      </c>
      <c r="B1741" s="136" t="s">
        <v>3460</v>
      </c>
      <c r="C1741" s="136" t="s">
        <v>3510</v>
      </c>
      <c r="D1741" s="112">
        <v>268536</v>
      </c>
      <c r="E1741" s="112">
        <v>4466506100</v>
      </c>
      <c r="F1741" s="112">
        <v>268536</v>
      </c>
      <c r="G1741" s="112">
        <v>4466506100</v>
      </c>
      <c r="H1741" s="112">
        <v>100814</v>
      </c>
      <c r="I1741" s="112">
        <v>1672183200</v>
      </c>
      <c r="J1741" s="112">
        <v>0</v>
      </c>
      <c r="K1741" s="112">
        <v>0</v>
      </c>
      <c r="L1741" s="112">
        <v>1458999301</v>
      </c>
      <c r="M1741" s="112">
        <v>419937548</v>
      </c>
      <c r="N1741" s="112">
        <v>1881000</v>
      </c>
      <c r="O1741" s="112">
        <v>11297882</v>
      </c>
      <c r="P1741" s="112">
        <v>447737603</v>
      </c>
      <c r="Q1741" s="112">
        <v>0</v>
      </c>
      <c r="R1741" s="112">
        <v>2339853334</v>
      </c>
      <c r="S1741" s="421">
        <v>0.32665337700982877</v>
      </c>
      <c r="T1741" s="421">
        <v>9.4019248736725111E-2</v>
      </c>
      <c r="U1741" s="421">
        <v>4.2113454182901485E-4</v>
      </c>
      <c r="V1741" s="421">
        <v>2.5294674958576684E-3</v>
      </c>
      <c r="W1741" s="421">
        <v>0.10024336539023197</v>
      </c>
      <c r="X1741" s="421">
        <v>0</v>
      </c>
      <c r="Y1741" s="421">
        <v>0.52386659317447259</v>
      </c>
      <c r="Z1741" s="120">
        <v>0</v>
      </c>
      <c r="AA1741" s="127" t="s">
        <v>3717</v>
      </c>
      <c r="AB1741" s="127">
        <v>0</v>
      </c>
      <c r="AC1741" s="111" t="s">
        <v>3717</v>
      </c>
      <c r="AD1741" s="127">
        <v>0</v>
      </c>
      <c r="AE1741" s="111">
        <v>0</v>
      </c>
      <c r="AF1741" s="111" t="s">
        <v>3757</v>
      </c>
      <c r="AG1741" s="127" t="s">
        <v>3758</v>
      </c>
      <c r="AH1741" s="127" t="s">
        <v>3778</v>
      </c>
      <c r="AI1741" s="124"/>
      <c r="AJ1741" s="128"/>
      <c r="AK1741" s="109">
        <v>0</v>
      </c>
      <c r="AL1741" s="109">
        <v>0</v>
      </c>
      <c r="AM1741" s="127">
        <v>0</v>
      </c>
      <c r="AN1741" s="127">
        <v>0</v>
      </c>
      <c r="AO1741" s="120">
        <v>0</v>
      </c>
      <c r="AP1741" s="120">
        <v>0</v>
      </c>
      <c r="AQ1741" s="174">
        <v>0</v>
      </c>
      <c r="AR1741" s="109">
        <v>0</v>
      </c>
      <c r="AS1741" s="127">
        <v>0</v>
      </c>
      <c r="AT1741" s="127">
        <v>0</v>
      </c>
      <c r="AU1741" s="120">
        <v>0</v>
      </c>
      <c r="AV1741" s="120">
        <v>0</v>
      </c>
      <c r="AW1741" s="174">
        <v>0</v>
      </c>
      <c r="AX1741" s="109">
        <v>0</v>
      </c>
      <c r="AY1741" s="127">
        <v>0</v>
      </c>
      <c r="AZ1741" s="127">
        <v>0</v>
      </c>
      <c r="BA1741" s="120">
        <v>0</v>
      </c>
      <c r="BB1741" s="120">
        <v>0</v>
      </c>
      <c r="BC1741" s="111" t="s">
        <v>3757</v>
      </c>
      <c r="BD1741" s="112">
        <v>12407</v>
      </c>
      <c r="BE1741" s="112">
        <v>187571000</v>
      </c>
      <c r="BF1741" s="111" t="s">
        <v>3757</v>
      </c>
      <c r="BG1741" s="112">
        <v>360</v>
      </c>
      <c r="BH1741" s="112">
        <v>6844000</v>
      </c>
      <c r="BI1741" s="111">
        <v>0</v>
      </c>
      <c r="BJ1741" s="112"/>
      <c r="BK1741" s="112"/>
      <c r="BL1741" s="111" t="s">
        <v>3757</v>
      </c>
      <c r="BM1741" s="112">
        <v>51215</v>
      </c>
      <c r="BN1741" s="112">
        <v>807883300</v>
      </c>
      <c r="BO1741" s="111" t="s">
        <v>3757</v>
      </c>
      <c r="BP1741" s="112">
        <v>107545</v>
      </c>
      <c r="BQ1741" s="112">
        <v>1792175300</v>
      </c>
      <c r="BR1741" s="111">
        <v>0</v>
      </c>
      <c r="BS1741" s="112"/>
      <c r="BT1741" s="112"/>
      <c r="BU1741" s="111" t="s">
        <v>3757</v>
      </c>
      <c r="BV1741" s="112">
        <v>1484</v>
      </c>
      <c r="BW1741" s="112">
        <v>33043000</v>
      </c>
      <c r="BX1741" s="111" t="s">
        <v>3757</v>
      </c>
      <c r="BY1741" s="112">
        <v>10179</v>
      </c>
      <c r="BZ1741" s="112">
        <v>172895400</v>
      </c>
      <c r="CA1741" s="111">
        <v>0</v>
      </c>
      <c r="CB1741" s="112"/>
      <c r="CC1741" s="112"/>
      <c r="CD1741" s="111">
        <v>0</v>
      </c>
      <c r="CE1741" s="112"/>
      <c r="CF1741" s="112"/>
      <c r="CG1741" s="111">
        <v>0</v>
      </c>
      <c r="CH1741" s="112"/>
      <c r="CI1741" s="112"/>
      <c r="CJ1741" s="111" t="s">
        <v>3757</v>
      </c>
      <c r="CK1741" s="120" t="s">
        <v>16255</v>
      </c>
      <c r="CL1741" s="112">
        <v>85346</v>
      </c>
      <c r="CM1741" s="112">
        <v>1466094100</v>
      </c>
      <c r="CN1741" s="166" t="s">
        <v>16256</v>
      </c>
      <c r="CO1741" s="125" t="s">
        <v>16257</v>
      </c>
      <c r="CP1741" s="111" t="s">
        <v>3774</v>
      </c>
      <c r="CQ1741" s="112">
        <v>69000000</v>
      </c>
      <c r="CR1741" s="166" t="s">
        <v>16258</v>
      </c>
      <c r="CS1741" s="166" t="s">
        <v>16259</v>
      </c>
      <c r="CT1741" s="111" t="s">
        <v>3717</v>
      </c>
      <c r="CU1741" s="112">
        <v>70000000</v>
      </c>
      <c r="CV1741" s="166" t="s">
        <v>10128</v>
      </c>
      <c r="CW1741" s="166" t="s">
        <v>16260</v>
      </c>
      <c r="CX1741" s="111" t="s">
        <v>3766</v>
      </c>
      <c r="CY1741" s="112">
        <v>56200000</v>
      </c>
      <c r="CZ1741" s="111" t="s">
        <v>3757</v>
      </c>
      <c r="DA1741" s="111" t="s">
        <v>3757</v>
      </c>
      <c r="DB1741" s="111" t="s">
        <v>3757</v>
      </c>
      <c r="DC1741" s="120">
        <v>0</v>
      </c>
      <c r="DD1741" s="127" t="s">
        <v>3717</v>
      </c>
      <c r="DE1741" s="109" t="s">
        <v>16261</v>
      </c>
      <c r="DF1741" s="172" t="s">
        <v>3717</v>
      </c>
    </row>
    <row r="1742" spans="1:110" ht="35.15" customHeight="1" x14ac:dyDescent="0.35">
      <c r="A1742" s="140" t="s">
        <v>3511</v>
      </c>
      <c r="B1742" s="136" t="s">
        <v>3460</v>
      </c>
      <c r="C1742" s="136" t="s">
        <v>3512</v>
      </c>
      <c r="D1742" s="112">
        <v>47119</v>
      </c>
      <c r="E1742" s="112">
        <v>1191133200</v>
      </c>
      <c r="F1742" s="112">
        <v>47119</v>
      </c>
      <c r="G1742" s="112">
        <v>1191133200</v>
      </c>
      <c r="H1742" s="112">
        <v>19782</v>
      </c>
      <c r="I1742" s="112">
        <v>480851500</v>
      </c>
      <c r="J1742" s="112">
        <v>0</v>
      </c>
      <c r="K1742" s="112">
        <v>0</v>
      </c>
      <c r="L1742" s="112">
        <v>353697143</v>
      </c>
      <c r="M1742" s="112">
        <v>87017709</v>
      </c>
      <c r="N1742" s="112">
        <v>1585300</v>
      </c>
      <c r="O1742" s="112">
        <v>8763243</v>
      </c>
      <c r="P1742" s="112">
        <v>138732150</v>
      </c>
      <c r="Q1742" s="112">
        <v>0</v>
      </c>
      <c r="R1742" s="112">
        <v>589795545</v>
      </c>
      <c r="S1742" s="421">
        <v>0.29694172154717879</v>
      </c>
      <c r="T1742" s="421">
        <v>7.305455762630074E-2</v>
      </c>
      <c r="U1742" s="421">
        <v>1.3309174826123559E-3</v>
      </c>
      <c r="V1742" s="421">
        <v>7.3570638447488495E-3</v>
      </c>
      <c r="W1742" s="421">
        <v>0.11647072720330522</v>
      </c>
      <c r="X1742" s="421">
        <v>0</v>
      </c>
      <c r="Y1742" s="421">
        <v>0.49515498770414595</v>
      </c>
      <c r="Z1742" s="120">
        <v>0</v>
      </c>
      <c r="AA1742" s="127" t="s">
        <v>3717</v>
      </c>
      <c r="AB1742" s="127">
        <v>0</v>
      </c>
      <c r="AC1742" s="111" t="s">
        <v>3717</v>
      </c>
      <c r="AD1742" s="127">
        <v>0</v>
      </c>
      <c r="AE1742" s="111">
        <v>0</v>
      </c>
      <c r="AF1742" s="111" t="s">
        <v>3757</v>
      </c>
      <c r="AG1742" s="127" t="s">
        <v>3758</v>
      </c>
      <c r="AH1742" s="127" t="s">
        <v>3758</v>
      </c>
      <c r="AI1742" s="124"/>
      <c r="AJ1742" s="128"/>
      <c r="AK1742" s="109">
        <v>0</v>
      </c>
      <c r="AL1742" s="109">
        <v>0</v>
      </c>
      <c r="AM1742" s="127">
        <v>0</v>
      </c>
      <c r="AN1742" s="127">
        <v>0</v>
      </c>
      <c r="AO1742" s="120">
        <v>0</v>
      </c>
      <c r="AP1742" s="120">
        <v>0</v>
      </c>
      <c r="AQ1742" s="174">
        <v>0</v>
      </c>
      <c r="AR1742" s="109">
        <v>0</v>
      </c>
      <c r="AS1742" s="127">
        <v>0</v>
      </c>
      <c r="AT1742" s="127">
        <v>0</v>
      </c>
      <c r="AU1742" s="120">
        <v>0</v>
      </c>
      <c r="AV1742" s="120">
        <v>0</v>
      </c>
      <c r="AW1742" s="174">
        <v>0</v>
      </c>
      <c r="AX1742" s="109">
        <v>0</v>
      </c>
      <c r="AY1742" s="127">
        <v>0</v>
      </c>
      <c r="AZ1742" s="127">
        <v>0</v>
      </c>
      <c r="BA1742" s="120">
        <v>0</v>
      </c>
      <c r="BB1742" s="120">
        <v>0</v>
      </c>
      <c r="BC1742" s="111" t="s">
        <v>3757</v>
      </c>
      <c r="BD1742" s="112">
        <v>326</v>
      </c>
      <c r="BE1742" s="112">
        <v>10030450</v>
      </c>
      <c r="BF1742" s="111" t="s">
        <v>3757</v>
      </c>
      <c r="BG1742" s="112">
        <v>1727</v>
      </c>
      <c r="BH1742" s="112">
        <v>43028288</v>
      </c>
      <c r="BI1742" s="111" t="s">
        <v>3757</v>
      </c>
      <c r="BJ1742" s="112">
        <v>1556</v>
      </c>
      <c r="BK1742" s="112">
        <v>37235116</v>
      </c>
      <c r="BL1742" s="111" t="s">
        <v>3757</v>
      </c>
      <c r="BM1742" s="112">
        <v>3392</v>
      </c>
      <c r="BN1742" s="112">
        <v>83860449</v>
      </c>
      <c r="BO1742" s="111">
        <v>0</v>
      </c>
      <c r="BP1742" s="112"/>
      <c r="BQ1742" s="112"/>
      <c r="BR1742" s="111" t="s">
        <v>3757</v>
      </c>
      <c r="BS1742" s="112">
        <v>15689</v>
      </c>
      <c r="BT1742" s="112">
        <v>386110119</v>
      </c>
      <c r="BU1742" s="111" t="s">
        <v>3757</v>
      </c>
      <c r="BV1742" s="112">
        <v>1917</v>
      </c>
      <c r="BW1742" s="112">
        <v>48497450</v>
      </c>
      <c r="BX1742" s="111">
        <v>0</v>
      </c>
      <c r="BY1742" s="112"/>
      <c r="BZ1742" s="112"/>
      <c r="CA1742" s="111">
        <v>0</v>
      </c>
      <c r="CB1742" s="112"/>
      <c r="CC1742" s="112"/>
      <c r="CD1742" s="111">
        <v>0</v>
      </c>
      <c r="CE1742" s="112"/>
      <c r="CF1742" s="112"/>
      <c r="CG1742" s="111" t="s">
        <v>3757</v>
      </c>
      <c r="CH1742" s="112">
        <v>22649</v>
      </c>
      <c r="CI1742" s="112">
        <v>582371328</v>
      </c>
      <c r="CJ1742" s="111">
        <v>0</v>
      </c>
      <c r="CK1742" s="120">
        <v>0</v>
      </c>
      <c r="CL1742" s="112"/>
      <c r="CM1742" s="112"/>
      <c r="CN1742" s="166" t="s">
        <v>16262</v>
      </c>
      <c r="CO1742" s="125" t="s">
        <v>16263</v>
      </c>
      <c r="CP1742" s="111" t="s">
        <v>3870</v>
      </c>
      <c r="CQ1742" s="112">
        <v>64985000</v>
      </c>
      <c r="CR1742" s="166" t="s">
        <v>16264</v>
      </c>
      <c r="CS1742" s="166" t="s">
        <v>16265</v>
      </c>
      <c r="CT1742" s="111" t="s">
        <v>3766</v>
      </c>
      <c r="CU1742" s="112">
        <v>8318000</v>
      </c>
      <c r="CV1742" s="166" t="s">
        <v>16266</v>
      </c>
      <c r="CW1742" s="166" t="s">
        <v>16267</v>
      </c>
      <c r="CX1742" s="111" t="s">
        <v>3774</v>
      </c>
      <c r="CY1742" s="112">
        <v>13956000</v>
      </c>
      <c r="CZ1742" s="111" t="s">
        <v>3757</v>
      </c>
      <c r="DA1742" s="111">
        <v>0</v>
      </c>
      <c r="DB1742" s="111">
        <v>0</v>
      </c>
      <c r="DC1742" s="120" t="s">
        <v>16268</v>
      </c>
      <c r="DD1742" s="127" t="s">
        <v>3778</v>
      </c>
      <c r="DE1742" s="109">
        <v>0</v>
      </c>
      <c r="DF1742" s="172" t="s">
        <v>3717</v>
      </c>
    </row>
    <row r="1743" spans="1:110" ht="35.15" customHeight="1" x14ac:dyDescent="0.35">
      <c r="A1743" s="140" t="s">
        <v>3513</v>
      </c>
      <c r="B1743" s="136" t="s">
        <v>3460</v>
      </c>
      <c r="C1743" s="136" t="s">
        <v>3514</v>
      </c>
      <c r="D1743" s="112">
        <v>9616</v>
      </c>
      <c r="E1743" s="112">
        <v>268496800</v>
      </c>
      <c r="F1743" s="112">
        <v>9616</v>
      </c>
      <c r="G1743" s="112">
        <v>268496800</v>
      </c>
      <c r="H1743" s="112">
        <v>2812</v>
      </c>
      <c r="I1743" s="112">
        <v>76360500</v>
      </c>
      <c r="J1743" s="112">
        <v>0</v>
      </c>
      <c r="K1743" s="112">
        <v>0</v>
      </c>
      <c r="L1743" s="112">
        <v>80207229</v>
      </c>
      <c r="M1743" s="112">
        <v>13498100</v>
      </c>
      <c r="N1743" s="112">
        <v>1416385</v>
      </c>
      <c r="O1743" s="112">
        <v>1779856</v>
      </c>
      <c r="P1743" s="112">
        <v>35783892</v>
      </c>
      <c r="Q1743" s="112">
        <v>253440</v>
      </c>
      <c r="R1743" s="112">
        <v>132938902</v>
      </c>
      <c r="S1743" s="421">
        <v>0.29872694572151326</v>
      </c>
      <c r="T1743" s="421">
        <v>5.0272852413883518E-2</v>
      </c>
      <c r="U1743" s="421">
        <v>5.2752397793940191E-3</v>
      </c>
      <c r="V1743" s="421">
        <v>6.6289654103885041E-3</v>
      </c>
      <c r="W1743" s="421">
        <v>0.1332749291611669</v>
      </c>
      <c r="X1743" s="421">
        <v>9.4392186424568187E-4</v>
      </c>
      <c r="Y1743" s="421">
        <v>0.49512285435059189</v>
      </c>
      <c r="Z1743" s="120" t="s">
        <v>16269</v>
      </c>
      <c r="AA1743" s="127" t="s">
        <v>3717</v>
      </c>
      <c r="AB1743" s="127">
        <v>0</v>
      </c>
      <c r="AC1743" s="111" t="s">
        <v>3717</v>
      </c>
      <c r="AD1743" s="127">
        <v>0</v>
      </c>
      <c r="AE1743" s="111">
        <v>0</v>
      </c>
      <c r="AF1743" s="111" t="s">
        <v>3757</v>
      </c>
      <c r="AG1743" s="127" t="s">
        <v>3758</v>
      </c>
      <c r="AH1743" s="127" t="s">
        <v>3778</v>
      </c>
      <c r="AI1743" s="124"/>
      <c r="AJ1743" s="128"/>
      <c r="AK1743" s="109">
        <v>0</v>
      </c>
      <c r="AL1743" s="109">
        <v>0</v>
      </c>
      <c r="AM1743" s="127">
        <v>0</v>
      </c>
      <c r="AN1743" s="127">
        <v>0</v>
      </c>
      <c r="AO1743" s="120">
        <v>0</v>
      </c>
      <c r="AP1743" s="120">
        <v>0</v>
      </c>
      <c r="AQ1743" s="174">
        <v>0</v>
      </c>
      <c r="AR1743" s="120">
        <v>0</v>
      </c>
      <c r="AS1743" s="127">
        <v>0</v>
      </c>
      <c r="AT1743" s="127">
        <v>0</v>
      </c>
      <c r="AU1743" s="120">
        <v>0</v>
      </c>
      <c r="AV1743" s="120">
        <v>0</v>
      </c>
      <c r="AW1743" s="174">
        <v>0</v>
      </c>
      <c r="AX1743" s="120">
        <v>0</v>
      </c>
      <c r="AY1743" s="127">
        <v>0</v>
      </c>
      <c r="AZ1743" s="127">
        <v>0</v>
      </c>
      <c r="BA1743" s="120">
        <v>0</v>
      </c>
      <c r="BB1743" s="120">
        <v>0</v>
      </c>
      <c r="BC1743" s="111">
        <v>0</v>
      </c>
      <c r="BD1743" s="112"/>
      <c r="BE1743" s="112"/>
      <c r="BF1743" s="111">
        <v>0</v>
      </c>
      <c r="BG1743" s="112"/>
      <c r="BH1743" s="112"/>
      <c r="BI1743" s="111" t="s">
        <v>3757</v>
      </c>
      <c r="BJ1743" s="112">
        <v>514</v>
      </c>
      <c r="BK1743" s="112">
        <v>13307800</v>
      </c>
      <c r="BL1743" s="111">
        <v>0</v>
      </c>
      <c r="BM1743" s="112"/>
      <c r="BN1743" s="112"/>
      <c r="BO1743" s="111" t="s">
        <v>3757</v>
      </c>
      <c r="BP1743" s="112">
        <v>7745</v>
      </c>
      <c r="BQ1743" s="112">
        <v>188355200</v>
      </c>
      <c r="BR1743" s="111">
        <v>0</v>
      </c>
      <c r="BS1743" s="112"/>
      <c r="BT1743" s="112"/>
      <c r="BU1743" s="111" t="s">
        <v>3757</v>
      </c>
      <c r="BV1743" s="112">
        <v>2183</v>
      </c>
      <c r="BW1743" s="112">
        <v>51321072</v>
      </c>
      <c r="BX1743" s="111" t="s">
        <v>3757</v>
      </c>
      <c r="BY1743" s="112">
        <v>312</v>
      </c>
      <c r="BZ1743" s="112">
        <v>7470940</v>
      </c>
      <c r="CA1743" s="111">
        <v>0</v>
      </c>
      <c r="CB1743" s="112"/>
      <c r="CC1743" s="112"/>
      <c r="CD1743" s="111">
        <v>0</v>
      </c>
      <c r="CE1743" s="112">
        <v>0</v>
      </c>
      <c r="CF1743" s="112">
        <v>0</v>
      </c>
      <c r="CG1743" s="111" t="s">
        <v>3757</v>
      </c>
      <c r="CH1743" s="112">
        <v>332</v>
      </c>
      <c r="CI1743" s="112">
        <v>6937900</v>
      </c>
      <c r="CJ1743" s="111">
        <v>0</v>
      </c>
      <c r="CK1743" s="120">
        <v>0</v>
      </c>
      <c r="CL1743" s="112">
        <v>0</v>
      </c>
      <c r="CM1743" s="112">
        <v>0</v>
      </c>
      <c r="CN1743" s="166" t="s">
        <v>4759</v>
      </c>
      <c r="CO1743" s="125" t="s">
        <v>16270</v>
      </c>
      <c r="CP1743" s="111" t="s">
        <v>3766</v>
      </c>
      <c r="CQ1743" s="112">
        <v>20000000</v>
      </c>
      <c r="CR1743" s="166" t="s">
        <v>16271</v>
      </c>
      <c r="CS1743" s="166" t="s">
        <v>16272</v>
      </c>
      <c r="CT1743" s="111" t="s">
        <v>3774</v>
      </c>
      <c r="CU1743" s="112">
        <v>15000000</v>
      </c>
      <c r="CV1743" s="166" t="s">
        <v>16273</v>
      </c>
      <c r="CW1743" s="166" t="s">
        <v>16274</v>
      </c>
      <c r="CX1743" s="111" t="s">
        <v>3766</v>
      </c>
      <c r="CY1743" s="112">
        <v>3000000</v>
      </c>
      <c r="CZ1743" s="111" t="s">
        <v>3757</v>
      </c>
      <c r="DA1743" s="111" t="s">
        <v>3757</v>
      </c>
      <c r="DB1743" s="111" t="s">
        <v>3757</v>
      </c>
      <c r="DC1743" s="120">
        <v>0</v>
      </c>
      <c r="DD1743" s="127" t="s">
        <v>3717</v>
      </c>
      <c r="DE1743" s="109" t="s">
        <v>16275</v>
      </c>
      <c r="DF1743" s="172" t="s">
        <v>3717</v>
      </c>
    </row>
    <row r="1744" spans="1:110" ht="35.15" customHeight="1" x14ac:dyDescent="0.35">
      <c r="A1744" s="140" t="s">
        <v>3515</v>
      </c>
      <c r="B1744" s="136" t="s">
        <v>3460</v>
      </c>
      <c r="C1744" s="136" t="s">
        <v>3516</v>
      </c>
      <c r="D1744" s="112">
        <v>6848</v>
      </c>
      <c r="E1744" s="112">
        <v>77160500</v>
      </c>
      <c r="F1744" s="112">
        <v>6848</v>
      </c>
      <c r="G1744" s="112">
        <v>77160500</v>
      </c>
      <c r="H1744" s="112">
        <v>1882</v>
      </c>
      <c r="I1744" s="112">
        <v>18360000</v>
      </c>
      <c r="J1744" s="112">
        <v>0</v>
      </c>
      <c r="K1744" s="112">
        <v>0</v>
      </c>
      <c r="L1744" s="112">
        <v>20249310</v>
      </c>
      <c r="M1744" s="112">
        <v>8027496</v>
      </c>
      <c r="N1744" s="112">
        <v>347255</v>
      </c>
      <c r="O1744" s="112">
        <v>1077703</v>
      </c>
      <c r="P1744" s="112">
        <v>8601456</v>
      </c>
      <c r="Q1744" s="112">
        <v>144460</v>
      </c>
      <c r="R1744" s="112">
        <v>38447680</v>
      </c>
      <c r="S1744" s="421">
        <v>0.26243103660551709</v>
      </c>
      <c r="T1744" s="421">
        <v>0.10403633983709282</v>
      </c>
      <c r="U1744" s="421">
        <v>4.5004244399660448E-3</v>
      </c>
      <c r="V1744" s="421">
        <v>1.3967029762637619E-2</v>
      </c>
      <c r="W1744" s="421">
        <v>0.11147486084201114</v>
      </c>
      <c r="X1744" s="421">
        <v>1.872201450223884E-3</v>
      </c>
      <c r="Y1744" s="421">
        <v>0.49828189293744857</v>
      </c>
      <c r="Z1744" s="120" t="s">
        <v>16276</v>
      </c>
      <c r="AA1744" s="127" t="s">
        <v>3717</v>
      </c>
      <c r="AB1744" s="127">
        <v>0</v>
      </c>
      <c r="AC1744" s="111" t="s">
        <v>3717</v>
      </c>
      <c r="AD1744" s="127">
        <v>0</v>
      </c>
      <c r="AE1744" s="111">
        <v>0</v>
      </c>
      <c r="AF1744" s="111" t="s">
        <v>3757</v>
      </c>
      <c r="AG1744" s="127" t="s">
        <v>3758</v>
      </c>
      <c r="AH1744" s="127" t="s">
        <v>3758</v>
      </c>
      <c r="AI1744" s="124"/>
      <c r="AJ1744" s="128"/>
      <c r="AK1744" s="109">
        <v>0</v>
      </c>
      <c r="AL1744" s="109">
        <v>0</v>
      </c>
      <c r="AM1744" s="127">
        <v>0</v>
      </c>
      <c r="AN1744" s="127">
        <v>0</v>
      </c>
      <c r="AO1744" s="120">
        <v>0</v>
      </c>
      <c r="AP1744" s="120">
        <v>0</v>
      </c>
      <c r="AQ1744" s="174">
        <v>0</v>
      </c>
      <c r="AR1744" s="120">
        <v>0</v>
      </c>
      <c r="AS1744" s="127">
        <v>0</v>
      </c>
      <c r="AT1744" s="127">
        <v>0</v>
      </c>
      <c r="AU1744" s="120">
        <v>0</v>
      </c>
      <c r="AV1744" s="120">
        <v>0</v>
      </c>
      <c r="AW1744" s="174">
        <v>0</v>
      </c>
      <c r="AX1744" s="120">
        <v>0</v>
      </c>
      <c r="AY1744" s="127">
        <v>0</v>
      </c>
      <c r="AZ1744" s="127">
        <v>0</v>
      </c>
      <c r="BA1744" s="120">
        <v>0</v>
      </c>
      <c r="BB1744" s="120">
        <v>0</v>
      </c>
      <c r="BC1744" s="111">
        <v>0</v>
      </c>
      <c r="BD1744" s="112"/>
      <c r="BE1744" s="112"/>
      <c r="BF1744" s="111">
        <v>0</v>
      </c>
      <c r="BG1744" s="112"/>
      <c r="BH1744" s="112"/>
      <c r="BI1744" s="111" t="s">
        <v>3757</v>
      </c>
      <c r="BJ1744" s="112">
        <v>341</v>
      </c>
      <c r="BK1744" s="112">
        <v>5812500</v>
      </c>
      <c r="BL1744" s="111" t="s">
        <v>3757</v>
      </c>
      <c r="BM1744" s="112">
        <v>985</v>
      </c>
      <c r="BN1744" s="112">
        <v>12421000</v>
      </c>
      <c r="BO1744" s="111">
        <v>0</v>
      </c>
      <c r="BP1744" s="112"/>
      <c r="BQ1744" s="112"/>
      <c r="BR1744" s="111">
        <v>0</v>
      </c>
      <c r="BS1744" s="112"/>
      <c r="BT1744" s="112"/>
      <c r="BU1744" s="111">
        <v>0</v>
      </c>
      <c r="BV1744" s="112"/>
      <c r="BW1744" s="112"/>
      <c r="BX1744" s="111" t="s">
        <v>3757</v>
      </c>
      <c r="BY1744" s="112">
        <v>275</v>
      </c>
      <c r="BZ1744" s="112">
        <v>2931000</v>
      </c>
      <c r="CA1744" s="111">
        <v>0</v>
      </c>
      <c r="CB1744" s="112"/>
      <c r="CC1744" s="112"/>
      <c r="CD1744" s="111" t="s">
        <v>3757</v>
      </c>
      <c r="CE1744" s="112">
        <v>380</v>
      </c>
      <c r="CF1744" s="112">
        <v>3760000</v>
      </c>
      <c r="CG1744" s="111" t="s">
        <v>3757</v>
      </c>
      <c r="CH1744" s="112">
        <v>2604</v>
      </c>
      <c r="CI1744" s="112">
        <v>28048000</v>
      </c>
      <c r="CJ1744" s="111" t="s">
        <v>3757</v>
      </c>
      <c r="CK1744" s="120" t="s">
        <v>16277</v>
      </c>
      <c r="CL1744" s="112">
        <v>2111</v>
      </c>
      <c r="CM1744" s="112">
        <v>22581000</v>
      </c>
      <c r="CN1744" s="166" t="s">
        <v>16278</v>
      </c>
      <c r="CO1744" s="125" t="s">
        <v>16279</v>
      </c>
      <c r="CP1744" s="111" t="s">
        <v>4041</v>
      </c>
      <c r="CQ1744" s="112">
        <v>1607000</v>
      </c>
      <c r="CR1744" s="166">
        <v>0</v>
      </c>
      <c r="CS1744" s="166">
        <v>0</v>
      </c>
      <c r="CT1744" s="111">
        <v>0</v>
      </c>
      <c r="CU1744" s="112">
        <v>0</v>
      </c>
      <c r="CV1744" s="166">
        <v>0</v>
      </c>
      <c r="CW1744" s="166">
        <v>0</v>
      </c>
      <c r="CX1744" s="111">
        <v>0</v>
      </c>
      <c r="CY1744" s="112">
        <v>0</v>
      </c>
      <c r="CZ1744" s="111" t="s">
        <v>3757</v>
      </c>
      <c r="DA1744" s="111" t="s">
        <v>3757</v>
      </c>
      <c r="DB1744" s="111">
        <v>0</v>
      </c>
      <c r="DC1744" s="120" t="s">
        <v>16280</v>
      </c>
      <c r="DD1744" s="127" t="s">
        <v>3717</v>
      </c>
      <c r="DE1744" s="109" t="s">
        <v>16281</v>
      </c>
      <c r="DF1744" s="172" t="s">
        <v>3717</v>
      </c>
    </row>
    <row r="1745" spans="1:110" ht="35.15" customHeight="1" x14ac:dyDescent="0.35">
      <c r="A1745" s="140" t="s">
        <v>3517</v>
      </c>
      <c r="B1745" s="136" t="s">
        <v>3460</v>
      </c>
      <c r="C1745" s="136" t="s">
        <v>3518</v>
      </c>
      <c r="D1745" s="112">
        <v>14717</v>
      </c>
      <c r="E1745" s="112">
        <v>286610000</v>
      </c>
      <c r="F1745" s="112">
        <v>14716</v>
      </c>
      <c r="G1745" s="112">
        <v>286550000</v>
      </c>
      <c r="H1745" s="112">
        <v>4798</v>
      </c>
      <c r="I1745" s="112">
        <v>88520000</v>
      </c>
      <c r="J1745" s="112">
        <v>0</v>
      </c>
      <c r="K1745" s="112">
        <v>0</v>
      </c>
      <c r="L1745" s="112">
        <v>81583039</v>
      </c>
      <c r="M1745" s="112">
        <v>18613055</v>
      </c>
      <c r="N1745" s="112">
        <v>7850000</v>
      </c>
      <c r="O1745" s="112">
        <v>1409739</v>
      </c>
      <c r="P1745" s="112">
        <v>28827269</v>
      </c>
      <c r="Q1745" s="112">
        <v>1772224</v>
      </c>
      <c r="R1745" s="112">
        <v>140055326</v>
      </c>
      <c r="S1745" s="421">
        <v>0.28464826419175882</v>
      </c>
      <c r="T1745" s="421">
        <v>6.4942099019573638E-2</v>
      </c>
      <c r="U1745" s="421">
        <v>2.7389135061581939E-2</v>
      </c>
      <c r="V1745" s="421">
        <v>4.9186664805833712E-3</v>
      </c>
      <c r="W1745" s="421">
        <v>0.10058012281497505</v>
      </c>
      <c r="X1745" s="421">
        <v>6.183399043997069E-3</v>
      </c>
      <c r="Y1745" s="421">
        <v>0.48866168661246989</v>
      </c>
      <c r="Z1745" s="120" t="s">
        <v>16282</v>
      </c>
      <c r="AA1745" s="127" t="s">
        <v>3717</v>
      </c>
      <c r="AB1745" s="127">
        <v>0</v>
      </c>
      <c r="AC1745" s="111" t="s">
        <v>3717</v>
      </c>
      <c r="AD1745" s="127">
        <v>0</v>
      </c>
      <c r="AE1745" s="111">
        <v>0</v>
      </c>
      <c r="AF1745" s="111" t="s">
        <v>3757</v>
      </c>
      <c r="AG1745" s="127" t="s">
        <v>3758</v>
      </c>
      <c r="AH1745" s="127" t="s">
        <v>3778</v>
      </c>
      <c r="AI1745" s="124"/>
      <c r="AJ1745" s="128"/>
      <c r="AK1745" s="109">
        <v>0</v>
      </c>
      <c r="AL1745" s="109">
        <v>0</v>
      </c>
      <c r="AM1745" s="127">
        <v>0</v>
      </c>
      <c r="AN1745" s="127">
        <v>0</v>
      </c>
      <c r="AO1745" s="120">
        <v>0</v>
      </c>
      <c r="AP1745" s="120">
        <v>0</v>
      </c>
      <c r="AQ1745" s="174">
        <v>0</v>
      </c>
      <c r="AR1745" s="120">
        <v>0</v>
      </c>
      <c r="AS1745" s="127">
        <v>0</v>
      </c>
      <c r="AT1745" s="127">
        <v>0</v>
      </c>
      <c r="AU1745" s="120">
        <v>0</v>
      </c>
      <c r="AV1745" s="120">
        <v>0</v>
      </c>
      <c r="AW1745" s="174">
        <v>0</v>
      </c>
      <c r="AX1745" s="120">
        <v>0</v>
      </c>
      <c r="AY1745" s="127">
        <v>0</v>
      </c>
      <c r="AZ1745" s="127">
        <v>0</v>
      </c>
      <c r="BA1745" s="120">
        <v>0</v>
      </c>
      <c r="BB1745" s="120">
        <v>0</v>
      </c>
      <c r="BC1745" s="111">
        <v>0</v>
      </c>
      <c r="BD1745" s="112"/>
      <c r="BE1745" s="112"/>
      <c r="BF1745" s="111" t="s">
        <v>3757</v>
      </c>
      <c r="BG1745" s="112">
        <v>2920</v>
      </c>
      <c r="BH1745" s="112">
        <v>61967000</v>
      </c>
      <c r="BI1745" s="111">
        <v>0</v>
      </c>
      <c r="BJ1745" s="112"/>
      <c r="BK1745" s="112"/>
      <c r="BL1745" s="111">
        <v>0</v>
      </c>
      <c r="BM1745" s="112"/>
      <c r="BN1745" s="112"/>
      <c r="BO1745" s="111">
        <v>0</v>
      </c>
      <c r="BP1745" s="112"/>
      <c r="BQ1745" s="112"/>
      <c r="BR1745" s="111">
        <v>0</v>
      </c>
      <c r="BS1745" s="112"/>
      <c r="BT1745" s="112"/>
      <c r="BU1745" s="111" t="s">
        <v>3757</v>
      </c>
      <c r="BV1745" s="112">
        <v>1955</v>
      </c>
      <c r="BW1745" s="112">
        <v>37568000</v>
      </c>
      <c r="BX1745" s="111">
        <v>0</v>
      </c>
      <c r="BY1745" s="112"/>
      <c r="BZ1745" s="112"/>
      <c r="CA1745" s="111" t="s">
        <v>3757</v>
      </c>
      <c r="CB1745" s="112">
        <v>1897</v>
      </c>
      <c r="CC1745" s="112">
        <v>36826000</v>
      </c>
      <c r="CD1745" s="111" t="s">
        <v>3757</v>
      </c>
      <c r="CE1745" s="112">
        <v>2</v>
      </c>
      <c r="CF1745" s="112">
        <v>2000</v>
      </c>
      <c r="CG1745" s="111" t="s">
        <v>3757</v>
      </c>
      <c r="CH1745" s="112">
        <v>7943</v>
      </c>
      <c r="CI1745" s="112">
        <v>150247000</v>
      </c>
      <c r="CJ1745" s="111">
        <v>0</v>
      </c>
      <c r="CK1745" s="120">
        <v>0</v>
      </c>
      <c r="CL1745" s="112">
        <v>0</v>
      </c>
      <c r="CM1745" s="112">
        <v>0</v>
      </c>
      <c r="CN1745" s="166" t="s">
        <v>16283</v>
      </c>
      <c r="CO1745" s="125" t="s">
        <v>16284</v>
      </c>
      <c r="CP1745" s="111" t="s">
        <v>3778</v>
      </c>
      <c r="CQ1745" s="112">
        <v>13150000</v>
      </c>
      <c r="CR1745" s="166" t="s">
        <v>16285</v>
      </c>
      <c r="CS1745" s="166" t="s">
        <v>16286</v>
      </c>
      <c r="CT1745" s="111" t="s">
        <v>3870</v>
      </c>
      <c r="CU1745" s="112">
        <v>2520000</v>
      </c>
      <c r="CV1745" s="166" t="s">
        <v>16287</v>
      </c>
      <c r="CW1745" s="166" t="s">
        <v>16288</v>
      </c>
      <c r="CX1745" s="111" t="s">
        <v>4016</v>
      </c>
      <c r="CY1745" s="112">
        <v>3668000</v>
      </c>
      <c r="CZ1745" s="111" t="s">
        <v>3757</v>
      </c>
      <c r="DA1745" s="111" t="s">
        <v>3757</v>
      </c>
      <c r="DB1745" s="111">
        <v>0</v>
      </c>
      <c r="DC1745" s="120" t="s">
        <v>16289</v>
      </c>
      <c r="DD1745" s="127" t="s">
        <v>3717</v>
      </c>
      <c r="DE1745" s="109" t="s">
        <v>16290</v>
      </c>
      <c r="DF1745" s="172" t="s">
        <v>3717</v>
      </c>
    </row>
    <row r="1746" spans="1:110" ht="35.15" customHeight="1" x14ac:dyDescent="0.35">
      <c r="A1746" s="140" t="s">
        <v>3519</v>
      </c>
      <c r="B1746" s="136" t="s">
        <v>3460</v>
      </c>
      <c r="C1746" s="136" t="s">
        <v>3520</v>
      </c>
      <c r="D1746" s="112">
        <v>3913</v>
      </c>
      <c r="E1746" s="112">
        <v>59177000</v>
      </c>
      <c r="F1746" s="112">
        <v>3806</v>
      </c>
      <c r="G1746" s="112">
        <v>57483000</v>
      </c>
      <c r="H1746" s="112">
        <v>1148</v>
      </c>
      <c r="I1746" s="112">
        <v>16571000</v>
      </c>
      <c r="J1746" s="112">
        <v>0</v>
      </c>
      <c r="K1746" s="112">
        <v>0</v>
      </c>
      <c r="L1746" s="112">
        <v>15843759</v>
      </c>
      <c r="M1746" s="112">
        <v>4509917</v>
      </c>
      <c r="N1746" s="112">
        <v>988091</v>
      </c>
      <c r="O1746" s="112">
        <v>711217</v>
      </c>
      <c r="P1746" s="112">
        <v>7834964</v>
      </c>
      <c r="Q1746" s="112">
        <v>0</v>
      </c>
      <c r="R1746" s="112">
        <v>29887948</v>
      </c>
      <c r="S1746" s="421">
        <v>0.26773508288693243</v>
      </c>
      <c r="T1746" s="421">
        <v>7.6210639268634778E-2</v>
      </c>
      <c r="U1746" s="421">
        <v>1.6697213444412527E-2</v>
      </c>
      <c r="V1746" s="421">
        <v>1.201847001368775E-2</v>
      </c>
      <c r="W1746" s="421">
        <v>0.13239880358923231</v>
      </c>
      <c r="X1746" s="421">
        <v>0</v>
      </c>
      <c r="Y1746" s="421">
        <v>0.50506020920289973</v>
      </c>
      <c r="Z1746" s="120">
        <v>0</v>
      </c>
      <c r="AA1746" s="127" t="s">
        <v>3717</v>
      </c>
      <c r="AB1746" s="127">
        <v>0</v>
      </c>
      <c r="AC1746" s="111" t="s">
        <v>3717</v>
      </c>
      <c r="AD1746" s="127">
        <v>0</v>
      </c>
      <c r="AE1746" s="111">
        <v>0</v>
      </c>
      <c r="AF1746" s="111" t="s">
        <v>3757</v>
      </c>
      <c r="AG1746" s="127" t="s">
        <v>3717</v>
      </c>
      <c r="AH1746" s="127" t="s">
        <v>3758</v>
      </c>
      <c r="AI1746" s="128">
        <v>1</v>
      </c>
      <c r="AJ1746" s="128">
        <v>3292000</v>
      </c>
      <c r="AK1746" s="109" t="s">
        <v>16291</v>
      </c>
      <c r="AL1746" s="109" t="s">
        <v>16292</v>
      </c>
      <c r="AM1746" s="127" t="s">
        <v>3765</v>
      </c>
      <c r="AN1746" s="127" t="s">
        <v>3766</v>
      </c>
      <c r="AO1746" s="120">
        <v>3000000</v>
      </c>
      <c r="AP1746" s="120">
        <v>3292000</v>
      </c>
      <c r="AQ1746" s="174">
        <v>0</v>
      </c>
      <c r="AR1746" s="120">
        <v>0</v>
      </c>
      <c r="AS1746" s="127">
        <v>0</v>
      </c>
      <c r="AT1746" s="127">
        <v>0</v>
      </c>
      <c r="AU1746" s="120">
        <v>0</v>
      </c>
      <c r="AV1746" s="120">
        <v>0</v>
      </c>
      <c r="AW1746" s="174">
        <v>0</v>
      </c>
      <c r="AX1746" s="120">
        <v>0</v>
      </c>
      <c r="AY1746" s="127">
        <v>0</v>
      </c>
      <c r="AZ1746" s="127">
        <v>0</v>
      </c>
      <c r="BA1746" s="120">
        <v>0</v>
      </c>
      <c r="BB1746" s="120">
        <v>0</v>
      </c>
      <c r="BC1746" s="111">
        <v>0</v>
      </c>
      <c r="BD1746" s="112"/>
      <c r="BE1746" s="112"/>
      <c r="BF1746" s="111" t="s">
        <v>3757</v>
      </c>
      <c r="BG1746" s="112">
        <v>130</v>
      </c>
      <c r="BH1746" s="112">
        <v>1701000</v>
      </c>
      <c r="BI1746" s="111" t="s">
        <v>3757</v>
      </c>
      <c r="BJ1746" s="112">
        <v>187</v>
      </c>
      <c r="BK1746" s="112">
        <v>2790000</v>
      </c>
      <c r="BL1746" s="111">
        <v>0</v>
      </c>
      <c r="BM1746" s="112"/>
      <c r="BN1746" s="112"/>
      <c r="BO1746" s="111">
        <v>0</v>
      </c>
      <c r="BP1746" s="112"/>
      <c r="BQ1746" s="112"/>
      <c r="BR1746" s="111" t="s">
        <v>3757</v>
      </c>
      <c r="BS1746" s="112">
        <v>1663</v>
      </c>
      <c r="BT1746" s="112">
        <v>22399000</v>
      </c>
      <c r="BU1746" s="111" t="s">
        <v>3757</v>
      </c>
      <c r="BV1746" s="112">
        <v>449</v>
      </c>
      <c r="BW1746" s="112">
        <v>9035000</v>
      </c>
      <c r="BX1746" s="111">
        <v>0</v>
      </c>
      <c r="BY1746" s="112"/>
      <c r="BZ1746" s="112"/>
      <c r="CA1746" s="111">
        <v>0</v>
      </c>
      <c r="CB1746" s="112"/>
      <c r="CC1746" s="112"/>
      <c r="CD1746" s="111">
        <v>0</v>
      </c>
      <c r="CE1746" s="112">
        <v>0</v>
      </c>
      <c r="CF1746" s="112">
        <v>0</v>
      </c>
      <c r="CG1746" s="111" t="s">
        <v>3757</v>
      </c>
      <c r="CH1746" s="112">
        <v>1096</v>
      </c>
      <c r="CI1746" s="112">
        <v>17471000</v>
      </c>
      <c r="CJ1746" s="111" t="s">
        <v>3757</v>
      </c>
      <c r="CK1746" s="120" t="s">
        <v>16293</v>
      </c>
      <c r="CL1746" s="112">
        <v>201</v>
      </c>
      <c r="CM1746" s="112">
        <v>2853000</v>
      </c>
      <c r="CN1746" s="166" t="s">
        <v>16294</v>
      </c>
      <c r="CO1746" s="125" t="s">
        <v>16295</v>
      </c>
      <c r="CP1746" s="111" t="s">
        <v>3790</v>
      </c>
      <c r="CQ1746" s="112">
        <v>2500000</v>
      </c>
      <c r="CR1746" s="166" t="s">
        <v>16296</v>
      </c>
      <c r="CS1746" s="166" t="s">
        <v>16297</v>
      </c>
      <c r="CT1746" s="111" t="s">
        <v>3790</v>
      </c>
      <c r="CU1746" s="112">
        <v>12300000</v>
      </c>
      <c r="CV1746" s="166">
        <v>0</v>
      </c>
      <c r="CW1746" s="166">
        <v>0</v>
      </c>
      <c r="CX1746" s="111">
        <v>0</v>
      </c>
      <c r="CY1746" s="112">
        <v>0</v>
      </c>
      <c r="CZ1746" s="111" t="s">
        <v>3757</v>
      </c>
      <c r="DA1746" s="111" t="s">
        <v>3757</v>
      </c>
      <c r="DB1746" s="111">
        <v>0</v>
      </c>
      <c r="DC1746" s="120" t="s">
        <v>16298</v>
      </c>
      <c r="DD1746" s="127" t="s">
        <v>3778</v>
      </c>
      <c r="DE1746" s="109">
        <v>0</v>
      </c>
      <c r="DF1746" s="172" t="s">
        <v>3717</v>
      </c>
    </row>
    <row r="1747" spans="1:110" ht="35.15" customHeight="1" x14ac:dyDescent="0.35">
      <c r="A1747" s="140" t="s">
        <v>3521</v>
      </c>
      <c r="B1747" s="136" t="s">
        <v>3460</v>
      </c>
      <c r="C1747" s="136" t="s">
        <v>3522</v>
      </c>
      <c r="D1747" s="112">
        <v>3377</v>
      </c>
      <c r="E1747" s="112">
        <v>49694000</v>
      </c>
      <c r="F1747" s="112">
        <v>3377</v>
      </c>
      <c r="G1747" s="112">
        <v>49694000</v>
      </c>
      <c r="H1747" s="112">
        <v>814</v>
      </c>
      <c r="I1747" s="112">
        <v>10938000</v>
      </c>
      <c r="J1747" s="112">
        <v>0</v>
      </c>
      <c r="K1747" s="112">
        <v>0</v>
      </c>
      <c r="L1747" s="112">
        <v>13871010</v>
      </c>
      <c r="M1747" s="112">
        <v>1274260</v>
      </c>
      <c r="N1747" s="112">
        <v>2837161</v>
      </c>
      <c r="O1747" s="112">
        <v>1961394</v>
      </c>
      <c r="P1747" s="112">
        <v>8099375</v>
      </c>
      <c r="Q1747" s="112">
        <v>274746</v>
      </c>
      <c r="R1747" s="112">
        <v>28317946</v>
      </c>
      <c r="S1747" s="421">
        <v>0.27912846621322496</v>
      </c>
      <c r="T1747" s="421">
        <v>2.5642129834587676E-2</v>
      </c>
      <c r="U1747" s="421">
        <v>5.709262687648408E-2</v>
      </c>
      <c r="V1747" s="421">
        <v>3.9469432929528717E-2</v>
      </c>
      <c r="W1747" s="421">
        <v>0.1629849680041856</v>
      </c>
      <c r="X1747" s="421">
        <v>5.5287559866382258E-3</v>
      </c>
      <c r="Y1747" s="421">
        <v>0.56984637984464925</v>
      </c>
      <c r="Z1747" s="120" t="s">
        <v>16299</v>
      </c>
      <c r="AA1747" s="127" t="s">
        <v>3717</v>
      </c>
      <c r="AB1747" s="127">
        <v>0</v>
      </c>
      <c r="AC1747" s="111" t="s">
        <v>3717</v>
      </c>
      <c r="AD1747" s="127">
        <v>0</v>
      </c>
      <c r="AE1747" s="111">
        <v>0</v>
      </c>
      <c r="AF1747" s="111" t="s">
        <v>3757</v>
      </c>
      <c r="AG1747" s="127" t="s">
        <v>3758</v>
      </c>
      <c r="AH1747" s="127" t="s">
        <v>3758</v>
      </c>
      <c r="AI1747" s="124"/>
      <c r="AJ1747" s="128"/>
      <c r="AK1747" s="109">
        <v>0</v>
      </c>
      <c r="AL1747" s="109">
        <v>0</v>
      </c>
      <c r="AM1747" s="127">
        <v>0</v>
      </c>
      <c r="AN1747" s="127">
        <v>0</v>
      </c>
      <c r="AO1747" s="120">
        <v>0</v>
      </c>
      <c r="AP1747" s="120">
        <v>0</v>
      </c>
      <c r="AQ1747" s="174">
        <v>0</v>
      </c>
      <c r="AR1747" s="120">
        <v>0</v>
      </c>
      <c r="AS1747" s="127">
        <v>0</v>
      </c>
      <c r="AT1747" s="127">
        <v>0</v>
      </c>
      <c r="AU1747" s="120">
        <v>0</v>
      </c>
      <c r="AV1747" s="120">
        <v>0</v>
      </c>
      <c r="AW1747" s="174">
        <v>0</v>
      </c>
      <c r="AX1747" s="120">
        <v>0</v>
      </c>
      <c r="AY1747" s="127">
        <v>0</v>
      </c>
      <c r="AZ1747" s="127">
        <v>0</v>
      </c>
      <c r="BA1747" s="120">
        <v>0</v>
      </c>
      <c r="BB1747" s="120">
        <v>0</v>
      </c>
      <c r="BC1747" s="111">
        <v>0</v>
      </c>
      <c r="BD1747" s="112"/>
      <c r="BE1747" s="112"/>
      <c r="BF1747" s="111">
        <v>0</v>
      </c>
      <c r="BG1747" s="112"/>
      <c r="BH1747" s="112"/>
      <c r="BI1747" s="111" t="s">
        <v>3757</v>
      </c>
      <c r="BJ1747" s="112">
        <v>400</v>
      </c>
      <c r="BK1747" s="112">
        <v>8375000</v>
      </c>
      <c r="BL1747" s="111">
        <v>0</v>
      </c>
      <c r="BM1747" s="112"/>
      <c r="BN1747" s="112"/>
      <c r="BO1747" s="111">
        <v>0</v>
      </c>
      <c r="BP1747" s="112"/>
      <c r="BQ1747" s="112"/>
      <c r="BR1747" s="111">
        <v>0</v>
      </c>
      <c r="BS1747" s="112"/>
      <c r="BT1747" s="112"/>
      <c r="BU1747" s="111">
        <v>0</v>
      </c>
      <c r="BV1747" s="112"/>
      <c r="BW1747" s="112"/>
      <c r="BX1747" s="111" t="s">
        <v>3757</v>
      </c>
      <c r="BY1747" s="112">
        <v>1048</v>
      </c>
      <c r="BZ1747" s="112">
        <v>15273000</v>
      </c>
      <c r="CA1747" s="111">
        <v>0</v>
      </c>
      <c r="CB1747" s="112"/>
      <c r="CC1747" s="112"/>
      <c r="CD1747" s="111">
        <v>0</v>
      </c>
      <c r="CE1747" s="112">
        <v>0</v>
      </c>
      <c r="CF1747" s="112">
        <v>0</v>
      </c>
      <c r="CG1747" s="111">
        <v>0</v>
      </c>
      <c r="CH1747" s="112">
        <v>0</v>
      </c>
      <c r="CI1747" s="112">
        <v>0</v>
      </c>
      <c r="CJ1747" s="111" t="s">
        <v>3757</v>
      </c>
      <c r="CK1747" s="120" t="s">
        <v>16300</v>
      </c>
      <c r="CL1747" s="112">
        <v>1929</v>
      </c>
      <c r="CM1747" s="112">
        <v>26046000</v>
      </c>
      <c r="CN1747" s="166" t="s">
        <v>16301</v>
      </c>
      <c r="CO1747" s="125">
        <v>0</v>
      </c>
      <c r="CP1747" s="111">
        <v>0</v>
      </c>
      <c r="CQ1747" s="112">
        <v>0</v>
      </c>
      <c r="CR1747" s="166">
        <v>0</v>
      </c>
      <c r="CS1747" s="166">
        <v>0</v>
      </c>
      <c r="CT1747" s="111">
        <v>0</v>
      </c>
      <c r="CU1747" s="112">
        <v>0</v>
      </c>
      <c r="CV1747" s="166">
        <v>0</v>
      </c>
      <c r="CW1747" s="166">
        <v>0</v>
      </c>
      <c r="CX1747" s="111">
        <v>0</v>
      </c>
      <c r="CY1747" s="112">
        <v>0</v>
      </c>
      <c r="CZ1747" s="111" t="s">
        <v>3757</v>
      </c>
      <c r="DA1747" s="111" t="s">
        <v>3757</v>
      </c>
      <c r="DB1747" s="111">
        <v>0</v>
      </c>
      <c r="DC1747" s="120" t="s">
        <v>16302</v>
      </c>
      <c r="DD1747" s="127" t="s">
        <v>3717</v>
      </c>
      <c r="DE1747" s="109" t="s">
        <v>16303</v>
      </c>
      <c r="DF1747" s="172" t="s">
        <v>3717</v>
      </c>
    </row>
    <row r="1748" spans="1:110" ht="35.15" customHeight="1" x14ac:dyDescent="0.35">
      <c r="A1748" s="140" t="s">
        <v>3523</v>
      </c>
      <c r="B1748" s="136" t="s">
        <v>3460</v>
      </c>
      <c r="C1748" s="136" t="s">
        <v>3524</v>
      </c>
      <c r="D1748" s="112">
        <v>15101</v>
      </c>
      <c r="E1748" s="112">
        <v>535091400</v>
      </c>
      <c r="F1748" s="112">
        <v>15100</v>
      </c>
      <c r="G1748" s="112">
        <v>535041400</v>
      </c>
      <c r="H1748" s="112">
        <v>5391</v>
      </c>
      <c r="I1748" s="112">
        <v>140157900</v>
      </c>
      <c r="J1748" s="112">
        <v>0</v>
      </c>
      <c r="K1748" s="112">
        <v>0</v>
      </c>
      <c r="L1748" s="112">
        <v>159016310</v>
      </c>
      <c r="M1748" s="112">
        <v>24188632</v>
      </c>
      <c r="N1748" s="112">
        <v>475267</v>
      </c>
      <c r="O1748" s="112">
        <v>7669943</v>
      </c>
      <c r="P1748" s="112">
        <v>75792301</v>
      </c>
      <c r="Q1748" s="112">
        <v>0</v>
      </c>
      <c r="R1748" s="112">
        <v>267142453</v>
      </c>
      <c r="S1748" s="421">
        <v>0.29717597778622495</v>
      </c>
      <c r="T1748" s="421">
        <v>4.5204673444574142E-2</v>
      </c>
      <c r="U1748" s="421">
        <v>8.8819779200338483E-4</v>
      </c>
      <c r="V1748" s="421">
        <v>1.4333893237678646E-2</v>
      </c>
      <c r="W1748" s="421">
        <v>0.14164365377578483</v>
      </c>
      <c r="X1748" s="421">
        <v>0</v>
      </c>
      <c r="Y1748" s="421">
        <v>0.49924639603626597</v>
      </c>
      <c r="Z1748" s="120">
        <v>0</v>
      </c>
      <c r="AA1748" s="127" t="s">
        <v>3717</v>
      </c>
      <c r="AB1748" s="127">
        <v>0</v>
      </c>
      <c r="AC1748" s="111" t="s">
        <v>3717</v>
      </c>
      <c r="AD1748" s="127">
        <v>0</v>
      </c>
      <c r="AE1748" s="111">
        <v>0</v>
      </c>
      <c r="AF1748" s="111" t="s">
        <v>3757</v>
      </c>
      <c r="AG1748" s="127" t="s">
        <v>3758</v>
      </c>
      <c r="AH1748" s="127" t="s">
        <v>3758</v>
      </c>
      <c r="AI1748" s="124"/>
      <c r="AJ1748" s="128"/>
      <c r="AK1748" s="109">
        <v>0</v>
      </c>
      <c r="AL1748" s="109">
        <v>0</v>
      </c>
      <c r="AM1748" s="127">
        <v>0</v>
      </c>
      <c r="AN1748" s="127">
        <v>0</v>
      </c>
      <c r="AO1748" s="120">
        <v>0</v>
      </c>
      <c r="AP1748" s="120">
        <v>0</v>
      </c>
      <c r="AQ1748" s="174">
        <v>0</v>
      </c>
      <c r="AR1748" s="120">
        <v>0</v>
      </c>
      <c r="AS1748" s="127">
        <v>0</v>
      </c>
      <c r="AT1748" s="127">
        <v>0</v>
      </c>
      <c r="AU1748" s="120">
        <v>0</v>
      </c>
      <c r="AV1748" s="120">
        <v>0</v>
      </c>
      <c r="AW1748" s="174">
        <v>0</v>
      </c>
      <c r="AX1748" s="120">
        <v>0</v>
      </c>
      <c r="AY1748" s="127">
        <v>0</v>
      </c>
      <c r="AZ1748" s="127">
        <v>0</v>
      </c>
      <c r="BA1748" s="120">
        <v>0</v>
      </c>
      <c r="BB1748" s="120">
        <v>0</v>
      </c>
      <c r="BC1748" s="111">
        <v>0</v>
      </c>
      <c r="BD1748" s="112"/>
      <c r="BE1748" s="112"/>
      <c r="BF1748" s="111">
        <v>0</v>
      </c>
      <c r="BG1748" s="112"/>
      <c r="BH1748" s="112"/>
      <c r="BI1748" s="111">
        <v>0</v>
      </c>
      <c r="BJ1748" s="112"/>
      <c r="BK1748" s="112"/>
      <c r="BL1748" s="111" t="s">
        <v>3757</v>
      </c>
      <c r="BM1748" s="112">
        <v>3877</v>
      </c>
      <c r="BN1748" s="112">
        <v>148363200</v>
      </c>
      <c r="BO1748" s="111" t="s">
        <v>3757</v>
      </c>
      <c r="BP1748" s="112">
        <v>2668</v>
      </c>
      <c r="BQ1748" s="112">
        <v>86965900</v>
      </c>
      <c r="BR1748" s="111" t="s">
        <v>3757</v>
      </c>
      <c r="BS1748" s="112" t="s">
        <v>4968</v>
      </c>
      <c r="BT1748" s="112" t="s">
        <v>4968</v>
      </c>
      <c r="BU1748" s="111" t="s">
        <v>3757</v>
      </c>
      <c r="BV1748" s="112">
        <v>694</v>
      </c>
      <c r="BW1748" s="112">
        <v>25365500</v>
      </c>
      <c r="BX1748" s="111" t="s">
        <v>3757</v>
      </c>
      <c r="BY1748" s="112">
        <v>303</v>
      </c>
      <c r="BZ1748" s="112">
        <v>11505200</v>
      </c>
      <c r="CA1748" s="111" t="s">
        <v>3757</v>
      </c>
      <c r="CB1748" s="112">
        <v>261</v>
      </c>
      <c r="CC1748" s="112">
        <v>8298000</v>
      </c>
      <c r="CD1748" s="111">
        <v>0</v>
      </c>
      <c r="CE1748" s="112">
        <v>0</v>
      </c>
      <c r="CF1748" s="112">
        <v>0</v>
      </c>
      <c r="CG1748" s="111" t="s">
        <v>3757</v>
      </c>
      <c r="CH1748" s="112">
        <v>7298</v>
      </c>
      <c r="CI1748" s="112">
        <v>254593600</v>
      </c>
      <c r="CJ1748" s="111">
        <v>0</v>
      </c>
      <c r="CK1748" s="120">
        <v>0</v>
      </c>
      <c r="CL1748" s="112">
        <v>0</v>
      </c>
      <c r="CM1748" s="112">
        <v>0</v>
      </c>
      <c r="CN1748" s="166" t="s">
        <v>16304</v>
      </c>
      <c r="CO1748" s="125" t="s">
        <v>16305</v>
      </c>
      <c r="CP1748" s="111" t="s">
        <v>3762</v>
      </c>
      <c r="CQ1748" s="112">
        <v>2510000</v>
      </c>
      <c r="CR1748" s="166" t="s">
        <v>16306</v>
      </c>
      <c r="CS1748" s="166" t="s">
        <v>16307</v>
      </c>
      <c r="CT1748" s="111" t="s">
        <v>3774</v>
      </c>
      <c r="CU1748" s="112">
        <v>10470000</v>
      </c>
      <c r="CV1748" s="166" t="s">
        <v>16308</v>
      </c>
      <c r="CW1748" s="166" t="s">
        <v>16309</v>
      </c>
      <c r="CX1748" s="111" t="s">
        <v>3870</v>
      </c>
      <c r="CY1748" s="112">
        <v>1340000</v>
      </c>
      <c r="CZ1748" s="111" t="s">
        <v>3757</v>
      </c>
      <c r="DA1748" s="111" t="s">
        <v>3757</v>
      </c>
      <c r="DB1748" s="111">
        <v>0</v>
      </c>
      <c r="DC1748" s="120" t="s">
        <v>16310</v>
      </c>
      <c r="DD1748" s="127" t="s">
        <v>3778</v>
      </c>
      <c r="DE1748" s="109">
        <v>0</v>
      </c>
      <c r="DF1748" s="172" t="s">
        <v>3717</v>
      </c>
    </row>
    <row r="1749" spans="1:110" ht="35.15" customHeight="1" x14ac:dyDescent="0.35">
      <c r="A1749" s="140" t="s">
        <v>3525</v>
      </c>
      <c r="B1749" s="136" t="s">
        <v>3460</v>
      </c>
      <c r="C1749" s="136" t="s">
        <v>3526</v>
      </c>
      <c r="D1749" s="112">
        <v>833</v>
      </c>
      <c r="E1749" s="112">
        <v>16277500</v>
      </c>
      <c r="F1749" s="112">
        <v>833</v>
      </c>
      <c r="G1749" s="112">
        <v>16277500</v>
      </c>
      <c r="H1749" s="112">
        <v>216</v>
      </c>
      <c r="I1749" s="112">
        <v>3814500</v>
      </c>
      <c r="J1749" s="112">
        <v>0</v>
      </c>
      <c r="K1749" s="112">
        <v>0</v>
      </c>
      <c r="L1749" s="112">
        <v>4260249</v>
      </c>
      <c r="M1749" s="112">
        <v>1127475</v>
      </c>
      <c r="N1749" s="112">
        <v>0</v>
      </c>
      <c r="O1749" s="112">
        <v>157416</v>
      </c>
      <c r="P1749" s="112">
        <v>1057100</v>
      </c>
      <c r="Q1749" s="112">
        <v>0</v>
      </c>
      <c r="R1749" s="112">
        <v>6602240</v>
      </c>
      <c r="S1749" s="421">
        <v>0.26172624788818921</v>
      </c>
      <c r="T1749" s="421">
        <v>6.9265857779142986E-2</v>
      </c>
      <c r="U1749" s="421">
        <v>0</v>
      </c>
      <c r="V1749" s="421">
        <v>9.6707725387805248E-3</v>
      </c>
      <c r="W1749" s="421">
        <v>6.4942405160497624E-2</v>
      </c>
      <c r="X1749" s="421">
        <v>0</v>
      </c>
      <c r="Y1749" s="421">
        <v>0.40560528336661034</v>
      </c>
      <c r="Z1749" s="120">
        <v>0</v>
      </c>
      <c r="AA1749" s="127" t="s">
        <v>3717</v>
      </c>
      <c r="AB1749" s="127">
        <v>0</v>
      </c>
      <c r="AC1749" s="111" t="s">
        <v>3717</v>
      </c>
      <c r="AD1749" s="127">
        <v>0</v>
      </c>
      <c r="AE1749" s="111">
        <v>0</v>
      </c>
      <c r="AF1749" s="111" t="s">
        <v>3757</v>
      </c>
      <c r="AG1749" s="127" t="s">
        <v>3758</v>
      </c>
      <c r="AH1749" s="127" t="s">
        <v>3778</v>
      </c>
      <c r="AI1749" s="124"/>
      <c r="AJ1749" s="128"/>
      <c r="AK1749" s="109">
        <v>0</v>
      </c>
      <c r="AL1749" s="109">
        <v>0</v>
      </c>
      <c r="AM1749" s="127">
        <v>0</v>
      </c>
      <c r="AN1749" s="127">
        <v>0</v>
      </c>
      <c r="AO1749" s="120">
        <v>0</v>
      </c>
      <c r="AP1749" s="120">
        <v>0</v>
      </c>
      <c r="AQ1749" s="174">
        <v>0</v>
      </c>
      <c r="AR1749" s="120">
        <v>0</v>
      </c>
      <c r="AS1749" s="127">
        <v>0</v>
      </c>
      <c r="AT1749" s="127">
        <v>0</v>
      </c>
      <c r="AU1749" s="120">
        <v>0</v>
      </c>
      <c r="AV1749" s="120">
        <v>0</v>
      </c>
      <c r="AW1749" s="174">
        <v>0</v>
      </c>
      <c r="AX1749" s="120">
        <v>0</v>
      </c>
      <c r="AY1749" s="127">
        <v>0</v>
      </c>
      <c r="AZ1749" s="127">
        <v>0</v>
      </c>
      <c r="BA1749" s="120">
        <v>0</v>
      </c>
      <c r="BB1749" s="120">
        <v>0</v>
      </c>
      <c r="BC1749" s="111">
        <v>0</v>
      </c>
      <c r="BD1749" s="112"/>
      <c r="BE1749" s="112"/>
      <c r="BF1749" s="111">
        <v>0</v>
      </c>
      <c r="BG1749" s="112"/>
      <c r="BH1749" s="112"/>
      <c r="BI1749" s="111" t="s">
        <v>3757</v>
      </c>
      <c r="BJ1749" s="112">
        <v>83</v>
      </c>
      <c r="BK1749" s="112">
        <v>2733000</v>
      </c>
      <c r="BL1749" s="111" t="s">
        <v>3757</v>
      </c>
      <c r="BM1749" s="112">
        <v>159</v>
      </c>
      <c r="BN1749" s="112">
        <v>2656000</v>
      </c>
      <c r="BO1749" s="111" t="s">
        <v>3757</v>
      </c>
      <c r="BP1749" s="112">
        <v>143</v>
      </c>
      <c r="BQ1749" s="112">
        <v>3052000</v>
      </c>
      <c r="BR1749" s="111">
        <v>0</v>
      </c>
      <c r="BS1749" s="112"/>
      <c r="BT1749" s="112"/>
      <c r="BU1749" s="111" t="s">
        <v>3757</v>
      </c>
      <c r="BV1749" s="112">
        <v>64</v>
      </c>
      <c r="BW1749" s="112">
        <v>1061000</v>
      </c>
      <c r="BX1749" s="111" t="s">
        <v>3757</v>
      </c>
      <c r="BY1749" s="112">
        <v>25</v>
      </c>
      <c r="BZ1749" s="112">
        <v>473000</v>
      </c>
      <c r="CA1749" s="111">
        <v>0</v>
      </c>
      <c r="CB1749" s="112"/>
      <c r="CC1749" s="112"/>
      <c r="CD1749" s="111">
        <v>0</v>
      </c>
      <c r="CE1749" s="112">
        <v>0</v>
      </c>
      <c r="CF1749" s="112">
        <v>0</v>
      </c>
      <c r="CG1749" s="111" t="s">
        <v>3757</v>
      </c>
      <c r="CH1749" s="112">
        <v>359</v>
      </c>
      <c r="CI1749" s="112">
        <v>63002500</v>
      </c>
      <c r="CJ1749" s="111"/>
      <c r="CK1749" s="120">
        <v>0</v>
      </c>
      <c r="CL1749" s="112"/>
      <c r="CM1749" s="112"/>
      <c r="CN1749" s="166">
        <v>0</v>
      </c>
      <c r="CO1749" s="125">
        <v>0</v>
      </c>
      <c r="CP1749" s="111">
        <v>0</v>
      </c>
      <c r="CQ1749" s="112">
        <v>0</v>
      </c>
      <c r="CR1749" s="166">
        <v>0</v>
      </c>
      <c r="CS1749" s="166">
        <v>0</v>
      </c>
      <c r="CT1749" s="111">
        <v>0</v>
      </c>
      <c r="CU1749" s="112">
        <v>0</v>
      </c>
      <c r="CV1749" s="166">
        <v>0</v>
      </c>
      <c r="CW1749" s="166">
        <v>0</v>
      </c>
      <c r="CX1749" s="111">
        <v>0</v>
      </c>
      <c r="CY1749" s="112">
        <v>0</v>
      </c>
      <c r="CZ1749" s="111" t="s">
        <v>3757</v>
      </c>
      <c r="DA1749" s="111" t="s">
        <v>3757</v>
      </c>
      <c r="DB1749" s="111" t="s">
        <v>3757</v>
      </c>
      <c r="DC1749" s="120">
        <v>0</v>
      </c>
      <c r="DD1749" s="127" t="s">
        <v>3778</v>
      </c>
      <c r="DE1749" s="109">
        <v>0</v>
      </c>
      <c r="DF1749" s="172" t="s">
        <v>3717</v>
      </c>
    </row>
    <row r="1750" spans="1:110" ht="35.15" customHeight="1" x14ac:dyDescent="0.35">
      <c r="A1750" s="140" t="s">
        <v>3527</v>
      </c>
      <c r="B1750" s="136" t="s">
        <v>3460</v>
      </c>
      <c r="C1750" s="136" t="s">
        <v>3528</v>
      </c>
      <c r="D1750" s="112">
        <v>1612</v>
      </c>
      <c r="E1750" s="112">
        <v>27398901</v>
      </c>
      <c r="F1750" s="112">
        <v>1577</v>
      </c>
      <c r="G1750" s="112">
        <v>27072542</v>
      </c>
      <c r="H1750" s="112">
        <v>282</v>
      </c>
      <c r="I1750" s="112">
        <v>4754000</v>
      </c>
      <c r="J1750" s="112">
        <v>0</v>
      </c>
      <c r="K1750" s="112">
        <v>0</v>
      </c>
      <c r="L1750" s="112">
        <v>5513352</v>
      </c>
      <c r="M1750" s="112">
        <v>1378338</v>
      </c>
      <c r="N1750" s="112">
        <v>0</v>
      </c>
      <c r="O1750" s="112">
        <v>611676</v>
      </c>
      <c r="P1750" s="112">
        <v>4061981</v>
      </c>
      <c r="Q1750" s="112">
        <v>0</v>
      </c>
      <c r="R1750" s="112">
        <v>11565347</v>
      </c>
      <c r="S1750" s="421">
        <v>0.20122529732123198</v>
      </c>
      <c r="T1750" s="421">
        <v>5.0306324330307996E-2</v>
      </c>
      <c r="U1750" s="421">
        <v>0</v>
      </c>
      <c r="V1750" s="421">
        <v>2.2324837043646385E-2</v>
      </c>
      <c r="W1750" s="421">
        <v>0.14825342812107684</v>
      </c>
      <c r="X1750" s="421">
        <v>0</v>
      </c>
      <c r="Y1750" s="421">
        <v>0.42210988681626316</v>
      </c>
      <c r="Z1750" s="120">
        <v>0</v>
      </c>
      <c r="AA1750" s="127" t="s">
        <v>3717</v>
      </c>
      <c r="AB1750" s="127">
        <v>0</v>
      </c>
      <c r="AC1750" s="111" t="s">
        <v>3717</v>
      </c>
      <c r="AD1750" s="127">
        <v>0</v>
      </c>
      <c r="AE1750" s="111">
        <v>0</v>
      </c>
      <c r="AF1750" s="111" t="s">
        <v>3757</v>
      </c>
      <c r="AG1750" s="127" t="s">
        <v>3758</v>
      </c>
      <c r="AH1750" s="127" t="s">
        <v>3758</v>
      </c>
      <c r="AI1750" s="124"/>
      <c r="AJ1750" s="128"/>
      <c r="AK1750" s="109">
        <v>0</v>
      </c>
      <c r="AL1750" s="109">
        <v>0</v>
      </c>
      <c r="AM1750" s="127">
        <v>0</v>
      </c>
      <c r="AN1750" s="127">
        <v>0</v>
      </c>
      <c r="AO1750" s="120">
        <v>0</v>
      </c>
      <c r="AP1750" s="120">
        <v>0</v>
      </c>
      <c r="AQ1750" s="174">
        <v>0</v>
      </c>
      <c r="AR1750" s="120">
        <v>0</v>
      </c>
      <c r="AS1750" s="127">
        <v>0</v>
      </c>
      <c r="AT1750" s="127">
        <v>0</v>
      </c>
      <c r="AU1750" s="120">
        <v>0</v>
      </c>
      <c r="AV1750" s="120">
        <v>0</v>
      </c>
      <c r="AW1750" s="174">
        <v>0</v>
      </c>
      <c r="AX1750" s="120">
        <v>0</v>
      </c>
      <c r="AY1750" s="127">
        <v>0</v>
      </c>
      <c r="AZ1750" s="127">
        <v>0</v>
      </c>
      <c r="BA1750" s="120">
        <v>0</v>
      </c>
      <c r="BB1750" s="120">
        <v>0</v>
      </c>
      <c r="BC1750" s="111">
        <v>0</v>
      </c>
      <c r="BD1750" s="112"/>
      <c r="BE1750" s="112"/>
      <c r="BF1750" s="111">
        <v>0</v>
      </c>
      <c r="BG1750" s="112"/>
      <c r="BH1750" s="112"/>
      <c r="BI1750" s="111" t="s">
        <v>3757</v>
      </c>
      <c r="BJ1750" s="112">
        <v>150</v>
      </c>
      <c r="BK1750" s="112">
        <v>2281500</v>
      </c>
      <c r="BL1750" s="111" t="s">
        <v>3757</v>
      </c>
      <c r="BM1750" s="112">
        <v>268</v>
      </c>
      <c r="BN1750" s="112">
        <v>3925000</v>
      </c>
      <c r="BO1750" s="111">
        <v>0</v>
      </c>
      <c r="BP1750" s="112"/>
      <c r="BQ1750" s="112"/>
      <c r="BR1750" s="111">
        <v>0</v>
      </c>
      <c r="BS1750" s="112"/>
      <c r="BT1750" s="112"/>
      <c r="BU1750" s="111" t="s">
        <v>3757</v>
      </c>
      <c r="BV1750" s="112">
        <v>188</v>
      </c>
      <c r="BW1750" s="112">
        <v>2883500</v>
      </c>
      <c r="BX1750" s="111">
        <v>0</v>
      </c>
      <c r="BY1750" s="112"/>
      <c r="BZ1750" s="112"/>
      <c r="CA1750" s="111">
        <v>0</v>
      </c>
      <c r="CB1750" s="112"/>
      <c r="CC1750" s="112"/>
      <c r="CD1750" s="111">
        <v>0</v>
      </c>
      <c r="CE1750" s="112">
        <v>0</v>
      </c>
      <c r="CF1750" s="112">
        <v>0</v>
      </c>
      <c r="CG1750" s="111" t="s">
        <v>3757</v>
      </c>
      <c r="CH1750" s="112">
        <v>716</v>
      </c>
      <c r="CI1750" s="112">
        <v>16888841</v>
      </c>
      <c r="CJ1750" s="111" t="s">
        <v>3757</v>
      </c>
      <c r="CK1750" s="120" t="s">
        <v>16311</v>
      </c>
      <c r="CL1750" s="112">
        <v>127</v>
      </c>
      <c r="CM1750" s="112">
        <v>1420159</v>
      </c>
      <c r="CN1750" s="166">
        <v>0</v>
      </c>
      <c r="CO1750" s="125">
        <v>0</v>
      </c>
      <c r="CP1750" s="111">
        <v>0</v>
      </c>
      <c r="CQ1750" s="112">
        <v>0</v>
      </c>
      <c r="CR1750" s="166">
        <v>0</v>
      </c>
      <c r="CS1750" s="166">
        <v>0</v>
      </c>
      <c r="CT1750" s="111">
        <v>0</v>
      </c>
      <c r="CU1750" s="112">
        <v>0</v>
      </c>
      <c r="CV1750" s="166">
        <v>0</v>
      </c>
      <c r="CW1750" s="166">
        <v>0</v>
      </c>
      <c r="CX1750" s="111">
        <v>0</v>
      </c>
      <c r="CY1750" s="112">
        <v>0</v>
      </c>
      <c r="CZ1750" s="111" t="s">
        <v>3757</v>
      </c>
      <c r="DA1750" s="111" t="s">
        <v>3757</v>
      </c>
      <c r="DB1750" s="111" t="s">
        <v>3757</v>
      </c>
      <c r="DC1750" s="120">
        <v>0</v>
      </c>
      <c r="DD1750" s="127" t="s">
        <v>3778</v>
      </c>
      <c r="DE1750" s="109">
        <v>0</v>
      </c>
      <c r="DF1750" s="172" t="s">
        <v>3717</v>
      </c>
    </row>
    <row r="1751" spans="1:110" ht="35.15" customHeight="1" x14ac:dyDescent="0.35">
      <c r="A1751" s="140" t="s">
        <v>3529</v>
      </c>
      <c r="B1751" s="136" t="s">
        <v>3460</v>
      </c>
      <c r="C1751" s="136" t="s">
        <v>3530</v>
      </c>
      <c r="D1751" s="112">
        <v>5796</v>
      </c>
      <c r="E1751" s="112">
        <v>144853000</v>
      </c>
      <c r="F1751" s="112">
        <v>5796</v>
      </c>
      <c r="G1751" s="112">
        <v>144853000</v>
      </c>
      <c r="H1751" s="112">
        <v>1280</v>
      </c>
      <c r="I1751" s="112">
        <v>27336000</v>
      </c>
      <c r="J1751" s="112">
        <v>0</v>
      </c>
      <c r="K1751" s="112">
        <v>0</v>
      </c>
      <c r="L1751" s="112">
        <v>42740115</v>
      </c>
      <c r="M1751" s="112">
        <v>9850004</v>
      </c>
      <c r="N1751" s="112">
        <v>14195594</v>
      </c>
      <c r="O1751" s="112">
        <v>1311411</v>
      </c>
      <c r="P1751" s="112">
        <v>2794668</v>
      </c>
      <c r="Q1751" s="112">
        <v>0</v>
      </c>
      <c r="R1751" s="112">
        <v>70891792</v>
      </c>
      <c r="S1751" s="421">
        <v>0.29505854210820626</v>
      </c>
      <c r="T1751" s="421">
        <v>6.8000000000000005E-2</v>
      </c>
      <c r="U1751" s="421">
        <v>9.8000000000000004E-2</v>
      </c>
      <c r="V1751" s="421">
        <v>9.0533920595362201E-3</v>
      </c>
      <c r="W1751" s="421">
        <v>1.9293131657611508E-2</v>
      </c>
      <c r="X1751" s="421">
        <v>0</v>
      </c>
      <c r="Y1751" s="421">
        <v>0.48940506582535398</v>
      </c>
      <c r="Z1751" s="120">
        <v>0</v>
      </c>
      <c r="AA1751" s="127" t="s">
        <v>3717</v>
      </c>
      <c r="AB1751" s="127">
        <v>0</v>
      </c>
      <c r="AC1751" s="111" t="s">
        <v>3717</v>
      </c>
      <c r="AD1751" s="127">
        <v>0</v>
      </c>
      <c r="AE1751" s="111">
        <v>0</v>
      </c>
      <c r="AF1751" s="111" t="s">
        <v>3757</v>
      </c>
      <c r="AG1751" s="127" t="s">
        <v>3758</v>
      </c>
      <c r="AH1751" s="127" t="s">
        <v>3758</v>
      </c>
      <c r="AI1751" s="124"/>
      <c r="AJ1751" s="128"/>
      <c r="AK1751" s="109">
        <v>0</v>
      </c>
      <c r="AL1751" s="109">
        <v>0</v>
      </c>
      <c r="AM1751" s="127">
        <v>0</v>
      </c>
      <c r="AN1751" s="127">
        <v>0</v>
      </c>
      <c r="AO1751" s="120">
        <v>0</v>
      </c>
      <c r="AP1751" s="120">
        <v>0</v>
      </c>
      <c r="AQ1751" s="174">
        <v>0</v>
      </c>
      <c r="AR1751" s="120">
        <v>0</v>
      </c>
      <c r="AS1751" s="127">
        <v>0</v>
      </c>
      <c r="AT1751" s="127">
        <v>0</v>
      </c>
      <c r="AU1751" s="120">
        <v>0</v>
      </c>
      <c r="AV1751" s="120">
        <v>0</v>
      </c>
      <c r="AW1751" s="174">
        <v>0</v>
      </c>
      <c r="AX1751" s="120">
        <v>0</v>
      </c>
      <c r="AY1751" s="127">
        <v>0</v>
      </c>
      <c r="AZ1751" s="127">
        <v>0</v>
      </c>
      <c r="BA1751" s="120">
        <v>0</v>
      </c>
      <c r="BB1751" s="120">
        <v>0</v>
      </c>
      <c r="BC1751" s="111">
        <v>0</v>
      </c>
      <c r="BD1751" s="112"/>
      <c r="BE1751" s="112"/>
      <c r="BF1751" s="111">
        <v>0</v>
      </c>
      <c r="BG1751" s="112"/>
      <c r="BH1751" s="112"/>
      <c r="BI1751" s="111" t="s">
        <v>3757</v>
      </c>
      <c r="BJ1751" s="112">
        <v>601</v>
      </c>
      <c r="BK1751" s="112">
        <v>18593000</v>
      </c>
      <c r="BL1751" s="111" t="s">
        <v>3757</v>
      </c>
      <c r="BM1751" s="112">
        <v>1234</v>
      </c>
      <c r="BN1751" s="112">
        <v>29780000</v>
      </c>
      <c r="BO1751" s="111" t="s">
        <v>3757</v>
      </c>
      <c r="BP1751" s="112">
        <v>550</v>
      </c>
      <c r="BQ1751" s="112">
        <v>16755000</v>
      </c>
      <c r="BR1751" s="111">
        <v>0</v>
      </c>
      <c r="BS1751" s="112"/>
      <c r="BT1751" s="112"/>
      <c r="BU1751" s="111" t="s">
        <v>3757</v>
      </c>
      <c r="BV1751" s="112">
        <v>1606</v>
      </c>
      <c r="BW1751" s="112">
        <v>43816000</v>
      </c>
      <c r="BX1751" s="111" t="s">
        <v>3757</v>
      </c>
      <c r="BY1751" s="112">
        <v>138</v>
      </c>
      <c r="BZ1751" s="112">
        <v>3253000</v>
      </c>
      <c r="CA1751" s="111" t="s">
        <v>3757</v>
      </c>
      <c r="CB1751" s="112">
        <v>65</v>
      </c>
      <c r="CC1751" s="112">
        <v>1271000</v>
      </c>
      <c r="CD1751" s="111" t="s">
        <v>3757</v>
      </c>
      <c r="CE1751" s="112">
        <v>129</v>
      </c>
      <c r="CF1751" s="112">
        <v>5719000</v>
      </c>
      <c r="CG1751" s="111">
        <v>0</v>
      </c>
      <c r="CH1751" s="112">
        <v>0</v>
      </c>
      <c r="CI1751" s="112">
        <v>0</v>
      </c>
      <c r="CJ1751" s="111" t="s">
        <v>3757</v>
      </c>
      <c r="CK1751" s="120" t="s">
        <v>16312</v>
      </c>
      <c r="CL1751" s="112">
        <v>1451</v>
      </c>
      <c r="CM1751" s="112">
        <v>25239000</v>
      </c>
      <c r="CN1751" s="166" t="s">
        <v>16313</v>
      </c>
      <c r="CO1751" s="125" t="s">
        <v>16314</v>
      </c>
      <c r="CP1751" s="111" t="s">
        <v>3783</v>
      </c>
      <c r="CQ1751" s="112">
        <v>11734000</v>
      </c>
      <c r="CR1751" s="166" t="s">
        <v>16315</v>
      </c>
      <c r="CS1751" s="166" t="s">
        <v>16316</v>
      </c>
      <c r="CT1751" s="111" t="s">
        <v>3870</v>
      </c>
      <c r="CU1751" s="112">
        <v>10000000</v>
      </c>
      <c r="CV1751" s="166" t="s">
        <v>16317</v>
      </c>
      <c r="CW1751" s="166" t="s">
        <v>16318</v>
      </c>
      <c r="CX1751" s="111" t="s">
        <v>3766</v>
      </c>
      <c r="CY1751" s="112">
        <v>7460000</v>
      </c>
      <c r="CZ1751" s="111" t="s">
        <v>3757</v>
      </c>
      <c r="DA1751" s="111" t="s">
        <v>3757</v>
      </c>
      <c r="DB1751" s="111" t="s">
        <v>3757</v>
      </c>
      <c r="DC1751" s="120">
        <v>0</v>
      </c>
      <c r="DD1751" s="127" t="s">
        <v>3778</v>
      </c>
      <c r="DE1751" s="109">
        <v>0</v>
      </c>
      <c r="DF1751" s="172" t="s">
        <v>3717</v>
      </c>
    </row>
    <row r="1752" spans="1:110" ht="35.15" customHeight="1" x14ac:dyDescent="0.35">
      <c r="A1752" s="140" t="s">
        <v>3531</v>
      </c>
      <c r="B1752" s="136" t="s">
        <v>3460</v>
      </c>
      <c r="C1752" s="136" t="s">
        <v>3532</v>
      </c>
      <c r="D1752" s="112">
        <v>5141</v>
      </c>
      <c r="E1752" s="112">
        <v>102473000</v>
      </c>
      <c r="F1752" s="112">
        <v>5141</v>
      </c>
      <c r="G1752" s="112">
        <v>102473000</v>
      </c>
      <c r="H1752" s="112">
        <v>1304</v>
      </c>
      <c r="I1752" s="112">
        <v>23206000</v>
      </c>
      <c r="J1752" s="112">
        <v>0</v>
      </c>
      <c r="K1752" s="112">
        <v>0</v>
      </c>
      <c r="L1752" s="112">
        <v>27996633</v>
      </c>
      <c r="M1752" s="112">
        <v>7071882</v>
      </c>
      <c r="N1752" s="112">
        <v>314025</v>
      </c>
      <c r="O1752" s="112">
        <v>1063328</v>
      </c>
      <c r="P1752" s="112">
        <v>10431721</v>
      </c>
      <c r="Q1752" s="112">
        <v>419272</v>
      </c>
      <c r="R1752" s="112">
        <v>47296861</v>
      </c>
      <c r="S1752" s="421">
        <v>0.27320985039961748</v>
      </c>
      <c r="T1752" s="421">
        <v>6.9012149541830534E-2</v>
      </c>
      <c r="U1752" s="421">
        <v>3.0644657617128414E-3</v>
      </c>
      <c r="V1752" s="421">
        <v>1.0376665072750871E-2</v>
      </c>
      <c r="W1752" s="421">
        <v>0.10179970333648863</v>
      </c>
      <c r="X1752" s="421">
        <v>4.0915363071248037E-3</v>
      </c>
      <c r="Y1752" s="421">
        <v>0.46155437041952513</v>
      </c>
      <c r="Z1752" s="120" t="s">
        <v>16319</v>
      </c>
      <c r="AA1752" s="127" t="s">
        <v>3717</v>
      </c>
      <c r="AB1752" s="127">
        <v>0</v>
      </c>
      <c r="AC1752" s="111" t="s">
        <v>3717</v>
      </c>
      <c r="AD1752" s="127">
        <v>0</v>
      </c>
      <c r="AE1752" s="111">
        <v>0</v>
      </c>
      <c r="AF1752" s="111" t="s">
        <v>3757</v>
      </c>
      <c r="AG1752" s="127" t="s">
        <v>3758</v>
      </c>
      <c r="AH1752" s="127" t="s">
        <v>3758</v>
      </c>
      <c r="AI1752" s="124"/>
      <c r="AJ1752" s="128"/>
      <c r="AK1752" s="109">
        <v>0</v>
      </c>
      <c r="AL1752" s="109">
        <v>0</v>
      </c>
      <c r="AM1752" s="127">
        <v>0</v>
      </c>
      <c r="AN1752" s="127">
        <v>0</v>
      </c>
      <c r="AO1752" s="120">
        <v>0</v>
      </c>
      <c r="AP1752" s="120">
        <v>0</v>
      </c>
      <c r="AQ1752" s="174">
        <v>0</v>
      </c>
      <c r="AR1752" s="120">
        <v>0</v>
      </c>
      <c r="AS1752" s="127">
        <v>0</v>
      </c>
      <c r="AT1752" s="127">
        <v>0</v>
      </c>
      <c r="AU1752" s="120">
        <v>0</v>
      </c>
      <c r="AV1752" s="120">
        <v>0</v>
      </c>
      <c r="AW1752" s="174">
        <v>0</v>
      </c>
      <c r="AX1752" s="120">
        <v>0</v>
      </c>
      <c r="AY1752" s="127">
        <v>0</v>
      </c>
      <c r="AZ1752" s="127">
        <v>0</v>
      </c>
      <c r="BA1752" s="120">
        <v>0</v>
      </c>
      <c r="BB1752" s="120">
        <v>0</v>
      </c>
      <c r="BC1752" s="111">
        <v>0</v>
      </c>
      <c r="BD1752" s="112"/>
      <c r="BE1752" s="112"/>
      <c r="BF1752" s="111">
        <v>0</v>
      </c>
      <c r="BG1752" s="112"/>
      <c r="BH1752" s="112"/>
      <c r="BI1752" s="111">
        <v>0</v>
      </c>
      <c r="BJ1752" s="112"/>
      <c r="BK1752" s="112"/>
      <c r="BL1752" s="111">
        <v>0</v>
      </c>
      <c r="BM1752" s="112"/>
      <c r="BN1752" s="112"/>
      <c r="BO1752" s="111">
        <v>0</v>
      </c>
      <c r="BP1752" s="112"/>
      <c r="BQ1752" s="112"/>
      <c r="BR1752" s="111">
        <v>0</v>
      </c>
      <c r="BS1752" s="112"/>
      <c r="BT1752" s="112"/>
      <c r="BU1752" s="111" t="s">
        <v>3757</v>
      </c>
      <c r="BV1752" s="112">
        <v>819</v>
      </c>
      <c r="BW1752" s="112">
        <v>17536000</v>
      </c>
      <c r="BX1752" s="111" t="s">
        <v>3757</v>
      </c>
      <c r="BY1752" s="112">
        <v>119</v>
      </c>
      <c r="BZ1752" s="112">
        <v>2132000</v>
      </c>
      <c r="CA1752" s="111">
        <v>0</v>
      </c>
      <c r="CB1752" s="112"/>
      <c r="CC1752" s="112"/>
      <c r="CD1752" s="111">
        <v>0</v>
      </c>
      <c r="CE1752" s="112">
        <v>0</v>
      </c>
      <c r="CF1752" s="112">
        <v>0</v>
      </c>
      <c r="CG1752" s="111" t="s">
        <v>3757</v>
      </c>
      <c r="CH1752" s="112">
        <v>2536</v>
      </c>
      <c r="CI1752" s="112">
        <v>48058000</v>
      </c>
      <c r="CJ1752" s="111" t="s">
        <v>3757</v>
      </c>
      <c r="CK1752" s="120" t="s">
        <v>16320</v>
      </c>
      <c r="CL1752" s="112">
        <v>1667</v>
      </c>
      <c r="CM1752" s="112">
        <v>34747000</v>
      </c>
      <c r="CN1752" s="166" t="s">
        <v>16321</v>
      </c>
      <c r="CO1752" s="125" t="s">
        <v>16322</v>
      </c>
      <c r="CP1752" s="111" t="s">
        <v>3870</v>
      </c>
      <c r="CQ1752" s="112">
        <v>2400000</v>
      </c>
      <c r="CR1752" s="166" t="s">
        <v>9505</v>
      </c>
      <c r="CS1752" s="166" t="s">
        <v>16323</v>
      </c>
      <c r="CT1752" s="111" t="s">
        <v>3790</v>
      </c>
      <c r="CU1752" s="112">
        <v>2400000</v>
      </c>
      <c r="CV1752" s="166" t="s">
        <v>16324</v>
      </c>
      <c r="CW1752" s="166" t="s">
        <v>16325</v>
      </c>
      <c r="CX1752" s="111" t="s">
        <v>3778</v>
      </c>
      <c r="CY1752" s="112">
        <v>3300000</v>
      </c>
      <c r="CZ1752" s="111" t="s">
        <v>3757</v>
      </c>
      <c r="DA1752" s="111" t="s">
        <v>3757</v>
      </c>
      <c r="DB1752" s="111">
        <v>0</v>
      </c>
      <c r="DC1752" s="120" t="s">
        <v>16326</v>
      </c>
      <c r="DD1752" s="127" t="s">
        <v>3717</v>
      </c>
      <c r="DE1752" s="109" t="s">
        <v>16327</v>
      </c>
      <c r="DF1752" s="172" t="s">
        <v>3717</v>
      </c>
    </row>
    <row r="1753" spans="1:110" ht="35.15" customHeight="1" x14ac:dyDescent="0.35">
      <c r="A1753" s="140" t="s">
        <v>3533</v>
      </c>
      <c r="B1753" s="136" t="s">
        <v>3460</v>
      </c>
      <c r="C1753" s="136" t="s">
        <v>3534</v>
      </c>
      <c r="D1753" s="112">
        <v>13708</v>
      </c>
      <c r="E1753" s="112">
        <v>163059000</v>
      </c>
      <c r="F1753" s="112">
        <v>13471</v>
      </c>
      <c r="G1753" s="112">
        <v>159832000</v>
      </c>
      <c r="H1753" s="112">
        <v>3715</v>
      </c>
      <c r="I1753" s="112">
        <v>44848500</v>
      </c>
      <c r="J1753" s="112">
        <v>0</v>
      </c>
      <c r="K1753" s="112">
        <v>0</v>
      </c>
      <c r="L1753" s="112">
        <v>43066474</v>
      </c>
      <c r="M1753" s="112">
        <v>12023932</v>
      </c>
      <c r="N1753" s="112">
        <v>4813800</v>
      </c>
      <c r="O1753" s="112">
        <v>916422</v>
      </c>
      <c r="P1753" s="112">
        <v>19857848</v>
      </c>
      <c r="Q1753" s="112">
        <v>0</v>
      </c>
      <c r="R1753" s="112">
        <v>80678476</v>
      </c>
      <c r="S1753" s="421">
        <v>0.26411589669996749</v>
      </c>
      <c r="T1753" s="421">
        <v>7.3739762907904502E-2</v>
      </c>
      <c r="U1753" s="421">
        <v>2.9521829521829523E-2</v>
      </c>
      <c r="V1753" s="421">
        <v>5.620186558239656E-3</v>
      </c>
      <c r="W1753" s="421">
        <v>0.1217832073053312</v>
      </c>
      <c r="X1753" s="421">
        <v>0</v>
      </c>
      <c r="Y1753" s="421">
        <v>0.49478088299327239</v>
      </c>
      <c r="Z1753" s="120">
        <v>0</v>
      </c>
      <c r="AA1753" s="127" t="s">
        <v>3717</v>
      </c>
      <c r="AB1753" s="127">
        <v>0</v>
      </c>
      <c r="AC1753" s="111" t="s">
        <v>3717</v>
      </c>
      <c r="AD1753" s="127">
        <v>0</v>
      </c>
      <c r="AE1753" s="111" t="s">
        <v>3757</v>
      </c>
      <c r="AF1753" s="111" t="s">
        <v>3757</v>
      </c>
      <c r="AG1753" s="127" t="s">
        <v>3717</v>
      </c>
      <c r="AH1753" s="127" t="s">
        <v>3758</v>
      </c>
      <c r="AI1753" s="128">
        <v>1</v>
      </c>
      <c r="AJ1753" s="128">
        <v>3134000</v>
      </c>
      <c r="AK1753" s="109" t="s">
        <v>16328</v>
      </c>
      <c r="AL1753" s="109" t="s">
        <v>16329</v>
      </c>
      <c r="AM1753" s="127" t="s">
        <v>3765</v>
      </c>
      <c r="AN1753" s="127" t="s">
        <v>3790</v>
      </c>
      <c r="AO1753" s="120">
        <v>3000000</v>
      </c>
      <c r="AP1753" s="120">
        <v>3134000</v>
      </c>
      <c r="AQ1753" s="174">
        <v>0</v>
      </c>
      <c r="AR1753" s="120">
        <v>0</v>
      </c>
      <c r="AS1753" s="127">
        <v>0</v>
      </c>
      <c r="AT1753" s="127">
        <v>0</v>
      </c>
      <c r="AU1753" s="120">
        <v>0</v>
      </c>
      <c r="AV1753" s="120">
        <v>0</v>
      </c>
      <c r="AW1753" s="174">
        <v>0</v>
      </c>
      <c r="AX1753" s="120">
        <v>0</v>
      </c>
      <c r="AY1753" s="127">
        <v>0</v>
      </c>
      <c r="AZ1753" s="127">
        <v>0</v>
      </c>
      <c r="BA1753" s="120">
        <v>0</v>
      </c>
      <c r="BB1753" s="120">
        <v>0</v>
      </c>
      <c r="BC1753" s="111">
        <v>0</v>
      </c>
      <c r="BD1753" s="112"/>
      <c r="BE1753" s="112"/>
      <c r="BF1753" s="111">
        <v>0</v>
      </c>
      <c r="BG1753" s="112"/>
      <c r="BH1753" s="112"/>
      <c r="BI1753" s="111" t="s">
        <v>3757</v>
      </c>
      <c r="BJ1753" s="112">
        <v>869</v>
      </c>
      <c r="BK1753" s="112">
        <v>9665500</v>
      </c>
      <c r="BL1753" s="111" t="s">
        <v>3757</v>
      </c>
      <c r="BM1753" s="112">
        <v>2967</v>
      </c>
      <c r="BN1753" s="112">
        <v>35677000</v>
      </c>
      <c r="BO1753" s="111">
        <v>0</v>
      </c>
      <c r="BP1753" s="112"/>
      <c r="BQ1753" s="112"/>
      <c r="BR1753" s="111" t="s">
        <v>3757</v>
      </c>
      <c r="BS1753" s="112">
        <v>2593</v>
      </c>
      <c r="BT1753" s="112">
        <v>30559500</v>
      </c>
      <c r="BU1753" s="111" t="s">
        <v>3757</v>
      </c>
      <c r="BV1753" s="112">
        <v>759</v>
      </c>
      <c r="BW1753" s="112">
        <v>10067000</v>
      </c>
      <c r="BX1753" s="111">
        <v>0</v>
      </c>
      <c r="BY1753" s="112"/>
      <c r="BZ1753" s="112"/>
      <c r="CA1753" s="111">
        <v>0</v>
      </c>
      <c r="CB1753" s="112"/>
      <c r="CC1753" s="112"/>
      <c r="CD1753" s="111">
        <v>0</v>
      </c>
      <c r="CE1753" s="112">
        <v>0</v>
      </c>
      <c r="CF1753" s="112">
        <v>0</v>
      </c>
      <c r="CG1753" s="111" t="s">
        <v>3757</v>
      </c>
      <c r="CH1753" s="112">
        <v>5274</v>
      </c>
      <c r="CI1753" s="112">
        <v>62326500</v>
      </c>
      <c r="CJ1753" s="111">
        <v>0</v>
      </c>
      <c r="CK1753" s="120">
        <v>0</v>
      </c>
      <c r="CL1753" s="112">
        <v>0</v>
      </c>
      <c r="CM1753" s="112">
        <v>0</v>
      </c>
      <c r="CN1753" s="166" t="s">
        <v>16330</v>
      </c>
      <c r="CO1753" s="125" t="s">
        <v>16331</v>
      </c>
      <c r="CP1753" s="111" t="s">
        <v>3790</v>
      </c>
      <c r="CQ1753" s="112">
        <v>3720000</v>
      </c>
      <c r="CR1753" s="166" t="s">
        <v>16328</v>
      </c>
      <c r="CS1753" s="166" t="s">
        <v>16329</v>
      </c>
      <c r="CT1753" s="111" t="s">
        <v>3766</v>
      </c>
      <c r="CU1753" s="112">
        <v>15513000</v>
      </c>
      <c r="CV1753" s="166" t="s">
        <v>5030</v>
      </c>
      <c r="CW1753" s="166" t="s">
        <v>16332</v>
      </c>
      <c r="CX1753" s="111" t="s">
        <v>3790</v>
      </c>
      <c r="CY1753" s="112">
        <v>3224</v>
      </c>
      <c r="CZ1753" s="111" t="s">
        <v>3757</v>
      </c>
      <c r="DA1753" s="111" t="s">
        <v>3757</v>
      </c>
      <c r="DB1753" s="111" t="s">
        <v>3757</v>
      </c>
      <c r="DC1753" s="120">
        <v>0</v>
      </c>
      <c r="DD1753" s="127" t="s">
        <v>3717</v>
      </c>
      <c r="DE1753" s="109" t="s">
        <v>16333</v>
      </c>
      <c r="DF1753" s="172" t="s">
        <v>3717</v>
      </c>
    </row>
    <row r="1754" spans="1:110" ht="35.15" customHeight="1" x14ac:dyDescent="0.35">
      <c r="A1754" s="140" t="s">
        <v>3535</v>
      </c>
      <c r="B1754" s="136" t="s">
        <v>3460</v>
      </c>
      <c r="C1754" s="136" t="s">
        <v>3536</v>
      </c>
      <c r="D1754" s="112">
        <v>43916</v>
      </c>
      <c r="E1754" s="112">
        <v>429094500</v>
      </c>
      <c r="F1754" s="112">
        <v>43914</v>
      </c>
      <c r="G1754" s="112">
        <v>429080500</v>
      </c>
      <c r="H1754" s="112">
        <v>10645</v>
      </c>
      <c r="I1754" s="112">
        <v>117027300</v>
      </c>
      <c r="J1754" s="112">
        <v>0</v>
      </c>
      <c r="K1754" s="112">
        <v>0</v>
      </c>
      <c r="L1754" s="112">
        <v>125529342</v>
      </c>
      <c r="M1754" s="112">
        <v>30509780</v>
      </c>
      <c r="N1754" s="112">
        <v>0</v>
      </c>
      <c r="O1754" s="112">
        <v>5237510</v>
      </c>
      <c r="P1754" s="112">
        <v>52894538</v>
      </c>
      <c r="Q1754" s="112">
        <v>0</v>
      </c>
      <c r="R1754" s="112">
        <v>214171170</v>
      </c>
      <c r="S1754" s="421">
        <v>0.29254474713612039</v>
      </c>
      <c r="T1754" s="421">
        <v>7.1102705814220415E-2</v>
      </c>
      <c r="U1754" s="421">
        <v>0</v>
      </c>
      <c r="V1754" s="421">
        <v>1.2205959293349134E-2</v>
      </c>
      <c r="W1754" s="421">
        <v>0.12327013746389198</v>
      </c>
      <c r="X1754" s="421">
        <v>0</v>
      </c>
      <c r="Y1754" s="421">
        <v>0.49912354970758188</v>
      </c>
      <c r="Z1754" s="120">
        <v>0</v>
      </c>
      <c r="AA1754" s="127" t="s">
        <v>3717</v>
      </c>
      <c r="AB1754" s="127">
        <v>0</v>
      </c>
      <c r="AC1754" s="111" t="s">
        <v>3717</v>
      </c>
      <c r="AD1754" s="127">
        <v>0</v>
      </c>
      <c r="AE1754" s="111" t="s">
        <v>3757</v>
      </c>
      <c r="AF1754" s="111" t="s">
        <v>3757</v>
      </c>
      <c r="AG1754" s="127" t="s">
        <v>3717</v>
      </c>
      <c r="AH1754" s="127" t="s">
        <v>3758</v>
      </c>
      <c r="AI1754" s="128">
        <v>3</v>
      </c>
      <c r="AJ1754" s="128">
        <v>18612000</v>
      </c>
      <c r="AK1754" s="109" t="s">
        <v>16334</v>
      </c>
      <c r="AL1754" s="109" t="s">
        <v>16335</v>
      </c>
      <c r="AM1754" s="127" t="s">
        <v>3765</v>
      </c>
      <c r="AN1754" s="127" t="s">
        <v>3762</v>
      </c>
      <c r="AO1754" s="120">
        <v>3000000</v>
      </c>
      <c r="AP1754" s="120">
        <v>4224000</v>
      </c>
      <c r="AQ1754" s="174" t="s">
        <v>16336</v>
      </c>
      <c r="AR1754" s="120" t="s">
        <v>16337</v>
      </c>
      <c r="AS1754" s="127" t="s">
        <v>3765</v>
      </c>
      <c r="AT1754" s="127" t="s">
        <v>3762</v>
      </c>
      <c r="AU1754" s="120">
        <v>2576000</v>
      </c>
      <c r="AV1754" s="120">
        <v>6171800</v>
      </c>
      <c r="AW1754" s="174" t="s">
        <v>16338</v>
      </c>
      <c r="AX1754" s="120" t="s">
        <v>16339</v>
      </c>
      <c r="AY1754" s="127" t="s">
        <v>3765</v>
      </c>
      <c r="AZ1754" s="127" t="s">
        <v>3766</v>
      </c>
      <c r="BA1754" s="120">
        <v>4400000</v>
      </c>
      <c r="BB1754" s="120">
        <v>8216200</v>
      </c>
      <c r="BC1754" s="111">
        <v>0</v>
      </c>
      <c r="BD1754" s="112"/>
      <c r="BE1754" s="112"/>
      <c r="BF1754" s="111" t="s">
        <v>3757</v>
      </c>
      <c r="BG1754" s="112">
        <v>1835</v>
      </c>
      <c r="BH1754" s="112">
        <v>16489100</v>
      </c>
      <c r="BI1754" s="111" t="s">
        <v>3757</v>
      </c>
      <c r="BJ1754" s="112">
        <v>3373</v>
      </c>
      <c r="BK1754" s="112">
        <v>33523900</v>
      </c>
      <c r="BL1754" s="111" t="s">
        <v>3757</v>
      </c>
      <c r="BM1754" s="112">
        <v>8293</v>
      </c>
      <c r="BN1754" s="112">
        <v>87197400</v>
      </c>
      <c r="BO1754" s="111" t="s">
        <v>3757</v>
      </c>
      <c r="BP1754" s="112">
        <v>5118</v>
      </c>
      <c r="BQ1754" s="112">
        <v>51719400</v>
      </c>
      <c r="BR1754" s="111">
        <v>0</v>
      </c>
      <c r="BS1754" s="112"/>
      <c r="BT1754" s="112"/>
      <c r="BU1754" s="111" t="s">
        <v>3757</v>
      </c>
      <c r="BV1754" s="112">
        <v>6829</v>
      </c>
      <c r="BW1754" s="112">
        <v>57866600</v>
      </c>
      <c r="BX1754" s="111" t="s">
        <v>3757</v>
      </c>
      <c r="BY1754" s="112">
        <v>1490</v>
      </c>
      <c r="BZ1754" s="112">
        <v>17665100</v>
      </c>
      <c r="CA1754" s="111">
        <v>0</v>
      </c>
      <c r="CB1754" s="112"/>
      <c r="CC1754" s="112"/>
      <c r="CD1754" s="111">
        <v>0</v>
      </c>
      <c r="CE1754" s="112">
        <v>0</v>
      </c>
      <c r="CF1754" s="112">
        <v>0</v>
      </c>
      <c r="CG1754" s="111">
        <v>0</v>
      </c>
      <c r="CH1754" s="112">
        <v>0</v>
      </c>
      <c r="CI1754" s="112">
        <v>0</v>
      </c>
      <c r="CJ1754" s="111" t="s">
        <v>3757</v>
      </c>
      <c r="CK1754" s="120" t="s">
        <v>16340</v>
      </c>
      <c r="CL1754" s="112">
        <v>16978</v>
      </c>
      <c r="CM1754" s="112">
        <v>164633000</v>
      </c>
      <c r="CN1754" s="166" t="s">
        <v>16341</v>
      </c>
      <c r="CO1754" s="125" t="s">
        <v>16342</v>
      </c>
      <c r="CP1754" s="111" t="s">
        <v>3781</v>
      </c>
      <c r="CQ1754" s="112">
        <v>14950000</v>
      </c>
      <c r="CR1754" s="166" t="s">
        <v>16343</v>
      </c>
      <c r="CS1754" s="166" t="s">
        <v>16344</v>
      </c>
      <c r="CT1754" s="111" t="s">
        <v>3870</v>
      </c>
      <c r="CU1754" s="112">
        <v>9800000</v>
      </c>
      <c r="CV1754" s="166" t="s">
        <v>16345</v>
      </c>
      <c r="CW1754" s="166" t="s">
        <v>16346</v>
      </c>
      <c r="CX1754" s="111" t="s">
        <v>3778</v>
      </c>
      <c r="CY1754" s="112">
        <v>3923000</v>
      </c>
      <c r="CZ1754" s="111" t="s">
        <v>3757</v>
      </c>
      <c r="DA1754" s="111" t="s">
        <v>3757</v>
      </c>
      <c r="DB1754" s="111" t="s">
        <v>3757</v>
      </c>
      <c r="DC1754" s="120">
        <v>0</v>
      </c>
      <c r="DD1754" s="127" t="s">
        <v>3717</v>
      </c>
      <c r="DE1754" s="109" t="s">
        <v>16347</v>
      </c>
      <c r="DF1754" s="172" t="s">
        <v>3717</v>
      </c>
    </row>
    <row r="1755" spans="1:110" ht="35.15" customHeight="1" x14ac:dyDescent="0.35">
      <c r="A1755" s="140" t="s">
        <v>3537</v>
      </c>
      <c r="B1755" s="136" t="s">
        <v>3460</v>
      </c>
      <c r="C1755" s="136" t="s">
        <v>3538</v>
      </c>
      <c r="D1755" s="112">
        <v>5601</v>
      </c>
      <c r="E1755" s="112">
        <v>90230000</v>
      </c>
      <c r="F1755" s="112">
        <v>5481</v>
      </c>
      <c r="G1755" s="112">
        <v>87853800</v>
      </c>
      <c r="H1755" s="112">
        <v>1951</v>
      </c>
      <c r="I1755" s="112">
        <v>33101000</v>
      </c>
      <c r="J1755" s="112">
        <v>0</v>
      </c>
      <c r="K1755" s="112">
        <v>0</v>
      </c>
      <c r="L1755" s="112">
        <v>23830300</v>
      </c>
      <c r="M1755" s="112">
        <v>7703729</v>
      </c>
      <c r="N1755" s="112">
        <v>385000</v>
      </c>
      <c r="O1755" s="112">
        <v>658880</v>
      </c>
      <c r="P1755" s="112">
        <v>12361149</v>
      </c>
      <c r="Q1755" s="112">
        <v>0</v>
      </c>
      <c r="R1755" s="112">
        <v>44939058</v>
      </c>
      <c r="S1755" s="421">
        <v>0.26410617311315526</v>
      </c>
      <c r="T1755" s="421">
        <v>8.5378798625734234E-2</v>
      </c>
      <c r="U1755" s="421">
        <v>4.2668735453840183E-3</v>
      </c>
      <c r="V1755" s="421">
        <v>7.3022276404743434E-3</v>
      </c>
      <c r="W1755" s="421">
        <v>0.13699599911337693</v>
      </c>
      <c r="X1755" s="421">
        <v>0</v>
      </c>
      <c r="Y1755" s="421">
        <v>0.49805007203812479</v>
      </c>
      <c r="Z1755" s="120">
        <v>0</v>
      </c>
      <c r="AA1755" s="127" t="s">
        <v>3717</v>
      </c>
      <c r="AB1755" s="127">
        <v>0</v>
      </c>
      <c r="AC1755" s="111" t="s">
        <v>3717</v>
      </c>
      <c r="AD1755" s="127">
        <v>0</v>
      </c>
      <c r="AE1755" s="111">
        <v>0</v>
      </c>
      <c r="AF1755" s="111" t="s">
        <v>3757</v>
      </c>
      <c r="AG1755" s="127" t="s">
        <v>3758</v>
      </c>
      <c r="AH1755" s="127" t="s">
        <v>3778</v>
      </c>
      <c r="AI1755" s="124"/>
      <c r="AJ1755" s="128"/>
      <c r="AK1755" s="109">
        <v>0</v>
      </c>
      <c r="AL1755" s="109">
        <v>0</v>
      </c>
      <c r="AM1755" s="127">
        <v>0</v>
      </c>
      <c r="AN1755" s="127">
        <v>0</v>
      </c>
      <c r="AO1755" s="120">
        <v>0</v>
      </c>
      <c r="AP1755" s="120">
        <v>0</v>
      </c>
      <c r="AQ1755" s="174">
        <v>0</v>
      </c>
      <c r="AR1755" s="109">
        <v>0</v>
      </c>
      <c r="AS1755" s="127">
        <v>0</v>
      </c>
      <c r="AT1755" s="127">
        <v>0</v>
      </c>
      <c r="AU1755" s="120">
        <v>0</v>
      </c>
      <c r="AV1755" s="120">
        <v>0</v>
      </c>
      <c r="AW1755" s="174">
        <v>0</v>
      </c>
      <c r="AX1755" s="109">
        <v>0</v>
      </c>
      <c r="AY1755" s="127">
        <v>0</v>
      </c>
      <c r="AZ1755" s="127">
        <v>0</v>
      </c>
      <c r="BA1755" s="120">
        <v>0</v>
      </c>
      <c r="BB1755" s="120">
        <v>0</v>
      </c>
      <c r="BC1755" s="111" t="s">
        <v>3757</v>
      </c>
      <c r="BD1755" s="112">
        <v>267</v>
      </c>
      <c r="BE1755" s="112">
        <v>4625000</v>
      </c>
      <c r="BF1755" s="111" t="s">
        <v>3757</v>
      </c>
      <c r="BG1755" s="112">
        <v>333</v>
      </c>
      <c r="BH1755" s="112">
        <v>9656534</v>
      </c>
      <c r="BI1755" s="111" t="s">
        <v>3757</v>
      </c>
      <c r="BJ1755" s="112">
        <v>271</v>
      </c>
      <c r="BK1755" s="112">
        <v>4335000</v>
      </c>
      <c r="BL1755" s="111" t="s">
        <v>3757</v>
      </c>
      <c r="BM1755" s="112">
        <v>594</v>
      </c>
      <c r="BN1755" s="112">
        <v>8919833</v>
      </c>
      <c r="BO1755" s="111">
        <v>0</v>
      </c>
      <c r="BP1755" s="112"/>
      <c r="BQ1755" s="112"/>
      <c r="BR1755" s="111" t="s">
        <v>3757</v>
      </c>
      <c r="BS1755" s="112">
        <v>1232</v>
      </c>
      <c r="BT1755" s="112">
        <v>18476750</v>
      </c>
      <c r="BU1755" s="111" t="s">
        <v>3757</v>
      </c>
      <c r="BV1755" s="112">
        <v>188</v>
      </c>
      <c r="BW1755" s="112">
        <v>2925583</v>
      </c>
      <c r="BX1755" s="111" t="s">
        <v>3757</v>
      </c>
      <c r="BY1755" s="112">
        <v>2004</v>
      </c>
      <c r="BZ1755" s="112">
        <v>30063800</v>
      </c>
      <c r="CA1755" s="111">
        <v>0</v>
      </c>
      <c r="CB1755" s="112"/>
      <c r="CC1755" s="112"/>
      <c r="CD1755" s="111">
        <v>0</v>
      </c>
      <c r="CE1755" s="112"/>
      <c r="CF1755" s="112"/>
      <c r="CG1755" s="111" t="s">
        <v>3757</v>
      </c>
      <c r="CH1755" s="112">
        <v>507</v>
      </c>
      <c r="CI1755" s="112">
        <v>8028250</v>
      </c>
      <c r="CJ1755" s="111" t="s">
        <v>3757</v>
      </c>
      <c r="CK1755" s="120" t="s">
        <v>16348</v>
      </c>
      <c r="CL1755" s="112">
        <v>205</v>
      </c>
      <c r="CM1755" s="112">
        <v>3199250</v>
      </c>
      <c r="CN1755" s="166" t="s">
        <v>16349</v>
      </c>
      <c r="CO1755" s="125" t="s">
        <v>16350</v>
      </c>
      <c r="CP1755" s="111" t="s">
        <v>3778</v>
      </c>
      <c r="CQ1755" s="112">
        <v>1950000</v>
      </c>
      <c r="CR1755" s="166" t="s">
        <v>16351</v>
      </c>
      <c r="CS1755" s="166" t="s">
        <v>16352</v>
      </c>
      <c r="CT1755" s="111" t="s">
        <v>3762</v>
      </c>
      <c r="CU1755" s="112">
        <v>1980000</v>
      </c>
      <c r="CV1755" s="166" t="s">
        <v>16353</v>
      </c>
      <c r="CW1755" s="166" t="s">
        <v>16354</v>
      </c>
      <c r="CX1755" s="111" t="s">
        <v>3717</v>
      </c>
      <c r="CY1755" s="112">
        <v>4577000</v>
      </c>
      <c r="CZ1755" s="111" t="s">
        <v>3757</v>
      </c>
      <c r="DA1755" s="111" t="s">
        <v>3757</v>
      </c>
      <c r="DB1755" s="111" t="s">
        <v>3757</v>
      </c>
      <c r="DC1755" s="120">
        <v>0</v>
      </c>
      <c r="DD1755" s="127" t="s">
        <v>3717</v>
      </c>
      <c r="DE1755" s="109" t="s">
        <v>16355</v>
      </c>
      <c r="DF1755" s="172" t="s">
        <v>3717</v>
      </c>
    </row>
    <row r="1756" spans="1:110" ht="35.15" customHeight="1" x14ac:dyDescent="0.35">
      <c r="A1756" s="140" t="s">
        <v>3539</v>
      </c>
      <c r="B1756" s="136" t="s">
        <v>3460</v>
      </c>
      <c r="C1756" s="136" t="s">
        <v>3540</v>
      </c>
      <c r="D1756" s="112">
        <v>4105</v>
      </c>
      <c r="E1756" s="112">
        <v>83750785</v>
      </c>
      <c r="F1756" s="112">
        <v>3962</v>
      </c>
      <c r="G1756" s="112">
        <v>80991285</v>
      </c>
      <c r="H1756" s="112">
        <v>812</v>
      </c>
      <c r="I1756" s="112">
        <v>13817000</v>
      </c>
      <c r="J1756" s="112">
        <v>0</v>
      </c>
      <c r="K1756" s="112">
        <v>0</v>
      </c>
      <c r="L1756" s="112">
        <v>27638745</v>
      </c>
      <c r="M1756" s="112">
        <v>4645138</v>
      </c>
      <c r="N1756" s="112">
        <v>459587</v>
      </c>
      <c r="O1756" s="112">
        <v>266926</v>
      </c>
      <c r="P1756" s="112">
        <v>10981778</v>
      </c>
      <c r="Q1756" s="112">
        <v>0</v>
      </c>
      <c r="R1756" s="112">
        <v>43992174</v>
      </c>
      <c r="S1756" s="421">
        <v>0.33001177242696889</v>
      </c>
      <c r="T1756" s="421">
        <v>5.5463814458574928E-2</v>
      </c>
      <c r="U1756" s="421">
        <v>5.4875545345634668E-3</v>
      </c>
      <c r="V1756" s="421">
        <v>3.1871462458530984E-3</v>
      </c>
      <c r="W1756" s="421">
        <v>0.13112447841533664</v>
      </c>
      <c r="X1756" s="421">
        <v>0</v>
      </c>
      <c r="Y1756" s="421">
        <v>0.52527476608129708</v>
      </c>
      <c r="Z1756" s="120">
        <v>0</v>
      </c>
      <c r="AA1756" s="127" t="s">
        <v>3717</v>
      </c>
      <c r="AB1756" s="127">
        <v>0</v>
      </c>
      <c r="AC1756" s="111" t="s">
        <v>3717</v>
      </c>
      <c r="AD1756" s="127">
        <v>0</v>
      </c>
      <c r="AE1756" s="111" t="s">
        <v>3757</v>
      </c>
      <c r="AF1756" s="111" t="s">
        <v>3757</v>
      </c>
      <c r="AG1756" s="127" t="s">
        <v>3758</v>
      </c>
      <c r="AH1756" s="127" t="s">
        <v>3758</v>
      </c>
      <c r="AI1756" s="128">
        <v>1</v>
      </c>
      <c r="AJ1756" s="128">
        <v>12307785</v>
      </c>
      <c r="AK1756" s="109" t="s">
        <v>16356</v>
      </c>
      <c r="AL1756" s="109" t="s">
        <v>16357</v>
      </c>
      <c r="AM1756" s="127" t="s">
        <v>3765</v>
      </c>
      <c r="AN1756" s="127" t="s">
        <v>3766</v>
      </c>
      <c r="AO1756" s="120">
        <v>180000000</v>
      </c>
      <c r="AP1756" s="120">
        <v>12307785</v>
      </c>
      <c r="AQ1756" s="174">
        <v>0</v>
      </c>
      <c r="AR1756" s="120">
        <v>0</v>
      </c>
      <c r="AS1756" s="127">
        <v>0</v>
      </c>
      <c r="AT1756" s="127">
        <v>0</v>
      </c>
      <c r="AU1756" s="120">
        <v>0</v>
      </c>
      <c r="AV1756" s="120">
        <v>0</v>
      </c>
      <c r="AW1756" s="174">
        <v>0</v>
      </c>
      <c r="AX1756" s="120">
        <v>0</v>
      </c>
      <c r="AY1756" s="127">
        <v>0</v>
      </c>
      <c r="AZ1756" s="127">
        <v>0</v>
      </c>
      <c r="BA1756" s="120">
        <v>0</v>
      </c>
      <c r="BB1756" s="120">
        <v>0</v>
      </c>
      <c r="BC1756" s="111">
        <v>0</v>
      </c>
      <c r="BD1756" s="112"/>
      <c r="BE1756" s="112"/>
      <c r="BF1756" s="111" t="s">
        <v>3757</v>
      </c>
      <c r="BG1756" s="112">
        <v>127</v>
      </c>
      <c r="BH1756" s="112">
        <v>2561500</v>
      </c>
      <c r="BI1756" s="111" t="s">
        <v>3757</v>
      </c>
      <c r="BJ1756" s="112">
        <v>112</v>
      </c>
      <c r="BK1756" s="112">
        <v>2194000</v>
      </c>
      <c r="BL1756" s="111" t="s">
        <v>3757</v>
      </c>
      <c r="BM1756" s="112">
        <v>408</v>
      </c>
      <c r="BN1756" s="112">
        <v>6727500</v>
      </c>
      <c r="BO1756" s="111" t="s">
        <v>3757</v>
      </c>
      <c r="BP1756" s="112">
        <v>87</v>
      </c>
      <c r="BQ1756" s="112">
        <v>2435500</v>
      </c>
      <c r="BR1756" s="111" t="s">
        <v>3757</v>
      </c>
      <c r="BS1756" s="112">
        <v>701</v>
      </c>
      <c r="BT1756" s="112">
        <v>11965500</v>
      </c>
      <c r="BU1756" s="111" t="s">
        <v>3757</v>
      </c>
      <c r="BV1756" s="112">
        <v>549</v>
      </c>
      <c r="BW1756" s="112">
        <v>13115000</v>
      </c>
      <c r="BX1756" s="111" t="s">
        <v>3757</v>
      </c>
      <c r="BY1756" s="112">
        <v>154</v>
      </c>
      <c r="BZ1756" s="112">
        <v>2437500</v>
      </c>
      <c r="CA1756" s="111">
        <v>0</v>
      </c>
      <c r="CB1756" s="112"/>
      <c r="CC1756" s="112"/>
      <c r="CD1756" s="111">
        <v>0</v>
      </c>
      <c r="CE1756" s="112">
        <v>0</v>
      </c>
      <c r="CF1756" s="112">
        <v>0</v>
      </c>
      <c r="CG1756" s="111" t="s">
        <v>3757</v>
      </c>
      <c r="CH1756" s="112">
        <v>1543</v>
      </c>
      <c r="CI1756" s="112">
        <v>30006500</v>
      </c>
      <c r="CJ1756" s="111">
        <v>0</v>
      </c>
      <c r="CK1756" s="120">
        <v>0</v>
      </c>
      <c r="CL1756" s="112">
        <v>0</v>
      </c>
      <c r="CM1756" s="112">
        <v>0</v>
      </c>
      <c r="CN1756" s="166" t="s">
        <v>4101</v>
      </c>
      <c r="CO1756" s="125" t="s">
        <v>16358</v>
      </c>
      <c r="CP1756" s="111" t="s">
        <v>3790</v>
      </c>
      <c r="CQ1756" s="112">
        <v>3300000</v>
      </c>
      <c r="CR1756" s="166" t="s">
        <v>16359</v>
      </c>
      <c r="CS1756" s="166" t="s">
        <v>16360</v>
      </c>
      <c r="CT1756" s="111" t="s">
        <v>3870</v>
      </c>
      <c r="CU1756" s="112">
        <v>3247535</v>
      </c>
      <c r="CV1756" s="166" t="s">
        <v>16361</v>
      </c>
      <c r="CW1756" s="166" t="s">
        <v>16362</v>
      </c>
      <c r="CX1756" s="111" t="s">
        <v>3781</v>
      </c>
      <c r="CY1756" s="112">
        <v>1925000</v>
      </c>
      <c r="CZ1756" s="111" t="s">
        <v>3757</v>
      </c>
      <c r="DA1756" s="111" t="s">
        <v>3757</v>
      </c>
      <c r="DB1756" s="111" t="s">
        <v>3757</v>
      </c>
      <c r="DC1756" s="120">
        <v>0</v>
      </c>
      <c r="DD1756" s="127" t="s">
        <v>3717</v>
      </c>
      <c r="DE1756" s="109" t="s">
        <v>16363</v>
      </c>
      <c r="DF1756" s="172" t="s">
        <v>3717</v>
      </c>
    </row>
    <row r="1757" spans="1:110" ht="35.15" customHeight="1" x14ac:dyDescent="0.35">
      <c r="A1757" s="140" t="s">
        <v>3541</v>
      </c>
      <c r="B1757" s="136" t="s">
        <v>3460</v>
      </c>
      <c r="C1757" s="136" t="s">
        <v>3542</v>
      </c>
      <c r="D1757" s="112">
        <v>14382</v>
      </c>
      <c r="E1757" s="112">
        <v>85049200</v>
      </c>
      <c r="F1757" s="112">
        <v>14382</v>
      </c>
      <c r="G1757" s="112">
        <v>85049200</v>
      </c>
      <c r="H1757" s="112">
        <v>2003</v>
      </c>
      <c r="I1757" s="112">
        <v>18995700</v>
      </c>
      <c r="J1757" s="112">
        <v>0</v>
      </c>
      <c r="K1757" s="112">
        <v>0</v>
      </c>
      <c r="L1757" s="112">
        <v>20766664</v>
      </c>
      <c r="M1757" s="112">
        <v>7384426</v>
      </c>
      <c r="N1757" s="112">
        <v>655600</v>
      </c>
      <c r="O1757" s="112">
        <v>377453</v>
      </c>
      <c r="P1757" s="112">
        <v>11213775</v>
      </c>
      <c r="Q1757" s="112">
        <v>307690</v>
      </c>
      <c r="R1757" s="112">
        <v>40705608</v>
      </c>
      <c r="S1757" s="421">
        <v>0.24417236140963114</v>
      </c>
      <c r="T1757" s="421">
        <v>8.6825343448262884E-2</v>
      </c>
      <c r="U1757" s="421">
        <v>7.7084793272599863E-3</v>
      </c>
      <c r="V1757" s="421">
        <v>4.4380546789387788E-3</v>
      </c>
      <c r="W1757" s="421">
        <v>0.13185044656504705</v>
      </c>
      <c r="X1757" s="421">
        <v>3.6177882919533636E-3</v>
      </c>
      <c r="Y1757" s="421">
        <v>0.47861247372109322</v>
      </c>
      <c r="Z1757" s="120" t="s">
        <v>16364</v>
      </c>
      <c r="AA1757" s="127" t="s">
        <v>3717</v>
      </c>
      <c r="AB1757" s="127">
        <v>0</v>
      </c>
      <c r="AC1757" s="111" t="s">
        <v>3717</v>
      </c>
      <c r="AD1757" s="127">
        <v>0</v>
      </c>
      <c r="AE1757" s="111">
        <v>0</v>
      </c>
      <c r="AF1757" s="111" t="s">
        <v>3757</v>
      </c>
      <c r="AG1757" s="127" t="s">
        <v>3758</v>
      </c>
      <c r="AH1757" s="127" t="s">
        <v>3758</v>
      </c>
      <c r="AI1757" s="124"/>
      <c r="AJ1757" s="128"/>
      <c r="AK1757" s="109">
        <v>0</v>
      </c>
      <c r="AL1757" s="109">
        <v>0</v>
      </c>
      <c r="AM1757" s="127">
        <v>0</v>
      </c>
      <c r="AN1757" s="127">
        <v>0</v>
      </c>
      <c r="AO1757" s="120">
        <v>0</v>
      </c>
      <c r="AP1757" s="120">
        <v>0</v>
      </c>
      <c r="AQ1757" s="174">
        <v>0</v>
      </c>
      <c r="AR1757" s="109">
        <v>0</v>
      </c>
      <c r="AS1757" s="127">
        <v>0</v>
      </c>
      <c r="AT1757" s="127">
        <v>0</v>
      </c>
      <c r="AU1757" s="120">
        <v>0</v>
      </c>
      <c r="AV1757" s="120">
        <v>0</v>
      </c>
      <c r="AW1757" s="174">
        <v>0</v>
      </c>
      <c r="AX1757" s="109">
        <v>0</v>
      </c>
      <c r="AY1757" s="127">
        <v>0</v>
      </c>
      <c r="AZ1757" s="127">
        <v>0</v>
      </c>
      <c r="BA1757" s="120">
        <v>0</v>
      </c>
      <c r="BB1757" s="120">
        <v>0</v>
      </c>
      <c r="BC1757" s="111" t="s">
        <v>3757</v>
      </c>
      <c r="BD1757" s="112">
        <v>3769</v>
      </c>
      <c r="BE1757" s="112">
        <v>16960500</v>
      </c>
      <c r="BF1757" s="111" t="s">
        <v>3757</v>
      </c>
      <c r="BG1757" s="112">
        <v>334</v>
      </c>
      <c r="BH1757" s="112">
        <v>2091000</v>
      </c>
      <c r="BI1757" s="111" t="s">
        <v>3757</v>
      </c>
      <c r="BJ1757" s="112">
        <v>230</v>
      </c>
      <c r="BK1757" s="112">
        <v>1439200</v>
      </c>
      <c r="BL1757" s="111" t="s">
        <v>3757</v>
      </c>
      <c r="BM1757" s="112">
        <v>2518</v>
      </c>
      <c r="BN1757" s="112">
        <v>11360600</v>
      </c>
      <c r="BO1757" s="111" t="s">
        <v>3757</v>
      </c>
      <c r="BP1757" s="112">
        <v>1329</v>
      </c>
      <c r="BQ1757" s="112">
        <v>7708000</v>
      </c>
      <c r="BR1757" s="111" t="s">
        <v>3757</v>
      </c>
      <c r="BS1757" s="112">
        <v>2866</v>
      </c>
      <c r="BT1757" s="112">
        <v>16654700</v>
      </c>
      <c r="BU1757" s="111" t="s">
        <v>3757</v>
      </c>
      <c r="BV1757" s="112">
        <v>342</v>
      </c>
      <c r="BW1757" s="112">
        <v>2919200</v>
      </c>
      <c r="BX1757" s="111" t="s">
        <v>3757</v>
      </c>
      <c r="BY1757" s="112">
        <v>297</v>
      </c>
      <c r="BZ1757" s="112">
        <v>2597000</v>
      </c>
      <c r="CA1757" s="111">
        <v>0</v>
      </c>
      <c r="CB1757" s="112"/>
      <c r="CC1757" s="112"/>
      <c r="CD1757" s="111">
        <v>0</v>
      </c>
      <c r="CE1757" s="112"/>
      <c r="CF1757" s="112"/>
      <c r="CG1757" s="111" t="s">
        <v>3757</v>
      </c>
      <c r="CH1757" s="112">
        <v>2697</v>
      </c>
      <c r="CI1757" s="112">
        <v>23319000</v>
      </c>
      <c r="CJ1757" s="111">
        <v>0</v>
      </c>
      <c r="CK1757" s="120">
        <v>0</v>
      </c>
      <c r="CL1757" s="112"/>
      <c r="CM1757" s="112"/>
      <c r="CN1757" s="166" t="s">
        <v>16365</v>
      </c>
      <c r="CO1757" s="125" t="s">
        <v>16366</v>
      </c>
      <c r="CP1757" s="111" t="s">
        <v>3790</v>
      </c>
      <c r="CQ1757" s="112">
        <v>4992000</v>
      </c>
      <c r="CR1757" s="166" t="s">
        <v>10326</v>
      </c>
      <c r="CS1757" s="166" t="s">
        <v>16367</v>
      </c>
      <c r="CT1757" s="111" t="s">
        <v>3717</v>
      </c>
      <c r="CU1757" s="112">
        <v>10003000</v>
      </c>
      <c r="CV1757" s="166" t="s">
        <v>16368</v>
      </c>
      <c r="CW1757" s="166" t="s">
        <v>16369</v>
      </c>
      <c r="CX1757" s="111" t="s">
        <v>3766</v>
      </c>
      <c r="CY1757" s="112">
        <v>1698000</v>
      </c>
      <c r="CZ1757" s="111" t="s">
        <v>3757</v>
      </c>
      <c r="DA1757" s="111" t="s">
        <v>3757</v>
      </c>
      <c r="DB1757" s="111" t="s">
        <v>3757</v>
      </c>
      <c r="DC1757" s="120">
        <v>0</v>
      </c>
      <c r="DD1757" s="127" t="s">
        <v>3717</v>
      </c>
      <c r="DE1757" s="109" t="s">
        <v>16370</v>
      </c>
      <c r="DF1757" s="172" t="s">
        <v>3717</v>
      </c>
    </row>
    <row r="1758" spans="1:110" ht="35.15" customHeight="1" x14ac:dyDescent="0.35">
      <c r="A1758" s="140" t="s">
        <v>3543</v>
      </c>
      <c r="B1758" s="136" t="s">
        <v>3460</v>
      </c>
      <c r="C1758" s="136" t="s">
        <v>3544</v>
      </c>
      <c r="D1758" s="112">
        <v>3872</v>
      </c>
      <c r="E1758" s="112">
        <v>55561300</v>
      </c>
      <c r="F1758" s="112">
        <v>3749</v>
      </c>
      <c r="G1758" s="112">
        <v>53021523</v>
      </c>
      <c r="H1758" s="112">
        <v>995</v>
      </c>
      <c r="I1758" s="112">
        <v>14093900</v>
      </c>
      <c r="J1758" s="112">
        <v>0</v>
      </c>
      <c r="K1758" s="112">
        <v>0</v>
      </c>
      <c r="L1758" s="112">
        <v>15871078</v>
      </c>
      <c r="M1758" s="112">
        <v>6622189</v>
      </c>
      <c r="N1758" s="112">
        <v>0</v>
      </c>
      <c r="O1758" s="112">
        <v>154277</v>
      </c>
      <c r="P1758" s="112">
        <v>9483271</v>
      </c>
      <c r="Q1758" s="112">
        <v>0</v>
      </c>
      <c r="R1758" s="112">
        <v>32130815</v>
      </c>
      <c r="S1758" s="421">
        <v>0.28564986780366908</v>
      </c>
      <c r="T1758" s="421">
        <v>0.11918707805612899</v>
      </c>
      <c r="U1758" s="421">
        <v>0</v>
      </c>
      <c r="V1758" s="421">
        <v>2.7766988893348429E-3</v>
      </c>
      <c r="W1758" s="421">
        <v>0.1706812295608634</v>
      </c>
      <c r="X1758" s="421">
        <v>0</v>
      </c>
      <c r="Y1758" s="421">
        <v>0.57829487430999638</v>
      </c>
      <c r="Z1758" s="120">
        <v>0</v>
      </c>
      <c r="AA1758" s="127" t="s">
        <v>3717</v>
      </c>
      <c r="AB1758" s="127">
        <v>0</v>
      </c>
      <c r="AC1758" s="111" t="s">
        <v>3717</v>
      </c>
      <c r="AD1758" s="127">
        <v>0</v>
      </c>
      <c r="AE1758" s="111">
        <v>0</v>
      </c>
      <c r="AF1758" s="111" t="s">
        <v>3757</v>
      </c>
      <c r="AG1758" s="127" t="s">
        <v>3758</v>
      </c>
      <c r="AH1758" s="127" t="s">
        <v>3758</v>
      </c>
      <c r="AI1758" s="124"/>
      <c r="AJ1758" s="128"/>
      <c r="AK1758" s="109">
        <v>0</v>
      </c>
      <c r="AL1758" s="109">
        <v>0</v>
      </c>
      <c r="AM1758" s="127">
        <v>0</v>
      </c>
      <c r="AN1758" s="127">
        <v>0</v>
      </c>
      <c r="AO1758" s="120">
        <v>0</v>
      </c>
      <c r="AP1758" s="120">
        <v>0</v>
      </c>
      <c r="AQ1758" s="174">
        <v>0</v>
      </c>
      <c r="AR1758" s="120">
        <v>0</v>
      </c>
      <c r="AS1758" s="127">
        <v>0</v>
      </c>
      <c r="AT1758" s="127">
        <v>0</v>
      </c>
      <c r="AU1758" s="120">
        <v>0</v>
      </c>
      <c r="AV1758" s="120">
        <v>0</v>
      </c>
      <c r="AW1758" s="174">
        <v>0</v>
      </c>
      <c r="AX1758" s="120">
        <v>0</v>
      </c>
      <c r="AY1758" s="127">
        <v>0</v>
      </c>
      <c r="AZ1758" s="127">
        <v>0</v>
      </c>
      <c r="BA1758" s="120">
        <v>0</v>
      </c>
      <c r="BB1758" s="120">
        <v>0</v>
      </c>
      <c r="BC1758" s="111">
        <v>0</v>
      </c>
      <c r="BD1758" s="112"/>
      <c r="BE1758" s="112"/>
      <c r="BF1758" s="111">
        <v>0</v>
      </c>
      <c r="BG1758" s="112"/>
      <c r="BH1758" s="112"/>
      <c r="BI1758" s="111" t="s">
        <v>3757</v>
      </c>
      <c r="BJ1758" s="112">
        <v>339</v>
      </c>
      <c r="BK1758" s="112">
        <v>4913000</v>
      </c>
      <c r="BL1758" s="111" t="s">
        <v>3757</v>
      </c>
      <c r="BM1758" s="112">
        <v>486</v>
      </c>
      <c r="BN1758" s="112">
        <v>5915700</v>
      </c>
      <c r="BO1758" s="111" t="s">
        <v>3757</v>
      </c>
      <c r="BP1758" s="112">
        <v>861</v>
      </c>
      <c r="BQ1758" s="112">
        <v>12041500</v>
      </c>
      <c r="BR1758" s="111">
        <v>0</v>
      </c>
      <c r="BS1758" s="112"/>
      <c r="BT1758" s="112"/>
      <c r="BU1758" s="111" t="s">
        <v>3757</v>
      </c>
      <c r="BV1758" s="112">
        <v>1395</v>
      </c>
      <c r="BW1758" s="112">
        <v>20781200</v>
      </c>
      <c r="BX1758" s="111">
        <v>0</v>
      </c>
      <c r="BY1758" s="112"/>
      <c r="BZ1758" s="112"/>
      <c r="CA1758" s="111">
        <v>0</v>
      </c>
      <c r="CB1758" s="112"/>
      <c r="CC1758" s="112"/>
      <c r="CD1758" s="111" t="s">
        <v>3757</v>
      </c>
      <c r="CE1758" s="112">
        <v>53</v>
      </c>
      <c r="CF1758" s="112">
        <v>964000</v>
      </c>
      <c r="CG1758" s="111">
        <v>0</v>
      </c>
      <c r="CH1758" s="112">
        <v>0</v>
      </c>
      <c r="CI1758" s="112">
        <v>0</v>
      </c>
      <c r="CJ1758" s="111" t="s">
        <v>3757</v>
      </c>
      <c r="CK1758" s="120" t="s">
        <v>16371</v>
      </c>
      <c r="CL1758" s="112">
        <v>738</v>
      </c>
      <c r="CM1758" s="112">
        <v>10945900</v>
      </c>
      <c r="CN1758" s="166" t="s">
        <v>16372</v>
      </c>
      <c r="CO1758" s="125" t="s">
        <v>16373</v>
      </c>
      <c r="CP1758" s="111" t="s">
        <v>3766</v>
      </c>
      <c r="CQ1758" s="112">
        <v>5137000</v>
      </c>
      <c r="CR1758" s="166" t="s">
        <v>16374</v>
      </c>
      <c r="CS1758" s="166" t="s">
        <v>16375</v>
      </c>
      <c r="CT1758" s="111" t="s">
        <v>3766</v>
      </c>
      <c r="CU1758" s="112">
        <v>5085000</v>
      </c>
      <c r="CV1758" s="166" t="s">
        <v>16376</v>
      </c>
      <c r="CW1758" s="166" t="s">
        <v>16377</v>
      </c>
      <c r="CX1758" s="111" t="s">
        <v>3870</v>
      </c>
      <c r="CY1758" s="112">
        <v>3873000</v>
      </c>
      <c r="CZ1758" s="111" t="s">
        <v>3757</v>
      </c>
      <c r="DA1758" s="111" t="s">
        <v>3757</v>
      </c>
      <c r="DB1758" s="111" t="s">
        <v>3757</v>
      </c>
      <c r="DC1758" s="120">
        <v>0</v>
      </c>
      <c r="DD1758" s="127" t="s">
        <v>3778</v>
      </c>
      <c r="DE1758" s="109">
        <v>0</v>
      </c>
      <c r="DF1758" s="172" t="s">
        <v>3717</v>
      </c>
    </row>
    <row r="1759" spans="1:110" ht="35.15" customHeight="1" x14ac:dyDescent="0.35">
      <c r="A1759" s="140" t="s">
        <v>3545</v>
      </c>
      <c r="B1759" s="136" t="s">
        <v>3460</v>
      </c>
      <c r="C1759" s="136" t="s">
        <v>3546</v>
      </c>
      <c r="D1759" s="112">
        <v>1975</v>
      </c>
      <c r="E1759" s="112">
        <v>87967000</v>
      </c>
      <c r="F1759" s="112">
        <v>1974</v>
      </c>
      <c r="G1759" s="112">
        <v>86967000</v>
      </c>
      <c r="H1759" s="112">
        <v>472</v>
      </c>
      <c r="I1759" s="112">
        <v>14403000</v>
      </c>
      <c r="J1759" s="112">
        <v>0</v>
      </c>
      <c r="K1759" s="112">
        <v>0</v>
      </c>
      <c r="L1759" s="112">
        <v>25298531</v>
      </c>
      <c r="M1759" s="112">
        <v>8102631</v>
      </c>
      <c r="N1759" s="112">
        <v>0</v>
      </c>
      <c r="O1759" s="112">
        <v>461272</v>
      </c>
      <c r="P1759" s="112">
        <v>9913127</v>
      </c>
      <c r="Q1759" s="112">
        <v>0</v>
      </c>
      <c r="R1759" s="112">
        <v>43775561</v>
      </c>
      <c r="S1759" s="421">
        <v>0.2875911535007446</v>
      </c>
      <c r="T1759" s="421">
        <v>9.2109893482783312E-2</v>
      </c>
      <c r="U1759" s="421">
        <v>0</v>
      </c>
      <c r="V1759" s="421">
        <v>5.2436936578489661E-3</v>
      </c>
      <c r="W1759" s="421">
        <v>0.11269142974069822</v>
      </c>
      <c r="X1759" s="421">
        <v>0</v>
      </c>
      <c r="Y1759" s="421">
        <v>0.49763617038207508</v>
      </c>
      <c r="Z1759" s="120">
        <v>0</v>
      </c>
      <c r="AA1759" s="127" t="s">
        <v>3717</v>
      </c>
      <c r="AB1759" s="127">
        <v>0</v>
      </c>
      <c r="AC1759" s="111" t="s">
        <v>3717</v>
      </c>
      <c r="AD1759" s="127">
        <v>0</v>
      </c>
      <c r="AE1759" s="111">
        <v>0</v>
      </c>
      <c r="AF1759" s="111" t="s">
        <v>3757</v>
      </c>
      <c r="AG1759" s="127" t="s">
        <v>3758</v>
      </c>
      <c r="AH1759" s="127" t="s">
        <v>3778</v>
      </c>
      <c r="AI1759" s="124"/>
      <c r="AJ1759" s="128"/>
      <c r="AK1759" s="109">
        <v>0</v>
      </c>
      <c r="AL1759" s="109">
        <v>0</v>
      </c>
      <c r="AM1759" s="127">
        <v>0</v>
      </c>
      <c r="AN1759" s="127">
        <v>0</v>
      </c>
      <c r="AO1759" s="120">
        <v>0</v>
      </c>
      <c r="AP1759" s="120">
        <v>0</v>
      </c>
      <c r="AQ1759" s="174">
        <v>0</v>
      </c>
      <c r="AR1759" s="120">
        <v>0</v>
      </c>
      <c r="AS1759" s="127">
        <v>0</v>
      </c>
      <c r="AT1759" s="127">
        <v>0</v>
      </c>
      <c r="AU1759" s="120">
        <v>0</v>
      </c>
      <c r="AV1759" s="120">
        <v>0</v>
      </c>
      <c r="AW1759" s="174">
        <v>0</v>
      </c>
      <c r="AX1759" s="120">
        <v>0</v>
      </c>
      <c r="AY1759" s="127">
        <v>0</v>
      </c>
      <c r="AZ1759" s="127">
        <v>0</v>
      </c>
      <c r="BA1759" s="120">
        <v>0</v>
      </c>
      <c r="BB1759" s="120">
        <v>0</v>
      </c>
      <c r="BC1759" s="111">
        <v>0</v>
      </c>
      <c r="BD1759" s="112"/>
      <c r="BE1759" s="112"/>
      <c r="BF1759" s="111" t="s">
        <v>3757</v>
      </c>
      <c r="BG1759" s="112">
        <v>64</v>
      </c>
      <c r="BH1759" s="112">
        <v>2299000</v>
      </c>
      <c r="BI1759" s="111">
        <v>0</v>
      </c>
      <c r="BJ1759" s="112"/>
      <c r="BK1759" s="112"/>
      <c r="BL1759" s="111" t="s">
        <v>3757</v>
      </c>
      <c r="BM1759" s="112">
        <v>1247</v>
      </c>
      <c r="BN1759" s="112">
        <v>53444000</v>
      </c>
      <c r="BO1759" s="111">
        <v>0</v>
      </c>
      <c r="BP1759" s="112"/>
      <c r="BQ1759" s="112"/>
      <c r="BR1759" s="111">
        <v>0</v>
      </c>
      <c r="BS1759" s="112"/>
      <c r="BT1759" s="112"/>
      <c r="BU1759" s="111" t="s">
        <v>3757</v>
      </c>
      <c r="BV1759" s="112">
        <v>441</v>
      </c>
      <c r="BW1759" s="112">
        <v>26070000</v>
      </c>
      <c r="BX1759" s="111">
        <v>0</v>
      </c>
      <c r="BY1759" s="112"/>
      <c r="BZ1759" s="112"/>
      <c r="CA1759" s="111">
        <v>0</v>
      </c>
      <c r="CB1759" s="112"/>
      <c r="CC1759" s="112"/>
      <c r="CD1759" s="111">
        <v>0</v>
      </c>
      <c r="CE1759" s="112">
        <v>0</v>
      </c>
      <c r="CF1759" s="112">
        <v>0</v>
      </c>
      <c r="CG1759" s="111" t="s">
        <v>3757</v>
      </c>
      <c r="CH1759" s="112">
        <v>158</v>
      </c>
      <c r="CI1759" s="112">
        <v>3363000</v>
      </c>
      <c r="CJ1759" s="111" t="s">
        <v>3757</v>
      </c>
      <c r="CK1759" s="120" t="s">
        <v>16378</v>
      </c>
      <c r="CL1759" s="112">
        <v>65</v>
      </c>
      <c r="CM1759" s="112">
        <v>2791000</v>
      </c>
      <c r="CN1759" s="166" t="s">
        <v>16379</v>
      </c>
      <c r="CO1759" s="125" t="s">
        <v>16380</v>
      </c>
      <c r="CP1759" s="111" t="s">
        <v>3762</v>
      </c>
      <c r="CQ1759" s="112">
        <v>2304000</v>
      </c>
      <c r="CR1759" s="166" t="s">
        <v>8277</v>
      </c>
      <c r="CS1759" s="166" t="s">
        <v>16381</v>
      </c>
      <c r="CT1759" s="111" t="s">
        <v>3783</v>
      </c>
      <c r="CU1759" s="112">
        <v>2400000</v>
      </c>
      <c r="CV1759" s="166" t="s">
        <v>16382</v>
      </c>
      <c r="CW1759" s="166" t="s">
        <v>16383</v>
      </c>
      <c r="CX1759" s="111" t="s">
        <v>3870</v>
      </c>
      <c r="CY1759" s="112">
        <v>3987000</v>
      </c>
      <c r="CZ1759" s="111" t="s">
        <v>3757</v>
      </c>
      <c r="DA1759" s="111" t="s">
        <v>3757</v>
      </c>
      <c r="DB1759" s="111" t="s">
        <v>3757</v>
      </c>
      <c r="DC1759" s="120">
        <v>0</v>
      </c>
      <c r="DD1759" s="127" t="s">
        <v>3717</v>
      </c>
      <c r="DE1759" s="109" t="s">
        <v>16384</v>
      </c>
      <c r="DF1759" s="172" t="s">
        <v>3717</v>
      </c>
    </row>
    <row r="1760" spans="1:110" ht="35.15" customHeight="1" x14ac:dyDescent="0.35">
      <c r="A1760" s="140" t="s">
        <v>3547</v>
      </c>
      <c r="B1760" s="136" t="s">
        <v>3548</v>
      </c>
      <c r="C1760" s="136">
        <v>0</v>
      </c>
      <c r="D1760" s="112">
        <v>438</v>
      </c>
      <c r="E1760" s="112">
        <v>24388110</v>
      </c>
      <c r="F1760" s="112">
        <v>417</v>
      </c>
      <c r="G1760" s="112">
        <v>23206910</v>
      </c>
      <c r="H1760" s="112">
        <v>13</v>
      </c>
      <c r="I1760" s="112">
        <v>756000</v>
      </c>
      <c r="J1760" s="112">
        <v>0</v>
      </c>
      <c r="K1760" s="112">
        <v>0</v>
      </c>
      <c r="L1760" s="112">
        <v>0</v>
      </c>
      <c r="M1760" s="112">
        <v>0</v>
      </c>
      <c r="N1760" s="112">
        <v>1548013</v>
      </c>
      <c r="O1760" s="112">
        <v>154506</v>
      </c>
      <c r="P1760" s="112">
        <v>2542741</v>
      </c>
      <c r="Q1760" s="112">
        <v>0</v>
      </c>
      <c r="R1760" s="112">
        <v>4245260</v>
      </c>
      <c r="S1760" s="421">
        <v>0</v>
      </c>
      <c r="T1760" s="421">
        <v>0</v>
      </c>
      <c r="U1760" s="421">
        <v>6.3474086347814568E-2</v>
      </c>
      <c r="V1760" s="421">
        <v>6.3353002754210968E-3</v>
      </c>
      <c r="W1760" s="421">
        <v>0.10426150283888337</v>
      </c>
      <c r="X1760" s="421">
        <v>0</v>
      </c>
      <c r="Y1760" s="421">
        <v>0.17407088946211904</v>
      </c>
      <c r="Z1760" s="120">
        <v>0</v>
      </c>
      <c r="AA1760" s="127" t="s">
        <v>3762</v>
      </c>
      <c r="AB1760" s="127" t="s">
        <v>16385</v>
      </c>
      <c r="AC1760" s="111" t="s">
        <v>3717</v>
      </c>
      <c r="AD1760" s="127">
        <v>0</v>
      </c>
      <c r="AE1760" s="111" t="s">
        <v>3757</v>
      </c>
      <c r="AF1760" s="111" t="s">
        <v>3757</v>
      </c>
      <c r="AG1760" s="127" t="s">
        <v>3717</v>
      </c>
      <c r="AH1760" s="127" t="s">
        <v>3758</v>
      </c>
      <c r="AI1760" s="128">
        <v>1</v>
      </c>
      <c r="AJ1760" s="128">
        <v>1030000</v>
      </c>
      <c r="AK1760" s="109" t="s">
        <v>16386</v>
      </c>
      <c r="AL1760" s="109" t="s">
        <v>16387</v>
      </c>
      <c r="AM1760" s="127" t="s">
        <v>3761</v>
      </c>
      <c r="AN1760" s="127" t="s">
        <v>3783</v>
      </c>
      <c r="AO1760" s="120">
        <v>1000000</v>
      </c>
      <c r="AP1760" s="120">
        <v>1030000</v>
      </c>
      <c r="AQ1760" s="174" t="s">
        <v>16388</v>
      </c>
      <c r="AR1760" s="120" t="s">
        <v>16389</v>
      </c>
      <c r="AS1760" s="127" t="s">
        <v>3761</v>
      </c>
      <c r="AT1760" s="127" t="s">
        <v>3778</v>
      </c>
      <c r="AU1760" s="120">
        <v>0</v>
      </c>
      <c r="AV1760" s="120">
        <v>3859820</v>
      </c>
      <c r="AW1760" s="174">
        <v>0</v>
      </c>
      <c r="AX1760" s="120">
        <v>0</v>
      </c>
      <c r="AY1760" s="127">
        <v>0</v>
      </c>
      <c r="AZ1760" s="127">
        <v>0</v>
      </c>
      <c r="BA1760" s="120">
        <v>0</v>
      </c>
      <c r="BB1760" s="120">
        <v>0</v>
      </c>
      <c r="BC1760" s="111">
        <v>0</v>
      </c>
      <c r="BD1760" s="112"/>
      <c r="BE1760" s="112"/>
      <c r="BF1760" s="111">
        <v>0</v>
      </c>
      <c r="BG1760" s="112"/>
      <c r="BH1760" s="112"/>
      <c r="BI1760" s="111" t="s">
        <v>3757</v>
      </c>
      <c r="BJ1760" s="112">
        <v>2</v>
      </c>
      <c r="BK1760" s="112">
        <v>20000</v>
      </c>
      <c r="BL1760" s="111">
        <v>0</v>
      </c>
      <c r="BM1760" s="112"/>
      <c r="BN1760" s="112"/>
      <c r="BO1760" s="111">
        <v>0</v>
      </c>
      <c r="BP1760" s="112"/>
      <c r="BQ1760" s="112"/>
      <c r="BR1760" s="111">
        <v>0</v>
      </c>
      <c r="BS1760" s="112"/>
      <c r="BT1760" s="112"/>
      <c r="BU1760" s="111">
        <v>0</v>
      </c>
      <c r="BV1760" s="112"/>
      <c r="BW1760" s="112"/>
      <c r="BX1760" s="111">
        <v>0</v>
      </c>
      <c r="BY1760" s="112"/>
      <c r="BZ1760" s="112"/>
      <c r="CA1760" s="111">
        <v>0</v>
      </c>
      <c r="CB1760" s="112"/>
      <c r="CC1760" s="112"/>
      <c r="CD1760" s="111">
        <v>0</v>
      </c>
      <c r="CE1760" s="112">
        <v>0</v>
      </c>
      <c r="CF1760" s="112">
        <v>0</v>
      </c>
      <c r="CG1760" s="111">
        <v>0</v>
      </c>
      <c r="CH1760" s="112">
        <v>0</v>
      </c>
      <c r="CI1760" s="112">
        <v>0</v>
      </c>
      <c r="CJ1760" s="111">
        <v>0</v>
      </c>
      <c r="CK1760" s="120">
        <v>0</v>
      </c>
      <c r="CL1760" s="112">
        <v>0</v>
      </c>
      <c r="CM1760" s="112">
        <v>0</v>
      </c>
      <c r="CN1760" s="166">
        <v>0</v>
      </c>
      <c r="CO1760" s="125">
        <v>0</v>
      </c>
      <c r="CP1760" s="111">
        <v>0</v>
      </c>
      <c r="CQ1760" s="112">
        <v>0</v>
      </c>
      <c r="CR1760" s="166">
        <v>0</v>
      </c>
      <c r="CS1760" s="166">
        <v>0</v>
      </c>
      <c r="CT1760" s="111">
        <v>0</v>
      </c>
      <c r="CU1760" s="112">
        <v>0</v>
      </c>
      <c r="CV1760" s="166">
        <v>0</v>
      </c>
      <c r="CW1760" s="166">
        <v>0</v>
      </c>
      <c r="CX1760" s="111">
        <v>0</v>
      </c>
      <c r="CY1760" s="112">
        <v>0</v>
      </c>
      <c r="CZ1760" s="111" t="s">
        <v>3757</v>
      </c>
      <c r="DA1760" s="111" t="s">
        <v>3757</v>
      </c>
      <c r="DB1760" s="111" t="s">
        <v>3757</v>
      </c>
      <c r="DC1760" s="120">
        <v>0</v>
      </c>
      <c r="DD1760" s="127" t="s">
        <v>3778</v>
      </c>
      <c r="DE1760" s="109">
        <v>0</v>
      </c>
      <c r="DF1760" s="172" t="s">
        <v>3778</v>
      </c>
    </row>
    <row r="1761" spans="1:110" ht="35.15" customHeight="1" x14ac:dyDescent="0.35">
      <c r="A1761" s="140" t="s">
        <v>3549</v>
      </c>
      <c r="B1761" s="136" t="s">
        <v>3548</v>
      </c>
      <c r="C1761" s="136" t="s">
        <v>3550</v>
      </c>
      <c r="D1761" s="112">
        <v>13356</v>
      </c>
      <c r="E1761" s="112">
        <v>873544200</v>
      </c>
      <c r="F1761" s="112">
        <v>13342</v>
      </c>
      <c r="G1761" s="112">
        <v>870022200</v>
      </c>
      <c r="H1761" s="112">
        <v>1965</v>
      </c>
      <c r="I1761" s="112">
        <v>72113900</v>
      </c>
      <c r="J1761" s="112">
        <v>0</v>
      </c>
      <c r="K1761" s="112">
        <v>0</v>
      </c>
      <c r="L1761" s="112">
        <v>259316760</v>
      </c>
      <c r="M1761" s="112">
        <v>11090788</v>
      </c>
      <c r="N1761" s="112">
        <v>89642897</v>
      </c>
      <c r="O1761" s="112">
        <v>14623247</v>
      </c>
      <c r="P1761" s="112">
        <v>36177678</v>
      </c>
      <c r="Q1761" s="112">
        <v>0</v>
      </c>
      <c r="R1761" s="112">
        <v>410851370</v>
      </c>
      <c r="S1761" s="421">
        <v>0.29685591181304849</v>
      </c>
      <c r="T1761" s="421">
        <v>1.2696310043613135E-2</v>
      </c>
      <c r="U1761" s="421">
        <v>0.10261976096916446</v>
      </c>
      <c r="V1761" s="421">
        <v>1.6740134042444562E-2</v>
      </c>
      <c r="W1761" s="421">
        <v>4.1414822512701704E-2</v>
      </c>
      <c r="X1761" s="421">
        <v>0</v>
      </c>
      <c r="Y1761" s="421">
        <v>0.47032693938097236</v>
      </c>
      <c r="Z1761" s="120">
        <v>0</v>
      </c>
      <c r="AA1761" s="127" t="s">
        <v>3717</v>
      </c>
      <c r="AB1761" s="127">
        <v>0</v>
      </c>
      <c r="AC1761" s="111" t="s">
        <v>3717</v>
      </c>
      <c r="AD1761" s="127">
        <v>0</v>
      </c>
      <c r="AE1761" s="111">
        <v>0</v>
      </c>
      <c r="AF1761" s="111" t="s">
        <v>3757</v>
      </c>
      <c r="AG1761" s="127" t="s">
        <v>3758</v>
      </c>
      <c r="AH1761" s="127" t="s">
        <v>3758</v>
      </c>
      <c r="AI1761" s="124"/>
      <c r="AJ1761" s="128"/>
      <c r="AK1761" s="109">
        <v>0</v>
      </c>
      <c r="AL1761" s="109">
        <v>0</v>
      </c>
      <c r="AM1761" s="127">
        <v>0</v>
      </c>
      <c r="AN1761" s="127">
        <v>0</v>
      </c>
      <c r="AO1761" s="120">
        <v>0</v>
      </c>
      <c r="AP1761" s="120">
        <v>0</v>
      </c>
      <c r="AQ1761" s="174">
        <v>0</v>
      </c>
      <c r="AR1761" s="109">
        <v>0</v>
      </c>
      <c r="AS1761" s="127">
        <v>0</v>
      </c>
      <c r="AT1761" s="127">
        <v>0</v>
      </c>
      <c r="AU1761" s="120">
        <v>0</v>
      </c>
      <c r="AV1761" s="120">
        <v>0</v>
      </c>
      <c r="AW1761" s="174">
        <v>0</v>
      </c>
      <c r="AX1761" s="109">
        <v>0</v>
      </c>
      <c r="AY1761" s="127">
        <v>0</v>
      </c>
      <c r="AZ1761" s="127">
        <v>0</v>
      </c>
      <c r="BA1761" s="120">
        <v>0</v>
      </c>
      <c r="BB1761" s="120">
        <v>0</v>
      </c>
      <c r="BC1761" s="111" t="s">
        <v>3757</v>
      </c>
      <c r="BD1761" s="112">
        <v>605</v>
      </c>
      <c r="BE1761" s="112">
        <v>36804600</v>
      </c>
      <c r="BF1761" s="111" t="s">
        <v>3757</v>
      </c>
      <c r="BG1761" s="112">
        <v>3618</v>
      </c>
      <c r="BH1761" s="112">
        <v>206979400</v>
      </c>
      <c r="BI1761" s="111" t="s">
        <v>3757</v>
      </c>
      <c r="BJ1761" s="112">
        <v>757</v>
      </c>
      <c r="BK1761" s="112">
        <v>43825000</v>
      </c>
      <c r="BL1761" s="111" t="s">
        <v>3757</v>
      </c>
      <c r="BM1761" s="112">
        <v>1016</v>
      </c>
      <c r="BN1761" s="112">
        <v>55819900</v>
      </c>
      <c r="BO1761" s="111" t="s">
        <v>3757</v>
      </c>
      <c r="BP1761" s="112">
        <v>3618</v>
      </c>
      <c r="BQ1761" s="112">
        <v>206979400</v>
      </c>
      <c r="BR1761" s="111" t="s">
        <v>3757</v>
      </c>
      <c r="BS1761" s="112">
        <v>3618</v>
      </c>
      <c r="BT1761" s="112">
        <v>206979400</v>
      </c>
      <c r="BU1761" s="111" t="s">
        <v>3757</v>
      </c>
      <c r="BV1761" s="112">
        <v>1825</v>
      </c>
      <c r="BW1761" s="112">
        <v>99044900</v>
      </c>
      <c r="BX1761" s="111" t="s">
        <v>3757</v>
      </c>
      <c r="BY1761" s="112">
        <v>1825</v>
      </c>
      <c r="BZ1761" s="112">
        <v>99044900</v>
      </c>
      <c r="CA1761" s="111" t="s">
        <v>3757</v>
      </c>
      <c r="CB1761" s="112">
        <v>605</v>
      </c>
      <c r="CC1761" s="112">
        <v>36804600</v>
      </c>
      <c r="CD1761" s="111">
        <v>0</v>
      </c>
      <c r="CE1761" s="112"/>
      <c r="CF1761" s="112"/>
      <c r="CG1761" s="111" t="s">
        <v>3757</v>
      </c>
      <c r="CH1761" s="112">
        <v>5535</v>
      </c>
      <c r="CI1761" s="112">
        <v>431070400</v>
      </c>
      <c r="CJ1761" s="111">
        <v>0</v>
      </c>
      <c r="CK1761" s="120">
        <v>0</v>
      </c>
      <c r="CL1761" s="112"/>
      <c r="CM1761" s="112"/>
      <c r="CN1761" s="166" t="s">
        <v>16390</v>
      </c>
      <c r="CO1761" s="125" t="s">
        <v>16391</v>
      </c>
      <c r="CP1761" s="111" t="s">
        <v>3790</v>
      </c>
      <c r="CQ1761" s="112">
        <v>77818000</v>
      </c>
      <c r="CR1761" s="166" t="s">
        <v>16392</v>
      </c>
      <c r="CS1761" s="166" t="s">
        <v>16393</v>
      </c>
      <c r="CT1761" s="111" t="s">
        <v>3870</v>
      </c>
      <c r="CU1761" s="112">
        <v>74724000</v>
      </c>
      <c r="CV1761" s="166" t="s">
        <v>16394</v>
      </c>
      <c r="CW1761" s="166" t="s">
        <v>16395</v>
      </c>
      <c r="CX1761" s="111" t="s">
        <v>3781</v>
      </c>
      <c r="CY1761" s="112">
        <v>55120000</v>
      </c>
      <c r="CZ1761" s="111" t="s">
        <v>3757</v>
      </c>
      <c r="DA1761" s="111" t="s">
        <v>3757</v>
      </c>
      <c r="DB1761" s="111">
        <v>0</v>
      </c>
      <c r="DC1761" s="120" t="s">
        <v>16396</v>
      </c>
      <c r="DD1761" s="127" t="s">
        <v>3778</v>
      </c>
      <c r="DE1761" s="109">
        <v>0</v>
      </c>
      <c r="DF1761" s="172" t="s">
        <v>3717</v>
      </c>
    </row>
    <row r="1762" spans="1:110" ht="35.15" customHeight="1" x14ac:dyDescent="0.35">
      <c r="A1762" s="140" t="s">
        <v>3551</v>
      </c>
      <c r="B1762" s="136" t="s">
        <v>3548</v>
      </c>
      <c r="C1762" s="136" t="s">
        <v>3552</v>
      </c>
      <c r="D1762" s="112">
        <v>3046</v>
      </c>
      <c r="E1762" s="112">
        <v>70339000</v>
      </c>
      <c r="F1762" s="112">
        <v>2921</v>
      </c>
      <c r="G1762" s="112">
        <v>56487000</v>
      </c>
      <c r="H1762" s="112">
        <v>932</v>
      </c>
      <c r="I1762" s="112">
        <v>15124000</v>
      </c>
      <c r="J1762" s="112">
        <v>0</v>
      </c>
      <c r="K1762" s="112">
        <v>0</v>
      </c>
      <c r="L1762" s="112">
        <v>17181879</v>
      </c>
      <c r="M1762" s="112">
        <v>5371447</v>
      </c>
      <c r="N1762" s="112">
        <v>0</v>
      </c>
      <c r="O1762" s="112">
        <v>174222</v>
      </c>
      <c r="P1762" s="112">
        <v>10914955</v>
      </c>
      <c r="Q1762" s="112">
        <v>0</v>
      </c>
      <c r="R1762" s="112">
        <v>33642503</v>
      </c>
      <c r="S1762" s="421">
        <v>0.24427243776567764</v>
      </c>
      <c r="T1762" s="421">
        <v>7.6365131719245374E-2</v>
      </c>
      <c r="U1762" s="421">
        <v>0</v>
      </c>
      <c r="V1762" s="421">
        <v>2.476890487496268E-3</v>
      </c>
      <c r="W1762" s="421">
        <v>0.15517643128278763</v>
      </c>
      <c r="X1762" s="421">
        <v>0</v>
      </c>
      <c r="Y1762" s="421">
        <v>0.47829089125520691</v>
      </c>
      <c r="Z1762" s="120">
        <v>0</v>
      </c>
      <c r="AA1762" s="127" t="s">
        <v>3778</v>
      </c>
      <c r="AB1762" s="127">
        <v>0</v>
      </c>
      <c r="AC1762" s="111" t="s">
        <v>3717</v>
      </c>
      <c r="AD1762" s="127">
        <v>0</v>
      </c>
      <c r="AE1762" s="111" t="s">
        <v>3757</v>
      </c>
      <c r="AF1762" s="111" t="s">
        <v>3757</v>
      </c>
      <c r="AG1762" s="127" t="s">
        <v>3717</v>
      </c>
      <c r="AH1762" s="127" t="s">
        <v>3758</v>
      </c>
      <c r="AI1762" s="128">
        <v>1</v>
      </c>
      <c r="AJ1762" s="128">
        <v>1451000</v>
      </c>
      <c r="AK1762" s="109" t="s">
        <v>16397</v>
      </c>
      <c r="AL1762" s="109" t="s">
        <v>16398</v>
      </c>
      <c r="AM1762" s="127" t="s">
        <v>3765</v>
      </c>
      <c r="AN1762" s="127" t="s">
        <v>3717</v>
      </c>
      <c r="AO1762" s="120">
        <v>2000000</v>
      </c>
      <c r="AP1762" s="120">
        <v>1451000</v>
      </c>
      <c r="AQ1762" s="174">
        <v>0</v>
      </c>
      <c r="AR1762" s="109">
        <v>0</v>
      </c>
      <c r="AS1762" s="127">
        <v>0</v>
      </c>
      <c r="AT1762" s="127">
        <v>0</v>
      </c>
      <c r="AU1762" s="120">
        <v>0</v>
      </c>
      <c r="AV1762" s="120">
        <v>0</v>
      </c>
      <c r="AW1762" s="174">
        <v>0</v>
      </c>
      <c r="AX1762" s="109">
        <v>0</v>
      </c>
      <c r="AY1762" s="127">
        <v>0</v>
      </c>
      <c r="AZ1762" s="127">
        <v>0</v>
      </c>
      <c r="BA1762" s="120">
        <v>0</v>
      </c>
      <c r="BB1762" s="120">
        <v>0</v>
      </c>
      <c r="BC1762" s="111" t="s">
        <v>3757</v>
      </c>
      <c r="BD1762" s="112">
        <v>1301</v>
      </c>
      <c r="BE1762" s="112">
        <v>21842000</v>
      </c>
      <c r="BF1762" s="111" t="s">
        <v>3757</v>
      </c>
      <c r="BG1762" s="112">
        <v>136</v>
      </c>
      <c r="BH1762" s="112">
        <v>5260000</v>
      </c>
      <c r="BI1762" s="111" t="s">
        <v>3757</v>
      </c>
      <c r="BJ1762" s="112">
        <v>282</v>
      </c>
      <c r="BK1762" s="112">
        <v>4447500</v>
      </c>
      <c r="BL1762" s="111" t="s">
        <v>3757</v>
      </c>
      <c r="BM1762" s="112">
        <v>426</v>
      </c>
      <c r="BN1762" s="112">
        <v>8927000</v>
      </c>
      <c r="BO1762" s="111" t="s">
        <v>3757</v>
      </c>
      <c r="BP1762" s="112">
        <v>241</v>
      </c>
      <c r="BQ1762" s="112">
        <v>5489000</v>
      </c>
      <c r="BR1762" s="111">
        <v>0</v>
      </c>
      <c r="BS1762" s="112"/>
      <c r="BT1762" s="112"/>
      <c r="BU1762" s="111">
        <v>0</v>
      </c>
      <c r="BV1762" s="112"/>
      <c r="BW1762" s="112"/>
      <c r="BX1762" s="111">
        <v>0</v>
      </c>
      <c r="BY1762" s="112"/>
      <c r="BZ1762" s="112"/>
      <c r="CA1762" s="111">
        <v>0</v>
      </c>
      <c r="CB1762" s="112"/>
      <c r="CC1762" s="112"/>
      <c r="CD1762" s="111">
        <v>0</v>
      </c>
      <c r="CE1762" s="112"/>
      <c r="CF1762" s="112"/>
      <c r="CG1762" s="111">
        <v>0</v>
      </c>
      <c r="CH1762" s="112"/>
      <c r="CI1762" s="112"/>
      <c r="CJ1762" s="111" t="s">
        <v>3757</v>
      </c>
      <c r="CK1762" s="120" t="s">
        <v>16399</v>
      </c>
      <c r="CL1762" s="112">
        <v>657</v>
      </c>
      <c r="CM1762" s="112">
        <v>14173500</v>
      </c>
      <c r="CN1762" s="166" t="s">
        <v>11705</v>
      </c>
      <c r="CO1762" s="125" t="s">
        <v>16400</v>
      </c>
      <c r="CP1762" s="111" t="s">
        <v>3766</v>
      </c>
      <c r="CQ1762" s="112">
        <v>4000000</v>
      </c>
      <c r="CR1762" s="166" t="s">
        <v>16401</v>
      </c>
      <c r="CS1762" s="166" t="s">
        <v>16402</v>
      </c>
      <c r="CT1762" s="111" t="s">
        <v>3762</v>
      </c>
      <c r="CU1762" s="112">
        <v>2000000</v>
      </c>
      <c r="CV1762" s="166" t="s">
        <v>16403</v>
      </c>
      <c r="CW1762" s="166" t="s">
        <v>16404</v>
      </c>
      <c r="CX1762" s="111" t="s">
        <v>3766</v>
      </c>
      <c r="CY1762" s="112">
        <v>3000000</v>
      </c>
      <c r="CZ1762" s="111" t="s">
        <v>3757</v>
      </c>
      <c r="DA1762" s="111" t="s">
        <v>3757</v>
      </c>
      <c r="DB1762" s="111" t="s">
        <v>3757</v>
      </c>
      <c r="DC1762" s="120">
        <v>0</v>
      </c>
      <c r="DD1762" s="127" t="s">
        <v>3778</v>
      </c>
      <c r="DE1762" s="109">
        <v>0</v>
      </c>
      <c r="DF1762" s="172" t="s">
        <v>3717</v>
      </c>
    </row>
    <row r="1763" spans="1:110" ht="35.15" customHeight="1" x14ac:dyDescent="0.35">
      <c r="A1763" s="140" t="s">
        <v>3553</v>
      </c>
      <c r="B1763" s="136" t="s">
        <v>3548</v>
      </c>
      <c r="C1763" s="136" t="s">
        <v>3554</v>
      </c>
      <c r="D1763" s="112">
        <v>47067</v>
      </c>
      <c r="E1763" s="112">
        <v>1540878247</v>
      </c>
      <c r="F1763" s="112">
        <v>47059</v>
      </c>
      <c r="G1763" s="112">
        <v>1540596247</v>
      </c>
      <c r="H1763" s="112">
        <v>17324</v>
      </c>
      <c r="I1763" s="112">
        <v>481141639</v>
      </c>
      <c r="J1763" s="112">
        <v>0</v>
      </c>
      <c r="K1763" s="112">
        <v>0</v>
      </c>
      <c r="L1763" s="112">
        <v>388449094</v>
      </c>
      <c r="M1763" s="112">
        <v>64822104</v>
      </c>
      <c r="N1763" s="112">
        <v>9690241</v>
      </c>
      <c r="O1763" s="112">
        <v>24592999</v>
      </c>
      <c r="P1763" s="112">
        <v>282242400</v>
      </c>
      <c r="Q1763" s="112">
        <v>0</v>
      </c>
      <c r="R1763" s="112">
        <v>769796838</v>
      </c>
      <c r="S1763" s="421">
        <v>0.25209590359023348</v>
      </c>
      <c r="T1763" s="421">
        <v>4.2068284191956663E-2</v>
      </c>
      <c r="U1763" s="421">
        <v>6.2887778569567935E-3</v>
      </c>
      <c r="V1763" s="421">
        <v>1.5960377822116144E-2</v>
      </c>
      <c r="W1763" s="421">
        <v>0.183169825746784</v>
      </c>
      <c r="X1763" s="421">
        <v>0</v>
      </c>
      <c r="Y1763" s="421">
        <v>0.49958316920804713</v>
      </c>
      <c r="Z1763" s="120">
        <v>0</v>
      </c>
      <c r="AA1763" s="127" t="s">
        <v>3717</v>
      </c>
      <c r="AB1763" s="127">
        <v>0</v>
      </c>
      <c r="AC1763" s="111" t="s">
        <v>3717</v>
      </c>
      <c r="AD1763" s="127">
        <v>0</v>
      </c>
      <c r="AE1763" s="111">
        <v>0</v>
      </c>
      <c r="AF1763" s="111" t="s">
        <v>3757</v>
      </c>
      <c r="AG1763" s="127" t="s">
        <v>3758</v>
      </c>
      <c r="AH1763" s="127" t="s">
        <v>3758</v>
      </c>
      <c r="AI1763" s="124"/>
      <c r="AJ1763" s="128"/>
      <c r="AK1763" s="109">
        <v>0</v>
      </c>
      <c r="AL1763" s="109">
        <v>0</v>
      </c>
      <c r="AM1763" s="127">
        <v>0</v>
      </c>
      <c r="AN1763" s="127">
        <v>0</v>
      </c>
      <c r="AO1763" s="120">
        <v>0</v>
      </c>
      <c r="AP1763" s="120">
        <v>0</v>
      </c>
      <c r="AQ1763" s="174">
        <v>0</v>
      </c>
      <c r="AR1763" s="120">
        <v>0</v>
      </c>
      <c r="AS1763" s="127">
        <v>0</v>
      </c>
      <c r="AT1763" s="127">
        <v>0</v>
      </c>
      <c r="AU1763" s="120">
        <v>0</v>
      </c>
      <c r="AV1763" s="120">
        <v>0</v>
      </c>
      <c r="AW1763" s="174">
        <v>0</v>
      </c>
      <c r="AX1763" s="120">
        <v>0</v>
      </c>
      <c r="AY1763" s="127">
        <v>0</v>
      </c>
      <c r="AZ1763" s="127">
        <v>0</v>
      </c>
      <c r="BA1763" s="120">
        <v>0</v>
      </c>
      <c r="BB1763" s="120">
        <v>0</v>
      </c>
      <c r="BC1763" s="111">
        <v>0</v>
      </c>
      <c r="BD1763" s="112"/>
      <c r="BE1763" s="112"/>
      <c r="BF1763" s="111">
        <v>0</v>
      </c>
      <c r="BG1763" s="112"/>
      <c r="BH1763" s="112"/>
      <c r="BI1763" s="111">
        <v>0</v>
      </c>
      <c r="BJ1763" s="112"/>
      <c r="BK1763" s="112"/>
      <c r="BL1763" s="111">
        <v>0</v>
      </c>
      <c r="BM1763" s="112"/>
      <c r="BN1763" s="112"/>
      <c r="BO1763" s="111">
        <v>0</v>
      </c>
      <c r="BP1763" s="112"/>
      <c r="BQ1763" s="112"/>
      <c r="BR1763" s="111">
        <v>0</v>
      </c>
      <c r="BS1763" s="112"/>
      <c r="BT1763" s="112"/>
      <c r="BU1763" s="111">
        <v>0</v>
      </c>
      <c r="BV1763" s="112"/>
      <c r="BW1763" s="112"/>
      <c r="BX1763" s="111">
        <v>0</v>
      </c>
      <c r="BY1763" s="112"/>
      <c r="BZ1763" s="112"/>
      <c r="CA1763" s="111">
        <v>0</v>
      </c>
      <c r="CB1763" s="112"/>
      <c r="CC1763" s="112"/>
      <c r="CD1763" s="111">
        <v>0</v>
      </c>
      <c r="CE1763" s="112">
        <v>0</v>
      </c>
      <c r="CF1763" s="112">
        <v>0</v>
      </c>
      <c r="CG1763" s="111" t="s">
        <v>3757</v>
      </c>
      <c r="CH1763" s="112">
        <v>17377</v>
      </c>
      <c r="CI1763" s="112">
        <v>614382908</v>
      </c>
      <c r="CJ1763" s="111" t="s">
        <v>3757</v>
      </c>
      <c r="CK1763" s="120" t="s">
        <v>16405</v>
      </c>
      <c r="CL1763" s="112">
        <v>29206</v>
      </c>
      <c r="CM1763" s="112">
        <v>912172339</v>
      </c>
      <c r="CN1763" s="166" t="s">
        <v>16406</v>
      </c>
      <c r="CO1763" s="125" t="s">
        <v>16407</v>
      </c>
      <c r="CP1763" s="111" t="s">
        <v>3783</v>
      </c>
      <c r="CQ1763" s="112">
        <v>1906000</v>
      </c>
      <c r="CR1763" s="166" t="s">
        <v>16408</v>
      </c>
      <c r="CS1763" s="166" t="s">
        <v>16409</v>
      </c>
      <c r="CT1763" s="111" t="s">
        <v>3783</v>
      </c>
      <c r="CU1763" s="112">
        <v>1893161</v>
      </c>
      <c r="CV1763" s="166" t="s">
        <v>16410</v>
      </c>
      <c r="CW1763" s="166" t="s">
        <v>16411</v>
      </c>
      <c r="CX1763" s="111" t="s">
        <v>3783</v>
      </c>
      <c r="CY1763" s="112">
        <v>7565195</v>
      </c>
      <c r="CZ1763" s="111" t="s">
        <v>3757</v>
      </c>
      <c r="DA1763" s="111" t="s">
        <v>3757</v>
      </c>
      <c r="DB1763" s="111" t="s">
        <v>3757</v>
      </c>
      <c r="DC1763" s="120">
        <v>0</v>
      </c>
      <c r="DD1763" s="127" t="s">
        <v>3778</v>
      </c>
      <c r="DE1763" s="109">
        <v>0</v>
      </c>
      <c r="DF1763" s="172" t="s">
        <v>3717</v>
      </c>
    </row>
    <row r="1764" spans="1:110" ht="35.15" customHeight="1" x14ac:dyDescent="0.35">
      <c r="A1764" s="140" t="s">
        <v>3555</v>
      </c>
      <c r="B1764" s="136" t="s">
        <v>3548</v>
      </c>
      <c r="C1764" s="136" t="s">
        <v>3556</v>
      </c>
      <c r="D1764" s="112">
        <v>48598</v>
      </c>
      <c r="E1764" s="112">
        <v>781220000</v>
      </c>
      <c r="F1764" s="112">
        <v>48595</v>
      </c>
      <c r="G1764" s="112">
        <v>781168000</v>
      </c>
      <c r="H1764" s="112">
        <v>23176</v>
      </c>
      <c r="I1764" s="112">
        <v>371122000</v>
      </c>
      <c r="J1764" s="112">
        <v>0</v>
      </c>
      <c r="K1764" s="112">
        <v>0</v>
      </c>
      <c r="L1764" s="112">
        <v>221260611</v>
      </c>
      <c r="M1764" s="112">
        <v>77441438</v>
      </c>
      <c r="N1764" s="112">
        <v>4612250</v>
      </c>
      <c r="O1764" s="112">
        <v>14350777</v>
      </c>
      <c r="P1764" s="112">
        <v>117075543</v>
      </c>
      <c r="Q1764" s="112">
        <v>0</v>
      </c>
      <c r="R1764" s="112">
        <v>434740619</v>
      </c>
      <c r="S1764" s="421">
        <v>0.28322445789918332</v>
      </c>
      <c r="T1764" s="421">
        <v>9.9128847187732003E-2</v>
      </c>
      <c r="U1764" s="421">
        <v>5.9039067100176649E-3</v>
      </c>
      <c r="V1764" s="421">
        <v>1.836969995647833E-2</v>
      </c>
      <c r="W1764" s="421">
        <v>0.1498624497580707</v>
      </c>
      <c r="X1764" s="421">
        <v>0</v>
      </c>
      <c r="Y1764" s="421">
        <v>0.55648936151148209</v>
      </c>
      <c r="Z1764" s="120">
        <v>0</v>
      </c>
      <c r="AA1764" s="127" t="s">
        <v>3717</v>
      </c>
      <c r="AB1764" s="127">
        <v>0</v>
      </c>
      <c r="AC1764" s="111" t="s">
        <v>3717</v>
      </c>
      <c r="AD1764" s="127">
        <v>0</v>
      </c>
      <c r="AE1764" s="111" t="s">
        <v>3757</v>
      </c>
      <c r="AF1764" s="111" t="s">
        <v>3757</v>
      </c>
      <c r="AG1764" s="127" t="s">
        <v>3758</v>
      </c>
      <c r="AH1764" s="127" t="s">
        <v>3778</v>
      </c>
      <c r="AI1764" s="124"/>
      <c r="AJ1764" s="128"/>
      <c r="AK1764" s="109" t="s">
        <v>16412</v>
      </c>
      <c r="AL1764" s="109" t="s">
        <v>16413</v>
      </c>
      <c r="AM1764" s="127" t="s">
        <v>3765</v>
      </c>
      <c r="AN1764" s="127" t="s">
        <v>3778</v>
      </c>
      <c r="AO1764" s="120">
        <v>0</v>
      </c>
      <c r="AP1764" s="120">
        <v>56960495</v>
      </c>
      <c r="AQ1764" s="174" t="s">
        <v>16414</v>
      </c>
      <c r="AR1764" s="109" t="s">
        <v>16415</v>
      </c>
      <c r="AS1764" s="127" t="s">
        <v>3765</v>
      </c>
      <c r="AT1764" s="127" t="s">
        <v>4016</v>
      </c>
      <c r="AU1764" s="120">
        <v>0</v>
      </c>
      <c r="AV1764" s="120">
        <v>92205500</v>
      </c>
      <c r="AW1764" s="174" t="s">
        <v>16416</v>
      </c>
      <c r="AX1764" s="109" t="s">
        <v>16417</v>
      </c>
      <c r="AY1764" s="127" t="s">
        <v>3765</v>
      </c>
      <c r="AZ1764" s="127" t="s">
        <v>3783</v>
      </c>
      <c r="BA1764" s="120">
        <v>0</v>
      </c>
      <c r="BB1764" s="120">
        <v>6980000</v>
      </c>
      <c r="BC1764" s="111" t="s">
        <v>3757</v>
      </c>
      <c r="BD1764" s="112">
        <v>366</v>
      </c>
      <c r="BE1764" s="112">
        <v>5642000</v>
      </c>
      <c r="BF1764" s="111" t="s">
        <v>3757</v>
      </c>
      <c r="BG1764" s="112">
        <v>1768</v>
      </c>
      <c r="BH1764" s="112">
        <v>30580604</v>
      </c>
      <c r="BI1764" s="111" t="s">
        <v>3757</v>
      </c>
      <c r="BJ1764" s="112">
        <v>1251</v>
      </c>
      <c r="BK1764" s="112">
        <v>19731000</v>
      </c>
      <c r="BL1764" s="111" t="s">
        <v>3757</v>
      </c>
      <c r="BM1764" s="112">
        <v>1847</v>
      </c>
      <c r="BN1764" s="112">
        <v>29500000</v>
      </c>
      <c r="BO1764" s="111" t="s">
        <v>3757</v>
      </c>
      <c r="BP1764" s="112">
        <v>4319</v>
      </c>
      <c r="BQ1764" s="112">
        <v>69182000</v>
      </c>
      <c r="BR1764" s="111" t="s">
        <v>3757</v>
      </c>
      <c r="BS1764" s="112">
        <v>7347</v>
      </c>
      <c r="BT1764" s="112">
        <v>119492000</v>
      </c>
      <c r="BU1764" s="111" t="s">
        <v>3757</v>
      </c>
      <c r="BV1764" s="112">
        <v>1628</v>
      </c>
      <c r="BW1764" s="112">
        <v>26194000</v>
      </c>
      <c r="BX1764" s="111">
        <v>0</v>
      </c>
      <c r="BY1764" s="112"/>
      <c r="BZ1764" s="112"/>
      <c r="CA1764" s="111" t="s">
        <v>3757</v>
      </c>
      <c r="CB1764" s="112">
        <v>2832</v>
      </c>
      <c r="CC1764" s="112">
        <v>46300000</v>
      </c>
      <c r="CD1764" s="111" t="s">
        <v>3757</v>
      </c>
      <c r="CE1764" s="112">
        <v>0</v>
      </c>
      <c r="CF1764" s="112">
        <v>0</v>
      </c>
      <c r="CG1764" s="111" t="s">
        <v>3757</v>
      </c>
      <c r="CH1764" s="112">
        <v>27112</v>
      </c>
      <c r="CI1764" s="112">
        <v>434237605</v>
      </c>
      <c r="CJ1764" s="111" t="s">
        <v>3757</v>
      </c>
      <c r="CK1764" s="120" t="s">
        <v>16418</v>
      </c>
      <c r="CL1764" s="112">
        <v>66</v>
      </c>
      <c r="CM1764" s="112">
        <v>1126000</v>
      </c>
      <c r="CN1764" s="166" t="s">
        <v>16419</v>
      </c>
      <c r="CO1764" s="125" t="s">
        <v>16420</v>
      </c>
      <c r="CP1764" s="111" t="s">
        <v>3781</v>
      </c>
      <c r="CQ1764" s="112">
        <v>13270000</v>
      </c>
      <c r="CR1764" s="166" t="s">
        <v>16421</v>
      </c>
      <c r="CS1764" s="166" t="s">
        <v>16422</v>
      </c>
      <c r="CT1764" s="111" t="s">
        <v>3790</v>
      </c>
      <c r="CU1764" s="112">
        <v>10880000</v>
      </c>
      <c r="CV1764" s="166" t="s">
        <v>16423</v>
      </c>
      <c r="CW1764" s="166" t="s">
        <v>16424</v>
      </c>
      <c r="CX1764" s="111" t="s">
        <v>3778</v>
      </c>
      <c r="CY1764" s="112">
        <v>1300000</v>
      </c>
      <c r="CZ1764" s="111" t="s">
        <v>3757</v>
      </c>
      <c r="DA1764" s="111" t="s">
        <v>3757</v>
      </c>
      <c r="DB1764" s="111">
        <v>0</v>
      </c>
      <c r="DC1764" s="120" t="s">
        <v>16425</v>
      </c>
      <c r="DD1764" s="127" t="s">
        <v>3778</v>
      </c>
      <c r="DE1764" s="109">
        <v>0</v>
      </c>
      <c r="DF1764" s="172" t="s">
        <v>3717</v>
      </c>
    </row>
    <row r="1765" spans="1:110" ht="35.15" customHeight="1" x14ac:dyDescent="0.35">
      <c r="A1765" s="140" t="s">
        <v>3557</v>
      </c>
      <c r="B1765" s="136" t="s">
        <v>3548</v>
      </c>
      <c r="C1765" s="136" t="s">
        <v>3558</v>
      </c>
      <c r="D1765" s="112">
        <v>8400</v>
      </c>
      <c r="E1765" s="112">
        <v>533251000</v>
      </c>
      <c r="F1765" s="112">
        <v>8168</v>
      </c>
      <c r="G1765" s="112">
        <v>523404000</v>
      </c>
      <c r="H1765" s="112">
        <v>1931</v>
      </c>
      <c r="I1765" s="112">
        <v>54622000</v>
      </c>
      <c r="J1765" s="112">
        <v>0</v>
      </c>
      <c r="K1765" s="112">
        <v>0</v>
      </c>
      <c r="L1765" s="112">
        <v>156194426</v>
      </c>
      <c r="M1765" s="112">
        <v>11454957</v>
      </c>
      <c r="N1765" s="112">
        <v>12897947</v>
      </c>
      <c r="O1765" s="112">
        <v>7332335</v>
      </c>
      <c r="P1765" s="112">
        <v>50730802</v>
      </c>
      <c r="Q1765" s="112">
        <v>15800</v>
      </c>
      <c r="R1765" s="112">
        <v>238626267</v>
      </c>
      <c r="S1765" s="421">
        <v>0.29290976669523355</v>
      </c>
      <c r="T1765" s="421">
        <v>2.1481360560036456E-2</v>
      </c>
      <c r="U1765" s="421">
        <v>2.4187384552490292E-2</v>
      </c>
      <c r="V1765" s="421">
        <v>1.3750250819970333E-2</v>
      </c>
      <c r="W1765" s="421">
        <v>9.5134940206394361E-2</v>
      </c>
      <c r="X1765" s="421">
        <v>2.9629574065496362E-5</v>
      </c>
      <c r="Y1765" s="421">
        <v>0.4474933324081905</v>
      </c>
      <c r="Z1765" s="120" t="s">
        <v>16426</v>
      </c>
      <c r="AA1765" s="127" t="s">
        <v>3717</v>
      </c>
      <c r="AB1765" s="127">
        <v>0</v>
      </c>
      <c r="AC1765" s="111" t="s">
        <v>3717</v>
      </c>
      <c r="AD1765" s="127">
        <v>0</v>
      </c>
      <c r="AE1765" s="111">
        <v>0</v>
      </c>
      <c r="AF1765" s="111" t="s">
        <v>3757</v>
      </c>
      <c r="AG1765" s="127" t="s">
        <v>3758</v>
      </c>
      <c r="AH1765" s="127" t="s">
        <v>3778</v>
      </c>
      <c r="AI1765" s="124"/>
      <c r="AJ1765" s="128"/>
      <c r="AK1765" s="109">
        <v>0</v>
      </c>
      <c r="AL1765" s="109">
        <v>0</v>
      </c>
      <c r="AM1765" s="127">
        <v>0</v>
      </c>
      <c r="AN1765" s="127">
        <v>0</v>
      </c>
      <c r="AO1765" s="120">
        <v>0</v>
      </c>
      <c r="AP1765" s="120">
        <v>0</v>
      </c>
      <c r="AQ1765" s="174">
        <v>0</v>
      </c>
      <c r="AR1765" s="120">
        <v>0</v>
      </c>
      <c r="AS1765" s="127">
        <v>0</v>
      </c>
      <c r="AT1765" s="127">
        <v>0</v>
      </c>
      <c r="AU1765" s="120">
        <v>0</v>
      </c>
      <c r="AV1765" s="120">
        <v>0</v>
      </c>
      <c r="AW1765" s="174">
        <v>0</v>
      </c>
      <c r="AX1765" s="120">
        <v>0</v>
      </c>
      <c r="AY1765" s="127">
        <v>0</v>
      </c>
      <c r="AZ1765" s="127">
        <v>0</v>
      </c>
      <c r="BA1765" s="120">
        <v>0</v>
      </c>
      <c r="BB1765" s="120">
        <v>0</v>
      </c>
      <c r="BC1765" s="111">
        <v>0</v>
      </c>
      <c r="BD1765" s="112"/>
      <c r="BE1765" s="112"/>
      <c r="BF1765" s="111">
        <v>0</v>
      </c>
      <c r="BG1765" s="112"/>
      <c r="BH1765" s="112"/>
      <c r="BI1765" s="111">
        <v>0</v>
      </c>
      <c r="BJ1765" s="112"/>
      <c r="BK1765" s="112"/>
      <c r="BL1765" s="111" t="s">
        <v>3757</v>
      </c>
      <c r="BM1765" s="112">
        <v>1296</v>
      </c>
      <c r="BN1765" s="112">
        <v>75455000</v>
      </c>
      <c r="BO1765" s="111">
        <v>0</v>
      </c>
      <c r="BP1765" s="112"/>
      <c r="BQ1765" s="112"/>
      <c r="BR1765" s="111">
        <v>0</v>
      </c>
      <c r="BS1765" s="112"/>
      <c r="BT1765" s="112"/>
      <c r="BU1765" s="111">
        <v>0</v>
      </c>
      <c r="BV1765" s="112"/>
      <c r="BW1765" s="112"/>
      <c r="BX1765" s="111">
        <v>0</v>
      </c>
      <c r="BY1765" s="112"/>
      <c r="BZ1765" s="112"/>
      <c r="CA1765" s="111" t="s">
        <v>3757</v>
      </c>
      <c r="CB1765" s="112">
        <v>754</v>
      </c>
      <c r="CC1765" s="112">
        <v>41633000</v>
      </c>
      <c r="CD1765" s="111">
        <v>0</v>
      </c>
      <c r="CE1765" s="112">
        <v>0</v>
      </c>
      <c r="CF1765" s="112">
        <v>0</v>
      </c>
      <c r="CG1765" s="111"/>
      <c r="CH1765" s="112">
        <v>0</v>
      </c>
      <c r="CI1765" s="112">
        <v>0</v>
      </c>
      <c r="CJ1765" s="111" t="s">
        <v>3757</v>
      </c>
      <c r="CK1765" s="120" t="s">
        <v>16427</v>
      </c>
      <c r="CL1765" s="112">
        <v>6261</v>
      </c>
      <c r="CM1765" s="112">
        <v>416163000</v>
      </c>
      <c r="CN1765" s="166" t="s">
        <v>16428</v>
      </c>
      <c r="CO1765" s="125" t="s">
        <v>16429</v>
      </c>
      <c r="CP1765" s="111" t="s">
        <v>3783</v>
      </c>
      <c r="CQ1765" s="112">
        <v>35663000</v>
      </c>
      <c r="CR1765" s="166" t="s">
        <v>16430</v>
      </c>
      <c r="CS1765" s="166" t="s">
        <v>16431</v>
      </c>
      <c r="CT1765" s="111" t="s">
        <v>3762</v>
      </c>
      <c r="CU1765" s="112">
        <v>18377000</v>
      </c>
      <c r="CV1765" s="166" t="s">
        <v>16432</v>
      </c>
      <c r="CW1765" s="166" t="s">
        <v>16433</v>
      </c>
      <c r="CX1765" s="111" t="s">
        <v>3783</v>
      </c>
      <c r="CY1765" s="112">
        <v>14400000</v>
      </c>
      <c r="CZ1765" s="111" t="s">
        <v>3757</v>
      </c>
      <c r="DA1765" s="111">
        <v>0</v>
      </c>
      <c r="DB1765" s="111">
        <v>0</v>
      </c>
      <c r="DC1765" s="120" t="s">
        <v>16434</v>
      </c>
      <c r="DD1765" s="127" t="s">
        <v>3717</v>
      </c>
      <c r="DE1765" s="109" t="s">
        <v>16435</v>
      </c>
      <c r="DF1765" s="172" t="s">
        <v>3717</v>
      </c>
    </row>
    <row r="1766" spans="1:110" ht="35.15" customHeight="1" x14ac:dyDescent="0.35">
      <c r="A1766" s="140" t="s">
        <v>3559</v>
      </c>
      <c r="B1766" s="136" t="s">
        <v>3548</v>
      </c>
      <c r="C1766" s="136" t="s">
        <v>3560</v>
      </c>
      <c r="D1766" s="112">
        <v>28088</v>
      </c>
      <c r="E1766" s="112">
        <v>600670285</v>
      </c>
      <c r="F1766" s="112">
        <v>27377</v>
      </c>
      <c r="G1766" s="112">
        <v>580775785</v>
      </c>
      <c r="H1766" s="112">
        <v>8540</v>
      </c>
      <c r="I1766" s="112">
        <v>150594800</v>
      </c>
      <c r="J1766" s="112">
        <v>0</v>
      </c>
      <c r="K1766" s="112">
        <v>0</v>
      </c>
      <c r="L1766" s="112">
        <v>169759001</v>
      </c>
      <c r="M1766" s="112">
        <v>40120805</v>
      </c>
      <c r="N1766" s="112">
        <v>3665926</v>
      </c>
      <c r="O1766" s="112">
        <v>6512355</v>
      </c>
      <c r="P1766" s="112">
        <v>79369327</v>
      </c>
      <c r="Q1766" s="112">
        <v>0</v>
      </c>
      <c r="R1766" s="112">
        <v>299427414</v>
      </c>
      <c r="S1766" s="421">
        <v>0.28261594628407494</v>
      </c>
      <c r="T1766" s="421">
        <v>6.6793390653576284E-2</v>
      </c>
      <c r="U1766" s="421">
        <v>6.1030586855149657E-3</v>
      </c>
      <c r="V1766" s="421">
        <v>1.0841813158778114E-2</v>
      </c>
      <c r="W1766" s="421">
        <v>0.13213459860096124</v>
      </c>
      <c r="X1766" s="421">
        <v>0</v>
      </c>
      <c r="Y1766" s="421">
        <v>0.49848880738290557</v>
      </c>
      <c r="Z1766" s="120">
        <v>0</v>
      </c>
      <c r="AA1766" s="127" t="s">
        <v>3717</v>
      </c>
      <c r="AB1766" s="127">
        <v>0</v>
      </c>
      <c r="AC1766" s="111" t="s">
        <v>3717</v>
      </c>
      <c r="AD1766" s="127">
        <v>0</v>
      </c>
      <c r="AE1766" s="111" t="s">
        <v>3757</v>
      </c>
      <c r="AF1766" s="111" t="s">
        <v>3757</v>
      </c>
      <c r="AG1766" s="127" t="s">
        <v>3717</v>
      </c>
      <c r="AH1766" s="127" t="s">
        <v>3758</v>
      </c>
      <c r="AI1766" s="128">
        <v>1</v>
      </c>
      <c r="AJ1766" s="128">
        <v>149100</v>
      </c>
      <c r="AK1766" s="109" t="s">
        <v>7203</v>
      </c>
      <c r="AL1766" s="109" t="s">
        <v>16436</v>
      </c>
      <c r="AM1766" s="127" t="s">
        <v>3765</v>
      </c>
      <c r="AN1766" s="127" t="s">
        <v>3762</v>
      </c>
      <c r="AO1766" s="120">
        <v>1000000</v>
      </c>
      <c r="AP1766" s="120">
        <v>149100</v>
      </c>
      <c r="AQ1766" s="174">
        <v>0</v>
      </c>
      <c r="AR1766" s="109">
        <v>0</v>
      </c>
      <c r="AS1766" s="127">
        <v>0</v>
      </c>
      <c r="AT1766" s="127">
        <v>0</v>
      </c>
      <c r="AU1766" s="120">
        <v>0</v>
      </c>
      <c r="AV1766" s="120">
        <v>0</v>
      </c>
      <c r="AW1766" s="174">
        <v>0</v>
      </c>
      <c r="AX1766" s="109">
        <v>0</v>
      </c>
      <c r="AY1766" s="127">
        <v>0</v>
      </c>
      <c r="AZ1766" s="127">
        <v>0</v>
      </c>
      <c r="BA1766" s="120">
        <v>0</v>
      </c>
      <c r="BB1766" s="120">
        <v>0</v>
      </c>
      <c r="BC1766" s="111" t="s">
        <v>3757</v>
      </c>
      <c r="BD1766" s="112">
        <v>1041</v>
      </c>
      <c r="BE1766" s="112">
        <v>32315000</v>
      </c>
      <c r="BF1766" s="111" t="s">
        <v>3757</v>
      </c>
      <c r="BG1766" s="112">
        <v>3019</v>
      </c>
      <c r="BH1766" s="112">
        <v>68778800</v>
      </c>
      <c r="BI1766" s="111" t="s">
        <v>3757</v>
      </c>
      <c r="BJ1766" s="112">
        <v>1134</v>
      </c>
      <c r="BK1766" s="112">
        <v>24955850</v>
      </c>
      <c r="BL1766" s="111" t="s">
        <v>3757</v>
      </c>
      <c r="BM1766" s="112">
        <v>2950</v>
      </c>
      <c r="BN1766" s="112">
        <v>61012000</v>
      </c>
      <c r="BO1766" s="111" t="s">
        <v>3757</v>
      </c>
      <c r="BP1766" s="112">
        <v>3019</v>
      </c>
      <c r="BQ1766" s="112">
        <v>68778800</v>
      </c>
      <c r="BR1766" s="111">
        <v>0</v>
      </c>
      <c r="BS1766" s="112"/>
      <c r="BT1766" s="112"/>
      <c r="BU1766" s="111" t="s">
        <v>3757</v>
      </c>
      <c r="BV1766" s="112">
        <v>1487</v>
      </c>
      <c r="BW1766" s="112">
        <v>32777000</v>
      </c>
      <c r="BX1766" s="111" t="s">
        <v>3757</v>
      </c>
      <c r="BY1766" s="112">
        <v>866</v>
      </c>
      <c r="BZ1766" s="112">
        <v>17400036</v>
      </c>
      <c r="CA1766" s="111" t="s">
        <v>3757</v>
      </c>
      <c r="CB1766" s="112">
        <v>1135</v>
      </c>
      <c r="CC1766" s="112">
        <v>24975850</v>
      </c>
      <c r="CD1766" s="111" t="s">
        <v>3757</v>
      </c>
      <c r="CE1766" s="112">
        <v>173</v>
      </c>
      <c r="CF1766" s="112">
        <v>1590849</v>
      </c>
      <c r="CG1766" s="111" t="s">
        <v>3757</v>
      </c>
      <c r="CH1766" s="112">
        <v>13248</v>
      </c>
      <c r="CI1766" s="112">
        <v>267937000</v>
      </c>
      <c r="CJ1766" s="111">
        <v>0</v>
      </c>
      <c r="CK1766" s="120">
        <v>0</v>
      </c>
      <c r="CL1766" s="112"/>
      <c r="CM1766" s="112"/>
      <c r="CN1766" s="166" t="s">
        <v>16437</v>
      </c>
      <c r="CO1766" s="125" t="s">
        <v>16438</v>
      </c>
      <c r="CP1766" s="111" t="s">
        <v>3870</v>
      </c>
      <c r="CQ1766" s="112">
        <v>1222305</v>
      </c>
      <c r="CR1766" s="166" t="s">
        <v>16439</v>
      </c>
      <c r="CS1766" s="166" t="s">
        <v>16440</v>
      </c>
      <c r="CT1766" s="111" t="s">
        <v>3774</v>
      </c>
      <c r="CU1766" s="112">
        <v>8020551</v>
      </c>
      <c r="CV1766" s="166" t="s">
        <v>16441</v>
      </c>
      <c r="CW1766" s="166" t="s">
        <v>16442</v>
      </c>
      <c r="CX1766" s="111" t="s">
        <v>3766</v>
      </c>
      <c r="CY1766" s="112">
        <v>1172149</v>
      </c>
      <c r="CZ1766" s="111" t="s">
        <v>3757</v>
      </c>
      <c r="DA1766" s="111" t="s">
        <v>3757</v>
      </c>
      <c r="DB1766" s="111" t="s">
        <v>3757</v>
      </c>
      <c r="DC1766" s="120">
        <v>0</v>
      </c>
      <c r="DD1766" s="127" t="s">
        <v>3717</v>
      </c>
      <c r="DE1766" s="109" t="s">
        <v>16443</v>
      </c>
      <c r="DF1766" s="172" t="s">
        <v>3717</v>
      </c>
    </row>
    <row r="1767" spans="1:110" ht="35.15" customHeight="1" x14ac:dyDescent="0.35">
      <c r="A1767" s="140" t="s">
        <v>3561</v>
      </c>
      <c r="B1767" s="136" t="s">
        <v>3548</v>
      </c>
      <c r="C1767" s="136" t="s">
        <v>3562</v>
      </c>
      <c r="D1767" s="112">
        <v>4739</v>
      </c>
      <c r="E1767" s="112">
        <v>87750600</v>
      </c>
      <c r="F1767" s="112">
        <v>4737</v>
      </c>
      <c r="G1767" s="112">
        <v>87715600</v>
      </c>
      <c r="H1767" s="112">
        <v>1395</v>
      </c>
      <c r="I1767" s="112">
        <v>23706900</v>
      </c>
      <c r="J1767" s="112">
        <v>0</v>
      </c>
      <c r="K1767" s="112">
        <v>0</v>
      </c>
      <c r="L1767" s="112">
        <v>23334322</v>
      </c>
      <c r="M1767" s="112">
        <v>6328113</v>
      </c>
      <c r="N1767" s="112">
        <v>0</v>
      </c>
      <c r="O1767" s="112">
        <v>10113434</v>
      </c>
      <c r="P1767" s="112">
        <v>4418175</v>
      </c>
      <c r="Q1767" s="112">
        <v>0</v>
      </c>
      <c r="R1767" s="112">
        <v>44194044</v>
      </c>
      <c r="S1767" s="421">
        <v>0.26591638119853311</v>
      </c>
      <c r="T1767" s="421">
        <v>7.2114754770907549E-2</v>
      </c>
      <c r="U1767" s="421">
        <v>0</v>
      </c>
      <c r="V1767" s="421">
        <v>0.11525202106880181</v>
      </c>
      <c r="W1767" s="421">
        <v>5.0349228381344403E-2</v>
      </c>
      <c r="X1767" s="421">
        <v>0</v>
      </c>
      <c r="Y1767" s="421">
        <v>0.50363238541958688</v>
      </c>
      <c r="Z1767" s="120">
        <v>0</v>
      </c>
      <c r="AA1767" s="127" t="s">
        <v>3778</v>
      </c>
      <c r="AB1767" s="127">
        <v>0</v>
      </c>
      <c r="AC1767" s="111" t="s">
        <v>3717</v>
      </c>
      <c r="AD1767" s="127">
        <v>0</v>
      </c>
      <c r="AE1767" s="111">
        <v>0</v>
      </c>
      <c r="AF1767" s="111" t="s">
        <v>3757</v>
      </c>
      <c r="AG1767" s="127" t="s">
        <v>3758</v>
      </c>
      <c r="AH1767" s="127" t="s">
        <v>3778</v>
      </c>
      <c r="AI1767" s="124"/>
      <c r="AJ1767" s="128"/>
      <c r="AK1767" s="109">
        <v>0</v>
      </c>
      <c r="AL1767" s="109">
        <v>0</v>
      </c>
      <c r="AM1767" s="127">
        <v>0</v>
      </c>
      <c r="AN1767" s="127">
        <v>0</v>
      </c>
      <c r="AO1767" s="120">
        <v>0</v>
      </c>
      <c r="AP1767" s="120">
        <v>0</v>
      </c>
      <c r="AQ1767" s="174">
        <v>0</v>
      </c>
      <c r="AR1767" s="120">
        <v>0</v>
      </c>
      <c r="AS1767" s="127">
        <v>0</v>
      </c>
      <c r="AT1767" s="127">
        <v>0</v>
      </c>
      <c r="AU1767" s="120">
        <v>0</v>
      </c>
      <c r="AV1767" s="120">
        <v>0</v>
      </c>
      <c r="AW1767" s="174">
        <v>0</v>
      </c>
      <c r="AX1767" s="120">
        <v>0</v>
      </c>
      <c r="AY1767" s="127">
        <v>0</v>
      </c>
      <c r="AZ1767" s="127">
        <v>0</v>
      </c>
      <c r="BA1767" s="120">
        <v>0</v>
      </c>
      <c r="BB1767" s="120">
        <v>0</v>
      </c>
      <c r="BC1767" s="111">
        <v>0</v>
      </c>
      <c r="BD1767" s="112"/>
      <c r="BE1767" s="112"/>
      <c r="BF1767" s="111">
        <v>0</v>
      </c>
      <c r="BG1767" s="112"/>
      <c r="BH1767" s="112"/>
      <c r="BI1767" s="111" t="s">
        <v>3757</v>
      </c>
      <c r="BJ1767" s="112">
        <v>315</v>
      </c>
      <c r="BK1767" s="112">
        <v>4665600</v>
      </c>
      <c r="BL1767" s="111" t="s">
        <v>3757</v>
      </c>
      <c r="BM1767" s="112">
        <v>946</v>
      </c>
      <c r="BN1767" s="112">
        <v>15238800</v>
      </c>
      <c r="BO1767" s="111">
        <v>0</v>
      </c>
      <c r="BP1767" s="112"/>
      <c r="BQ1767" s="112"/>
      <c r="BR1767" s="111" t="s">
        <v>3757</v>
      </c>
      <c r="BS1767" s="112">
        <v>1681</v>
      </c>
      <c r="BT1767" s="112">
        <v>29890500</v>
      </c>
      <c r="BU1767" s="111" t="s">
        <v>3757</v>
      </c>
      <c r="BV1767" s="112">
        <v>587</v>
      </c>
      <c r="BW1767" s="112">
        <v>11569700</v>
      </c>
      <c r="BX1767" s="111" t="s">
        <v>3757</v>
      </c>
      <c r="BY1767" s="112">
        <v>1210</v>
      </c>
      <c r="BZ1767" s="112">
        <v>26386000</v>
      </c>
      <c r="CA1767" s="111">
        <v>0</v>
      </c>
      <c r="CB1767" s="112"/>
      <c r="CC1767" s="112"/>
      <c r="CD1767" s="111">
        <v>0</v>
      </c>
      <c r="CE1767" s="112">
        <v>0</v>
      </c>
      <c r="CF1767" s="112">
        <v>0</v>
      </c>
      <c r="CG1767" s="111">
        <v>0</v>
      </c>
      <c r="CH1767" s="112">
        <v>0</v>
      </c>
      <c r="CI1767" s="112">
        <v>0</v>
      </c>
      <c r="CJ1767" s="111">
        <v>0</v>
      </c>
      <c r="CK1767" s="120">
        <v>0</v>
      </c>
      <c r="CL1767" s="112">
        <v>0</v>
      </c>
      <c r="CM1767" s="112">
        <v>0</v>
      </c>
      <c r="CN1767" s="166" t="s">
        <v>16444</v>
      </c>
      <c r="CO1767" s="125" t="s">
        <v>16445</v>
      </c>
      <c r="CP1767" s="111" t="s">
        <v>3790</v>
      </c>
      <c r="CQ1767" s="112">
        <v>18850000</v>
      </c>
      <c r="CR1767" s="166" t="s">
        <v>5939</v>
      </c>
      <c r="CS1767" s="166" t="s">
        <v>16446</v>
      </c>
      <c r="CT1767" s="111" t="s">
        <v>3762</v>
      </c>
      <c r="CU1767" s="112">
        <v>11333000</v>
      </c>
      <c r="CV1767" s="166" t="s">
        <v>16447</v>
      </c>
      <c r="CW1767" s="166" t="s">
        <v>16448</v>
      </c>
      <c r="CX1767" s="111" t="s">
        <v>3774</v>
      </c>
      <c r="CY1767" s="112">
        <v>11141000</v>
      </c>
      <c r="CZ1767" s="111">
        <v>0</v>
      </c>
      <c r="DA1767" s="111" t="s">
        <v>3757</v>
      </c>
      <c r="DB1767" s="111">
        <v>0</v>
      </c>
      <c r="DC1767" s="120" t="s">
        <v>5238</v>
      </c>
      <c r="DD1767" s="127" t="s">
        <v>3778</v>
      </c>
      <c r="DE1767" s="109">
        <v>0</v>
      </c>
      <c r="DF1767" s="172" t="s">
        <v>3717</v>
      </c>
    </row>
    <row r="1768" spans="1:110" ht="35.15" customHeight="1" x14ac:dyDescent="0.35">
      <c r="A1768" s="140" t="s">
        <v>3563</v>
      </c>
      <c r="B1768" s="136" t="s">
        <v>3548</v>
      </c>
      <c r="C1768" s="136" t="s">
        <v>3564</v>
      </c>
      <c r="D1768" s="112">
        <v>23728</v>
      </c>
      <c r="E1768" s="112">
        <v>565753000</v>
      </c>
      <c r="F1768" s="112">
        <v>23726</v>
      </c>
      <c r="G1768" s="112">
        <v>565203000</v>
      </c>
      <c r="H1768" s="112">
        <v>5938</v>
      </c>
      <c r="I1768" s="112">
        <v>161426000</v>
      </c>
      <c r="J1768" s="112">
        <v>0</v>
      </c>
      <c r="K1768" s="112">
        <v>0</v>
      </c>
      <c r="L1768" s="112">
        <v>165418509</v>
      </c>
      <c r="M1768" s="112">
        <v>53153617</v>
      </c>
      <c r="N1768" s="112">
        <v>6592395</v>
      </c>
      <c r="O1768" s="112">
        <v>9956599</v>
      </c>
      <c r="P1768" s="112">
        <v>77379793</v>
      </c>
      <c r="Q1768" s="112">
        <v>0</v>
      </c>
      <c r="R1768" s="112">
        <v>312500913</v>
      </c>
      <c r="S1768" s="421">
        <v>0.29238644602856723</v>
      </c>
      <c r="T1768" s="421">
        <v>9.3951984346525783E-2</v>
      </c>
      <c r="U1768" s="421">
        <v>1.165242605872174E-2</v>
      </c>
      <c r="V1768" s="421">
        <v>1.7598844372013936E-2</v>
      </c>
      <c r="W1768" s="421">
        <v>0.13677310239627541</v>
      </c>
      <c r="X1768" s="421">
        <v>0</v>
      </c>
      <c r="Y1768" s="421">
        <v>0.55236280320210407</v>
      </c>
      <c r="Z1768" s="120">
        <v>0</v>
      </c>
      <c r="AA1768" s="127" t="s">
        <v>3717</v>
      </c>
      <c r="AB1768" s="127">
        <v>0</v>
      </c>
      <c r="AC1768" s="111" t="s">
        <v>3717</v>
      </c>
      <c r="AD1768" s="127">
        <v>0</v>
      </c>
      <c r="AE1768" s="111">
        <v>0</v>
      </c>
      <c r="AF1768" s="111" t="s">
        <v>3757</v>
      </c>
      <c r="AG1768" s="127" t="s">
        <v>3758</v>
      </c>
      <c r="AH1768" s="127" t="s">
        <v>3758</v>
      </c>
      <c r="AI1768" s="124"/>
      <c r="AJ1768" s="128"/>
      <c r="AK1768" s="109">
        <v>0</v>
      </c>
      <c r="AL1768" s="109">
        <v>0</v>
      </c>
      <c r="AM1768" s="127">
        <v>0</v>
      </c>
      <c r="AN1768" s="127">
        <v>0</v>
      </c>
      <c r="AO1768" s="120">
        <v>0</v>
      </c>
      <c r="AP1768" s="120">
        <v>0</v>
      </c>
      <c r="AQ1768" s="174">
        <v>0</v>
      </c>
      <c r="AR1768" s="109">
        <v>0</v>
      </c>
      <c r="AS1768" s="127">
        <v>0</v>
      </c>
      <c r="AT1768" s="127">
        <v>0</v>
      </c>
      <c r="AU1768" s="120">
        <v>0</v>
      </c>
      <c r="AV1768" s="120">
        <v>0</v>
      </c>
      <c r="AW1768" s="174">
        <v>0</v>
      </c>
      <c r="AX1768" s="109">
        <v>0</v>
      </c>
      <c r="AY1768" s="127">
        <v>0</v>
      </c>
      <c r="AZ1768" s="127">
        <v>0</v>
      </c>
      <c r="BA1768" s="120">
        <v>0</v>
      </c>
      <c r="BB1768" s="120">
        <v>0</v>
      </c>
      <c r="BC1768" s="111" t="s">
        <v>3757</v>
      </c>
      <c r="BD1768" s="112">
        <v>219</v>
      </c>
      <c r="BE1768" s="112">
        <v>5077500</v>
      </c>
      <c r="BF1768" s="111" t="s">
        <v>3757</v>
      </c>
      <c r="BG1768" s="112">
        <v>2438</v>
      </c>
      <c r="BH1768" s="112">
        <v>60757333.299999997</v>
      </c>
      <c r="BI1768" s="111" t="s">
        <v>3757</v>
      </c>
      <c r="BJ1768" s="112">
        <v>790</v>
      </c>
      <c r="BK1768" s="112">
        <v>18180000</v>
      </c>
      <c r="BL1768" s="111" t="s">
        <v>3757</v>
      </c>
      <c r="BM1768" s="112">
        <v>879</v>
      </c>
      <c r="BN1768" s="112">
        <v>21597500</v>
      </c>
      <c r="BO1768" s="111" t="s">
        <v>3757</v>
      </c>
      <c r="BP1768" s="112">
        <v>2438</v>
      </c>
      <c r="BQ1768" s="112">
        <v>60757333.299999997</v>
      </c>
      <c r="BR1768" s="111" t="s">
        <v>3757</v>
      </c>
      <c r="BS1768" s="112">
        <v>2438</v>
      </c>
      <c r="BT1768" s="112">
        <v>60757333.299999997</v>
      </c>
      <c r="BU1768" s="111" t="s">
        <v>3757</v>
      </c>
      <c r="BV1768" s="112">
        <v>678</v>
      </c>
      <c r="BW1768" s="112">
        <v>16878000</v>
      </c>
      <c r="BX1768" s="111" t="s">
        <v>3757</v>
      </c>
      <c r="BY1768" s="112">
        <v>677</v>
      </c>
      <c r="BZ1768" s="112">
        <v>16878000</v>
      </c>
      <c r="CA1768" s="111" t="s">
        <v>3757</v>
      </c>
      <c r="CB1768" s="112">
        <v>218</v>
      </c>
      <c r="CC1768" s="112">
        <v>5077500</v>
      </c>
      <c r="CD1768" s="111">
        <v>0</v>
      </c>
      <c r="CE1768" s="112"/>
      <c r="CF1768" s="112"/>
      <c r="CG1768" s="111" t="s">
        <v>3757</v>
      </c>
      <c r="CH1768" s="112">
        <v>12072</v>
      </c>
      <c r="CI1768" s="112">
        <v>277645000</v>
      </c>
      <c r="CJ1768" s="111" t="s">
        <v>3757</v>
      </c>
      <c r="CK1768" s="120" t="s">
        <v>16449</v>
      </c>
      <c r="CL1768" s="112">
        <v>879</v>
      </c>
      <c r="CM1768" s="112">
        <v>21597500</v>
      </c>
      <c r="CN1768" s="166" t="s">
        <v>5413</v>
      </c>
      <c r="CO1768" s="125" t="s">
        <v>16450</v>
      </c>
      <c r="CP1768" s="111" t="s">
        <v>3790</v>
      </c>
      <c r="CQ1768" s="112">
        <v>57522000</v>
      </c>
      <c r="CR1768" s="166" t="s">
        <v>16451</v>
      </c>
      <c r="CS1768" s="166" t="s">
        <v>16452</v>
      </c>
      <c r="CT1768" s="111" t="s">
        <v>3774</v>
      </c>
      <c r="CU1768" s="112">
        <v>12066000</v>
      </c>
      <c r="CV1768" s="166" t="s">
        <v>16453</v>
      </c>
      <c r="CW1768" s="166" t="s">
        <v>16454</v>
      </c>
      <c r="CX1768" s="111" t="s">
        <v>3762</v>
      </c>
      <c r="CY1768" s="112">
        <v>50066000</v>
      </c>
      <c r="CZ1768" s="111" t="s">
        <v>3757</v>
      </c>
      <c r="DA1768" s="111">
        <v>0</v>
      </c>
      <c r="DB1768" s="111">
        <v>0</v>
      </c>
      <c r="DC1768" s="120" t="s">
        <v>16455</v>
      </c>
      <c r="DD1768" s="127" t="s">
        <v>3717</v>
      </c>
      <c r="DE1768" s="109" t="s">
        <v>16456</v>
      </c>
      <c r="DF1768" s="172" t="s">
        <v>3717</v>
      </c>
    </row>
    <row r="1769" spans="1:110" ht="35.15" customHeight="1" x14ac:dyDescent="0.35">
      <c r="A1769" s="140" t="s">
        <v>3565</v>
      </c>
      <c r="B1769" s="136" t="s">
        <v>3548</v>
      </c>
      <c r="C1769" s="136" t="s">
        <v>3566</v>
      </c>
      <c r="D1769" s="112">
        <v>15659</v>
      </c>
      <c r="E1769" s="112">
        <v>303748014</v>
      </c>
      <c r="F1769" s="112">
        <v>15646</v>
      </c>
      <c r="G1769" s="112">
        <v>303253700</v>
      </c>
      <c r="H1769" s="112">
        <v>4002</v>
      </c>
      <c r="I1769" s="112">
        <v>80764000</v>
      </c>
      <c r="J1769" s="112">
        <v>0</v>
      </c>
      <c r="K1769" s="112">
        <v>0</v>
      </c>
      <c r="L1769" s="112">
        <v>80997272</v>
      </c>
      <c r="M1769" s="112">
        <v>21962865</v>
      </c>
      <c r="N1769" s="112">
        <v>4826564</v>
      </c>
      <c r="O1769" s="112">
        <v>1657078</v>
      </c>
      <c r="P1769" s="112">
        <v>55184966</v>
      </c>
      <c r="Q1769" s="112">
        <v>1716622</v>
      </c>
      <c r="R1769" s="112">
        <v>166345367</v>
      </c>
      <c r="S1769" s="421">
        <v>0.26665942908848123</v>
      </c>
      <c r="T1769" s="421">
        <v>7.2306201152643579E-2</v>
      </c>
      <c r="U1769" s="421">
        <v>1.58900265270541E-2</v>
      </c>
      <c r="V1769" s="421">
        <v>5.4554364921707765E-3</v>
      </c>
      <c r="W1769" s="421">
        <v>0.18168008828528506</v>
      </c>
      <c r="X1769" s="421">
        <v>5.6514674035037481E-3</v>
      </c>
      <c r="Y1769" s="421">
        <v>0.5476426489491385</v>
      </c>
      <c r="Z1769" s="120" t="s">
        <v>16457</v>
      </c>
      <c r="AA1769" s="127" t="s">
        <v>3717</v>
      </c>
      <c r="AB1769" s="127">
        <v>0</v>
      </c>
      <c r="AC1769" s="111" t="s">
        <v>3717</v>
      </c>
      <c r="AD1769" s="127">
        <v>0</v>
      </c>
      <c r="AE1769" s="111">
        <v>0</v>
      </c>
      <c r="AF1769" s="111" t="s">
        <v>3757</v>
      </c>
      <c r="AG1769" s="127" t="s">
        <v>3758</v>
      </c>
      <c r="AH1769" s="127" t="s">
        <v>3758</v>
      </c>
      <c r="AI1769" s="124"/>
      <c r="AJ1769" s="128"/>
      <c r="AK1769" s="109">
        <v>0</v>
      </c>
      <c r="AL1769" s="109">
        <v>0</v>
      </c>
      <c r="AM1769" s="127">
        <v>0</v>
      </c>
      <c r="AN1769" s="127">
        <v>0</v>
      </c>
      <c r="AO1769" s="120">
        <v>0</v>
      </c>
      <c r="AP1769" s="120">
        <v>0</v>
      </c>
      <c r="AQ1769" s="174">
        <v>0</v>
      </c>
      <c r="AR1769" s="109">
        <v>0</v>
      </c>
      <c r="AS1769" s="127">
        <v>0</v>
      </c>
      <c r="AT1769" s="127">
        <v>0</v>
      </c>
      <c r="AU1769" s="120">
        <v>0</v>
      </c>
      <c r="AV1769" s="120">
        <v>0</v>
      </c>
      <c r="AW1769" s="174">
        <v>0</v>
      </c>
      <c r="AX1769" s="109">
        <v>0</v>
      </c>
      <c r="AY1769" s="127">
        <v>0</v>
      </c>
      <c r="AZ1769" s="127">
        <v>0</v>
      </c>
      <c r="BA1769" s="120">
        <v>0</v>
      </c>
      <c r="BB1769" s="120">
        <v>0</v>
      </c>
      <c r="BC1769" s="111" t="s">
        <v>3757</v>
      </c>
      <c r="BD1769" s="112">
        <v>777</v>
      </c>
      <c r="BE1769" s="112">
        <v>14690000</v>
      </c>
      <c r="BF1769" s="111">
        <v>0</v>
      </c>
      <c r="BG1769" s="112"/>
      <c r="BH1769" s="112"/>
      <c r="BI1769" s="111" t="s">
        <v>3757</v>
      </c>
      <c r="BJ1769" s="112">
        <v>699</v>
      </c>
      <c r="BK1769" s="112">
        <v>12449000</v>
      </c>
      <c r="BL1769" s="111">
        <v>0</v>
      </c>
      <c r="BM1769" s="112"/>
      <c r="BN1769" s="112"/>
      <c r="BO1769" s="111">
        <v>0</v>
      </c>
      <c r="BP1769" s="112"/>
      <c r="BQ1769" s="112"/>
      <c r="BR1769" s="111" t="s">
        <v>3757</v>
      </c>
      <c r="BS1769" s="112">
        <v>6758</v>
      </c>
      <c r="BT1769" s="112">
        <v>130824200</v>
      </c>
      <c r="BU1769" s="111" t="s">
        <v>3757</v>
      </c>
      <c r="BV1769" s="112">
        <v>1324</v>
      </c>
      <c r="BW1769" s="112">
        <v>25332500</v>
      </c>
      <c r="BX1769" s="111" t="s">
        <v>3757</v>
      </c>
      <c r="BY1769" s="112">
        <v>1350</v>
      </c>
      <c r="BZ1769" s="112">
        <v>28139000</v>
      </c>
      <c r="CA1769" s="111">
        <v>0</v>
      </c>
      <c r="CB1769" s="112"/>
      <c r="CC1769" s="112"/>
      <c r="CD1769" s="111">
        <v>0</v>
      </c>
      <c r="CE1769" s="112"/>
      <c r="CF1769" s="112"/>
      <c r="CG1769" s="111" t="s">
        <v>3757</v>
      </c>
      <c r="CH1769" s="112">
        <v>4288</v>
      </c>
      <c r="CI1769" s="112">
        <v>82675500</v>
      </c>
      <c r="CJ1769" s="111" t="s">
        <v>3757</v>
      </c>
      <c r="CK1769" s="120" t="s">
        <v>16458</v>
      </c>
      <c r="CL1769" s="112">
        <v>459</v>
      </c>
      <c r="CM1769" s="112">
        <v>9293500</v>
      </c>
      <c r="CN1769" s="166" t="s">
        <v>16459</v>
      </c>
      <c r="CO1769" s="125" t="s">
        <v>16460</v>
      </c>
      <c r="CP1769" s="111" t="s">
        <v>3870</v>
      </c>
      <c r="CQ1769" s="112">
        <v>6360000</v>
      </c>
      <c r="CR1769" s="166" t="s">
        <v>16461</v>
      </c>
      <c r="CS1769" s="166" t="s">
        <v>16462</v>
      </c>
      <c r="CT1769" s="111" t="s">
        <v>3783</v>
      </c>
      <c r="CU1769" s="112">
        <v>7077000</v>
      </c>
      <c r="CV1769" s="166" t="s">
        <v>16463</v>
      </c>
      <c r="CW1769" s="166" t="s">
        <v>16464</v>
      </c>
      <c r="CX1769" s="111" t="s">
        <v>3870</v>
      </c>
      <c r="CY1769" s="112">
        <v>4886000</v>
      </c>
      <c r="CZ1769" s="111" t="s">
        <v>3757</v>
      </c>
      <c r="DA1769" s="111" t="s">
        <v>3757</v>
      </c>
      <c r="DB1769" s="111">
        <v>0</v>
      </c>
      <c r="DC1769" s="120" t="s">
        <v>16465</v>
      </c>
      <c r="DD1769" s="127" t="s">
        <v>3717</v>
      </c>
      <c r="DE1769" s="109" t="s">
        <v>16466</v>
      </c>
      <c r="DF1769" s="172" t="s">
        <v>3717</v>
      </c>
    </row>
    <row r="1770" spans="1:110" ht="35.15" customHeight="1" x14ac:dyDescent="0.35">
      <c r="A1770" s="140" t="s">
        <v>3567</v>
      </c>
      <c r="B1770" s="136" t="s">
        <v>3548</v>
      </c>
      <c r="C1770" s="136" t="s">
        <v>3568</v>
      </c>
      <c r="D1770" s="112">
        <v>11595</v>
      </c>
      <c r="E1770" s="112">
        <v>1268138000</v>
      </c>
      <c r="F1770" s="112">
        <v>11526</v>
      </c>
      <c r="G1770" s="112">
        <v>1227522000</v>
      </c>
      <c r="H1770" s="112">
        <v>2222</v>
      </c>
      <c r="I1770" s="112">
        <v>109096000</v>
      </c>
      <c r="J1770" s="112">
        <v>0</v>
      </c>
      <c r="K1770" s="112">
        <v>0</v>
      </c>
      <c r="L1770" s="112">
        <v>371373000</v>
      </c>
      <c r="M1770" s="112">
        <v>10930338</v>
      </c>
      <c r="N1770" s="112">
        <v>464035</v>
      </c>
      <c r="O1770" s="112">
        <v>9380248</v>
      </c>
      <c r="P1770" s="112">
        <v>241871379</v>
      </c>
      <c r="Q1770" s="112">
        <v>0</v>
      </c>
      <c r="R1770" s="112">
        <v>634019000</v>
      </c>
      <c r="S1770" s="421">
        <v>0.29284904324292782</v>
      </c>
      <c r="T1770" s="421">
        <v>8.6192023265606738E-3</v>
      </c>
      <c r="U1770" s="421">
        <v>3.6591837796832836E-4</v>
      </c>
      <c r="V1770" s="421">
        <v>7.3968669024979932E-3</v>
      </c>
      <c r="W1770" s="421">
        <v>0.19072954126443653</v>
      </c>
      <c r="X1770" s="421">
        <v>0</v>
      </c>
      <c r="Y1770" s="421">
        <v>0.49996057211439132</v>
      </c>
      <c r="Z1770" s="120">
        <v>0</v>
      </c>
      <c r="AA1770" s="127" t="s">
        <v>3717</v>
      </c>
      <c r="AB1770" s="127">
        <v>0</v>
      </c>
      <c r="AC1770" s="111" t="s">
        <v>3717</v>
      </c>
      <c r="AD1770" s="127">
        <v>0</v>
      </c>
      <c r="AE1770" s="111">
        <v>0</v>
      </c>
      <c r="AF1770" s="111" t="s">
        <v>3757</v>
      </c>
      <c r="AG1770" s="127" t="s">
        <v>3758</v>
      </c>
      <c r="AH1770" s="127" t="s">
        <v>3758</v>
      </c>
      <c r="AI1770" s="124"/>
      <c r="AJ1770" s="128"/>
      <c r="AK1770" s="109">
        <v>0</v>
      </c>
      <c r="AL1770" s="109">
        <v>0</v>
      </c>
      <c r="AM1770" s="127">
        <v>0</v>
      </c>
      <c r="AN1770" s="127">
        <v>0</v>
      </c>
      <c r="AO1770" s="120">
        <v>0</v>
      </c>
      <c r="AP1770" s="120">
        <v>0</v>
      </c>
      <c r="AQ1770" s="174">
        <v>0</v>
      </c>
      <c r="AR1770" s="120">
        <v>0</v>
      </c>
      <c r="AS1770" s="127">
        <v>0</v>
      </c>
      <c r="AT1770" s="127">
        <v>0</v>
      </c>
      <c r="AU1770" s="120">
        <v>0</v>
      </c>
      <c r="AV1770" s="120">
        <v>0</v>
      </c>
      <c r="AW1770" s="174">
        <v>0</v>
      </c>
      <c r="AX1770" s="120">
        <v>0</v>
      </c>
      <c r="AY1770" s="127">
        <v>0</v>
      </c>
      <c r="AZ1770" s="127">
        <v>0</v>
      </c>
      <c r="BA1770" s="120">
        <v>0</v>
      </c>
      <c r="BB1770" s="120">
        <v>0</v>
      </c>
      <c r="BC1770" s="111">
        <v>0</v>
      </c>
      <c r="BD1770" s="112"/>
      <c r="BE1770" s="112"/>
      <c r="BF1770" s="111" t="s">
        <v>3757</v>
      </c>
      <c r="BG1770" s="112">
        <v>1041</v>
      </c>
      <c r="BH1770" s="112">
        <v>112163000</v>
      </c>
      <c r="BI1770" s="111" t="s">
        <v>3757</v>
      </c>
      <c r="BJ1770" s="112">
        <v>232</v>
      </c>
      <c r="BK1770" s="112">
        <v>14693000</v>
      </c>
      <c r="BL1770" s="111" t="s">
        <v>3757</v>
      </c>
      <c r="BM1770" s="112">
        <v>1384</v>
      </c>
      <c r="BN1770" s="112">
        <v>119547000</v>
      </c>
      <c r="BO1770" s="111" t="s">
        <v>3757</v>
      </c>
      <c r="BP1770" s="112">
        <v>538</v>
      </c>
      <c r="BQ1770" s="112">
        <v>65063000</v>
      </c>
      <c r="BR1770" s="111" t="s">
        <v>3757</v>
      </c>
      <c r="BS1770" s="112">
        <v>2786</v>
      </c>
      <c r="BT1770" s="112">
        <v>287952000</v>
      </c>
      <c r="BU1770" s="111">
        <v>0</v>
      </c>
      <c r="BV1770" s="112"/>
      <c r="BW1770" s="112"/>
      <c r="BX1770" s="111">
        <v>0</v>
      </c>
      <c r="BY1770" s="112"/>
      <c r="BZ1770" s="112"/>
      <c r="CA1770" s="111">
        <v>0</v>
      </c>
      <c r="CB1770" s="112"/>
      <c r="CC1770" s="112"/>
      <c r="CD1770" s="111">
        <v>0</v>
      </c>
      <c r="CE1770" s="112">
        <v>0</v>
      </c>
      <c r="CF1770" s="112">
        <v>0</v>
      </c>
      <c r="CG1770" s="111" t="s">
        <v>3757</v>
      </c>
      <c r="CH1770" s="112">
        <v>5614</v>
      </c>
      <c r="CI1770" s="112">
        <v>668720000</v>
      </c>
      <c r="CJ1770" s="111">
        <v>0</v>
      </c>
      <c r="CK1770" s="120">
        <v>0</v>
      </c>
      <c r="CL1770" s="112">
        <v>0</v>
      </c>
      <c r="CM1770" s="112">
        <v>0</v>
      </c>
      <c r="CN1770" s="166" t="s">
        <v>3848</v>
      </c>
      <c r="CO1770" s="125" t="s">
        <v>16467</v>
      </c>
      <c r="CP1770" s="111" t="s">
        <v>3790</v>
      </c>
      <c r="CQ1770" s="112">
        <v>252500000</v>
      </c>
      <c r="CR1770" s="166" t="s">
        <v>7032</v>
      </c>
      <c r="CS1770" s="166" t="s">
        <v>16468</v>
      </c>
      <c r="CT1770" s="111" t="s">
        <v>3790</v>
      </c>
      <c r="CU1770" s="112">
        <v>90300000</v>
      </c>
      <c r="CV1770" s="166" t="s">
        <v>16469</v>
      </c>
      <c r="CW1770" s="166" t="s">
        <v>16470</v>
      </c>
      <c r="CX1770" s="111" t="s">
        <v>3762</v>
      </c>
      <c r="CY1770" s="112">
        <v>51700000</v>
      </c>
      <c r="CZ1770" s="111" t="s">
        <v>3757</v>
      </c>
      <c r="DA1770" s="111" t="s">
        <v>3757</v>
      </c>
      <c r="DB1770" s="111">
        <v>0</v>
      </c>
      <c r="DC1770" s="120" t="s">
        <v>16471</v>
      </c>
      <c r="DD1770" s="127" t="s">
        <v>3717</v>
      </c>
      <c r="DE1770" s="109" t="s">
        <v>16472</v>
      </c>
      <c r="DF1770" s="172" t="s">
        <v>3717</v>
      </c>
    </row>
    <row r="1771" spans="1:110" ht="35.15" customHeight="1" x14ac:dyDescent="0.35">
      <c r="A1771" s="140" t="s">
        <v>3569</v>
      </c>
      <c r="B1771" s="136" t="s">
        <v>3548</v>
      </c>
      <c r="C1771" s="136" t="s">
        <v>3570</v>
      </c>
      <c r="D1771" s="112">
        <v>15544</v>
      </c>
      <c r="E1771" s="112">
        <v>344802000</v>
      </c>
      <c r="F1771" s="112">
        <v>15096</v>
      </c>
      <c r="G1771" s="112">
        <v>269185866</v>
      </c>
      <c r="H1771" s="112">
        <v>3749</v>
      </c>
      <c r="I1771" s="112">
        <v>71914400</v>
      </c>
      <c r="J1771" s="112">
        <v>0</v>
      </c>
      <c r="K1771" s="112">
        <v>0</v>
      </c>
      <c r="L1771" s="112">
        <v>94151473</v>
      </c>
      <c r="M1771" s="112">
        <v>22765068</v>
      </c>
      <c r="N1771" s="112">
        <v>4638436</v>
      </c>
      <c r="O1771" s="112">
        <v>32838545</v>
      </c>
      <c r="P1771" s="112">
        <v>16381301</v>
      </c>
      <c r="Q1771" s="112">
        <v>0</v>
      </c>
      <c r="R1771" s="112">
        <v>170774823</v>
      </c>
      <c r="S1771" s="421">
        <v>0.27305953271732764</v>
      </c>
      <c r="T1771" s="421">
        <v>6.602359615083439E-2</v>
      </c>
      <c r="U1771" s="421">
        <v>1.3452462572722895E-2</v>
      </c>
      <c r="V1771" s="421">
        <v>9.523884722246391E-2</v>
      </c>
      <c r="W1771" s="421">
        <v>4.7509298089918273E-2</v>
      </c>
      <c r="X1771" s="421">
        <v>0</v>
      </c>
      <c r="Y1771" s="421">
        <v>0.49528373675326709</v>
      </c>
      <c r="Z1771" s="120">
        <v>0</v>
      </c>
      <c r="AA1771" s="127" t="s">
        <v>3717</v>
      </c>
      <c r="AB1771" s="127">
        <v>0</v>
      </c>
      <c r="AC1771" s="111" t="s">
        <v>3717</v>
      </c>
      <c r="AD1771" s="127">
        <v>0</v>
      </c>
      <c r="AE1771" s="111">
        <v>0</v>
      </c>
      <c r="AF1771" s="111" t="s">
        <v>3757</v>
      </c>
      <c r="AG1771" s="127" t="s">
        <v>3758</v>
      </c>
      <c r="AH1771" s="127" t="s">
        <v>3758</v>
      </c>
      <c r="AI1771" s="124"/>
      <c r="AJ1771" s="128"/>
      <c r="AK1771" s="109">
        <v>0</v>
      </c>
      <c r="AL1771" s="109">
        <v>0</v>
      </c>
      <c r="AM1771" s="127">
        <v>0</v>
      </c>
      <c r="AN1771" s="127">
        <v>0</v>
      </c>
      <c r="AO1771" s="120">
        <v>0</v>
      </c>
      <c r="AP1771" s="120">
        <v>0</v>
      </c>
      <c r="AQ1771" s="174">
        <v>0</v>
      </c>
      <c r="AR1771" s="109">
        <v>0</v>
      </c>
      <c r="AS1771" s="127">
        <v>0</v>
      </c>
      <c r="AT1771" s="127">
        <v>0</v>
      </c>
      <c r="AU1771" s="120">
        <v>0</v>
      </c>
      <c r="AV1771" s="120">
        <v>0</v>
      </c>
      <c r="AW1771" s="174">
        <v>0</v>
      </c>
      <c r="AX1771" s="109">
        <v>0</v>
      </c>
      <c r="AY1771" s="127">
        <v>0</v>
      </c>
      <c r="AZ1771" s="127">
        <v>0</v>
      </c>
      <c r="BA1771" s="120">
        <v>0</v>
      </c>
      <c r="BB1771" s="120">
        <v>0</v>
      </c>
      <c r="BC1771" s="111" t="s">
        <v>3757</v>
      </c>
      <c r="BD1771" s="112">
        <v>3781</v>
      </c>
      <c r="BE1771" s="112">
        <v>85963384</v>
      </c>
      <c r="BF1771" s="111" t="s">
        <v>3757</v>
      </c>
      <c r="BG1771" s="112">
        <v>260</v>
      </c>
      <c r="BH1771" s="112">
        <v>5247925</v>
      </c>
      <c r="BI1771" s="111" t="s">
        <v>3757</v>
      </c>
      <c r="BJ1771" s="112">
        <v>259</v>
      </c>
      <c r="BK1771" s="112">
        <v>5247925</v>
      </c>
      <c r="BL1771" s="111" t="s">
        <v>3757</v>
      </c>
      <c r="BM1771" s="112">
        <v>259</v>
      </c>
      <c r="BN1771" s="112">
        <v>5247925</v>
      </c>
      <c r="BO1771" s="111" t="s">
        <v>3757</v>
      </c>
      <c r="BP1771" s="112">
        <v>266</v>
      </c>
      <c r="BQ1771" s="112">
        <v>5323650</v>
      </c>
      <c r="BR1771" s="111" t="s">
        <v>3757</v>
      </c>
      <c r="BS1771" s="112">
        <v>1758</v>
      </c>
      <c r="BT1771" s="112">
        <v>40319866</v>
      </c>
      <c r="BU1771" s="111" t="s">
        <v>3757</v>
      </c>
      <c r="BV1771" s="112">
        <v>1382</v>
      </c>
      <c r="BW1771" s="112">
        <v>30115667</v>
      </c>
      <c r="BX1771" s="111" t="s">
        <v>3757</v>
      </c>
      <c r="BY1771" s="112">
        <v>690</v>
      </c>
      <c r="BZ1771" s="112">
        <v>15057833</v>
      </c>
      <c r="CA1771" s="111" t="s">
        <v>3757</v>
      </c>
      <c r="CB1771" s="112">
        <v>975</v>
      </c>
      <c r="CC1771" s="112">
        <v>21797025</v>
      </c>
      <c r="CD1771" s="111" t="s">
        <v>3757</v>
      </c>
      <c r="CE1771" s="112">
        <v>127</v>
      </c>
      <c r="CF1771" s="112">
        <v>1160500</v>
      </c>
      <c r="CG1771" s="111" t="s">
        <v>3757</v>
      </c>
      <c r="CH1771" s="112">
        <v>5787</v>
      </c>
      <c r="CI1771" s="112">
        <v>124846000</v>
      </c>
      <c r="CJ1771" s="111">
        <v>0</v>
      </c>
      <c r="CK1771" s="120">
        <v>0</v>
      </c>
      <c r="CL1771" s="112"/>
      <c r="CM1771" s="112"/>
      <c r="CN1771" s="166" t="s">
        <v>16473</v>
      </c>
      <c r="CO1771" s="125" t="s">
        <v>16474</v>
      </c>
      <c r="CP1771" s="111" t="s">
        <v>3774</v>
      </c>
      <c r="CQ1771" s="112">
        <v>12500000</v>
      </c>
      <c r="CR1771" s="166" t="s">
        <v>16475</v>
      </c>
      <c r="CS1771" s="166" t="s">
        <v>16476</v>
      </c>
      <c r="CT1771" s="111" t="s">
        <v>3875</v>
      </c>
      <c r="CU1771" s="112">
        <v>50000000</v>
      </c>
      <c r="CV1771" s="166" t="s">
        <v>16477</v>
      </c>
      <c r="CW1771" s="166" t="s">
        <v>16478</v>
      </c>
      <c r="CX1771" s="111" t="s">
        <v>3766</v>
      </c>
      <c r="CY1771" s="112">
        <v>20234000</v>
      </c>
      <c r="CZ1771" s="111" t="s">
        <v>3757</v>
      </c>
      <c r="DA1771" s="111">
        <v>0</v>
      </c>
      <c r="DB1771" s="111">
        <v>0</v>
      </c>
      <c r="DC1771" s="120" t="s">
        <v>16479</v>
      </c>
      <c r="DD1771" s="127" t="s">
        <v>3778</v>
      </c>
      <c r="DE1771" s="109">
        <v>0</v>
      </c>
      <c r="DF1771" s="172" t="s">
        <v>3717</v>
      </c>
    </row>
    <row r="1772" spans="1:110" ht="35.15" customHeight="1" x14ac:dyDescent="0.35">
      <c r="A1772" s="140" t="s">
        <v>3571</v>
      </c>
      <c r="B1772" s="136" t="s">
        <v>3548</v>
      </c>
      <c r="C1772" s="136" t="s">
        <v>3572</v>
      </c>
      <c r="D1772" s="112">
        <v>15525</v>
      </c>
      <c r="E1772" s="112">
        <v>278970400</v>
      </c>
      <c r="F1772" s="112">
        <v>15525</v>
      </c>
      <c r="G1772" s="112">
        <v>278970400</v>
      </c>
      <c r="H1772" s="112">
        <v>1705</v>
      </c>
      <c r="I1772" s="112">
        <v>31687300</v>
      </c>
      <c r="J1772" s="112">
        <v>0</v>
      </c>
      <c r="K1772" s="112">
        <v>0</v>
      </c>
      <c r="L1772" s="112">
        <v>81079259</v>
      </c>
      <c r="M1772" s="112">
        <v>19050350</v>
      </c>
      <c r="N1772" s="112">
        <v>163841</v>
      </c>
      <c r="O1772" s="112">
        <v>1365971</v>
      </c>
      <c r="P1772" s="112">
        <v>54508808</v>
      </c>
      <c r="Q1772" s="112">
        <v>0</v>
      </c>
      <c r="R1772" s="112">
        <v>156168229</v>
      </c>
      <c r="S1772" s="421">
        <v>0.29063749774169589</v>
      </c>
      <c r="T1772" s="421">
        <v>6.8288069271865398E-2</v>
      </c>
      <c r="U1772" s="421">
        <v>5.873060367694924E-4</v>
      </c>
      <c r="V1772" s="421">
        <v>4.8964728874461233E-3</v>
      </c>
      <c r="W1772" s="421">
        <v>0.1953928015301982</v>
      </c>
      <c r="X1772" s="421">
        <v>0</v>
      </c>
      <c r="Y1772" s="421">
        <v>0.55980214746797508</v>
      </c>
      <c r="Z1772" s="120">
        <v>0</v>
      </c>
      <c r="AA1772" s="127" t="s">
        <v>3717</v>
      </c>
      <c r="AB1772" s="127">
        <v>0</v>
      </c>
      <c r="AC1772" s="111" t="s">
        <v>3717</v>
      </c>
      <c r="AD1772" s="127">
        <v>0</v>
      </c>
      <c r="AE1772" s="111">
        <v>0</v>
      </c>
      <c r="AF1772" s="111" t="s">
        <v>3757</v>
      </c>
      <c r="AG1772" s="127" t="s">
        <v>3758</v>
      </c>
      <c r="AH1772" s="127" t="s">
        <v>3758</v>
      </c>
      <c r="AI1772" s="124"/>
      <c r="AJ1772" s="128"/>
      <c r="AK1772" s="109">
        <v>0</v>
      </c>
      <c r="AL1772" s="109">
        <v>0</v>
      </c>
      <c r="AM1772" s="127">
        <v>0</v>
      </c>
      <c r="AN1772" s="127">
        <v>0</v>
      </c>
      <c r="AO1772" s="120">
        <v>0</v>
      </c>
      <c r="AP1772" s="120">
        <v>0</v>
      </c>
      <c r="AQ1772" s="174">
        <v>0</v>
      </c>
      <c r="AR1772" s="120">
        <v>0</v>
      </c>
      <c r="AS1772" s="127">
        <v>0</v>
      </c>
      <c r="AT1772" s="127">
        <v>0</v>
      </c>
      <c r="AU1772" s="120">
        <v>0</v>
      </c>
      <c r="AV1772" s="120">
        <v>0</v>
      </c>
      <c r="AW1772" s="174">
        <v>0</v>
      </c>
      <c r="AX1772" s="120">
        <v>0</v>
      </c>
      <c r="AY1772" s="127">
        <v>0</v>
      </c>
      <c r="AZ1772" s="127">
        <v>0</v>
      </c>
      <c r="BA1772" s="120">
        <v>0</v>
      </c>
      <c r="BB1772" s="120">
        <v>0</v>
      </c>
      <c r="BC1772" s="111">
        <v>0</v>
      </c>
      <c r="BD1772" s="112"/>
      <c r="BE1772" s="112"/>
      <c r="BF1772" s="111">
        <v>0</v>
      </c>
      <c r="BG1772" s="112"/>
      <c r="BH1772" s="112"/>
      <c r="BI1772" s="111" t="s">
        <v>3757</v>
      </c>
      <c r="BJ1772" s="112">
        <v>1152</v>
      </c>
      <c r="BK1772" s="112">
        <v>19361650</v>
      </c>
      <c r="BL1772" s="111">
        <v>0</v>
      </c>
      <c r="BM1772" s="112"/>
      <c r="BN1772" s="112"/>
      <c r="BO1772" s="111" t="s">
        <v>3757</v>
      </c>
      <c r="BP1772" s="112">
        <v>8971</v>
      </c>
      <c r="BQ1772" s="112">
        <v>155391850</v>
      </c>
      <c r="BR1772" s="111">
        <v>0</v>
      </c>
      <c r="BS1772" s="112"/>
      <c r="BT1772" s="112"/>
      <c r="BU1772" s="111" t="s">
        <v>3757</v>
      </c>
      <c r="BV1772" s="112">
        <v>1364</v>
      </c>
      <c r="BW1772" s="112">
        <v>25734300</v>
      </c>
      <c r="BX1772" s="111">
        <v>0</v>
      </c>
      <c r="BY1772" s="112"/>
      <c r="BZ1772" s="112"/>
      <c r="CA1772" s="111">
        <v>0</v>
      </c>
      <c r="CB1772" s="112"/>
      <c r="CC1772" s="112"/>
      <c r="CD1772" s="111">
        <v>0</v>
      </c>
      <c r="CE1772" s="112">
        <v>0</v>
      </c>
      <c r="CF1772" s="112">
        <v>0</v>
      </c>
      <c r="CG1772" s="111" t="s">
        <v>3757</v>
      </c>
      <c r="CH1772" s="112">
        <v>2084</v>
      </c>
      <c r="CI1772" s="112">
        <v>42623800</v>
      </c>
      <c r="CJ1772" s="111" t="s">
        <v>3757</v>
      </c>
      <c r="CK1772" s="120" t="s">
        <v>16480</v>
      </c>
      <c r="CL1772" s="112">
        <v>1962</v>
      </c>
      <c r="CM1772" s="112">
        <v>35858800</v>
      </c>
      <c r="CN1772" s="166" t="s">
        <v>16481</v>
      </c>
      <c r="CO1772" s="125" t="s">
        <v>16482</v>
      </c>
      <c r="CP1772" s="111" t="s">
        <v>3766</v>
      </c>
      <c r="CQ1772" s="112">
        <v>5711710</v>
      </c>
      <c r="CR1772" s="166" t="s">
        <v>16483</v>
      </c>
      <c r="CS1772" s="166" t="s">
        <v>16484</v>
      </c>
      <c r="CT1772" s="111" t="s">
        <v>3783</v>
      </c>
      <c r="CU1772" s="112">
        <v>6800000</v>
      </c>
      <c r="CV1772" s="166" t="s">
        <v>16485</v>
      </c>
      <c r="CW1772" s="166" t="s">
        <v>16486</v>
      </c>
      <c r="CX1772" s="111" t="s">
        <v>3870</v>
      </c>
      <c r="CY1772" s="112">
        <v>8800000</v>
      </c>
      <c r="CZ1772" s="111" t="s">
        <v>3757</v>
      </c>
      <c r="DA1772" s="111" t="s">
        <v>3757</v>
      </c>
      <c r="DB1772" s="111">
        <v>0</v>
      </c>
      <c r="DC1772" s="120" t="s">
        <v>16487</v>
      </c>
      <c r="DD1772" s="127" t="s">
        <v>3778</v>
      </c>
      <c r="DE1772" s="109">
        <v>0</v>
      </c>
      <c r="DF1772" s="172" t="s">
        <v>3717</v>
      </c>
    </row>
    <row r="1773" spans="1:110" ht="35.15" customHeight="1" x14ac:dyDescent="0.35">
      <c r="A1773" s="140" t="s">
        <v>3573</v>
      </c>
      <c r="B1773" s="136" t="s">
        <v>3548</v>
      </c>
      <c r="C1773" s="136" t="s">
        <v>3574</v>
      </c>
      <c r="D1773" s="112">
        <v>19402</v>
      </c>
      <c r="E1773" s="112">
        <v>291083500</v>
      </c>
      <c r="F1773" s="112">
        <v>19400</v>
      </c>
      <c r="G1773" s="112">
        <v>291063500</v>
      </c>
      <c r="H1773" s="112">
        <v>4202</v>
      </c>
      <c r="I1773" s="112">
        <v>56598000</v>
      </c>
      <c r="J1773" s="112">
        <v>0</v>
      </c>
      <c r="K1773" s="112">
        <v>0</v>
      </c>
      <c r="L1773" s="112">
        <v>92861725</v>
      </c>
      <c r="M1773" s="112">
        <v>31027651</v>
      </c>
      <c r="N1773" s="112">
        <v>764142</v>
      </c>
      <c r="O1773" s="112">
        <v>1520816</v>
      </c>
      <c r="P1773" s="112">
        <v>35383299</v>
      </c>
      <c r="Q1773" s="112">
        <v>0</v>
      </c>
      <c r="R1773" s="112">
        <v>161557633</v>
      </c>
      <c r="S1773" s="421">
        <v>0.31902091667854754</v>
      </c>
      <c r="T1773" s="421">
        <v>0.10659364409181558</v>
      </c>
      <c r="U1773" s="421">
        <v>2.6251642569915506E-3</v>
      </c>
      <c r="V1773" s="421">
        <v>5.2246726454780162E-3</v>
      </c>
      <c r="W1773" s="421">
        <v>0.12155721296466478</v>
      </c>
      <c r="X1773" s="421">
        <v>0</v>
      </c>
      <c r="Y1773" s="421">
        <v>0.55502161063749744</v>
      </c>
      <c r="Z1773" s="120">
        <v>0</v>
      </c>
      <c r="AA1773" s="127" t="s">
        <v>3717</v>
      </c>
      <c r="AB1773" s="127">
        <v>0</v>
      </c>
      <c r="AC1773" s="111" t="s">
        <v>3717</v>
      </c>
      <c r="AD1773" s="127">
        <v>0</v>
      </c>
      <c r="AE1773" s="111">
        <v>0</v>
      </c>
      <c r="AF1773" s="111" t="s">
        <v>3757</v>
      </c>
      <c r="AG1773" s="127" t="s">
        <v>3758</v>
      </c>
      <c r="AH1773" s="127" t="s">
        <v>3778</v>
      </c>
      <c r="AI1773" s="124"/>
      <c r="AJ1773" s="128"/>
      <c r="AK1773" s="109">
        <v>0</v>
      </c>
      <c r="AL1773" s="109">
        <v>0</v>
      </c>
      <c r="AM1773" s="127">
        <v>0</v>
      </c>
      <c r="AN1773" s="127">
        <v>0</v>
      </c>
      <c r="AO1773" s="120">
        <v>0</v>
      </c>
      <c r="AP1773" s="120">
        <v>0</v>
      </c>
      <c r="AQ1773" s="174">
        <v>0</v>
      </c>
      <c r="AR1773" s="120">
        <v>0</v>
      </c>
      <c r="AS1773" s="127">
        <v>0</v>
      </c>
      <c r="AT1773" s="127">
        <v>0</v>
      </c>
      <c r="AU1773" s="120">
        <v>0</v>
      </c>
      <c r="AV1773" s="120">
        <v>0</v>
      </c>
      <c r="AW1773" s="174">
        <v>0</v>
      </c>
      <c r="AX1773" s="120">
        <v>0</v>
      </c>
      <c r="AY1773" s="127">
        <v>0</v>
      </c>
      <c r="AZ1773" s="127">
        <v>0</v>
      </c>
      <c r="BA1773" s="120">
        <v>0</v>
      </c>
      <c r="BB1773" s="120">
        <v>0</v>
      </c>
      <c r="BC1773" s="111">
        <v>0</v>
      </c>
      <c r="BD1773" s="112"/>
      <c r="BE1773" s="112"/>
      <c r="BF1773" s="111">
        <v>0</v>
      </c>
      <c r="BG1773" s="112"/>
      <c r="BH1773" s="112"/>
      <c r="BI1773" s="111" t="s">
        <v>3757</v>
      </c>
      <c r="BJ1773" s="112">
        <v>1986</v>
      </c>
      <c r="BK1773" s="112">
        <v>30677000</v>
      </c>
      <c r="BL1773" s="111" t="s">
        <v>3757</v>
      </c>
      <c r="BM1773" s="112">
        <v>1930</v>
      </c>
      <c r="BN1773" s="112">
        <v>25838000</v>
      </c>
      <c r="BO1773" s="111" t="s">
        <v>3757</v>
      </c>
      <c r="BP1773" s="112">
        <v>2881</v>
      </c>
      <c r="BQ1773" s="112">
        <v>46080000</v>
      </c>
      <c r="BR1773" s="111">
        <v>0</v>
      </c>
      <c r="BS1773" s="112"/>
      <c r="BT1773" s="112"/>
      <c r="BU1773" s="111" t="s">
        <v>3757</v>
      </c>
      <c r="BV1773" s="112">
        <v>3796</v>
      </c>
      <c r="BW1773" s="112">
        <v>59059000</v>
      </c>
      <c r="BX1773" s="111">
        <v>0</v>
      </c>
      <c r="BY1773" s="112"/>
      <c r="BZ1773" s="112"/>
      <c r="CA1773" s="111">
        <v>0</v>
      </c>
      <c r="CB1773" s="112"/>
      <c r="CC1773" s="112"/>
      <c r="CD1773" s="111" t="s">
        <v>3757</v>
      </c>
      <c r="CE1773" s="112">
        <v>40</v>
      </c>
      <c r="CF1773" s="112">
        <v>890000</v>
      </c>
      <c r="CG1773" s="111" t="s">
        <v>3757</v>
      </c>
      <c r="CH1773" s="112">
        <v>4141</v>
      </c>
      <c r="CI1773" s="112">
        <v>59364000</v>
      </c>
      <c r="CJ1773" s="111" t="s">
        <v>3757</v>
      </c>
      <c r="CK1773" s="120" t="s">
        <v>16488</v>
      </c>
      <c r="CL1773" s="112">
        <v>4628</v>
      </c>
      <c r="CM1773" s="112">
        <v>69175500</v>
      </c>
      <c r="CN1773" s="166" t="s">
        <v>16489</v>
      </c>
      <c r="CO1773" s="125" t="s">
        <v>16490</v>
      </c>
      <c r="CP1773" s="111" t="s">
        <v>3783</v>
      </c>
      <c r="CQ1773" s="112">
        <v>9500000</v>
      </c>
      <c r="CR1773" s="166" t="s">
        <v>16491</v>
      </c>
      <c r="CS1773" s="166" t="s">
        <v>16491</v>
      </c>
      <c r="CT1773" s="111" t="s">
        <v>3870</v>
      </c>
      <c r="CU1773" s="112">
        <v>2700000</v>
      </c>
      <c r="CV1773" s="166" t="s">
        <v>16492</v>
      </c>
      <c r="CW1773" s="166" t="s">
        <v>16493</v>
      </c>
      <c r="CX1773" s="111" t="s">
        <v>3766</v>
      </c>
      <c r="CY1773" s="112">
        <v>7900000</v>
      </c>
      <c r="CZ1773" s="111" t="s">
        <v>3757</v>
      </c>
      <c r="DA1773" s="111" t="s">
        <v>3757</v>
      </c>
      <c r="DB1773" s="111">
        <v>0</v>
      </c>
      <c r="DC1773" s="120" t="s">
        <v>16494</v>
      </c>
      <c r="DD1773" s="127" t="s">
        <v>3778</v>
      </c>
      <c r="DE1773" s="109">
        <v>0</v>
      </c>
      <c r="DF1773" s="172" t="s">
        <v>3717</v>
      </c>
    </row>
    <row r="1774" spans="1:110" ht="35.15" customHeight="1" x14ac:dyDescent="0.35">
      <c r="A1774" s="140" t="s">
        <v>3575</v>
      </c>
      <c r="B1774" s="136" t="s">
        <v>3548</v>
      </c>
      <c r="C1774" s="136" t="s">
        <v>3576</v>
      </c>
      <c r="D1774" s="112">
        <v>6321</v>
      </c>
      <c r="E1774" s="112">
        <v>110945000</v>
      </c>
      <c r="F1774" s="112">
        <v>6075</v>
      </c>
      <c r="G1774" s="112">
        <v>101771000</v>
      </c>
      <c r="H1774" s="112">
        <v>1324</v>
      </c>
      <c r="I1774" s="112">
        <v>23688000</v>
      </c>
      <c r="J1774" s="112">
        <v>0</v>
      </c>
      <c r="K1774" s="112">
        <v>0</v>
      </c>
      <c r="L1774" s="112">
        <v>31554091</v>
      </c>
      <c r="M1774" s="112">
        <v>10359540</v>
      </c>
      <c r="N1774" s="112">
        <v>0</v>
      </c>
      <c r="O1774" s="112">
        <v>450248</v>
      </c>
      <c r="P1774" s="112">
        <v>12742312</v>
      </c>
      <c r="Q1774" s="112">
        <v>0</v>
      </c>
      <c r="R1774" s="112">
        <v>55106191</v>
      </c>
      <c r="S1774" s="421">
        <v>0.28441201496236873</v>
      </c>
      <c r="T1774" s="421">
        <v>9.3375456307179236E-2</v>
      </c>
      <c r="U1774" s="421">
        <v>0</v>
      </c>
      <c r="V1774" s="421">
        <v>4.0582991572400738E-3</v>
      </c>
      <c r="W1774" s="421">
        <v>0.11485251250619677</v>
      </c>
      <c r="X1774" s="421">
        <v>0</v>
      </c>
      <c r="Y1774" s="421">
        <v>0.49669828293298479</v>
      </c>
      <c r="Z1774" s="120">
        <v>0</v>
      </c>
      <c r="AA1774" s="127" t="s">
        <v>3717</v>
      </c>
      <c r="AB1774" s="127">
        <v>0</v>
      </c>
      <c r="AC1774" s="111" t="s">
        <v>3717</v>
      </c>
      <c r="AD1774" s="127">
        <v>0</v>
      </c>
      <c r="AE1774" s="111">
        <v>0</v>
      </c>
      <c r="AF1774" s="111" t="s">
        <v>3757</v>
      </c>
      <c r="AG1774" s="127" t="s">
        <v>3758</v>
      </c>
      <c r="AH1774" s="127" t="s">
        <v>3758</v>
      </c>
      <c r="AI1774" s="124"/>
      <c r="AJ1774" s="128"/>
      <c r="AK1774" s="109">
        <v>0</v>
      </c>
      <c r="AL1774" s="109">
        <v>0</v>
      </c>
      <c r="AM1774" s="127">
        <v>0</v>
      </c>
      <c r="AN1774" s="127">
        <v>0</v>
      </c>
      <c r="AO1774" s="120">
        <v>0</v>
      </c>
      <c r="AP1774" s="120">
        <v>0</v>
      </c>
      <c r="AQ1774" s="174">
        <v>0</v>
      </c>
      <c r="AR1774" s="120">
        <v>0</v>
      </c>
      <c r="AS1774" s="127">
        <v>0</v>
      </c>
      <c r="AT1774" s="127">
        <v>0</v>
      </c>
      <c r="AU1774" s="120">
        <v>0</v>
      </c>
      <c r="AV1774" s="120">
        <v>0</v>
      </c>
      <c r="AW1774" s="174">
        <v>0</v>
      </c>
      <c r="AX1774" s="120">
        <v>0</v>
      </c>
      <c r="AY1774" s="127">
        <v>0</v>
      </c>
      <c r="AZ1774" s="127">
        <v>0</v>
      </c>
      <c r="BA1774" s="120">
        <v>0</v>
      </c>
      <c r="BB1774" s="120">
        <v>0</v>
      </c>
      <c r="BC1774" s="111">
        <v>0</v>
      </c>
      <c r="BD1774" s="112"/>
      <c r="BE1774" s="112"/>
      <c r="BF1774" s="111" t="s">
        <v>3757</v>
      </c>
      <c r="BG1774" s="112">
        <v>225</v>
      </c>
      <c r="BH1774" s="112">
        <v>3616000</v>
      </c>
      <c r="BI1774" s="111" t="s">
        <v>3757</v>
      </c>
      <c r="BJ1774" s="112">
        <v>187</v>
      </c>
      <c r="BK1774" s="112">
        <v>2993000</v>
      </c>
      <c r="BL1774" s="111" t="s">
        <v>3757</v>
      </c>
      <c r="BM1774" s="112">
        <v>725</v>
      </c>
      <c r="BN1774" s="112">
        <v>11673000</v>
      </c>
      <c r="BO1774" s="111" t="s">
        <v>3757</v>
      </c>
      <c r="BP1774" s="112">
        <v>225</v>
      </c>
      <c r="BQ1774" s="112">
        <v>3616000</v>
      </c>
      <c r="BR1774" s="111">
        <v>0</v>
      </c>
      <c r="BS1774" s="112"/>
      <c r="BT1774" s="112"/>
      <c r="BU1774" s="111" t="s">
        <v>3757</v>
      </c>
      <c r="BV1774" s="112">
        <v>803</v>
      </c>
      <c r="BW1774" s="112">
        <v>12517000</v>
      </c>
      <c r="BX1774" s="111">
        <v>0</v>
      </c>
      <c r="BY1774" s="112"/>
      <c r="BZ1774" s="112"/>
      <c r="CA1774" s="111">
        <v>0</v>
      </c>
      <c r="CB1774" s="112"/>
      <c r="CC1774" s="112"/>
      <c r="CD1774" s="111" t="s">
        <v>3757</v>
      </c>
      <c r="CE1774" s="112">
        <v>78</v>
      </c>
      <c r="CF1774" s="112">
        <v>206000</v>
      </c>
      <c r="CG1774" s="111" t="s">
        <v>3757</v>
      </c>
      <c r="CH1774" s="112">
        <v>4058</v>
      </c>
      <c r="CI1774" s="112">
        <v>76324000</v>
      </c>
      <c r="CJ1774" s="111">
        <v>0</v>
      </c>
      <c r="CK1774" s="120">
        <v>0</v>
      </c>
      <c r="CL1774" s="112">
        <v>0</v>
      </c>
      <c r="CM1774" s="112">
        <v>0</v>
      </c>
      <c r="CN1774" s="166" t="s">
        <v>16495</v>
      </c>
      <c r="CO1774" s="125" t="s">
        <v>16496</v>
      </c>
      <c r="CP1774" s="111" t="s">
        <v>3875</v>
      </c>
      <c r="CQ1774" s="112">
        <v>7900000</v>
      </c>
      <c r="CR1774" s="166" t="s">
        <v>16497</v>
      </c>
      <c r="CS1774" s="166" t="s">
        <v>16498</v>
      </c>
      <c r="CT1774" s="111" t="s">
        <v>3781</v>
      </c>
      <c r="CU1774" s="112">
        <v>6000000</v>
      </c>
      <c r="CV1774" s="166" t="s">
        <v>4063</v>
      </c>
      <c r="CW1774" s="166" t="s">
        <v>16499</v>
      </c>
      <c r="CX1774" s="111" t="s">
        <v>3766</v>
      </c>
      <c r="CY1774" s="112">
        <v>6800000</v>
      </c>
      <c r="CZ1774" s="111" t="s">
        <v>16681</v>
      </c>
      <c r="DA1774" s="111">
        <v>0</v>
      </c>
      <c r="DB1774" s="111" t="s">
        <v>3757</v>
      </c>
      <c r="DC1774" s="120" t="s">
        <v>16500</v>
      </c>
      <c r="DD1774" s="127" t="s">
        <v>3717</v>
      </c>
      <c r="DE1774" s="109" t="s">
        <v>16501</v>
      </c>
      <c r="DF1774" s="172" t="s">
        <v>3717</v>
      </c>
    </row>
    <row r="1775" spans="1:110" ht="35.15" customHeight="1" x14ac:dyDescent="0.35">
      <c r="A1775" s="140" t="s">
        <v>3577</v>
      </c>
      <c r="B1775" s="136" t="s">
        <v>3548</v>
      </c>
      <c r="C1775" s="136" t="s">
        <v>3578</v>
      </c>
      <c r="D1775" s="112">
        <v>21085</v>
      </c>
      <c r="E1775" s="112">
        <v>435718609</v>
      </c>
      <c r="F1775" s="112">
        <v>21075</v>
      </c>
      <c r="G1775" s="112">
        <v>435218609</v>
      </c>
      <c r="H1775" s="112">
        <v>5526</v>
      </c>
      <c r="I1775" s="112">
        <v>97155685</v>
      </c>
      <c r="J1775" s="112">
        <v>0</v>
      </c>
      <c r="K1775" s="112">
        <v>0</v>
      </c>
      <c r="L1775" s="112">
        <v>112730284</v>
      </c>
      <c r="M1775" s="112">
        <v>21425874</v>
      </c>
      <c r="N1775" s="112">
        <v>316800</v>
      </c>
      <c r="O1775" s="112">
        <v>2059202</v>
      </c>
      <c r="P1775" s="112">
        <v>74047329</v>
      </c>
      <c r="Q1775" s="112">
        <v>0</v>
      </c>
      <c r="R1775" s="112">
        <v>210579489</v>
      </c>
      <c r="S1775" s="421">
        <v>0.25872267484448891</v>
      </c>
      <c r="T1775" s="421">
        <v>4.9173649133723366E-2</v>
      </c>
      <c r="U1775" s="421">
        <v>7.2707475296286922E-4</v>
      </c>
      <c r="V1775" s="421">
        <v>4.7259904843770396E-3</v>
      </c>
      <c r="W1775" s="421">
        <v>0.16994300328357104</v>
      </c>
      <c r="X1775" s="421">
        <v>0</v>
      </c>
      <c r="Y1775" s="421">
        <v>0.4832923924991232</v>
      </c>
      <c r="Z1775" s="120">
        <v>0</v>
      </c>
      <c r="AA1775" s="127" t="s">
        <v>3717</v>
      </c>
      <c r="AB1775" s="127">
        <v>0</v>
      </c>
      <c r="AC1775" s="111" t="s">
        <v>3717</v>
      </c>
      <c r="AD1775" s="127">
        <v>0</v>
      </c>
      <c r="AE1775" s="111" t="s">
        <v>3757</v>
      </c>
      <c r="AF1775" s="111" t="s">
        <v>3757</v>
      </c>
      <c r="AG1775" s="127" t="s">
        <v>3758</v>
      </c>
      <c r="AH1775" s="127" t="s">
        <v>3778</v>
      </c>
      <c r="AI1775" s="124"/>
      <c r="AJ1775" s="128"/>
      <c r="AK1775" s="109" t="s">
        <v>16502</v>
      </c>
      <c r="AL1775" s="109" t="s">
        <v>16503</v>
      </c>
      <c r="AM1775" s="127" t="s">
        <v>3765</v>
      </c>
      <c r="AN1775" s="127" t="s">
        <v>3766</v>
      </c>
      <c r="AO1775" s="120">
        <v>0</v>
      </c>
      <c r="AP1775" s="120">
        <v>21218324</v>
      </c>
      <c r="AQ1775" s="174">
        <v>0</v>
      </c>
      <c r="AR1775" s="120">
        <v>0</v>
      </c>
      <c r="AS1775" s="127">
        <v>0</v>
      </c>
      <c r="AT1775" s="127">
        <v>0</v>
      </c>
      <c r="AU1775" s="120">
        <v>0</v>
      </c>
      <c r="AV1775" s="120">
        <v>0</v>
      </c>
      <c r="AW1775" s="174">
        <v>0</v>
      </c>
      <c r="AX1775" s="120">
        <v>0</v>
      </c>
      <c r="AY1775" s="127">
        <v>0</v>
      </c>
      <c r="AZ1775" s="127">
        <v>0</v>
      </c>
      <c r="BA1775" s="120">
        <v>0</v>
      </c>
      <c r="BB1775" s="120">
        <v>0</v>
      </c>
      <c r="BC1775" s="111">
        <v>0</v>
      </c>
      <c r="BD1775" s="112"/>
      <c r="BE1775" s="112"/>
      <c r="BF1775" s="111" t="s">
        <v>3757</v>
      </c>
      <c r="BG1775" s="112">
        <v>1584</v>
      </c>
      <c r="BH1775" s="112">
        <v>30864697</v>
      </c>
      <c r="BI1775" s="111" t="s">
        <v>3757</v>
      </c>
      <c r="BJ1775" s="112">
        <v>843</v>
      </c>
      <c r="BK1775" s="112">
        <v>15356000</v>
      </c>
      <c r="BL1775" s="111">
        <v>0</v>
      </c>
      <c r="BM1775" s="112"/>
      <c r="BN1775" s="112"/>
      <c r="BO1775" s="111" t="s">
        <v>3757</v>
      </c>
      <c r="BP1775" s="112">
        <v>916</v>
      </c>
      <c r="BQ1775" s="112">
        <v>21218324</v>
      </c>
      <c r="BR1775" s="111" t="s">
        <v>3757</v>
      </c>
      <c r="BS1775" s="112">
        <v>8500</v>
      </c>
      <c r="BT1775" s="112">
        <v>175058734</v>
      </c>
      <c r="BU1775" s="111" t="s">
        <v>3757</v>
      </c>
      <c r="BV1775" s="112">
        <v>4268</v>
      </c>
      <c r="BW1775" s="112">
        <v>88246854</v>
      </c>
      <c r="BX1775" s="111">
        <v>0</v>
      </c>
      <c r="BY1775" s="112"/>
      <c r="BZ1775" s="112"/>
      <c r="CA1775" s="111">
        <v>0</v>
      </c>
      <c r="CB1775" s="112"/>
      <c r="CC1775" s="112"/>
      <c r="CD1775" s="111">
        <v>0</v>
      </c>
      <c r="CE1775" s="112">
        <v>0</v>
      </c>
      <c r="CF1775" s="112">
        <v>0</v>
      </c>
      <c r="CG1775" s="111" t="s">
        <v>3757</v>
      </c>
      <c r="CH1775" s="112">
        <v>4966</v>
      </c>
      <c r="CI1775" s="112">
        <v>104057000</v>
      </c>
      <c r="CJ1775" s="111">
        <v>0</v>
      </c>
      <c r="CK1775" s="120">
        <v>0</v>
      </c>
      <c r="CL1775" s="112">
        <v>0</v>
      </c>
      <c r="CM1775" s="112">
        <v>0</v>
      </c>
      <c r="CN1775" s="166" t="s">
        <v>15342</v>
      </c>
      <c r="CO1775" s="125" t="s">
        <v>16504</v>
      </c>
      <c r="CP1775" s="111" t="s">
        <v>3870</v>
      </c>
      <c r="CQ1775" s="112">
        <v>1480000</v>
      </c>
      <c r="CR1775" s="166" t="s">
        <v>16505</v>
      </c>
      <c r="CS1775" s="166" t="s">
        <v>16506</v>
      </c>
      <c r="CT1775" s="111" t="s">
        <v>3778</v>
      </c>
      <c r="CU1775" s="112">
        <v>1210000</v>
      </c>
      <c r="CV1775" s="166" t="s">
        <v>16507</v>
      </c>
      <c r="CW1775" s="166" t="s">
        <v>16508</v>
      </c>
      <c r="CX1775" s="111" t="s">
        <v>3790</v>
      </c>
      <c r="CY1775" s="112">
        <v>10190000</v>
      </c>
      <c r="CZ1775" s="111" t="s">
        <v>3757</v>
      </c>
      <c r="DA1775" s="111" t="s">
        <v>3757</v>
      </c>
      <c r="DB1775" s="111" t="s">
        <v>3757</v>
      </c>
      <c r="DC1775" s="120">
        <v>0</v>
      </c>
      <c r="DD1775" s="127" t="s">
        <v>3717</v>
      </c>
      <c r="DE1775" s="109" t="s">
        <v>16509</v>
      </c>
      <c r="DF1775" s="172" t="s">
        <v>3717</v>
      </c>
    </row>
    <row r="1776" spans="1:110" ht="35.15" customHeight="1" x14ac:dyDescent="0.35">
      <c r="A1776" s="140" t="s">
        <v>3579</v>
      </c>
      <c r="B1776" s="136" t="s">
        <v>3548</v>
      </c>
      <c r="C1776" s="136" t="s">
        <v>3580</v>
      </c>
      <c r="D1776" s="112">
        <v>5206</v>
      </c>
      <c r="E1776" s="112">
        <v>203276000</v>
      </c>
      <c r="F1776" s="112">
        <v>5206</v>
      </c>
      <c r="G1776" s="112">
        <v>203276000</v>
      </c>
      <c r="H1776" s="112">
        <v>1219</v>
      </c>
      <c r="I1776" s="112">
        <v>34809500</v>
      </c>
      <c r="J1776" s="112">
        <v>0</v>
      </c>
      <c r="K1776" s="112">
        <v>0</v>
      </c>
      <c r="L1776" s="112">
        <v>57581247</v>
      </c>
      <c r="M1776" s="112">
        <v>8108116</v>
      </c>
      <c r="N1776" s="112">
        <v>0</v>
      </c>
      <c r="O1776" s="112">
        <v>1434271</v>
      </c>
      <c r="P1776" s="112">
        <v>31227927</v>
      </c>
      <c r="Q1776" s="112">
        <v>82060</v>
      </c>
      <c r="R1776" s="112">
        <v>98433621</v>
      </c>
      <c r="S1776" s="421">
        <v>0.28326633247407468</v>
      </c>
      <c r="T1776" s="421">
        <v>3.9887227218166434E-2</v>
      </c>
      <c r="U1776" s="421">
        <v>0</v>
      </c>
      <c r="V1776" s="421">
        <v>7.0557813022688364E-3</v>
      </c>
      <c r="W1776" s="421">
        <v>0.15362328558216415</v>
      </c>
      <c r="X1776" s="421">
        <v>4.0368759715854306E-4</v>
      </c>
      <c r="Y1776" s="421">
        <v>0.48423631417383262</v>
      </c>
      <c r="Z1776" s="120" t="s">
        <v>16510</v>
      </c>
      <c r="AA1776" s="127" t="s">
        <v>3717</v>
      </c>
      <c r="AB1776" s="127">
        <v>0</v>
      </c>
      <c r="AC1776" s="111" t="s">
        <v>3717</v>
      </c>
      <c r="AD1776" s="127">
        <v>0</v>
      </c>
      <c r="AE1776" s="111">
        <v>0</v>
      </c>
      <c r="AF1776" s="111" t="s">
        <v>3757</v>
      </c>
      <c r="AG1776" s="127" t="s">
        <v>3758</v>
      </c>
      <c r="AH1776" s="127" t="s">
        <v>3758</v>
      </c>
      <c r="AI1776" s="124"/>
      <c r="AJ1776" s="128"/>
      <c r="AK1776" s="109">
        <v>0</v>
      </c>
      <c r="AL1776" s="109">
        <v>0</v>
      </c>
      <c r="AM1776" s="127">
        <v>0</v>
      </c>
      <c r="AN1776" s="127">
        <v>0</v>
      </c>
      <c r="AO1776" s="120">
        <v>0</v>
      </c>
      <c r="AP1776" s="120">
        <v>0</v>
      </c>
      <c r="AQ1776" s="174">
        <v>0</v>
      </c>
      <c r="AR1776" s="109">
        <v>0</v>
      </c>
      <c r="AS1776" s="127">
        <v>0</v>
      </c>
      <c r="AT1776" s="127">
        <v>0</v>
      </c>
      <c r="AU1776" s="120">
        <v>0</v>
      </c>
      <c r="AV1776" s="120">
        <v>0</v>
      </c>
      <c r="AW1776" s="174">
        <v>0</v>
      </c>
      <c r="AX1776" s="109">
        <v>0</v>
      </c>
      <c r="AY1776" s="127">
        <v>0</v>
      </c>
      <c r="AZ1776" s="127">
        <v>0</v>
      </c>
      <c r="BA1776" s="120">
        <v>0</v>
      </c>
      <c r="BB1776" s="120">
        <v>0</v>
      </c>
      <c r="BC1776" s="111" t="s">
        <v>3757</v>
      </c>
      <c r="BD1776" s="112">
        <v>38</v>
      </c>
      <c r="BE1776" s="112">
        <v>976000</v>
      </c>
      <c r="BF1776" s="111" t="s">
        <v>3757</v>
      </c>
      <c r="BG1776" s="112">
        <v>249</v>
      </c>
      <c r="BH1776" s="112">
        <v>10640200</v>
      </c>
      <c r="BI1776" s="111" t="s">
        <v>3757</v>
      </c>
      <c r="BJ1776" s="112">
        <v>134</v>
      </c>
      <c r="BK1776" s="112">
        <v>2636000</v>
      </c>
      <c r="BL1776" s="111" t="s">
        <v>3757</v>
      </c>
      <c r="BM1776" s="112">
        <v>570</v>
      </c>
      <c r="BN1776" s="112">
        <v>25938000</v>
      </c>
      <c r="BO1776" s="111" t="s">
        <v>3757</v>
      </c>
      <c r="BP1776" s="112">
        <v>249</v>
      </c>
      <c r="BQ1776" s="112">
        <v>10640200</v>
      </c>
      <c r="BR1776" s="111" t="s">
        <v>3757</v>
      </c>
      <c r="BS1776" s="112">
        <v>1033</v>
      </c>
      <c r="BT1776" s="112">
        <v>29613300</v>
      </c>
      <c r="BU1776" s="111" t="s">
        <v>3757</v>
      </c>
      <c r="BV1776" s="112">
        <v>392</v>
      </c>
      <c r="BW1776" s="112">
        <v>16282000</v>
      </c>
      <c r="BX1776" s="111">
        <v>0</v>
      </c>
      <c r="BY1776" s="112"/>
      <c r="BZ1776" s="112"/>
      <c r="CA1776" s="111">
        <v>0</v>
      </c>
      <c r="CB1776" s="112"/>
      <c r="CC1776" s="112"/>
      <c r="CD1776" s="111">
        <v>0</v>
      </c>
      <c r="CE1776" s="112"/>
      <c r="CF1776" s="112"/>
      <c r="CG1776" s="111" t="s">
        <v>3757</v>
      </c>
      <c r="CH1776" s="112">
        <v>2611</v>
      </c>
      <c r="CI1776" s="112">
        <v>111173500</v>
      </c>
      <c r="CJ1776" s="111" t="s">
        <v>3757</v>
      </c>
      <c r="CK1776" s="120" t="s">
        <v>16511</v>
      </c>
      <c r="CL1776" s="112">
        <v>179</v>
      </c>
      <c r="CM1776" s="112">
        <v>6035000</v>
      </c>
      <c r="CN1776" s="166" t="s">
        <v>16512</v>
      </c>
      <c r="CO1776" s="125" t="s">
        <v>16513</v>
      </c>
      <c r="CP1776" s="111" t="s">
        <v>3875</v>
      </c>
      <c r="CQ1776" s="112">
        <v>51518768</v>
      </c>
      <c r="CR1776" s="166" t="s">
        <v>16514</v>
      </c>
      <c r="CS1776" s="166" t="s">
        <v>16515</v>
      </c>
      <c r="CT1776" s="111" t="s">
        <v>3870</v>
      </c>
      <c r="CU1776" s="112">
        <v>7000000</v>
      </c>
      <c r="CV1776" s="166" t="s">
        <v>16516</v>
      </c>
      <c r="CW1776" s="166" t="s">
        <v>16517</v>
      </c>
      <c r="CX1776" s="111" t="s">
        <v>3783</v>
      </c>
      <c r="CY1776" s="112">
        <v>451000</v>
      </c>
      <c r="CZ1776" s="111" t="s">
        <v>3757</v>
      </c>
      <c r="DA1776" s="111" t="s">
        <v>3757</v>
      </c>
      <c r="DB1776" s="111" t="s">
        <v>3757</v>
      </c>
      <c r="DC1776" s="120">
        <v>0</v>
      </c>
      <c r="DD1776" s="127" t="s">
        <v>3778</v>
      </c>
      <c r="DE1776" s="109">
        <v>0</v>
      </c>
      <c r="DF1776" s="172" t="s">
        <v>3717</v>
      </c>
    </row>
    <row r="1777" spans="1:110" ht="35.15" customHeight="1" x14ac:dyDescent="0.35">
      <c r="A1777" s="140" t="s">
        <v>3581</v>
      </c>
      <c r="B1777" s="136" t="s">
        <v>3548</v>
      </c>
      <c r="C1777" s="136" t="s">
        <v>3582</v>
      </c>
      <c r="D1777" s="112">
        <v>11777</v>
      </c>
      <c r="E1777" s="112">
        <v>2913936182</v>
      </c>
      <c r="F1777" s="112">
        <v>11640</v>
      </c>
      <c r="G1777" s="112">
        <v>2912185200</v>
      </c>
      <c r="H1777" s="112">
        <v>2572</v>
      </c>
      <c r="I1777" s="112">
        <v>591560</v>
      </c>
      <c r="J1777" s="112">
        <v>0</v>
      </c>
      <c r="K1777" s="112">
        <v>0</v>
      </c>
      <c r="L1777" s="112">
        <v>874175740</v>
      </c>
      <c r="M1777" s="112">
        <v>5635566</v>
      </c>
      <c r="N1777" s="112">
        <v>9091618</v>
      </c>
      <c r="O1777" s="112">
        <v>28932381</v>
      </c>
      <c r="P1777" s="112">
        <v>292347887</v>
      </c>
      <c r="Q1777" s="112">
        <v>0</v>
      </c>
      <c r="R1777" s="112">
        <v>1210183192</v>
      </c>
      <c r="S1777" s="421">
        <v>0.29999824477967924</v>
      </c>
      <c r="T1777" s="421">
        <v>1.9340046068311596E-3</v>
      </c>
      <c r="U1777" s="421">
        <v>3.1200470539337294E-3</v>
      </c>
      <c r="V1777" s="421">
        <v>9.9289686502818542E-3</v>
      </c>
      <c r="W1777" s="421">
        <v>0.10032748445415336</v>
      </c>
      <c r="X1777" s="421">
        <v>0</v>
      </c>
      <c r="Y1777" s="421">
        <v>0.41530874954487934</v>
      </c>
      <c r="Z1777" s="120">
        <v>0</v>
      </c>
      <c r="AA1777" s="127" t="s">
        <v>3717</v>
      </c>
      <c r="AB1777" s="127">
        <v>0</v>
      </c>
      <c r="AC1777" s="111" t="s">
        <v>3717</v>
      </c>
      <c r="AD1777" s="127">
        <v>0</v>
      </c>
      <c r="AE1777" s="111">
        <v>0</v>
      </c>
      <c r="AF1777" s="111" t="s">
        <v>3757</v>
      </c>
      <c r="AG1777" s="127" t="s">
        <v>3758</v>
      </c>
      <c r="AH1777" s="127" t="s">
        <v>3758</v>
      </c>
      <c r="AI1777" s="124"/>
      <c r="AJ1777" s="128"/>
      <c r="AK1777" s="109">
        <v>0</v>
      </c>
      <c r="AL1777" s="109">
        <v>0</v>
      </c>
      <c r="AM1777" s="127">
        <v>0</v>
      </c>
      <c r="AN1777" s="127">
        <v>0</v>
      </c>
      <c r="AO1777" s="120">
        <v>0</v>
      </c>
      <c r="AP1777" s="120">
        <v>0</v>
      </c>
      <c r="AQ1777" s="174">
        <v>0</v>
      </c>
      <c r="AR1777" s="120">
        <v>0</v>
      </c>
      <c r="AS1777" s="127">
        <v>0</v>
      </c>
      <c r="AT1777" s="127">
        <v>0</v>
      </c>
      <c r="AU1777" s="120">
        <v>0</v>
      </c>
      <c r="AV1777" s="120">
        <v>0</v>
      </c>
      <c r="AW1777" s="174">
        <v>0</v>
      </c>
      <c r="AX1777" s="120">
        <v>0</v>
      </c>
      <c r="AY1777" s="127">
        <v>0</v>
      </c>
      <c r="AZ1777" s="127">
        <v>0</v>
      </c>
      <c r="BA1777" s="120">
        <v>0</v>
      </c>
      <c r="BB1777" s="120">
        <v>0</v>
      </c>
      <c r="BC1777" s="111">
        <v>0</v>
      </c>
      <c r="BD1777" s="112"/>
      <c r="BE1777" s="112"/>
      <c r="BF1777" s="111">
        <v>0</v>
      </c>
      <c r="BG1777" s="112"/>
      <c r="BH1777" s="112"/>
      <c r="BI1777" s="111">
        <v>0</v>
      </c>
      <c r="BJ1777" s="112"/>
      <c r="BK1777" s="112"/>
      <c r="BL1777" s="111" t="s">
        <v>3757</v>
      </c>
      <c r="BM1777" s="112">
        <v>1615</v>
      </c>
      <c r="BN1777" s="112">
        <v>406758100</v>
      </c>
      <c r="BO1777" s="111" t="s">
        <v>3757</v>
      </c>
      <c r="BP1777" s="112">
        <v>462</v>
      </c>
      <c r="BQ1777" s="112">
        <v>121589000</v>
      </c>
      <c r="BR1777" s="111" t="s">
        <v>3757</v>
      </c>
      <c r="BS1777" s="112">
        <v>2698</v>
      </c>
      <c r="BT1777" s="112">
        <v>660026900</v>
      </c>
      <c r="BU1777" s="111" t="s">
        <v>3757</v>
      </c>
      <c r="BV1777" s="112">
        <v>230</v>
      </c>
      <c r="BW1777" s="112">
        <v>45820600</v>
      </c>
      <c r="BX1777" s="111">
        <v>0</v>
      </c>
      <c r="BY1777" s="112"/>
      <c r="BZ1777" s="112"/>
      <c r="CA1777" s="111" t="s">
        <v>3757</v>
      </c>
      <c r="CB1777" s="112">
        <v>146</v>
      </c>
      <c r="CC1777" s="112">
        <v>30975000</v>
      </c>
      <c r="CD1777" s="111">
        <v>0</v>
      </c>
      <c r="CE1777" s="112">
        <v>0</v>
      </c>
      <c r="CF1777" s="112">
        <v>0</v>
      </c>
      <c r="CG1777" s="111" t="s">
        <v>3757</v>
      </c>
      <c r="CH1777" s="112">
        <v>6080</v>
      </c>
      <c r="CI1777" s="112">
        <v>1587350600</v>
      </c>
      <c r="CJ1777" s="111">
        <v>0</v>
      </c>
      <c r="CK1777" s="120" t="s">
        <v>7041</v>
      </c>
      <c r="CL1777" s="112">
        <v>0</v>
      </c>
      <c r="CM1777" s="112">
        <v>0</v>
      </c>
      <c r="CN1777" s="166" t="s">
        <v>16518</v>
      </c>
      <c r="CO1777" s="125" t="s">
        <v>16519</v>
      </c>
      <c r="CP1777" s="111" t="s">
        <v>3762</v>
      </c>
      <c r="CQ1777" s="112">
        <v>3484000</v>
      </c>
      <c r="CR1777" s="166" t="s">
        <v>7395</v>
      </c>
      <c r="CS1777" s="166" t="s">
        <v>16520</v>
      </c>
      <c r="CT1777" s="111" t="s">
        <v>3762</v>
      </c>
      <c r="CU1777" s="112">
        <v>6310000</v>
      </c>
      <c r="CV1777" s="166" t="s">
        <v>3895</v>
      </c>
      <c r="CW1777" s="166" t="s">
        <v>16521</v>
      </c>
      <c r="CX1777" s="111" t="s">
        <v>3790</v>
      </c>
      <c r="CY1777" s="112">
        <v>47864000</v>
      </c>
      <c r="CZ1777" s="111" t="s">
        <v>3757</v>
      </c>
      <c r="DA1777" s="111" t="s">
        <v>3757</v>
      </c>
      <c r="DB1777" s="111" t="s">
        <v>3757</v>
      </c>
      <c r="DC1777" s="120">
        <v>0</v>
      </c>
      <c r="DD1777" s="127" t="s">
        <v>3717</v>
      </c>
      <c r="DE1777" s="109" t="s">
        <v>16522</v>
      </c>
      <c r="DF1777" s="172" t="s">
        <v>3717</v>
      </c>
    </row>
    <row r="1778" spans="1:110" ht="35.15" customHeight="1" x14ac:dyDescent="0.35">
      <c r="A1778" s="140" t="s">
        <v>3583</v>
      </c>
      <c r="B1778" s="136" t="s">
        <v>3548</v>
      </c>
      <c r="C1778" s="136" t="s">
        <v>3584</v>
      </c>
      <c r="D1778" s="112">
        <v>1259</v>
      </c>
      <c r="E1778" s="112">
        <v>92097000</v>
      </c>
      <c r="F1778" s="112">
        <v>1259</v>
      </c>
      <c r="G1778" s="112">
        <v>92097000</v>
      </c>
      <c r="H1778" s="112">
        <v>936</v>
      </c>
      <c r="I1778" s="112">
        <v>71852000</v>
      </c>
      <c r="J1778" s="112">
        <v>0</v>
      </c>
      <c r="K1778" s="112">
        <v>0</v>
      </c>
      <c r="L1778" s="112">
        <v>20443214</v>
      </c>
      <c r="M1778" s="112">
        <v>1561960</v>
      </c>
      <c r="N1778" s="112">
        <v>0</v>
      </c>
      <c r="O1778" s="112">
        <v>1007472</v>
      </c>
      <c r="P1778" s="112">
        <v>15790641</v>
      </c>
      <c r="Q1778" s="112">
        <v>1307287</v>
      </c>
      <c r="R1778" s="112">
        <v>40110574</v>
      </c>
      <c r="S1778" s="421">
        <v>0.221974809168594</v>
      </c>
      <c r="T1778" s="421">
        <v>1.6959944406441035E-2</v>
      </c>
      <c r="U1778" s="421">
        <v>0</v>
      </c>
      <c r="V1778" s="421">
        <v>1.0939248835466953E-2</v>
      </c>
      <c r="W1778" s="421">
        <v>0.17145662725170202</v>
      </c>
      <c r="X1778" s="421">
        <v>1.4194675179430382E-2</v>
      </c>
      <c r="Y1778" s="421">
        <v>0.43552530484163438</v>
      </c>
      <c r="Z1778" s="120" t="s">
        <v>16523</v>
      </c>
      <c r="AA1778" s="127" t="s">
        <v>3717</v>
      </c>
      <c r="AB1778" s="127">
        <v>0</v>
      </c>
      <c r="AC1778" s="111" t="s">
        <v>3717</v>
      </c>
      <c r="AD1778" s="127">
        <v>0</v>
      </c>
      <c r="AE1778" s="111">
        <v>0</v>
      </c>
      <c r="AF1778" s="111" t="s">
        <v>3757</v>
      </c>
      <c r="AG1778" s="127" t="s">
        <v>3758</v>
      </c>
      <c r="AH1778" s="127" t="s">
        <v>3758</v>
      </c>
      <c r="AI1778" s="124"/>
      <c r="AJ1778" s="128"/>
      <c r="AK1778" s="109">
        <v>0</v>
      </c>
      <c r="AL1778" s="109">
        <v>0</v>
      </c>
      <c r="AM1778" s="127">
        <v>0</v>
      </c>
      <c r="AN1778" s="127">
        <v>0</v>
      </c>
      <c r="AO1778" s="120">
        <v>0</v>
      </c>
      <c r="AP1778" s="120">
        <v>0</v>
      </c>
      <c r="AQ1778" s="174">
        <v>0</v>
      </c>
      <c r="AR1778" s="120">
        <v>0</v>
      </c>
      <c r="AS1778" s="127">
        <v>0</v>
      </c>
      <c r="AT1778" s="127">
        <v>0</v>
      </c>
      <c r="AU1778" s="120">
        <v>0</v>
      </c>
      <c r="AV1778" s="120">
        <v>0</v>
      </c>
      <c r="AW1778" s="174">
        <v>0</v>
      </c>
      <c r="AX1778" s="120">
        <v>0</v>
      </c>
      <c r="AY1778" s="127">
        <v>0</v>
      </c>
      <c r="AZ1778" s="127">
        <v>0</v>
      </c>
      <c r="BA1778" s="120">
        <v>0</v>
      </c>
      <c r="BB1778" s="120">
        <v>0</v>
      </c>
      <c r="BC1778" s="111">
        <v>0</v>
      </c>
      <c r="BD1778" s="112"/>
      <c r="BE1778" s="112"/>
      <c r="BF1778" s="111" t="s">
        <v>3757</v>
      </c>
      <c r="BG1778" s="112">
        <v>63</v>
      </c>
      <c r="BH1778" s="112">
        <v>4151000</v>
      </c>
      <c r="BI1778" s="111" t="s">
        <v>3757</v>
      </c>
      <c r="BJ1778" s="112">
        <v>301</v>
      </c>
      <c r="BK1778" s="112">
        <v>18544000</v>
      </c>
      <c r="BL1778" s="111" t="s">
        <v>3757</v>
      </c>
      <c r="BM1778" s="112">
        <v>304</v>
      </c>
      <c r="BN1778" s="112">
        <v>22885000</v>
      </c>
      <c r="BO1778" s="111" t="s">
        <v>3757</v>
      </c>
      <c r="BP1778" s="112">
        <v>435</v>
      </c>
      <c r="BQ1778" s="112">
        <v>23054000</v>
      </c>
      <c r="BR1778" s="111">
        <v>0</v>
      </c>
      <c r="BS1778" s="112"/>
      <c r="BT1778" s="112"/>
      <c r="BU1778" s="111">
        <v>0</v>
      </c>
      <c r="BV1778" s="112"/>
      <c r="BW1778" s="112"/>
      <c r="BX1778" s="111">
        <v>0</v>
      </c>
      <c r="BY1778" s="112"/>
      <c r="BZ1778" s="112"/>
      <c r="CA1778" s="111">
        <v>0</v>
      </c>
      <c r="CB1778" s="112"/>
      <c r="CC1778" s="112"/>
      <c r="CD1778" s="111">
        <v>0</v>
      </c>
      <c r="CE1778" s="112">
        <v>0</v>
      </c>
      <c r="CF1778" s="112">
        <v>0</v>
      </c>
      <c r="CG1778" s="111">
        <v>0</v>
      </c>
      <c r="CH1778" s="112">
        <v>0</v>
      </c>
      <c r="CI1778" s="112">
        <v>0</v>
      </c>
      <c r="CJ1778" s="111" t="s">
        <v>3757</v>
      </c>
      <c r="CK1778" s="120" t="s">
        <v>16524</v>
      </c>
      <c r="CL1778" s="112">
        <v>156</v>
      </c>
      <c r="CM1778" s="112">
        <v>23463000</v>
      </c>
      <c r="CN1778" s="166" t="s">
        <v>16525</v>
      </c>
      <c r="CO1778" s="125" t="s">
        <v>16526</v>
      </c>
      <c r="CP1778" s="111" t="s">
        <v>3781</v>
      </c>
      <c r="CQ1778" s="112">
        <v>32000000</v>
      </c>
      <c r="CR1778" s="166" t="s">
        <v>16527</v>
      </c>
      <c r="CS1778" s="166" t="s">
        <v>16528</v>
      </c>
      <c r="CT1778" s="111" t="s">
        <v>3766</v>
      </c>
      <c r="CU1778" s="112">
        <v>39000000</v>
      </c>
      <c r="CV1778" s="166" t="s">
        <v>16529</v>
      </c>
      <c r="CW1778" s="166" t="s">
        <v>16530</v>
      </c>
      <c r="CX1778" s="111" t="s">
        <v>3766</v>
      </c>
      <c r="CY1778" s="112">
        <v>16000000</v>
      </c>
      <c r="CZ1778" s="111" t="s">
        <v>3757</v>
      </c>
      <c r="DA1778" s="111" t="s">
        <v>3757</v>
      </c>
      <c r="DB1778" s="111" t="s">
        <v>3757</v>
      </c>
      <c r="DC1778" s="120">
        <v>0</v>
      </c>
      <c r="DD1778" s="127" t="s">
        <v>3778</v>
      </c>
      <c r="DE1778" s="109">
        <v>0</v>
      </c>
      <c r="DF1778" s="172" t="s">
        <v>3717</v>
      </c>
    </row>
    <row r="1779" spans="1:110" ht="35.15" customHeight="1" x14ac:dyDescent="0.35">
      <c r="A1779" s="140" t="s">
        <v>3585</v>
      </c>
      <c r="B1779" s="136" t="s">
        <v>3548</v>
      </c>
      <c r="C1779" s="136" t="s">
        <v>3586</v>
      </c>
      <c r="D1779" s="112">
        <v>12115</v>
      </c>
      <c r="E1779" s="112">
        <v>204335800</v>
      </c>
      <c r="F1779" s="112">
        <v>12115</v>
      </c>
      <c r="G1779" s="112">
        <v>204335800</v>
      </c>
      <c r="H1779" s="112">
        <v>1462</v>
      </c>
      <c r="I1779" s="112">
        <v>70127400</v>
      </c>
      <c r="J1779" s="112">
        <v>0</v>
      </c>
      <c r="K1779" s="112">
        <v>0</v>
      </c>
      <c r="L1779" s="112">
        <v>58844584</v>
      </c>
      <c r="M1779" s="112">
        <v>16854566</v>
      </c>
      <c r="N1779" s="112">
        <v>2192639</v>
      </c>
      <c r="O1779" s="112">
        <v>4059655</v>
      </c>
      <c r="P1779" s="112">
        <v>18706472</v>
      </c>
      <c r="Q1779" s="112">
        <v>0</v>
      </c>
      <c r="R1779" s="112">
        <v>100657916</v>
      </c>
      <c r="S1779" s="421">
        <v>0.28797980579027266</v>
      </c>
      <c r="T1779" s="421">
        <v>8.2484645372959603E-2</v>
      </c>
      <c r="U1779" s="421">
        <v>1.0730567037200529E-2</v>
      </c>
      <c r="V1779" s="421">
        <v>1.9867566035907561E-2</v>
      </c>
      <c r="W1779" s="421">
        <v>9.15476974666211E-2</v>
      </c>
      <c r="X1779" s="421">
        <v>0</v>
      </c>
      <c r="Y1779" s="421">
        <v>0.49261028170296201</v>
      </c>
      <c r="Z1779" s="120">
        <v>0</v>
      </c>
      <c r="AA1779" s="127" t="s">
        <v>3717</v>
      </c>
      <c r="AB1779" s="127">
        <v>0</v>
      </c>
      <c r="AC1779" s="111" t="s">
        <v>3717</v>
      </c>
      <c r="AD1779" s="127">
        <v>0</v>
      </c>
      <c r="AE1779" s="111">
        <v>0</v>
      </c>
      <c r="AF1779" s="111" t="s">
        <v>3757</v>
      </c>
      <c r="AG1779" s="127" t="s">
        <v>3758</v>
      </c>
      <c r="AH1779" s="127" t="s">
        <v>3758</v>
      </c>
      <c r="AI1779" s="124"/>
      <c r="AJ1779" s="128"/>
      <c r="AK1779" s="109">
        <v>0</v>
      </c>
      <c r="AL1779" s="109">
        <v>0</v>
      </c>
      <c r="AM1779" s="127">
        <v>0</v>
      </c>
      <c r="AN1779" s="127">
        <v>0</v>
      </c>
      <c r="AO1779" s="120">
        <v>0</v>
      </c>
      <c r="AP1779" s="120">
        <v>0</v>
      </c>
      <c r="AQ1779" s="174">
        <v>0</v>
      </c>
      <c r="AR1779" s="109">
        <v>0</v>
      </c>
      <c r="AS1779" s="127">
        <v>0</v>
      </c>
      <c r="AT1779" s="127">
        <v>0</v>
      </c>
      <c r="AU1779" s="120">
        <v>0</v>
      </c>
      <c r="AV1779" s="120">
        <v>0</v>
      </c>
      <c r="AW1779" s="174">
        <v>0</v>
      </c>
      <c r="AX1779" s="109">
        <v>0</v>
      </c>
      <c r="AY1779" s="127">
        <v>0</v>
      </c>
      <c r="AZ1779" s="127">
        <v>0</v>
      </c>
      <c r="BA1779" s="120">
        <v>0</v>
      </c>
      <c r="BB1779" s="120">
        <v>0</v>
      </c>
      <c r="BC1779" s="111" t="s">
        <v>3757</v>
      </c>
      <c r="BD1779" s="112">
        <v>3145</v>
      </c>
      <c r="BE1779" s="112">
        <v>53797500</v>
      </c>
      <c r="BF1779" s="111">
        <v>0</v>
      </c>
      <c r="BG1779" s="112"/>
      <c r="BH1779" s="112"/>
      <c r="BI1779" s="111" t="s">
        <v>3757</v>
      </c>
      <c r="BJ1779" s="112">
        <v>1376</v>
      </c>
      <c r="BK1779" s="112">
        <v>23772700</v>
      </c>
      <c r="BL1779" s="111" t="s">
        <v>3757</v>
      </c>
      <c r="BM1779" s="112">
        <v>853</v>
      </c>
      <c r="BN1779" s="112">
        <v>4529700</v>
      </c>
      <c r="BO1779" s="111" t="s">
        <v>3757</v>
      </c>
      <c r="BP1779" s="112">
        <v>2839</v>
      </c>
      <c r="BQ1779" s="112">
        <v>45477100</v>
      </c>
      <c r="BR1779" s="111">
        <v>0</v>
      </c>
      <c r="BS1779" s="112"/>
      <c r="BT1779" s="112"/>
      <c r="BU1779" s="111" t="s">
        <v>3757</v>
      </c>
      <c r="BV1779" s="112">
        <v>1613</v>
      </c>
      <c r="BW1779" s="112">
        <v>27595700</v>
      </c>
      <c r="BX1779" s="111">
        <v>0</v>
      </c>
      <c r="BY1779" s="112"/>
      <c r="BZ1779" s="112"/>
      <c r="CA1779" s="111" t="s">
        <v>3757</v>
      </c>
      <c r="CB1779" s="112">
        <v>853</v>
      </c>
      <c r="CC1779" s="112">
        <v>14529700</v>
      </c>
      <c r="CD1779" s="111" t="s">
        <v>3757</v>
      </c>
      <c r="CE1779" s="112">
        <v>89</v>
      </c>
      <c r="CF1779" s="112">
        <v>289000</v>
      </c>
      <c r="CG1779" s="111" t="s">
        <v>3757</v>
      </c>
      <c r="CH1779" s="112">
        <v>482</v>
      </c>
      <c r="CI1779" s="112">
        <v>7168000</v>
      </c>
      <c r="CJ1779" s="111" t="s">
        <v>3757</v>
      </c>
      <c r="CK1779" s="120" t="s">
        <v>16531</v>
      </c>
      <c r="CL1779" s="112">
        <v>67</v>
      </c>
      <c r="CM1779" s="112">
        <v>959900</v>
      </c>
      <c r="CN1779" s="166" t="s">
        <v>16532</v>
      </c>
      <c r="CO1779" s="125" t="s">
        <v>16533</v>
      </c>
      <c r="CP1779" s="111" t="s">
        <v>4016</v>
      </c>
      <c r="CQ1779" s="112">
        <v>1200000</v>
      </c>
      <c r="CR1779" s="166" t="s">
        <v>16534</v>
      </c>
      <c r="CS1779" s="166" t="s">
        <v>16535</v>
      </c>
      <c r="CT1779" s="111" t="s">
        <v>3870</v>
      </c>
      <c r="CU1779" s="112">
        <v>3000000</v>
      </c>
      <c r="CV1779" s="166" t="s">
        <v>16536</v>
      </c>
      <c r="CW1779" s="166" t="s">
        <v>16537</v>
      </c>
      <c r="CX1779" s="111" t="s">
        <v>3766</v>
      </c>
      <c r="CY1779" s="112">
        <v>24000000</v>
      </c>
      <c r="CZ1779" s="111" t="s">
        <v>3757</v>
      </c>
      <c r="DA1779" s="111" t="s">
        <v>3757</v>
      </c>
      <c r="DB1779" s="111" t="s">
        <v>3757</v>
      </c>
      <c r="DC1779" s="120">
        <v>0</v>
      </c>
      <c r="DD1779" s="127" t="s">
        <v>3778</v>
      </c>
      <c r="DE1779" s="109">
        <v>0</v>
      </c>
      <c r="DF1779" s="172" t="s">
        <v>3717</v>
      </c>
    </row>
    <row r="1780" spans="1:110" ht="35.15" customHeight="1" x14ac:dyDescent="0.35">
      <c r="A1780" s="140" t="s">
        <v>3587</v>
      </c>
      <c r="B1780" s="136" t="s">
        <v>3548</v>
      </c>
      <c r="C1780" s="136" t="s">
        <v>3588</v>
      </c>
      <c r="D1780" s="112">
        <v>1697</v>
      </c>
      <c r="E1780" s="112">
        <v>29816300</v>
      </c>
      <c r="F1780" s="112">
        <v>1697</v>
      </c>
      <c r="G1780" s="112">
        <v>29816300</v>
      </c>
      <c r="H1780" s="112">
        <v>0</v>
      </c>
      <c r="I1780" s="112">
        <v>0</v>
      </c>
      <c r="J1780" s="112">
        <v>0</v>
      </c>
      <c r="K1780" s="112">
        <v>0</v>
      </c>
      <c r="L1780" s="112">
        <v>7801420</v>
      </c>
      <c r="M1780" s="112">
        <v>2680538</v>
      </c>
      <c r="N1780" s="112">
        <v>2968330</v>
      </c>
      <c r="O1780" s="112">
        <v>445252</v>
      </c>
      <c r="P1780" s="112">
        <v>113300</v>
      </c>
      <c r="Q1780" s="112">
        <v>296833</v>
      </c>
      <c r="R1780" s="112">
        <v>14305673</v>
      </c>
      <c r="S1780" s="421">
        <v>0.26164950044103391</v>
      </c>
      <c r="T1780" s="421">
        <v>8.9901765141885484E-2</v>
      </c>
      <c r="U1780" s="421">
        <v>9.9553935263597432E-2</v>
      </c>
      <c r="V1780" s="421">
        <v>1.4933174136294577E-2</v>
      </c>
      <c r="W1780" s="421">
        <v>3.799934934918149E-3</v>
      </c>
      <c r="X1780" s="421">
        <v>9.9553935263597421E-3</v>
      </c>
      <c r="Y1780" s="421">
        <v>0.47979370344408934</v>
      </c>
      <c r="Z1780" s="120" t="s">
        <v>4095</v>
      </c>
      <c r="AA1780" s="127" t="s">
        <v>3762</v>
      </c>
      <c r="AB1780" s="127" t="s">
        <v>16538</v>
      </c>
      <c r="AC1780" s="111" t="s">
        <v>3717</v>
      </c>
      <c r="AD1780" s="127">
        <v>0</v>
      </c>
      <c r="AE1780" s="111">
        <v>0</v>
      </c>
      <c r="AF1780" s="111" t="s">
        <v>3757</v>
      </c>
      <c r="AG1780" s="127" t="s">
        <v>3758</v>
      </c>
      <c r="AH1780" s="127" t="s">
        <v>3778</v>
      </c>
      <c r="AI1780" s="124"/>
      <c r="AJ1780" s="128"/>
      <c r="AK1780" s="109">
        <v>0</v>
      </c>
      <c r="AL1780" s="109">
        <v>0</v>
      </c>
      <c r="AM1780" s="127">
        <v>0</v>
      </c>
      <c r="AN1780" s="127">
        <v>0</v>
      </c>
      <c r="AO1780" s="120">
        <v>0</v>
      </c>
      <c r="AP1780" s="120">
        <v>0</v>
      </c>
      <c r="AQ1780" s="174">
        <v>0</v>
      </c>
      <c r="AR1780" s="120">
        <v>0</v>
      </c>
      <c r="AS1780" s="127">
        <v>0</v>
      </c>
      <c r="AT1780" s="127">
        <v>0</v>
      </c>
      <c r="AU1780" s="120">
        <v>0</v>
      </c>
      <c r="AV1780" s="120">
        <v>0</v>
      </c>
      <c r="AW1780" s="174">
        <v>0</v>
      </c>
      <c r="AX1780" s="120">
        <v>0</v>
      </c>
      <c r="AY1780" s="127">
        <v>0</v>
      </c>
      <c r="AZ1780" s="127">
        <v>0</v>
      </c>
      <c r="BA1780" s="120">
        <v>0</v>
      </c>
      <c r="BB1780" s="120">
        <v>0</v>
      </c>
      <c r="BC1780" s="111">
        <v>0</v>
      </c>
      <c r="BD1780" s="112"/>
      <c r="BE1780" s="112"/>
      <c r="BF1780" s="111" t="s">
        <v>3757</v>
      </c>
      <c r="BG1780" s="112">
        <v>388</v>
      </c>
      <c r="BH1780" s="112">
        <v>7078200</v>
      </c>
      <c r="BI1780" s="111" t="s">
        <v>3757</v>
      </c>
      <c r="BJ1780" s="112">
        <v>117</v>
      </c>
      <c r="BK1780" s="112">
        <v>2070000</v>
      </c>
      <c r="BL1780" s="111">
        <v>0</v>
      </c>
      <c r="BM1780" s="112"/>
      <c r="BN1780" s="112"/>
      <c r="BO1780" s="111" t="s">
        <v>3757</v>
      </c>
      <c r="BP1780" s="112">
        <v>187</v>
      </c>
      <c r="BQ1780" s="112">
        <v>3586000</v>
      </c>
      <c r="BR1780" s="111">
        <v>0</v>
      </c>
      <c r="BS1780" s="112"/>
      <c r="BT1780" s="112"/>
      <c r="BU1780" s="111" t="s">
        <v>3757</v>
      </c>
      <c r="BV1780" s="112">
        <v>226</v>
      </c>
      <c r="BW1780" s="112">
        <v>3748200</v>
      </c>
      <c r="BX1780" s="111" t="s">
        <v>3757</v>
      </c>
      <c r="BY1780" s="112">
        <v>383</v>
      </c>
      <c r="BZ1780" s="112">
        <v>6514100</v>
      </c>
      <c r="CA1780" s="111">
        <v>0</v>
      </c>
      <c r="CB1780" s="112"/>
      <c r="CC1780" s="112"/>
      <c r="CD1780" s="111">
        <v>0</v>
      </c>
      <c r="CE1780" s="112">
        <v>0</v>
      </c>
      <c r="CF1780" s="112">
        <v>0</v>
      </c>
      <c r="CG1780" s="111" t="s">
        <v>3757</v>
      </c>
      <c r="CH1780" s="112">
        <v>396</v>
      </c>
      <c r="CI1780" s="112">
        <v>6819800</v>
      </c>
      <c r="CJ1780" s="111">
        <v>0</v>
      </c>
      <c r="CK1780" s="120" t="s">
        <v>4095</v>
      </c>
      <c r="CL1780" s="112">
        <v>0</v>
      </c>
      <c r="CM1780" s="112">
        <v>0</v>
      </c>
      <c r="CN1780" s="166" t="s">
        <v>16539</v>
      </c>
      <c r="CO1780" s="125" t="s">
        <v>16540</v>
      </c>
      <c r="CP1780" s="111" t="s">
        <v>3870</v>
      </c>
      <c r="CQ1780" s="112">
        <v>3000000</v>
      </c>
      <c r="CR1780" s="166" t="s">
        <v>16541</v>
      </c>
      <c r="CS1780" s="166" t="s">
        <v>16542</v>
      </c>
      <c r="CT1780" s="111" t="s">
        <v>3778</v>
      </c>
      <c r="CU1780" s="112">
        <v>1000000</v>
      </c>
      <c r="CV1780" s="166" t="s">
        <v>16543</v>
      </c>
      <c r="CW1780" s="166" t="s">
        <v>16544</v>
      </c>
      <c r="CX1780" s="111" t="s">
        <v>3778</v>
      </c>
      <c r="CY1780" s="112">
        <v>1000000</v>
      </c>
      <c r="CZ1780" s="111" t="s">
        <v>3757</v>
      </c>
      <c r="DA1780" s="111" t="s">
        <v>3757</v>
      </c>
      <c r="DB1780" s="111">
        <v>0</v>
      </c>
      <c r="DC1780" s="120" t="s">
        <v>16545</v>
      </c>
      <c r="DD1780" s="127" t="s">
        <v>3778</v>
      </c>
      <c r="DE1780" s="109">
        <v>0</v>
      </c>
      <c r="DF1780" s="172" t="s">
        <v>3717</v>
      </c>
    </row>
    <row r="1781" spans="1:110" ht="35.15" customHeight="1" x14ac:dyDescent="0.35">
      <c r="A1781" s="140" t="s">
        <v>3589</v>
      </c>
      <c r="B1781" s="136" t="s">
        <v>3548</v>
      </c>
      <c r="C1781" s="136" t="s">
        <v>3590</v>
      </c>
      <c r="D1781" s="112">
        <v>6653</v>
      </c>
      <c r="E1781" s="112">
        <v>572340200</v>
      </c>
      <c r="F1781" s="112">
        <v>6652</v>
      </c>
      <c r="G1781" s="112">
        <v>572320200</v>
      </c>
      <c r="H1781" s="112">
        <v>1635</v>
      </c>
      <c r="I1781" s="112">
        <v>64388800</v>
      </c>
      <c r="J1781" s="112">
        <v>0</v>
      </c>
      <c r="K1781" s="112">
        <v>0</v>
      </c>
      <c r="L1781" s="112">
        <v>164378773</v>
      </c>
      <c r="M1781" s="112">
        <v>6689421</v>
      </c>
      <c r="N1781" s="112">
        <v>57485280</v>
      </c>
      <c r="O1781" s="112">
        <v>8890690</v>
      </c>
      <c r="P1781" s="112">
        <v>56048709</v>
      </c>
      <c r="Q1781" s="112">
        <v>0</v>
      </c>
      <c r="R1781" s="112">
        <v>293492873</v>
      </c>
      <c r="S1781" s="421">
        <v>0.28720466079440166</v>
      </c>
      <c r="T1781" s="421">
        <v>1.1687840553572857E-2</v>
      </c>
      <c r="U1781" s="421">
        <v>0.10043900463395722</v>
      </c>
      <c r="V1781" s="421">
        <v>1.5533925452030103E-2</v>
      </c>
      <c r="W1781" s="421">
        <v>9.7929009704368131E-2</v>
      </c>
      <c r="X1781" s="421">
        <v>0</v>
      </c>
      <c r="Y1781" s="421">
        <v>0.51279444113832995</v>
      </c>
      <c r="Z1781" s="120">
        <v>0</v>
      </c>
      <c r="AA1781" s="127" t="s">
        <v>3717</v>
      </c>
      <c r="AB1781" s="127">
        <v>0</v>
      </c>
      <c r="AC1781" s="111" t="s">
        <v>3717</v>
      </c>
      <c r="AD1781" s="127">
        <v>0</v>
      </c>
      <c r="AE1781" s="111">
        <v>0</v>
      </c>
      <c r="AF1781" s="111" t="s">
        <v>3757</v>
      </c>
      <c r="AG1781" s="127" t="s">
        <v>3758</v>
      </c>
      <c r="AH1781" s="127" t="s">
        <v>3758</v>
      </c>
      <c r="AI1781" s="124"/>
      <c r="AJ1781" s="128"/>
      <c r="AK1781" s="109">
        <v>0</v>
      </c>
      <c r="AL1781" s="109">
        <v>0</v>
      </c>
      <c r="AM1781" s="127">
        <v>0</v>
      </c>
      <c r="AN1781" s="127">
        <v>0</v>
      </c>
      <c r="AO1781" s="120">
        <v>0</v>
      </c>
      <c r="AP1781" s="120">
        <v>0</v>
      </c>
      <c r="AQ1781" s="174">
        <v>0</v>
      </c>
      <c r="AR1781" s="109">
        <v>0</v>
      </c>
      <c r="AS1781" s="127">
        <v>0</v>
      </c>
      <c r="AT1781" s="127">
        <v>0</v>
      </c>
      <c r="AU1781" s="120">
        <v>0</v>
      </c>
      <c r="AV1781" s="120">
        <v>0</v>
      </c>
      <c r="AW1781" s="174">
        <v>0</v>
      </c>
      <c r="AX1781" s="109">
        <v>0</v>
      </c>
      <c r="AY1781" s="127">
        <v>0</v>
      </c>
      <c r="AZ1781" s="127">
        <v>0</v>
      </c>
      <c r="BA1781" s="120">
        <v>0</v>
      </c>
      <c r="BB1781" s="120">
        <v>0</v>
      </c>
      <c r="BC1781" s="111" t="s">
        <v>3757</v>
      </c>
      <c r="BD1781" s="112">
        <v>337</v>
      </c>
      <c r="BE1781" s="112">
        <v>21158800</v>
      </c>
      <c r="BF1781" s="111" t="s">
        <v>3757</v>
      </c>
      <c r="BG1781" s="112">
        <v>356</v>
      </c>
      <c r="BH1781" s="112">
        <v>23398000</v>
      </c>
      <c r="BI1781" s="111" t="s">
        <v>3757</v>
      </c>
      <c r="BJ1781" s="112">
        <v>474</v>
      </c>
      <c r="BK1781" s="112">
        <v>29132600</v>
      </c>
      <c r="BL1781" s="111" t="s">
        <v>3757</v>
      </c>
      <c r="BM1781" s="112">
        <v>1149</v>
      </c>
      <c r="BN1781" s="112">
        <v>102206200</v>
      </c>
      <c r="BO1781" s="111" t="s">
        <v>3757</v>
      </c>
      <c r="BP1781" s="112">
        <v>356</v>
      </c>
      <c r="BQ1781" s="112">
        <v>23398000</v>
      </c>
      <c r="BR1781" s="111" t="s">
        <v>3757</v>
      </c>
      <c r="BS1781" s="112">
        <v>357</v>
      </c>
      <c r="BT1781" s="112">
        <v>23398000</v>
      </c>
      <c r="BU1781" s="111" t="s">
        <v>3757</v>
      </c>
      <c r="BV1781" s="112">
        <v>218</v>
      </c>
      <c r="BW1781" s="112">
        <v>14976200</v>
      </c>
      <c r="BX1781" s="111" t="s">
        <v>3757</v>
      </c>
      <c r="BY1781" s="112">
        <v>218</v>
      </c>
      <c r="BZ1781" s="112">
        <v>14976200</v>
      </c>
      <c r="CA1781" s="111" t="s">
        <v>3757</v>
      </c>
      <c r="CB1781" s="112">
        <v>1149</v>
      </c>
      <c r="CC1781" s="112">
        <v>102206200</v>
      </c>
      <c r="CD1781" s="111">
        <v>0</v>
      </c>
      <c r="CE1781" s="112"/>
      <c r="CF1781" s="112"/>
      <c r="CG1781" s="111" t="s">
        <v>3757</v>
      </c>
      <c r="CH1781" s="112">
        <v>2039</v>
      </c>
      <c r="CI1781" s="112">
        <v>217490000</v>
      </c>
      <c r="CJ1781" s="111">
        <v>0</v>
      </c>
      <c r="CK1781" s="120">
        <v>0</v>
      </c>
      <c r="CL1781" s="112"/>
      <c r="CM1781" s="112"/>
      <c r="CN1781" s="166" t="s">
        <v>16546</v>
      </c>
      <c r="CO1781" s="125" t="s">
        <v>16547</v>
      </c>
      <c r="CP1781" s="111" t="s">
        <v>3790</v>
      </c>
      <c r="CQ1781" s="112">
        <v>100000000</v>
      </c>
      <c r="CR1781" s="166" t="s">
        <v>16548</v>
      </c>
      <c r="CS1781" s="166" t="s">
        <v>16549</v>
      </c>
      <c r="CT1781" s="111" t="s">
        <v>3766</v>
      </c>
      <c r="CU1781" s="112">
        <v>18689000</v>
      </c>
      <c r="CV1781" s="166" t="s">
        <v>16550</v>
      </c>
      <c r="CW1781" s="166" t="s">
        <v>16551</v>
      </c>
      <c r="CX1781" s="111" t="s">
        <v>3766</v>
      </c>
      <c r="CY1781" s="112">
        <v>2000680</v>
      </c>
      <c r="CZ1781" s="111" t="s">
        <v>3757</v>
      </c>
      <c r="DA1781" s="111" t="s">
        <v>3757</v>
      </c>
      <c r="DB1781" s="111">
        <v>0</v>
      </c>
      <c r="DC1781" s="120" t="s">
        <v>16552</v>
      </c>
      <c r="DD1781" s="127" t="s">
        <v>3717</v>
      </c>
      <c r="DE1781" s="109" t="s">
        <v>16553</v>
      </c>
      <c r="DF1781" s="172" t="s">
        <v>3717</v>
      </c>
    </row>
    <row r="1782" spans="1:110" ht="35.15" customHeight="1" x14ac:dyDescent="0.35">
      <c r="A1782" s="140" t="s">
        <v>3591</v>
      </c>
      <c r="B1782" s="136" t="s">
        <v>3548</v>
      </c>
      <c r="C1782" s="136" t="s">
        <v>3592</v>
      </c>
      <c r="D1782" s="112">
        <v>7224</v>
      </c>
      <c r="E1782" s="112">
        <v>88811000</v>
      </c>
      <c r="F1782" s="112">
        <v>7224</v>
      </c>
      <c r="G1782" s="112">
        <v>88811000</v>
      </c>
      <c r="H1782" s="112">
        <v>1769</v>
      </c>
      <c r="I1782" s="112">
        <v>24153000</v>
      </c>
      <c r="J1782" s="112">
        <v>0</v>
      </c>
      <c r="K1782" s="112">
        <v>0</v>
      </c>
      <c r="L1782" s="112">
        <v>24413956</v>
      </c>
      <c r="M1782" s="112">
        <v>12072258</v>
      </c>
      <c r="N1782" s="112">
        <v>0</v>
      </c>
      <c r="O1782" s="112">
        <v>162431</v>
      </c>
      <c r="P1782" s="112">
        <v>7342290</v>
      </c>
      <c r="Q1782" s="112">
        <v>0</v>
      </c>
      <c r="R1782" s="112">
        <v>43990935</v>
      </c>
      <c r="S1782" s="421">
        <v>0.27489788427109252</v>
      </c>
      <c r="T1782" s="421">
        <v>0.1359320129263267</v>
      </c>
      <c r="U1782" s="421">
        <v>0</v>
      </c>
      <c r="V1782" s="421">
        <v>1.8289513686367679E-3</v>
      </c>
      <c r="W1782" s="421">
        <v>8.2673204895789942E-2</v>
      </c>
      <c r="X1782" s="421">
        <v>0</v>
      </c>
      <c r="Y1782" s="421">
        <v>0.49533205346184594</v>
      </c>
      <c r="Z1782" s="120">
        <v>0</v>
      </c>
      <c r="AA1782" s="127" t="s">
        <v>3717</v>
      </c>
      <c r="AB1782" s="127">
        <v>0</v>
      </c>
      <c r="AC1782" s="111" t="s">
        <v>3717</v>
      </c>
      <c r="AD1782" s="127">
        <v>0</v>
      </c>
      <c r="AE1782" s="111">
        <v>0</v>
      </c>
      <c r="AF1782" s="111" t="s">
        <v>3757</v>
      </c>
      <c r="AG1782" s="127" t="s">
        <v>3758</v>
      </c>
      <c r="AH1782" s="127" t="s">
        <v>3778</v>
      </c>
      <c r="AI1782" s="124"/>
      <c r="AJ1782" s="128"/>
      <c r="AK1782" s="109">
        <v>0</v>
      </c>
      <c r="AL1782" s="109">
        <v>0</v>
      </c>
      <c r="AM1782" s="127">
        <v>0</v>
      </c>
      <c r="AN1782" s="127">
        <v>0</v>
      </c>
      <c r="AO1782" s="120">
        <v>0</v>
      </c>
      <c r="AP1782" s="120">
        <v>0</v>
      </c>
      <c r="AQ1782" s="174">
        <v>0</v>
      </c>
      <c r="AR1782" s="120">
        <v>0</v>
      </c>
      <c r="AS1782" s="127">
        <v>0</v>
      </c>
      <c r="AT1782" s="127">
        <v>0</v>
      </c>
      <c r="AU1782" s="120">
        <v>0</v>
      </c>
      <c r="AV1782" s="120">
        <v>0</v>
      </c>
      <c r="AW1782" s="174">
        <v>0</v>
      </c>
      <c r="AX1782" s="120">
        <v>0</v>
      </c>
      <c r="AY1782" s="127">
        <v>0</v>
      </c>
      <c r="AZ1782" s="127">
        <v>0</v>
      </c>
      <c r="BA1782" s="120">
        <v>0</v>
      </c>
      <c r="BB1782" s="120">
        <v>0</v>
      </c>
      <c r="BC1782" s="111">
        <v>0</v>
      </c>
      <c r="BD1782" s="112"/>
      <c r="BE1782" s="112"/>
      <c r="BF1782" s="111">
        <v>0</v>
      </c>
      <c r="BG1782" s="112"/>
      <c r="BH1782" s="112"/>
      <c r="BI1782" s="111">
        <v>0</v>
      </c>
      <c r="BJ1782" s="112"/>
      <c r="BK1782" s="112"/>
      <c r="BL1782" s="111">
        <v>0</v>
      </c>
      <c r="BM1782" s="112"/>
      <c r="BN1782" s="112"/>
      <c r="BO1782" s="111">
        <v>0</v>
      </c>
      <c r="BP1782" s="112"/>
      <c r="BQ1782" s="112"/>
      <c r="BR1782" s="111">
        <v>0</v>
      </c>
      <c r="BS1782" s="112"/>
      <c r="BT1782" s="112"/>
      <c r="BU1782" s="111">
        <v>0</v>
      </c>
      <c r="BV1782" s="112"/>
      <c r="BW1782" s="112"/>
      <c r="BX1782" s="111">
        <v>0</v>
      </c>
      <c r="BY1782" s="112"/>
      <c r="BZ1782" s="112"/>
      <c r="CA1782" s="111">
        <v>0</v>
      </c>
      <c r="CB1782" s="112"/>
      <c r="CC1782" s="112"/>
      <c r="CD1782" s="111">
        <v>0</v>
      </c>
      <c r="CE1782" s="112">
        <v>0</v>
      </c>
      <c r="CF1782" s="112">
        <v>0</v>
      </c>
      <c r="CG1782" s="111" t="s">
        <v>3757</v>
      </c>
      <c r="CH1782" s="112">
        <v>4802</v>
      </c>
      <c r="CI1782" s="112">
        <v>56738000</v>
      </c>
      <c r="CJ1782" s="111" t="s">
        <v>3757</v>
      </c>
      <c r="CK1782" s="120" t="s">
        <v>16554</v>
      </c>
      <c r="CL1782" s="112">
        <v>2422</v>
      </c>
      <c r="CM1782" s="112">
        <v>32073000</v>
      </c>
      <c r="CN1782" s="166" t="s">
        <v>16555</v>
      </c>
      <c r="CO1782" s="125" t="s">
        <v>16556</v>
      </c>
      <c r="CP1782" s="111" t="s">
        <v>3717</v>
      </c>
      <c r="CQ1782" s="112">
        <v>1998000</v>
      </c>
      <c r="CR1782" s="166" t="s">
        <v>16557</v>
      </c>
      <c r="CS1782" s="166" t="s">
        <v>16558</v>
      </c>
      <c r="CT1782" s="111" t="s">
        <v>3762</v>
      </c>
      <c r="CU1782" s="112">
        <v>1400000</v>
      </c>
      <c r="CV1782" s="166" t="s">
        <v>16559</v>
      </c>
      <c r="CW1782" s="166" t="s">
        <v>16560</v>
      </c>
      <c r="CX1782" s="111" t="s">
        <v>3790</v>
      </c>
      <c r="CY1782" s="112">
        <v>1093000</v>
      </c>
      <c r="CZ1782" s="111" t="s">
        <v>3757</v>
      </c>
      <c r="DA1782" s="111" t="s">
        <v>3757</v>
      </c>
      <c r="DB1782" s="111">
        <v>0</v>
      </c>
      <c r="DC1782" s="120" t="s">
        <v>16561</v>
      </c>
      <c r="DD1782" s="127" t="s">
        <v>3778</v>
      </c>
      <c r="DE1782" s="109">
        <v>0</v>
      </c>
      <c r="DF1782" s="172" t="s">
        <v>3717</v>
      </c>
    </row>
    <row r="1783" spans="1:110" ht="35.15" customHeight="1" x14ac:dyDescent="0.35">
      <c r="A1783" s="140" t="s">
        <v>3593</v>
      </c>
      <c r="B1783" s="136" t="s">
        <v>3548</v>
      </c>
      <c r="C1783" s="136" t="s">
        <v>3594</v>
      </c>
      <c r="D1783" s="112">
        <v>1229</v>
      </c>
      <c r="E1783" s="112">
        <v>129025300</v>
      </c>
      <c r="F1783" s="112">
        <v>1227</v>
      </c>
      <c r="G1783" s="112">
        <v>119015300</v>
      </c>
      <c r="H1783" s="112">
        <v>448</v>
      </c>
      <c r="I1783" s="112">
        <v>32933000</v>
      </c>
      <c r="J1783" s="112">
        <v>0</v>
      </c>
      <c r="K1783" s="112">
        <v>0</v>
      </c>
      <c r="L1783" s="112">
        <v>34858418</v>
      </c>
      <c r="M1783" s="112">
        <v>805640</v>
      </c>
      <c r="N1783" s="112">
        <v>0</v>
      </c>
      <c r="O1783" s="112">
        <v>1652478</v>
      </c>
      <c r="P1783" s="112">
        <v>19872123</v>
      </c>
      <c r="Q1783" s="112">
        <v>0</v>
      </c>
      <c r="R1783" s="112">
        <v>57188659</v>
      </c>
      <c r="S1783" s="421">
        <v>0.27016730827209856</v>
      </c>
      <c r="T1783" s="421">
        <v>6.2440467102188486E-3</v>
      </c>
      <c r="U1783" s="421">
        <v>0</v>
      </c>
      <c r="V1783" s="421">
        <v>1.2807395138782859E-2</v>
      </c>
      <c r="W1783" s="421">
        <v>0.15401725863067167</v>
      </c>
      <c r="X1783" s="421">
        <v>0</v>
      </c>
      <c r="Y1783" s="421">
        <v>0.44323600875177194</v>
      </c>
      <c r="Z1783" s="120">
        <v>0</v>
      </c>
      <c r="AA1783" s="127" t="s">
        <v>3781</v>
      </c>
      <c r="AB1783" s="127">
        <v>0</v>
      </c>
      <c r="AC1783" s="111" t="s">
        <v>3717</v>
      </c>
      <c r="AD1783" s="127">
        <v>0</v>
      </c>
      <c r="AE1783" s="111">
        <v>0</v>
      </c>
      <c r="AF1783" s="111" t="s">
        <v>3757</v>
      </c>
      <c r="AG1783" s="127" t="s">
        <v>3758</v>
      </c>
      <c r="AH1783" s="127" t="s">
        <v>3778</v>
      </c>
      <c r="AI1783" s="124"/>
      <c r="AJ1783" s="128"/>
      <c r="AK1783" s="109">
        <v>0</v>
      </c>
      <c r="AL1783" s="109">
        <v>0</v>
      </c>
      <c r="AM1783" s="127">
        <v>0</v>
      </c>
      <c r="AN1783" s="127">
        <v>0</v>
      </c>
      <c r="AO1783" s="120">
        <v>0</v>
      </c>
      <c r="AP1783" s="120">
        <v>0</v>
      </c>
      <c r="AQ1783" s="174">
        <v>0</v>
      </c>
      <c r="AR1783" s="109">
        <v>0</v>
      </c>
      <c r="AS1783" s="127">
        <v>0</v>
      </c>
      <c r="AT1783" s="127">
        <v>0</v>
      </c>
      <c r="AU1783" s="120">
        <v>0</v>
      </c>
      <c r="AV1783" s="120">
        <v>0</v>
      </c>
      <c r="AW1783" s="174">
        <v>0</v>
      </c>
      <c r="AX1783" s="109">
        <v>0</v>
      </c>
      <c r="AY1783" s="127">
        <v>0</v>
      </c>
      <c r="AZ1783" s="127">
        <v>0</v>
      </c>
      <c r="BA1783" s="120">
        <v>0</v>
      </c>
      <c r="BB1783" s="120">
        <v>0</v>
      </c>
      <c r="BC1783" s="111" t="s">
        <v>3757</v>
      </c>
      <c r="BD1783" s="112"/>
      <c r="BE1783" s="112"/>
      <c r="BF1783" s="111" t="s">
        <v>3757</v>
      </c>
      <c r="BG1783" s="112">
        <v>58</v>
      </c>
      <c r="BH1783" s="112">
        <v>4419000</v>
      </c>
      <c r="BI1783" s="111" t="s">
        <v>3757</v>
      </c>
      <c r="BJ1783" s="112">
        <v>31</v>
      </c>
      <c r="BK1783" s="112">
        <v>3832000</v>
      </c>
      <c r="BL1783" s="111" t="s">
        <v>3757</v>
      </c>
      <c r="BM1783" s="112">
        <v>376</v>
      </c>
      <c r="BN1783" s="112">
        <v>30974000</v>
      </c>
      <c r="BO1783" s="111" t="s">
        <v>3757</v>
      </c>
      <c r="BP1783" s="112"/>
      <c r="BQ1783" s="112"/>
      <c r="BR1783" s="111" t="s">
        <v>3757</v>
      </c>
      <c r="BS1783" s="112">
        <v>309</v>
      </c>
      <c r="BT1783" s="112">
        <v>43446000</v>
      </c>
      <c r="BU1783" s="111" t="s">
        <v>3757</v>
      </c>
      <c r="BV1783" s="112">
        <v>111</v>
      </c>
      <c r="BW1783" s="112">
        <v>9635000</v>
      </c>
      <c r="BX1783" s="111">
        <v>0</v>
      </c>
      <c r="BY1783" s="112"/>
      <c r="BZ1783" s="112"/>
      <c r="CA1783" s="111">
        <v>0</v>
      </c>
      <c r="CB1783" s="112"/>
      <c r="CC1783" s="112"/>
      <c r="CD1783" s="111">
        <v>0</v>
      </c>
      <c r="CE1783" s="112"/>
      <c r="CF1783" s="112"/>
      <c r="CG1783" s="111" t="s">
        <v>3757</v>
      </c>
      <c r="CH1783" s="112">
        <v>348</v>
      </c>
      <c r="CI1783" s="112">
        <v>38257300</v>
      </c>
      <c r="CJ1783" s="111">
        <v>0</v>
      </c>
      <c r="CK1783" s="120">
        <v>0</v>
      </c>
      <c r="CL1783" s="112"/>
      <c r="CM1783" s="112"/>
      <c r="CN1783" s="166" t="s">
        <v>16562</v>
      </c>
      <c r="CO1783" s="125" t="s">
        <v>16563</v>
      </c>
      <c r="CP1783" s="111" t="s">
        <v>3790</v>
      </c>
      <c r="CQ1783" s="112">
        <v>16449000</v>
      </c>
      <c r="CR1783" s="166" t="s">
        <v>4787</v>
      </c>
      <c r="CS1783" s="166" t="s">
        <v>16564</v>
      </c>
      <c r="CT1783" s="111" t="s">
        <v>3790</v>
      </c>
      <c r="CU1783" s="112">
        <v>33860000</v>
      </c>
      <c r="CV1783" s="166" t="s">
        <v>16565</v>
      </c>
      <c r="CW1783" s="166" t="s">
        <v>16566</v>
      </c>
      <c r="CX1783" s="111" t="s">
        <v>3778</v>
      </c>
      <c r="CY1783" s="112">
        <v>11000000</v>
      </c>
      <c r="CZ1783" s="111" t="s">
        <v>3757</v>
      </c>
      <c r="DA1783" s="111" t="s">
        <v>3757</v>
      </c>
      <c r="DB1783" s="111">
        <v>0</v>
      </c>
      <c r="DC1783" s="120" t="s">
        <v>16567</v>
      </c>
      <c r="DD1783" s="127" t="s">
        <v>3778</v>
      </c>
      <c r="DE1783" s="109">
        <v>0</v>
      </c>
      <c r="DF1783" s="172" t="s">
        <v>3717</v>
      </c>
    </row>
    <row r="1784" spans="1:110" ht="35.15" customHeight="1" x14ac:dyDescent="0.35">
      <c r="A1784" s="140" t="s">
        <v>3595</v>
      </c>
      <c r="B1784" s="136" t="s">
        <v>3548</v>
      </c>
      <c r="C1784" s="136" t="s">
        <v>3596</v>
      </c>
      <c r="D1784" s="112">
        <v>11152</v>
      </c>
      <c r="E1784" s="112">
        <v>177951930</v>
      </c>
      <c r="F1784" s="112">
        <v>11146</v>
      </c>
      <c r="G1784" s="112">
        <v>177739760</v>
      </c>
      <c r="H1784" s="112">
        <v>3304</v>
      </c>
      <c r="I1784" s="112">
        <v>54251000</v>
      </c>
      <c r="J1784" s="112">
        <v>0</v>
      </c>
      <c r="K1784" s="112">
        <v>0</v>
      </c>
      <c r="L1784" s="112">
        <v>49899153</v>
      </c>
      <c r="M1784" s="112">
        <v>17393608</v>
      </c>
      <c r="N1784" s="112">
        <v>1000000</v>
      </c>
      <c r="O1784" s="112">
        <v>745526</v>
      </c>
      <c r="P1784" s="112">
        <v>16671988</v>
      </c>
      <c r="Q1784" s="112">
        <v>0</v>
      </c>
      <c r="R1784" s="112">
        <v>85710275</v>
      </c>
      <c r="S1784" s="421">
        <v>0.28040804615044074</v>
      </c>
      <c r="T1784" s="421">
        <v>9.7743295057266311E-2</v>
      </c>
      <c r="U1784" s="421">
        <v>5.6194951074708772E-3</v>
      </c>
      <c r="V1784" s="421">
        <v>4.1894797094923332E-3</v>
      </c>
      <c r="W1784" s="421">
        <v>9.3688154997813175E-2</v>
      </c>
      <c r="X1784" s="421">
        <v>0</v>
      </c>
      <c r="Y1784" s="421">
        <v>0.48164847102248343</v>
      </c>
      <c r="Z1784" s="120">
        <v>0</v>
      </c>
      <c r="AA1784" s="127" t="s">
        <v>3717</v>
      </c>
      <c r="AB1784" s="127">
        <v>0</v>
      </c>
      <c r="AC1784" s="111" t="s">
        <v>3717</v>
      </c>
      <c r="AD1784" s="127">
        <v>0</v>
      </c>
      <c r="AE1784" s="111">
        <v>0</v>
      </c>
      <c r="AF1784" s="111" t="s">
        <v>3757</v>
      </c>
      <c r="AG1784" s="127" t="s">
        <v>3758</v>
      </c>
      <c r="AH1784" s="127" t="s">
        <v>3758</v>
      </c>
      <c r="AI1784" s="124"/>
      <c r="AJ1784" s="128"/>
      <c r="AK1784" s="109">
        <v>0</v>
      </c>
      <c r="AL1784" s="109">
        <v>0</v>
      </c>
      <c r="AM1784" s="127">
        <v>0</v>
      </c>
      <c r="AN1784" s="127">
        <v>0</v>
      </c>
      <c r="AO1784" s="120">
        <v>0</v>
      </c>
      <c r="AP1784" s="120">
        <v>0</v>
      </c>
      <c r="AQ1784" s="174">
        <v>0</v>
      </c>
      <c r="AR1784" s="109">
        <v>0</v>
      </c>
      <c r="AS1784" s="127">
        <v>0</v>
      </c>
      <c r="AT1784" s="127">
        <v>0</v>
      </c>
      <c r="AU1784" s="120">
        <v>0</v>
      </c>
      <c r="AV1784" s="120">
        <v>0</v>
      </c>
      <c r="AW1784" s="174">
        <v>0</v>
      </c>
      <c r="AX1784" s="109">
        <v>0</v>
      </c>
      <c r="AY1784" s="127">
        <v>0</v>
      </c>
      <c r="AZ1784" s="127">
        <v>0</v>
      </c>
      <c r="BA1784" s="120">
        <v>0</v>
      </c>
      <c r="BB1784" s="120">
        <v>0</v>
      </c>
      <c r="BC1784" s="111" t="s">
        <v>3757</v>
      </c>
      <c r="BD1784" s="112">
        <v>82</v>
      </c>
      <c r="BE1784" s="112">
        <v>1219000</v>
      </c>
      <c r="BF1784" s="111">
        <v>0</v>
      </c>
      <c r="BG1784" s="112"/>
      <c r="BH1784" s="112"/>
      <c r="BI1784" s="111" t="s">
        <v>3757</v>
      </c>
      <c r="BJ1784" s="112">
        <v>637</v>
      </c>
      <c r="BK1784" s="112">
        <v>10038000</v>
      </c>
      <c r="BL1784" s="111" t="s">
        <v>3757</v>
      </c>
      <c r="BM1784" s="112">
        <v>1071</v>
      </c>
      <c r="BN1784" s="112">
        <v>17438000</v>
      </c>
      <c r="BO1784" s="111" t="s">
        <v>3757</v>
      </c>
      <c r="BP1784" s="112">
        <v>419</v>
      </c>
      <c r="BQ1784" s="112">
        <v>7414000</v>
      </c>
      <c r="BR1784" s="111" t="s">
        <v>3757</v>
      </c>
      <c r="BS1784" s="112">
        <v>5014</v>
      </c>
      <c r="BT1784" s="112">
        <v>79965000</v>
      </c>
      <c r="BU1784" s="111" t="s">
        <v>3757</v>
      </c>
      <c r="BV1784" s="112">
        <v>806</v>
      </c>
      <c r="BW1784" s="112">
        <v>14932000</v>
      </c>
      <c r="BX1784" s="111">
        <v>0</v>
      </c>
      <c r="BY1784" s="112"/>
      <c r="BZ1784" s="112"/>
      <c r="CA1784" s="111">
        <v>0</v>
      </c>
      <c r="CB1784" s="112"/>
      <c r="CC1784" s="112"/>
      <c r="CD1784" s="111">
        <v>0</v>
      </c>
      <c r="CE1784" s="112"/>
      <c r="CF1784" s="112"/>
      <c r="CG1784" s="111" t="s">
        <v>3757</v>
      </c>
      <c r="CH1784" s="112">
        <v>2828</v>
      </c>
      <c r="CI1784" s="112">
        <v>46412000</v>
      </c>
      <c r="CJ1784" s="111">
        <v>0</v>
      </c>
      <c r="CK1784" s="120">
        <v>0</v>
      </c>
      <c r="CL1784" s="112"/>
      <c r="CM1784" s="112"/>
      <c r="CN1784" s="166" t="s">
        <v>16568</v>
      </c>
      <c r="CO1784" s="125" t="s">
        <v>16569</v>
      </c>
      <c r="CP1784" s="111" t="s">
        <v>3790</v>
      </c>
      <c r="CQ1784" s="112">
        <v>1500000</v>
      </c>
      <c r="CR1784" s="166" t="s">
        <v>16570</v>
      </c>
      <c r="CS1784" s="166" t="s">
        <v>16571</v>
      </c>
      <c r="CT1784" s="111" t="s">
        <v>3790</v>
      </c>
      <c r="CU1784" s="112">
        <v>1000000</v>
      </c>
      <c r="CV1784" s="166" t="s">
        <v>16572</v>
      </c>
      <c r="CW1784" s="166" t="s">
        <v>16573</v>
      </c>
      <c r="CX1784" s="111" t="s">
        <v>3762</v>
      </c>
      <c r="CY1784" s="112">
        <v>2500000</v>
      </c>
      <c r="CZ1784" s="111" t="s">
        <v>3757</v>
      </c>
      <c r="DA1784" s="111" t="s">
        <v>3757</v>
      </c>
      <c r="DB1784" s="111" t="s">
        <v>3757</v>
      </c>
      <c r="DC1784" s="120">
        <v>0</v>
      </c>
      <c r="DD1784" s="127" t="s">
        <v>3717</v>
      </c>
      <c r="DE1784" s="109" t="s">
        <v>16574</v>
      </c>
      <c r="DF1784" s="172" t="s">
        <v>3717</v>
      </c>
    </row>
    <row r="1785" spans="1:110" ht="35.15" customHeight="1" x14ac:dyDescent="0.35">
      <c r="A1785" s="140" t="s">
        <v>3597</v>
      </c>
      <c r="B1785" s="136" t="s">
        <v>3548</v>
      </c>
      <c r="C1785" s="136" t="s">
        <v>3598</v>
      </c>
      <c r="D1785" s="112">
        <v>8670</v>
      </c>
      <c r="E1785" s="112">
        <v>133841200</v>
      </c>
      <c r="F1785" s="112">
        <v>8668</v>
      </c>
      <c r="G1785" s="112">
        <v>133337200</v>
      </c>
      <c r="H1785" s="112">
        <v>2581</v>
      </c>
      <c r="I1785" s="112">
        <v>39749100</v>
      </c>
      <c r="J1785" s="112">
        <v>0</v>
      </c>
      <c r="K1785" s="112">
        <v>0</v>
      </c>
      <c r="L1785" s="112">
        <v>40152252</v>
      </c>
      <c r="M1785" s="112">
        <v>11666558</v>
      </c>
      <c r="N1785" s="112">
        <v>8121105</v>
      </c>
      <c r="O1785" s="112">
        <v>706338</v>
      </c>
      <c r="P1785" s="112">
        <v>6118062</v>
      </c>
      <c r="Q1785" s="112">
        <v>0</v>
      </c>
      <c r="R1785" s="112">
        <v>66764315</v>
      </c>
      <c r="S1785" s="421">
        <v>0.29999919307358275</v>
      </c>
      <c r="T1785" s="421">
        <v>8.7167165267496113E-2</v>
      </c>
      <c r="U1785" s="421">
        <v>6.0677168166453979E-2</v>
      </c>
      <c r="V1785" s="421">
        <v>5.277433256725134E-3</v>
      </c>
      <c r="W1785" s="421">
        <v>4.5711350466074718E-2</v>
      </c>
      <c r="X1785" s="421">
        <v>0</v>
      </c>
      <c r="Y1785" s="421">
        <v>0.49883231023033264</v>
      </c>
      <c r="Z1785" s="120">
        <v>0</v>
      </c>
      <c r="AA1785" s="127" t="s">
        <v>3778</v>
      </c>
      <c r="AB1785" s="127">
        <v>0</v>
      </c>
      <c r="AC1785" s="111" t="s">
        <v>3717</v>
      </c>
      <c r="AD1785" s="127">
        <v>0</v>
      </c>
      <c r="AE1785" s="111">
        <v>0</v>
      </c>
      <c r="AF1785" s="111" t="s">
        <v>3757</v>
      </c>
      <c r="AG1785" s="127" t="s">
        <v>3758</v>
      </c>
      <c r="AH1785" s="127" t="s">
        <v>3778</v>
      </c>
      <c r="AI1785" s="124"/>
      <c r="AJ1785" s="128"/>
      <c r="AK1785" s="109">
        <v>0</v>
      </c>
      <c r="AL1785" s="109">
        <v>0</v>
      </c>
      <c r="AM1785" s="127">
        <v>0</v>
      </c>
      <c r="AN1785" s="127">
        <v>0</v>
      </c>
      <c r="AO1785" s="120">
        <v>0</v>
      </c>
      <c r="AP1785" s="120">
        <v>0</v>
      </c>
      <c r="AQ1785" s="174">
        <v>0</v>
      </c>
      <c r="AR1785" s="120">
        <v>0</v>
      </c>
      <c r="AS1785" s="127">
        <v>0</v>
      </c>
      <c r="AT1785" s="127">
        <v>0</v>
      </c>
      <c r="AU1785" s="120">
        <v>0</v>
      </c>
      <c r="AV1785" s="120">
        <v>0</v>
      </c>
      <c r="AW1785" s="174">
        <v>0</v>
      </c>
      <c r="AX1785" s="120">
        <v>0</v>
      </c>
      <c r="AY1785" s="127">
        <v>0</v>
      </c>
      <c r="AZ1785" s="127">
        <v>0</v>
      </c>
      <c r="BA1785" s="120">
        <v>0</v>
      </c>
      <c r="BB1785" s="120">
        <v>0</v>
      </c>
      <c r="BC1785" s="111">
        <v>0</v>
      </c>
      <c r="BD1785" s="112"/>
      <c r="BE1785" s="112"/>
      <c r="BF1785" s="111">
        <v>0</v>
      </c>
      <c r="BG1785" s="112"/>
      <c r="BH1785" s="112"/>
      <c r="BI1785" s="111">
        <v>0</v>
      </c>
      <c r="BJ1785" s="112"/>
      <c r="BK1785" s="112"/>
      <c r="BL1785" s="111">
        <v>0</v>
      </c>
      <c r="BM1785" s="112"/>
      <c r="BN1785" s="112"/>
      <c r="BO1785" s="111">
        <v>0</v>
      </c>
      <c r="BP1785" s="112"/>
      <c r="BQ1785" s="112"/>
      <c r="BR1785" s="111" t="s">
        <v>3757</v>
      </c>
      <c r="BS1785" s="112">
        <v>2116</v>
      </c>
      <c r="BT1785" s="112">
        <v>33385500</v>
      </c>
      <c r="BU1785" s="111">
        <v>0</v>
      </c>
      <c r="BV1785" s="112"/>
      <c r="BW1785" s="112"/>
      <c r="BX1785" s="111" t="s">
        <v>3757</v>
      </c>
      <c r="BY1785" s="112">
        <v>2270</v>
      </c>
      <c r="BZ1785" s="112">
        <v>35467200</v>
      </c>
      <c r="CA1785" s="111">
        <v>0</v>
      </c>
      <c r="CB1785" s="112"/>
      <c r="CC1785" s="112"/>
      <c r="CD1785" s="111">
        <v>0</v>
      </c>
      <c r="CE1785" s="112">
        <v>0</v>
      </c>
      <c r="CF1785" s="112">
        <v>0</v>
      </c>
      <c r="CG1785" s="111" t="s">
        <v>3757</v>
      </c>
      <c r="CH1785" s="112">
        <v>4284</v>
      </c>
      <c r="CI1785" s="112">
        <v>64988500</v>
      </c>
      <c r="CJ1785" s="111">
        <v>0</v>
      </c>
      <c r="CK1785" s="120">
        <v>0</v>
      </c>
      <c r="CL1785" s="112">
        <v>0</v>
      </c>
      <c r="CM1785" s="112">
        <v>0</v>
      </c>
      <c r="CN1785" s="166" t="s">
        <v>13313</v>
      </c>
      <c r="CO1785" s="125" t="s">
        <v>16575</v>
      </c>
      <c r="CP1785" s="111" t="s">
        <v>3875</v>
      </c>
      <c r="CQ1785" s="112">
        <v>8000000</v>
      </c>
      <c r="CR1785" s="166">
        <v>0</v>
      </c>
      <c r="CS1785" s="166">
        <v>0</v>
      </c>
      <c r="CT1785" s="111">
        <v>0</v>
      </c>
      <c r="CU1785" s="112">
        <v>0</v>
      </c>
      <c r="CV1785" s="166">
        <v>0</v>
      </c>
      <c r="CW1785" s="166">
        <v>0</v>
      </c>
      <c r="CX1785" s="111">
        <v>0</v>
      </c>
      <c r="CY1785" s="112">
        <v>0</v>
      </c>
      <c r="CZ1785" s="111" t="s">
        <v>3757</v>
      </c>
      <c r="DA1785" s="111" t="s">
        <v>3757</v>
      </c>
      <c r="DB1785" s="111" t="s">
        <v>3757</v>
      </c>
      <c r="DC1785" s="120">
        <v>0</v>
      </c>
      <c r="DD1785" s="127" t="s">
        <v>3717</v>
      </c>
      <c r="DE1785" s="109" t="s">
        <v>16576</v>
      </c>
      <c r="DF1785" s="172" t="s">
        <v>3717</v>
      </c>
    </row>
    <row r="1786" spans="1:110" ht="35.15" customHeight="1" x14ac:dyDescent="0.35">
      <c r="A1786" s="140" t="s">
        <v>3599</v>
      </c>
      <c r="B1786" s="136" t="s">
        <v>3548</v>
      </c>
      <c r="C1786" s="136" t="s">
        <v>3600</v>
      </c>
      <c r="D1786" s="112">
        <v>1680</v>
      </c>
      <c r="E1786" s="112">
        <v>28995954</v>
      </c>
      <c r="F1786" s="112">
        <v>1678</v>
      </c>
      <c r="G1786" s="112">
        <v>28938000</v>
      </c>
      <c r="H1786" s="112">
        <v>423</v>
      </c>
      <c r="I1786" s="112">
        <v>6407000</v>
      </c>
      <c r="J1786" s="112">
        <v>0</v>
      </c>
      <c r="K1786" s="112">
        <v>0</v>
      </c>
      <c r="L1786" s="112">
        <v>7185817</v>
      </c>
      <c r="M1786" s="112">
        <v>1968905</v>
      </c>
      <c r="N1786" s="112">
        <v>3333</v>
      </c>
      <c r="O1786" s="112">
        <v>437977</v>
      </c>
      <c r="P1786" s="112">
        <v>3283474</v>
      </c>
      <c r="Q1786" s="112">
        <v>0</v>
      </c>
      <c r="R1786" s="112">
        <v>12879506</v>
      </c>
      <c r="S1786" s="421">
        <v>0.24782136845713026</v>
      </c>
      <c r="T1786" s="421">
        <v>6.7902749466356577E-2</v>
      </c>
      <c r="U1786" s="421">
        <v>1.1494707158109024E-4</v>
      </c>
      <c r="V1786" s="421">
        <v>1.510476254721607E-2</v>
      </c>
      <c r="W1786" s="421">
        <v>0.11323904017781239</v>
      </c>
      <c r="X1786" s="421">
        <v>0</v>
      </c>
      <c r="Y1786" s="421">
        <v>0.44418286772009641</v>
      </c>
      <c r="Z1786" s="120">
        <v>0</v>
      </c>
      <c r="AA1786" s="127" t="s">
        <v>3717</v>
      </c>
      <c r="AB1786" s="127">
        <v>0</v>
      </c>
      <c r="AC1786" s="111" t="s">
        <v>3717</v>
      </c>
      <c r="AD1786" s="127">
        <v>0</v>
      </c>
      <c r="AE1786" s="111">
        <v>0</v>
      </c>
      <c r="AF1786" s="111" t="s">
        <v>3757</v>
      </c>
      <c r="AG1786" s="127" t="s">
        <v>3758</v>
      </c>
      <c r="AH1786" s="127" t="s">
        <v>3758</v>
      </c>
      <c r="AI1786" s="124"/>
      <c r="AJ1786" s="128"/>
      <c r="AK1786" s="109">
        <v>0</v>
      </c>
      <c r="AL1786" s="109">
        <v>0</v>
      </c>
      <c r="AM1786" s="127">
        <v>0</v>
      </c>
      <c r="AN1786" s="127">
        <v>0</v>
      </c>
      <c r="AO1786" s="120">
        <v>0</v>
      </c>
      <c r="AP1786" s="120">
        <v>0</v>
      </c>
      <c r="AQ1786" s="174">
        <v>0</v>
      </c>
      <c r="AR1786" s="120">
        <v>0</v>
      </c>
      <c r="AS1786" s="127">
        <v>0</v>
      </c>
      <c r="AT1786" s="127">
        <v>0</v>
      </c>
      <c r="AU1786" s="120">
        <v>0</v>
      </c>
      <c r="AV1786" s="120">
        <v>0</v>
      </c>
      <c r="AW1786" s="174">
        <v>0</v>
      </c>
      <c r="AX1786" s="120">
        <v>0</v>
      </c>
      <c r="AY1786" s="127">
        <v>0</v>
      </c>
      <c r="AZ1786" s="127">
        <v>0</v>
      </c>
      <c r="BA1786" s="120">
        <v>0</v>
      </c>
      <c r="BB1786" s="120">
        <v>0</v>
      </c>
      <c r="BC1786" s="111">
        <v>0</v>
      </c>
      <c r="BD1786" s="112"/>
      <c r="BE1786" s="112"/>
      <c r="BF1786" s="111">
        <v>0</v>
      </c>
      <c r="BG1786" s="112"/>
      <c r="BH1786" s="112"/>
      <c r="BI1786" s="111">
        <v>0</v>
      </c>
      <c r="BJ1786" s="112"/>
      <c r="BK1786" s="112"/>
      <c r="BL1786" s="111" t="s">
        <v>3757</v>
      </c>
      <c r="BM1786" s="112">
        <v>298</v>
      </c>
      <c r="BN1786" s="112">
        <v>4622000</v>
      </c>
      <c r="BO1786" s="111">
        <v>0</v>
      </c>
      <c r="BP1786" s="112"/>
      <c r="BQ1786" s="112"/>
      <c r="BR1786" s="111">
        <v>0</v>
      </c>
      <c r="BS1786" s="112"/>
      <c r="BT1786" s="112"/>
      <c r="BU1786" s="111">
        <v>0</v>
      </c>
      <c r="BV1786" s="112"/>
      <c r="BW1786" s="112"/>
      <c r="BX1786" s="111">
        <v>0</v>
      </c>
      <c r="BY1786" s="112"/>
      <c r="BZ1786" s="112"/>
      <c r="CA1786" s="111" t="s">
        <v>3757</v>
      </c>
      <c r="CB1786" s="112">
        <v>113</v>
      </c>
      <c r="CC1786" s="112">
        <v>1643000</v>
      </c>
      <c r="CD1786" s="111">
        <v>0</v>
      </c>
      <c r="CE1786" s="112">
        <v>0</v>
      </c>
      <c r="CF1786" s="112">
        <v>0</v>
      </c>
      <c r="CG1786" s="111" t="s">
        <v>3757</v>
      </c>
      <c r="CH1786" s="112">
        <v>329</v>
      </c>
      <c r="CI1786" s="112">
        <v>5811954</v>
      </c>
      <c r="CJ1786" s="111" t="s">
        <v>3757</v>
      </c>
      <c r="CK1786" s="120" t="s">
        <v>16577</v>
      </c>
      <c r="CL1786" s="112">
        <v>940</v>
      </c>
      <c r="CM1786" s="112">
        <v>16919000</v>
      </c>
      <c r="CN1786" s="166" t="s">
        <v>16578</v>
      </c>
      <c r="CO1786" s="125" t="s">
        <v>16579</v>
      </c>
      <c r="CP1786" s="111" t="s">
        <v>3783</v>
      </c>
      <c r="CQ1786" s="112">
        <v>11584000</v>
      </c>
      <c r="CR1786" s="166" t="s">
        <v>7032</v>
      </c>
      <c r="CS1786" s="166" t="s">
        <v>16580</v>
      </c>
      <c r="CT1786" s="111" t="s">
        <v>3875</v>
      </c>
      <c r="CU1786" s="112">
        <v>15400000</v>
      </c>
      <c r="CV1786" s="166" t="s">
        <v>16581</v>
      </c>
      <c r="CW1786" s="166" t="s">
        <v>16582</v>
      </c>
      <c r="CX1786" s="111" t="s">
        <v>3762</v>
      </c>
      <c r="CY1786" s="112">
        <v>6910000</v>
      </c>
      <c r="CZ1786" s="111" t="s">
        <v>3757</v>
      </c>
      <c r="DA1786" s="111">
        <v>0</v>
      </c>
      <c r="DB1786" s="111">
        <v>0</v>
      </c>
      <c r="DC1786" s="120" t="s">
        <v>16583</v>
      </c>
      <c r="DD1786" s="127" t="s">
        <v>3778</v>
      </c>
      <c r="DE1786" s="109">
        <v>0</v>
      </c>
      <c r="DF1786" s="172" t="s">
        <v>3717</v>
      </c>
    </row>
    <row r="1787" spans="1:110" ht="35.15" customHeight="1" x14ac:dyDescent="0.35">
      <c r="A1787" s="140" t="s">
        <v>3601</v>
      </c>
      <c r="B1787" s="136" t="s">
        <v>3548</v>
      </c>
      <c r="C1787" s="136" t="s">
        <v>3602</v>
      </c>
      <c r="D1787" s="112">
        <v>8097</v>
      </c>
      <c r="E1787" s="112">
        <v>112037160</v>
      </c>
      <c r="F1787" s="112">
        <v>7933</v>
      </c>
      <c r="G1787" s="112">
        <v>109586160</v>
      </c>
      <c r="H1787" s="112">
        <v>4798</v>
      </c>
      <c r="I1787" s="112">
        <v>72283460</v>
      </c>
      <c r="J1787" s="112">
        <v>0</v>
      </c>
      <c r="K1787" s="112">
        <v>0</v>
      </c>
      <c r="L1787" s="112">
        <v>23620234</v>
      </c>
      <c r="M1787" s="112">
        <v>9928496</v>
      </c>
      <c r="N1787" s="112">
        <v>1027157</v>
      </c>
      <c r="O1787" s="112">
        <v>494477</v>
      </c>
      <c r="P1787" s="112">
        <v>15630291</v>
      </c>
      <c r="Q1787" s="112">
        <v>0</v>
      </c>
      <c r="R1787" s="112">
        <v>50700655</v>
      </c>
      <c r="S1787" s="421">
        <v>0.21082499770611823</v>
      </c>
      <c r="T1787" s="421">
        <v>8.8617883566488115E-2</v>
      </c>
      <c r="U1787" s="421">
        <v>9.1680028304894547E-3</v>
      </c>
      <c r="V1787" s="421">
        <v>4.4135088750910855E-3</v>
      </c>
      <c r="W1787" s="421">
        <v>0.13950988225692262</v>
      </c>
      <c r="X1787" s="421">
        <v>0</v>
      </c>
      <c r="Y1787" s="421">
        <v>0.45253427523510947</v>
      </c>
      <c r="Z1787" s="120">
        <v>0</v>
      </c>
      <c r="AA1787" s="127" t="s">
        <v>3717</v>
      </c>
      <c r="AB1787" s="127">
        <v>0</v>
      </c>
      <c r="AC1787" s="111" t="s">
        <v>3717</v>
      </c>
      <c r="AD1787" s="127">
        <v>0</v>
      </c>
      <c r="AE1787" s="111">
        <v>0</v>
      </c>
      <c r="AF1787" s="111" t="s">
        <v>3757</v>
      </c>
      <c r="AG1787" s="127" t="s">
        <v>3758</v>
      </c>
      <c r="AH1787" s="127" t="s">
        <v>3758</v>
      </c>
      <c r="AI1787" s="124"/>
      <c r="AJ1787" s="128"/>
      <c r="AK1787" s="109">
        <v>0</v>
      </c>
      <c r="AL1787" s="109">
        <v>0</v>
      </c>
      <c r="AM1787" s="127">
        <v>0</v>
      </c>
      <c r="AN1787" s="127">
        <v>0</v>
      </c>
      <c r="AO1787" s="120">
        <v>0</v>
      </c>
      <c r="AP1787" s="120">
        <v>0</v>
      </c>
      <c r="AQ1787" s="174">
        <v>0</v>
      </c>
      <c r="AR1787" s="120">
        <v>0</v>
      </c>
      <c r="AS1787" s="127">
        <v>0</v>
      </c>
      <c r="AT1787" s="127">
        <v>0</v>
      </c>
      <c r="AU1787" s="120">
        <v>0</v>
      </c>
      <c r="AV1787" s="120">
        <v>0</v>
      </c>
      <c r="AW1787" s="174">
        <v>0</v>
      </c>
      <c r="AX1787" s="120">
        <v>0</v>
      </c>
      <c r="AY1787" s="127">
        <v>0</v>
      </c>
      <c r="AZ1787" s="127">
        <v>0</v>
      </c>
      <c r="BA1787" s="120">
        <v>0</v>
      </c>
      <c r="BB1787" s="120">
        <v>0</v>
      </c>
      <c r="BC1787" s="111">
        <v>0</v>
      </c>
      <c r="BD1787" s="112"/>
      <c r="BE1787" s="112"/>
      <c r="BF1787" s="111">
        <v>0</v>
      </c>
      <c r="BG1787" s="112"/>
      <c r="BH1787" s="112"/>
      <c r="BI1787" s="111" t="s">
        <v>3757</v>
      </c>
      <c r="BJ1787" s="112">
        <v>180</v>
      </c>
      <c r="BK1787" s="112">
        <v>2970100</v>
      </c>
      <c r="BL1787" s="111">
        <v>0</v>
      </c>
      <c r="BM1787" s="112"/>
      <c r="BN1787" s="112"/>
      <c r="BO1787" s="111">
        <v>0</v>
      </c>
      <c r="BP1787" s="112"/>
      <c r="BQ1787" s="112"/>
      <c r="BR1787" s="111" t="s">
        <v>3757</v>
      </c>
      <c r="BS1787" s="112">
        <v>1035</v>
      </c>
      <c r="BT1787" s="112">
        <v>17642800</v>
      </c>
      <c r="BU1787" s="111" t="s">
        <v>3757</v>
      </c>
      <c r="BV1787" s="112">
        <v>1120</v>
      </c>
      <c r="BW1787" s="112">
        <v>18012000</v>
      </c>
      <c r="BX1787" s="111" t="s">
        <v>3757</v>
      </c>
      <c r="BY1787" s="112">
        <v>258</v>
      </c>
      <c r="BZ1787" s="112">
        <v>4177400</v>
      </c>
      <c r="CA1787" s="111">
        <v>0</v>
      </c>
      <c r="CB1787" s="112"/>
      <c r="CC1787" s="112"/>
      <c r="CD1787" s="111">
        <v>0</v>
      </c>
      <c r="CE1787" s="112">
        <v>0</v>
      </c>
      <c r="CF1787" s="112">
        <v>0</v>
      </c>
      <c r="CG1787" s="111" t="s">
        <v>3757</v>
      </c>
      <c r="CH1787" s="112">
        <v>5474</v>
      </c>
      <c r="CI1787" s="112">
        <v>68845860</v>
      </c>
      <c r="CJ1787" s="111">
        <v>0</v>
      </c>
      <c r="CK1787" s="120">
        <v>0</v>
      </c>
      <c r="CL1787" s="112">
        <v>0</v>
      </c>
      <c r="CM1787" s="112">
        <v>0</v>
      </c>
      <c r="CN1787" s="166" t="s">
        <v>16584</v>
      </c>
      <c r="CO1787" s="125" t="s">
        <v>16585</v>
      </c>
      <c r="CP1787" s="111" t="s">
        <v>3870</v>
      </c>
      <c r="CQ1787" s="112">
        <v>528000</v>
      </c>
      <c r="CR1787" s="166" t="s">
        <v>16586</v>
      </c>
      <c r="CS1787" s="166" t="s">
        <v>16587</v>
      </c>
      <c r="CT1787" s="111" t="s">
        <v>3790</v>
      </c>
      <c r="CU1787" s="112">
        <v>405000</v>
      </c>
      <c r="CV1787" s="166" t="s">
        <v>16588</v>
      </c>
      <c r="CW1787" s="166" t="s">
        <v>16589</v>
      </c>
      <c r="CX1787" s="111" t="s">
        <v>3790</v>
      </c>
      <c r="CY1787" s="112">
        <v>208600</v>
      </c>
      <c r="CZ1787" s="111" t="s">
        <v>3757</v>
      </c>
      <c r="DA1787" s="111" t="s">
        <v>3757</v>
      </c>
      <c r="DB1787" s="111" t="s">
        <v>3757</v>
      </c>
      <c r="DC1787" s="120">
        <v>0</v>
      </c>
      <c r="DD1787" s="127" t="s">
        <v>3778</v>
      </c>
      <c r="DE1787" s="109">
        <v>0</v>
      </c>
      <c r="DF1787" s="172" t="s">
        <v>3717</v>
      </c>
    </row>
    <row r="1788" spans="1:110" ht="35.15" customHeight="1" x14ac:dyDescent="0.35">
      <c r="A1788" s="140" t="s">
        <v>3603</v>
      </c>
      <c r="B1788" s="136" t="s">
        <v>3548</v>
      </c>
      <c r="C1788" s="136" t="s">
        <v>3604</v>
      </c>
      <c r="D1788" s="112">
        <v>28318</v>
      </c>
      <c r="E1788" s="112">
        <v>426761800</v>
      </c>
      <c r="F1788" s="112">
        <v>28318</v>
      </c>
      <c r="G1788" s="112">
        <v>426761800</v>
      </c>
      <c r="H1788" s="112">
        <v>10371</v>
      </c>
      <c r="I1788" s="112">
        <v>162565700</v>
      </c>
      <c r="J1788" s="112">
        <v>0</v>
      </c>
      <c r="K1788" s="112">
        <v>0</v>
      </c>
      <c r="L1788" s="112">
        <v>102443372</v>
      </c>
      <c r="M1788" s="112">
        <v>47522934</v>
      </c>
      <c r="N1788" s="112">
        <v>1500000</v>
      </c>
      <c r="O1788" s="112">
        <v>2672189</v>
      </c>
      <c r="P1788" s="112">
        <v>58307786</v>
      </c>
      <c r="Q1788" s="112">
        <v>0</v>
      </c>
      <c r="R1788" s="112">
        <v>212446281</v>
      </c>
      <c r="S1788" s="421">
        <v>0.2400481298935378</v>
      </c>
      <c r="T1788" s="421">
        <v>0.11135704742083288</v>
      </c>
      <c r="U1788" s="421">
        <v>3.5148413002288395E-3</v>
      </c>
      <c r="V1788" s="421">
        <v>6.2615468394781352E-3</v>
      </c>
      <c r="W1788" s="421">
        <v>0.13662840957180328</v>
      </c>
      <c r="X1788" s="421">
        <v>0</v>
      </c>
      <c r="Y1788" s="421">
        <v>0.49780997502588092</v>
      </c>
      <c r="Z1788" s="120">
        <v>0</v>
      </c>
      <c r="AA1788" s="127" t="s">
        <v>3717</v>
      </c>
      <c r="AB1788" s="127">
        <v>0</v>
      </c>
      <c r="AC1788" s="111" t="s">
        <v>3717</v>
      </c>
      <c r="AD1788" s="127">
        <v>0</v>
      </c>
      <c r="AE1788" s="111">
        <v>0</v>
      </c>
      <c r="AF1788" s="111" t="s">
        <v>3757</v>
      </c>
      <c r="AG1788" s="127" t="s">
        <v>3758</v>
      </c>
      <c r="AH1788" s="127" t="s">
        <v>3778</v>
      </c>
      <c r="AI1788" s="124"/>
      <c r="AJ1788" s="128"/>
      <c r="AK1788" s="109">
        <v>0</v>
      </c>
      <c r="AL1788" s="109">
        <v>0</v>
      </c>
      <c r="AM1788" s="127">
        <v>0</v>
      </c>
      <c r="AN1788" s="127">
        <v>0</v>
      </c>
      <c r="AO1788" s="120">
        <v>0</v>
      </c>
      <c r="AP1788" s="120">
        <v>0</v>
      </c>
      <c r="AQ1788" s="174">
        <v>0</v>
      </c>
      <c r="AR1788" s="109">
        <v>0</v>
      </c>
      <c r="AS1788" s="127">
        <v>0</v>
      </c>
      <c r="AT1788" s="127">
        <v>0</v>
      </c>
      <c r="AU1788" s="120">
        <v>0</v>
      </c>
      <c r="AV1788" s="120">
        <v>0</v>
      </c>
      <c r="AW1788" s="174">
        <v>0</v>
      </c>
      <c r="AX1788" s="109">
        <v>0</v>
      </c>
      <c r="AY1788" s="127">
        <v>0</v>
      </c>
      <c r="AZ1788" s="127">
        <v>0</v>
      </c>
      <c r="BA1788" s="120">
        <v>0</v>
      </c>
      <c r="BB1788" s="120">
        <v>0</v>
      </c>
      <c r="BC1788" s="111" t="s">
        <v>3757</v>
      </c>
      <c r="BD1788" s="112">
        <v>847</v>
      </c>
      <c r="BE1788" s="112">
        <v>13371000</v>
      </c>
      <c r="BF1788" s="111">
        <v>0</v>
      </c>
      <c r="BG1788" s="112"/>
      <c r="BH1788" s="112"/>
      <c r="BI1788" s="111" t="s">
        <v>3757</v>
      </c>
      <c r="BJ1788" s="112">
        <v>2090</v>
      </c>
      <c r="BK1788" s="112">
        <v>32019600</v>
      </c>
      <c r="BL1788" s="111" t="s">
        <v>3757</v>
      </c>
      <c r="BM1788" s="112">
        <v>5932</v>
      </c>
      <c r="BN1788" s="112">
        <v>90262700</v>
      </c>
      <c r="BO1788" s="111" t="s">
        <v>3757</v>
      </c>
      <c r="BP1788" s="112">
        <v>10826</v>
      </c>
      <c r="BQ1788" s="112">
        <v>159269000</v>
      </c>
      <c r="BR1788" s="111">
        <v>0</v>
      </c>
      <c r="BS1788" s="112"/>
      <c r="BT1788" s="112"/>
      <c r="BU1788" s="111" t="s">
        <v>3757</v>
      </c>
      <c r="BV1788" s="112">
        <v>2804</v>
      </c>
      <c r="BW1788" s="112">
        <v>42440500</v>
      </c>
      <c r="BX1788" s="111">
        <v>0</v>
      </c>
      <c r="BY1788" s="112"/>
      <c r="BZ1788" s="112"/>
      <c r="CA1788" s="111">
        <v>0</v>
      </c>
      <c r="CB1788" s="112"/>
      <c r="CC1788" s="112"/>
      <c r="CD1788" s="111">
        <v>0</v>
      </c>
      <c r="CE1788" s="112"/>
      <c r="CF1788" s="112"/>
      <c r="CG1788" s="111" t="s">
        <v>3757</v>
      </c>
      <c r="CH1788" s="112">
        <v>5819</v>
      </c>
      <c r="CI1788" s="112">
        <v>89399000</v>
      </c>
      <c r="CJ1788" s="111">
        <v>0</v>
      </c>
      <c r="CK1788" s="120">
        <v>0</v>
      </c>
      <c r="CL1788" s="112"/>
      <c r="CM1788" s="112"/>
      <c r="CN1788" s="166" t="s">
        <v>7032</v>
      </c>
      <c r="CO1788" s="125" t="s">
        <v>16590</v>
      </c>
      <c r="CP1788" s="111" t="s">
        <v>3875</v>
      </c>
      <c r="CQ1788" s="112">
        <v>60605000</v>
      </c>
      <c r="CR1788" s="166" t="s">
        <v>16591</v>
      </c>
      <c r="CS1788" s="166" t="s">
        <v>16592</v>
      </c>
      <c r="CT1788" s="111" t="s">
        <v>3870</v>
      </c>
      <c r="CU1788" s="112">
        <v>5094000</v>
      </c>
      <c r="CV1788" s="166" t="s">
        <v>16593</v>
      </c>
      <c r="CW1788" s="166" t="s">
        <v>16594</v>
      </c>
      <c r="CX1788" s="111" t="s">
        <v>3870</v>
      </c>
      <c r="CY1788" s="112">
        <v>1285000</v>
      </c>
      <c r="CZ1788" s="111" t="s">
        <v>3757</v>
      </c>
      <c r="DA1788" s="111" t="s">
        <v>3757</v>
      </c>
      <c r="DB1788" s="111">
        <v>0</v>
      </c>
      <c r="DC1788" s="120" t="s">
        <v>16595</v>
      </c>
      <c r="DD1788" s="127" t="s">
        <v>3778</v>
      </c>
      <c r="DE1788" s="109">
        <v>0</v>
      </c>
      <c r="DF1788" s="172" t="s">
        <v>3717</v>
      </c>
    </row>
    <row r="1789" spans="1:110" ht="35.15" customHeight="1" x14ac:dyDescent="0.35">
      <c r="A1789" s="140" t="s">
        <v>3605</v>
      </c>
      <c r="B1789" s="136" t="s">
        <v>3548</v>
      </c>
      <c r="C1789" s="136" t="s">
        <v>3606</v>
      </c>
      <c r="D1789" s="112">
        <v>118</v>
      </c>
      <c r="E1789" s="112">
        <v>7747000</v>
      </c>
      <c r="F1789" s="112">
        <v>110</v>
      </c>
      <c r="G1789" s="112">
        <v>7563000</v>
      </c>
      <c r="H1789" s="112">
        <v>27</v>
      </c>
      <c r="I1789" s="112">
        <v>1570000</v>
      </c>
      <c r="J1789" s="112">
        <v>0</v>
      </c>
      <c r="K1789" s="112">
        <v>0</v>
      </c>
      <c r="L1789" s="112">
        <v>1885500</v>
      </c>
      <c r="M1789" s="112">
        <v>27415</v>
      </c>
      <c r="N1789" s="112">
        <v>0</v>
      </c>
      <c r="O1789" s="112">
        <v>91159</v>
      </c>
      <c r="P1789" s="112">
        <v>678000</v>
      </c>
      <c r="Q1789" s="112">
        <v>0</v>
      </c>
      <c r="R1789" s="112">
        <v>2682074</v>
      </c>
      <c r="S1789" s="421">
        <v>0.24338453594939977</v>
      </c>
      <c r="T1789" s="421">
        <v>3.5387892087259585E-3</v>
      </c>
      <c r="U1789" s="421">
        <v>0</v>
      </c>
      <c r="V1789" s="421">
        <v>1.1767006583193493E-2</v>
      </c>
      <c r="W1789" s="421">
        <v>8.751774880598942E-2</v>
      </c>
      <c r="X1789" s="421">
        <v>0</v>
      </c>
      <c r="Y1789" s="421">
        <v>0.34620808054730862</v>
      </c>
      <c r="Z1789" s="120">
        <v>0</v>
      </c>
      <c r="AA1789" s="127" t="s">
        <v>3717</v>
      </c>
      <c r="AB1789" s="127">
        <v>0</v>
      </c>
      <c r="AC1789" s="111" t="s">
        <v>3717</v>
      </c>
      <c r="AD1789" s="127">
        <v>0</v>
      </c>
      <c r="AE1789" s="111">
        <v>0</v>
      </c>
      <c r="AF1789" s="111" t="s">
        <v>3757</v>
      </c>
      <c r="AG1789" s="127" t="s">
        <v>3758</v>
      </c>
      <c r="AH1789" s="127" t="s">
        <v>3758</v>
      </c>
      <c r="AI1789" s="124"/>
      <c r="AJ1789" s="128"/>
      <c r="AK1789" s="109">
        <v>0</v>
      </c>
      <c r="AL1789" s="109">
        <v>0</v>
      </c>
      <c r="AM1789" s="127">
        <v>0</v>
      </c>
      <c r="AN1789" s="127">
        <v>0</v>
      </c>
      <c r="AO1789" s="120">
        <v>0</v>
      </c>
      <c r="AP1789" s="120">
        <v>0</v>
      </c>
      <c r="AQ1789" s="174">
        <v>0</v>
      </c>
      <c r="AR1789" s="120">
        <v>0</v>
      </c>
      <c r="AS1789" s="127">
        <v>0</v>
      </c>
      <c r="AT1789" s="127">
        <v>0</v>
      </c>
      <c r="AU1789" s="120">
        <v>0</v>
      </c>
      <c r="AV1789" s="120">
        <v>0</v>
      </c>
      <c r="AW1789" s="174">
        <v>0</v>
      </c>
      <c r="AX1789" s="120">
        <v>0</v>
      </c>
      <c r="AY1789" s="127">
        <v>0</v>
      </c>
      <c r="AZ1789" s="127">
        <v>0</v>
      </c>
      <c r="BA1789" s="120">
        <v>0</v>
      </c>
      <c r="BB1789" s="120">
        <v>0</v>
      </c>
      <c r="BC1789" s="111"/>
      <c r="BD1789" s="112"/>
      <c r="BE1789" s="112"/>
      <c r="BF1789" s="111" t="s">
        <v>3757</v>
      </c>
      <c r="BG1789" s="112">
        <v>1</v>
      </c>
      <c r="BH1789" s="112">
        <v>100000</v>
      </c>
      <c r="BI1789" s="111" t="s">
        <v>3757</v>
      </c>
      <c r="BJ1789" s="112">
        <v>4</v>
      </c>
      <c r="BK1789" s="112">
        <v>53000</v>
      </c>
      <c r="BL1789" s="111" t="s">
        <v>3757</v>
      </c>
      <c r="BM1789" s="112">
        <v>39</v>
      </c>
      <c r="BN1789" s="112">
        <v>4221000</v>
      </c>
      <c r="BO1789" s="111" t="s">
        <v>3757</v>
      </c>
      <c r="BP1789" s="112">
        <v>10</v>
      </c>
      <c r="BQ1789" s="112">
        <v>602000</v>
      </c>
      <c r="BR1789" s="111"/>
      <c r="BS1789" s="112"/>
      <c r="BT1789" s="112"/>
      <c r="BU1789" s="111" t="s">
        <v>3757</v>
      </c>
      <c r="BV1789" s="112">
        <v>6</v>
      </c>
      <c r="BW1789" s="112">
        <v>239000</v>
      </c>
      <c r="BX1789" s="111" t="s">
        <v>3757</v>
      </c>
      <c r="BY1789" s="112">
        <v>3</v>
      </c>
      <c r="BZ1789" s="112">
        <v>314000</v>
      </c>
      <c r="CA1789" s="111"/>
      <c r="CB1789" s="112"/>
      <c r="CC1789" s="112"/>
      <c r="CD1789" s="111" t="s">
        <v>3757</v>
      </c>
      <c r="CE1789" s="112">
        <v>35</v>
      </c>
      <c r="CF1789" s="112">
        <v>972000</v>
      </c>
      <c r="CG1789" s="111" t="s">
        <v>3757</v>
      </c>
      <c r="CH1789" s="112">
        <v>20</v>
      </c>
      <c r="CI1789" s="112">
        <v>1246000</v>
      </c>
      <c r="CJ1789" s="111"/>
      <c r="CK1789" s="120">
        <v>0</v>
      </c>
      <c r="CL1789" s="112">
        <v>0</v>
      </c>
      <c r="CM1789" s="112">
        <v>0</v>
      </c>
      <c r="CN1789" s="166" t="s">
        <v>16596</v>
      </c>
      <c r="CO1789" s="125" t="s">
        <v>16597</v>
      </c>
      <c r="CP1789" s="111" t="s">
        <v>3762</v>
      </c>
      <c r="CQ1789" s="112">
        <v>4221000</v>
      </c>
      <c r="CR1789" s="166" t="s">
        <v>16598</v>
      </c>
      <c r="CS1789" s="166" t="s">
        <v>16599</v>
      </c>
      <c r="CT1789" s="111" t="s">
        <v>3774</v>
      </c>
      <c r="CU1789" s="112">
        <v>602000</v>
      </c>
      <c r="CV1789" s="166" t="s">
        <v>16600</v>
      </c>
      <c r="CW1789" s="166" t="s">
        <v>16601</v>
      </c>
      <c r="CX1789" s="111" t="s">
        <v>3774</v>
      </c>
      <c r="CY1789" s="112">
        <v>314000</v>
      </c>
      <c r="CZ1789" s="111" t="s">
        <v>3757</v>
      </c>
      <c r="DA1789" s="111">
        <v>0</v>
      </c>
      <c r="DB1789" s="111">
        <v>0</v>
      </c>
      <c r="DC1789" s="120" t="s">
        <v>16602</v>
      </c>
      <c r="DD1789" s="127" t="s">
        <v>3778</v>
      </c>
      <c r="DE1789" s="109">
        <v>0</v>
      </c>
      <c r="DF1789" s="172" t="s">
        <v>3717</v>
      </c>
    </row>
    <row r="1790" spans="1:110" ht="35.15" customHeight="1" x14ac:dyDescent="0.35">
      <c r="A1790" s="140" t="s">
        <v>3607</v>
      </c>
      <c r="B1790" s="136" t="s">
        <v>3548</v>
      </c>
      <c r="C1790" s="136" t="s">
        <v>3608</v>
      </c>
      <c r="D1790" s="112">
        <v>81</v>
      </c>
      <c r="E1790" s="112">
        <v>1572832</v>
      </c>
      <c r="F1790" s="112">
        <v>81</v>
      </c>
      <c r="G1790" s="112">
        <v>1572832</v>
      </c>
      <c r="H1790" s="112">
        <v>11</v>
      </c>
      <c r="I1790" s="112">
        <v>234000</v>
      </c>
      <c r="J1790" s="112">
        <v>0</v>
      </c>
      <c r="K1790" s="112">
        <v>0</v>
      </c>
      <c r="L1790" s="112">
        <v>54000</v>
      </c>
      <c r="M1790" s="112">
        <v>15350</v>
      </c>
      <c r="N1790" s="112">
        <v>0</v>
      </c>
      <c r="O1790" s="112">
        <v>0</v>
      </c>
      <c r="P1790" s="112">
        <v>307728</v>
      </c>
      <c r="Q1790" s="112">
        <v>0</v>
      </c>
      <c r="R1790" s="112">
        <v>377078</v>
      </c>
      <c r="S1790" s="421">
        <v>3.4332973896767108E-2</v>
      </c>
      <c r="T1790" s="421">
        <v>9.7594657280625011E-3</v>
      </c>
      <c r="U1790" s="421">
        <v>0</v>
      </c>
      <c r="V1790" s="421">
        <v>0</v>
      </c>
      <c r="W1790" s="421">
        <v>0.19565217391304349</v>
      </c>
      <c r="X1790" s="421">
        <v>0</v>
      </c>
      <c r="Y1790" s="421">
        <v>0.23974461353787307</v>
      </c>
      <c r="Z1790" s="120">
        <v>0</v>
      </c>
      <c r="AA1790" s="127" t="s">
        <v>3762</v>
      </c>
      <c r="AB1790" s="127" t="s">
        <v>16603</v>
      </c>
      <c r="AC1790" s="111" t="s">
        <v>3717</v>
      </c>
      <c r="AD1790" s="127">
        <v>0</v>
      </c>
      <c r="AE1790" s="111">
        <v>0</v>
      </c>
      <c r="AF1790" s="111" t="s">
        <v>3757</v>
      </c>
      <c r="AG1790" s="127" t="s">
        <v>3758</v>
      </c>
      <c r="AH1790" s="127" t="s">
        <v>3758</v>
      </c>
      <c r="AI1790" s="124"/>
      <c r="AJ1790" s="128"/>
      <c r="AK1790" s="109">
        <v>0</v>
      </c>
      <c r="AL1790" s="109">
        <v>0</v>
      </c>
      <c r="AM1790" s="127">
        <v>0</v>
      </c>
      <c r="AN1790" s="127">
        <v>0</v>
      </c>
      <c r="AO1790" s="120">
        <v>0</v>
      </c>
      <c r="AP1790" s="120">
        <v>0</v>
      </c>
      <c r="AQ1790" s="174">
        <v>0</v>
      </c>
      <c r="AR1790" s="120">
        <v>0</v>
      </c>
      <c r="AS1790" s="127">
        <v>0</v>
      </c>
      <c r="AT1790" s="127">
        <v>0</v>
      </c>
      <c r="AU1790" s="120">
        <v>0</v>
      </c>
      <c r="AV1790" s="120">
        <v>0</v>
      </c>
      <c r="AW1790" s="174">
        <v>0</v>
      </c>
      <c r="AX1790" s="120">
        <v>0</v>
      </c>
      <c r="AY1790" s="127">
        <v>0</v>
      </c>
      <c r="AZ1790" s="127">
        <v>0</v>
      </c>
      <c r="BA1790" s="120">
        <v>0</v>
      </c>
      <c r="BB1790" s="120">
        <v>0</v>
      </c>
      <c r="BC1790" s="111">
        <v>0</v>
      </c>
      <c r="BD1790" s="112"/>
      <c r="BE1790" s="112"/>
      <c r="BF1790" s="111">
        <v>0</v>
      </c>
      <c r="BG1790" s="112"/>
      <c r="BH1790" s="112"/>
      <c r="BI1790" s="111" t="s">
        <v>3757</v>
      </c>
      <c r="BJ1790" s="112">
        <v>2</v>
      </c>
      <c r="BK1790" s="112">
        <v>40000</v>
      </c>
      <c r="BL1790" s="111" t="s">
        <v>3757</v>
      </c>
      <c r="BM1790" s="112">
        <v>24</v>
      </c>
      <c r="BN1790" s="112">
        <v>669000</v>
      </c>
      <c r="BO1790" s="111">
        <v>0</v>
      </c>
      <c r="BP1790" s="112"/>
      <c r="BQ1790" s="112"/>
      <c r="BR1790" s="111" t="s">
        <v>3757</v>
      </c>
      <c r="BS1790" s="112">
        <v>2</v>
      </c>
      <c r="BT1790" s="112">
        <v>60000</v>
      </c>
      <c r="BU1790" s="111" t="s">
        <v>3757</v>
      </c>
      <c r="BV1790" s="112">
        <v>2</v>
      </c>
      <c r="BW1790" s="112">
        <v>90000</v>
      </c>
      <c r="BX1790" s="111">
        <v>0</v>
      </c>
      <c r="BY1790" s="112"/>
      <c r="BZ1790" s="112"/>
      <c r="CA1790" s="111">
        <v>0</v>
      </c>
      <c r="CB1790" s="112"/>
      <c r="CC1790" s="112"/>
      <c r="CD1790" s="111" t="s">
        <v>3757</v>
      </c>
      <c r="CE1790" s="112">
        <v>46</v>
      </c>
      <c r="CF1790" s="112">
        <v>533832</v>
      </c>
      <c r="CG1790" s="111" t="s">
        <v>3757</v>
      </c>
      <c r="CH1790" s="112">
        <v>5</v>
      </c>
      <c r="CI1790" s="112">
        <v>180000</v>
      </c>
      <c r="CJ1790" s="111">
        <v>0</v>
      </c>
      <c r="CK1790" s="120">
        <v>0</v>
      </c>
      <c r="CL1790" s="112">
        <v>0</v>
      </c>
      <c r="CM1790" s="112">
        <v>0</v>
      </c>
      <c r="CN1790" s="166" t="s">
        <v>16604</v>
      </c>
      <c r="CO1790" s="125" t="s">
        <v>16605</v>
      </c>
      <c r="CP1790" s="111" t="s">
        <v>3762</v>
      </c>
      <c r="CQ1790" s="112">
        <v>1500000</v>
      </c>
      <c r="CR1790" s="166" t="s">
        <v>16606</v>
      </c>
      <c r="CS1790" s="166" t="s">
        <v>16607</v>
      </c>
      <c r="CT1790" s="111" t="s">
        <v>3762</v>
      </c>
      <c r="CU1790" s="112">
        <v>800000</v>
      </c>
      <c r="CV1790" s="166">
        <v>0</v>
      </c>
      <c r="CW1790" s="166">
        <v>0</v>
      </c>
      <c r="CX1790" s="111">
        <v>0</v>
      </c>
      <c r="CY1790" s="112">
        <v>0</v>
      </c>
      <c r="CZ1790" s="111" t="s">
        <v>3757</v>
      </c>
      <c r="DA1790" s="111" t="s">
        <v>3757</v>
      </c>
      <c r="DB1790" s="111">
        <v>0</v>
      </c>
      <c r="DC1790" s="120" t="s">
        <v>16608</v>
      </c>
      <c r="DD1790" s="127" t="s">
        <v>3778</v>
      </c>
      <c r="DE1790" s="109">
        <v>0</v>
      </c>
      <c r="DF1790" s="172" t="s">
        <v>3717</v>
      </c>
    </row>
    <row r="1791" spans="1:110" ht="35.15" customHeight="1" x14ac:dyDescent="0.35">
      <c r="A1791" s="140" t="s">
        <v>3609</v>
      </c>
      <c r="B1791" s="136" t="s">
        <v>3548</v>
      </c>
      <c r="C1791" s="136" t="s">
        <v>3610</v>
      </c>
      <c r="D1791" s="112">
        <v>20</v>
      </c>
      <c r="E1791" s="112">
        <v>690000</v>
      </c>
      <c r="F1791" s="112">
        <v>20</v>
      </c>
      <c r="G1791" s="112">
        <v>690000</v>
      </c>
      <c r="H1791" s="112">
        <v>0</v>
      </c>
      <c r="I1791" s="112">
        <v>0</v>
      </c>
      <c r="J1791" s="112">
        <v>0</v>
      </c>
      <c r="K1791" s="112">
        <v>0</v>
      </c>
      <c r="L1791" s="112">
        <v>142150</v>
      </c>
      <c r="M1791" s="112">
        <v>22140</v>
      </c>
      <c r="N1791" s="112">
        <v>0</v>
      </c>
      <c r="O1791" s="112">
        <v>0</v>
      </c>
      <c r="P1791" s="112">
        <v>6863</v>
      </c>
      <c r="Q1791" s="112">
        <v>0</v>
      </c>
      <c r="R1791" s="112">
        <v>171153</v>
      </c>
      <c r="S1791" s="421">
        <v>0.20601449275362319</v>
      </c>
      <c r="T1791" s="421">
        <v>3.2086956521739131E-2</v>
      </c>
      <c r="U1791" s="421">
        <v>0</v>
      </c>
      <c r="V1791" s="421">
        <v>0</v>
      </c>
      <c r="W1791" s="421">
        <v>9.9463768115942031E-3</v>
      </c>
      <c r="X1791" s="421">
        <v>0</v>
      </c>
      <c r="Y1791" s="421">
        <v>0.24804782608695652</v>
      </c>
      <c r="Z1791" s="120">
        <v>0</v>
      </c>
      <c r="AA1791" s="127" t="s">
        <v>3762</v>
      </c>
      <c r="AB1791" s="127" t="s">
        <v>16609</v>
      </c>
      <c r="AC1791" s="111" t="s">
        <v>3717</v>
      </c>
      <c r="AD1791" s="127">
        <v>0</v>
      </c>
      <c r="AE1791" s="111">
        <v>0</v>
      </c>
      <c r="AF1791" s="111" t="s">
        <v>3757</v>
      </c>
      <c r="AG1791" s="127" t="s">
        <v>3758</v>
      </c>
      <c r="AH1791" s="127" t="s">
        <v>3758</v>
      </c>
      <c r="AI1791" s="124"/>
      <c r="AJ1791" s="128"/>
      <c r="AK1791" s="109">
        <v>0</v>
      </c>
      <c r="AL1791" s="109">
        <v>0</v>
      </c>
      <c r="AM1791" s="127">
        <v>0</v>
      </c>
      <c r="AN1791" s="127">
        <v>0</v>
      </c>
      <c r="AO1791" s="120">
        <v>0</v>
      </c>
      <c r="AP1791" s="120">
        <v>0</v>
      </c>
      <c r="AQ1791" s="174">
        <v>0</v>
      </c>
      <c r="AR1791" s="120">
        <v>0</v>
      </c>
      <c r="AS1791" s="127">
        <v>0</v>
      </c>
      <c r="AT1791" s="127">
        <v>0</v>
      </c>
      <c r="AU1791" s="120">
        <v>0</v>
      </c>
      <c r="AV1791" s="120">
        <v>0</v>
      </c>
      <c r="AW1791" s="174">
        <v>0</v>
      </c>
      <c r="AX1791" s="120">
        <v>0</v>
      </c>
      <c r="AY1791" s="127">
        <v>0</v>
      </c>
      <c r="AZ1791" s="127">
        <v>0</v>
      </c>
      <c r="BA1791" s="120">
        <v>0</v>
      </c>
      <c r="BB1791" s="120">
        <v>0</v>
      </c>
      <c r="BC1791" s="111">
        <v>0</v>
      </c>
      <c r="BD1791" s="112"/>
      <c r="BE1791" s="112"/>
      <c r="BF1791" s="111">
        <v>0</v>
      </c>
      <c r="BG1791" s="112"/>
      <c r="BH1791" s="112"/>
      <c r="BI1791" s="111" t="s">
        <v>3757</v>
      </c>
      <c r="BJ1791" s="112">
        <v>4</v>
      </c>
      <c r="BK1791" s="112">
        <v>165000</v>
      </c>
      <c r="BL1791" s="111" t="s">
        <v>3757</v>
      </c>
      <c r="BM1791" s="112"/>
      <c r="BN1791" s="112"/>
      <c r="BO1791" s="111" t="s">
        <v>3757</v>
      </c>
      <c r="BP1791" s="112">
        <v>4</v>
      </c>
      <c r="BQ1791" s="112">
        <v>65000</v>
      </c>
      <c r="BR1791" s="111">
        <v>0</v>
      </c>
      <c r="BS1791" s="112"/>
      <c r="BT1791" s="112"/>
      <c r="BU1791" s="111" t="s">
        <v>3757</v>
      </c>
      <c r="BV1791" s="112">
        <v>1</v>
      </c>
      <c r="BW1791" s="112">
        <v>10000</v>
      </c>
      <c r="BX1791" s="111">
        <v>0</v>
      </c>
      <c r="BY1791" s="112"/>
      <c r="BZ1791" s="112"/>
      <c r="CA1791" s="111">
        <v>0</v>
      </c>
      <c r="CB1791" s="112"/>
      <c r="CC1791" s="112"/>
      <c r="CD1791" s="111">
        <v>0</v>
      </c>
      <c r="CE1791" s="112">
        <v>0</v>
      </c>
      <c r="CF1791" s="112">
        <v>0</v>
      </c>
      <c r="CG1791" s="111" t="s">
        <v>3757</v>
      </c>
      <c r="CH1791" s="112">
        <v>11</v>
      </c>
      <c r="CI1791" s="112">
        <v>450000</v>
      </c>
      <c r="CJ1791" s="111">
        <v>0</v>
      </c>
      <c r="CK1791" s="120">
        <v>0</v>
      </c>
      <c r="CL1791" s="112">
        <v>0</v>
      </c>
      <c r="CM1791" s="112">
        <v>0</v>
      </c>
      <c r="CN1791" s="166" t="s">
        <v>16610</v>
      </c>
      <c r="CO1791" s="125" t="s">
        <v>16611</v>
      </c>
      <c r="CP1791" s="111" t="s">
        <v>3875</v>
      </c>
      <c r="CQ1791" s="112">
        <v>450000</v>
      </c>
      <c r="CR1791" s="166">
        <v>0</v>
      </c>
      <c r="CS1791" s="166">
        <v>0</v>
      </c>
      <c r="CT1791" s="111">
        <v>0</v>
      </c>
      <c r="CU1791" s="112">
        <v>0</v>
      </c>
      <c r="CV1791" s="166">
        <v>0</v>
      </c>
      <c r="CW1791" s="166">
        <v>0</v>
      </c>
      <c r="CX1791" s="111">
        <v>0</v>
      </c>
      <c r="CY1791" s="112">
        <v>0</v>
      </c>
      <c r="CZ1791" s="111" t="s">
        <v>16681</v>
      </c>
      <c r="DA1791" s="111" t="s">
        <v>16681</v>
      </c>
      <c r="DB1791" s="111">
        <v>0</v>
      </c>
      <c r="DC1791" s="120" t="s">
        <v>16612</v>
      </c>
      <c r="DD1791" s="127" t="s">
        <v>3778</v>
      </c>
      <c r="DE1791" s="109">
        <v>0</v>
      </c>
      <c r="DF1791" s="172" t="s">
        <v>3717</v>
      </c>
    </row>
    <row r="1792" spans="1:110" ht="35.15" customHeight="1" x14ac:dyDescent="0.35">
      <c r="A1792" s="140" t="s">
        <v>3611</v>
      </c>
      <c r="B1792" s="136" t="s">
        <v>3548</v>
      </c>
      <c r="C1792" s="136" t="s">
        <v>3612</v>
      </c>
      <c r="D1792" s="112">
        <v>8</v>
      </c>
      <c r="E1792" s="112">
        <v>190000</v>
      </c>
      <c r="F1792" s="112">
        <v>3</v>
      </c>
      <c r="G1792" s="112">
        <v>90000</v>
      </c>
      <c r="H1792" s="112">
        <v>0</v>
      </c>
      <c r="I1792" s="112">
        <v>0</v>
      </c>
      <c r="J1792" s="112">
        <v>0</v>
      </c>
      <c r="K1792" s="112">
        <v>0</v>
      </c>
      <c r="L1792" s="112">
        <v>32400</v>
      </c>
      <c r="M1792" s="112">
        <v>9530</v>
      </c>
      <c r="N1792" s="112">
        <v>0</v>
      </c>
      <c r="O1792" s="112">
        <v>0</v>
      </c>
      <c r="P1792" s="112">
        <v>9496</v>
      </c>
      <c r="Q1792" s="112">
        <v>0</v>
      </c>
      <c r="R1792" s="112">
        <v>51426</v>
      </c>
      <c r="S1792" s="421">
        <v>0.17052631578947369</v>
      </c>
      <c r="T1792" s="421">
        <v>5.0157894736842103E-2</v>
      </c>
      <c r="U1792" s="421">
        <v>0</v>
      </c>
      <c r="V1792" s="421">
        <v>0</v>
      </c>
      <c r="W1792" s="421">
        <v>4.9978947368421053E-2</v>
      </c>
      <c r="X1792" s="421">
        <v>0</v>
      </c>
      <c r="Y1792" s="421">
        <v>0.27066315789473683</v>
      </c>
      <c r="Z1792" s="120">
        <v>0</v>
      </c>
      <c r="AA1792" s="127" t="s">
        <v>3781</v>
      </c>
      <c r="AB1792" s="127">
        <v>0</v>
      </c>
      <c r="AC1792" s="111" t="s">
        <v>3717</v>
      </c>
      <c r="AD1792" s="127">
        <v>0</v>
      </c>
      <c r="AE1792" s="111">
        <v>0</v>
      </c>
      <c r="AF1792" s="111" t="s">
        <v>3757</v>
      </c>
      <c r="AG1792" s="127" t="s">
        <v>3758</v>
      </c>
      <c r="AH1792" s="127" t="s">
        <v>3758</v>
      </c>
      <c r="AI1792" s="124"/>
      <c r="AJ1792" s="128"/>
      <c r="AK1792" s="109">
        <v>0</v>
      </c>
      <c r="AL1792" s="109">
        <v>0</v>
      </c>
      <c r="AM1792" s="127">
        <v>0</v>
      </c>
      <c r="AN1792" s="127">
        <v>0</v>
      </c>
      <c r="AO1792" s="120">
        <v>0</v>
      </c>
      <c r="AP1792" s="120">
        <v>0</v>
      </c>
      <c r="AQ1792" s="174">
        <v>0</v>
      </c>
      <c r="AR1792" s="120">
        <v>0</v>
      </c>
      <c r="AS1792" s="127">
        <v>0</v>
      </c>
      <c r="AT1792" s="127">
        <v>0</v>
      </c>
      <c r="AU1792" s="120">
        <v>0</v>
      </c>
      <c r="AV1792" s="120">
        <v>0</v>
      </c>
      <c r="AW1792" s="174">
        <v>0</v>
      </c>
      <c r="AX1792" s="120">
        <v>0</v>
      </c>
      <c r="AY1792" s="127">
        <v>0</v>
      </c>
      <c r="AZ1792" s="127">
        <v>0</v>
      </c>
      <c r="BA1792" s="120">
        <v>0</v>
      </c>
      <c r="BB1792" s="120">
        <v>0</v>
      </c>
      <c r="BC1792" s="111">
        <v>0</v>
      </c>
      <c r="BD1792" s="112"/>
      <c r="BE1792" s="112"/>
      <c r="BF1792" s="111">
        <v>0</v>
      </c>
      <c r="BG1792" s="112"/>
      <c r="BH1792" s="112"/>
      <c r="BI1792" s="111" t="s">
        <v>3757</v>
      </c>
      <c r="BJ1792" s="112">
        <v>1</v>
      </c>
      <c r="BK1792" s="112">
        <v>10000</v>
      </c>
      <c r="BL1792" s="111" t="s">
        <v>3757</v>
      </c>
      <c r="BM1792" s="112"/>
      <c r="BN1792" s="112"/>
      <c r="BO1792" s="111">
        <v>0</v>
      </c>
      <c r="BP1792" s="112"/>
      <c r="BQ1792" s="112"/>
      <c r="BR1792" s="111" t="s">
        <v>3757</v>
      </c>
      <c r="BS1792" s="112">
        <v>3</v>
      </c>
      <c r="BT1792" s="112">
        <v>30000</v>
      </c>
      <c r="BU1792" s="111">
        <v>0</v>
      </c>
      <c r="BV1792" s="112"/>
      <c r="BW1792" s="112"/>
      <c r="BX1792" s="111">
        <v>0</v>
      </c>
      <c r="BY1792" s="112"/>
      <c r="BZ1792" s="112"/>
      <c r="CA1792" s="111">
        <v>0</v>
      </c>
      <c r="CB1792" s="112"/>
      <c r="CC1792" s="112"/>
      <c r="CD1792" s="111">
        <v>0</v>
      </c>
      <c r="CE1792" s="112">
        <v>0</v>
      </c>
      <c r="CF1792" s="112">
        <v>0</v>
      </c>
      <c r="CG1792" s="111" t="s">
        <v>3757</v>
      </c>
      <c r="CH1792" s="112">
        <v>4</v>
      </c>
      <c r="CI1792" s="112">
        <v>150000</v>
      </c>
      <c r="CJ1792" s="111">
        <v>0</v>
      </c>
      <c r="CK1792" s="120">
        <v>0</v>
      </c>
      <c r="CL1792" s="112">
        <v>0</v>
      </c>
      <c r="CM1792" s="112">
        <v>0</v>
      </c>
      <c r="CN1792" s="166" t="s">
        <v>16613</v>
      </c>
      <c r="CO1792" s="125" t="s">
        <v>16614</v>
      </c>
      <c r="CP1792" s="111" t="s">
        <v>3781</v>
      </c>
      <c r="CQ1792" s="112">
        <v>0</v>
      </c>
      <c r="CR1792" s="166" t="s">
        <v>16615</v>
      </c>
      <c r="CS1792" s="166" t="s">
        <v>16616</v>
      </c>
      <c r="CT1792" s="111" t="s">
        <v>3790</v>
      </c>
      <c r="CU1792" s="112">
        <v>0</v>
      </c>
      <c r="CV1792" s="166" t="s">
        <v>16617</v>
      </c>
      <c r="CW1792" s="166" t="s">
        <v>16618</v>
      </c>
      <c r="CX1792" s="111" t="s">
        <v>3762</v>
      </c>
      <c r="CY1792" s="112">
        <v>0</v>
      </c>
      <c r="CZ1792" s="111" t="s">
        <v>3757</v>
      </c>
      <c r="DA1792" s="111">
        <v>0</v>
      </c>
      <c r="DB1792" s="111">
        <v>0</v>
      </c>
      <c r="DC1792" s="120" t="s">
        <v>16619</v>
      </c>
      <c r="DD1792" s="127" t="s">
        <v>3778</v>
      </c>
      <c r="DE1792" s="109">
        <v>0</v>
      </c>
      <c r="DF1792" s="172" t="s">
        <v>3717</v>
      </c>
    </row>
    <row r="1793" spans="1:110" ht="35.15" customHeight="1" x14ac:dyDescent="0.35">
      <c r="A1793" s="140" t="s">
        <v>3613</v>
      </c>
      <c r="B1793" s="136" t="s">
        <v>3548</v>
      </c>
      <c r="C1793" s="136" t="s">
        <v>3614</v>
      </c>
      <c r="D1793" s="112">
        <v>12</v>
      </c>
      <c r="E1793" s="112">
        <v>485000</v>
      </c>
      <c r="F1793" s="112">
        <v>12</v>
      </c>
      <c r="G1793" s="112">
        <v>485000</v>
      </c>
      <c r="H1793" s="112">
        <v>4</v>
      </c>
      <c r="I1793" s="112">
        <v>280000</v>
      </c>
      <c r="J1793" s="112">
        <v>0</v>
      </c>
      <c r="K1793" s="112">
        <v>0</v>
      </c>
      <c r="L1793" s="112">
        <v>63124</v>
      </c>
      <c r="M1793" s="112">
        <v>14190</v>
      </c>
      <c r="N1793" s="112">
        <v>0</v>
      </c>
      <c r="O1793" s="112">
        <v>0</v>
      </c>
      <c r="P1793" s="112">
        <v>8000</v>
      </c>
      <c r="Q1793" s="112">
        <v>0</v>
      </c>
      <c r="R1793" s="112">
        <v>85314</v>
      </c>
      <c r="S1793" s="421">
        <v>0.13015257731958763</v>
      </c>
      <c r="T1793" s="421">
        <v>2.9257731958762887E-2</v>
      </c>
      <c r="U1793" s="421">
        <v>0</v>
      </c>
      <c r="V1793" s="421">
        <v>0</v>
      </c>
      <c r="W1793" s="421">
        <v>1.6494845360824743E-2</v>
      </c>
      <c r="X1793" s="421">
        <v>0</v>
      </c>
      <c r="Y1793" s="421">
        <v>0.17590515463917525</v>
      </c>
      <c r="Z1793" s="120">
        <v>0</v>
      </c>
      <c r="AA1793" s="127" t="s">
        <v>3762</v>
      </c>
      <c r="AB1793" s="127" t="s">
        <v>16620</v>
      </c>
      <c r="AC1793" s="111" t="s">
        <v>3717</v>
      </c>
      <c r="AD1793" s="127">
        <v>0</v>
      </c>
      <c r="AE1793" s="111">
        <v>0</v>
      </c>
      <c r="AF1793" s="111" t="s">
        <v>3757</v>
      </c>
      <c r="AG1793" s="127" t="s">
        <v>3758</v>
      </c>
      <c r="AH1793" s="127" t="s">
        <v>3758</v>
      </c>
      <c r="AI1793" s="124"/>
      <c r="AJ1793" s="128"/>
      <c r="AK1793" s="109">
        <v>0</v>
      </c>
      <c r="AL1793" s="109">
        <v>0</v>
      </c>
      <c r="AM1793" s="127">
        <v>0</v>
      </c>
      <c r="AN1793" s="127">
        <v>0</v>
      </c>
      <c r="AO1793" s="120">
        <v>0</v>
      </c>
      <c r="AP1793" s="120">
        <v>0</v>
      </c>
      <c r="AQ1793" s="174">
        <v>0</v>
      </c>
      <c r="AR1793" s="120">
        <v>0</v>
      </c>
      <c r="AS1793" s="127">
        <v>0</v>
      </c>
      <c r="AT1793" s="127">
        <v>0</v>
      </c>
      <c r="AU1793" s="120">
        <v>0</v>
      </c>
      <c r="AV1793" s="120">
        <v>0</v>
      </c>
      <c r="AW1793" s="174">
        <v>0</v>
      </c>
      <c r="AX1793" s="120">
        <v>0</v>
      </c>
      <c r="AY1793" s="127">
        <v>0</v>
      </c>
      <c r="AZ1793" s="127">
        <v>0</v>
      </c>
      <c r="BA1793" s="120">
        <v>0</v>
      </c>
      <c r="BB1793" s="120">
        <v>0</v>
      </c>
      <c r="BC1793" s="111">
        <v>0</v>
      </c>
      <c r="BD1793" s="112"/>
      <c r="BE1793" s="112"/>
      <c r="BF1793" s="111">
        <v>0</v>
      </c>
      <c r="BG1793" s="112"/>
      <c r="BH1793" s="112"/>
      <c r="BI1793" s="111">
        <v>0</v>
      </c>
      <c r="BJ1793" s="112"/>
      <c r="BK1793" s="112"/>
      <c r="BL1793" s="111">
        <v>0</v>
      </c>
      <c r="BM1793" s="112"/>
      <c r="BN1793" s="112"/>
      <c r="BO1793" s="111" t="s">
        <v>3757</v>
      </c>
      <c r="BP1793" s="112">
        <v>3</v>
      </c>
      <c r="BQ1793" s="112">
        <v>63000</v>
      </c>
      <c r="BR1793" s="111" t="s">
        <v>3757</v>
      </c>
      <c r="BS1793" s="112">
        <v>1</v>
      </c>
      <c r="BT1793" s="112">
        <v>30000</v>
      </c>
      <c r="BU1793" s="111" t="s">
        <v>3757</v>
      </c>
      <c r="BV1793" s="112">
        <v>1</v>
      </c>
      <c r="BW1793" s="112">
        <v>5000</v>
      </c>
      <c r="BX1793" s="111">
        <v>0</v>
      </c>
      <c r="BY1793" s="112"/>
      <c r="BZ1793" s="112"/>
      <c r="CA1793" s="111">
        <v>0</v>
      </c>
      <c r="CB1793" s="112"/>
      <c r="CC1793" s="112"/>
      <c r="CD1793" s="111">
        <v>0</v>
      </c>
      <c r="CE1793" s="112">
        <v>0</v>
      </c>
      <c r="CF1793" s="112">
        <v>0</v>
      </c>
      <c r="CG1793" s="111" t="s">
        <v>3757</v>
      </c>
      <c r="CH1793" s="112">
        <v>7</v>
      </c>
      <c r="CI1793" s="112">
        <v>387000</v>
      </c>
      <c r="CJ1793" s="111">
        <v>0</v>
      </c>
      <c r="CK1793" s="120">
        <v>0</v>
      </c>
      <c r="CL1793" s="112">
        <v>0</v>
      </c>
      <c r="CM1793" s="112">
        <v>0</v>
      </c>
      <c r="CN1793" s="166" t="s">
        <v>16621</v>
      </c>
      <c r="CO1793" s="125" t="s">
        <v>16622</v>
      </c>
      <c r="CP1793" s="111" t="s">
        <v>3875</v>
      </c>
      <c r="CQ1793" s="112">
        <v>485000</v>
      </c>
      <c r="CR1793" s="166">
        <v>0</v>
      </c>
      <c r="CS1793" s="166">
        <v>0</v>
      </c>
      <c r="CT1793" s="111">
        <v>0</v>
      </c>
      <c r="CU1793" s="112">
        <v>0</v>
      </c>
      <c r="CV1793" s="166">
        <v>0</v>
      </c>
      <c r="CW1793" s="166">
        <v>0</v>
      </c>
      <c r="CX1793" s="111">
        <v>0</v>
      </c>
      <c r="CY1793" s="112">
        <v>0</v>
      </c>
      <c r="CZ1793" s="111">
        <v>0</v>
      </c>
      <c r="DA1793" s="111">
        <v>0</v>
      </c>
      <c r="DB1793" s="111">
        <v>0</v>
      </c>
      <c r="DC1793" s="120" t="s">
        <v>16623</v>
      </c>
      <c r="DD1793" s="127" t="s">
        <v>3778</v>
      </c>
      <c r="DE1793" s="109">
        <v>0</v>
      </c>
      <c r="DF1793" s="172" t="s">
        <v>3717</v>
      </c>
    </row>
    <row r="1794" spans="1:110" ht="35.15" customHeight="1" x14ac:dyDescent="0.35">
      <c r="A1794" s="140" t="s">
        <v>3615</v>
      </c>
      <c r="B1794" s="136" t="s">
        <v>3548</v>
      </c>
      <c r="C1794" s="136" t="s">
        <v>3616</v>
      </c>
      <c r="D1794" s="112">
        <v>50</v>
      </c>
      <c r="E1794" s="112">
        <v>970000</v>
      </c>
      <c r="F1794" s="112">
        <v>46</v>
      </c>
      <c r="G1794" s="112">
        <v>840000</v>
      </c>
      <c r="H1794" s="112">
        <v>15</v>
      </c>
      <c r="I1794" s="112">
        <v>144000</v>
      </c>
      <c r="J1794" s="112">
        <v>0</v>
      </c>
      <c r="K1794" s="112">
        <v>0</v>
      </c>
      <c r="L1794" s="112">
        <v>239811</v>
      </c>
      <c r="M1794" s="112">
        <v>63643</v>
      </c>
      <c r="N1794" s="112">
        <v>0</v>
      </c>
      <c r="O1794" s="112">
        <v>0</v>
      </c>
      <c r="P1794" s="112">
        <v>122032</v>
      </c>
      <c r="Q1794" s="112">
        <v>0</v>
      </c>
      <c r="R1794" s="112">
        <v>425486</v>
      </c>
      <c r="S1794" s="421">
        <v>0.24722783505154639</v>
      </c>
      <c r="T1794" s="421">
        <v>6.5611340206185573E-2</v>
      </c>
      <c r="U1794" s="421">
        <v>0</v>
      </c>
      <c r="V1794" s="421">
        <v>0</v>
      </c>
      <c r="W1794" s="421">
        <v>0.12580618556701031</v>
      </c>
      <c r="X1794" s="421">
        <v>0</v>
      </c>
      <c r="Y1794" s="421">
        <v>0.43864536082474226</v>
      </c>
      <c r="Z1794" s="120">
        <v>0</v>
      </c>
      <c r="AA1794" s="127" t="s">
        <v>3717</v>
      </c>
      <c r="AB1794" s="127">
        <v>0</v>
      </c>
      <c r="AC1794" s="111" t="s">
        <v>3717</v>
      </c>
      <c r="AD1794" s="127">
        <v>0</v>
      </c>
      <c r="AE1794" s="111">
        <v>0</v>
      </c>
      <c r="AF1794" s="111" t="s">
        <v>3757</v>
      </c>
      <c r="AG1794" s="127" t="s">
        <v>3758</v>
      </c>
      <c r="AH1794" s="127" t="s">
        <v>3778</v>
      </c>
      <c r="AI1794" s="124"/>
      <c r="AJ1794" s="128"/>
      <c r="AK1794" s="109">
        <v>0</v>
      </c>
      <c r="AL1794" s="109">
        <v>0</v>
      </c>
      <c r="AM1794" s="127">
        <v>0</v>
      </c>
      <c r="AN1794" s="127">
        <v>0</v>
      </c>
      <c r="AO1794" s="120">
        <v>0</v>
      </c>
      <c r="AP1794" s="120">
        <v>0</v>
      </c>
      <c r="AQ1794" s="174">
        <v>0</v>
      </c>
      <c r="AR1794" s="120">
        <v>0</v>
      </c>
      <c r="AS1794" s="127">
        <v>0</v>
      </c>
      <c r="AT1794" s="127">
        <v>0</v>
      </c>
      <c r="AU1794" s="120">
        <v>0</v>
      </c>
      <c r="AV1794" s="120">
        <v>0</v>
      </c>
      <c r="AW1794" s="174">
        <v>0</v>
      </c>
      <c r="AX1794" s="120">
        <v>0</v>
      </c>
      <c r="AY1794" s="127">
        <v>0</v>
      </c>
      <c r="AZ1794" s="127">
        <v>0</v>
      </c>
      <c r="BA1794" s="120">
        <v>0</v>
      </c>
      <c r="BB1794" s="120">
        <v>0</v>
      </c>
      <c r="BC1794" s="111">
        <v>0</v>
      </c>
      <c r="BD1794" s="112"/>
      <c r="BE1794" s="112"/>
      <c r="BF1794" s="111">
        <v>0</v>
      </c>
      <c r="BG1794" s="112"/>
      <c r="BH1794" s="112"/>
      <c r="BI1794" s="111" t="s">
        <v>3757</v>
      </c>
      <c r="BJ1794" s="112">
        <v>5</v>
      </c>
      <c r="BK1794" s="112">
        <v>47000</v>
      </c>
      <c r="BL1794" s="111" t="s">
        <v>3757</v>
      </c>
      <c r="BM1794" s="112">
        <v>1</v>
      </c>
      <c r="BN1794" s="112">
        <v>10000</v>
      </c>
      <c r="BO1794" s="111" t="s">
        <v>3757</v>
      </c>
      <c r="BP1794" s="112">
        <v>9</v>
      </c>
      <c r="BQ1794" s="112">
        <v>495000</v>
      </c>
      <c r="BR1794" s="111">
        <v>0</v>
      </c>
      <c r="BS1794" s="112"/>
      <c r="BT1794" s="112"/>
      <c r="BU1794" s="111" t="s">
        <v>3757</v>
      </c>
      <c r="BV1794" s="112">
        <v>6</v>
      </c>
      <c r="BW1794" s="112">
        <v>44000</v>
      </c>
      <c r="BX1794" s="111">
        <v>0</v>
      </c>
      <c r="BY1794" s="112"/>
      <c r="BZ1794" s="112"/>
      <c r="CA1794" s="111">
        <v>0</v>
      </c>
      <c r="CB1794" s="112"/>
      <c r="CC1794" s="112"/>
      <c r="CD1794" s="111">
        <v>0</v>
      </c>
      <c r="CE1794" s="112">
        <v>0</v>
      </c>
      <c r="CF1794" s="112">
        <v>0</v>
      </c>
      <c r="CG1794" s="111" t="s">
        <v>3757</v>
      </c>
      <c r="CH1794" s="112">
        <v>29</v>
      </c>
      <c r="CI1794" s="112">
        <v>374000</v>
      </c>
      <c r="CJ1794" s="111">
        <v>0</v>
      </c>
      <c r="CK1794" s="120">
        <v>0</v>
      </c>
      <c r="CL1794" s="112">
        <v>0</v>
      </c>
      <c r="CM1794" s="112">
        <v>0</v>
      </c>
      <c r="CN1794" s="166" t="s">
        <v>16624</v>
      </c>
      <c r="CO1794" s="125" t="s">
        <v>16625</v>
      </c>
      <c r="CP1794" s="111" t="s">
        <v>3766</v>
      </c>
      <c r="CQ1794" s="112">
        <v>0</v>
      </c>
      <c r="CR1794" s="166" t="s">
        <v>16626</v>
      </c>
      <c r="CS1794" s="166" t="s">
        <v>16627</v>
      </c>
      <c r="CT1794" s="111" t="s">
        <v>3870</v>
      </c>
      <c r="CU1794" s="112">
        <v>0</v>
      </c>
      <c r="CV1794" s="166" t="s">
        <v>16628</v>
      </c>
      <c r="CW1794" s="166" t="s">
        <v>16629</v>
      </c>
      <c r="CX1794" s="111" t="s">
        <v>3870</v>
      </c>
      <c r="CY1794" s="112">
        <v>0</v>
      </c>
      <c r="CZ1794" s="111">
        <v>0</v>
      </c>
      <c r="DA1794" s="111">
        <v>0</v>
      </c>
      <c r="DB1794" s="111">
        <v>0</v>
      </c>
      <c r="DC1794" s="120" t="s">
        <v>16630</v>
      </c>
      <c r="DD1794" s="127" t="s">
        <v>3778</v>
      </c>
      <c r="DE1794" s="109">
        <v>0</v>
      </c>
      <c r="DF1794" s="172" t="s">
        <v>3717</v>
      </c>
    </row>
    <row r="1795" spans="1:110" ht="35.15" customHeight="1" x14ac:dyDescent="0.35">
      <c r="A1795" s="140" t="s">
        <v>3617</v>
      </c>
      <c r="B1795" s="136" t="s">
        <v>3548</v>
      </c>
      <c r="C1795" s="136" t="s">
        <v>3618</v>
      </c>
      <c r="D1795" s="112">
        <v>165</v>
      </c>
      <c r="E1795" s="112">
        <v>4362000</v>
      </c>
      <c r="F1795" s="112">
        <v>165</v>
      </c>
      <c r="G1795" s="112">
        <v>4362000</v>
      </c>
      <c r="H1795" s="112">
        <v>0</v>
      </c>
      <c r="I1795" s="112">
        <v>0</v>
      </c>
      <c r="J1795" s="112">
        <v>0</v>
      </c>
      <c r="K1795" s="112">
        <v>0</v>
      </c>
      <c r="L1795" s="112">
        <v>804337</v>
      </c>
      <c r="M1795" s="112">
        <v>195919</v>
      </c>
      <c r="N1795" s="112">
        <v>0</v>
      </c>
      <c r="O1795" s="112">
        <v>22100</v>
      </c>
      <c r="P1795" s="112">
        <v>613684</v>
      </c>
      <c r="Q1795" s="112">
        <v>0</v>
      </c>
      <c r="R1795" s="112">
        <v>1636040</v>
      </c>
      <c r="S1795" s="421">
        <v>0.18439637780834481</v>
      </c>
      <c r="T1795" s="421">
        <v>4.4914947271893629E-2</v>
      </c>
      <c r="U1795" s="421">
        <v>0</v>
      </c>
      <c r="V1795" s="421">
        <v>5.0664832645575426E-3</v>
      </c>
      <c r="W1795" s="421">
        <v>0.14068867491976159</v>
      </c>
      <c r="X1795" s="421">
        <v>0</v>
      </c>
      <c r="Y1795" s="421">
        <v>0.37506648326455755</v>
      </c>
      <c r="Z1795" s="120">
        <v>0</v>
      </c>
      <c r="AA1795" s="127" t="s">
        <v>3717</v>
      </c>
      <c r="AB1795" s="127">
        <v>0</v>
      </c>
      <c r="AC1795" s="111" t="s">
        <v>3717</v>
      </c>
      <c r="AD1795" s="127">
        <v>0</v>
      </c>
      <c r="AE1795" s="111">
        <v>0</v>
      </c>
      <c r="AF1795" s="111" t="s">
        <v>3757</v>
      </c>
      <c r="AG1795" s="127" t="s">
        <v>3758</v>
      </c>
      <c r="AH1795" s="127" t="s">
        <v>3758</v>
      </c>
      <c r="AI1795" s="124"/>
      <c r="AJ1795" s="128"/>
      <c r="AK1795" s="109">
        <v>0</v>
      </c>
      <c r="AL1795" s="109">
        <v>0</v>
      </c>
      <c r="AM1795" s="127">
        <v>0</v>
      </c>
      <c r="AN1795" s="127">
        <v>0</v>
      </c>
      <c r="AO1795" s="120">
        <v>0</v>
      </c>
      <c r="AP1795" s="120">
        <v>0</v>
      </c>
      <c r="AQ1795" s="174">
        <v>0</v>
      </c>
      <c r="AR1795" s="120">
        <v>0</v>
      </c>
      <c r="AS1795" s="127">
        <v>0</v>
      </c>
      <c r="AT1795" s="127">
        <v>0</v>
      </c>
      <c r="AU1795" s="120">
        <v>0</v>
      </c>
      <c r="AV1795" s="120">
        <v>0</v>
      </c>
      <c r="AW1795" s="174">
        <v>0</v>
      </c>
      <c r="AX1795" s="120">
        <v>0</v>
      </c>
      <c r="AY1795" s="127">
        <v>0</v>
      </c>
      <c r="AZ1795" s="127">
        <v>0</v>
      </c>
      <c r="BA1795" s="120">
        <v>0</v>
      </c>
      <c r="BB1795" s="120">
        <v>0</v>
      </c>
      <c r="BC1795" s="111">
        <v>0</v>
      </c>
      <c r="BD1795" s="112"/>
      <c r="BE1795" s="112"/>
      <c r="BF1795" s="111" t="s">
        <v>3757</v>
      </c>
      <c r="BG1795" s="112">
        <v>36</v>
      </c>
      <c r="BH1795" s="112">
        <v>622000</v>
      </c>
      <c r="BI1795" s="111">
        <v>0</v>
      </c>
      <c r="BJ1795" s="112"/>
      <c r="BK1795" s="112"/>
      <c r="BL1795" s="111" t="s">
        <v>3757</v>
      </c>
      <c r="BM1795" s="112">
        <v>51</v>
      </c>
      <c r="BN1795" s="112">
        <v>1296000</v>
      </c>
      <c r="BO1795" s="111">
        <v>0</v>
      </c>
      <c r="BP1795" s="112"/>
      <c r="BQ1795" s="112"/>
      <c r="BR1795" s="111">
        <v>0</v>
      </c>
      <c r="BS1795" s="112"/>
      <c r="BT1795" s="112"/>
      <c r="BU1795" s="111" t="s">
        <v>3757</v>
      </c>
      <c r="BV1795" s="112">
        <v>37</v>
      </c>
      <c r="BW1795" s="112">
        <v>494000</v>
      </c>
      <c r="BX1795" s="111">
        <v>0</v>
      </c>
      <c r="BY1795" s="112"/>
      <c r="BZ1795" s="112"/>
      <c r="CA1795" s="111">
        <v>0</v>
      </c>
      <c r="CB1795" s="112"/>
      <c r="CC1795" s="112"/>
      <c r="CD1795" s="111">
        <v>0</v>
      </c>
      <c r="CE1795" s="112">
        <v>0</v>
      </c>
      <c r="CF1795" s="112">
        <v>0</v>
      </c>
      <c r="CG1795" s="111" t="s">
        <v>3757</v>
      </c>
      <c r="CH1795" s="112">
        <v>41</v>
      </c>
      <c r="CI1795" s="112">
        <v>1950000</v>
      </c>
      <c r="CJ1795" s="111">
        <v>0</v>
      </c>
      <c r="CK1795" s="120">
        <v>0</v>
      </c>
      <c r="CL1795" s="112">
        <v>0</v>
      </c>
      <c r="CM1795" s="112">
        <v>0</v>
      </c>
      <c r="CN1795" s="166" t="s">
        <v>16631</v>
      </c>
      <c r="CO1795" s="125" t="s">
        <v>16632</v>
      </c>
      <c r="CP1795" s="111" t="s">
        <v>3762</v>
      </c>
      <c r="CQ1795" s="112">
        <v>1100000</v>
      </c>
      <c r="CR1795" s="166">
        <v>0</v>
      </c>
      <c r="CS1795" s="166">
        <v>0</v>
      </c>
      <c r="CT1795" s="111">
        <v>0</v>
      </c>
      <c r="CU1795" s="112">
        <v>0</v>
      </c>
      <c r="CV1795" s="166">
        <v>0</v>
      </c>
      <c r="CW1795" s="166">
        <v>0</v>
      </c>
      <c r="CX1795" s="111">
        <v>0</v>
      </c>
      <c r="CY1795" s="112">
        <v>0</v>
      </c>
      <c r="CZ1795" s="111" t="s">
        <v>3757</v>
      </c>
      <c r="DA1795" s="111">
        <v>0</v>
      </c>
      <c r="DB1795" s="111">
        <v>0</v>
      </c>
      <c r="DC1795" s="120" t="s">
        <v>16633</v>
      </c>
      <c r="DD1795" s="127" t="s">
        <v>3778</v>
      </c>
      <c r="DE1795" s="109">
        <v>0</v>
      </c>
      <c r="DF1795" s="172" t="s">
        <v>3717</v>
      </c>
    </row>
    <row r="1796" spans="1:110" ht="35.15" customHeight="1" x14ac:dyDescent="0.35">
      <c r="A1796" s="140" t="s">
        <v>3619</v>
      </c>
      <c r="B1796" s="136" t="s">
        <v>3548</v>
      </c>
      <c r="C1796" s="136" t="s">
        <v>3620</v>
      </c>
      <c r="D1796" s="112">
        <v>308</v>
      </c>
      <c r="E1796" s="112">
        <v>14692000</v>
      </c>
      <c r="F1796" s="112">
        <v>308</v>
      </c>
      <c r="G1796" s="112">
        <v>14692000</v>
      </c>
      <c r="H1796" s="112">
        <v>68</v>
      </c>
      <c r="I1796" s="112">
        <v>1747000</v>
      </c>
      <c r="J1796" s="112">
        <v>0</v>
      </c>
      <c r="K1796" s="112">
        <v>0</v>
      </c>
      <c r="L1796" s="112">
        <v>3737520</v>
      </c>
      <c r="M1796" s="112">
        <v>373658</v>
      </c>
      <c r="N1796" s="112">
        <v>0</v>
      </c>
      <c r="O1796" s="112">
        <v>129786</v>
      </c>
      <c r="P1796" s="112">
        <v>3073820</v>
      </c>
      <c r="Q1796" s="112">
        <v>0</v>
      </c>
      <c r="R1796" s="112">
        <v>7314784</v>
      </c>
      <c r="S1796" s="421">
        <v>0.25439150558126872</v>
      </c>
      <c r="T1796" s="421">
        <v>2.5432752518377347E-2</v>
      </c>
      <c r="U1796" s="421">
        <v>0</v>
      </c>
      <c r="V1796" s="421">
        <v>8.833787095017696E-3</v>
      </c>
      <c r="W1796" s="421">
        <v>0.20921726109447319</v>
      </c>
      <c r="X1796" s="421">
        <v>0</v>
      </c>
      <c r="Y1796" s="421">
        <v>0.49787530628913695</v>
      </c>
      <c r="Z1796" s="120">
        <v>0</v>
      </c>
      <c r="AA1796" s="127" t="s">
        <v>3762</v>
      </c>
      <c r="AB1796" s="127" t="s">
        <v>16634</v>
      </c>
      <c r="AC1796" s="111" t="s">
        <v>3717</v>
      </c>
      <c r="AD1796" s="127">
        <v>0</v>
      </c>
      <c r="AE1796" s="111">
        <v>0</v>
      </c>
      <c r="AF1796" s="111" t="s">
        <v>3757</v>
      </c>
      <c r="AG1796" s="127" t="s">
        <v>3758</v>
      </c>
      <c r="AH1796" s="127" t="s">
        <v>3758</v>
      </c>
      <c r="AI1796" s="124"/>
      <c r="AJ1796" s="128"/>
      <c r="AK1796" s="109">
        <v>0</v>
      </c>
      <c r="AL1796" s="109">
        <v>0</v>
      </c>
      <c r="AM1796" s="127">
        <v>0</v>
      </c>
      <c r="AN1796" s="127">
        <v>0</v>
      </c>
      <c r="AO1796" s="120">
        <v>0</v>
      </c>
      <c r="AP1796" s="120">
        <v>0</v>
      </c>
      <c r="AQ1796" s="174">
        <v>0</v>
      </c>
      <c r="AR1796" s="120">
        <v>0</v>
      </c>
      <c r="AS1796" s="127">
        <v>0</v>
      </c>
      <c r="AT1796" s="127">
        <v>0</v>
      </c>
      <c r="AU1796" s="120">
        <v>0</v>
      </c>
      <c r="AV1796" s="120">
        <v>0</v>
      </c>
      <c r="AW1796" s="174">
        <v>0</v>
      </c>
      <c r="AX1796" s="120">
        <v>0</v>
      </c>
      <c r="AY1796" s="127">
        <v>0</v>
      </c>
      <c r="AZ1796" s="127">
        <v>0</v>
      </c>
      <c r="BA1796" s="120">
        <v>0</v>
      </c>
      <c r="BB1796" s="120">
        <v>0</v>
      </c>
      <c r="BC1796" s="111">
        <v>0</v>
      </c>
      <c r="BD1796" s="112"/>
      <c r="BE1796" s="112"/>
      <c r="BF1796" s="111" t="s">
        <v>3757</v>
      </c>
      <c r="BG1796" s="112">
        <v>104</v>
      </c>
      <c r="BH1796" s="112">
        <v>4918000</v>
      </c>
      <c r="BI1796" s="111" t="s">
        <v>3757</v>
      </c>
      <c r="BJ1796" s="112">
        <v>52</v>
      </c>
      <c r="BK1796" s="112">
        <v>1082000</v>
      </c>
      <c r="BL1796" s="111">
        <v>0</v>
      </c>
      <c r="BM1796" s="112"/>
      <c r="BN1796" s="112"/>
      <c r="BO1796" s="111" t="s">
        <v>3757</v>
      </c>
      <c r="BP1796" s="112">
        <v>61</v>
      </c>
      <c r="BQ1796" s="112">
        <v>1460000</v>
      </c>
      <c r="BR1796" s="111">
        <v>0</v>
      </c>
      <c r="BS1796" s="112"/>
      <c r="BT1796" s="112"/>
      <c r="BU1796" s="111" t="s">
        <v>3757</v>
      </c>
      <c r="BV1796" s="112">
        <v>17</v>
      </c>
      <c r="BW1796" s="112">
        <v>1690000</v>
      </c>
      <c r="BX1796" s="111">
        <v>0</v>
      </c>
      <c r="BY1796" s="112"/>
      <c r="BZ1796" s="112"/>
      <c r="CA1796" s="111">
        <v>0</v>
      </c>
      <c r="CB1796" s="112"/>
      <c r="CC1796" s="112"/>
      <c r="CD1796" s="111">
        <v>0</v>
      </c>
      <c r="CE1796" s="112">
        <v>0</v>
      </c>
      <c r="CF1796" s="112">
        <v>0</v>
      </c>
      <c r="CG1796" s="111" t="s">
        <v>3757</v>
      </c>
      <c r="CH1796" s="112">
        <v>74</v>
      </c>
      <c r="CI1796" s="112">
        <v>5542000</v>
      </c>
      <c r="CJ1796" s="111">
        <v>0</v>
      </c>
      <c r="CK1796" s="120">
        <v>0</v>
      </c>
      <c r="CL1796" s="112">
        <v>0</v>
      </c>
      <c r="CM1796" s="112">
        <v>0</v>
      </c>
      <c r="CN1796" s="166" t="s">
        <v>16635</v>
      </c>
      <c r="CO1796" s="125" t="s">
        <v>16636</v>
      </c>
      <c r="CP1796" s="111" t="s">
        <v>3778</v>
      </c>
      <c r="CQ1796" s="112">
        <v>1700000</v>
      </c>
      <c r="CR1796" s="166" t="s">
        <v>16637</v>
      </c>
      <c r="CS1796" s="166" t="s">
        <v>16638</v>
      </c>
      <c r="CT1796" s="111" t="s">
        <v>3766</v>
      </c>
      <c r="CU1796" s="112">
        <v>1460000</v>
      </c>
      <c r="CV1796" s="166" t="s">
        <v>16639</v>
      </c>
      <c r="CW1796" s="166" t="s">
        <v>16640</v>
      </c>
      <c r="CX1796" s="111" t="s">
        <v>3875</v>
      </c>
      <c r="CY1796" s="112">
        <v>2400000</v>
      </c>
      <c r="CZ1796" s="111" t="s">
        <v>3757</v>
      </c>
      <c r="DA1796" s="111" t="s">
        <v>3757</v>
      </c>
      <c r="DB1796" s="111">
        <v>0</v>
      </c>
      <c r="DC1796" s="120" t="s">
        <v>16641</v>
      </c>
      <c r="DD1796" s="127" t="s">
        <v>3778</v>
      </c>
      <c r="DE1796" s="109">
        <v>0</v>
      </c>
      <c r="DF1796" s="172" t="s">
        <v>3717</v>
      </c>
    </row>
    <row r="1797" spans="1:110" ht="35.15" customHeight="1" x14ac:dyDescent="0.35">
      <c r="A1797" s="140" t="s">
        <v>3621</v>
      </c>
      <c r="B1797" s="136" t="s">
        <v>3548</v>
      </c>
      <c r="C1797" s="136" t="s">
        <v>3622</v>
      </c>
      <c r="D1797" s="112">
        <v>9451</v>
      </c>
      <c r="E1797" s="112">
        <v>149797400</v>
      </c>
      <c r="F1797" s="112">
        <v>9448</v>
      </c>
      <c r="G1797" s="112">
        <v>149547400</v>
      </c>
      <c r="H1797" s="112">
        <v>2332</v>
      </c>
      <c r="I1797" s="112">
        <v>38560500</v>
      </c>
      <c r="J1797" s="112">
        <v>0</v>
      </c>
      <c r="K1797" s="112">
        <v>0</v>
      </c>
      <c r="L1797" s="112">
        <v>36573217</v>
      </c>
      <c r="M1797" s="112">
        <v>11431635</v>
      </c>
      <c r="N1797" s="112">
        <v>0</v>
      </c>
      <c r="O1797" s="112">
        <v>9870114</v>
      </c>
      <c r="P1797" s="112">
        <v>13290838</v>
      </c>
      <c r="Q1797" s="112">
        <v>0</v>
      </c>
      <c r="R1797" s="112">
        <v>71165804</v>
      </c>
      <c r="S1797" s="421">
        <v>0.24415121357246522</v>
      </c>
      <c r="T1797" s="421">
        <v>7.6313974741884699E-2</v>
      </c>
      <c r="U1797" s="421">
        <v>0</v>
      </c>
      <c r="V1797" s="421">
        <v>6.5889755095882838E-2</v>
      </c>
      <c r="W1797" s="421">
        <v>8.8725425140890296E-2</v>
      </c>
      <c r="X1797" s="421">
        <v>0</v>
      </c>
      <c r="Y1797" s="421">
        <v>0.47508036855112307</v>
      </c>
      <c r="Z1797" s="120">
        <v>0</v>
      </c>
      <c r="AA1797" s="127" t="s">
        <v>3717</v>
      </c>
      <c r="AB1797" s="127">
        <v>0</v>
      </c>
      <c r="AC1797" s="111" t="s">
        <v>3717</v>
      </c>
      <c r="AD1797" s="127">
        <v>0</v>
      </c>
      <c r="AE1797" s="111">
        <v>0</v>
      </c>
      <c r="AF1797" s="111" t="s">
        <v>3757</v>
      </c>
      <c r="AG1797" s="127" t="s">
        <v>3758</v>
      </c>
      <c r="AH1797" s="127" t="s">
        <v>3758</v>
      </c>
      <c r="AI1797" s="124"/>
      <c r="AJ1797" s="128"/>
      <c r="AK1797" s="109">
        <v>0</v>
      </c>
      <c r="AL1797" s="109">
        <v>0</v>
      </c>
      <c r="AM1797" s="127">
        <v>0</v>
      </c>
      <c r="AN1797" s="127">
        <v>0</v>
      </c>
      <c r="AO1797" s="120">
        <v>0</v>
      </c>
      <c r="AP1797" s="120">
        <v>0</v>
      </c>
      <c r="AQ1797" s="174">
        <v>0</v>
      </c>
      <c r="AR1797" s="109">
        <v>0</v>
      </c>
      <c r="AS1797" s="127">
        <v>0</v>
      </c>
      <c r="AT1797" s="127">
        <v>0</v>
      </c>
      <c r="AU1797" s="120">
        <v>0</v>
      </c>
      <c r="AV1797" s="120">
        <v>0</v>
      </c>
      <c r="AW1797" s="174">
        <v>0</v>
      </c>
      <c r="AX1797" s="109">
        <v>0</v>
      </c>
      <c r="AY1797" s="127">
        <v>0</v>
      </c>
      <c r="AZ1797" s="127">
        <v>0</v>
      </c>
      <c r="BA1797" s="120">
        <v>0</v>
      </c>
      <c r="BB1797" s="120">
        <v>0</v>
      </c>
      <c r="BC1797" s="111" t="s">
        <v>3757</v>
      </c>
      <c r="BD1797" s="112">
        <v>4942</v>
      </c>
      <c r="BE1797" s="112">
        <v>73985700</v>
      </c>
      <c r="BF1797" s="111">
        <v>0</v>
      </c>
      <c r="BG1797" s="112"/>
      <c r="BH1797" s="112"/>
      <c r="BI1797" s="111">
        <v>0</v>
      </c>
      <c r="BJ1797" s="112"/>
      <c r="BK1797" s="112"/>
      <c r="BL1797" s="111" t="s">
        <v>3757</v>
      </c>
      <c r="BM1797" s="112">
        <v>2032</v>
      </c>
      <c r="BN1797" s="112">
        <v>34930300</v>
      </c>
      <c r="BO1797" s="111" t="s">
        <v>3757</v>
      </c>
      <c r="BP1797" s="112">
        <v>723</v>
      </c>
      <c r="BQ1797" s="112">
        <v>11135000</v>
      </c>
      <c r="BR1797" s="111" t="s">
        <v>3757</v>
      </c>
      <c r="BS1797" s="112">
        <v>1358</v>
      </c>
      <c r="BT1797" s="112">
        <v>23555400</v>
      </c>
      <c r="BU1797" s="111">
        <v>0</v>
      </c>
      <c r="BV1797" s="112"/>
      <c r="BW1797" s="112"/>
      <c r="BX1797" s="111">
        <v>0</v>
      </c>
      <c r="BY1797" s="112"/>
      <c r="BZ1797" s="112"/>
      <c r="CA1797" s="111">
        <v>0</v>
      </c>
      <c r="CB1797" s="112"/>
      <c r="CC1797" s="112"/>
      <c r="CD1797" s="111">
        <v>0</v>
      </c>
      <c r="CE1797" s="112"/>
      <c r="CF1797" s="112"/>
      <c r="CG1797" s="111">
        <v>0</v>
      </c>
      <c r="CH1797" s="112"/>
      <c r="CI1797" s="112"/>
      <c r="CJ1797" s="111" t="s">
        <v>3757</v>
      </c>
      <c r="CK1797" s="120" t="s">
        <v>16642</v>
      </c>
      <c r="CL1797" s="112">
        <v>391</v>
      </c>
      <c r="CM1797" s="112">
        <v>5391000</v>
      </c>
      <c r="CN1797" s="166" t="s">
        <v>16643</v>
      </c>
      <c r="CO1797" s="125" t="s">
        <v>16644</v>
      </c>
      <c r="CP1797" s="111" t="s">
        <v>3766</v>
      </c>
      <c r="CQ1797" s="112">
        <v>1000000</v>
      </c>
      <c r="CR1797" s="166" t="s">
        <v>8926</v>
      </c>
      <c r="CS1797" s="166" t="s">
        <v>16645</v>
      </c>
      <c r="CT1797" s="111" t="s">
        <v>3762</v>
      </c>
      <c r="CU1797" s="112">
        <v>4674939</v>
      </c>
      <c r="CV1797" s="166" t="s">
        <v>16646</v>
      </c>
      <c r="CW1797" s="166" t="s">
        <v>16647</v>
      </c>
      <c r="CX1797" s="111" t="s">
        <v>3790</v>
      </c>
      <c r="CY1797" s="112">
        <v>3643650</v>
      </c>
      <c r="CZ1797" s="111" t="s">
        <v>3757</v>
      </c>
      <c r="DA1797" s="111" t="s">
        <v>3757</v>
      </c>
      <c r="DB1797" s="111" t="s">
        <v>3757</v>
      </c>
      <c r="DC1797" s="120">
        <v>0</v>
      </c>
      <c r="DD1797" s="127" t="s">
        <v>3717</v>
      </c>
      <c r="DE1797" s="109" t="s">
        <v>16648</v>
      </c>
      <c r="DF1797" s="172" t="s">
        <v>3717</v>
      </c>
    </row>
    <row r="1798" spans="1:110" ht="35.15" customHeight="1" x14ac:dyDescent="0.35">
      <c r="A1798" s="140" t="s">
        <v>3623</v>
      </c>
      <c r="B1798" s="136" t="s">
        <v>3548</v>
      </c>
      <c r="C1798" s="136" t="s">
        <v>3624</v>
      </c>
      <c r="D1798" s="112">
        <v>66123</v>
      </c>
      <c r="E1798" s="112">
        <v>1060923700</v>
      </c>
      <c r="F1798" s="112">
        <v>66120</v>
      </c>
      <c r="G1798" s="112">
        <v>1060884700</v>
      </c>
      <c r="H1798" s="112">
        <v>21294</v>
      </c>
      <c r="I1798" s="112">
        <v>338346800</v>
      </c>
      <c r="J1798" s="112">
        <v>0</v>
      </c>
      <c r="K1798" s="112">
        <v>0</v>
      </c>
      <c r="L1798" s="112">
        <v>223789213</v>
      </c>
      <c r="M1798" s="112">
        <v>146951211</v>
      </c>
      <c r="N1798" s="112">
        <v>0</v>
      </c>
      <c r="O1798" s="112">
        <v>17859375</v>
      </c>
      <c r="P1798" s="112">
        <v>136492252</v>
      </c>
      <c r="Q1798" s="112">
        <v>3448293</v>
      </c>
      <c r="R1798" s="112">
        <v>528540344</v>
      </c>
      <c r="S1798" s="421">
        <v>0.21093808442586398</v>
      </c>
      <c r="T1798" s="421">
        <v>0.13851251602730716</v>
      </c>
      <c r="U1798" s="421">
        <v>0</v>
      </c>
      <c r="V1798" s="421">
        <v>1.6833797755672723E-2</v>
      </c>
      <c r="W1798" s="421">
        <v>0.12865416429098531</v>
      </c>
      <c r="X1798" s="421">
        <v>3.2502742657176949E-3</v>
      </c>
      <c r="Y1798" s="421">
        <v>0.49818883676554687</v>
      </c>
      <c r="Z1798" s="120" t="s">
        <v>16649</v>
      </c>
      <c r="AA1798" s="127" t="s">
        <v>3717</v>
      </c>
      <c r="AB1798" s="127">
        <v>0</v>
      </c>
      <c r="AC1798" s="111" t="s">
        <v>3717</v>
      </c>
      <c r="AD1798" s="127">
        <v>0</v>
      </c>
      <c r="AE1798" s="111">
        <v>0</v>
      </c>
      <c r="AF1798" s="111" t="s">
        <v>3757</v>
      </c>
      <c r="AG1798" s="127" t="s">
        <v>3758</v>
      </c>
      <c r="AH1798" s="127" t="s">
        <v>3758</v>
      </c>
      <c r="AI1798" s="124"/>
      <c r="AJ1798" s="128"/>
      <c r="AK1798" s="109">
        <v>0</v>
      </c>
      <c r="AL1798" s="109">
        <v>0</v>
      </c>
      <c r="AM1798" s="127">
        <v>0</v>
      </c>
      <c r="AN1798" s="127">
        <v>0</v>
      </c>
      <c r="AO1798" s="120">
        <v>0</v>
      </c>
      <c r="AP1798" s="120">
        <v>0</v>
      </c>
      <c r="AQ1798" s="174">
        <v>0</v>
      </c>
      <c r="AR1798" s="109">
        <v>0</v>
      </c>
      <c r="AS1798" s="127">
        <v>0</v>
      </c>
      <c r="AT1798" s="127">
        <v>0</v>
      </c>
      <c r="AU1798" s="120">
        <v>0</v>
      </c>
      <c r="AV1798" s="120">
        <v>0</v>
      </c>
      <c r="AW1798" s="174">
        <v>0</v>
      </c>
      <c r="AX1798" s="109">
        <v>0</v>
      </c>
      <c r="AY1798" s="127">
        <v>0</v>
      </c>
      <c r="AZ1798" s="127">
        <v>0</v>
      </c>
      <c r="BA1798" s="120">
        <v>0</v>
      </c>
      <c r="BB1798" s="120">
        <v>0</v>
      </c>
      <c r="BC1798" s="111" t="s">
        <v>3757</v>
      </c>
      <c r="BD1798" s="112">
        <v>177</v>
      </c>
      <c r="BE1798" s="112">
        <v>2988600</v>
      </c>
      <c r="BF1798" s="111">
        <v>0</v>
      </c>
      <c r="BG1798" s="112"/>
      <c r="BH1798" s="112"/>
      <c r="BI1798" s="111" t="s">
        <v>3757</v>
      </c>
      <c r="BJ1798" s="112">
        <v>2800</v>
      </c>
      <c r="BK1798" s="112">
        <v>45594300</v>
      </c>
      <c r="BL1798" s="111" t="s">
        <v>3757</v>
      </c>
      <c r="BM1798" s="112">
        <v>13698</v>
      </c>
      <c r="BN1798" s="112">
        <v>231037300</v>
      </c>
      <c r="BO1798" s="111" t="s">
        <v>3757</v>
      </c>
      <c r="BP1798" s="112">
        <v>14286</v>
      </c>
      <c r="BQ1798" s="112">
        <v>234716200</v>
      </c>
      <c r="BR1798" s="111">
        <v>0</v>
      </c>
      <c r="BS1798" s="112"/>
      <c r="BT1798" s="112"/>
      <c r="BU1798" s="111">
        <v>0</v>
      </c>
      <c r="BV1798" s="112"/>
      <c r="BW1798" s="112"/>
      <c r="BX1798" s="111" t="s">
        <v>3757</v>
      </c>
      <c r="BY1798" s="112">
        <v>4826</v>
      </c>
      <c r="BZ1798" s="112">
        <v>82059600</v>
      </c>
      <c r="CA1798" s="111" t="s">
        <v>3757</v>
      </c>
      <c r="CB1798" s="112">
        <v>8837</v>
      </c>
      <c r="CC1798" s="112">
        <v>130937900</v>
      </c>
      <c r="CD1798" s="111" t="s">
        <v>3757</v>
      </c>
      <c r="CE1798" s="112">
        <v>3</v>
      </c>
      <c r="CF1798" s="112">
        <v>9000</v>
      </c>
      <c r="CG1798" s="111" t="s">
        <v>3757</v>
      </c>
      <c r="CH1798" s="112">
        <v>21494</v>
      </c>
      <c r="CI1798" s="112">
        <v>333580800</v>
      </c>
      <c r="CJ1798" s="111">
        <v>0</v>
      </c>
      <c r="CK1798" s="120">
        <v>0</v>
      </c>
      <c r="CL1798" s="112"/>
      <c r="CM1798" s="112"/>
      <c r="CN1798" s="166" t="s">
        <v>16650</v>
      </c>
      <c r="CO1798" s="125" t="s">
        <v>16651</v>
      </c>
      <c r="CP1798" s="111" t="s">
        <v>4016</v>
      </c>
      <c r="CQ1798" s="112">
        <v>10460000</v>
      </c>
      <c r="CR1798" s="166" t="s">
        <v>16652</v>
      </c>
      <c r="CS1798" s="166" t="s">
        <v>16653</v>
      </c>
      <c r="CT1798" s="111" t="s">
        <v>3766</v>
      </c>
      <c r="CU1798" s="112">
        <v>4509000</v>
      </c>
      <c r="CV1798" s="166" t="s">
        <v>3884</v>
      </c>
      <c r="CW1798" s="166" t="s">
        <v>16654</v>
      </c>
      <c r="CX1798" s="111" t="s">
        <v>3766</v>
      </c>
      <c r="CY1798" s="112">
        <v>18060000</v>
      </c>
      <c r="CZ1798" s="111" t="s">
        <v>3757</v>
      </c>
      <c r="DA1798" s="111" t="s">
        <v>3757</v>
      </c>
      <c r="DB1798" s="111" t="s">
        <v>3757</v>
      </c>
      <c r="DC1798" s="120">
        <v>0</v>
      </c>
      <c r="DD1798" s="127" t="s">
        <v>3778</v>
      </c>
      <c r="DE1798" s="109">
        <v>0</v>
      </c>
      <c r="DF1798" s="172" t="s">
        <v>3717</v>
      </c>
    </row>
    <row r="1799" spans="1:110" ht="35.15" customHeight="1" x14ac:dyDescent="0.35">
      <c r="A1799" s="140" t="s">
        <v>3625</v>
      </c>
      <c r="B1799" s="136" t="s">
        <v>3548</v>
      </c>
      <c r="C1799" s="136" t="s">
        <v>3626</v>
      </c>
      <c r="D1799" s="112">
        <v>976</v>
      </c>
      <c r="E1799" s="112">
        <v>14304000</v>
      </c>
      <c r="F1799" s="112">
        <v>976</v>
      </c>
      <c r="G1799" s="112">
        <v>14304000</v>
      </c>
      <c r="H1799" s="112">
        <v>268</v>
      </c>
      <c r="I1799" s="112">
        <v>2834000</v>
      </c>
      <c r="J1799" s="112">
        <v>0</v>
      </c>
      <c r="K1799" s="112">
        <v>0</v>
      </c>
      <c r="L1799" s="112">
        <v>4176300</v>
      </c>
      <c r="M1799" s="112">
        <v>1309195</v>
      </c>
      <c r="N1799" s="112">
        <v>0</v>
      </c>
      <c r="O1799" s="112">
        <v>153165</v>
      </c>
      <c r="P1799" s="112">
        <v>1478019</v>
      </c>
      <c r="Q1799" s="112">
        <v>0</v>
      </c>
      <c r="R1799" s="112">
        <v>7116679</v>
      </c>
      <c r="S1799" s="421">
        <v>0.29196728187919463</v>
      </c>
      <c r="T1799" s="421">
        <v>9.1526496085011191E-2</v>
      </c>
      <c r="U1799" s="421">
        <v>0</v>
      </c>
      <c r="V1799" s="421">
        <v>1.0707843959731544E-2</v>
      </c>
      <c r="W1799" s="421">
        <v>0.10332906879194631</v>
      </c>
      <c r="X1799" s="421">
        <v>0</v>
      </c>
      <c r="Y1799" s="421">
        <v>0.49753069071588368</v>
      </c>
      <c r="Z1799" s="120">
        <v>0</v>
      </c>
      <c r="AA1799" s="127" t="s">
        <v>3717</v>
      </c>
      <c r="AB1799" s="127">
        <v>0</v>
      </c>
      <c r="AC1799" s="111" t="s">
        <v>3717</v>
      </c>
      <c r="AD1799" s="127">
        <v>0</v>
      </c>
      <c r="AE1799" s="111">
        <v>0</v>
      </c>
      <c r="AF1799" s="111" t="s">
        <v>3757</v>
      </c>
      <c r="AG1799" s="127" t="s">
        <v>3758</v>
      </c>
      <c r="AH1799" s="127" t="s">
        <v>3758</v>
      </c>
      <c r="AI1799" s="124"/>
      <c r="AJ1799" s="128"/>
      <c r="AK1799" s="109">
        <v>0</v>
      </c>
      <c r="AL1799" s="109">
        <v>0</v>
      </c>
      <c r="AM1799" s="127">
        <v>0</v>
      </c>
      <c r="AN1799" s="127">
        <v>0</v>
      </c>
      <c r="AO1799" s="120">
        <v>0</v>
      </c>
      <c r="AP1799" s="120">
        <v>0</v>
      </c>
      <c r="AQ1799" s="174">
        <v>0</v>
      </c>
      <c r="AR1799" s="120">
        <v>0</v>
      </c>
      <c r="AS1799" s="127">
        <v>0</v>
      </c>
      <c r="AT1799" s="127">
        <v>0</v>
      </c>
      <c r="AU1799" s="120">
        <v>0</v>
      </c>
      <c r="AV1799" s="120">
        <v>0</v>
      </c>
      <c r="AW1799" s="174">
        <v>0</v>
      </c>
      <c r="AX1799" s="120">
        <v>0</v>
      </c>
      <c r="AY1799" s="127">
        <v>0</v>
      </c>
      <c r="AZ1799" s="127">
        <v>0</v>
      </c>
      <c r="BA1799" s="120">
        <v>0</v>
      </c>
      <c r="BB1799" s="120">
        <v>0</v>
      </c>
      <c r="BC1799" s="111">
        <v>0</v>
      </c>
      <c r="BD1799" s="112"/>
      <c r="BE1799" s="112"/>
      <c r="BF1799" s="111">
        <v>0</v>
      </c>
      <c r="BG1799" s="112"/>
      <c r="BH1799" s="112"/>
      <c r="BI1799" s="111">
        <v>0</v>
      </c>
      <c r="BJ1799" s="112"/>
      <c r="BK1799" s="112"/>
      <c r="BL1799" s="111">
        <v>0</v>
      </c>
      <c r="BM1799" s="112"/>
      <c r="BN1799" s="112"/>
      <c r="BO1799" s="111" t="s">
        <v>3757</v>
      </c>
      <c r="BP1799" s="112">
        <v>440</v>
      </c>
      <c r="BQ1799" s="112">
        <v>5531000</v>
      </c>
      <c r="BR1799" s="111">
        <v>0</v>
      </c>
      <c r="BS1799" s="112"/>
      <c r="BT1799" s="112"/>
      <c r="BU1799" s="111" t="s">
        <v>3757</v>
      </c>
      <c r="BV1799" s="112">
        <v>79</v>
      </c>
      <c r="BW1799" s="112">
        <v>960000</v>
      </c>
      <c r="BX1799" s="111" t="s">
        <v>3757</v>
      </c>
      <c r="BY1799" s="112">
        <v>230</v>
      </c>
      <c r="BZ1799" s="112">
        <v>3131000</v>
      </c>
      <c r="CA1799" s="111">
        <v>0</v>
      </c>
      <c r="CB1799" s="112"/>
      <c r="CC1799" s="112"/>
      <c r="CD1799" s="111">
        <v>0</v>
      </c>
      <c r="CE1799" s="112">
        <v>0</v>
      </c>
      <c r="CF1799" s="112">
        <v>0</v>
      </c>
      <c r="CG1799" s="111" t="s">
        <v>3757</v>
      </c>
      <c r="CH1799" s="112">
        <v>227</v>
      </c>
      <c r="CI1799" s="112">
        <v>4682000</v>
      </c>
      <c r="CJ1799" s="111">
        <v>0</v>
      </c>
      <c r="CK1799" s="120">
        <v>0</v>
      </c>
      <c r="CL1799" s="112">
        <v>0</v>
      </c>
      <c r="CM1799" s="112">
        <v>0</v>
      </c>
      <c r="CN1799" s="166" t="s">
        <v>14181</v>
      </c>
      <c r="CO1799" s="125" t="s">
        <v>16655</v>
      </c>
      <c r="CP1799" s="111" t="s">
        <v>3774</v>
      </c>
      <c r="CQ1799" s="112">
        <v>0</v>
      </c>
      <c r="CR1799" s="166">
        <v>0</v>
      </c>
      <c r="CS1799" s="166">
        <v>0</v>
      </c>
      <c r="CT1799" s="111">
        <v>0</v>
      </c>
      <c r="CU1799" s="112">
        <v>0</v>
      </c>
      <c r="CV1799" s="166">
        <v>0</v>
      </c>
      <c r="CW1799" s="166">
        <v>0</v>
      </c>
      <c r="CX1799" s="111">
        <v>0</v>
      </c>
      <c r="CY1799" s="112">
        <v>0</v>
      </c>
      <c r="CZ1799" s="111" t="s">
        <v>3757</v>
      </c>
      <c r="DA1799" s="111">
        <v>0</v>
      </c>
      <c r="DB1799" s="111">
        <v>0</v>
      </c>
      <c r="DC1799" s="120" t="s">
        <v>16656</v>
      </c>
      <c r="DD1799" s="127" t="s">
        <v>3778</v>
      </c>
      <c r="DE1799" s="109">
        <v>0</v>
      </c>
      <c r="DF1799" s="172" t="s">
        <v>3717</v>
      </c>
    </row>
    <row r="1800" spans="1:110" ht="35.15" customHeight="1" x14ac:dyDescent="0.35">
      <c r="A1800" s="140" t="s">
        <v>3627</v>
      </c>
      <c r="B1800" s="136" t="s">
        <v>3548</v>
      </c>
      <c r="C1800" s="136" t="s">
        <v>3628</v>
      </c>
      <c r="D1800" s="112">
        <v>8249</v>
      </c>
      <c r="E1800" s="112">
        <v>382860844</v>
      </c>
      <c r="F1800" s="112">
        <v>8249</v>
      </c>
      <c r="G1800" s="112">
        <v>382860844</v>
      </c>
      <c r="H1800" s="112">
        <v>2635</v>
      </c>
      <c r="I1800" s="112">
        <v>93277000</v>
      </c>
      <c r="J1800" s="112">
        <v>0</v>
      </c>
      <c r="K1800" s="112">
        <v>0</v>
      </c>
      <c r="L1800" s="112">
        <v>112775161</v>
      </c>
      <c r="M1800" s="112">
        <v>13645659</v>
      </c>
      <c r="N1800" s="112">
        <v>0</v>
      </c>
      <c r="O1800" s="112">
        <v>11878045</v>
      </c>
      <c r="P1800" s="112">
        <v>30246192</v>
      </c>
      <c r="Q1800" s="112">
        <v>21367813</v>
      </c>
      <c r="R1800" s="112">
        <v>189912870</v>
      </c>
      <c r="S1800" s="421">
        <v>0.29455914013499901</v>
      </c>
      <c r="T1800" s="421">
        <v>3.564130209147217E-2</v>
      </c>
      <c r="U1800" s="421">
        <v>0</v>
      </c>
      <c r="V1800" s="421">
        <v>3.1024444484586678E-2</v>
      </c>
      <c r="W1800" s="421">
        <v>7.9000484050544481E-2</v>
      </c>
      <c r="X1800" s="421">
        <v>5.5810912332419138E-2</v>
      </c>
      <c r="Y1800" s="421">
        <v>0.49603628309402148</v>
      </c>
      <c r="Z1800" s="120" t="s">
        <v>16657</v>
      </c>
      <c r="AA1800" s="127" t="s">
        <v>3717</v>
      </c>
      <c r="AB1800" s="127">
        <v>0</v>
      </c>
      <c r="AC1800" s="111" t="s">
        <v>3717</v>
      </c>
      <c r="AD1800" s="127">
        <v>0</v>
      </c>
      <c r="AE1800" s="111">
        <v>0</v>
      </c>
      <c r="AF1800" s="111" t="s">
        <v>3757</v>
      </c>
      <c r="AG1800" s="127" t="s">
        <v>3758</v>
      </c>
      <c r="AH1800" s="127" t="s">
        <v>3758</v>
      </c>
      <c r="AI1800" s="124"/>
      <c r="AJ1800" s="128"/>
      <c r="AK1800" s="109">
        <v>0</v>
      </c>
      <c r="AL1800" s="109">
        <v>0</v>
      </c>
      <c r="AM1800" s="127">
        <v>0</v>
      </c>
      <c r="AN1800" s="127">
        <v>0</v>
      </c>
      <c r="AO1800" s="120">
        <v>0</v>
      </c>
      <c r="AP1800" s="120">
        <v>0</v>
      </c>
      <c r="AQ1800" s="174">
        <v>0</v>
      </c>
      <c r="AR1800" s="109">
        <v>0</v>
      </c>
      <c r="AS1800" s="127">
        <v>0</v>
      </c>
      <c r="AT1800" s="127">
        <v>0</v>
      </c>
      <c r="AU1800" s="120">
        <v>0</v>
      </c>
      <c r="AV1800" s="120">
        <v>0</v>
      </c>
      <c r="AW1800" s="174">
        <v>0</v>
      </c>
      <c r="AX1800" s="109">
        <v>0</v>
      </c>
      <c r="AY1800" s="127">
        <v>0</v>
      </c>
      <c r="AZ1800" s="127">
        <v>0</v>
      </c>
      <c r="BA1800" s="120">
        <v>0</v>
      </c>
      <c r="BB1800" s="120">
        <v>0</v>
      </c>
      <c r="BC1800" s="111" t="s">
        <v>3757</v>
      </c>
      <c r="BD1800" s="112">
        <v>92</v>
      </c>
      <c r="BE1800" s="112">
        <v>3736000</v>
      </c>
      <c r="BF1800" s="111">
        <v>0</v>
      </c>
      <c r="BG1800" s="112"/>
      <c r="BH1800" s="112"/>
      <c r="BI1800" s="111" t="s">
        <v>3757</v>
      </c>
      <c r="BJ1800" s="112">
        <v>575</v>
      </c>
      <c r="BK1800" s="112">
        <v>20476100</v>
      </c>
      <c r="BL1800" s="111" t="s">
        <v>3757</v>
      </c>
      <c r="BM1800" s="112">
        <v>3599</v>
      </c>
      <c r="BN1800" s="112">
        <v>164441444</v>
      </c>
      <c r="BO1800" s="111" t="s">
        <v>3757</v>
      </c>
      <c r="BP1800" s="112">
        <v>1189</v>
      </c>
      <c r="BQ1800" s="112">
        <v>63366000</v>
      </c>
      <c r="BR1800" s="111">
        <v>0</v>
      </c>
      <c r="BS1800" s="112"/>
      <c r="BT1800" s="112"/>
      <c r="BU1800" s="111" t="s">
        <v>3757</v>
      </c>
      <c r="BV1800" s="112">
        <v>403</v>
      </c>
      <c r="BW1800" s="112">
        <v>11577300</v>
      </c>
      <c r="BX1800" s="111">
        <v>0</v>
      </c>
      <c r="BY1800" s="112"/>
      <c r="BZ1800" s="112"/>
      <c r="CA1800" s="111">
        <v>0</v>
      </c>
      <c r="CB1800" s="112"/>
      <c r="CC1800" s="112"/>
      <c r="CD1800" s="111">
        <v>0</v>
      </c>
      <c r="CE1800" s="112"/>
      <c r="CF1800" s="112"/>
      <c r="CG1800" s="111" t="s">
        <v>3757</v>
      </c>
      <c r="CH1800" s="112">
        <v>2008</v>
      </c>
      <c r="CI1800" s="112">
        <v>104886000</v>
      </c>
      <c r="CJ1800" s="111" t="s">
        <v>3757</v>
      </c>
      <c r="CK1800" s="120" t="s">
        <v>16658</v>
      </c>
      <c r="CL1800" s="112">
        <v>383</v>
      </c>
      <c r="CM1800" s="112">
        <v>14378000</v>
      </c>
      <c r="CN1800" s="166" t="s">
        <v>16659</v>
      </c>
      <c r="CO1800" s="125" t="s">
        <v>16660</v>
      </c>
      <c r="CP1800" s="111" t="s">
        <v>3766</v>
      </c>
      <c r="CQ1800" s="112">
        <v>20000000</v>
      </c>
      <c r="CR1800" s="166" t="s">
        <v>16661</v>
      </c>
      <c r="CS1800" s="166" t="s">
        <v>16662</v>
      </c>
      <c r="CT1800" s="111" t="s">
        <v>3762</v>
      </c>
      <c r="CU1800" s="112">
        <v>8943000</v>
      </c>
      <c r="CV1800" s="166" t="s">
        <v>16663</v>
      </c>
      <c r="CW1800" s="166" t="s">
        <v>16664</v>
      </c>
      <c r="CX1800" s="111" t="s">
        <v>3762</v>
      </c>
      <c r="CY1800" s="112">
        <v>6869000</v>
      </c>
      <c r="CZ1800" s="111" t="s">
        <v>3757</v>
      </c>
      <c r="DA1800" s="111" t="s">
        <v>3757</v>
      </c>
      <c r="DB1800" s="111">
        <v>0</v>
      </c>
      <c r="DC1800" s="120" t="s">
        <v>16665</v>
      </c>
      <c r="DD1800" s="127" t="s">
        <v>3717</v>
      </c>
      <c r="DE1800" s="109" t="s">
        <v>16666</v>
      </c>
      <c r="DF1800" s="172" t="s">
        <v>3717</v>
      </c>
    </row>
    <row r="1801" spans="1:110" ht="35.15" customHeight="1" x14ac:dyDescent="0.35">
      <c r="A1801" s="140" t="s">
        <v>3629</v>
      </c>
      <c r="B1801" s="136" t="s">
        <v>3548</v>
      </c>
      <c r="C1801" s="136" t="s">
        <v>3630</v>
      </c>
      <c r="D1801" s="112">
        <v>352</v>
      </c>
      <c r="E1801" s="112">
        <v>11687879</v>
      </c>
      <c r="F1801" s="112">
        <v>352</v>
      </c>
      <c r="G1801" s="112">
        <v>11687879</v>
      </c>
      <c r="H1801" s="112">
        <v>62</v>
      </c>
      <c r="I1801" s="112">
        <v>1471000</v>
      </c>
      <c r="J1801" s="112">
        <v>0</v>
      </c>
      <c r="K1801" s="112">
        <v>0</v>
      </c>
      <c r="L1801" s="112">
        <v>2189439</v>
      </c>
      <c r="M1801" s="112">
        <v>408469</v>
      </c>
      <c r="N1801" s="112">
        <v>0</v>
      </c>
      <c r="O1801" s="112">
        <v>254811</v>
      </c>
      <c r="P1801" s="112">
        <v>1354464</v>
      </c>
      <c r="Q1801" s="112">
        <v>0</v>
      </c>
      <c r="R1801" s="112">
        <v>4207183</v>
      </c>
      <c r="S1801" s="421">
        <v>0.18732560458574221</v>
      </c>
      <c r="T1801" s="421">
        <v>3.4948085961533308E-2</v>
      </c>
      <c r="U1801" s="421">
        <v>0</v>
      </c>
      <c r="V1801" s="421">
        <v>2.180130372670696E-2</v>
      </c>
      <c r="W1801" s="421">
        <v>0.11588620997873096</v>
      </c>
      <c r="X1801" s="421">
        <v>0</v>
      </c>
      <c r="Y1801" s="421">
        <v>0.35996120425271344</v>
      </c>
      <c r="Z1801" s="120">
        <v>0</v>
      </c>
      <c r="AA1801" s="127" t="s">
        <v>3717</v>
      </c>
      <c r="AB1801" s="127">
        <v>0</v>
      </c>
      <c r="AC1801" s="111" t="s">
        <v>3717</v>
      </c>
      <c r="AD1801" s="127">
        <v>0</v>
      </c>
      <c r="AE1801" s="111">
        <v>0</v>
      </c>
      <c r="AF1801" s="111" t="s">
        <v>3757</v>
      </c>
      <c r="AG1801" s="127" t="s">
        <v>3758</v>
      </c>
      <c r="AH1801" s="127" t="s">
        <v>3778</v>
      </c>
      <c r="AI1801" s="124"/>
      <c r="AJ1801" s="128"/>
      <c r="AK1801" s="109">
        <v>0</v>
      </c>
      <c r="AL1801" s="109">
        <v>0</v>
      </c>
      <c r="AM1801" s="127">
        <v>0</v>
      </c>
      <c r="AN1801" s="127">
        <v>0</v>
      </c>
      <c r="AO1801" s="120">
        <v>0</v>
      </c>
      <c r="AP1801" s="120">
        <v>0</v>
      </c>
      <c r="AQ1801" s="174">
        <v>0</v>
      </c>
      <c r="AR1801" s="109">
        <v>0</v>
      </c>
      <c r="AS1801" s="127">
        <v>0</v>
      </c>
      <c r="AT1801" s="127">
        <v>0</v>
      </c>
      <c r="AU1801" s="120">
        <v>0</v>
      </c>
      <c r="AV1801" s="120">
        <v>0</v>
      </c>
      <c r="AW1801" s="174">
        <v>0</v>
      </c>
      <c r="AX1801" s="109">
        <v>0</v>
      </c>
      <c r="AY1801" s="127">
        <v>0</v>
      </c>
      <c r="AZ1801" s="127">
        <v>0</v>
      </c>
      <c r="BA1801" s="120">
        <v>0</v>
      </c>
      <c r="BB1801" s="120">
        <v>0</v>
      </c>
      <c r="BC1801" s="111" t="s">
        <v>3757</v>
      </c>
      <c r="BD1801" s="112">
        <v>92</v>
      </c>
      <c r="BE1801" s="112">
        <v>5370087</v>
      </c>
      <c r="BF1801" s="111" t="s">
        <v>3757</v>
      </c>
      <c r="BG1801" s="112">
        <v>62</v>
      </c>
      <c r="BH1801" s="112">
        <v>1470000</v>
      </c>
      <c r="BI1801" s="111" t="s">
        <v>3757</v>
      </c>
      <c r="BJ1801" s="112">
        <v>13</v>
      </c>
      <c r="BK1801" s="112">
        <v>478000</v>
      </c>
      <c r="BL1801" s="111">
        <v>0</v>
      </c>
      <c r="BM1801" s="112"/>
      <c r="BN1801" s="112"/>
      <c r="BO1801" s="111" t="s">
        <v>3757</v>
      </c>
      <c r="BP1801" s="112">
        <v>87</v>
      </c>
      <c r="BQ1801" s="112">
        <v>2339000</v>
      </c>
      <c r="BR1801" s="111">
        <v>0</v>
      </c>
      <c r="BS1801" s="112"/>
      <c r="BT1801" s="112"/>
      <c r="BU1801" s="111" t="s">
        <v>3757</v>
      </c>
      <c r="BV1801" s="112">
        <v>19</v>
      </c>
      <c r="BW1801" s="112">
        <v>439000</v>
      </c>
      <c r="BX1801" s="111" t="s">
        <v>3757</v>
      </c>
      <c r="BY1801" s="112">
        <v>79</v>
      </c>
      <c r="BZ1801" s="112">
        <v>1591792</v>
      </c>
      <c r="CA1801" s="111">
        <v>0</v>
      </c>
      <c r="CB1801" s="112"/>
      <c r="CC1801" s="112"/>
      <c r="CD1801" s="111">
        <v>0</v>
      </c>
      <c r="CE1801" s="112"/>
      <c r="CF1801" s="112"/>
      <c r="CG1801" s="111">
        <v>0</v>
      </c>
      <c r="CH1801" s="112"/>
      <c r="CI1801" s="112"/>
      <c r="CJ1801" s="111">
        <v>0</v>
      </c>
      <c r="CK1801" s="120">
        <v>0</v>
      </c>
      <c r="CL1801" s="112"/>
      <c r="CM1801" s="112"/>
      <c r="CN1801" s="166" t="s">
        <v>16667</v>
      </c>
      <c r="CO1801" s="125" t="s">
        <v>16668</v>
      </c>
      <c r="CP1801" s="111" t="s">
        <v>3766</v>
      </c>
      <c r="CQ1801" s="112">
        <v>3616000</v>
      </c>
      <c r="CR1801" s="166" t="s">
        <v>16669</v>
      </c>
      <c r="CS1801" s="166" t="s">
        <v>16670</v>
      </c>
      <c r="CT1801" s="111" t="s">
        <v>3778</v>
      </c>
      <c r="CU1801" s="112">
        <v>2681000</v>
      </c>
      <c r="CV1801" s="166" t="s">
        <v>16671</v>
      </c>
      <c r="CW1801" s="166" t="s">
        <v>16672</v>
      </c>
      <c r="CX1801" s="111" t="s">
        <v>3717</v>
      </c>
      <c r="CY1801" s="112">
        <v>864000</v>
      </c>
      <c r="CZ1801" s="111" t="s">
        <v>3757</v>
      </c>
      <c r="DA1801" s="111" t="s">
        <v>3757</v>
      </c>
      <c r="DB1801" s="111">
        <v>0</v>
      </c>
      <c r="DC1801" s="120" t="s">
        <v>16673</v>
      </c>
      <c r="DD1801" s="127" t="s">
        <v>3717</v>
      </c>
      <c r="DE1801" s="109" t="s">
        <v>16674</v>
      </c>
      <c r="DF1801" s="172" t="s">
        <v>3717</v>
      </c>
    </row>
  </sheetData>
  <mergeCells count="60">
    <mergeCell ref="CN9:CQ12"/>
    <mergeCell ref="AC8:CY8"/>
    <mergeCell ref="BC13:BE13"/>
    <mergeCell ref="BF13:BH13"/>
    <mergeCell ref="BI13:BK13"/>
    <mergeCell ref="BL13:BN13"/>
    <mergeCell ref="BO13:BQ13"/>
    <mergeCell ref="CD13:CF13"/>
    <mergeCell ref="CG13:CI13"/>
    <mergeCell ref="BU13:BW13"/>
    <mergeCell ref="BX13:BZ13"/>
    <mergeCell ref="CA13:CC13"/>
    <mergeCell ref="AC9:AC13"/>
    <mergeCell ref="AD9:AD13"/>
    <mergeCell ref="AE9:AF12"/>
    <mergeCell ref="T12:T13"/>
    <mergeCell ref="AA9:AA13"/>
    <mergeCell ref="AB9:AB13"/>
    <mergeCell ref="U12:U13"/>
    <mergeCell ref="V12:V13"/>
    <mergeCell ref="W12:W13"/>
    <mergeCell ref="X12:X13"/>
    <mergeCell ref="Y12:Y13"/>
    <mergeCell ref="O12:O13"/>
    <mergeCell ref="P12:P13"/>
    <mergeCell ref="Q12:Q13"/>
    <mergeCell ref="R12:R13"/>
    <mergeCell ref="S12:S13"/>
    <mergeCell ref="DF9:DF13"/>
    <mergeCell ref="D12:E12"/>
    <mergeCell ref="F12:G12"/>
    <mergeCell ref="H12:I12"/>
    <mergeCell ref="J12:K12"/>
    <mergeCell ref="CR9:CU12"/>
    <mergeCell ref="CV9:CY12"/>
    <mergeCell ref="CZ9:DB12"/>
    <mergeCell ref="DC9:DC13"/>
    <mergeCell ref="DD9:DD13"/>
    <mergeCell ref="DE9:DE13"/>
    <mergeCell ref="AG9:AJ12"/>
    <mergeCell ref="AK9:AP12"/>
    <mergeCell ref="AQ9:AV12"/>
    <mergeCell ref="CJ13:CM13"/>
    <mergeCell ref="AW9:BB12"/>
    <mergeCell ref="L8:Z8"/>
    <mergeCell ref="CZ8:DE8"/>
    <mergeCell ref="A8:A13"/>
    <mergeCell ref="B8:B13"/>
    <mergeCell ref="C8:C13"/>
    <mergeCell ref="D8:K8"/>
    <mergeCell ref="L12:L13"/>
    <mergeCell ref="M12:M13"/>
    <mergeCell ref="N12:N13"/>
    <mergeCell ref="D9:K11"/>
    <mergeCell ref="L9:R11"/>
    <mergeCell ref="S9:Y11"/>
    <mergeCell ref="Z9:Z13"/>
    <mergeCell ref="AA8:AB8"/>
    <mergeCell ref="BC9:CM12"/>
    <mergeCell ref="BR13:BT13"/>
  </mergeCells>
  <phoneticPr fontId="13"/>
  <conditionalFormatting sqref="A1:A1048576">
    <cfRule type="duplicateValues" dxfId="0"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1789"/>
  <sheetViews>
    <sheetView workbookViewId="0">
      <selection sqref="A1:XFD1"/>
    </sheetView>
  </sheetViews>
  <sheetFormatPr defaultRowHeight="13" x14ac:dyDescent="0.2"/>
  <sheetData>
    <row r="1" spans="1:3" ht="39" x14ac:dyDescent="0.2">
      <c r="A1" s="3" t="s">
        <v>3631</v>
      </c>
      <c r="B1" s="4" t="s">
        <v>3632</v>
      </c>
      <c r="C1" s="4" t="s">
        <v>3633</v>
      </c>
    </row>
    <row r="2" spans="1:3" x14ac:dyDescent="0.2">
      <c r="A2" s="5" t="s">
        <v>100</v>
      </c>
      <c r="B2" s="5" t="s">
        <v>101</v>
      </c>
      <c r="C2" s="2"/>
    </row>
    <row r="3" spans="1:3" x14ac:dyDescent="0.2">
      <c r="A3" s="1" t="s">
        <v>102</v>
      </c>
      <c r="B3" s="1" t="s">
        <v>101</v>
      </c>
      <c r="C3" s="1" t="s">
        <v>103</v>
      </c>
    </row>
    <row r="4" spans="1:3" x14ac:dyDescent="0.2">
      <c r="A4" s="1" t="s">
        <v>104</v>
      </c>
      <c r="B4" s="1" t="s">
        <v>101</v>
      </c>
      <c r="C4" s="1" t="s">
        <v>105</v>
      </c>
    </row>
    <row r="5" spans="1:3" x14ac:dyDescent="0.2">
      <c r="A5" s="1" t="s">
        <v>106</v>
      </c>
      <c r="B5" s="1" t="s">
        <v>101</v>
      </c>
      <c r="C5" s="1" t="s">
        <v>107</v>
      </c>
    </row>
    <row r="6" spans="1:3" x14ac:dyDescent="0.2">
      <c r="A6" s="1" t="s">
        <v>108</v>
      </c>
      <c r="B6" s="1" t="s">
        <v>101</v>
      </c>
      <c r="C6" s="1" t="s">
        <v>109</v>
      </c>
    </row>
    <row r="7" spans="1:3" x14ac:dyDescent="0.2">
      <c r="A7" s="1" t="s">
        <v>110</v>
      </c>
      <c r="B7" s="1" t="s">
        <v>101</v>
      </c>
      <c r="C7" s="1" t="s">
        <v>111</v>
      </c>
    </row>
    <row r="8" spans="1:3" x14ac:dyDescent="0.2">
      <c r="A8" s="1" t="s">
        <v>112</v>
      </c>
      <c r="B8" s="1" t="s">
        <v>101</v>
      </c>
      <c r="C8" s="1" t="s">
        <v>113</v>
      </c>
    </row>
    <row r="9" spans="1:3" x14ac:dyDescent="0.2">
      <c r="A9" s="1" t="s">
        <v>114</v>
      </c>
      <c r="B9" s="1" t="s">
        <v>101</v>
      </c>
      <c r="C9" s="1" t="s">
        <v>115</v>
      </c>
    </row>
    <row r="10" spans="1:3" x14ac:dyDescent="0.2">
      <c r="A10" s="1" t="s">
        <v>116</v>
      </c>
      <c r="B10" s="1" t="s">
        <v>101</v>
      </c>
      <c r="C10" s="1" t="s">
        <v>117</v>
      </c>
    </row>
    <row r="11" spans="1:3" x14ac:dyDescent="0.2">
      <c r="A11" s="1" t="s">
        <v>118</v>
      </c>
      <c r="B11" s="1" t="s">
        <v>101</v>
      </c>
      <c r="C11" s="1" t="s">
        <v>119</v>
      </c>
    </row>
    <row r="12" spans="1:3" x14ac:dyDescent="0.2">
      <c r="A12" s="1" t="s">
        <v>120</v>
      </c>
      <c r="B12" s="1" t="s">
        <v>101</v>
      </c>
      <c r="C12" s="1" t="s">
        <v>121</v>
      </c>
    </row>
    <row r="13" spans="1:3" x14ac:dyDescent="0.2">
      <c r="A13" s="1" t="s">
        <v>122</v>
      </c>
      <c r="B13" s="1" t="s">
        <v>101</v>
      </c>
      <c r="C13" s="1" t="s">
        <v>123</v>
      </c>
    </row>
    <row r="14" spans="1:3" x14ac:dyDescent="0.2">
      <c r="A14" s="1" t="s">
        <v>124</v>
      </c>
      <c r="B14" s="1" t="s">
        <v>101</v>
      </c>
      <c r="C14" s="1" t="s">
        <v>125</v>
      </c>
    </row>
    <row r="15" spans="1:3" x14ac:dyDescent="0.2">
      <c r="A15" s="1" t="s">
        <v>126</v>
      </c>
      <c r="B15" s="1" t="s">
        <v>101</v>
      </c>
      <c r="C15" s="1" t="s">
        <v>127</v>
      </c>
    </row>
    <row r="16" spans="1:3" x14ac:dyDescent="0.2">
      <c r="A16" s="1" t="s">
        <v>128</v>
      </c>
      <c r="B16" s="1" t="s">
        <v>101</v>
      </c>
      <c r="C16" s="1" t="s">
        <v>129</v>
      </c>
    </row>
    <row r="17" spans="1:3" x14ac:dyDescent="0.2">
      <c r="A17" s="1" t="s">
        <v>130</v>
      </c>
      <c r="B17" s="1" t="s">
        <v>101</v>
      </c>
      <c r="C17" s="1" t="s">
        <v>131</v>
      </c>
    </row>
    <row r="18" spans="1:3" x14ac:dyDescent="0.2">
      <c r="A18" s="1" t="s">
        <v>132</v>
      </c>
      <c r="B18" s="1" t="s">
        <v>101</v>
      </c>
      <c r="C18" s="1" t="s">
        <v>133</v>
      </c>
    </row>
    <row r="19" spans="1:3" x14ac:dyDescent="0.2">
      <c r="A19" s="1" t="s">
        <v>134</v>
      </c>
      <c r="B19" s="1" t="s">
        <v>101</v>
      </c>
      <c r="C19" s="1" t="s">
        <v>135</v>
      </c>
    </row>
    <row r="20" spans="1:3" x14ac:dyDescent="0.2">
      <c r="A20" s="1" t="s">
        <v>136</v>
      </c>
      <c r="B20" s="1" t="s">
        <v>101</v>
      </c>
      <c r="C20" s="1" t="s">
        <v>137</v>
      </c>
    </row>
    <row r="21" spans="1:3" x14ac:dyDescent="0.2">
      <c r="A21" s="1" t="s">
        <v>138</v>
      </c>
      <c r="B21" s="1" t="s">
        <v>101</v>
      </c>
      <c r="C21" s="1" t="s">
        <v>139</v>
      </c>
    </row>
    <row r="22" spans="1:3" x14ac:dyDescent="0.2">
      <c r="A22" s="1" t="s">
        <v>140</v>
      </c>
      <c r="B22" s="1" t="s">
        <v>101</v>
      </c>
      <c r="C22" s="1" t="s">
        <v>141</v>
      </c>
    </row>
    <row r="23" spans="1:3" x14ac:dyDescent="0.2">
      <c r="A23" s="1" t="s">
        <v>142</v>
      </c>
      <c r="B23" s="1" t="s">
        <v>101</v>
      </c>
      <c r="C23" s="1" t="s">
        <v>143</v>
      </c>
    </row>
    <row r="24" spans="1:3" x14ac:dyDescent="0.2">
      <c r="A24" s="1" t="s">
        <v>144</v>
      </c>
      <c r="B24" s="1" t="s">
        <v>101</v>
      </c>
      <c r="C24" s="1" t="s">
        <v>145</v>
      </c>
    </row>
    <row r="25" spans="1:3" x14ac:dyDescent="0.2">
      <c r="A25" s="1" t="s">
        <v>146</v>
      </c>
      <c r="B25" s="1" t="s">
        <v>101</v>
      </c>
      <c r="C25" s="1" t="s">
        <v>147</v>
      </c>
    </row>
    <row r="26" spans="1:3" x14ac:dyDescent="0.2">
      <c r="A26" s="1" t="s">
        <v>148</v>
      </c>
      <c r="B26" s="1" t="s">
        <v>101</v>
      </c>
      <c r="C26" s="1" t="s">
        <v>149</v>
      </c>
    </row>
    <row r="27" spans="1:3" x14ac:dyDescent="0.2">
      <c r="A27" s="1" t="s">
        <v>150</v>
      </c>
      <c r="B27" s="1" t="s">
        <v>101</v>
      </c>
      <c r="C27" s="1" t="s">
        <v>151</v>
      </c>
    </row>
    <row r="28" spans="1:3" x14ac:dyDescent="0.2">
      <c r="A28" s="1" t="s">
        <v>152</v>
      </c>
      <c r="B28" s="1" t="s">
        <v>101</v>
      </c>
      <c r="C28" s="1" t="s">
        <v>153</v>
      </c>
    </row>
    <row r="29" spans="1:3" x14ac:dyDescent="0.2">
      <c r="A29" s="1" t="s">
        <v>154</v>
      </c>
      <c r="B29" s="1" t="s">
        <v>101</v>
      </c>
      <c r="C29" s="1" t="s">
        <v>155</v>
      </c>
    </row>
    <row r="30" spans="1:3" x14ac:dyDescent="0.2">
      <c r="A30" s="1" t="s">
        <v>156</v>
      </c>
      <c r="B30" s="1" t="s">
        <v>101</v>
      </c>
      <c r="C30" s="1" t="s">
        <v>157</v>
      </c>
    </row>
    <row r="31" spans="1:3" x14ac:dyDescent="0.2">
      <c r="A31" s="1" t="s">
        <v>158</v>
      </c>
      <c r="B31" s="1" t="s">
        <v>101</v>
      </c>
      <c r="C31" s="1" t="s">
        <v>159</v>
      </c>
    </row>
    <row r="32" spans="1:3" x14ac:dyDescent="0.2">
      <c r="A32" s="1" t="s">
        <v>160</v>
      </c>
      <c r="B32" s="1" t="s">
        <v>101</v>
      </c>
      <c r="C32" s="1" t="s">
        <v>161</v>
      </c>
    </row>
    <row r="33" spans="1:3" x14ac:dyDescent="0.2">
      <c r="A33" s="1" t="s">
        <v>162</v>
      </c>
      <c r="B33" s="1" t="s">
        <v>101</v>
      </c>
      <c r="C33" s="1" t="s">
        <v>163</v>
      </c>
    </row>
    <row r="34" spans="1:3" x14ac:dyDescent="0.2">
      <c r="A34" s="1" t="s">
        <v>164</v>
      </c>
      <c r="B34" s="1" t="s">
        <v>101</v>
      </c>
      <c r="C34" s="1" t="s">
        <v>165</v>
      </c>
    </row>
    <row r="35" spans="1:3" x14ac:dyDescent="0.2">
      <c r="A35" s="1" t="s">
        <v>166</v>
      </c>
      <c r="B35" s="1" t="s">
        <v>101</v>
      </c>
      <c r="C35" s="1" t="s">
        <v>167</v>
      </c>
    </row>
    <row r="36" spans="1:3" x14ac:dyDescent="0.2">
      <c r="A36" s="1" t="s">
        <v>168</v>
      </c>
      <c r="B36" s="1" t="s">
        <v>101</v>
      </c>
      <c r="C36" s="1" t="s">
        <v>169</v>
      </c>
    </row>
    <row r="37" spans="1:3" x14ac:dyDescent="0.2">
      <c r="A37" s="1" t="s">
        <v>170</v>
      </c>
      <c r="B37" s="1" t="s">
        <v>101</v>
      </c>
      <c r="C37" s="1" t="s">
        <v>171</v>
      </c>
    </row>
    <row r="38" spans="1:3" x14ac:dyDescent="0.2">
      <c r="A38" s="1" t="s">
        <v>172</v>
      </c>
      <c r="B38" s="1" t="s">
        <v>101</v>
      </c>
      <c r="C38" s="1" t="s">
        <v>173</v>
      </c>
    </row>
    <row r="39" spans="1:3" x14ac:dyDescent="0.2">
      <c r="A39" s="1" t="s">
        <v>174</v>
      </c>
      <c r="B39" s="1" t="s">
        <v>101</v>
      </c>
      <c r="C39" s="1" t="s">
        <v>175</v>
      </c>
    </row>
    <row r="40" spans="1:3" x14ac:dyDescent="0.2">
      <c r="A40" s="1" t="s">
        <v>176</v>
      </c>
      <c r="B40" s="1" t="s">
        <v>101</v>
      </c>
      <c r="C40" s="1" t="s">
        <v>177</v>
      </c>
    </row>
    <row r="41" spans="1:3" x14ac:dyDescent="0.2">
      <c r="A41" s="1" t="s">
        <v>178</v>
      </c>
      <c r="B41" s="1" t="s">
        <v>101</v>
      </c>
      <c r="C41" s="1" t="s">
        <v>179</v>
      </c>
    </row>
    <row r="42" spans="1:3" x14ac:dyDescent="0.2">
      <c r="A42" s="1" t="s">
        <v>180</v>
      </c>
      <c r="B42" s="1" t="s">
        <v>101</v>
      </c>
      <c r="C42" s="1" t="s">
        <v>181</v>
      </c>
    </row>
    <row r="43" spans="1:3" x14ac:dyDescent="0.2">
      <c r="A43" s="1" t="s">
        <v>182</v>
      </c>
      <c r="B43" s="1" t="s">
        <v>101</v>
      </c>
      <c r="C43" s="1" t="s">
        <v>183</v>
      </c>
    </row>
    <row r="44" spans="1:3" x14ac:dyDescent="0.2">
      <c r="A44" s="1" t="s">
        <v>184</v>
      </c>
      <c r="B44" s="1" t="s">
        <v>101</v>
      </c>
      <c r="C44" s="1" t="s">
        <v>185</v>
      </c>
    </row>
    <row r="45" spans="1:3" x14ac:dyDescent="0.2">
      <c r="A45" s="1" t="s">
        <v>186</v>
      </c>
      <c r="B45" s="1" t="s">
        <v>101</v>
      </c>
      <c r="C45" s="1" t="s">
        <v>187</v>
      </c>
    </row>
    <row r="46" spans="1:3" x14ac:dyDescent="0.2">
      <c r="A46" s="1" t="s">
        <v>188</v>
      </c>
      <c r="B46" s="1" t="s">
        <v>101</v>
      </c>
      <c r="C46" s="1" t="s">
        <v>189</v>
      </c>
    </row>
    <row r="47" spans="1:3" x14ac:dyDescent="0.2">
      <c r="A47" s="1" t="s">
        <v>190</v>
      </c>
      <c r="B47" s="1" t="s">
        <v>101</v>
      </c>
      <c r="C47" s="1" t="s">
        <v>191</v>
      </c>
    </row>
    <row r="48" spans="1:3" x14ac:dyDescent="0.2">
      <c r="A48" s="1" t="s">
        <v>192</v>
      </c>
      <c r="B48" s="1" t="s">
        <v>101</v>
      </c>
      <c r="C48" s="1" t="s">
        <v>3634</v>
      </c>
    </row>
    <row r="49" spans="1:3" x14ac:dyDescent="0.2">
      <c r="A49" s="1" t="s">
        <v>193</v>
      </c>
      <c r="B49" s="1" t="s">
        <v>101</v>
      </c>
      <c r="C49" s="1" t="s">
        <v>194</v>
      </c>
    </row>
    <row r="50" spans="1:3" x14ac:dyDescent="0.2">
      <c r="A50" s="1" t="s">
        <v>195</v>
      </c>
      <c r="B50" s="1" t="s">
        <v>101</v>
      </c>
      <c r="C50" s="1" t="s">
        <v>196</v>
      </c>
    </row>
    <row r="51" spans="1:3" x14ac:dyDescent="0.2">
      <c r="A51" s="1" t="s">
        <v>197</v>
      </c>
      <c r="B51" s="1" t="s">
        <v>101</v>
      </c>
      <c r="C51" s="1" t="s">
        <v>198</v>
      </c>
    </row>
    <row r="52" spans="1:3" x14ac:dyDescent="0.2">
      <c r="A52" s="1" t="s">
        <v>199</v>
      </c>
      <c r="B52" s="1" t="s">
        <v>101</v>
      </c>
      <c r="C52" s="1" t="s">
        <v>200</v>
      </c>
    </row>
    <row r="53" spans="1:3" x14ac:dyDescent="0.2">
      <c r="A53" s="1" t="s">
        <v>201</v>
      </c>
      <c r="B53" s="1" t="s">
        <v>101</v>
      </c>
      <c r="C53" s="1" t="s">
        <v>202</v>
      </c>
    </row>
    <row r="54" spans="1:3" x14ac:dyDescent="0.2">
      <c r="A54" s="1" t="s">
        <v>203</v>
      </c>
      <c r="B54" s="1" t="s">
        <v>101</v>
      </c>
      <c r="C54" s="1" t="s">
        <v>204</v>
      </c>
    </row>
    <row r="55" spans="1:3" x14ac:dyDescent="0.2">
      <c r="A55" s="1" t="s">
        <v>205</v>
      </c>
      <c r="B55" s="1" t="s">
        <v>101</v>
      </c>
      <c r="C55" s="1" t="s">
        <v>206</v>
      </c>
    </row>
    <row r="56" spans="1:3" x14ac:dyDescent="0.2">
      <c r="A56" s="1" t="s">
        <v>207</v>
      </c>
      <c r="B56" s="1" t="s">
        <v>101</v>
      </c>
      <c r="C56" s="1" t="s">
        <v>208</v>
      </c>
    </row>
    <row r="57" spans="1:3" x14ac:dyDescent="0.2">
      <c r="A57" s="1" t="s">
        <v>209</v>
      </c>
      <c r="B57" s="1" t="s">
        <v>101</v>
      </c>
      <c r="C57" s="1" t="s">
        <v>210</v>
      </c>
    </row>
    <row r="58" spans="1:3" x14ac:dyDescent="0.2">
      <c r="A58" s="1" t="s">
        <v>211</v>
      </c>
      <c r="B58" s="1" t="s">
        <v>101</v>
      </c>
      <c r="C58" s="1" t="s">
        <v>212</v>
      </c>
    </row>
    <row r="59" spans="1:3" x14ac:dyDescent="0.2">
      <c r="A59" s="1" t="s">
        <v>213</v>
      </c>
      <c r="B59" s="1" t="s">
        <v>101</v>
      </c>
      <c r="C59" s="1" t="s">
        <v>214</v>
      </c>
    </row>
    <row r="60" spans="1:3" x14ac:dyDescent="0.2">
      <c r="A60" s="1" t="s">
        <v>215</v>
      </c>
      <c r="B60" s="1" t="s">
        <v>101</v>
      </c>
      <c r="C60" s="1" t="s">
        <v>216</v>
      </c>
    </row>
    <row r="61" spans="1:3" x14ac:dyDescent="0.2">
      <c r="A61" s="1" t="s">
        <v>217</v>
      </c>
      <c r="B61" s="1" t="s">
        <v>101</v>
      </c>
      <c r="C61" s="1" t="s">
        <v>218</v>
      </c>
    </row>
    <row r="62" spans="1:3" x14ac:dyDescent="0.2">
      <c r="A62" s="1" t="s">
        <v>219</v>
      </c>
      <c r="B62" s="1" t="s">
        <v>101</v>
      </c>
      <c r="C62" s="1" t="s">
        <v>220</v>
      </c>
    </row>
    <row r="63" spans="1:3" x14ac:dyDescent="0.2">
      <c r="A63" s="1" t="s">
        <v>221</v>
      </c>
      <c r="B63" s="1" t="s">
        <v>101</v>
      </c>
      <c r="C63" s="1" t="s">
        <v>222</v>
      </c>
    </row>
    <row r="64" spans="1:3" x14ac:dyDescent="0.2">
      <c r="A64" s="1" t="s">
        <v>223</v>
      </c>
      <c r="B64" s="1" t="s">
        <v>101</v>
      </c>
      <c r="C64" s="1" t="s">
        <v>224</v>
      </c>
    </row>
    <row r="65" spans="1:3" x14ac:dyDescent="0.2">
      <c r="A65" s="1" t="s">
        <v>225</v>
      </c>
      <c r="B65" s="1" t="s">
        <v>101</v>
      </c>
      <c r="C65" s="1" t="s">
        <v>226</v>
      </c>
    </row>
    <row r="66" spans="1:3" x14ac:dyDescent="0.2">
      <c r="A66" s="1" t="s">
        <v>227</v>
      </c>
      <c r="B66" s="1" t="s">
        <v>101</v>
      </c>
      <c r="C66" s="1" t="s">
        <v>228</v>
      </c>
    </row>
    <row r="67" spans="1:3" x14ac:dyDescent="0.2">
      <c r="A67" s="1" t="s">
        <v>229</v>
      </c>
      <c r="B67" s="1" t="s">
        <v>101</v>
      </c>
      <c r="C67" s="1" t="s">
        <v>230</v>
      </c>
    </row>
    <row r="68" spans="1:3" x14ac:dyDescent="0.2">
      <c r="A68" s="1" t="s">
        <v>231</v>
      </c>
      <c r="B68" s="1" t="s">
        <v>101</v>
      </c>
      <c r="C68" s="1" t="s">
        <v>232</v>
      </c>
    </row>
    <row r="69" spans="1:3" x14ac:dyDescent="0.2">
      <c r="A69" s="1" t="s">
        <v>233</v>
      </c>
      <c r="B69" s="1" t="s">
        <v>101</v>
      </c>
      <c r="C69" s="1" t="s">
        <v>234</v>
      </c>
    </row>
    <row r="70" spans="1:3" x14ac:dyDescent="0.2">
      <c r="A70" s="1" t="s">
        <v>235</v>
      </c>
      <c r="B70" s="1" t="s">
        <v>101</v>
      </c>
      <c r="C70" s="1" t="s">
        <v>236</v>
      </c>
    </row>
    <row r="71" spans="1:3" x14ac:dyDescent="0.2">
      <c r="A71" s="1" t="s">
        <v>237</v>
      </c>
      <c r="B71" s="1" t="s">
        <v>101</v>
      </c>
      <c r="C71" s="1" t="s">
        <v>238</v>
      </c>
    </row>
    <row r="72" spans="1:3" x14ac:dyDescent="0.2">
      <c r="A72" s="1" t="s">
        <v>239</v>
      </c>
      <c r="B72" s="1" t="s">
        <v>101</v>
      </c>
      <c r="C72" s="1" t="s">
        <v>240</v>
      </c>
    </row>
    <row r="73" spans="1:3" x14ac:dyDescent="0.2">
      <c r="A73" s="1" t="s">
        <v>241</v>
      </c>
      <c r="B73" s="1" t="s">
        <v>101</v>
      </c>
      <c r="C73" s="1" t="s">
        <v>242</v>
      </c>
    </row>
    <row r="74" spans="1:3" x14ac:dyDescent="0.2">
      <c r="A74" s="1" t="s">
        <v>243</v>
      </c>
      <c r="B74" s="1" t="s">
        <v>101</v>
      </c>
      <c r="C74" s="1" t="s">
        <v>244</v>
      </c>
    </row>
    <row r="75" spans="1:3" x14ac:dyDescent="0.2">
      <c r="A75" s="1" t="s">
        <v>245</v>
      </c>
      <c r="B75" s="1" t="s">
        <v>101</v>
      </c>
      <c r="C75" s="1" t="s">
        <v>246</v>
      </c>
    </row>
    <row r="76" spans="1:3" x14ac:dyDescent="0.2">
      <c r="A76" s="1" t="s">
        <v>247</v>
      </c>
      <c r="B76" s="1" t="s">
        <v>101</v>
      </c>
      <c r="C76" s="1" t="s">
        <v>248</v>
      </c>
    </row>
    <row r="77" spans="1:3" x14ac:dyDescent="0.2">
      <c r="A77" s="1" t="s">
        <v>249</v>
      </c>
      <c r="B77" s="1" t="s">
        <v>101</v>
      </c>
      <c r="C77" s="1" t="s">
        <v>250</v>
      </c>
    </row>
    <row r="78" spans="1:3" x14ac:dyDescent="0.2">
      <c r="A78" s="1" t="s">
        <v>251</v>
      </c>
      <c r="B78" s="1" t="s">
        <v>101</v>
      </c>
      <c r="C78" s="1" t="s">
        <v>252</v>
      </c>
    </row>
    <row r="79" spans="1:3" x14ac:dyDescent="0.2">
      <c r="A79" s="1" t="s">
        <v>253</v>
      </c>
      <c r="B79" s="1" t="s">
        <v>101</v>
      </c>
      <c r="C79" s="1" t="s">
        <v>254</v>
      </c>
    </row>
    <row r="80" spans="1:3" x14ac:dyDescent="0.2">
      <c r="A80" s="1" t="s">
        <v>255</v>
      </c>
      <c r="B80" s="1" t="s">
        <v>101</v>
      </c>
      <c r="C80" s="1" t="s">
        <v>256</v>
      </c>
    </row>
    <row r="81" spans="1:3" x14ac:dyDescent="0.2">
      <c r="A81" s="1" t="s">
        <v>257</v>
      </c>
      <c r="B81" s="1" t="s">
        <v>101</v>
      </c>
      <c r="C81" s="1" t="s">
        <v>258</v>
      </c>
    </row>
    <row r="82" spans="1:3" x14ac:dyDescent="0.2">
      <c r="A82" s="1" t="s">
        <v>259</v>
      </c>
      <c r="B82" s="1" t="s">
        <v>101</v>
      </c>
      <c r="C82" s="1" t="s">
        <v>260</v>
      </c>
    </row>
    <row r="83" spans="1:3" x14ac:dyDescent="0.2">
      <c r="A83" s="1" t="s">
        <v>261</v>
      </c>
      <c r="B83" s="1" t="s">
        <v>101</v>
      </c>
      <c r="C83" s="1" t="s">
        <v>262</v>
      </c>
    </row>
    <row r="84" spans="1:3" x14ac:dyDescent="0.2">
      <c r="A84" s="1" t="s">
        <v>263</v>
      </c>
      <c r="B84" s="1" t="s">
        <v>101</v>
      </c>
      <c r="C84" s="1" t="s">
        <v>264</v>
      </c>
    </row>
    <row r="85" spans="1:3" x14ac:dyDescent="0.2">
      <c r="A85" s="1" t="s">
        <v>265</v>
      </c>
      <c r="B85" s="1" t="s">
        <v>101</v>
      </c>
      <c r="C85" s="1" t="s">
        <v>266</v>
      </c>
    </row>
    <row r="86" spans="1:3" x14ac:dyDescent="0.2">
      <c r="A86" s="1" t="s">
        <v>267</v>
      </c>
      <c r="B86" s="1" t="s">
        <v>101</v>
      </c>
      <c r="C86" s="1" t="s">
        <v>268</v>
      </c>
    </row>
    <row r="87" spans="1:3" x14ac:dyDescent="0.2">
      <c r="A87" s="1" t="s">
        <v>269</v>
      </c>
      <c r="B87" s="1" t="s">
        <v>101</v>
      </c>
      <c r="C87" s="1" t="s">
        <v>270</v>
      </c>
    </row>
    <row r="88" spans="1:3" x14ac:dyDescent="0.2">
      <c r="A88" s="1" t="s">
        <v>271</v>
      </c>
      <c r="B88" s="1" t="s">
        <v>101</v>
      </c>
      <c r="C88" s="1" t="s">
        <v>272</v>
      </c>
    </row>
    <row r="89" spans="1:3" x14ac:dyDescent="0.2">
      <c r="A89" s="1" t="s">
        <v>273</v>
      </c>
      <c r="B89" s="1" t="s">
        <v>101</v>
      </c>
      <c r="C89" s="1" t="s">
        <v>274</v>
      </c>
    </row>
    <row r="90" spans="1:3" x14ac:dyDescent="0.2">
      <c r="A90" s="1" t="s">
        <v>275</v>
      </c>
      <c r="B90" s="1" t="s">
        <v>101</v>
      </c>
      <c r="C90" s="1" t="s">
        <v>276</v>
      </c>
    </row>
    <row r="91" spans="1:3" x14ac:dyDescent="0.2">
      <c r="A91" s="1" t="s">
        <v>277</v>
      </c>
      <c r="B91" s="1" t="s">
        <v>101</v>
      </c>
      <c r="C91" s="1" t="s">
        <v>278</v>
      </c>
    </row>
    <row r="92" spans="1:3" x14ac:dyDescent="0.2">
      <c r="A92" s="1" t="s">
        <v>279</v>
      </c>
      <c r="B92" s="1" t="s">
        <v>101</v>
      </c>
      <c r="C92" s="1" t="s">
        <v>280</v>
      </c>
    </row>
    <row r="93" spans="1:3" x14ac:dyDescent="0.2">
      <c r="A93" s="1" t="s">
        <v>281</v>
      </c>
      <c r="B93" s="1" t="s">
        <v>101</v>
      </c>
      <c r="C93" s="1" t="s">
        <v>282</v>
      </c>
    </row>
    <row r="94" spans="1:3" x14ac:dyDescent="0.2">
      <c r="A94" s="1" t="s">
        <v>283</v>
      </c>
      <c r="B94" s="1" t="s">
        <v>101</v>
      </c>
      <c r="C94" s="1" t="s">
        <v>284</v>
      </c>
    </row>
    <row r="95" spans="1:3" x14ac:dyDescent="0.2">
      <c r="A95" s="1" t="s">
        <v>285</v>
      </c>
      <c r="B95" s="1" t="s">
        <v>101</v>
      </c>
      <c r="C95" s="1" t="s">
        <v>286</v>
      </c>
    </row>
    <row r="96" spans="1:3" x14ac:dyDescent="0.2">
      <c r="A96" s="1" t="s">
        <v>287</v>
      </c>
      <c r="B96" s="1" t="s">
        <v>101</v>
      </c>
      <c r="C96" s="1" t="s">
        <v>288</v>
      </c>
    </row>
    <row r="97" spans="1:3" x14ac:dyDescent="0.2">
      <c r="A97" s="1" t="s">
        <v>289</v>
      </c>
      <c r="B97" s="1" t="s">
        <v>101</v>
      </c>
      <c r="C97" s="1" t="s">
        <v>290</v>
      </c>
    </row>
    <row r="98" spans="1:3" x14ac:dyDescent="0.2">
      <c r="A98" s="1" t="s">
        <v>291</v>
      </c>
      <c r="B98" s="1" t="s">
        <v>101</v>
      </c>
      <c r="C98" s="1" t="s">
        <v>292</v>
      </c>
    </row>
    <row r="99" spans="1:3" x14ac:dyDescent="0.2">
      <c r="A99" s="1" t="s">
        <v>293</v>
      </c>
      <c r="B99" s="1" t="s">
        <v>101</v>
      </c>
      <c r="C99" s="1" t="s">
        <v>294</v>
      </c>
    </row>
    <row r="100" spans="1:3" x14ac:dyDescent="0.2">
      <c r="A100" s="1" t="s">
        <v>295</v>
      </c>
      <c r="B100" s="1" t="s">
        <v>101</v>
      </c>
      <c r="C100" s="1" t="s">
        <v>296</v>
      </c>
    </row>
    <row r="101" spans="1:3" x14ac:dyDescent="0.2">
      <c r="A101" s="1" t="s">
        <v>297</v>
      </c>
      <c r="B101" s="1" t="s">
        <v>101</v>
      </c>
      <c r="C101" s="1" t="s">
        <v>298</v>
      </c>
    </row>
    <row r="102" spans="1:3" x14ac:dyDescent="0.2">
      <c r="A102" s="1" t="s">
        <v>299</v>
      </c>
      <c r="B102" s="1" t="s">
        <v>101</v>
      </c>
      <c r="C102" s="1" t="s">
        <v>300</v>
      </c>
    </row>
    <row r="103" spans="1:3" x14ac:dyDescent="0.2">
      <c r="A103" s="1" t="s">
        <v>301</v>
      </c>
      <c r="B103" s="1" t="s">
        <v>101</v>
      </c>
      <c r="C103" s="1" t="s">
        <v>302</v>
      </c>
    </row>
    <row r="104" spans="1:3" x14ac:dyDescent="0.2">
      <c r="A104" s="1" t="s">
        <v>303</v>
      </c>
      <c r="B104" s="1" t="s">
        <v>101</v>
      </c>
      <c r="C104" s="1" t="s">
        <v>304</v>
      </c>
    </row>
    <row r="105" spans="1:3" x14ac:dyDescent="0.2">
      <c r="A105" s="1" t="s">
        <v>305</v>
      </c>
      <c r="B105" s="1" t="s">
        <v>101</v>
      </c>
      <c r="C105" s="1" t="s">
        <v>306</v>
      </c>
    </row>
    <row r="106" spans="1:3" x14ac:dyDescent="0.2">
      <c r="A106" s="1" t="s">
        <v>307</v>
      </c>
      <c r="B106" s="1" t="s">
        <v>101</v>
      </c>
      <c r="C106" s="1" t="s">
        <v>308</v>
      </c>
    </row>
    <row r="107" spans="1:3" x14ac:dyDescent="0.2">
      <c r="A107" s="1" t="s">
        <v>309</v>
      </c>
      <c r="B107" s="1" t="s">
        <v>101</v>
      </c>
      <c r="C107" s="1" t="s">
        <v>310</v>
      </c>
    </row>
    <row r="108" spans="1:3" x14ac:dyDescent="0.2">
      <c r="A108" s="1" t="s">
        <v>311</v>
      </c>
      <c r="B108" s="1" t="s">
        <v>101</v>
      </c>
      <c r="C108" s="1" t="s">
        <v>312</v>
      </c>
    </row>
    <row r="109" spans="1:3" x14ac:dyDescent="0.2">
      <c r="A109" s="1" t="s">
        <v>313</v>
      </c>
      <c r="B109" s="1" t="s">
        <v>101</v>
      </c>
      <c r="C109" s="1" t="s">
        <v>314</v>
      </c>
    </row>
    <row r="110" spans="1:3" x14ac:dyDescent="0.2">
      <c r="A110" s="1" t="s">
        <v>315</v>
      </c>
      <c r="B110" s="1" t="s">
        <v>101</v>
      </c>
      <c r="C110" s="1" t="s">
        <v>316</v>
      </c>
    </row>
    <row r="111" spans="1:3" x14ac:dyDescent="0.2">
      <c r="A111" s="1" t="s">
        <v>317</v>
      </c>
      <c r="B111" s="1" t="s">
        <v>101</v>
      </c>
      <c r="C111" s="1" t="s">
        <v>318</v>
      </c>
    </row>
    <row r="112" spans="1:3" x14ac:dyDescent="0.2">
      <c r="A112" s="1" t="s">
        <v>319</v>
      </c>
      <c r="B112" s="1" t="s">
        <v>101</v>
      </c>
      <c r="C112" s="1" t="s">
        <v>320</v>
      </c>
    </row>
    <row r="113" spans="1:3" x14ac:dyDescent="0.2">
      <c r="A113" s="1" t="s">
        <v>321</v>
      </c>
      <c r="B113" s="1" t="s">
        <v>101</v>
      </c>
      <c r="C113" s="1" t="s">
        <v>322</v>
      </c>
    </row>
    <row r="114" spans="1:3" x14ac:dyDescent="0.2">
      <c r="A114" s="1" t="s">
        <v>323</v>
      </c>
      <c r="B114" s="1" t="s">
        <v>101</v>
      </c>
      <c r="C114" s="1" t="s">
        <v>324</v>
      </c>
    </row>
    <row r="115" spans="1:3" x14ac:dyDescent="0.2">
      <c r="A115" s="1" t="s">
        <v>325</v>
      </c>
      <c r="B115" s="1" t="s">
        <v>101</v>
      </c>
      <c r="C115" s="1" t="s">
        <v>326</v>
      </c>
    </row>
    <row r="116" spans="1:3" x14ac:dyDescent="0.2">
      <c r="A116" s="1" t="s">
        <v>327</v>
      </c>
      <c r="B116" s="1" t="s">
        <v>101</v>
      </c>
      <c r="C116" s="1" t="s">
        <v>328</v>
      </c>
    </row>
    <row r="117" spans="1:3" x14ac:dyDescent="0.2">
      <c r="A117" s="1" t="s">
        <v>329</v>
      </c>
      <c r="B117" s="1" t="s">
        <v>101</v>
      </c>
      <c r="C117" s="1" t="s">
        <v>330</v>
      </c>
    </row>
    <row r="118" spans="1:3" x14ac:dyDescent="0.2">
      <c r="A118" s="1" t="s">
        <v>331</v>
      </c>
      <c r="B118" s="1" t="s">
        <v>101</v>
      </c>
      <c r="C118" s="1" t="s">
        <v>332</v>
      </c>
    </row>
    <row r="119" spans="1:3" x14ac:dyDescent="0.2">
      <c r="A119" s="1" t="s">
        <v>333</v>
      </c>
      <c r="B119" s="1" t="s">
        <v>101</v>
      </c>
      <c r="C119" s="1" t="s">
        <v>334</v>
      </c>
    </row>
    <row r="120" spans="1:3" x14ac:dyDescent="0.2">
      <c r="A120" s="1" t="s">
        <v>335</v>
      </c>
      <c r="B120" s="1" t="s">
        <v>101</v>
      </c>
      <c r="C120" s="1" t="s">
        <v>336</v>
      </c>
    </row>
    <row r="121" spans="1:3" x14ac:dyDescent="0.2">
      <c r="A121" s="1" t="s">
        <v>337</v>
      </c>
      <c r="B121" s="1" t="s">
        <v>101</v>
      </c>
      <c r="C121" s="1" t="s">
        <v>338</v>
      </c>
    </row>
    <row r="122" spans="1:3" x14ac:dyDescent="0.2">
      <c r="A122" s="1" t="s">
        <v>339</v>
      </c>
      <c r="B122" s="1" t="s">
        <v>101</v>
      </c>
      <c r="C122" s="1" t="s">
        <v>340</v>
      </c>
    </row>
    <row r="123" spans="1:3" x14ac:dyDescent="0.2">
      <c r="A123" s="1" t="s">
        <v>341</v>
      </c>
      <c r="B123" s="1" t="s">
        <v>101</v>
      </c>
      <c r="C123" s="1" t="s">
        <v>342</v>
      </c>
    </row>
    <row r="124" spans="1:3" x14ac:dyDescent="0.2">
      <c r="A124" s="1" t="s">
        <v>343</v>
      </c>
      <c r="B124" s="1" t="s">
        <v>101</v>
      </c>
      <c r="C124" s="1" t="s">
        <v>344</v>
      </c>
    </row>
    <row r="125" spans="1:3" x14ac:dyDescent="0.2">
      <c r="A125" s="1" t="s">
        <v>345</v>
      </c>
      <c r="B125" s="1" t="s">
        <v>101</v>
      </c>
      <c r="C125" s="1" t="s">
        <v>346</v>
      </c>
    </row>
    <row r="126" spans="1:3" x14ac:dyDescent="0.2">
      <c r="A126" s="1" t="s">
        <v>347</v>
      </c>
      <c r="B126" s="1" t="s">
        <v>101</v>
      </c>
      <c r="C126" s="1" t="s">
        <v>348</v>
      </c>
    </row>
    <row r="127" spans="1:3" x14ac:dyDescent="0.2">
      <c r="A127" s="1" t="s">
        <v>349</v>
      </c>
      <c r="B127" s="1" t="s">
        <v>101</v>
      </c>
      <c r="C127" s="1" t="s">
        <v>350</v>
      </c>
    </row>
    <row r="128" spans="1:3" x14ac:dyDescent="0.2">
      <c r="A128" s="1" t="s">
        <v>351</v>
      </c>
      <c r="B128" s="1" t="s">
        <v>101</v>
      </c>
      <c r="C128" s="1" t="s">
        <v>352</v>
      </c>
    </row>
    <row r="129" spans="1:3" x14ac:dyDescent="0.2">
      <c r="A129" s="1" t="s">
        <v>353</v>
      </c>
      <c r="B129" s="1" t="s">
        <v>101</v>
      </c>
      <c r="C129" s="1" t="s">
        <v>354</v>
      </c>
    </row>
    <row r="130" spans="1:3" x14ac:dyDescent="0.2">
      <c r="A130" s="1" t="s">
        <v>355</v>
      </c>
      <c r="B130" s="1" t="s">
        <v>101</v>
      </c>
      <c r="C130" s="1" t="s">
        <v>356</v>
      </c>
    </row>
    <row r="131" spans="1:3" x14ac:dyDescent="0.2">
      <c r="A131" s="1" t="s">
        <v>357</v>
      </c>
      <c r="B131" s="1" t="s">
        <v>101</v>
      </c>
      <c r="C131" s="1" t="s">
        <v>358</v>
      </c>
    </row>
    <row r="132" spans="1:3" x14ac:dyDescent="0.2">
      <c r="A132" s="1" t="s">
        <v>359</v>
      </c>
      <c r="B132" s="1" t="s">
        <v>101</v>
      </c>
      <c r="C132" s="1" t="s">
        <v>360</v>
      </c>
    </row>
    <row r="133" spans="1:3" x14ac:dyDescent="0.2">
      <c r="A133" s="1" t="s">
        <v>361</v>
      </c>
      <c r="B133" s="1" t="s">
        <v>101</v>
      </c>
      <c r="C133" s="1" t="s">
        <v>362</v>
      </c>
    </row>
    <row r="134" spans="1:3" x14ac:dyDescent="0.2">
      <c r="A134" s="1" t="s">
        <v>363</v>
      </c>
      <c r="B134" s="1" t="s">
        <v>101</v>
      </c>
      <c r="C134" s="1" t="s">
        <v>364</v>
      </c>
    </row>
    <row r="135" spans="1:3" x14ac:dyDescent="0.2">
      <c r="A135" s="1" t="s">
        <v>365</v>
      </c>
      <c r="B135" s="1" t="s">
        <v>101</v>
      </c>
      <c r="C135" s="1" t="s">
        <v>366</v>
      </c>
    </row>
    <row r="136" spans="1:3" x14ac:dyDescent="0.2">
      <c r="A136" s="1" t="s">
        <v>367</v>
      </c>
      <c r="B136" s="1" t="s">
        <v>101</v>
      </c>
      <c r="C136" s="1" t="s">
        <v>368</v>
      </c>
    </row>
    <row r="137" spans="1:3" x14ac:dyDescent="0.2">
      <c r="A137" s="1" t="s">
        <v>369</v>
      </c>
      <c r="B137" s="1" t="s">
        <v>101</v>
      </c>
      <c r="C137" s="1" t="s">
        <v>370</v>
      </c>
    </row>
    <row r="138" spans="1:3" x14ac:dyDescent="0.2">
      <c r="A138" s="1" t="s">
        <v>371</v>
      </c>
      <c r="B138" s="1" t="s">
        <v>101</v>
      </c>
      <c r="C138" s="1" t="s">
        <v>372</v>
      </c>
    </row>
    <row r="139" spans="1:3" x14ac:dyDescent="0.2">
      <c r="A139" s="1" t="s">
        <v>373</v>
      </c>
      <c r="B139" s="1" t="s">
        <v>101</v>
      </c>
      <c r="C139" s="1" t="s">
        <v>374</v>
      </c>
    </row>
    <row r="140" spans="1:3" x14ac:dyDescent="0.2">
      <c r="A140" s="1" t="s">
        <v>375</v>
      </c>
      <c r="B140" s="1" t="s">
        <v>101</v>
      </c>
      <c r="C140" s="1" t="s">
        <v>376</v>
      </c>
    </row>
    <row r="141" spans="1:3" x14ac:dyDescent="0.2">
      <c r="A141" s="1" t="s">
        <v>377</v>
      </c>
      <c r="B141" s="1" t="s">
        <v>101</v>
      </c>
      <c r="C141" s="1" t="s">
        <v>378</v>
      </c>
    </row>
    <row r="142" spans="1:3" x14ac:dyDescent="0.2">
      <c r="A142" s="1" t="s">
        <v>379</v>
      </c>
      <c r="B142" s="1" t="s">
        <v>101</v>
      </c>
      <c r="C142" s="1" t="s">
        <v>380</v>
      </c>
    </row>
    <row r="143" spans="1:3" x14ac:dyDescent="0.2">
      <c r="A143" s="1" t="s">
        <v>381</v>
      </c>
      <c r="B143" s="1" t="s">
        <v>101</v>
      </c>
      <c r="C143" s="1" t="s">
        <v>382</v>
      </c>
    </row>
    <row r="144" spans="1:3" x14ac:dyDescent="0.2">
      <c r="A144" s="1" t="s">
        <v>383</v>
      </c>
      <c r="B144" s="1" t="s">
        <v>101</v>
      </c>
      <c r="C144" s="1" t="s">
        <v>384</v>
      </c>
    </row>
    <row r="145" spans="1:3" x14ac:dyDescent="0.2">
      <c r="A145" s="1" t="s">
        <v>385</v>
      </c>
      <c r="B145" s="1" t="s">
        <v>101</v>
      </c>
      <c r="C145" s="1" t="s">
        <v>386</v>
      </c>
    </row>
    <row r="146" spans="1:3" x14ac:dyDescent="0.2">
      <c r="A146" s="1" t="s">
        <v>387</v>
      </c>
      <c r="B146" s="1" t="s">
        <v>101</v>
      </c>
      <c r="C146" s="1" t="s">
        <v>388</v>
      </c>
    </row>
    <row r="147" spans="1:3" x14ac:dyDescent="0.2">
      <c r="A147" s="1" t="s">
        <v>389</v>
      </c>
      <c r="B147" s="1" t="s">
        <v>101</v>
      </c>
      <c r="C147" s="1" t="s">
        <v>390</v>
      </c>
    </row>
    <row r="148" spans="1:3" x14ac:dyDescent="0.2">
      <c r="A148" s="1" t="s">
        <v>391</v>
      </c>
      <c r="B148" s="1" t="s">
        <v>101</v>
      </c>
      <c r="C148" s="1" t="s">
        <v>392</v>
      </c>
    </row>
    <row r="149" spans="1:3" x14ac:dyDescent="0.2">
      <c r="A149" s="1" t="s">
        <v>393</v>
      </c>
      <c r="B149" s="1" t="s">
        <v>101</v>
      </c>
      <c r="C149" s="1" t="s">
        <v>394</v>
      </c>
    </row>
    <row r="150" spans="1:3" x14ac:dyDescent="0.2">
      <c r="A150" s="1" t="s">
        <v>395</v>
      </c>
      <c r="B150" s="1" t="s">
        <v>101</v>
      </c>
      <c r="C150" s="1" t="s">
        <v>396</v>
      </c>
    </row>
    <row r="151" spans="1:3" x14ac:dyDescent="0.2">
      <c r="A151" s="1" t="s">
        <v>397</v>
      </c>
      <c r="B151" s="1" t="s">
        <v>101</v>
      </c>
      <c r="C151" s="1" t="s">
        <v>398</v>
      </c>
    </row>
    <row r="152" spans="1:3" x14ac:dyDescent="0.2">
      <c r="A152" s="1" t="s">
        <v>399</v>
      </c>
      <c r="B152" s="1" t="s">
        <v>101</v>
      </c>
      <c r="C152" s="1" t="s">
        <v>400</v>
      </c>
    </row>
    <row r="153" spans="1:3" x14ac:dyDescent="0.2">
      <c r="A153" s="1" t="s">
        <v>401</v>
      </c>
      <c r="B153" s="1" t="s">
        <v>101</v>
      </c>
      <c r="C153" s="1" t="s">
        <v>402</v>
      </c>
    </row>
    <row r="154" spans="1:3" x14ac:dyDescent="0.2">
      <c r="A154" s="1" t="s">
        <v>403</v>
      </c>
      <c r="B154" s="1" t="s">
        <v>101</v>
      </c>
      <c r="C154" s="1" t="s">
        <v>404</v>
      </c>
    </row>
    <row r="155" spans="1:3" x14ac:dyDescent="0.2">
      <c r="A155" s="1" t="s">
        <v>405</v>
      </c>
      <c r="B155" s="1" t="s">
        <v>101</v>
      </c>
      <c r="C155" s="1" t="s">
        <v>406</v>
      </c>
    </row>
    <row r="156" spans="1:3" x14ac:dyDescent="0.2">
      <c r="A156" s="1" t="s">
        <v>407</v>
      </c>
      <c r="B156" s="1" t="s">
        <v>101</v>
      </c>
      <c r="C156" s="1" t="s">
        <v>408</v>
      </c>
    </row>
    <row r="157" spans="1:3" x14ac:dyDescent="0.2">
      <c r="A157" s="1" t="s">
        <v>409</v>
      </c>
      <c r="B157" s="1" t="s">
        <v>101</v>
      </c>
      <c r="C157" s="1" t="s">
        <v>410</v>
      </c>
    </row>
    <row r="158" spans="1:3" x14ac:dyDescent="0.2">
      <c r="A158" s="1" t="s">
        <v>411</v>
      </c>
      <c r="B158" s="1" t="s">
        <v>101</v>
      </c>
      <c r="C158" s="1" t="s">
        <v>412</v>
      </c>
    </row>
    <row r="159" spans="1:3" x14ac:dyDescent="0.2">
      <c r="A159" s="1" t="s">
        <v>413</v>
      </c>
      <c r="B159" s="1" t="s">
        <v>101</v>
      </c>
      <c r="C159" s="1" t="s">
        <v>414</v>
      </c>
    </row>
    <row r="160" spans="1:3" x14ac:dyDescent="0.2">
      <c r="A160" s="1" t="s">
        <v>415</v>
      </c>
      <c r="B160" s="1" t="s">
        <v>101</v>
      </c>
      <c r="C160" s="1" t="s">
        <v>416</v>
      </c>
    </row>
    <row r="161" spans="1:3" x14ac:dyDescent="0.2">
      <c r="A161" s="1" t="s">
        <v>417</v>
      </c>
      <c r="B161" s="1" t="s">
        <v>101</v>
      </c>
      <c r="C161" s="1" t="s">
        <v>418</v>
      </c>
    </row>
    <row r="162" spans="1:3" x14ac:dyDescent="0.2">
      <c r="A162" s="1" t="s">
        <v>419</v>
      </c>
      <c r="B162" s="1" t="s">
        <v>101</v>
      </c>
      <c r="C162" s="1" t="s">
        <v>420</v>
      </c>
    </row>
    <row r="163" spans="1:3" x14ac:dyDescent="0.2">
      <c r="A163" s="1" t="s">
        <v>421</v>
      </c>
      <c r="B163" s="1" t="s">
        <v>101</v>
      </c>
      <c r="C163" s="1" t="s">
        <v>422</v>
      </c>
    </row>
    <row r="164" spans="1:3" x14ac:dyDescent="0.2">
      <c r="A164" s="1" t="s">
        <v>423</v>
      </c>
      <c r="B164" s="1" t="s">
        <v>101</v>
      </c>
      <c r="C164" s="1" t="s">
        <v>424</v>
      </c>
    </row>
    <row r="165" spans="1:3" x14ac:dyDescent="0.2">
      <c r="A165" s="1" t="s">
        <v>425</v>
      </c>
      <c r="B165" s="1" t="s">
        <v>101</v>
      </c>
      <c r="C165" s="1" t="s">
        <v>426</v>
      </c>
    </row>
    <row r="166" spans="1:3" x14ac:dyDescent="0.2">
      <c r="A166" s="1" t="s">
        <v>427</v>
      </c>
      <c r="B166" s="1" t="s">
        <v>101</v>
      </c>
      <c r="C166" s="1" t="s">
        <v>428</v>
      </c>
    </row>
    <row r="167" spans="1:3" x14ac:dyDescent="0.2">
      <c r="A167" s="1" t="s">
        <v>429</v>
      </c>
      <c r="B167" s="1" t="s">
        <v>101</v>
      </c>
      <c r="C167" s="1" t="s">
        <v>430</v>
      </c>
    </row>
    <row r="168" spans="1:3" x14ac:dyDescent="0.2">
      <c r="A168" s="1" t="s">
        <v>431</v>
      </c>
      <c r="B168" s="1" t="s">
        <v>101</v>
      </c>
      <c r="C168" s="1" t="s">
        <v>432</v>
      </c>
    </row>
    <row r="169" spans="1:3" x14ac:dyDescent="0.2">
      <c r="A169" s="1" t="s">
        <v>433</v>
      </c>
      <c r="B169" s="1" t="s">
        <v>101</v>
      </c>
      <c r="C169" s="1" t="s">
        <v>434</v>
      </c>
    </row>
    <row r="170" spans="1:3" x14ac:dyDescent="0.2">
      <c r="A170" s="1" t="s">
        <v>435</v>
      </c>
      <c r="B170" s="1" t="s">
        <v>101</v>
      </c>
      <c r="C170" s="1" t="s">
        <v>436</v>
      </c>
    </row>
    <row r="171" spans="1:3" x14ac:dyDescent="0.2">
      <c r="A171" s="1" t="s">
        <v>437</v>
      </c>
      <c r="B171" s="1" t="s">
        <v>101</v>
      </c>
      <c r="C171" s="1" t="s">
        <v>438</v>
      </c>
    </row>
    <row r="172" spans="1:3" x14ac:dyDescent="0.2">
      <c r="A172" s="1" t="s">
        <v>439</v>
      </c>
      <c r="B172" s="1" t="s">
        <v>101</v>
      </c>
      <c r="C172" s="1" t="s">
        <v>440</v>
      </c>
    </row>
    <row r="173" spans="1:3" x14ac:dyDescent="0.2">
      <c r="A173" s="1" t="s">
        <v>441</v>
      </c>
      <c r="B173" s="1" t="s">
        <v>101</v>
      </c>
      <c r="C173" s="1" t="s">
        <v>442</v>
      </c>
    </row>
    <row r="174" spans="1:3" x14ac:dyDescent="0.2">
      <c r="A174" s="1" t="s">
        <v>443</v>
      </c>
      <c r="B174" s="1" t="s">
        <v>101</v>
      </c>
      <c r="C174" s="1" t="s">
        <v>444</v>
      </c>
    </row>
    <row r="175" spans="1:3" x14ac:dyDescent="0.2">
      <c r="A175" s="1" t="s">
        <v>445</v>
      </c>
      <c r="B175" s="1" t="s">
        <v>101</v>
      </c>
      <c r="C175" s="1" t="s">
        <v>446</v>
      </c>
    </row>
    <row r="176" spans="1:3" x14ac:dyDescent="0.2">
      <c r="A176" s="1" t="s">
        <v>447</v>
      </c>
      <c r="B176" s="1" t="s">
        <v>101</v>
      </c>
      <c r="C176" s="1" t="s">
        <v>448</v>
      </c>
    </row>
    <row r="177" spans="1:3" x14ac:dyDescent="0.2">
      <c r="A177" s="1" t="s">
        <v>449</v>
      </c>
      <c r="B177" s="1" t="s">
        <v>101</v>
      </c>
      <c r="C177" s="1" t="s">
        <v>450</v>
      </c>
    </row>
    <row r="178" spans="1:3" x14ac:dyDescent="0.2">
      <c r="A178" s="1" t="s">
        <v>451</v>
      </c>
      <c r="B178" s="1" t="s">
        <v>101</v>
      </c>
      <c r="C178" s="1" t="s">
        <v>452</v>
      </c>
    </row>
    <row r="179" spans="1:3" x14ac:dyDescent="0.2">
      <c r="A179" s="1" t="s">
        <v>453</v>
      </c>
      <c r="B179" s="1" t="s">
        <v>101</v>
      </c>
      <c r="C179" s="1" t="s">
        <v>454</v>
      </c>
    </row>
    <row r="180" spans="1:3" x14ac:dyDescent="0.2">
      <c r="A180" s="1" t="s">
        <v>455</v>
      </c>
      <c r="B180" s="1" t="s">
        <v>101</v>
      </c>
      <c r="C180" s="1" t="s">
        <v>456</v>
      </c>
    </row>
    <row r="181" spans="1:3" x14ac:dyDescent="0.2">
      <c r="A181" s="1" t="s">
        <v>457</v>
      </c>
      <c r="B181" s="1" t="s">
        <v>101</v>
      </c>
      <c r="C181" s="1" t="s">
        <v>458</v>
      </c>
    </row>
    <row r="182" spans="1:3" x14ac:dyDescent="0.2">
      <c r="A182" s="5" t="s">
        <v>459</v>
      </c>
      <c r="B182" s="5" t="s">
        <v>460</v>
      </c>
      <c r="C182" s="2"/>
    </row>
    <row r="183" spans="1:3" x14ac:dyDescent="0.2">
      <c r="A183" s="1" t="s">
        <v>461</v>
      </c>
      <c r="B183" s="1" t="s">
        <v>460</v>
      </c>
      <c r="C183" s="1" t="s">
        <v>462</v>
      </c>
    </row>
    <row r="184" spans="1:3" x14ac:dyDescent="0.2">
      <c r="A184" s="1" t="s">
        <v>463</v>
      </c>
      <c r="B184" s="1" t="s">
        <v>460</v>
      </c>
      <c r="C184" s="1" t="s">
        <v>464</v>
      </c>
    </row>
    <row r="185" spans="1:3" x14ac:dyDescent="0.2">
      <c r="A185" s="1" t="s">
        <v>465</v>
      </c>
      <c r="B185" s="1" t="s">
        <v>460</v>
      </c>
      <c r="C185" s="1" t="s">
        <v>466</v>
      </c>
    </row>
    <row r="186" spans="1:3" x14ac:dyDescent="0.2">
      <c r="A186" s="1" t="s">
        <v>467</v>
      </c>
      <c r="B186" s="1" t="s">
        <v>460</v>
      </c>
      <c r="C186" s="1" t="s">
        <v>468</v>
      </c>
    </row>
    <row r="187" spans="1:3" x14ac:dyDescent="0.2">
      <c r="A187" s="1" t="s">
        <v>469</v>
      </c>
      <c r="B187" s="1" t="s">
        <v>460</v>
      </c>
      <c r="C187" s="1" t="s">
        <v>470</v>
      </c>
    </row>
    <row r="188" spans="1:3" x14ac:dyDescent="0.2">
      <c r="A188" s="1" t="s">
        <v>471</v>
      </c>
      <c r="B188" s="1" t="s">
        <v>460</v>
      </c>
      <c r="C188" s="1" t="s">
        <v>472</v>
      </c>
    </row>
    <row r="189" spans="1:3" x14ac:dyDescent="0.2">
      <c r="A189" s="1" t="s">
        <v>473</v>
      </c>
      <c r="B189" s="1" t="s">
        <v>460</v>
      </c>
      <c r="C189" s="1" t="s">
        <v>474</v>
      </c>
    </row>
    <row r="190" spans="1:3" x14ac:dyDescent="0.2">
      <c r="A190" s="1" t="s">
        <v>475</v>
      </c>
      <c r="B190" s="1" t="s">
        <v>460</v>
      </c>
      <c r="C190" s="1" t="s">
        <v>476</v>
      </c>
    </row>
    <row r="191" spans="1:3" x14ac:dyDescent="0.2">
      <c r="A191" s="1" t="s">
        <v>477</v>
      </c>
      <c r="B191" s="1" t="s">
        <v>460</v>
      </c>
      <c r="C191" s="1" t="s">
        <v>478</v>
      </c>
    </row>
    <row r="192" spans="1:3" x14ac:dyDescent="0.2">
      <c r="A192" s="1" t="s">
        <v>479</v>
      </c>
      <c r="B192" s="1" t="s">
        <v>460</v>
      </c>
      <c r="C192" s="1" t="s">
        <v>480</v>
      </c>
    </row>
    <row r="193" spans="1:3" x14ac:dyDescent="0.2">
      <c r="A193" s="1" t="s">
        <v>481</v>
      </c>
      <c r="B193" s="1" t="s">
        <v>460</v>
      </c>
      <c r="C193" s="1" t="s">
        <v>482</v>
      </c>
    </row>
    <row r="194" spans="1:3" x14ac:dyDescent="0.2">
      <c r="A194" s="1" t="s">
        <v>483</v>
      </c>
      <c r="B194" s="1" t="s">
        <v>460</v>
      </c>
      <c r="C194" s="1" t="s">
        <v>484</v>
      </c>
    </row>
    <row r="195" spans="1:3" x14ac:dyDescent="0.2">
      <c r="A195" s="1" t="s">
        <v>485</v>
      </c>
      <c r="B195" s="1" t="s">
        <v>460</v>
      </c>
      <c r="C195" s="1" t="s">
        <v>486</v>
      </c>
    </row>
    <row r="196" spans="1:3" x14ac:dyDescent="0.2">
      <c r="A196" s="1" t="s">
        <v>487</v>
      </c>
      <c r="B196" s="1" t="s">
        <v>460</v>
      </c>
      <c r="C196" s="1" t="s">
        <v>488</v>
      </c>
    </row>
    <row r="197" spans="1:3" x14ac:dyDescent="0.2">
      <c r="A197" s="1" t="s">
        <v>489</v>
      </c>
      <c r="B197" s="1" t="s">
        <v>460</v>
      </c>
      <c r="C197" s="1" t="s">
        <v>490</v>
      </c>
    </row>
    <row r="198" spans="1:3" x14ac:dyDescent="0.2">
      <c r="A198" s="1" t="s">
        <v>491</v>
      </c>
      <c r="B198" s="1" t="s">
        <v>460</v>
      </c>
      <c r="C198" s="1" t="s">
        <v>492</v>
      </c>
    </row>
    <row r="199" spans="1:3" x14ac:dyDescent="0.2">
      <c r="A199" s="1" t="s">
        <v>493</v>
      </c>
      <c r="B199" s="1" t="s">
        <v>460</v>
      </c>
      <c r="C199" s="1" t="s">
        <v>494</v>
      </c>
    </row>
    <row r="200" spans="1:3" x14ac:dyDescent="0.2">
      <c r="A200" s="1" t="s">
        <v>495</v>
      </c>
      <c r="B200" s="1" t="s">
        <v>460</v>
      </c>
      <c r="C200" s="1" t="s">
        <v>496</v>
      </c>
    </row>
    <row r="201" spans="1:3" x14ac:dyDescent="0.2">
      <c r="A201" s="1" t="s">
        <v>497</v>
      </c>
      <c r="B201" s="1" t="s">
        <v>460</v>
      </c>
      <c r="C201" s="1" t="s">
        <v>498</v>
      </c>
    </row>
    <row r="202" spans="1:3" x14ac:dyDescent="0.2">
      <c r="A202" s="1" t="s">
        <v>499</v>
      </c>
      <c r="B202" s="1" t="s">
        <v>460</v>
      </c>
      <c r="C202" s="1" t="s">
        <v>500</v>
      </c>
    </row>
    <row r="203" spans="1:3" x14ac:dyDescent="0.2">
      <c r="A203" s="1" t="s">
        <v>501</v>
      </c>
      <c r="B203" s="1" t="s">
        <v>460</v>
      </c>
      <c r="C203" s="1" t="s">
        <v>502</v>
      </c>
    </row>
    <row r="204" spans="1:3" x14ac:dyDescent="0.2">
      <c r="A204" s="1" t="s">
        <v>503</v>
      </c>
      <c r="B204" s="1" t="s">
        <v>460</v>
      </c>
      <c r="C204" s="1" t="s">
        <v>504</v>
      </c>
    </row>
    <row r="205" spans="1:3" x14ac:dyDescent="0.2">
      <c r="A205" s="1" t="s">
        <v>505</v>
      </c>
      <c r="B205" s="1" t="s">
        <v>460</v>
      </c>
      <c r="C205" s="1" t="s">
        <v>506</v>
      </c>
    </row>
    <row r="206" spans="1:3" x14ac:dyDescent="0.2">
      <c r="A206" s="1" t="s">
        <v>507</v>
      </c>
      <c r="B206" s="1" t="s">
        <v>460</v>
      </c>
      <c r="C206" s="1" t="s">
        <v>508</v>
      </c>
    </row>
    <row r="207" spans="1:3" x14ac:dyDescent="0.2">
      <c r="A207" s="1" t="s">
        <v>509</v>
      </c>
      <c r="B207" s="1" t="s">
        <v>460</v>
      </c>
      <c r="C207" s="1" t="s">
        <v>510</v>
      </c>
    </row>
    <row r="208" spans="1:3" x14ac:dyDescent="0.2">
      <c r="A208" s="1" t="s">
        <v>511</v>
      </c>
      <c r="B208" s="1" t="s">
        <v>460</v>
      </c>
      <c r="C208" s="1" t="s">
        <v>512</v>
      </c>
    </row>
    <row r="209" spans="1:3" x14ac:dyDescent="0.2">
      <c r="A209" s="1" t="s">
        <v>513</v>
      </c>
      <c r="B209" s="1" t="s">
        <v>460</v>
      </c>
      <c r="C209" s="1" t="s">
        <v>514</v>
      </c>
    </row>
    <row r="210" spans="1:3" x14ac:dyDescent="0.2">
      <c r="A210" s="1" t="s">
        <v>515</v>
      </c>
      <c r="B210" s="1" t="s">
        <v>460</v>
      </c>
      <c r="C210" s="1" t="s">
        <v>516</v>
      </c>
    </row>
    <row r="211" spans="1:3" x14ac:dyDescent="0.2">
      <c r="A211" s="1" t="s">
        <v>517</v>
      </c>
      <c r="B211" s="1" t="s">
        <v>460</v>
      </c>
      <c r="C211" s="1" t="s">
        <v>518</v>
      </c>
    </row>
    <row r="212" spans="1:3" x14ac:dyDescent="0.2">
      <c r="A212" s="1" t="s">
        <v>519</v>
      </c>
      <c r="B212" s="1" t="s">
        <v>460</v>
      </c>
      <c r="C212" s="1" t="s">
        <v>520</v>
      </c>
    </row>
    <row r="213" spans="1:3" x14ac:dyDescent="0.2">
      <c r="A213" s="1" t="s">
        <v>521</v>
      </c>
      <c r="B213" s="1" t="s">
        <v>460</v>
      </c>
      <c r="C213" s="1" t="s">
        <v>522</v>
      </c>
    </row>
    <row r="214" spans="1:3" x14ac:dyDescent="0.2">
      <c r="A214" s="1" t="s">
        <v>523</v>
      </c>
      <c r="B214" s="1" t="s">
        <v>460</v>
      </c>
      <c r="C214" s="1" t="s">
        <v>524</v>
      </c>
    </row>
    <row r="215" spans="1:3" x14ac:dyDescent="0.2">
      <c r="A215" s="1" t="s">
        <v>525</v>
      </c>
      <c r="B215" s="1" t="s">
        <v>460</v>
      </c>
      <c r="C215" s="1" t="s">
        <v>526</v>
      </c>
    </row>
    <row r="216" spans="1:3" x14ac:dyDescent="0.2">
      <c r="A216" s="1" t="s">
        <v>527</v>
      </c>
      <c r="B216" s="1" t="s">
        <v>460</v>
      </c>
      <c r="C216" s="1" t="s">
        <v>528</v>
      </c>
    </row>
    <row r="217" spans="1:3" x14ac:dyDescent="0.2">
      <c r="A217" s="1" t="s">
        <v>529</v>
      </c>
      <c r="B217" s="1" t="s">
        <v>460</v>
      </c>
      <c r="C217" s="1" t="s">
        <v>530</v>
      </c>
    </row>
    <row r="218" spans="1:3" x14ac:dyDescent="0.2">
      <c r="A218" s="1" t="s">
        <v>531</v>
      </c>
      <c r="B218" s="1" t="s">
        <v>460</v>
      </c>
      <c r="C218" s="1" t="s">
        <v>532</v>
      </c>
    </row>
    <row r="219" spans="1:3" x14ac:dyDescent="0.2">
      <c r="A219" s="1" t="s">
        <v>533</v>
      </c>
      <c r="B219" s="1" t="s">
        <v>460</v>
      </c>
      <c r="C219" s="1" t="s">
        <v>534</v>
      </c>
    </row>
    <row r="220" spans="1:3" x14ac:dyDescent="0.2">
      <c r="A220" s="1" t="s">
        <v>535</v>
      </c>
      <c r="B220" s="1" t="s">
        <v>460</v>
      </c>
      <c r="C220" s="1" t="s">
        <v>536</v>
      </c>
    </row>
    <row r="221" spans="1:3" x14ac:dyDescent="0.2">
      <c r="A221" s="1" t="s">
        <v>537</v>
      </c>
      <c r="B221" s="1" t="s">
        <v>460</v>
      </c>
      <c r="C221" s="1" t="s">
        <v>538</v>
      </c>
    </row>
    <row r="222" spans="1:3" x14ac:dyDescent="0.2">
      <c r="A222" s="1" t="s">
        <v>539</v>
      </c>
      <c r="B222" s="1" t="s">
        <v>460</v>
      </c>
      <c r="C222" s="1" t="s">
        <v>540</v>
      </c>
    </row>
    <row r="223" spans="1:3" x14ac:dyDescent="0.2">
      <c r="A223" s="5" t="s">
        <v>541</v>
      </c>
      <c r="B223" s="5" t="s">
        <v>542</v>
      </c>
      <c r="C223" s="2"/>
    </row>
    <row r="224" spans="1:3" x14ac:dyDescent="0.2">
      <c r="A224" s="1" t="s">
        <v>543</v>
      </c>
      <c r="B224" s="1" t="s">
        <v>542</v>
      </c>
      <c r="C224" s="1" t="s">
        <v>544</v>
      </c>
    </row>
    <row r="225" spans="1:3" x14ac:dyDescent="0.2">
      <c r="A225" s="1" t="s">
        <v>545</v>
      </c>
      <c r="B225" s="1" t="s">
        <v>542</v>
      </c>
      <c r="C225" s="1" t="s">
        <v>546</v>
      </c>
    </row>
    <row r="226" spans="1:3" x14ac:dyDescent="0.2">
      <c r="A226" s="1" t="s">
        <v>547</v>
      </c>
      <c r="B226" s="1" t="s">
        <v>542</v>
      </c>
      <c r="C226" s="1" t="s">
        <v>548</v>
      </c>
    </row>
    <row r="227" spans="1:3" x14ac:dyDescent="0.2">
      <c r="A227" s="1" t="s">
        <v>549</v>
      </c>
      <c r="B227" s="1" t="s">
        <v>542</v>
      </c>
      <c r="C227" s="1" t="s">
        <v>550</v>
      </c>
    </row>
    <row r="228" spans="1:3" x14ac:dyDescent="0.2">
      <c r="A228" s="1" t="s">
        <v>551</v>
      </c>
      <c r="B228" s="1" t="s">
        <v>542</v>
      </c>
      <c r="C228" s="1" t="s">
        <v>552</v>
      </c>
    </row>
    <row r="229" spans="1:3" x14ac:dyDescent="0.2">
      <c r="A229" s="1" t="s">
        <v>553</v>
      </c>
      <c r="B229" s="1" t="s">
        <v>542</v>
      </c>
      <c r="C229" s="1" t="s">
        <v>554</v>
      </c>
    </row>
    <row r="230" spans="1:3" x14ac:dyDescent="0.2">
      <c r="A230" s="1" t="s">
        <v>555</v>
      </c>
      <c r="B230" s="1" t="s">
        <v>542</v>
      </c>
      <c r="C230" s="1" t="s">
        <v>556</v>
      </c>
    </row>
    <row r="231" spans="1:3" x14ac:dyDescent="0.2">
      <c r="A231" s="1" t="s">
        <v>557</v>
      </c>
      <c r="B231" s="1" t="s">
        <v>542</v>
      </c>
      <c r="C231" s="1" t="s">
        <v>558</v>
      </c>
    </row>
    <row r="232" spans="1:3" x14ac:dyDescent="0.2">
      <c r="A232" s="1" t="s">
        <v>559</v>
      </c>
      <c r="B232" s="1" t="s">
        <v>542</v>
      </c>
      <c r="C232" s="1" t="s">
        <v>560</v>
      </c>
    </row>
    <row r="233" spans="1:3" x14ac:dyDescent="0.2">
      <c r="A233" s="1" t="s">
        <v>561</v>
      </c>
      <c r="B233" s="1" t="s">
        <v>542</v>
      </c>
      <c r="C233" s="1" t="s">
        <v>562</v>
      </c>
    </row>
    <row r="234" spans="1:3" x14ac:dyDescent="0.2">
      <c r="A234" s="1" t="s">
        <v>563</v>
      </c>
      <c r="B234" s="1" t="s">
        <v>542</v>
      </c>
      <c r="C234" s="1" t="s">
        <v>564</v>
      </c>
    </row>
    <row r="235" spans="1:3" x14ac:dyDescent="0.2">
      <c r="A235" s="1" t="s">
        <v>565</v>
      </c>
      <c r="B235" s="1" t="s">
        <v>542</v>
      </c>
      <c r="C235" s="1" t="s">
        <v>566</v>
      </c>
    </row>
    <row r="236" spans="1:3" x14ac:dyDescent="0.2">
      <c r="A236" s="1" t="s">
        <v>567</v>
      </c>
      <c r="B236" s="1" t="s">
        <v>542</v>
      </c>
      <c r="C236" s="1" t="s">
        <v>568</v>
      </c>
    </row>
    <row r="237" spans="1:3" x14ac:dyDescent="0.2">
      <c r="A237" s="1" t="s">
        <v>569</v>
      </c>
      <c r="B237" s="1" t="s">
        <v>542</v>
      </c>
      <c r="C237" s="1" t="s">
        <v>3635</v>
      </c>
    </row>
    <row r="238" spans="1:3" x14ac:dyDescent="0.2">
      <c r="A238" s="1" t="s">
        <v>570</v>
      </c>
      <c r="B238" s="1" t="s">
        <v>542</v>
      </c>
      <c r="C238" s="1" t="s">
        <v>571</v>
      </c>
    </row>
    <row r="239" spans="1:3" x14ac:dyDescent="0.2">
      <c r="A239" s="1" t="s">
        <v>572</v>
      </c>
      <c r="B239" s="1" t="s">
        <v>542</v>
      </c>
      <c r="C239" s="1" t="s">
        <v>573</v>
      </c>
    </row>
    <row r="240" spans="1:3" x14ac:dyDescent="0.2">
      <c r="A240" s="1" t="s">
        <v>574</v>
      </c>
      <c r="B240" s="1" t="s">
        <v>542</v>
      </c>
      <c r="C240" s="1" t="s">
        <v>575</v>
      </c>
    </row>
    <row r="241" spans="1:3" x14ac:dyDescent="0.2">
      <c r="A241" s="1" t="s">
        <v>576</v>
      </c>
      <c r="B241" s="1" t="s">
        <v>542</v>
      </c>
      <c r="C241" s="1" t="s">
        <v>577</v>
      </c>
    </row>
    <row r="242" spans="1:3" x14ac:dyDescent="0.2">
      <c r="A242" s="1" t="s">
        <v>578</v>
      </c>
      <c r="B242" s="1" t="s">
        <v>542</v>
      </c>
      <c r="C242" s="1" t="s">
        <v>579</v>
      </c>
    </row>
    <row r="243" spans="1:3" x14ac:dyDescent="0.2">
      <c r="A243" s="1" t="s">
        <v>580</v>
      </c>
      <c r="B243" s="1" t="s">
        <v>542</v>
      </c>
      <c r="C243" s="1" t="s">
        <v>581</v>
      </c>
    </row>
    <row r="244" spans="1:3" x14ac:dyDescent="0.2">
      <c r="A244" s="1" t="s">
        <v>582</v>
      </c>
      <c r="B244" s="1" t="s">
        <v>542</v>
      </c>
      <c r="C244" s="1" t="s">
        <v>583</v>
      </c>
    </row>
    <row r="245" spans="1:3" x14ac:dyDescent="0.2">
      <c r="A245" s="1" t="s">
        <v>584</v>
      </c>
      <c r="B245" s="1" t="s">
        <v>542</v>
      </c>
      <c r="C245" s="1" t="s">
        <v>585</v>
      </c>
    </row>
    <row r="246" spans="1:3" x14ac:dyDescent="0.2">
      <c r="A246" s="1" t="s">
        <v>586</v>
      </c>
      <c r="B246" s="1" t="s">
        <v>542</v>
      </c>
      <c r="C246" s="1" t="s">
        <v>587</v>
      </c>
    </row>
    <row r="247" spans="1:3" x14ac:dyDescent="0.2">
      <c r="A247" s="1" t="s">
        <v>588</v>
      </c>
      <c r="B247" s="1" t="s">
        <v>542</v>
      </c>
      <c r="C247" s="1" t="s">
        <v>589</v>
      </c>
    </row>
    <row r="248" spans="1:3" x14ac:dyDescent="0.2">
      <c r="A248" s="1" t="s">
        <v>590</v>
      </c>
      <c r="B248" s="1" t="s">
        <v>542</v>
      </c>
      <c r="C248" s="1" t="s">
        <v>591</v>
      </c>
    </row>
    <row r="249" spans="1:3" x14ac:dyDescent="0.2">
      <c r="A249" s="1" t="s">
        <v>592</v>
      </c>
      <c r="B249" s="1" t="s">
        <v>542</v>
      </c>
      <c r="C249" s="1" t="s">
        <v>593</v>
      </c>
    </row>
    <row r="250" spans="1:3" x14ac:dyDescent="0.2">
      <c r="A250" s="1" t="s">
        <v>594</v>
      </c>
      <c r="B250" s="1" t="s">
        <v>542</v>
      </c>
      <c r="C250" s="1" t="s">
        <v>595</v>
      </c>
    </row>
    <row r="251" spans="1:3" x14ac:dyDescent="0.2">
      <c r="A251" s="1" t="s">
        <v>596</v>
      </c>
      <c r="B251" s="1" t="s">
        <v>542</v>
      </c>
      <c r="C251" s="1" t="s">
        <v>597</v>
      </c>
    </row>
    <row r="252" spans="1:3" x14ac:dyDescent="0.2">
      <c r="A252" s="1" t="s">
        <v>598</v>
      </c>
      <c r="B252" s="1" t="s">
        <v>542</v>
      </c>
      <c r="C252" s="1" t="s">
        <v>599</v>
      </c>
    </row>
    <row r="253" spans="1:3" x14ac:dyDescent="0.2">
      <c r="A253" s="1" t="s">
        <v>600</v>
      </c>
      <c r="B253" s="1" t="s">
        <v>542</v>
      </c>
      <c r="C253" s="1" t="s">
        <v>601</v>
      </c>
    </row>
    <row r="254" spans="1:3" x14ac:dyDescent="0.2">
      <c r="A254" s="1" t="s">
        <v>602</v>
      </c>
      <c r="B254" s="1" t="s">
        <v>542</v>
      </c>
      <c r="C254" s="1" t="s">
        <v>603</v>
      </c>
    </row>
    <row r="255" spans="1:3" x14ac:dyDescent="0.2">
      <c r="A255" s="1" t="s">
        <v>604</v>
      </c>
      <c r="B255" s="1" t="s">
        <v>542</v>
      </c>
      <c r="C255" s="1" t="s">
        <v>605</v>
      </c>
    </row>
    <row r="256" spans="1:3" x14ac:dyDescent="0.2">
      <c r="A256" s="1" t="s">
        <v>606</v>
      </c>
      <c r="B256" s="1" t="s">
        <v>542</v>
      </c>
      <c r="C256" s="1" t="s">
        <v>607</v>
      </c>
    </row>
    <row r="257" spans="1:3" x14ac:dyDescent="0.2">
      <c r="A257" s="5" t="s">
        <v>608</v>
      </c>
      <c r="B257" s="5" t="s">
        <v>609</v>
      </c>
      <c r="C257" s="2"/>
    </row>
    <row r="258" spans="1:3" x14ac:dyDescent="0.2">
      <c r="A258" s="1" t="s">
        <v>610</v>
      </c>
      <c r="B258" s="1" t="s">
        <v>609</v>
      </c>
      <c r="C258" s="1" t="s">
        <v>611</v>
      </c>
    </row>
    <row r="259" spans="1:3" x14ac:dyDescent="0.2">
      <c r="A259" s="1" t="s">
        <v>612</v>
      </c>
      <c r="B259" s="1" t="s">
        <v>609</v>
      </c>
      <c r="C259" s="1" t="s">
        <v>613</v>
      </c>
    </row>
    <row r="260" spans="1:3" x14ac:dyDescent="0.2">
      <c r="A260" s="1" t="s">
        <v>614</v>
      </c>
      <c r="B260" s="1" t="s">
        <v>609</v>
      </c>
      <c r="C260" s="1" t="s">
        <v>615</v>
      </c>
    </row>
    <row r="261" spans="1:3" x14ac:dyDescent="0.2">
      <c r="A261" s="1" t="s">
        <v>616</v>
      </c>
      <c r="B261" s="1" t="s">
        <v>609</v>
      </c>
      <c r="C261" s="1" t="s">
        <v>617</v>
      </c>
    </row>
    <row r="262" spans="1:3" x14ac:dyDescent="0.2">
      <c r="A262" s="1" t="s">
        <v>618</v>
      </c>
      <c r="B262" s="1" t="s">
        <v>609</v>
      </c>
      <c r="C262" s="1" t="s">
        <v>619</v>
      </c>
    </row>
    <row r="263" spans="1:3" x14ac:dyDescent="0.2">
      <c r="A263" s="1" t="s">
        <v>620</v>
      </c>
      <c r="B263" s="1" t="s">
        <v>609</v>
      </c>
      <c r="C263" s="1" t="s">
        <v>621</v>
      </c>
    </row>
    <row r="264" spans="1:3" x14ac:dyDescent="0.2">
      <c r="A264" s="1" t="s">
        <v>622</v>
      </c>
      <c r="B264" s="1" t="s">
        <v>609</v>
      </c>
      <c r="C264" s="1" t="s">
        <v>623</v>
      </c>
    </row>
    <row r="265" spans="1:3" x14ac:dyDescent="0.2">
      <c r="A265" s="1" t="s">
        <v>624</v>
      </c>
      <c r="B265" s="1" t="s">
        <v>609</v>
      </c>
      <c r="C265" s="1" t="s">
        <v>625</v>
      </c>
    </row>
    <row r="266" spans="1:3" x14ac:dyDescent="0.2">
      <c r="A266" s="1" t="s">
        <v>626</v>
      </c>
      <c r="B266" s="1" t="s">
        <v>609</v>
      </c>
      <c r="C266" s="1" t="s">
        <v>627</v>
      </c>
    </row>
    <row r="267" spans="1:3" x14ac:dyDescent="0.2">
      <c r="A267" s="1" t="s">
        <v>628</v>
      </c>
      <c r="B267" s="1" t="s">
        <v>609</v>
      </c>
      <c r="C267" s="1" t="s">
        <v>629</v>
      </c>
    </row>
    <row r="268" spans="1:3" x14ac:dyDescent="0.2">
      <c r="A268" s="1" t="s">
        <v>630</v>
      </c>
      <c r="B268" s="1" t="s">
        <v>609</v>
      </c>
      <c r="C268" s="1" t="s">
        <v>631</v>
      </c>
    </row>
    <row r="269" spans="1:3" x14ac:dyDescent="0.2">
      <c r="A269" s="1" t="s">
        <v>632</v>
      </c>
      <c r="B269" s="1" t="s">
        <v>609</v>
      </c>
      <c r="C269" s="1" t="s">
        <v>633</v>
      </c>
    </row>
    <row r="270" spans="1:3" x14ac:dyDescent="0.2">
      <c r="A270" s="1" t="s">
        <v>634</v>
      </c>
      <c r="B270" s="1" t="s">
        <v>609</v>
      </c>
      <c r="C270" s="1" t="s">
        <v>635</v>
      </c>
    </row>
    <row r="271" spans="1:3" x14ac:dyDescent="0.2">
      <c r="A271" s="1" t="s">
        <v>636</v>
      </c>
      <c r="B271" s="1" t="s">
        <v>609</v>
      </c>
      <c r="C271" s="1" t="s">
        <v>3636</v>
      </c>
    </row>
    <row r="272" spans="1:3" x14ac:dyDescent="0.2">
      <c r="A272" s="1" t="s">
        <v>637</v>
      </c>
      <c r="B272" s="1" t="s">
        <v>609</v>
      </c>
      <c r="C272" s="1" t="s">
        <v>638</v>
      </c>
    </row>
    <row r="273" spans="1:3" x14ac:dyDescent="0.2">
      <c r="A273" s="1" t="s">
        <v>639</v>
      </c>
      <c r="B273" s="1" t="s">
        <v>609</v>
      </c>
      <c r="C273" s="1" t="s">
        <v>640</v>
      </c>
    </row>
    <row r="274" spans="1:3" x14ac:dyDescent="0.2">
      <c r="A274" s="1" t="s">
        <v>641</v>
      </c>
      <c r="B274" s="1" t="s">
        <v>609</v>
      </c>
      <c r="C274" s="1" t="s">
        <v>642</v>
      </c>
    </row>
    <row r="275" spans="1:3" x14ac:dyDescent="0.2">
      <c r="A275" s="1" t="s">
        <v>643</v>
      </c>
      <c r="B275" s="1" t="s">
        <v>609</v>
      </c>
      <c r="C275" s="1" t="s">
        <v>644</v>
      </c>
    </row>
    <row r="276" spans="1:3" x14ac:dyDescent="0.2">
      <c r="A276" s="1" t="s">
        <v>645</v>
      </c>
      <c r="B276" s="1" t="s">
        <v>609</v>
      </c>
      <c r="C276" s="1" t="s">
        <v>646</v>
      </c>
    </row>
    <row r="277" spans="1:3" x14ac:dyDescent="0.2">
      <c r="A277" s="1" t="s">
        <v>647</v>
      </c>
      <c r="B277" s="1" t="s">
        <v>609</v>
      </c>
      <c r="C277" s="1" t="s">
        <v>648</v>
      </c>
    </row>
    <row r="278" spans="1:3" x14ac:dyDescent="0.2">
      <c r="A278" s="1" t="s">
        <v>649</v>
      </c>
      <c r="B278" s="1" t="s">
        <v>609</v>
      </c>
      <c r="C278" s="1" t="s">
        <v>650</v>
      </c>
    </row>
    <row r="279" spans="1:3" x14ac:dyDescent="0.2">
      <c r="A279" s="1" t="s">
        <v>651</v>
      </c>
      <c r="B279" s="1" t="s">
        <v>609</v>
      </c>
      <c r="C279" s="1" t="s">
        <v>652</v>
      </c>
    </row>
    <row r="280" spans="1:3" x14ac:dyDescent="0.2">
      <c r="A280" s="1" t="s">
        <v>653</v>
      </c>
      <c r="B280" s="1" t="s">
        <v>609</v>
      </c>
      <c r="C280" s="1" t="s">
        <v>654</v>
      </c>
    </row>
    <row r="281" spans="1:3" x14ac:dyDescent="0.2">
      <c r="A281" s="1" t="s">
        <v>655</v>
      </c>
      <c r="B281" s="1" t="s">
        <v>609</v>
      </c>
      <c r="C281" s="1" t="s">
        <v>656</v>
      </c>
    </row>
    <row r="282" spans="1:3" x14ac:dyDescent="0.2">
      <c r="A282" s="1" t="s">
        <v>657</v>
      </c>
      <c r="B282" s="1" t="s">
        <v>609</v>
      </c>
      <c r="C282" s="1" t="s">
        <v>658</v>
      </c>
    </row>
    <row r="283" spans="1:3" x14ac:dyDescent="0.2">
      <c r="A283" s="1" t="s">
        <v>659</v>
      </c>
      <c r="B283" s="1" t="s">
        <v>609</v>
      </c>
      <c r="C283" s="1" t="s">
        <v>660</v>
      </c>
    </row>
    <row r="284" spans="1:3" x14ac:dyDescent="0.2">
      <c r="A284" s="1" t="s">
        <v>661</v>
      </c>
      <c r="B284" s="1" t="s">
        <v>609</v>
      </c>
      <c r="C284" s="1" t="s">
        <v>662</v>
      </c>
    </row>
    <row r="285" spans="1:3" x14ac:dyDescent="0.2">
      <c r="A285" s="1" t="s">
        <v>663</v>
      </c>
      <c r="B285" s="1" t="s">
        <v>609</v>
      </c>
      <c r="C285" s="1" t="s">
        <v>664</v>
      </c>
    </row>
    <row r="286" spans="1:3" x14ac:dyDescent="0.2">
      <c r="A286" s="1" t="s">
        <v>665</v>
      </c>
      <c r="B286" s="1" t="s">
        <v>609</v>
      </c>
      <c r="C286" s="1" t="s">
        <v>666</v>
      </c>
    </row>
    <row r="287" spans="1:3" x14ac:dyDescent="0.2">
      <c r="A287" s="1" t="s">
        <v>667</v>
      </c>
      <c r="B287" s="1" t="s">
        <v>609</v>
      </c>
      <c r="C287" s="1" t="s">
        <v>668</v>
      </c>
    </row>
    <row r="288" spans="1:3" x14ac:dyDescent="0.2">
      <c r="A288" s="1" t="s">
        <v>669</v>
      </c>
      <c r="B288" s="1" t="s">
        <v>609</v>
      </c>
      <c r="C288" s="1" t="s">
        <v>670</v>
      </c>
    </row>
    <row r="289" spans="1:3" x14ac:dyDescent="0.2">
      <c r="A289" s="1" t="s">
        <v>671</v>
      </c>
      <c r="B289" s="1" t="s">
        <v>609</v>
      </c>
      <c r="C289" s="1" t="s">
        <v>672</v>
      </c>
    </row>
    <row r="290" spans="1:3" x14ac:dyDescent="0.2">
      <c r="A290" s="1" t="s">
        <v>673</v>
      </c>
      <c r="B290" s="1" t="s">
        <v>609</v>
      </c>
      <c r="C290" s="1" t="s">
        <v>674</v>
      </c>
    </row>
    <row r="291" spans="1:3" x14ac:dyDescent="0.2">
      <c r="A291" s="1" t="s">
        <v>675</v>
      </c>
      <c r="B291" s="1" t="s">
        <v>609</v>
      </c>
      <c r="C291" s="1" t="s">
        <v>676</v>
      </c>
    </row>
    <row r="292" spans="1:3" x14ac:dyDescent="0.2">
      <c r="A292" s="1" t="s">
        <v>677</v>
      </c>
      <c r="B292" s="1" t="s">
        <v>609</v>
      </c>
      <c r="C292" s="1" t="s">
        <v>678</v>
      </c>
    </row>
    <row r="293" spans="1:3" x14ac:dyDescent="0.2">
      <c r="A293" s="5" t="s">
        <v>679</v>
      </c>
      <c r="B293" s="5" t="s">
        <v>680</v>
      </c>
      <c r="C293" s="2"/>
    </row>
    <row r="294" spans="1:3" x14ac:dyDescent="0.2">
      <c r="A294" s="1" t="s">
        <v>681</v>
      </c>
      <c r="B294" s="1" t="s">
        <v>680</v>
      </c>
      <c r="C294" s="1" t="s">
        <v>682</v>
      </c>
    </row>
    <row r="295" spans="1:3" x14ac:dyDescent="0.2">
      <c r="A295" s="1" t="s">
        <v>683</v>
      </c>
      <c r="B295" s="1" t="s">
        <v>680</v>
      </c>
      <c r="C295" s="1" t="s">
        <v>684</v>
      </c>
    </row>
    <row r="296" spans="1:3" x14ac:dyDescent="0.2">
      <c r="A296" s="1" t="s">
        <v>685</v>
      </c>
      <c r="B296" s="1" t="s">
        <v>680</v>
      </c>
      <c r="C296" s="1" t="s">
        <v>686</v>
      </c>
    </row>
    <row r="297" spans="1:3" x14ac:dyDescent="0.2">
      <c r="A297" s="1" t="s">
        <v>687</v>
      </c>
      <c r="B297" s="1" t="s">
        <v>680</v>
      </c>
      <c r="C297" s="1" t="s">
        <v>688</v>
      </c>
    </row>
    <row r="298" spans="1:3" x14ac:dyDescent="0.2">
      <c r="A298" s="1" t="s">
        <v>689</v>
      </c>
      <c r="B298" s="1" t="s">
        <v>680</v>
      </c>
      <c r="C298" s="1" t="s">
        <v>690</v>
      </c>
    </row>
    <row r="299" spans="1:3" x14ac:dyDescent="0.2">
      <c r="A299" s="1" t="s">
        <v>691</v>
      </c>
      <c r="B299" s="1" t="s">
        <v>680</v>
      </c>
      <c r="C299" s="1" t="s">
        <v>692</v>
      </c>
    </row>
    <row r="300" spans="1:3" x14ac:dyDescent="0.2">
      <c r="A300" s="1" t="s">
        <v>693</v>
      </c>
      <c r="B300" s="1" t="s">
        <v>680</v>
      </c>
      <c r="C300" s="1" t="s">
        <v>694</v>
      </c>
    </row>
    <row r="301" spans="1:3" x14ac:dyDescent="0.2">
      <c r="A301" s="1" t="s">
        <v>695</v>
      </c>
      <c r="B301" s="1" t="s">
        <v>680</v>
      </c>
      <c r="C301" s="1" t="s">
        <v>696</v>
      </c>
    </row>
    <row r="302" spans="1:3" x14ac:dyDescent="0.2">
      <c r="A302" s="1" t="s">
        <v>697</v>
      </c>
      <c r="B302" s="1" t="s">
        <v>680</v>
      </c>
      <c r="C302" s="1" t="s">
        <v>698</v>
      </c>
    </row>
    <row r="303" spans="1:3" x14ac:dyDescent="0.2">
      <c r="A303" s="1" t="s">
        <v>699</v>
      </c>
      <c r="B303" s="1" t="s">
        <v>680</v>
      </c>
      <c r="C303" s="1" t="s">
        <v>700</v>
      </c>
    </row>
    <row r="304" spans="1:3" x14ac:dyDescent="0.2">
      <c r="A304" s="1" t="s">
        <v>701</v>
      </c>
      <c r="B304" s="1" t="s">
        <v>680</v>
      </c>
      <c r="C304" s="1" t="s">
        <v>702</v>
      </c>
    </row>
    <row r="305" spans="1:3" x14ac:dyDescent="0.2">
      <c r="A305" s="1" t="s">
        <v>703</v>
      </c>
      <c r="B305" s="1" t="s">
        <v>680</v>
      </c>
      <c r="C305" s="1" t="s">
        <v>704</v>
      </c>
    </row>
    <row r="306" spans="1:3" x14ac:dyDescent="0.2">
      <c r="A306" s="1" t="s">
        <v>705</v>
      </c>
      <c r="B306" s="1" t="s">
        <v>680</v>
      </c>
      <c r="C306" s="1" t="s">
        <v>706</v>
      </c>
    </row>
    <row r="307" spans="1:3" x14ac:dyDescent="0.2">
      <c r="A307" s="1" t="s">
        <v>707</v>
      </c>
      <c r="B307" s="1" t="s">
        <v>680</v>
      </c>
      <c r="C307" s="1" t="s">
        <v>708</v>
      </c>
    </row>
    <row r="308" spans="1:3" x14ac:dyDescent="0.2">
      <c r="A308" s="1" t="s">
        <v>709</v>
      </c>
      <c r="B308" s="1" t="s">
        <v>680</v>
      </c>
      <c r="C308" s="1" t="s">
        <v>710</v>
      </c>
    </row>
    <row r="309" spans="1:3" x14ac:dyDescent="0.2">
      <c r="A309" s="1" t="s">
        <v>711</v>
      </c>
      <c r="B309" s="1" t="s">
        <v>680</v>
      </c>
      <c r="C309" s="1" t="s">
        <v>712</v>
      </c>
    </row>
    <row r="310" spans="1:3" x14ac:dyDescent="0.2">
      <c r="A310" s="1" t="s">
        <v>713</v>
      </c>
      <c r="B310" s="1" t="s">
        <v>680</v>
      </c>
      <c r="C310" s="1" t="s">
        <v>714</v>
      </c>
    </row>
    <row r="311" spans="1:3" x14ac:dyDescent="0.2">
      <c r="A311" s="1" t="s">
        <v>715</v>
      </c>
      <c r="B311" s="1" t="s">
        <v>680</v>
      </c>
      <c r="C311" s="1" t="s">
        <v>716</v>
      </c>
    </row>
    <row r="312" spans="1:3" x14ac:dyDescent="0.2">
      <c r="A312" s="1" t="s">
        <v>717</v>
      </c>
      <c r="B312" s="1" t="s">
        <v>680</v>
      </c>
      <c r="C312" s="1" t="s">
        <v>718</v>
      </c>
    </row>
    <row r="313" spans="1:3" x14ac:dyDescent="0.2">
      <c r="A313" s="1" t="s">
        <v>719</v>
      </c>
      <c r="B313" s="1" t="s">
        <v>680</v>
      </c>
      <c r="C313" s="1" t="s">
        <v>720</v>
      </c>
    </row>
    <row r="314" spans="1:3" x14ac:dyDescent="0.2">
      <c r="A314" s="1" t="s">
        <v>721</v>
      </c>
      <c r="B314" s="1" t="s">
        <v>680</v>
      </c>
      <c r="C314" s="1" t="s">
        <v>722</v>
      </c>
    </row>
    <row r="315" spans="1:3" x14ac:dyDescent="0.2">
      <c r="A315" s="1" t="s">
        <v>723</v>
      </c>
      <c r="B315" s="1" t="s">
        <v>680</v>
      </c>
      <c r="C315" s="1" t="s">
        <v>724</v>
      </c>
    </row>
    <row r="316" spans="1:3" x14ac:dyDescent="0.2">
      <c r="A316" s="1" t="s">
        <v>725</v>
      </c>
      <c r="B316" s="1" t="s">
        <v>680</v>
      </c>
      <c r="C316" s="1" t="s">
        <v>726</v>
      </c>
    </row>
    <row r="317" spans="1:3" x14ac:dyDescent="0.2">
      <c r="A317" s="1" t="s">
        <v>727</v>
      </c>
      <c r="B317" s="1" t="s">
        <v>680</v>
      </c>
      <c r="C317" s="1" t="s">
        <v>728</v>
      </c>
    </row>
    <row r="318" spans="1:3" x14ac:dyDescent="0.2">
      <c r="A318" s="1" t="s">
        <v>729</v>
      </c>
      <c r="B318" s="1" t="s">
        <v>680</v>
      </c>
      <c r="C318" s="1" t="s">
        <v>730</v>
      </c>
    </row>
    <row r="319" spans="1:3" x14ac:dyDescent="0.2">
      <c r="A319" s="5" t="s">
        <v>731</v>
      </c>
      <c r="B319" s="5" t="s">
        <v>732</v>
      </c>
      <c r="C319" s="2"/>
    </row>
    <row r="320" spans="1:3" x14ac:dyDescent="0.2">
      <c r="A320" s="1" t="s">
        <v>733</v>
      </c>
      <c r="B320" s="1" t="s">
        <v>732</v>
      </c>
      <c r="C320" s="1" t="s">
        <v>734</v>
      </c>
    </row>
    <row r="321" spans="1:3" x14ac:dyDescent="0.2">
      <c r="A321" s="1" t="s">
        <v>735</v>
      </c>
      <c r="B321" s="1" t="s">
        <v>732</v>
      </c>
      <c r="C321" s="1" t="s">
        <v>736</v>
      </c>
    </row>
    <row r="322" spans="1:3" x14ac:dyDescent="0.2">
      <c r="A322" s="1" t="s">
        <v>737</v>
      </c>
      <c r="B322" s="1" t="s">
        <v>732</v>
      </c>
      <c r="C322" s="1" t="s">
        <v>738</v>
      </c>
    </row>
    <row r="323" spans="1:3" x14ac:dyDescent="0.2">
      <c r="A323" s="1" t="s">
        <v>739</v>
      </c>
      <c r="B323" s="1" t="s">
        <v>732</v>
      </c>
      <c r="C323" s="1" t="s">
        <v>740</v>
      </c>
    </row>
    <row r="324" spans="1:3" x14ac:dyDescent="0.2">
      <c r="A324" s="1" t="s">
        <v>741</v>
      </c>
      <c r="B324" s="1" t="s">
        <v>732</v>
      </c>
      <c r="C324" s="1" t="s">
        <v>742</v>
      </c>
    </row>
    <row r="325" spans="1:3" x14ac:dyDescent="0.2">
      <c r="A325" s="1" t="s">
        <v>743</v>
      </c>
      <c r="B325" s="1" t="s">
        <v>732</v>
      </c>
      <c r="C325" s="1" t="s">
        <v>744</v>
      </c>
    </row>
    <row r="326" spans="1:3" x14ac:dyDescent="0.2">
      <c r="A326" s="1" t="s">
        <v>745</v>
      </c>
      <c r="B326" s="1" t="s">
        <v>732</v>
      </c>
      <c r="C326" s="1" t="s">
        <v>746</v>
      </c>
    </row>
    <row r="327" spans="1:3" x14ac:dyDescent="0.2">
      <c r="A327" s="1" t="s">
        <v>747</v>
      </c>
      <c r="B327" s="1" t="s">
        <v>732</v>
      </c>
      <c r="C327" s="1" t="s">
        <v>748</v>
      </c>
    </row>
    <row r="328" spans="1:3" x14ac:dyDescent="0.2">
      <c r="A328" s="1" t="s">
        <v>749</v>
      </c>
      <c r="B328" s="1" t="s">
        <v>732</v>
      </c>
      <c r="C328" s="1" t="s">
        <v>750</v>
      </c>
    </row>
    <row r="329" spans="1:3" x14ac:dyDescent="0.2">
      <c r="A329" s="1" t="s">
        <v>751</v>
      </c>
      <c r="B329" s="1" t="s">
        <v>732</v>
      </c>
      <c r="C329" s="1" t="s">
        <v>752</v>
      </c>
    </row>
    <row r="330" spans="1:3" x14ac:dyDescent="0.2">
      <c r="A330" s="1" t="s">
        <v>753</v>
      </c>
      <c r="B330" s="1" t="s">
        <v>732</v>
      </c>
      <c r="C330" s="1" t="s">
        <v>754</v>
      </c>
    </row>
    <row r="331" spans="1:3" x14ac:dyDescent="0.2">
      <c r="A331" s="1" t="s">
        <v>755</v>
      </c>
      <c r="B331" s="1" t="s">
        <v>732</v>
      </c>
      <c r="C331" s="1" t="s">
        <v>756</v>
      </c>
    </row>
    <row r="332" spans="1:3" x14ac:dyDescent="0.2">
      <c r="A332" s="1" t="s">
        <v>757</v>
      </c>
      <c r="B332" s="1" t="s">
        <v>732</v>
      </c>
      <c r="C332" s="1" t="s">
        <v>758</v>
      </c>
    </row>
    <row r="333" spans="1:3" x14ac:dyDescent="0.2">
      <c r="A333" s="1" t="s">
        <v>759</v>
      </c>
      <c r="B333" s="1" t="s">
        <v>732</v>
      </c>
      <c r="C333" s="1" t="s">
        <v>760</v>
      </c>
    </row>
    <row r="334" spans="1:3" x14ac:dyDescent="0.2">
      <c r="A334" s="1" t="s">
        <v>761</v>
      </c>
      <c r="B334" s="1" t="s">
        <v>732</v>
      </c>
      <c r="C334" s="1" t="s">
        <v>762</v>
      </c>
    </row>
    <row r="335" spans="1:3" x14ac:dyDescent="0.2">
      <c r="A335" s="1" t="s">
        <v>763</v>
      </c>
      <c r="B335" s="1" t="s">
        <v>732</v>
      </c>
      <c r="C335" s="1" t="s">
        <v>764</v>
      </c>
    </row>
    <row r="336" spans="1:3" x14ac:dyDescent="0.2">
      <c r="A336" s="1" t="s">
        <v>765</v>
      </c>
      <c r="B336" s="1" t="s">
        <v>732</v>
      </c>
      <c r="C336" s="1" t="s">
        <v>766</v>
      </c>
    </row>
    <row r="337" spans="1:3" x14ac:dyDescent="0.2">
      <c r="A337" s="1" t="s">
        <v>767</v>
      </c>
      <c r="B337" s="1" t="s">
        <v>732</v>
      </c>
      <c r="C337" s="1" t="s">
        <v>768</v>
      </c>
    </row>
    <row r="338" spans="1:3" x14ac:dyDescent="0.2">
      <c r="A338" s="1" t="s">
        <v>769</v>
      </c>
      <c r="B338" s="1" t="s">
        <v>732</v>
      </c>
      <c r="C338" s="1" t="s">
        <v>770</v>
      </c>
    </row>
    <row r="339" spans="1:3" x14ac:dyDescent="0.2">
      <c r="A339" s="1" t="s">
        <v>771</v>
      </c>
      <c r="B339" s="1" t="s">
        <v>732</v>
      </c>
      <c r="C339" s="1" t="s">
        <v>772</v>
      </c>
    </row>
    <row r="340" spans="1:3" x14ac:dyDescent="0.2">
      <c r="A340" s="1" t="s">
        <v>773</v>
      </c>
      <c r="B340" s="1" t="s">
        <v>732</v>
      </c>
      <c r="C340" s="1" t="s">
        <v>774</v>
      </c>
    </row>
    <row r="341" spans="1:3" x14ac:dyDescent="0.2">
      <c r="A341" s="1" t="s">
        <v>775</v>
      </c>
      <c r="B341" s="1" t="s">
        <v>732</v>
      </c>
      <c r="C341" s="1" t="s">
        <v>776</v>
      </c>
    </row>
    <row r="342" spans="1:3" x14ac:dyDescent="0.2">
      <c r="A342" s="1" t="s">
        <v>777</v>
      </c>
      <c r="B342" s="1" t="s">
        <v>732</v>
      </c>
      <c r="C342" s="1" t="s">
        <v>778</v>
      </c>
    </row>
    <row r="343" spans="1:3" x14ac:dyDescent="0.2">
      <c r="A343" s="1" t="s">
        <v>779</v>
      </c>
      <c r="B343" s="1" t="s">
        <v>732</v>
      </c>
      <c r="C343" s="1" t="s">
        <v>780</v>
      </c>
    </row>
    <row r="344" spans="1:3" x14ac:dyDescent="0.2">
      <c r="A344" s="1" t="s">
        <v>781</v>
      </c>
      <c r="B344" s="1" t="s">
        <v>732</v>
      </c>
      <c r="C344" s="1" t="s">
        <v>782</v>
      </c>
    </row>
    <row r="345" spans="1:3" x14ac:dyDescent="0.2">
      <c r="A345" s="1" t="s">
        <v>783</v>
      </c>
      <c r="B345" s="1" t="s">
        <v>732</v>
      </c>
      <c r="C345" s="1" t="s">
        <v>784</v>
      </c>
    </row>
    <row r="346" spans="1:3" x14ac:dyDescent="0.2">
      <c r="A346" s="1" t="s">
        <v>785</v>
      </c>
      <c r="B346" s="1" t="s">
        <v>732</v>
      </c>
      <c r="C346" s="1" t="s">
        <v>786</v>
      </c>
    </row>
    <row r="347" spans="1:3" x14ac:dyDescent="0.2">
      <c r="A347" s="1" t="s">
        <v>787</v>
      </c>
      <c r="B347" s="1" t="s">
        <v>732</v>
      </c>
      <c r="C347" s="1" t="s">
        <v>788</v>
      </c>
    </row>
    <row r="348" spans="1:3" x14ac:dyDescent="0.2">
      <c r="A348" s="1" t="s">
        <v>789</v>
      </c>
      <c r="B348" s="1" t="s">
        <v>732</v>
      </c>
      <c r="C348" s="1" t="s">
        <v>790</v>
      </c>
    </row>
    <row r="349" spans="1:3" x14ac:dyDescent="0.2">
      <c r="A349" s="1" t="s">
        <v>791</v>
      </c>
      <c r="B349" s="1" t="s">
        <v>732</v>
      </c>
      <c r="C349" s="1" t="s">
        <v>792</v>
      </c>
    </row>
    <row r="350" spans="1:3" x14ac:dyDescent="0.2">
      <c r="A350" s="1" t="s">
        <v>793</v>
      </c>
      <c r="B350" s="1" t="s">
        <v>732</v>
      </c>
      <c r="C350" s="1" t="s">
        <v>794</v>
      </c>
    </row>
    <row r="351" spans="1:3" x14ac:dyDescent="0.2">
      <c r="A351" s="1" t="s">
        <v>795</v>
      </c>
      <c r="B351" s="1" t="s">
        <v>732</v>
      </c>
      <c r="C351" s="1" t="s">
        <v>796</v>
      </c>
    </row>
    <row r="352" spans="1:3" x14ac:dyDescent="0.2">
      <c r="A352" s="1" t="s">
        <v>797</v>
      </c>
      <c r="B352" s="1" t="s">
        <v>732</v>
      </c>
      <c r="C352" s="1" t="s">
        <v>798</v>
      </c>
    </row>
    <row r="353" spans="1:3" x14ac:dyDescent="0.2">
      <c r="A353" s="1" t="s">
        <v>799</v>
      </c>
      <c r="B353" s="1" t="s">
        <v>732</v>
      </c>
      <c r="C353" s="1" t="s">
        <v>800</v>
      </c>
    </row>
    <row r="354" spans="1:3" x14ac:dyDescent="0.2">
      <c r="A354" s="1" t="s">
        <v>801</v>
      </c>
      <c r="B354" s="1" t="s">
        <v>732</v>
      </c>
      <c r="C354" s="1" t="s">
        <v>802</v>
      </c>
    </row>
    <row r="355" spans="1:3" x14ac:dyDescent="0.2">
      <c r="A355" s="5" t="s">
        <v>803</v>
      </c>
      <c r="B355" s="5" t="s">
        <v>804</v>
      </c>
      <c r="C355" s="2"/>
    </row>
    <row r="356" spans="1:3" x14ac:dyDescent="0.2">
      <c r="A356" s="1" t="s">
        <v>805</v>
      </c>
      <c r="B356" s="1" t="s">
        <v>804</v>
      </c>
      <c r="C356" s="1" t="s">
        <v>806</v>
      </c>
    </row>
    <row r="357" spans="1:3" x14ac:dyDescent="0.2">
      <c r="A357" s="1" t="s">
        <v>807</v>
      </c>
      <c r="B357" s="1" t="s">
        <v>804</v>
      </c>
      <c r="C357" s="1" t="s">
        <v>808</v>
      </c>
    </row>
    <row r="358" spans="1:3" x14ac:dyDescent="0.2">
      <c r="A358" s="1" t="s">
        <v>809</v>
      </c>
      <c r="B358" s="1" t="s">
        <v>804</v>
      </c>
      <c r="C358" s="1" t="s">
        <v>810</v>
      </c>
    </row>
    <row r="359" spans="1:3" x14ac:dyDescent="0.2">
      <c r="A359" s="1" t="s">
        <v>811</v>
      </c>
      <c r="B359" s="1" t="s">
        <v>804</v>
      </c>
      <c r="C359" s="1" t="s">
        <v>812</v>
      </c>
    </row>
    <row r="360" spans="1:3" x14ac:dyDescent="0.2">
      <c r="A360" s="1" t="s">
        <v>813</v>
      </c>
      <c r="B360" s="1" t="s">
        <v>804</v>
      </c>
      <c r="C360" s="1" t="s">
        <v>814</v>
      </c>
    </row>
    <row r="361" spans="1:3" x14ac:dyDescent="0.2">
      <c r="A361" s="1" t="s">
        <v>815</v>
      </c>
      <c r="B361" s="1" t="s">
        <v>804</v>
      </c>
      <c r="C361" s="1" t="s">
        <v>816</v>
      </c>
    </row>
    <row r="362" spans="1:3" x14ac:dyDescent="0.2">
      <c r="A362" s="1" t="s">
        <v>817</v>
      </c>
      <c r="B362" s="1" t="s">
        <v>804</v>
      </c>
      <c r="C362" s="1" t="s">
        <v>818</v>
      </c>
    </row>
    <row r="363" spans="1:3" x14ac:dyDescent="0.2">
      <c r="A363" s="1" t="s">
        <v>819</v>
      </c>
      <c r="B363" s="1" t="s">
        <v>804</v>
      </c>
      <c r="C363" s="1" t="s">
        <v>820</v>
      </c>
    </row>
    <row r="364" spans="1:3" x14ac:dyDescent="0.2">
      <c r="A364" s="1" t="s">
        <v>821</v>
      </c>
      <c r="B364" s="1" t="s">
        <v>804</v>
      </c>
      <c r="C364" s="1" t="s">
        <v>822</v>
      </c>
    </row>
    <row r="365" spans="1:3" x14ac:dyDescent="0.2">
      <c r="A365" s="1" t="s">
        <v>823</v>
      </c>
      <c r="B365" s="1" t="s">
        <v>804</v>
      </c>
      <c r="C365" s="1" t="s">
        <v>824</v>
      </c>
    </row>
    <row r="366" spans="1:3" x14ac:dyDescent="0.2">
      <c r="A366" s="1" t="s">
        <v>825</v>
      </c>
      <c r="B366" s="1" t="s">
        <v>804</v>
      </c>
      <c r="C366" s="1" t="s">
        <v>826</v>
      </c>
    </row>
    <row r="367" spans="1:3" x14ac:dyDescent="0.2">
      <c r="A367" s="1" t="s">
        <v>827</v>
      </c>
      <c r="B367" s="1" t="s">
        <v>804</v>
      </c>
      <c r="C367" s="1" t="s">
        <v>165</v>
      </c>
    </row>
    <row r="368" spans="1:3" x14ac:dyDescent="0.2">
      <c r="A368" s="1" t="s">
        <v>828</v>
      </c>
      <c r="B368" s="1" t="s">
        <v>804</v>
      </c>
      <c r="C368" s="1" t="s">
        <v>829</v>
      </c>
    </row>
    <row r="369" spans="1:3" x14ac:dyDescent="0.2">
      <c r="A369" s="1" t="s">
        <v>830</v>
      </c>
      <c r="B369" s="1" t="s">
        <v>804</v>
      </c>
      <c r="C369" s="1" t="s">
        <v>831</v>
      </c>
    </row>
    <row r="370" spans="1:3" x14ac:dyDescent="0.2">
      <c r="A370" s="1" t="s">
        <v>832</v>
      </c>
      <c r="B370" s="1" t="s">
        <v>804</v>
      </c>
      <c r="C370" s="1" t="s">
        <v>833</v>
      </c>
    </row>
    <row r="371" spans="1:3" x14ac:dyDescent="0.2">
      <c r="A371" s="1" t="s">
        <v>834</v>
      </c>
      <c r="B371" s="1" t="s">
        <v>804</v>
      </c>
      <c r="C371" s="1" t="s">
        <v>835</v>
      </c>
    </row>
    <row r="372" spans="1:3" x14ac:dyDescent="0.2">
      <c r="A372" s="1" t="s">
        <v>836</v>
      </c>
      <c r="B372" s="1" t="s">
        <v>804</v>
      </c>
      <c r="C372" s="1" t="s">
        <v>837</v>
      </c>
    </row>
    <row r="373" spans="1:3" x14ac:dyDescent="0.2">
      <c r="A373" s="1" t="s">
        <v>838</v>
      </c>
      <c r="B373" s="1" t="s">
        <v>804</v>
      </c>
      <c r="C373" s="1" t="s">
        <v>839</v>
      </c>
    </row>
    <row r="374" spans="1:3" x14ac:dyDescent="0.2">
      <c r="A374" s="1" t="s">
        <v>840</v>
      </c>
      <c r="B374" s="1" t="s">
        <v>804</v>
      </c>
      <c r="C374" s="1" t="s">
        <v>841</v>
      </c>
    </row>
    <row r="375" spans="1:3" x14ac:dyDescent="0.2">
      <c r="A375" s="1" t="s">
        <v>842</v>
      </c>
      <c r="B375" s="1" t="s">
        <v>804</v>
      </c>
      <c r="C375" s="1" t="s">
        <v>843</v>
      </c>
    </row>
    <row r="376" spans="1:3" x14ac:dyDescent="0.2">
      <c r="A376" s="1" t="s">
        <v>844</v>
      </c>
      <c r="B376" s="1" t="s">
        <v>804</v>
      </c>
      <c r="C376" s="1" t="s">
        <v>845</v>
      </c>
    </row>
    <row r="377" spans="1:3" x14ac:dyDescent="0.2">
      <c r="A377" s="1" t="s">
        <v>846</v>
      </c>
      <c r="B377" s="1" t="s">
        <v>804</v>
      </c>
      <c r="C377" s="1" t="s">
        <v>847</v>
      </c>
    </row>
    <row r="378" spans="1:3" x14ac:dyDescent="0.2">
      <c r="A378" s="1" t="s">
        <v>848</v>
      </c>
      <c r="B378" s="1" t="s">
        <v>804</v>
      </c>
      <c r="C378" s="1" t="s">
        <v>849</v>
      </c>
    </row>
    <row r="379" spans="1:3" x14ac:dyDescent="0.2">
      <c r="A379" s="1" t="s">
        <v>850</v>
      </c>
      <c r="B379" s="1" t="s">
        <v>804</v>
      </c>
      <c r="C379" s="1" t="s">
        <v>851</v>
      </c>
    </row>
    <row r="380" spans="1:3" x14ac:dyDescent="0.2">
      <c r="A380" s="1" t="s">
        <v>852</v>
      </c>
      <c r="B380" s="1" t="s">
        <v>804</v>
      </c>
      <c r="C380" s="1" t="s">
        <v>853</v>
      </c>
    </row>
    <row r="381" spans="1:3" x14ac:dyDescent="0.2">
      <c r="A381" s="1" t="s">
        <v>854</v>
      </c>
      <c r="B381" s="1" t="s">
        <v>804</v>
      </c>
      <c r="C381" s="1" t="s">
        <v>855</v>
      </c>
    </row>
    <row r="382" spans="1:3" x14ac:dyDescent="0.2">
      <c r="A382" s="1" t="s">
        <v>856</v>
      </c>
      <c r="B382" s="1" t="s">
        <v>804</v>
      </c>
      <c r="C382" s="1" t="s">
        <v>857</v>
      </c>
    </row>
    <row r="383" spans="1:3" x14ac:dyDescent="0.2">
      <c r="A383" s="1" t="s">
        <v>858</v>
      </c>
      <c r="B383" s="1" t="s">
        <v>804</v>
      </c>
      <c r="C383" s="1" t="s">
        <v>859</v>
      </c>
    </row>
    <row r="384" spans="1:3" x14ac:dyDescent="0.2">
      <c r="A384" s="1" t="s">
        <v>860</v>
      </c>
      <c r="B384" s="1" t="s">
        <v>804</v>
      </c>
      <c r="C384" s="1" t="s">
        <v>861</v>
      </c>
    </row>
    <row r="385" spans="1:3" x14ac:dyDescent="0.2">
      <c r="A385" s="1" t="s">
        <v>862</v>
      </c>
      <c r="B385" s="1" t="s">
        <v>804</v>
      </c>
      <c r="C385" s="1" t="s">
        <v>863</v>
      </c>
    </row>
    <row r="386" spans="1:3" x14ac:dyDescent="0.2">
      <c r="A386" s="1" t="s">
        <v>864</v>
      </c>
      <c r="B386" s="1" t="s">
        <v>804</v>
      </c>
      <c r="C386" s="1" t="s">
        <v>865</v>
      </c>
    </row>
    <row r="387" spans="1:3" x14ac:dyDescent="0.2">
      <c r="A387" s="1" t="s">
        <v>866</v>
      </c>
      <c r="B387" s="1" t="s">
        <v>804</v>
      </c>
      <c r="C387" s="1" t="s">
        <v>774</v>
      </c>
    </row>
    <row r="388" spans="1:3" x14ac:dyDescent="0.2">
      <c r="A388" s="1" t="s">
        <v>867</v>
      </c>
      <c r="B388" s="1" t="s">
        <v>804</v>
      </c>
      <c r="C388" s="1" t="s">
        <v>868</v>
      </c>
    </row>
    <row r="389" spans="1:3" x14ac:dyDescent="0.2">
      <c r="A389" s="1" t="s">
        <v>869</v>
      </c>
      <c r="B389" s="1" t="s">
        <v>804</v>
      </c>
      <c r="C389" s="1" t="s">
        <v>870</v>
      </c>
    </row>
    <row r="390" spans="1:3" x14ac:dyDescent="0.2">
      <c r="A390" s="1" t="s">
        <v>871</v>
      </c>
      <c r="B390" s="1" t="s">
        <v>804</v>
      </c>
      <c r="C390" s="1" t="s">
        <v>872</v>
      </c>
    </row>
    <row r="391" spans="1:3" x14ac:dyDescent="0.2">
      <c r="A391" s="1" t="s">
        <v>873</v>
      </c>
      <c r="B391" s="1" t="s">
        <v>804</v>
      </c>
      <c r="C391" s="1" t="s">
        <v>874</v>
      </c>
    </row>
    <row r="392" spans="1:3" x14ac:dyDescent="0.2">
      <c r="A392" s="1" t="s">
        <v>875</v>
      </c>
      <c r="B392" s="1" t="s">
        <v>804</v>
      </c>
      <c r="C392" s="1" t="s">
        <v>876</v>
      </c>
    </row>
    <row r="393" spans="1:3" x14ac:dyDescent="0.2">
      <c r="A393" s="1" t="s">
        <v>877</v>
      </c>
      <c r="B393" s="1" t="s">
        <v>804</v>
      </c>
      <c r="C393" s="1" t="s">
        <v>878</v>
      </c>
    </row>
    <row r="394" spans="1:3" x14ac:dyDescent="0.2">
      <c r="A394" s="1" t="s">
        <v>879</v>
      </c>
      <c r="B394" s="1" t="s">
        <v>804</v>
      </c>
      <c r="C394" s="1" t="s">
        <v>880</v>
      </c>
    </row>
    <row r="395" spans="1:3" x14ac:dyDescent="0.2">
      <c r="A395" s="1" t="s">
        <v>881</v>
      </c>
      <c r="B395" s="1" t="s">
        <v>804</v>
      </c>
      <c r="C395" s="1" t="s">
        <v>882</v>
      </c>
    </row>
    <row r="396" spans="1:3" x14ac:dyDescent="0.2">
      <c r="A396" s="1" t="s">
        <v>883</v>
      </c>
      <c r="B396" s="1" t="s">
        <v>804</v>
      </c>
      <c r="C396" s="1" t="s">
        <v>884</v>
      </c>
    </row>
    <row r="397" spans="1:3" x14ac:dyDescent="0.2">
      <c r="A397" s="1" t="s">
        <v>885</v>
      </c>
      <c r="B397" s="1" t="s">
        <v>804</v>
      </c>
      <c r="C397" s="1" t="s">
        <v>886</v>
      </c>
    </row>
    <row r="398" spans="1:3" x14ac:dyDescent="0.2">
      <c r="A398" s="1" t="s">
        <v>887</v>
      </c>
      <c r="B398" s="1" t="s">
        <v>804</v>
      </c>
      <c r="C398" s="1" t="s">
        <v>888</v>
      </c>
    </row>
    <row r="399" spans="1:3" x14ac:dyDescent="0.2">
      <c r="A399" s="1" t="s">
        <v>889</v>
      </c>
      <c r="B399" s="1" t="s">
        <v>804</v>
      </c>
      <c r="C399" s="1" t="s">
        <v>890</v>
      </c>
    </row>
    <row r="400" spans="1:3" x14ac:dyDescent="0.2">
      <c r="A400" s="1" t="s">
        <v>891</v>
      </c>
      <c r="B400" s="1" t="s">
        <v>804</v>
      </c>
      <c r="C400" s="1" t="s">
        <v>892</v>
      </c>
    </row>
    <row r="401" spans="1:3" x14ac:dyDescent="0.2">
      <c r="A401" s="1" t="s">
        <v>893</v>
      </c>
      <c r="B401" s="1" t="s">
        <v>804</v>
      </c>
      <c r="C401" s="1" t="s">
        <v>894</v>
      </c>
    </row>
    <row r="402" spans="1:3" x14ac:dyDescent="0.2">
      <c r="A402" s="1" t="s">
        <v>895</v>
      </c>
      <c r="B402" s="1" t="s">
        <v>804</v>
      </c>
      <c r="C402" s="1" t="s">
        <v>896</v>
      </c>
    </row>
    <row r="403" spans="1:3" x14ac:dyDescent="0.2">
      <c r="A403" s="1" t="s">
        <v>897</v>
      </c>
      <c r="B403" s="1" t="s">
        <v>804</v>
      </c>
      <c r="C403" s="1" t="s">
        <v>898</v>
      </c>
    </row>
    <row r="404" spans="1:3" x14ac:dyDescent="0.2">
      <c r="A404" s="1" t="s">
        <v>899</v>
      </c>
      <c r="B404" s="1" t="s">
        <v>804</v>
      </c>
      <c r="C404" s="1" t="s">
        <v>900</v>
      </c>
    </row>
    <row r="405" spans="1:3" x14ac:dyDescent="0.2">
      <c r="A405" s="1" t="s">
        <v>901</v>
      </c>
      <c r="B405" s="1" t="s">
        <v>804</v>
      </c>
      <c r="C405" s="1" t="s">
        <v>902</v>
      </c>
    </row>
    <row r="406" spans="1:3" x14ac:dyDescent="0.2">
      <c r="A406" s="1" t="s">
        <v>903</v>
      </c>
      <c r="B406" s="1" t="s">
        <v>804</v>
      </c>
      <c r="C406" s="1" t="s">
        <v>904</v>
      </c>
    </row>
    <row r="407" spans="1:3" x14ac:dyDescent="0.2">
      <c r="A407" s="1" t="s">
        <v>905</v>
      </c>
      <c r="B407" s="1" t="s">
        <v>804</v>
      </c>
      <c r="C407" s="1" t="s">
        <v>906</v>
      </c>
    </row>
    <row r="408" spans="1:3" x14ac:dyDescent="0.2">
      <c r="A408" s="1" t="s">
        <v>907</v>
      </c>
      <c r="B408" s="1" t="s">
        <v>804</v>
      </c>
      <c r="C408" s="1" t="s">
        <v>908</v>
      </c>
    </row>
    <row r="409" spans="1:3" x14ac:dyDescent="0.2">
      <c r="A409" s="1" t="s">
        <v>909</v>
      </c>
      <c r="B409" s="1" t="s">
        <v>804</v>
      </c>
      <c r="C409" s="1" t="s">
        <v>910</v>
      </c>
    </row>
    <row r="410" spans="1:3" x14ac:dyDescent="0.2">
      <c r="A410" s="1" t="s">
        <v>911</v>
      </c>
      <c r="B410" s="1" t="s">
        <v>804</v>
      </c>
      <c r="C410" s="1" t="s">
        <v>912</v>
      </c>
    </row>
    <row r="411" spans="1:3" x14ac:dyDescent="0.2">
      <c r="A411" s="1" t="s">
        <v>913</v>
      </c>
      <c r="B411" s="1" t="s">
        <v>804</v>
      </c>
      <c r="C411" s="1" t="s">
        <v>914</v>
      </c>
    </row>
    <row r="412" spans="1:3" x14ac:dyDescent="0.2">
      <c r="A412" s="1" t="s">
        <v>915</v>
      </c>
      <c r="B412" s="1" t="s">
        <v>804</v>
      </c>
      <c r="C412" s="1" t="s">
        <v>916</v>
      </c>
    </row>
    <row r="413" spans="1:3" x14ac:dyDescent="0.2">
      <c r="A413" s="1" t="s">
        <v>917</v>
      </c>
      <c r="B413" s="1" t="s">
        <v>804</v>
      </c>
      <c r="C413" s="1" t="s">
        <v>918</v>
      </c>
    </row>
    <row r="414" spans="1:3" x14ac:dyDescent="0.2">
      <c r="A414" s="1" t="s">
        <v>919</v>
      </c>
      <c r="B414" s="1" t="s">
        <v>804</v>
      </c>
      <c r="C414" s="1" t="s">
        <v>920</v>
      </c>
    </row>
    <row r="415" spans="1:3" x14ac:dyDescent="0.2">
      <c r="A415" s="5" t="s">
        <v>921</v>
      </c>
      <c r="B415" s="5" t="s">
        <v>922</v>
      </c>
      <c r="C415" s="2"/>
    </row>
    <row r="416" spans="1:3" x14ac:dyDescent="0.2">
      <c r="A416" s="1" t="s">
        <v>923</v>
      </c>
      <c r="B416" s="1" t="s">
        <v>922</v>
      </c>
      <c r="C416" s="1" t="s">
        <v>924</v>
      </c>
    </row>
    <row r="417" spans="1:3" x14ac:dyDescent="0.2">
      <c r="A417" s="1" t="s">
        <v>925</v>
      </c>
      <c r="B417" s="1" t="s">
        <v>922</v>
      </c>
      <c r="C417" s="1" t="s">
        <v>926</v>
      </c>
    </row>
    <row r="418" spans="1:3" x14ac:dyDescent="0.2">
      <c r="A418" s="1" t="s">
        <v>927</v>
      </c>
      <c r="B418" s="1" t="s">
        <v>922</v>
      </c>
      <c r="C418" s="1" t="s">
        <v>928</v>
      </c>
    </row>
    <row r="419" spans="1:3" x14ac:dyDescent="0.2">
      <c r="A419" s="1" t="s">
        <v>929</v>
      </c>
      <c r="B419" s="1" t="s">
        <v>922</v>
      </c>
      <c r="C419" s="1" t="s">
        <v>930</v>
      </c>
    </row>
    <row r="420" spans="1:3" x14ac:dyDescent="0.2">
      <c r="A420" s="1" t="s">
        <v>931</v>
      </c>
      <c r="B420" s="1" t="s">
        <v>922</v>
      </c>
      <c r="C420" s="1" t="s">
        <v>932</v>
      </c>
    </row>
    <row r="421" spans="1:3" x14ac:dyDescent="0.2">
      <c r="A421" s="1" t="s">
        <v>933</v>
      </c>
      <c r="B421" s="1" t="s">
        <v>922</v>
      </c>
      <c r="C421" s="1" t="s">
        <v>934</v>
      </c>
    </row>
    <row r="422" spans="1:3" x14ac:dyDescent="0.2">
      <c r="A422" s="1" t="s">
        <v>935</v>
      </c>
      <c r="B422" s="1" t="s">
        <v>922</v>
      </c>
      <c r="C422" s="1" t="s">
        <v>936</v>
      </c>
    </row>
    <row r="423" spans="1:3" x14ac:dyDescent="0.2">
      <c r="A423" s="1" t="s">
        <v>937</v>
      </c>
      <c r="B423" s="1" t="s">
        <v>922</v>
      </c>
      <c r="C423" s="1" t="s">
        <v>938</v>
      </c>
    </row>
    <row r="424" spans="1:3" x14ac:dyDescent="0.2">
      <c r="A424" s="1" t="s">
        <v>939</v>
      </c>
      <c r="B424" s="1" t="s">
        <v>922</v>
      </c>
      <c r="C424" s="1" t="s">
        <v>940</v>
      </c>
    </row>
    <row r="425" spans="1:3" x14ac:dyDescent="0.2">
      <c r="A425" s="1" t="s">
        <v>941</v>
      </c>
      <c r="B425" s="1" t="s">
        <v>922</v>
      </c>
      <c r="C425" s="1" t="s">
        <v>942</v>
      </c>
    </row>
    <row r="426" spans="1:3" x14ac:dyDescent="0.2">
      <c r="A426" s="1" t="s">
        <v>943</v>
      </c>
      <c r="B426" s="1" t="s">
        <v>922</v>
      </c>
      <c r="C426" s="1" t="s">
        <v>944</v>
      </c>
    </row>
    <row r="427" spans="1:3" x14ac:dyDescent="0.2">
      <c r="A427" s="1" t="s">
        <v>945</v>
      </c>
      <c r="B427" s="1" t="s">
        <v>922</v>
      </c>
      <c r="C427" s="1" t="s">
        <v>946</v>
      </c>
    </row>
    <row r="428" spans="1:3" x14ac:dyDescent="0.2">
      <c r="A428" s="1" t="s">
        <v>947</v>
      </c>
      <c r="B428" s="1" t="s">
        <v>922</v>
      </c>
      <c r="C428" s="1" t="s">
        <v>948</v>
      </c>
    </row>
    <row r="429" spans="1:3" x14ac:dyDescent="0.2">
      <c r="A429" s="1" t="s">
        <v>949</v>
      </c>
      <c r="B429" s="1" t="s">
        <v>922</v>
      </c>
      <c r="C429" s="1" t="s">
        <v>950</v>
      </c>
    </row>
    <row r="430" spans="1:3" x14ac:dyDescent="0.2">
      <c r="A430" s="1" t="s">
        <v>951</v>
      </c>
      <c r="B430" s="1" t="s">
        <v>922</v>
      </c>
      <c r="C430" s="1" t="s">
        <v>952</v>
      </c>
    </row>
    <row r="431" spans="1:3" x14ac:dyDescent="0.2">
      <c r="A431" s="1" t="s">
        <v>953</v>
      </c>
      <c r="B431" s="1" t="s">
        <v>922</v>
      </c>
      <c r="C431" s="1" t="s">
        <v>954</v>
      </c>
    </row>
    <row r="432" spans="1:3" x14ac:dyDescent="0.2">
      <c r="A432" s="1" t="s">
        <v>955</v>
      </c>
      <c r="B432" s="1" t="s">
        <v>922</v>
      </c>
      <c r="C432" s="1" t="s">
        <v>956</v>
      </c>
    </row>
    <row r="433" spans="1:3" x14ac:dyDescent="0.2">
      <c r="A433" s="1" t="s">
        <v>957</v>
      </c>
      <c r="B433" s="1" t="s">
        <v>922</v>
      </c>
      <c r="C433" s="1" t="s">
        <v>958</v>
      </c>
    </row>
    <row r="434" spans="1:3" x14ac:dyDescent="0.2">
      <c r="A434" s="1" t="s">
        <v>959</v>
      </c>
      <c r="B434" s="1" t="s">
        <v>922</v>
      </c>
      <c r="C434" s="1" t="s">
        <v>960</v>
      </c>
    </row>
    <row r="435" spans="1:3" x14ac:dyDescent="0.2">
      <c r="A435" s="1" t="s">
        <v>961</v>
      </c>
      <c r="B435" s="1" t="s">
        <v>922</v>
      </c>
      <c r="C435" s="1" t="s">
        <v>962</v>
      </c>
    </row>
    <row r="436" spans="1:3" x14ac:dyDescent="0.2">
      <c r="A436" s="1" t="s">
        <v>963</v>
      </c>
      <c r="B436" s="1" t="s">
        <v>922</v>
      </c>
      <c r="C436" s="1" t="s">
        <v>964</v>
      </c>
    </row>
    <row r="437" spans="1:3" x14ac:dyDescent="0.2">
      <c r="A437" s="1" t="s">
        <v>965</v>
      </c>
      <c r="B437" s="1" t="s">
        <v>922</v>
      </c>
      <c r="C437" s="1" t="s">
        <v>966</v>
      </c>
    </row>
    <row r="438" spans="1:3" x14ac:dyDescent="0.2">
      <c r="A438" s="1" t="s">
        <v>967</v>
      </c>
      <c r="B438" s="1" t="s">
        <v>922</v>
      </c>
      <c r="C438" s="1" t="s">
        <v>968</v>
      </c>
    </row>
    <row r="439" spans="1:3" x14ac:dyDescent="0.2">
      <c r="A439" s="1" t="s">
        <v>969</v>
      </c>
      <c r="B439" s="1" t="s">
        <v>922</v>
      </c>
      <c r="C439" s="1" t="s">
        <v>970</v>
      </c>
    </row>
    <row r="440" spans="1:3" x14ac:dyDescent="0.2">
      <c r="A440" s="1" t="s">
        <v>971</v>
      </c>
      <c r="B440" s="1" t="s">
        <v>922</v>
      </c>
      <c r="C440" s="1" t="s">
        <v>972</v>
      </c>
    </row>
    <row r="441" spans="1:3" x14ac:dyDescent="0.2">
      <c r="A441" s="1" t="s">
        <v>973</v>
      </c>
      <c r="B441" s="1" t="s">
        <v>922</v>
      </c>
      <c r="C441" s="1" t="s">
        <v>974</v>
      </c>
    </row>
    <row r="442" spans="1:3" x14ac:dyDescent="0.2">
      <c r="A442" s="1" t="s">
        <v>975</v>
      </c>
      <c r="B442" s="1" t="s">
        <v>922</v>
      </c>
      <c r="C442" s="1" t="s">
        <v>976</v>
      </c>
    </row>
    <row r="443" spans="1:3" x14ac:dyDescent="0.2">
      <c r="A443" s="1" t="s">
        <v>977</v>
      </c>
      <c r="B443" s="1" t="s">
        <v>922</v>
      </c>
      <c r="C443" s="1" t="s">
        <v>978</v>
      </c>
    </row>
    <row r="444" spans="1:3" x14ac:dyDescent="0.2">
      <c r="A444" s="1" t="s">
        <v>979</v>
      </c>
      <c r="B444" s="1" t="s">
        <v>922</v>
      </c>
      <c r="C444" s="1" t="s">
        <v>980</v>
      </c>
    </row>
    <row r="445" spans="1:3" x14ac:dyDescent="0.2">
      <c r="A445" s="1" t="s">
        <v>981</v>
      </c>
      <c r="B445" s="1" t="s">
        <v>922</v>
      </c>
      <c r="C445" s="1" t="s">
        <v>982</v>
      </c>
    </row>
    <row r="446" spans="1:3" x14ac:dyDescent="0.2">
      <c r="A446" s="1" t="s">
        <v>983</v>
      </c>
      <c r="B446" s="1" t="s">
        <v>922</v>
      </c>
      <c r="C446" s="1" t="s">
        <v>984</v>
      </c>
    </row>
    <row r="447" spans="1:3" x14ac:dyDescent="0.2">
      <c r="A447" s="1" t="s">
        <v>985</v>
      </c>
      <c r="B447" s="1" t="s">
        <v>922</v>
      </c>
      <c r="C447" s="1" t="s">
        <v>986</v>
      </c>
    </row>
    <row r="448" spans="1:3" x14ac:dyDescent="0.2">
      <c r="A448" s="1" t="s">
        <v>987</v>
      </c>
      <c r="B448" s="1" t="s">
        <v>922</v>
      </c>
      <c r="C448" s="1" t="s">
        <v>988</v>
      </c>
    </row>
    <row r="449" spans="1:3" x14ac:dyDescent="0.2">
      <c r="A449" s="1" t="s">
        <v>989</v>
      </c>
      <c r="B449" s="1" t="s">
        <v>922</v>
      </c>
      <c r="C449" s="1" t="s">
        <v>990</v>
      </c>
    </row>
    <row r="450" spans="1:3" x14ac:dyDescent="0.2">
      <c r="A450" s="1" t="s">
        <v>991</v>
      </c>
      <c r="B450" s="1" t="s">
        <v>922</v>
      </c>
      <c r="C450" s="1" t="s">
        <v>992</v>
      </c>
    </row>
    <row r="451" spans="1:3" x14ac:dyDescent="0.2">
      <c r="A451" s="1" t="s">
        <v>993</v>
      </c>
      <c r="B451" s="1" t="s">
        <v>922</v>
      </c>
      <c r="C451" s="1" t="s">
        <v>994</v>
      </c>
    </row>
    <row r="452" spans="1:3" x14ac:dyDescent="0.2">
      <c r="A452" s="1" t="s">
        <v>995</v>
      </c>
      <c r="B452" s="1" t="s">
        <v>922</v>
      </c>
      <c r="C452" s="1" t="s">
        <v>996</v>
      </c>
    </row>
    <row r="453" spans="1:3" x14ac:dyDescent="0.2">
      <c r="A453" s="1" t="s">
        <v>997</v>
      </c>
      <c r="B453" s="1" t="s">
        <v>922</v>
      </c>
      <c r="C453" s="1" t="s">
        <v>998</v>
      </c>
    </row>
    <row r="454" spans="1:3" x14ac:dyDescent="0.2">
      <c r="A454" s="1" t="s">
        <v>999</v>
      </c>
      <c r="B454" s="1" t="s">
        <v>922</v>
      </c>
      <c r="C454" s="1" t="s">
        <v>1000</v>
      </c>
    </row>
    <row r="455" spans="1:3" x14ac:dyDescent="0.2">
      <c r="A455" s="1" t="s">
        <v>1001</v>
      </c>
      <c r="B455" s="1" t="s">
        <v>922</v>
      </c>
      <c r="C455" s="1" t="s">
        <v>1002</v>
      </c>
    </row>
    <row r="456" spans="1:3" x14ac:dyDescent="0.2">
      <c r="A456" s="1" t="s">
        <v>1003</v>
      </c>
      <c r="B456" s="1" t="s">
        <v>922</v>
      </c>
      <c r="C456" s="1" t="s">
        <v>1004</v>
      </c>
    </row>
    <row r="457" spans="1:3" x14ac:dyDescent="0.2">
      <c r="A457" s="1" t="s">
        <v>1005</v>
      </c>
      <c r="B457" s="1" t="s">
        <v>922</v>
      </c>
      <c r="C457" s="1" t="s">
        <v>1006</v>
      </c>
    </row>
    <row r="458" spans="1:3" x14ac:dyDescent="0.2">
      <c r="A458" s="1" t="s">
        <v>1007</v>
      </c>
      <c r="B458" s="1" t="s">
        <v>922</v>
      </c>
      <c r="C458" s="1" t="s">
        <v>1008</v>
      </c>
    </row>
    <row r="459" spans="1:3" x14ac:dyDescent="0.2">
      <c r="A459" s="1" t="s">
        <v>1009</v>
      </c>
      <c r="B459" s="1" t="s">
        <v>922</v>
      </c>
      <c r="C459" s="1" t="s">
        <v>1010</v>
      </c>
    </row>
    <row r="460" spans="1:3" x14ac:dyDescent="0.2">
      <c r="A460" s="5" t="s">
        <v>1011</v>
      </c>
      <c r="B460" s="5" t="s">
        <v>1012</v>
      </c>
      <c r="C460" s="2"/>
    </row>
    <row r="461" spans="1:3" x14ac:dyDescent="0.2">
      <c r="A461" s="1" t="s">
        <v>1013</v>
      </c>
      <c r="B461" s="1" t="s">
        <v>1012</v>
      </c>
      <c r="C461" s="1" t="s">
        <v>1014</v>
      </c>
    </row>
    <row r="462" spans="1:3" x14ac:dyDescent="0.2">
      <c r="A462" s="1" t="s">
        <v>1015</v>
      </c>
      <c r="B462" s="1" t="s">
        <v>1012</v>
      </c>
      <c r="C462" s="1" t="s">
        <v>1016</v>
      </c>
    </row>
    <row r="463" spans="1:3" x14ac:dyDescent="0.2">
      <c r="A463" s="1" t="s">
        <v>1017</v>
      </c>
      <c r="B463" s="1" t="s">
        <v>1012</v>
      </c>
      <c r="C463" s="1" t="s">
        <v>1018</v>
      </c>
    </row>
    <row r="464" spans="1:3" x14ac:dyDescent="0.2">
      <c r="A464" s="1" t="s">
        <v>1019</v>
      </c>
      <c r="B464" s="1" t="s">
        <v>1012</v>
      </c>
      <c r="C464" s="1" t="s">
        <v>1020</v>
      </c>
    </row>
    <row r="465" spans="1:3" x14ac:dyDescent="0.2">
      <c r="A465" s="1" t="s">
        <v>1021</v>
      </c>
      <c r="B465" s="1" t="s">
        <v>1012</v>
      </c>
      <c r="C465" s="1" t="s">
        <v>1022</v>
      </c>
    </row>
    <row r="466" spans="1:3" x14ac:dyDescent="0.2">
      <c r="A466" s="1" t="s">
        <v>1023</v>
      </c>
      <c r="B466" s="1" t="s">
        <v>1012</v>
      </c>
      <c r="C466" s="1" t="s">
        <v>1024</v>
      </c>
    </row>
    <row r="467" spans="1:3" x14ac:dyDescent="0.2">
      <c r="A467" s="1" t="s">
        <v>1025</v>
      </c>
      <c r="B467" s="1" t="s">
        <v>1012</v>
      </c>
      <c r="C467" s="1" t="s">
        <v>1026</v>
      </c>
    </row>
    <row r="468" spans="1:3" x14ac:dyDescent="0.2">
      <c r="A468" s="1" t="s">
        <v>1027</v>
      </c>
      <c r="B468" s="1" t="s">
        <v>1012</v>
      </c>
      <c r="C468" s="1" t="s">
        <v>1028</v>
      </c>
    </row>
    <row r="469" spans="1:3" x14ac:dyDescent="0.2">
      <c r="A469" s="1" t="s">
        <v>1029</v>
      </c>
      <c r="B469" s="1" t="s">
        <v>1012</v>
      </c>
      <c r="C469" s="1" t="s">
        <v>1030</v>
      </c>
    </row>
    <row r="470" spans="1:3" x14ac:dyDescent="0.2">
      <c r="A470" s="1" t="s">
        <v>1031</v>
      </c>
      <c r="B470" s="1" t="s">
        <v>1012</v>
      </c>
      <c r="C470" s="1" t="s">
        <v>1032</v>
      </c>
    </row>
    <row r="471" spans="1:3" x14ac:dyDescent="0.2">
      <c r="A471" s="1" t="s">
        <v>1033</v>
      </c>
      <c r="B471" s="1" t="s">
        <v>1012</v>
      </c>
      <c r="C471" s="1" t="s">
        <v>1034</v>
      </c>
    </row>
    <row r="472" spans="1:3" x14ac:dyDescent="0.2">
      <c r="A472" s="1" t="s">
        <v>1035</v>
      </c>
      <c r="B472" s="1" t="s">
        <v>1012</v>
      </c>
      <c r="C472" s="1" t="s">
        <v>1036</v>
      </c>
    </row>
    <row r="473" spans="1:3" x14ac:dyDescent="0.2">
      <c r="A473" s="1" t="s">
        <v>1037</v>
      </c>
      <c r="B473" s="1" t="s">
        <v>1012</v>
      </c>
      <c r="C473" s="1" t="s">
        <v>1038</v>
      </c>
    </row>
    <row r="474" spans="1:3" x14ac:dyDescent="0.2">
      <c r="A474" s="1" t="s">
        <v>1039</v>
      </c>
      <c r="B474" s="1" t="s">
        <v>1012</v>
      </c>
      <c r="C474" s="1" t="s">
        <v>1040</v>
      </c>
    </row>
    <row r="475" spans="1:3" x14ac:dyDescent="0.2">
      <c r="A475" s="1" t="s">
        <v>1041</v>
      </c>
      <c r="B475" s="1" t="s">
        <v>1012</v>
      </c>
      <c r="C475" s="1" t="s">
        <v>1042</v>
      </c>
    </row>
    <row r="476" spans="1:3" x14ac:dyDescent="0.2">
      <c r="A476" s="1" t="s">
        <v>1043</v>
      </c>
      <c r="B476" s="1" t="s">
        <v>1012</v>
      </c>
      <c r="C476" s="1" t="s">
        <v>1044</v>
      </c>
    </row>
    <row r="477" spans="1:3" x14ac:dyDescent="0.2">
      <c r="A477" s="1" t="s">
        <v>1045</v>
      </c>
      <c r="B477" s="1" t="s">
        <v>1012</v>
      </c>
      <c r="C477" s="1" t="s">
        <v>1046</v>
      </c>
    </row>
    <row r="478" spans="1:3" x14ac:dyDescent="0.2">
      <c r="A478" s="1" t="s">
        <v>1047</v>
      </c>
      <c r="B478" s="1" t="s">
        <v>1012</v>
      </c>
      <c r="C478" s="1" t="s">
        <v>1048</v>
      </c>
    </row>
    <row r="479" spans="1:3" x14ac:dyDescent="0.2">
      <c r="A479" s="1" t="s">
        <v>1049</v>
      </c>
      <c r="B479" s="1" t="s">
        <v>1012</v>
      </c>
      <c r="C479" s="1" t="s">
        <v>1050</v>
      </c>
    </row>
    <row r="480" spans="1:3" x14ac:dyDescent="0.2">
      <c r="A480" s="1" t="s">
        <v>1051</v>
      </c>
      <c r="B480" s="1" t="s">
        <v>1012</v>
      </c>
      <c r="C480" s="1" t="s">
        <v>1052</v>
      </c>
    </row>
    <row r="481" spans="1:3" x14ac:dyDescent="0.2">
      <c r="A481" s="1" t="s">
        <v>1053</v>
      </c>
      <c r="B481" s="1" t="s">
        <v>1012</v>
      </c>
      <c r="C481" s="1" t="s">
        <v>1054</v>
      </c>
    </row>
    <row r="482" spans="1:3" x14ac:dyDescent="0.2">
      <c r="A482" s="1" t="s">
        <v>1055</v>
      </c>
      <c r="B482" s="1" t="s">
        <v>1012</v>
      </c>
      <c r="C482" s="1" t="s">
        <v>1056</v>
      </c>
    </row>
    <row r="483" spans="1:3" x14ac:dyDescent="0.2">
      <c r="A483" s="1" t="s">
        <v>1057</v>
      </c>
      <c r="B483" s="1" t="s">
        <v>1012</v>
      </c>
      <c r="C483" s="1" t="s">
        <v>1058</v>
      </c>
    </row>
    <row r="484" spans="1:3" x14ac:dyDescent="0.2">
      <c r="A484" s="1" t="s">
        <v>1059</v>
      </c>
      <c r="B484" s="1" t="s">
        <v>1012</v>
      </c>
      <c r="C484" s="1" t="s">
        <v>1060</v>
      </c>
    </row>
    <row r="485" spans="1:3" x14ac:dyDescent="0.2">
      <c r="A485" s="1" t="s">
        <v>1061</v>
      </c>
      <c r="B485" s="1" t="s">
        <v>1012</v>
      </c>
      <c r="C485" s="1" t="s">
        <v>1062</v>
      </c>
    </row>
    <row r="486" spans="1:3" x14ac:dyDescent="0.2">
      <c r="A486" s="5" t="s">
        <v>1063</v>
      </c>
      <c r="B486" s="5" t="s">
        <v>1064</v>
      </c>
      <c r="C486" s="2"/>
    </row>
    <row r="487" spans="1:3" x14ac:dyDescent="0.2">
      <c r="A487" s="1" t="s">
        <v>1065</v>
      </c>
      <c r="B487" s="1" t="s">
        <v>1064</v>
      </c>
      <c r="C487" s="1" t="s">
        <v>1066</v>
      </c>
    </row>
    <row r="488" spans="1:3" x14ac:dyDescent="0.2">
      <c r="A488" s="1" t="s">
        <v>1067</v>
      </c>
      <c r="B488" s="1" t="s">
        <v>1064</v>
      </c>
      <c r="C488" s="1" t="s">
        <v>1068</v>
      </c>
    </row>
    <row r="489" spans="1:3" x14ac:dyDescent="0.2">
      <c r="A489" s="1" t="s">
        <v>1069</v>
      </c>
      <c r="B489" s="1" t="s">
        <v>1064</v>
      </c>
      <c r="C489" s="1" t="s">
        <v>1070</v>
      </c>
    </row>
    <row r="490" spans="1:3" x14ac:dyDescent="0.2">
      <c r="A490" s="1" t="s">
        <v>1071</v>
      </c>
      <c r="B490" s="1" t="s">
        <v>1064</v>
      </c>
      <c r="C490" s="1" t="s">
        <v>1072</v>
      </c>
    </row>
    <row r="491" spans="1:3" x14ac:dyDescent="0.2">
      <c r="A491" s="1" t="s">
        <v>1073</v>
      </c>
      <c r="B491" s="1" t="s">
        <v>1064</v>
      </c>
      <c r="C491" s="1" t="s">
        <v>1074</v>
      </c>
    </row>
    <row r="492" spans="1:3" x14ac:dyDescent="0.2">
      <c r="A492" s="1" t="s">
        <v>1075</v>
      </c>
      <c r="B492" s="1" t="s">
        <v>1064</v>
      </c>
      <c r="C492" s="1" t="s">
        <v>1076</v>
      </c>
    </row>
    <row r="493" spans="1:3" x14ac:dyDescent="0.2">
      <c r="A493" s="1" t="s">
        <v>1077</v>
      </c>
      <c r="B493" s="1" t="s">
        <v>1064</v>
      </c>
      <c r="C493" s="1" t="s">
        <v>1078</v>
      </c>
    </row>
    <row r="494" spans="1:3" x14ac:dyDescent="0.2">
      <c r="A494" s="1" t="s">
        <v>1079</v>
      </c>
      <c r="B494" s="1" t="s">
        <v>1064</v>
      </c>
      <c r="C494" s="1" t="s">
        <v>1080</v>
      </c>
    </row>
    <row r="495" spans="1:3" x14ac:dyDescent="0.2">
      <c r="A495" s="1" t="s">
        <v>1081</v>
      </c>
      <c r="B495" s="1" t="s">
        <v>1064</v>
      </c>
      <c r="C495" s="1" t="s">
        <v>1082</v>
      </c>
    </row>
    <row r="496" spans="1:3" x14ac:dyDescent="0.2">
      <c r="A496" s="1" t="s">
        <v>1083</v>
      </c>
      <c r="B496" s="1" t="s">
        <v>1064</v>
      </c>
      <c r="C496" s="1" t="s">
        <v>1084</v>
      </c>
    </row>
    <row r="497" spans="1:3" x14ac:dyDescent="0.2">
      <c r="A497" s="1" t="s">
        <v>1085</v>
      </c>
      <c r="B497" s="1" t="s">
        <v>1064</v>
      </c>
      <c r="C497" s="1" t="s">
        <v>1086</v>
      </c>
    </row>
    <row r="498" spans="1:3" x14ac:dyDescent="0.2">
      <c r="A498" s="1" t="s">
        <v>1087</v>
      </c>
      <c r="B498" s="1" t="s">
        <v>1064</v>
      </c>
      <c r="C498" s="1" t="s">
        <v>1088</v>
      </c>
    </row>
    <row r="499" spans="1:3" x14ac:dyDescent="0.2">
      <c r="A499" s="1" t="s">
        <v>1089</v>
      </c>
      <c r="B499" s="1" t="s">
        <v>1064</v>
      </c>
      <c r="C499" s="1" t="s">
        <v>1090</v>
      </c>
    </row>
    <row r="500" spans="1:3" x14ac:dyDescent="0.2">
      <c r="A500" s="1" t="s">
        <v>1091</v>
      </c>
      <c r="B500" s="1" t="s">
        <v>1064</v>
      </c>
      <c r="C500" s="1" t="s">
        <v>1092</v>
      </c>
    </row>
    <row r="501" spans="1:3" x14ac:dyDescent="0.2">
      <c r="A501" s="1" t="s">
        <v>1093</v>
      </c>
      <c r="B501" s="1" t="s">
        <v>1064</v>
      </c>
      <c r="C501" s="1" t="s">
        <v>1094</v>
      </c>
    </row>
    <row r="502" spans="1:3" x14ac:dyDescent="0.2">
      <c r="A502" s="1" t="s">
        <v>1095</v>
      </c>
      <c r="B502" s="1" t="s">
        <v>1064</v>
      </c>
      <c r="C502" s="1" t="s">
        <v>1096</v>
      </c>
    </row>
    <row r="503" spans="1:3" x14ac:dyDescent="0.2">
      <c r="A503" s="1" t="s">
        <v>1097</v>
      </c>
      <c r="B503" s="1" t="s">
        <v>1064</v>
      </c>
      <c r="C503" s="1" t="s">
        <v>1098</v>
      </c>
    </row>
    <row r="504" spans="1:3" x14ac:dyDescent="0.2">
      <c r="A504" s="1" t="s">
        <v>1099</v>
      </c>
      <c r="B504" s="1" t="s">
        <v>1064</v>
      </c>
      <c r="C504" s="1" t="s">
        <v>1100</v>
      </c>
    </row>
    <row r="505" spans="1:3" x14ac:dyDescent="0.2">
      <c r="A505" s="1" t="s">
        <v>1101</v>
      </c>
      <c r="B505" s="1" t="s">
        <v>1064</v>
      </c>
      <c r="C505" s="1" t="s">
        <v>1102</v>
      </c>
    </row>
    <row r="506" spans="1:3" x14ac:dyDescent="0.2">
      <c r="A506" s="1" t="s">
        <v>1103</v>
      </c>
      <c r="B506" s="1" t="s">
        <v>1064</v>
      </c>
      <c r="C506" s="1" t="s">
        <v>1104</v>
      </c>
    </row>
    <row r="507" spans="1:3" x14ac:dyDescent="0.2">
      <c r="A507" s="1" t="s">
        <v>1105</v>
      </c>
      <c r="B507" s="1" t="s">
        <v>1064</v>
      </c>
      <c r="C507" s="1" t="s">
        <v>1106</v>
      </c>
    </row>
    <row r="508" spans="1:3" x14ac:dyDescent="0.2">
      <c r="A508" s="1" t="s">
        <v>1107</v>
      </c>
      <c r="B508" s="1" t="s">
        <v>1064</v>
      </c>
      <c r="C508" s="1" t="s">
        <v>1108</v>
      </c>
    </row>
    <row r="509" spans="1:3" x14ac:dyDescent="0.2">
      <c r="A509" s="1" t="s">
        <v>1109</v>
      </c>
      <c r="B509" s="1" t="s">
        <v>1064</v>
      </c>
      <c r="C509" s="1" t="s">
        <v>1110</v>
      </c>
    </row>
    <row r="510" spans="1:3" x14ac:dyDescent="0.2">
      <c r="A510" s="1" t="s">
        <v>1111</v>
      </c>
      <c r="B510" s="1" t="s">
        <v>1064</v>
      </c>
      <c r="C510" s="1" t="s">
        <v>1112</v>
      </c>
    </row>
    <row r="511" spans="1:3" x14ac:dyDescent="0.2">
      <c r="A511" s="1" t="s">
        <v>1113</v>
      </c>
      <c r="B511" s="1" t="s">
        <v>1064</v>
      </c>
      <c r="C511" s="1" t="s">
        <v>1114</v>
      </c>
    </row>
    <row r="512" spans="1:3" x14ac:dyDescent="0.2">
      <c r="A512" s="1" t="s">
        <v>1115</v>
      </c>
      <c r="B512" s="1" t="s">
        <v>1064</v>
      </c>
      <c r="C512" s="1" t="s">
        <v>1116</v>
      </c>
    </row>
    <row r="513" spans="1:3" x14ac:dyDescent="0.2">
      <c r="A513" s="1" t="s">
        <v>1117</v>
      </c>
      <c r="B513" s="1" t="s">
        <v>1064</v>
      </c>
      <c r="C513" s="1" t="s">
        <v>1118</v>
      </c>
    </row>
    <row r="514" spans="1:3" x14ac:dyDescent="0.2">
      <c r="A514" s="1" t="s">
        <v>1119</v>
      </c>
      <c r="B514" s="1" t="s">
        <v>1064</v>
      </c>
      <c r="C514" s="1" t="s">
        <v>868</v>
      </c>
    </row>
    <row r="515" spans="1:3" x14ac:dyDescent="0.2">
      <c r="A515" s="1" t="s">
        <v>1120</v>
      </c>
      <c r="B515" s="1" t="s">
        <v>1064</v>
      </c>
      <c r="C515" s="1" t="s">
        <v>1121</v>
      </c>
    </row>
    <row r="516" spans="1:3" x14ac:dyDescent="0.2">
      <c r="A516" s="1" t="s">
        <v>1122</v>
      </c>
      <c r="B516" s="1" t="s">
        <v>1064</v>
      </c>
      <c r="C516" s="1" t="s">
        <v>1123</v>
      </c>
    </row>
    <row r="517" spans="1:3" x14ac:dyDescent="0.2">
      <c r="A517" s="1" t="s">
        <v>1124</v>
      </c>
      <c r="B517" s="1" t="s">
        <v>1064</v>
      </c>
      <c r="C517" s="1" t="s">
        <v>1125</v>
      </c>
    </row>
    <row r="518" spans="1:3" x14ac:dyDescent="0.2">
      <c r="A518" s="1" t="s">
        <v>1126</v>
      </c>
      <c r="B518" s="1" t="s">
        <v>1064</v>
      </c>
      <c r="C518" s="1" t="s">
        <v>1127</v>
      </c>
    </row>
    <row r="519" spans="1:3" x14ac:dyDescent="0.2">
      <c r="A519" s="1" t="s">
        <v>1128</v>
      </c>
      <c r="B519" s="1" t="s">
        <v>1064</v>
      </c>
      <c r="C519" s="1" t="s">
        <v>1129</v>
      </c>
    </row>
    <row r="520" spans="1:3" x14ac:dyDescent="0.2">
      <c r="A520" s="1" t="s">
        <v>1130</v>
      </c>
      <c r="B520" s="1" t="s">
        <v>1064</v>
      </c>
      <c r="C520" s="1" t="s">
        <v>1131</v>
      </c>
    </row>
    <row r="521" spans="1:3" x14ac:dyDescent="0.2">
      <c r="A521" s="1" t="s">
        <v>1132</v>
      </c>
      <c r="B521" s="1" t="s">
        <v>1064</v>
      </c>
      <c r="C521" s="1" t="s">
        <v>1133</v>
      </c>
    </row>
    <row r="522" spans="1:3" x14ac:dyDescent="0.2">
      <c r="A522" s="5" t="s">
        <v>1134</v>
      </c>
      <c r="B522" s="5" t="s">
        <v>1135</v>
      </c>
      <c r="C522" s="2"/>
    </row>
    <row r="523" spans="1:3" x14ac:dyDescent="0.2">
      <c r="A523" s="1" t="s">
        <v>1136</v>
      </c>
      <c r="B523" s="1" t="s">
        <v>1135</v>
      </c>
      <c r="C523" s="1" t="s">
        <v>1137</v>
      </c>
    </row>
    <row r="524" spans="1:3" x14ac:dyDescent="0.2">
      <c r="A524" s="1" t="s">
        <v>1138</v>
      </c>
      <c r="B524" s="1" t="s">
        <v>1135</v>
      </c>
      <c r="C524" s="1" t="s">
        <v>1139</v>
      </c>
    </row>
    <row r="525" spans="1:3" x14ac:dyDescent="0.2">
      <c r="A525" s="1" t="s">
        <v>1140</v>
      </c>
      <c r="B525" s="1" t="s">
        <v>1135</v>
      </c>
      <c r="C525" s="1" t="s">
        <v>1141</v>
      </c>
    </row>
    <row r="526" spans="1:3" x14ac:dyDescent="0.2">
      <c r="A526" s="1" t="s">
        <v>1142</v>
      </c>
      <c r="B526" s="1" t="s">
        <v>1135</v>
      </c>
      <c r="C526" s="1" t="s">
        <v>1143</v>
      </c>
    </row>
    <row r="527" spans="1:3" x14ac:dyDescent="0.2">
      <c r="A527" s="1" t="s">
        <v>1144</v>
      </c>
      <c r="B527" s="1" t="s">
        <v>1135</v>
      </c>
      <c r="C527" s="1" t="s">
        <v>1145</v>
      </c>
    </row>
    <row r="528" spans="1:3" x14ac:dyDescent="0.2">
      <c r="A528" s="1" t="s">
        <v>1146</v>
      </c>
      <c r="B528" s="1" t="s">
        <v>1135</v>
      </c>
      <c r="C528" s="1" t="s">
        <v>1147</v>
      </c>
    </row>
    <row r="529" spans="1:3" x14ac:dyDescent="0.2">
      <c r="A529" s="1" t="s">
        <v>1148</v>
      </c>
      <c r="B529" s="1" t="s">
        <v>1135</v>
      </c>
      <c r="C529" s="1" t="s">
        <v>1149</v>
      </c>
    </row>
    <row r="530" spans="1:3" x14ac:dyDescent="0.2">
      <c r="A530" s="1" t="s">
        <v>1150</v>
      </c>
      <c r="B530" s="1" t="s">
        <v>1135</v>
      </c>
      <c r="C530" s="1" t="s">
        <v>1151</v>
      </c>
    </row>
    <row r="531" spans="1:3" x14ac:dyDescent="0.2">
      <c r="A531" s="1" t="s">
        <v>1152</v>
      </c>
      <c r="B531" s="1" t="s">
        <v>1135</v>
      </c>
      <c r="C531" s="1" t="s">
        <v>1153</v>
      </c>
    </row>
    <row r="532" spans="1:3" x14ac:dyDescent="0.2">
      <c r="A532" s="1" t="s">
        <v>1154</v>
      </c>
      <c r="B532" s="1" t="s">
        <v>1135</v>
      </c>
      <c r="C532" s="1" t="s">
        <v>1155</v>
      </c>
    </row>
    <row r="533" spans="1:3" x14ac:dyDescent="0.2">
      <c r="A533" s="1" t="s">
        <v>1156</v>
      </c>
      <c r="B533" s="1" t="s">
        <v>1135</v>
      </c>
      <c r="C533" s="1" t="s">
        <v>1157</v>
      </c>
    </row>
    <row r="534" spans="1:3" x14ac:dyDescent="0.2">
      <c r="A534" s="1" t="s">
        <v>1158</v>
      </c>
      <c r="B534" s="1" t="s">
        <v>1135</v>
      </c>
      <c r="C534" s="1" t="s">
        <v>1159</v>
      </c>
    </row>
    <row r="535" spans="1:3" x14ac:dyDescent="0.2">
      <c r="A535" s="1" t="s">
        <v>1160</v>
      </c>
      <c r="B535" s="1" t="s">
        <v>1135</v>
      </c>
      <c r="C535" s="1" t="s">
        <v>1161</v>
      </c>
    </row>
    <row r="536" spans="1:3" x14ac:dyDescent="0.2">
      <c r="A536" s="1" t="s">
        <v>1162</v>
      </c>
      <c r="B536" s="1" t="s">
        <v>1135</v>
      </c>
      <c r="C536" s="1" t="s">
        <v>1163</v>
      </c>
    </row>
    <row r="537" spans="1:3" x14ac:dyDescent="0.2">
      <c r="A537" s="1" t="s">
        <v>1164</v>
      </c>
      <c r="B537" s="1" t="s">
        <v>1135</v>
      </c>
      <c r="C537" s="1" t="s">
        <v>1165</v>
      </c>
    </row>
    <row r="538" spans="1:3" x14ac:dyDescent="0.2">
      <c r="A538" s="1" t="s">
        <v>1166</v>
      </c>
      <c r="B538" s="1" t="s">
        <v>1135</v>
      </c>
      <c r="C538" s="1" t="s">
        <v>1167</v>
      </c>
    </row>
    <row r="539" spans="1:3" x14ac:dyDescent="0.2">
      <c r="A539" s="1" t="s">
        <v>1168</v>
      </c>
      <c r="B539" s="1" t="s">
        <v>1135</v>
      </c>
      <c r="C539" s="1" t="s">
        <v>1169</v>
      </c>
    </row>
    <row r="540" spans="1:3" x14ac:dyDescent="0.2">
      <c r="A540" s="1" t="s">
        <v>1170</v>
      </c>
      <c r="B540" s="1" t="s">
        <v>1135</v>
      </c>
      <c r="C540" s="1" t="s">
        <v>1171</v>
      </c>
    </row>
    <row r="541" spans="1:3" x14ac:dyDescent="0.2">
      <c r="A541" s="1" t="s">
        <v>1172</v>
      </c>
      <c r="B541" s="1" t="s">
        <v>1135</v>
      </c>
      <c r="C541" s="1" t="s">
        <v>1173</v>
      </c>
    </row>
    <row r="542" spans="1:3" x14ac:dyDescent="0.2">
      <c r="A542" s="1" t="s">
        <v>1174</v>
      </c>
      <c r="B542" s="1" t="s">
        <v>1135</v>
      </c>
      <c r="C542" s="1" t="s">
        <v>1175</v>
      </c>
    </row>
    <row r="543" spans="1:3" x14ac:dyDescent="0.2">
      <c r="A543" s="1" t="s">
        <v>1176</v>
      </c>
      <c r="B543" s="1" t="s">
        <v>1135</v>
      </c>
      <c r="C543" s="1" t="s">
        <v>1177</v>
      </c>
    </row>
    <row r="544" spans="1:3" x14ac:dyDescent="0.2">
      <c r="A544" s="1" t="s">
        <v>1178</v>
      </c>
      <c r="B544" s="1" t="s">
        <v>1135</v>
      </c>
      <c r="C544" s="1" t="s">
        <v>1179</v>
      </c>
    </row>
    <row r="545" spans="1:3" x14ac:dyDescent="0.2">
      <c r="A545" s="1" t="s">
        <v>1180</v>
      </c>
      <c r="B545" s="1" t="s">
        <v>1135</v>
      </c>
      <c r="C545" s="1" t="s">
        <v>1181</v>
      </c>
    </row>
    <row r="546" spans="1:3" x14ac:dyDescent="0.2">
      <c r="A546" s="1" t="s">
        <v>1182</v>
      </c>
      <c r="B546" s="1" t="s">
        <v>1135</v>
      </c>
      <c r="C546" s="1" t="s">
        <v>1183</v>
      </c>
    </row>
    <row r="547" spans="1:3" x14ac:dyDescent="0.2">
      <c r="A547" s="1" t="s">
        <v>1184</v>
      </c>
      <c r="B547" s="1" t="s">
        <v>1135</v>
      </c>
      <c r="C547" s="1" t="s">
        <v>1185</v>
      </c>
    </row>
    <row r="548" spans="1:3" x14ac:dyDescent="0.2">
      <c r="A548" s="1" t="s">
        <v>1186</v>
      </c>
      <c r="B548" s="1" t="s">
        <v>1135</v>
      </c>
      <c r="C548" s="1" t="s">
        <v>1187</v>
      </c>
    </row>
    <row r="549" spans="1:3" x14ac:dyDescent="0.2">
      <c r="A549" s="1" t="s">
        <v>1188</v>
      </c>
      <c r="B549" s="1" t="s">
        <v>1135</v>
      </c>
      <c r="C549" s="1" t="s">
        <v>1189</v>
      </c>
    </row>
    <row r="550" spans="1:3" x14ac:dyDescent="0.2">
      <c r="A550" s="1" t="s">
        <v>1190</v>
      </c>
      <c r="B550" s="1" t="s">
        <v>1135</v>
      </c>
      <c r="C550" s="1" t="s">
        <v>1191</v>
      </c>
    </row>
    <row r="551" spans="1:3" x14ac:dyDescent="0.2">
      <c r="A551" s="1" t="s">
        <v>1192</v>
      </c>
      <c r="B551" s="1" t="s">
        <v>1135</v>
      </c>
      <c r="C551" s="1" t="s">
        <v>1193</v>
      </c>
    </row>
    <row r="552" spans="1:3" x14ac:dyDescent="0.2">
      <c r="A552" s="1" t="s">
        <v>1194</v>
      </c>
      <c r="B552" s="1" t="s">
        <v>1135</v>
      </c>
      <c r="C552" s="1" t="s">
        <v>1195</v>
      </c>
    </row>
    <row r="553" spans="1:3" x14ac:dyDescent="0.2">
      <c r="A553" s="1" t="s">
        <v>1196</v>
      </c>
      <c r="B553" s="1" t="s">
        <v>1135</v>
      </c>
      <c r="C553" s="1" t="s">
        <v>1197</v>
      </c>
    </row>
    <row r="554" spans="1:3" x14ac:dyDescent="0.2">
      <c r="A554" s="1" t="s">
        <v>1198</v>
      </c>
      <c r="B554" s="1" t="s">
        <v>1135</v>
      </c>
      <c r="C554" s="1" t="s">
        <v>1199</v>
      </c>
    </row>
    <row r="555" spans="1:3" x14ac:dyDescent="0.2">
      <c r="A555" s="1" t="s">
        <v>1200</v>
      </c>
      <c r="B555" s="1" t="s">
        <v>1135</v>
      </c>
      <c r="C555" s="1" t="s">
        <v>1201</v>
      </c>
    </row>
    <row r="556" spans="1:3" x14ac:dyDescent="0.2">
      <c r="A556" s="1" t="s">
        <v>1202</v>
      </c>
      <c r="B556" s="1" t="s">
        <v>1135</v>
      </c>
      <c r="C556" s="1" t="s">
        <v>1203</v>
      </c>
    </row>
    <row r="557" spans="1:3" x14ac:dyDescent="0.2">
      <c r="A557" s="1" t="s">
        <v>1204</v>
      </c>
      <c r="B557" s="1" t="s">
        <v>1135</v>
      </c>
      <c r="C557" s="1" t="s">
        <v>1205</v>
      </c>
    </row>
    <row r="558" spans="1:3" x14ac:dyDescent="0.2">
      <c r="A558" s="1" t="s">
        <v>1206</v>
      </c>
      <c r="B558" s="1" t="s">
        <v>1135</v>
      </c>
      <c r="C558" s="1" t="s">
        <v>1207</v>
      </c>
    </row>
    <row r="559" spans="1:3" x14ac:dyDescent="0.2">
      <c r="A559" s="1" t="s">
        <v>1208</v>
      </c>
      <c r="B559" s="1" t="s">
        <v>1135</v>
      </c>
      <c r="C559" s="1" t="s">
        <v>1209</v>
      </c>
    </row>
    <row r="560" spans="1:3" x14ac:dyDescent="0.2">
      <c r="A560" s="1" t="s">
        <v>1210</v>
      </c>
      <c r="B560" s="1" t="s">
        <v>1135</v>
      </c>
      <c r="C560" s="1" t="s">
        <v>1211</v>
      </c>
    </row>
    <row r="561" spans="1:3" x14ac:dyDescent="0.2">
      <c r="A561" s="1" t="s">
        <v>1212</v>
      </c>
      <c r="B561" s="1" t="s">
        <v>1135</v>
      </c>
      <c r="C561" s="1" t="s">
        <v>1213</v>
      </c>
    </row>
    <row r="562" spans="1:3" x14ac:dyDescent="0.2">
      <c r="A562" s="1" t="s">
        <v>1214</v>
      </c>
      <c r="B562" s="1" t="s">
        <v>1135</v>
      </c>
      <c r="C562" s="1" t="s">
        <v>3637</v>
      </c>
    </row>
    <row r="563" spans="1:3" x14ac:dyDescent="0.2">
      <c r="A563" s="1" t="s">
        <v>1215</v>
      </c>
      <c r="B563" s="1" t="s">
        <v>1135</v>
      </c>
      <c r="C563" s="1" t="s">
        <v>1216</v>
      </c>
    </row>
    <row r="564" spans="1:3" x14ac:dyDescent="0.2">
      <c r="A564" s="1" t="s">
        <v>1217</v>
      </c>
      <c r="B564" s="1" t="s">
        <v>1135</v>
      </c>
      <c r="C564" s="1" t="s">
        <v>1218</v>
      </c>
    </row>
    <row r="565" spans="1:3" x14ac:dyDescent="0.2">
      <c r="A565" s="1" t="s">
        <v>1219</v>
      </c>
      <c r="B565" s="1" t="s">
        <v>1135</v>
      </c>
      <c r="C565" s="1" t="s">
        <v>1220</v>
      </c>
    </row>
    <row r="566" spans="1:3" x14ac:dyDescent="0.2">
      <c r="A566" s="1" t="s">
        <v>1221</v>
      </c>
      <c r="B566" s="1" t="s">
        <v>1135</v>
      </c>
      <c r="C566" s="1" t="s">
        <v>1222</v>
      </c>
    </row>
    <row r="567" spans="1:3" x14ac:dyDescent="0.2">
      <c r="A567" s="1" t="s">
        <v>1223</v>
      </c>
      <c r="B567" s="1" t="s">
        <v>1135</v>
      </c>
      <c r="C567" s="1" t="s">
        <v>1224</v>
      </c>
    </row>
    <row r="568" spans="1:3" x14ac:dyDescent="0.2">
      <c r="A568" s="1" t="s">
        <v>1225</v>
      </c>
      <c r="B568" s="1" t="s">
        <v>1135</v>
      </c>
      <c r="C568" s="1" t="s">
        <v>1226</v>
      </c>
    </row>
    <row r="569" spans="1:3" x14ac:dyDescent="0.2">
      <c r="A569" s="1" t="s">
        <v>1227</v>
      </c>
      <c r="B569" s="1" t="s">
        <v>1135</v>
      </c>
      <c r="C569" s="1" t="s">
        <v>1228</v>
      </c>
    </row>
    <row r="570" spans="1:3" x14ac:dyDescent="0.2">
      <c r="A570" s="1" t="s">
        <v>1229</v>
      </c>
      <c r="B570" s="1" t="s">
        <v>1135</v>
      </c>
      <c r="C570" s="1" t="s">
        <v>1230</v>
      </c>
    </row>
    <row r="571" spans="1:3" x14ac:dyDescent="0.2">
      <c r="A571" s="1" t="s">
        <v>1231</v>
      </c>
      <c r="B571" s="1" t="s">
        <v>1135</v>
      </c>
      <c r="C571" s="1" t="s">
        <v>1232</v>
      </c>
    </row>
    <row r="572" spans="1:3" x14ac:dyDescent="0.2">
      <c r="A572" s="1" t="s">
        <v>1233</v>
      </c>
      <c r="B572" s="1" t="s">
        <v>1135</v>
      </c>
      <c r="C572" s="1" t="s">
        <v>1234</v>
      </c>
    </row>
    <row r="573" spans="1:3" x14ac:dyDescent="0.2">
      <c r="A573" s="1" t="s">
        <v>1235</v>
      </c>
      <c r="B573" s="1" t="s">
        <v>1135</v>
      </c>
      <c r="C573" s="1" t="s">
        <v>1236</v>
      </c>
    </row>
    <row r="574" spans="1:3" x14ac:dyDescent="0.2">
      <c r="A574" s="1" t="s">
        <v>1237</v>
      </c>
      <c r="B574" s="1" t="s">
        <v>1135</v>
      </c>
      <c r="C574" s="1" t="s">
        <v>1238</v>
      </c>
    </row>
    <row r="575" spans="1:3" x14ac:dyDescent="0.2">
      <c r="A575" s="1" t="s">
        <v>1239</v>
      </c>
      <c r="B575" s="1" t="s">
        <v>1135</v>
      </c>
      <c r="C575" s="1" t="s">
        <v>1240</v>
      </c>
    </row>
    <row r="576" spans="1:3" x14ac:dyDescent="0.2">
      <c r="A576" s="1" t="s">
        <v>1241</v>
      </c>
      <c r="B576" s="1" t="s">
        <v>1135</v>
      </c>
      <c r="C576" s="1" t="s">
        <v>1242</v>
      </c>
    </row>
    <row r="577" spans="1:3" x14ac:dyDescent="0.2">
      <c r="A577" s="1" t="s">
        <v>1243</v>
      </c>
      <c r="B577" s="1" t="s">
        <v>1135</v>
      </c>
      <c r="C577" s="1" t="s">
        <v>1244</v>
      </c>
    </row>
    <row r="578" spans="1:3" x14ac:dyDescent="0.2">
      <c r="A578" s="1" t="s">
        <v>1245</v>
      </c>
      <c r="B578" s="1" t="s">
        <v>1135</v>
      </c>
      <c r="C578" s="1" t="s">
        <v>1246</v>
      </c>
    </row>
    <row r="579" spans="1:3" x14ac:dyDescent="0.2">
      <c r="A579" s="1" t="s">
        <v>1247</v>
      </c>
      <c r="B579" s="1" t="s">
        <v>1135</v>
      </c>
      <c r="C579" s="1" t="s">
        <v>674</v>
      </c>
    </row>
    <row r="580" spans="1:3" x14ac:dyDescent="0.2">
      <c r="A580" s="1" t="s">
        <v>1248</v>
      </c>
      <c r="B580" s="1" t="s">
        <v>1135</v>
      </c>
      <c r="C580" s="1" t="s">
        <v>1249</v>
      </c>
    </row>
    <row r="581" spans="1:3" x14ac:dyDescent="0.2">
      <c r="A581" s="1" t="s">
        <v>1250</v>
      </c>
      <c r="B581" s="1" t="s">
        <v>1135</v>
      </c>
      <c r="C581" s="1" t="s">
        <v>1251</v>
      </c>
    </row>
    <row r="582" spans="1:3" x14ac:dyDescent="0.2">
      <c r="A582" s="1" t="s">
        <v>1252</v>
      </c>
      <c r="B582" s="1" t="s">
        <v>1135</v>
      </c>
      <c r="C582" s="1" t="s">
        <v>1253</v>
      </c>
    </row>
    <row r="583" spans="1:3" x14ac:dyDescent="0.2">
      <c r="A583" s="1" t="s">
        <v>1254</v>
      </c>
      <c r="B583" s="1" t="s">
        <v>1135</v>
      </c>
      <c r="C583" s="1" t="s">
        <v>1255</v>
      </c>
    </row>
    <row r="584" spans="1:3" x14ac:dyDescent="0.2">
      <c r="A584" s="1" t="s">
        <v>1256</v>
      </c>
      <c r="B584" s="1" t="s">
        <v>1135</v>
      </c>
      <c r="C584" s="1" t="s">
        <v>1257</v>
      </c>
    </row>
    <row r="585" spans="1:3" x14ac:dyDescent="0.2">
      <c r="A585" s="1" t="s">
        <v>1258</v>
      </c>
      <c r="B585" s="1" t="s">
        <v>1135</v>
      </c>
      <c r="C585" s="1" t="s">
        <v>1259</v>
      </c>
    </row>
    <row r="586" spans="1:3" x14ac:dyDescent="0.2">
      <c r="A586" s="5" t="s">
        <v>1260</v>
      </c>
      <c r="B586" s="5" t="s">
        <v>1261</v>
      </c>
      <c r="C586" s="2"/>
    </row>
    <row r="587" spans="1:3" x14ac:dyDescent="0.2">
      <c r="A587" s="1" t="s">
        <v>1262</v>
      </c>
      <c r="B587" s="1" t="s">
        <v>1261</v>
      </c>
      <c r="C587" s="1" t="s">
        <v>1263</v>
      </c>
    </row>
    <row r="588" spans="1:3" x14ac:dyDescent="0.2">
      <c r="A588" s="1" t="s">
        <v>1264</v>
      </c>
      <c r="B588" s="1" t="s">
        <v>1261</v>
      </c>
      <c r="C588" s="1" t="s">
        <v>1265</v>
      </c>
    </row>
    <row r="589" spans="1:3" x14ac:dyDescent="0.2">
      <c r="A589" s="1" t="s">
        <v>1266</v>
      </c>
      <c r="B589" s="1" t="s">
        <v>1261</v>
      </c>
      <c r="C589" s="1" t="s">
        <v>1267</v>
      </c>
    </row>
    <row r="590" spans="1:3" x14ac:dyDescent="0.2">
      <c r="A590" s="1" t="s">
        <v>1268</v>
      </c>
      <c r="B590" s="1" t="s">
        <v>1261</v>
      </c>
      <c r="C590" s="1" t="s">
        <v>1269</v>
      </c>
    </row>
    <row r="591" spans="1:3" x14ac:dyDescent="0.2">
      <c r="A591" s="1" t="s">
        <v>1270</v>
      </c>
      <c r="B591" s="1" t="s">
        <v>1261</v>
      </c>
      <c r="C591" s="1" t="s">
        <v>1271</v>
      </c>
    </row>
    <row r="592" spans="1:3" x14ac:dyDescent="0.2">
      <c r="A592" s="1" t="s">
        <v>1272</v>
      </c>
      <c r="B592" s="1" t="s">
        <v>1261</v>
      </c>
      <c r="C592" s="1" t="s">
        <v>1273</v>
      </c>
    </row>
    <row r="593" spans="1:3" x14ac:dyDescent="0.2">
      <c r="A593" s="1" t="s">
        <v>1274</v>
      </c>
      <c r="B593" s="1" t="s">
        <v>1261</v>
      </c>
      <c r="C593" s="1" t="s">
        <v>1275</v>
      </c>
    </row>
    <row r="594" spans="1:3" x14ac:dyDescent="0.2">
      <c r="A594" s="1" t="s">
        <v>1276</v>
      </c>
      <c r="B594" s="1" t="s">
        <v>1261</v>
      </c>
      <c r="C594" s="1" t="s">
        <v>1277</v>
      </c>
    </row>
    <row r="595" spans="1:3" x14ac:dyDescent="0.2">
      <c r="A595" s="1" t="s">
        <v>1278</v>
      </c>
      <c r="B595" s="1" t="s">
        <v>1261</v>
      </c>
      <c r="C595" s="1" t="s">
        <v>1279</v>
      </c>
    </row>
    <row r="596" spans="1:3" x14ac:dyDescent="0.2">
      <c r="A596" s="1" t="s">
        <v>1280</v>
      </c>
      <c r="B596" s="1" t="s">
        <v>1261</v>
      </c>
      <c r="C596" s="1" t="s">
        <v>1281</v>
      </c>
    </row>
    <row r="597" spans="1:3" x14ac:dyDescent="0.2">
      <c r="A597" s="1" t="s">
        <v>1282</v>
      </c>
      <c r="B597" s="1" t="s">
        <v>1261</v>
      </c>
      <c r="C597" s="1" t="s">
        <v>1283</v>
      </c>
    </row>
    <row r="598" spans="1:3" x14ac:dyDescent="0.2">
      <c r="A598" s="1" t="s">
        <v>1284</v>
      </c>
      <c r="B598" s="1" t="s">
        <v>1261</v>
      </c>
      <c r="C598" s="1" t="s">
        <v>1285</v>
      </c>
    </row>
    <row r="599" spans="1:3" x14ac:dyDescent="0.2">
      <c r="A599" s="1" t="s">
        <v>1286</v>
      </c>
      <c r="B599" s="1" t="s">
        <v>1261</v>
      </c>
      <c r="C599" s="1" t="s">
        <v>1287</v>
      </c>
    </row>
    <row r="600" spans="1:3" x14ac:dyDescent="0.2">
      <c r="A600" s="1" t="s">
        <v>1288</v>
      </c>
      <c r="B600" s="1" t="s">
        <v>1261</v>
      </c>
      <c r="C600" s="1" t="s">
        <v>1289</v>
      </c>
    </row>
    <row r="601" spans="1:3" x14ac:dyDescent="0.2">
      <c r="A601" s="1" t="s">
        <v>1290</v>
      </c>
      <c r="B601" s="1" t="s">
        <v>1261</v>
      </c>
      <c r="C601" s="1" t="s">
        <v>1291</v>
      </c>
    </row>
    <row r="602" spans="1:3" x14ac:dyDescent="0.2">
      <c r="A602" s="1" t="s">
        <v>1292</v>
      </c>
      <c r="B602" s="1" t="s">
        <v>1261</v>
      </c>
      <c r="C602" s="1" t="s">
        <v>1293</v>
      </c>
    </row>
    <row r="603" spans="1:3" x14ac:dyDescent="0.2">
      <c r="A603" s="1" t="s">
        <v>1294</v>
      </c>
      <c r="B603" s="1" t="s">
        <v>1261</v>
      </c>
      <c r="C603" s="1" t="s">
        <v>1295</v>
      </c>
    </row>
    <row r="604" spans="1:3" x14ac:dyDescent="0.2">
      <c r="A604" s="1" t="s">
        <v>1296</v>
      </c>
      <c r="B604" s="1" t="s">
        <v>1261</v>
      </c>
      <c r="C604" s="1" t="s">
        <v>1297</v>
      </c>
    </row>
    <row r="605" spans="1:3" x14ac:dyDescent="0.2">
      <c r="A605" s="1" t="s">
        <v>1298</v>
      </c>
      <c r="B605" s="1" t="s">
        <v>1261</v>
      </c>
      <c r="C605" s="1" t="s">
        <v>1299</v>
      </c>
    </row>
    <row r="606" spans="1:3" x14ac:dyDescent="0.2">
      <c r="A606" s="1" t="s">
        <v>1300</v>
      </c>
      <c r="B606" s="1" t="s">
        <v>1261</v>
      </c>
      <c r="C606" s="1" t="s">
        <v>1301</v>
      </c>
    </row>
    <row r="607" spans="1:3" x14ac:dyDescent="0.2">
      <c r="A607" s="1" t="s">
        <v>1302</v>
      </c>
      <c r="B607" s="1" t="s">
        <v>1261</v>
      </c>
      <c r="C607" s="1" t="s">
        <v>1303</v>
      </c>
    </row>
    <row r="608" spans="1:3" x14ac:dyDescent="0.2">
      <c r="A608" s="1" t="s">
        <v>1304</v>
      </c>
      <c r="B608" s="1" t="s">
        <v>1261</v>
      </c>
      <c r="C608" s="1" t="s">
        <v>1305</v>
      </c>
    </row>
    <row r="609" spans="1:3" x14ac:dyDescent="0.2">
      <c r="A609" s="1" t="s">
        <v>1306</v>
      </c>
      <c r="B609" s="1" t="s">
        <v>1261</v>
      </c>
      <c r="C609" s="1" t="s">
        <v>1307</v>
      </c>
    </row>
    <row r="610" spans="1:3" x14ac:dyDescent="0.2">
      <c r="A610" s="1" t="s">
        <v>1308</v>
      </c>
      <c r="B610" s="1" t="s">
        <v>1261</v>
      </c>
      <c r="C610" s="1" t="s">
        <v>1309</v>
      </c>
    </row>
    <row r="611" spans="1:3" x14ac:dyDescent="0.2">
      <c r="A611" s="1" t="s">
        <v>1310</v>
      </c>
      <c r="B611" s="1" t="s">
        <v>1261</v>
      </c>
      <c r="C611" s="1" t="s">
        <v>1311</v>
      </c>
    </row>
    <row r="612" spans="1:3" x14ac:dyDescent="0.2">
      <c r="A612" s="1" t="s">
        <v>1312</v>
      </c>
      <c r="B612" s="1" t="s">
        <v>1261</v>
      </c>
      <c r="C612" s="1" t="s">
        <v>1313</v>
      </c>
    </row>
    <row r="613" spans="1:3" x14ac:dyDescent="0.2">
      <c r="A613" s="1" t="s">
        <v>1314</v>
      </c>
      <c r="B613" s="1" t="s">
        <v>1261</v>
      </c>
      <c r="C613" s="1" t="s">
        <v>1315</v>
      </c>
    </row>
    <row r="614" spans="1:3" x14ac:dyDescent="0.2">
      <c r="A614" s="1" t="s">
        <v>1316</v>
      </c>
      <c r="B614" s="1" t="s">
        <v>1261</v>
      </c>
      <c r="C614" s="1" t="s">
        <v>1317</v>
      </c>
    </row>
    <row r="615" spans="1:3" x14ac:dyDescent="0.2">
      <c r="A615" s="1" t="s">
        <v>1318</v>
      </c>
      <c r="B615" s="1" t="s">
        <v>1261</v>
      </c>
      <c r="C615" s="1" t="s">
        <v>1319</v>
      </c>
    </row>
    <row r="616" spans="1:3" x14ac:dyDescent="0.2">
      <c r="A616" s="1" t="s">
        <v>1320</v>
      </c>
      <c r="B616" s="1" t="s">
        <v>1261</v>
      </c>
      <c r="C616" s="1" t="s">
        <v>1321</v>
      </c>
    </row>
    <row r="617" spans="1:3" x14ac:dyDescent="0.2">
      <c r="A617" s="1" t="s">
        <v>1322</v>
      </c>
      <c r="B617" s="1" t="s">
        <v>1261</v>
      </c>
      <c r="C617" s="1" t="s">
        <v>1323</v>
      </c>
    </row>
    <row r="618" spans="1:3" x14ac:dyDescent="0.2">
      <c r="A618" s="1" t="s">
        <v>1324</v>
      </c>
      <c r="B618" s="1" t="s">
        <v>1261</v>
      </c>
      <c r="C618" s="1" t="s">
        <v>1325</v>
      </c>
    </row>
    <row r="619" spans="1:3" x14ac:dyDescent="0.2">
      <c r="A619" s="1" t="s">
        <v>1326</v>
      </c>
      <c r="B619" s="1" t="s">
        <v>1261</v>
      </c>
      <c r="C619" s="1" t="s">
        <v>1327</v>
      </c>
    </row>
    <row r="620" spans="1:3" x14ac:dyDescent="0.2">
      <c r="A620" s="1" t="s">
        <v>1328</v>
      </c>
      <c r="B620" s="1" t="s">
        <v>1261</v>
      </c>
      <c r="C620" s="1" t="s">
        <v>1329</v>
      </c>
    </row>
    <row r="621" spans="1:3" x14ac:dyDescent="0.2">
      <c r="A621" s="1" t="s">
        <v>1330</v>
      </c>
      <c r="B621" s="1" t="s">
        <v>1261</v>
      </c>
      <c r="C621" s="1" t="s">
        <v>1331</v>
      </c>
    </row>
    <row r="622" spans="1:3" x14ac:dyDescent="0.2">
      <c r="A622" s="1" t="s">
        <v>1332</v>
      </c>
      <c r="B622" s="1" t="s">
        <v>1261</v>
      </c>
      <c r="C622" s="1" t="s">
        <v>1333</v>
      </c>
    </row>
    <row r="623" spans="1:3" x14ac:dyDescent="0.2">
      <c r="A623" s="1" t="s">
        <v>1334</v>
      </c>
      <c r="B623" s="1" t="s">
        <v>1261</v>
      </c>
      <c r="C623" s="1" t="s">
        <v>3638</v>
      </c>
    </row>
    <row r="624" spans="1:3" x14ac:dyDescent="0.2">
      <c r="A624" s="1" t="s">
        <v>1335</v>
      </c>
      <c r="B624" s="1" t="s">
        <v>1261</v>
      </c>
      <c r="C624" s="1" t="s">
        <v>1336</v>
      </c>
    </row>
    <row r="625" spans="1:3" x14ac:dyDescent="0.2">
      <c r="A625" s="1" t="s">
        <v>1337</v>
      </c>
      <c r="B625" s="1" t="s">
        <v>1261</v>
      </c>
      <c r="C625" s="1" t="s">
        <v>1338</v>
      </c>
    </row>
    <row r="626" spans="1:3" x14ac:dyDescent="0.2">
      <c r="A626" s="1" t="s">
        <v>1339</v>
      </c>
      <c r="B626" s="1" t="s">
        <v>1261</v>
      </c>
      <c r="C626" s="1" t="s">
        <v>1340</v>
      </c>
    </row>
    <row r="627" spans="1:3" x14ac:dyDescent="0.2">
      <c r="A627" s="1" t="s">
        <v>1341</v>
      </c>
      <c r="B627" s="1" t="s">
        <v>1261</v>
      </c>
      <c r="C627" s="1" t="s">
        <v>1342</v>
      </c>
    </row>
    <row r="628" spans="1:3" x14ac:dyDescent="0.2">
      <c r="A628" s="1" t="s">
        <v>1343</v>
      </c>
      <c r="B628" s="1" t="s">
        <v>1261</v>
      </c>
      <c r="C628" s="1" t="s">
        <v>1344</v>
      </c>
    </row>
    <row r="629" spans="1:3" x14ac:dyDescent="0.2">
      <c r="A629" s="1" t="s">
        <v>1345</v>
      </c>
      <c r="B629" s="1" t="s">
        <v>1261</v>
      </c>
      <c r="C629" s="1" t="s">
        <v>1346</v>
      </c>
    </row>
    <row r="630" spans="1:3" x14ac:dyDescent="0.2">
      <c r="A630" s="1" t="s">
        <v>1347</v>
      </c>
      <c r="B630" s="1" t="s">
        <v>1261</v>
      </c>
      <c r="C630" s="1" t="s">
        <v>1348</v>
      </c>
    </row>
    <row r="631" spans="1:3" x14ac:dyDescent="0.2">
      <c r="A631" s="1" t="s">
        <v>1349</v>
      </c>
      <c r="B631" s="1" t="s">
        <v>1261</v>
      </c>
      <c r="C631" s="1" t="s">
        <v>1350</v>
      </c>
    </row>
    <row r="632" spans="1:3" x14ac:dyDescent="0.2">
      <c r="A632" s="1" t="s">
        <v>1351</v>
      </c>
      <c r="B632" s="1" t="s">
        <v>1261</v>
      </c>
      <c r="C632" s="1" t="s">
        <v>1352</v>
      </c>
    </row>
    <row r="633" spans="1:3" x14ac:dyDescent="0.2">
      <c r="A633" s="1" t="s">
        <v>1353</v>
      </c>
      <c r="B633" s="1" t="s">
        <v>1261</v>
      </c>
      <c r="C633" s="1" t="s">
        <v>1354</v>
      </c>
    </row>
    <row r="634" spans="1:3" x14ac:dyDescent="0.2">
      <c r="A634" s="1" t="s">
        <v>1355</v>
      </c>
      <c r="B634" s="1" t="s">
        <v>1261</v>
      </c>
      <c r="C634" s="1" t="s">
        <v>1356</v>
      </c>
    </row>
    <row r="635" spans="1:3" x14ac:dyDescent="0.2">
      <c r="A635" s="1" t="s">
        <v>1357</v>
      </c>
      <c r="B635" s="1" t="s">
        <v>1261</v>
      </c>
      <c r="C635" s="1" t="s">
        <v>1358</v>
      </c>
    </row>
    <row r="636" spans="1:3" x14ac:dyDescent="0.2">
      <c r="A636" s="1" t="s">
        <v>1359</v>
      </c>
      <c r="B636" s="1" t="s">
        <v>1261</v>
      </c>
      <c r="C636" s="1" t="s">
        <v>1360</v>
      </c>
    </row>
    <row r="637" spans="1:3" x14ac:dyDescent="0.2">
      <c r="A637" s="1" t="s">
        <v>1361</v>
      </c>
      <c r="B637" s="1" t="s">
        <v>1261</v>
      </c>
      <c r="C637" s="1" t="s">
        <v>1362</v>
      </c>
    </row>
    <row r="638" spans="1:3" x14ac:dyDescent="0.2">
      <c r="A638" s="1" t="s">
        <v>1363</v>
      </c>
      <c r="B638" s="1" t="s">
        <v>1261</v>
      </c>
      <c r="C638" s="1" t="s">
        <v>1364</v>
      </c>
    </row>
    <row r="639" spans="1:3" x14ac:dyDescent="0.2">
      <c r="A639" s="1" t="s">
        <v>1365</v>
      </c>
      <c r="B639" s="1" t="s">
        <v>1261</v>
      </c>
      <c r="C639" s="1" t="s">
        <v>1366</v>
      </c>
    </row>
    <row r="640" spans="1:3" x14ac:dyDescent="0.2">
      <c r="A640" s="1" t="s">
        <v>1367</v>
      </c>
      <c r="B640" s="1" t="s">
        <v>1261</v>
      </c>
      <c r="C640" s="1" t="s">
        <v>1368</v>
      </c>
    </row>
    <row r="641" spans="1:3" x14ac:dyDescent="0.2">
      <c r="A641" s="5" t="s">
        <v>1369</v>
      </c>
      <c r="B641" s="5" t="s">
        <v>1370</v>
      </c>
      <c r="C641" s="2"/>
    </row>
    <row r="642" spans="1:3" x14ac:dyDescent="0.2">
      <c r="A642" s="1" t="s">
        <v>1371</v>
      </c>
      <c r="B642" s="1" t="s">
        <v>1370</v>
      </c>
      <c r="C642" s="1" t="s">
        <v>1372</v>
      </c>
    </row>
    <row r="643" spans="1:3" x14ac:dyDescent="0.2">
      <c r="A643" s="1" t="s">
        <v>1373</v>
      </c>
      <c r="B643" s="1" t="s">
        <v>1370</v>
      </c>
      <c r="C643" s="1" t="s">
        <v>1374</v>
      </c>
    </row>
    <row r="644" spans="1:3" x14ac:dyDescent="0.2">
      <c r="A644" s="1" t="s">
        <v>1375</v>
      </c>
      <c r="B644" s="1" t="s">
        <v>1370</v>
      </c>
      <c r="C644" s="1" t="s">
        <v>1376</v>
      </c>
    </row>
    <row r="645" spans="1:3" x14ac:dyDescent="0.2">
      <c r="A645" s="1" t="s">
        <v>1377</v>
      </c>
      <c r="B645" s="1" t="s">
        <v>1370</v>
      </c>
      <c r="C645" s="1" t="s">
        <v>1378</v>
      </c>
    </row>
    <row r="646" spans="1:3" x14ac:dyDescent="0.2">
      <c r="A646" s="1" t="s">
        <v>1379</v>
      </c>
      <c r="B646" s="1" t="s">
        <v>1370</v>
      </c>
      <c r="C646" s="1" t="s">
        <v>1380</v>
      </c>
    </row>
    <row r="647" spans="1:3" x14ac:dyDescent="0.2">
      <c r="A647" s="1" t="s">
        <v>1381</v>
      </c>
      <c r="B647" s="1" t="s">
        <v>1370</v>
      </c>
      <c r="C647" s="1" t="s">
        <v>1382</v>
      </c>
    </row>
    <row r="648" spans="1:3" x14ac:dyDescent="0.2">
      <c r="A648" s="1" t="s">
        <v>1383</v>
      </c>
      <c r="B648" s="1" t="s">
        <v>1370</v>
      </c>
      <c r="C648" s="1" t="s">
        <v>1384</v>
      </c>
    </row>
    <row r="649" spans="1:3" x14ac:dyDescent="0.2">
      <c r="A649" s="1" t="s">
        <v>1385</v>
      </c>
      <c r="B649" s="1" t="s">
        <v>1370</v>
      </c>
      <c r="C649" s="1" t="s">
        <v>1386</v>
      </c>
    </row>
    <row r="650" spans="1:3" x14ac:dyDescent="0.2">
      <c r="A650" s="1" t="s">
        <v>1387</v>
      </c>
      <c r="B650" s="1" t="s">
        <v>1370</v>
      </c>
      <c r="C650" s="1" t="s">
        <v>1388</v>
      </c>
    </row>
    <row r="651" spans="1:3" x14ac:dyDescent="0.2">
      <c r="A651" s="1" t="s">
        <v>1389</v>
      </c>
      <c r="B651" s="1" t="s">
        <v>1370</v>
      </c>
      <c r="C651" s="1" t="s">
        <v>1390</v>
      </c>
    </row>
    <row r="652" spans="1:3" x14ac:dyDescent="0.2">
      <c r="A652" s="1" t="s">
        <v>1391</v>
      </c>
      <c r="B652" s="1" t="s">
        <v>1370</v>
      </c>
      <c r="C652" s="1" t="s">
        <v>1392</v>
      </c>
    </row>
    <row r="653" spans="1:3" x14ac:dyDescent="0.2">
      <c r="A653" s="1" t="s">
        <v>1393</v>
      </c>
      <c r="B653" s="1" t="s">
        <v>1370</v>
      </c>
      <c r="C653" s="1" t="s">
        <v>1394</v>
      </c>
    </row>
    <row r="654" spans="1:3" x14ac:dyDescent="0.2">
      <c r="A654" s="1" t="s">
        <v>1395</v>
      </c>
      <c r="B654" s="1" t="s">
        <v>1370</v>
      </c>
      <c r="C654" s="1" t="s">
        <v>1396</v>
      </c>
    </row>
    <row r="655" spans="1:3" x14ac:dyDescent="0.2">
      <c r="A655" s="1" t="s">
        <v>1397</v>
      </c>
      <c r="B655" s="1" t="s">
        <v>1370</v>
      </c>
      <c r="C655" s="1" t="s">
        <v>1398</v>
      </c>
    </row>
    <row r="656" spans="1:3" x14ac:dyDescent="0.2">
      <c r="A656" s="1" t="s">
        <v>1399</v>
      </c>
      <c r="B656" s="1" t="s">
        <v>1370</v>
      </c>
      <c r="C656" s="1" t="s">
        <v>1400</v>
      </c>
    </row>
    <row r="657" spans="1:3" x14ac:dyDescent="0.2">
      <c r="A657" s="1" t="s">
        <v>1401</v>
      </c>
      <c r="B657" s="1" t="s">
        <v>1370</v>
      </c>
      <c r="C657" s="1" t="s">
        <v>1402</v>
      </c>
    </row>
    <row r="658" spans="1:3" x14ac:dyDescent="0.2">
      <c r="A658" s="1" t="s">
        <v>1403</v>
      </c>
      <c r="B658" s="1" t="s">
        <v>1370</v>
      </c>
      <c r="C658" s="1" t="s">
        <v>1404</v>
      </c>
    </row>
    <row r="659" spans="1:3" x14ac:dyDescent="0.2">
      <c r="A659" s="1" t="s">
        <v>1405</v>
      </c>
      <c r="B659" s="1" t="s">
        <v>1370</v>
      </c>
      <c r="C659" s="1" t="s">
        <v>1406</v>
      </c>
    </row>
    <row r="660" spans="1:3" x14ac:dyDescent="0.2">
      <c r="A660" s="1" t="s">
        <v>1407</v>
      </c>
      <c r="B660" s="1" t="s">
        <v>1370</v>
      </c>
      <c r="C660" s="1" t="s">
        <v>1408</v>
      </c>
    </row>
    <row r="661" spans="1:3" x14ac:dyDescent="0.2">
      <c r="A661" s="1" t="s">
        <v>1409</v>
      </c>
      <c r="B661" s="1" t="s">
        <v>1370</v>
      </c>
      <c r="C661" s="1" t="s">
        <v>1410</v>
      </c>
    </row>
    <row r="662" spans="1:3" x14ac:dyDescent="0.2">
      <c r="A662" s="1" t="s">
        <v>1411</v>
      </c>
      <c r="B662" s="1" t="s">
        <v>1370</v>
      </c>
      <c r="C662" s="1" t="s">
        <v>1412</v>
      </c>
    </row>
    <row r="663" spans="1:3" x14ac:dyDescent="0.2">
      <c r="A663" s="1" t="s">
        <v>1413</v>
      </c>
      <c r="B663" s="1" t="s">
        <v>1370</v>
      </c>
      <c r="C663" s="1" t="s">
        <v>1414</v>
      </c>
    </row>
    <row r="664" spans="1:3" x14ac:dyDescent="0.2">
      <c r="A664" s="1" t="s">
        <v>1415</v>
      </c>
      <c r="B664" s="1" t="s">
        <v>1370</v>
      </c>
      <c r="C664" s="1" t="s">
        <v>1416</v>
      </c>
    </row>
    <row r="665" spans="1:3" x14ac:dyDescent="0.2">
      <c r="A665" s="1" t="s">
        <v>1417</v>
      </c>
      <c r="B665" s="1" t="s">
        <v>1370</v>
      </c>
      <c r="C665" s="1" t="s">
        <v>1418</v>
      </c>
    </row>
    <row r="666" spans="1:3" x14ac:dyDescent="0.2">
      <c r="A666" s="1" t="s">
        <v>1419</v>
      </c>
      <c r="B666" s="1" t="s">
        <v>1370</v>
      </c>
      <c r="C666" s="1" t="s">
        <v>1420</v>
      </c>
    </row>
    <row r="667" spans="1:3" x14ac:dyDescent="0.2">
      <c r="A667" s="1" t="s">
        <v>1421</v>
      </c>
      <c r="B667" s="1" t="s">
        <v>1370</v>
      </c>
      <c r="C667" s="1" t="s">
        <v>1422</v>
      </c>
    </row>
    <row r="668" spans="1:3" x14ac:dyDescent="0.2">
      <c r="A668" s="1" t="s">
        <v>1423</v>
      </c>
      <c r="B668" s="1" t="s">
        <v>1370</v>
      </c>
      <c r="C668" s="1" t="s">
        <v>1424</v>
      </c>
    </row>
    <row r="669" spans="1:3" x14ac:dyDescent="0.2">
      <c r="A669" s="1" t="s">
        <v>1425</v>
      </c>
      <c r="B669" s="1" t="s">
        <v>1370</v>
      </c>
      <c r="C669" s="1" t="s">
        <v>1426</v>
      </c>
    </row>
    <row r="670" spans="1:3" x14ac:dyDescent="0.2">
      <c r="A670" s="1" t="s">
        <v>1427</v>
      </c>
      <c r="B670" s="1" t="s">
        <v>1370</v>
      </c>
      <c r="C670" s="1" t="s">
        <v>1428</v>
      </c>
    </row>
    <row r="671" spans="1:3" x14ac:dyDescent="0.2">
      <c r="A671" s="1" t="s">
        <v>1429</v>
      </c>
      <c r="B671" s="1" t="s">
        <v>1370</v>
      </c>
      <c r="C671" s="1" t="s">
        <v>1430</v>
      </c>
    </row>
    <row r="672" spans="1:3" x14ac:dyDescent="0.2">
      <c r="A672" s="1" t="s">
        <v>1431</v>
      </c>
      <c r="B672" s="1" t="s">
        <v>1370</v>
      </c>
      <c r="C672" s="1" t="s">
        <v>1432</v>
      </c>
    </row>
    <row r="673" spans="1:3" x14ac:dyDescent="0.2">
      <c r="A673" s="1" t="s">
        <v>1433</v>
      </c>
      <c r="B673" s="1" t="s">
        <v>1370</v>
      </c>
      <c r="C673" s="1" t="s">
        <v>1434</v>
      </c>
    </row>
    <row r="674" spans="1:3" x14ac:dyDescent="0.2">
      <c r="A674" s="1" t="s">
        <v>1435</v>
      </c>
      <c r="B674" s="1" t="s">
        <v>1370</v>
      </c>
      <c r="C674" s="1" t="s">
        <v>1436</v>
      </c>
    </row>
    <row r="675" spans="1:3" x14ac:dyDescent="0.2">
      <c r="A675" s="1" t="s">
        <v>1437</v>
      </c>
      <c r="B675" s="1" t="s">
        <v>1370</v>
      </c>
      <c r="C675" s="1" t="s">
        <v>1438</v>
      </c>
    </row>
    <row r="676" spans="1:3" x14ac:dyDescent="0.2">
      <c r="A676" s="1" t="s">
        <v>1439</v>
      </c>
      <c r="B676" s="1" t="s">
        <v>1370</v>
      </c>
      <c r="C676" s="1" t="s">
        <v>1440</v>
      </c>
    </row>
    <row r="677" spans="1:3" x14ac:dyDescent="0.2">
      <c r="A677" s="1" t="s">
        <v>1441</v>
      </c>
      <c r="B677" s="1" t="s">
        <v>1370</v>
      </c>
      <c r="C677" s="1" t="s">
        <v>1442</v>
      </c>
    </row>
    <row r="678" spans="1:3" x14ac:dyDescent="0.2">
      <c r="A678" s="1" t="s">
        <v>1443</v>
      </c>
      <c r="B678" s="1" t="s">
        <v>1370</v>
      </c>
      <c r="C678" s="1" t="s">
        <v>1444</v>
      </c>
    </row>
    <row r="679" spans="1:3" x14ac:dyDescent="0.2">
      <c r="A679" s="1" t="s">
        <v>1445</v>
      </c>
      <c r="B679" s="1" t="s">
        <v>1370</v>
      </c>
      <c r="C679" s="1" t="s">
        <v>1446</v>
      </c>
    </row>
    <row r="680" spans="1:3" x14ac:dyDescent="0.2">
      <c r="A680" s="1" t="s">
        <v>1447</v>
      </c>
      <c r="B680" s="1" t="s">
        <v>1370</v>
      </c>
      <c r="C680" s="1" t="s">
        <v>1448</v>
      </c>
    </row>
    <row r="681" spans="1:3" x14ac:dyDescent="0.2">
      <c r="A681" s="1" t="s">
        <v>1449</v>
      </c>
      <c r="B681" s="1" t="s">
        <v>1370</v>
      </c>
      <c r="C681" s="1" t="s">
        <v>1450</v>
      </c>
    </row>
    <row r="682" spans="1:3" x14ac:dyDescent="0.2">
      <c r="A682" s="1" t="s">
        <v>1451</v>
      </c>
      <c r="B682" s="1" t="s">
        <v>1370</v>
      </c>
      <c r="C682" s="1" t="s">
        <v>1452</v>
      </c>
    </row>
    <row r="683" spans="1:3" x14ac:dyDescent="0.2">
      <c r="A683" s="1" t="s">
        <v>1453</v>
      </c>
      <c r="B683" s="1" t="s">
        <v>1370</v>
      </c>
      <c r="C683" s="1" t="s">
        <v>1454</v>
      </c>
    </row>
    <row r="684" spans="1:3" x14ac:dyDescent="0.2">
      <c r="A684" s="1" t="s">
        <v>1455</v>
      </c>
      <c r="B684" s="1" t="s">
        <v>1370</v>
      </c>
      <c r="C684" s="1" t="s">
        <v>1456</v>
      </c>
    </row>
    <row r="685" spans="1:3" x14ac:dyDescent="0.2">
      <c r="A685" s="1" t="s">
        <v>1457</v>
      </c>
      <c r="B685" s="1" t="s">
        <v>1370</v>
      </c>
      <c r="C685" s="1" t="s">
        <v>1458</v>
      </c>
    </row>
    <row r="686" spans="1:3" x14ac:dyDescent="0.2">
      <c r="A686" s="1" t="s">
        <v>1459</v>
      </c>
      <c r="B686" s="1" t="s">
        <v>1370</v>
      </c>
      <c r="C686" s="1" t="s">
        <v>1460</v>
      </c>
    </row>
    <row r="687" spans="1:3" x14ac:dyDescent="0.2">
      <c r="A687" s="1" t="s">
        <v>1461</v>
      </c>
      <c r="B687" s="1" t="s">
        <v>1370</v>
      </c>
      <c r="C687" s="1" t="s">
        <v>1462</v>
      </c>
    </row>
    <row r="688" spans="1:3" x14ac:dyDescent="0.2">
      <c r="A688" s="1" t="s">
        <v>1463</v>
      </c>
      <c r="B688" s="1" t="s">
        <v>1370</v>
      </c>
      <c r="C688" s="1" t="s">
        <v>1464</v>
      </c>
    </row>
    <row r="689" spans="1:3" x14ac:dyDescent="0.2">
      <c r="A689" s="1" t="s">
        <v>1465</v>
      </c>
      <c r="B689" s="1" t="s">
        <v>1370</v>
      </c>
      <c r="C689" s="1" t="s">
        <v>1466</v>
      </c>
    </row>
    <row r="690" spans="1:3" x14ac:dyDescent="0.2">
      <c r="A690" s="1" t="s">
        <v>1467</v>
      </c>
      <c r="B690" s="1" t="s">
        <v>1370</v>
      </c>
      <c r="C690" s="1" t="s">
        <v>1468</v>
      </c>
    </row>
    <row r="691" spans="1:3" x14ac:dyDescent="0.2">
      <c r="A691" s="1" t="s">
        <v>1469</v>
      </c>
      <c r="B691" s="1" t="s">
        <v>1370</v>
      </c>
      <c r="C691" s="1" t="s">
        <v>1470</v>
      </c>
    </row>
    <row r="692" spans="1:3" x14ac:dyDescent="0.2">
      <c r="A692" s="1" t="s">
        <v>1471</v>
      </c>
      <c r="B692" s="1" t="s">
        <v>1370</v>
      </c>
      <c r="C692" s="1" t="s">
        <v>1472</v>
      </c>
    </row>
    <row r="693" spans="1:3" x14ac:dyDescent="0.2">
      <c r="A693" s="1" t="s">
        <v>1473</v>
      </c>
      <c r="B693" s="1" t="s">
        <v>1370</v>
      </c>
      <c r="C693" s="1" t="s">
        <v>1474</v>
      </c>
    </row>
    <row r="694" spans="1:3" x14ac:dyDescent="0.2">
      <c r="A694" s="1" t="s">
        <v>1475</v>
      </c>
      <c r="B694" s="1" t="s">
        <v>1370</v>
      </c>
      <c r="C694" s="1" t="s">
        <v>1476</v>
      </c>
    </row>
    <row r="695" spans="1:3" x14ac:dyDescent="0.2">
      <c r="A695" s="1" t="s">
        <v>1477</v>
      </c>
      <c r="B695" s="1" t="s">
        <v>1370</v>
      </c>
      <c r="C695" s="1" t="s">
        <v>1478</v>
      </c>
    </row>
    <row r="696" spans="1:3" x14ac:dyDescent="0.2">
      <c r="A696" s="1" t="s">
        <v>1479</v>
      </c>
      <c r="B696" s="1" t="s">
        <v>1370</v>
      </c>
      <c r="C696" s="1" t="s">
        <v>1480</v>
      </c>
    </row>
    <row r="697" spans="1:3" x14ac:dyDescent="0.2">
      <c r="A697" s="1" t="s">
        <v>1481</v>
      </c>
      <c r="B697" s="1" t="s">
        <v>1370</v>
      </c>
      <c r="C697" s="1" t="s">
        <v>1482</v>
      </c>
    </row>
    <row r="698" spans="1:3" x14ac:dyDescent="0.2">
      <c r="A698" s="1" t="s">
        <v>1483</v>
      </c>
      <c r="B698" s="1" t="s">
        <v>1370</v>
      </c>
      <c r="C698" s="1" t="s">
        <v>1484</v>
      </c>
    </row>
    <row r="699" spans="1:3" x14ac:dyDescent="0.2">
      <c r="A699" s="1" t="s">
        <v>1485</v>
      </c>
      <c r="B699" s="1" t="s">
        <v>1370</v>
      </c>
      <c r="C699" s="1" t="s">
        <v>1486</v>
      </c>
    </row>
    <row r="700" spans="1:3" x14ac:dyDescent="0.2">
      <c r="A700" s="1" t="s">
        <v>1487</v>
      </c>
      <c r="B700" s="1" t="s">
        <v>1370</v>
      </c>
      <c r="C700" s="1" t="s">
        <v>1488</v>
      </c>
    </row>
    <row r="701" spans="1:3" x14ac:dyDescent="0.2">
      <c r="A701" s="1" t="s">
        <v>1489</v>
      </c>
      <c r="B701" s="1" t="s">
        <v>1370</v>
      </c>
      <c r="C701" s="1" t="s">
        <v>1490</v>
      </c>
    </row>
    <row r="702" spans="1:3" x14ac:dyDescent="0.2">
      <c r="A702" s="1" t="s">
        <v>1491</v>
      </c>
      <c r="B702" s="1" t="s">
        <v>1370</v>
      </c>
      <c r="C702" s="1" t="s">
        <v>1492</v>
      </c>
    </row>
    <row r="703" spans="1:3" x14ac:dyDescent="0.2">
      <c r="A703" s="1" t="s">
        <v>1493</v>
      </c>
      <c r="B703" s="1" t="s">
        <v>1370</v>
      </c>
      <c r="C703" s="1" t="s">
        <v>1494</v>
      </c>
    </row>
    <row r="704" spans="1:3" x14ac:dyDescent="0.2">
      <c r="A704" s="5" t="s">
        <v>1495</v>
      </c>
      <c r="B704" s="5" t="s">
        <v>1496</v>
      </c>
      <c r="C704" s="2"/>
    </row>
    <row r="705" spans="1:3" x14ac:dyDescent="0.2">
      <c r="A705" s="1" t="s">
        <v>1497</v>
      </c>
      <c r="B705" s="1" t="s">
        <v>1496</v>
      </c>
      <c r="C705" s="1" t="s">
        <v>1498</v>
      </c>
    </row>
    <row r="706" spans="1:3" x14ac:dyDescent="0.2">
      <c r="A706" s="1" t="s">
        <v>1499</v>
      </c>
      <c r="B706" s="1" t="s">
        <v>1496</v>
      </c>
      <c r="C706" s="1" t="s">
        <v>1500</v>
      </c>
    </row>
    <row r="707" spans="1:3" x14ac:dyDescent="0.2">
      <c r="A707" s="1" t="s">
        <v>1501</v>
      </c>
      <c r="B707" s="1" t="s">
        <v>1496</v>
      </c>
      <c r="C707" s="1" t="s">
        <v>1502</v>
      </c>
    </row>
    <row r="708" spans="1:3" x14ac:dyDescent="0.2">
      <c r="A708" s="1" t="s">
        <v>1503</v>
      </c>
      <c r="B708" s="1" t="s">
        <v>1496</v>
      </c>
      <c r="C708" s="1" t="s">
        <v>1504</v>
      </c>
    </row>
    <row r="709" spans="1:3" x14ac:dyDescent="0.2">
      <c r="A709" s="1" t="s">
        <v>1505</v>
      </c>
      <c r="B709" s="1" t="s">
        <v>1496</v>
      </c>
      <c r="C709" s="1" t="s">
        <v>1506</v>
      </c>
    </row>
    <row r="710" spans="1:3" x14ac:dyDescent="0.2">
      <c r="A710" s="1" t="s">
        <v>1507</v>
      </c>
      <c r="B710" s="1" t="s">
        <v>1496</v>
      </c>
      <c r="C710" s="1" t="s">
        <v>1508</v>
      </c>
    </row>
    <row r="711" spans="1:3" x14ac:dyDescent="0.2">
      <c r="A711" s="1" t="s">
        <v>1509</v>
      </c>
      <c r="B711" s="1" t="s">
        <v>1496</v>
      </c>
      <c r="C711" s="1" t="s">
        <v>1510</v>
      </c>
    </row>
    <row r="712" spans="1:3" x14ac:dyDescent="0.2">
      <c r="A712" s="1" t="s">
        <v>1511</v>
      </c>
      <c r="B712" s="1" t="s">
        <v>1496</v>
      </c>
      <c r="C712" s="1" t="s">
        <v>1512</v>
      </c>
    </row>
    <row r="713" spans="1:3" x14ac:dyDescent="0.2">
      <c r="A713" s="1" t="s">
        <v>1513</v>
      </c>
      <c r="B713" s="1" t="s">
        <v>1496</v>
      </c>
      <c r="C713" s="1" t="s">
        <v>1514</v>
      </c>
    </row>
    <row r="714" spans="1:3" x14ac:dyDescent="0.2">
      <c r="A714" s="1" t="s">
        <v>1515</v>
      </c>
      <c r="B714" s="1" t="s">
        <v>1496</v>
      </c>
      <c r="C714" s="1" t="s">
        <v>1516</v>
      </c>
    </row>
    <row r="715" spans="1:3" x14ac:dyDescent="0.2">
      <c r="A715" s="1" t="s">
        <v>1517</v>
      </c>
      <c r="B715" s="1" t="s">
        <v>1496</v>
      </c>
      <c r="C715" s="1" t="s">
        <v>1518</v>
      </c>
    </row>
    <row r="716" spans="1:3" x14ac:dyDescent="0.2">
      <c r="A716" s="1" t="s">
        <v>1519</v>
      </c>
      <c r="B716" s="1" t="s">
        <v>1496</v>
      </c>
      <c r="C716" s="1" t="s">
        <v>1520</v>
      </c>
    </row>
    <row r="717" spans="1:3" x14ac:dyDescent="0.2">
      <c r="A717" s="1" t="s">
        <v>1521</v>
      </c>
      <c r="B717" s="1" t="s">
        <v>1496</v>
      </c>
      <c r="C717" s="1" t="s">
        <v>1522</v>
      </c>
    </row>
    <row r="718" spans="1:3" x14ac:dyDescent="0.2">
      <c r="A718" s="1" t="s">
        <v>1523</v>
      </c>
      <c r="B718" s="1" t="s">
        <v>1496</v>
      </c>
      <c r="C718" s="1" t="s">
        <v>1524</v>
      </c>
    </row>
    <row r="719" spans="1:3" x14ac:dyDescent="0.2">
      <c r="A719" s="1" t="s">
        <v>1525</v>
      </c>
      <c r="B719" s="1" t="s">
        <v>1496</v>
      </c>
      <c r="C719" s="1" t="s">
        <v>1526</v>
      </c>
    </row>
    <row r="720" spans="1:3" x14ac:dyDescent="0.2">
      <c r="A720" s="1" t="s">
        <v>1527</v>
      </c>
      <c r="B720" s="1" t="s">
        <v>1496</v>
      </c>
      <c r="C720" s="1" t="s">
        <v>1528</v>
      </c>
    </row>
    <row r="721" spans="1:3" x14ac:dyDescent="0.2">
      <c r="A721" s="1" t="s">
        <v>1529</v>
      </c>
      <c r="B721" s="1" t="s">
        <v>1496</v>
      </c>
      <c r="C721" s="1" t="s">
        <v>1530</v>
      </c>
    </row>
    <row r="722" spans="1:3" x14ac:dyDescent="0.2">
      <c r="A722" s="1" t="s">
        <v>1531</v>
      </c>
      <c r="B722" s="1" t="s">
        <v>1496</v>
      </c>
      <c r="C722" s="1" t="s">
        <v>1532</v>
      </c>
    </row>
    <row r="723" spans="1:3" x14ac:dyDescent="0.2">
      <c r="A723" s="1" t="s">
        <v>1533</v>
      </c>
      <c r="B723" s="1" t="s">
        <v>1496</v>
      </c>
      <c r="C723" s="1" t="s">
        <v>1534</v>
      </c>
    </row>
    <row r="724" spans="1:3" x14ac:dyDescent="0.2">
      <c r="A724" s="1" t="s">
        <v>1535</v>
      </c>
      <c r="B724" s="1" t="s">
        <v>1496</v>
      </c>
      <c r="C724" s="1" t="s">
        <v>1536</v>
      </c>
    </row>
    <row r="725" spans="1:3" x14ac:dyDescent="0.2">
      <c r="A725" s="1" t="s">
        <v>1537</v>
      </c>
      <c r="B725" s="1" t="s">
        <v>1496</v>
      </c>
      <c r="C725" s="1" t="s">
        <v>1538</v>
      </c>
    </row>
    <row r="726" spans="1:3" x14ac:dyDescent="0.2">
      <c r="A726" s="1" t="s">
        <v>1539</v>
      </c>
      <c r="B726" s="1" t="s">
        <v>1496</v>
      </c>
      <c r="C726" s="1" t="s">
        <v>1540</v>
      </c>
    </row>
    <row r="727" spans="1:3" x14ac:dyDescent="0.2">
      <c r="A727" s="1" t="s">
        <v>1541</v>
      </c>
      <c r="B727" s="1" t="s">
        <v>1496</v>
      </c>
      <c r="C727" s="1" t="s">
        <v>1542</v>
      </c>
    </row>
    <row r="728" spans="1:3" x14ac:dyDescent="0.2">
      <c r="A728" s="1" t="s">
        <v>1543</v>
      </c>
      <c r="B728" s="1" t="s">
        <v>1496</v>
      </c>
      <c r="C728" s="1" t="s">
        <v>1544</v>
      </c>
    </row>
    <row r="729" spans="1:3" x14ac:dyDescent="0.2">
      <c r="A729" s="1" t="s">
        <v>1545</v>
      </c>
      <c r="B729" s="1" t="s">
        <v>1496</v>
      </c>
      <c r="C729" s="1" t="s">
        <v>1546</v>
      </c>
    </row>
    <row r="730" spans="1:3" x14ac:dyDescent="0.2">
      <c r="A730" s="1" t="s">
        <v>1547</v>
      </c>
      <c r="B730" s="1" t="s">
        <v>1496</v>
      </c>
      <c r="C730" s="1" t="s">
        <v>1548</v>
      </c>
    </row>
    <row r="731" spans="1:3" x14ac:dyDescent="0.2">
      <c r="A731" s="1" t="s">
        <v>1549</v>
      </c>
      <c r="B731" s="1" t="s">
        <v>1496</v>
      </c>
      <c r="C731" s="1" t="s">
        <v>1550</v>
      </c>
    </row>
    <row r="732" spans="1:3" x14ac:dyDescent="0.2">
      <c r="A732" s="1" t="s">
        <v>1551</v>
      </c>
      <c r="B732" s="1" t="s">
        <v>1496</v>
      </c>
      <c r="C732" s="1" t="s">
        <v>1552</v>
      </c>
    </row>
    <row r="733" spans="1:3" x14ac:dyDescent="0.2">
      <c r="A733" s="1" t="s">
        <v>1553</v>
      </c>
      <c r="B733" s="1" t="s">
        <v>1496</v>
      </c>
      <c r="C733" s="1" t="s">
        <v>1554</v>
      </c>
    </row>
    <row r="734" spans="1:3" x14ac:dyDescent="0.2">
      <c r="A734" s="1" t="s">
        <v>1555</v>
      </c>
      <c r="B734" s="1" t="s">
        <v>1496</v>
      </c>
      <c r="C734" s="1" t="s">
        <v>1556</v>
      </c>
    </row>
    <row r="735" spans="1:3" x14ac:dyDescent="0.2">
      <c r="A735" s="1" t="s">
        <v>1557</v>
      </c>
      <c r="B735" s="1" t="s">
        <v>1496</v>
      </c>
      <c r="C735" s="1" t="s">
        <v>1558</v>
      </c>
    </row>
    <row r="736" spans="1:3" x14ac:dyDescent="0.2">
      <c r="A736" s="1" t="s">
        <v>1559</v>
      </c>
      <c r="B736" s="1" t="s">
        <v>1496</v>
      </c>
      <c r="C736" s="1" t="s">
        <v>1560</v>
      </c>
    </row>
    <row r="737" spans="1:3" x14ac:dyDescent="0.2">
      <c r="A737" s="1" t="s">
        <v>1561</v>
      </c>
      <c r="B737" s="1" t="s">
        <v>1496</v>
      </c>
      <c r="C737" s="1" t="s">
        <v>1562</v>
      </c>
    </row>
    <row r="738" spans="1:3" x14ac:dyDescent="0.2">
      <c r="A738" s="5" t="s">
        <v>1563</v>
      </c>
      <c r="B738" s="5" t="s">
        <v>1564</v>
      </c>
      <c r="C738" s="2"/>
    </row>
    <row r="739" spans="1:3" x14ac:dyDescent="0.2">
      <c r="A739" s="1" t="s">
        <v>1565</v>
      </c>
      <c r="B739" s="1" t="s">
        <v>1564</v>
      </c>
      <c r="C739" s="1" t="s">
        <v>1566</v>
      </c>
    </row>
    <row r="740" spans="1:3" x14ac:dyDescent="0.2">
      <c r="A740" s="1" t="s">
        <v>1567</v>
      </c>
      <c r="B740" s="1" t="s">
        <v>1564</v>
      </c>
      <c r="C740" s="1" t="s">
        <v>1568</v>
      </c>
    </row>
    <row r="741" spans="1:3" x14ac:dyDescent="0.2">
      <c r="A741" s="1" t="s">
        <v>1569</v>
      </c>
      <c r="B741" s="1" t="s">
        <v>1564</v>
      </c>
      <c r="C741" s="1" t="s">
        <v>1570</v>
      </c>
    </row>
    <row r="742" spans="1:3" x14ac:dyDescent="0.2">
      <c r="A742" s="1" t="s">
        <v>1571</v>
      </c>
      <c r="B742" s="1" t="s">
        <v>1564</v>
      </c>
      <c r="C742" s="1" t="s">
        <v>1572</v>
      </c>
    </row>
    <row r="743" spans="1:3" x14ac:dyDescent="0.2">
      <c r="A743" s="1" t="s">
        <v>1573</v>
      </c>
      <c r="B743" s="1" t="s">
        <v>1564</v>
      </c>
      <c r="C743" s="1" t="s">
        <v>1574</v>
      </c>
    </row>
    <row r="744" spans="1:3" x14ac:dyDescent="0.2">
      <c r="A744" s="1" t="s">
        <v>1575</v>
      </c>
      <c r="B744" s="1" t="s">
        <v>1564</v>
      </c>
      <c r="C744" s="1" t="s">
        <v>1576</v>
      </c>
    </row>
    <row r="745" spans="1:3" x14ac:dyDescent="0.2">
      <c r="A745" s="1" t="s">
        <v>1577</v>
      </c>
      <c r="B745" s="1" t="s">
        <v>1564</v>
      </c>
      <c r="C745" s="1" t="s">
        <v>1578</v>
      </c>
    </row>
    <row r="746" spans="1:3" x14ac:dyDescent="0.2">
      <c r="A746" s="1" t="s">
        <v>1579</v>
      </c>
      <c r="B746" s="1" t="s">
        <v>1564</v>
      </c>
      <c r="C746" s="1" t="s">
        <v>1580</v>
      </c>
    </row>
    <row r="747" spans="1:3" x14ac:dyDescent="0.2">
      <c r="A747" s="1" t="s">
        <v>1581</v>
      </c>
      <c r="B747" s="1" t="s">
        <v>1564</v>
      </c>
      <c r="C747" s="1" t="s">
        <v>1582</v>
      </c>
    </row>
    <row r="748" spans="1:3" x14ac:dyDescent="0.2">
      <c r="A748" s="1" t="s">
        <v>1583</v>
      </c>
      <c r="B748" s="1" t="s">
        <v>1564</v>
      </c>
      <c r="C748" s="1" t="s">
        <v>1584</v>
      </c>
    </row>
    <row r="749" spans="1:3" x14ac:dyDescent="0.2">
      <c r="A749" s="1" t="s">
        <v>1585</v>
      </c>
      <c r="B749" s="1" t="s">
        <v>1564</v>
      </c>
      <c r="C749" s="1" t="s">
        <v>1586</v>
      </c>
    </row>
    <row r="750" spans="1:3" x14ac:dyDescent="0.2">
      <c r="A750" s="1" t="s">
        <v>1587</v>
      </c>
      <c r="B750" s="1" t="s">
        <v>1564</v>
      </c>
      <c r="C750" s="1" t="s">
        <v>1588</v>
      </c>
    </row>
    <row r="751" spans="1:3" x14ac:dyDescent="0.2">
      <c r="A751" s="1" t="s">
        <v>1589</v>
      </c>
      <c r="B751" s="1" t="s">
        <v>1564</v>
      </c>
      <c r="C751" s="1" t="s">
        <v>1590</v>
      </c>
    </row>
    <row r="752" spans="1:3" x14ac:dyDescent="0.2">
      <c r="A752" s="1" t="s">
        <v>1591</v>
      </c>
      <c r="B752" s="1" t="s">
        <v>1564</v>
      </c>
      <c r="C752" s="1" t="s">
        <v>1592</v>
      </c>
    </row>
    <row r="753" spans="1:3" x14ac:dyDescent="0.2">
      <c r="A753" s="1" t="s">
        <v>1593</v>
      </c>
      <c r="B753" s="1" t="s">
        <v>1564</v>
      </c>
      <c r="C753" s="1" t="s">
        <v>1594</v>
      </c>
    </row>
    <row r="754" spans="1:3" x14ac:dyDescent="0.2">
      <c r="A754" s="1" t="s">
        <v>1595</v>
      </c>
      <c r="B754" s="1" t="s">
        <v>1564</v>
      </c>
      <c r="C754" s="1" t="s">
        <v>1596</v>
      </c>
    </row>
    <row r="755" spans="1:3" x14ac:dyDescent="0.2">
      <c r="A755" s="1" t="s">
        <v>1597</v>
      </c>
      <c r="B755" s="1" t="s">
        <v>1564</v>
      </c>
      <c r="C755" s="1" t="s">
        <v>1598</v>
      </c>
    </row>
    <row r="756" spans="1:3" x14ac:dyDescent="0.2">
      <c r="A756" s="1" t="s">
        <v>1599</v>
      </c>
      <c r="B756" s="1" t="s">
        <v>1564</v>
      </c>
      <c r="C756" s="1" t="s">
        <v>1600</v>
      </c>
    </row>
    <row r="757" spans="1:3" x14ac:dyDescent="0.2">
      <c r="A757" s="1" t="s">
        <v>1601</v>
      </c>
      <c r="B757" s="1" t="s">
        <v>1564</v>
      </c>
      <c r="C757" s="1" t="s">
        <v>1602</v>
      </c>
    </row>
    <row r="758" spans="1:3" x14ac:dyDescent="0.2">
      <c r="A758" s="1" t="s">
        <v>1603</v>
      </c>
      <c r="B758" s="1" t="s">
        <v>1564</v>
      </c>
      <c r="C758" s="1" t="s">
        <v>1604</v>
      </c>
    </row>
    <row r="759" spans="1:3" x14ac:dyDescent="0.2">
      <c r="A759" s="1" t="s">
        <v>1605</v>
      </c>
      <c r="B759" s="1" t="s">
        <v>1564</v>
      </c>
      <c r="C759" s="1" t="s">
        <v>1606</v>
      </c>
    </row>
    <row r="760" spans="1:3" x14ac:dyDescent="0.2">
      <c r="A760" s="1" t="s">
        <v>1607</v>
      </c>
      <c r="B760" s="1" t="s">
        <v>1564</v>
      </c>
      <c r="C760" s="1" t="s">
        <v>1608</v>
      </c>
    </row>
    <row r="761" spans="1:3" x14ac:dyDescent="0.2">
      <c r="A761" s="1" t="s">
        <v>1609</v>
      </c>
      <c r="B761" s="1" t="s">
        <v>1564</v>
      </c>
      <c r="C761" s="1" t="s">
        <v>1610</v>
      </c>
    </row>
    <row r="762" spans="1:3" x14ac:dyDescent="0.2">
      <c r="A762" s="1" t="s">
        <v>1611</v>
      </c>
      <c r="B762" s="1" t="s">
        <v>1564</v>
      </c>
      <c r="C762" s="1" t="s">
        <v>1612</v>
      </c>
    </row>
    <row r="763" spans="1:3" x14ac:dyDescent="0.2">
      <c r="A763" s="1" t="s">
        <v>1613</v>
      </c>
      <c r="B763" s="1" t="s">
        <v>1564</v>
      </c>
      <c r="C763" s="1" t="s">
        <v>1614</v>
      </c>
    </row>
    <row r="764" spans="1:3" x14ac:dyDescent="0.2">
      <c r="A764" s="1" t="s">
        <v>1615</v>
      </c>
      <c r="B764" s="1" t="s">
        <v>1564</v>
      </c>
      <c r="C764" s="1" t="s">
        <v>1616</v>
      </c>
    </row>
    <row r="765" spans="1:3" x14ac:dyDescent="0.2">
      <c r="A765" s="1" t="s">
        <v>1617</v>
      </c>
      <c r="B765" s="1" t="s">
        <v>1564</v>
      </c>
      <c r="C765" s="1" t="s">
        <v>1618</v>
      </c>
    </row>
    <row r="766" spans="1:3" x14ac:dyDescent="0.2">
      <c r="A766" s="1" t="s">
        <v>1619</v>
      </c>
      <c r="B766" s="1" t="s">
        <v>1564</v>
      </c>
      <c r="C766" s="1" t="s">
        <v>1620</v>
      </c>
    </row>
    <row r="767" spans="1:3" x14ac:dyDescent="0.2">
      <c r="A767" s="1" t="s">
        <v>1621</v>
      </c>
      <c r="B767" s="1" t="s">
        <v>1564</v>
      </c>
      <c r="C767" s="1" t="s">
        <v>1622</v>
      </c>
    </row>
    <row r="768" spans="1:3" x14ac:dyDescent="0.2">
      <c r="A768" s="1" t="s">
        <v>1623</v>
      </c>
      <c r="B768" s="1" t="s">
        <v>1564</v>
      </c>
      <c r="C768" s="1" t="s">
        <v>1624</v>
      </c>
    </row>
    <row r="769" spans="1:3" x14ac:dyDescent="0.2">
      <c r="A769" s="5" t="s">
        <v>1625</v>
      </c>
      <c r="B769" s="5" t="s">
        <v>1626</v>
      </c>
      <c r="C769" s="2"/>
    </row>
    <row r="770" spans="1:3" x14ac:dyDescent="0.2">
      <c r="A770" s="1" t="s">
        <v>1627</v>
      </c>
      <c r="B770" s="1" t="s">
        <v>1626</v>
      </c>
      <c r="C770" s="1" t="s">
        <v>1628</v>
      </c>
    </row>
    <row r="771" spans="1:3" x14ac:dyDescent="0.2">
      <c r="A771" s="1" t="s">
        <v>1629</v>
      </c>
      <c r="B771" s="1" t="s">
        <v>1626</v>
      </c>
      <c r="C771" s="1" t="s">
        <v>1630</v>
      </c>
    </row>
    <row r="772" spans="1:3" x14ac:dyDescent="0.2">
      <c r="A772" s="1" t="s">
        <v>1631</v>
      </c>
      <c r="B772" s="1" t="s">
        <v>1626</v>
      </c>
      <c r="C772" s="1" t="s">
        <v>1632</v>
      </c>
    </row>
    <row r="773" spans="1:3" x14ac:dyDescent="0.2">
      <c r="A773" s="1" t="s">
        <v>1633</v>
      </c>
      <c r="B773" s="1" t="s">
        <v>1626</v>
      </c>
      <c r="C773" s="1" t="s">
        <v>1634</v>
      </c>
    </row>
    <row r="774" spans="1:3" x14ac:dyDescent="0.2">
      <c r="A774" s="1" t="s">
        <v>1635</v>
      </c>
      <c r="B774" s="1" t="s">
        <v>1626</v>
      </c>
      <c r="C774" s="1" t="s">
        <v>1636</v>
      </c>
    </row>
    <row r="775" spans="1:3" x14ac:dyDescent="0.2">
      <c r="A775" s="1" t="s">
        <v>1637</v>
      </c>
      <c r="B775" s="1" t="s">
        <v>1626</v>
      </c>
      <c r="C775" s="1" t="s">
        <v>1638</v>
      </c>
    </row>
    <row r="776" spans="1:3" x14ac:dyDescent="0.2">
      <c r="A776" s="1" t="s">
        <v>1639</v>
      </c>
      <c r="B776" s="1" t="s">
        <v>1626</v>
      </c>
      <c r="C776" s="1" t="s">
        <v>1640</v>
      </c>
    </row>
    <row r="777" spans="1:3" x14ac:dyDescent="0.2">
      <c r="A777" s="1" t="s">
        <v>1641</v>
      </c>
      <c r="B777" s="1" t="s">
        <v>1626</v>
      </c>
      <c r="C777" s="1" t="s">
        <v>1642</v>
      </c>
    </row>
    <row r="778" spans="1:3" x14ac:dyDescent="0.2">
      <c r="A778" s="1" t="s">
        <v>1643</v>
      </c>
      <c r="B778" s="1" t="s">
        <v>1626</v>
      </c>
      <c r="C778" s="1" t="s">
        <v>1644</v>
      </c>
    </row>
    <row r="779" spans="1:3" x14ac:dyDescent="0.2">
      <c r="A779" s="1" t="s">
        <v>1645</v>
      </c>
      <c r="B779" s="1" t="s">
        <v>1626</v>
      </c>
      <c r="C779" s="1" t="s">
        <v>1646</v>
      </c>
    </row>
    <row r="780" spans="1:3" x14ac:dyDescent="0.2">
      <c r="A780" s="1" t="s">
        <v>1647</v>
      </c>
      <c r="B780" s="1" t="s">
        <v>1626</v>
      </c>
      <c r="C780" s="1" t="s">
        <v>1648</v>
      </c>
    </row>
    <row r="781" spans="1:3" x14ac:dyDescent="0.2">
      <c r="A781" s="1" t="s">
        <v>1649</v>
      </c>
      <c r="B781" s="1" t="s">
        <v>1626</v>
      </c>
      <c r="C781" s="1" t="s">
        <v>1650</v>
      </c>
    </row>
    <row r="782" spans="1:3" x14ac:dyDescent="0.2">
      <c r="A782" s="1" t="s">
        <v>1651</v>
      </c>
      <c r="B782" s="1" t="s">
        <v>1626</v>
      </c>
      <c r="C782" s="1" t="s">
        <v>1652</v>
      </c>
    </row>
    <row r="783" spans="1:3" x14ac:dyDescent="0.2">
      <c r="A783" s="1" t="s">
        <v>1653</v>
      </c>
      <c r="B783" s="1" t="s">
        <v>1626</v>
      </c>
      <c r="C783" s="1" t="s">
        <v>1654</v>
      </c>
    </row>
    <row r="784" spans="1:3" x14ac:dyDescent="0.2">
      <c r="A784" s="1" t="s">
        <v>1655</v>
      </c>
      <c r="B784" s="1" t="s">
        <v>1626</v>
      </c>
      <c r="C784" s="1" t="s">
        <v>768</v>
      </c>
    </row>
    <row r="785" spans="1:3" x14ac:dyDescent="0.2">
      <c r="A785" s="5" t="s">
        <v>1656</v>
      </c>
      <c r="B785" s="5" t="s">
        <v>1657</v>
      </c>
      <c r="C785" s="2"/>
    </row>
    <row r="786" spans="1:3" x14ac:dyDescent="0.2">
      <c r="A786" s="1" t="s">
        <v>1658</v>
      </c>
      <c r="B786" s="1" t="s">
        <v>1657</v>
      </c>
      <c r="C786" s="1" t="s">
        <v>1659</v>
      </c>
    </row>
    <row r="787" spans="1:3" x14ac:dyDescent="0.2">
      <c r="A787" s="1" t="s">
        <v>1660</v>
      </c>
      <c r="B787" s="1" t="s">
        <v>1657</v>
      </c>
      <c r="C787" s="1" t="s">
        <v>1661</v>
      </c>
    </row>
    <row r="788" spans="1:3" x14ac:dyDescent="0.2">
      <c r="A788" s="1" t="s">
        <v>1662</v>
      </c>
      <c r="B788" s="1" t="s">
        <v>1657</v>
      </c>
      <c r="C788" s="1" t="s">
        <v>1663</v>
      </c>
    </row>
    <row r="789" spans="1:3" x14ac:dyDescent="0.2">
      <c r="A789" s="1" t="s">
        <v>1664</v>
      </c>
      <c r="B789" s="1" t="s">
        <v>1657</v>
      </c>
      <c r="C789" s="1" t="s">
        <v>1665</v>
      </c>
    </row>
    <row r="790" spans="1:3" x14ac:dyDescent="0.2">
      <c r="A790" s="1" t="s">
        <v>1666</v>
      </c>
      <c r="B790" s="1" t="s">
        <v>1657</v>
      </c>
      <c r="C790" s="1" t="s">
        <v>1667</v>
      </c>
    </row>
    <row r="791" spans="1:3" x14ac:dyDescent="0.2">
      <c r="A791" s="1" t="s">
        <v>1668</v>
      </c>
      <c r="B791" s="1" t="s">
        <v>1657</v>
      </c>
      <c r="C791" s="1" t="s">
        <v>1669</v>
      </c>
    </row>
    <row r="792" spans="1:3" x14ac:dyDescent="0.2">
      <c r="A792" s="1" t="s">
        <v>1670</v>
      </c>
      <c r="B792" s="1" t="s">
        <v>1657</v>
      </c>
      <c r="C792" s="1" t="s">
        <v>1671</v>
      </c>
    </row>
    <row r="793" spans="1:3" x14ac:dyDescent="0.2">
      <c r="A793" s="1" t="s">
        <v>1672</v>
      </c>
      <c r="B793" s="1" t="s">
        <v>1657</v>
      </c>
      <c r="C793" s="1" t="s">
        <v>1673</v>
      </c>
    </row>
    <row r="794" spans="1:3" x14ac:dyDescent="0.2">
      <c r="A794" s="1" t="s">
        <v>1674</v>
      </c>
      <c r="B794" s="1" t="s">
        <v>1657</v>
      </c>
      <c r="C794" s="1" t="s">
        <v>1675</v>
      </c>
    </row>
    <row r="795" spans="1:3" x14ac:dyDescent="0.2">
      <c r="A795" s="1" t="s">
        <v>1676</v>
      </c>
      <c r="B795" s="1" t="s">
        <v>1657</v>
      </c>
      <c r="C795" s="1" t="s">
        <v>1677</v>
      </c>
    </row>
    <row r="796" spans="1:3" x14ac:dyDescent="0.2">
      <c r="A796" s="1" t="s">
        <v>1678</v>
      </c>
      <c r="B796" s="1" t="s">
        <v>1657</v>
      </c>
      <c r="C796" s="1" t="s">
        <v>1679</v>
      </c>
    </row>
    <row r="797" spans="1:3" x14ac:dyDescent="0.2">
      <c r="A797" s="1" t="s">
        <v>1680</v>
      </c>
      <c r="B797" s="1" t="s">
        <v>1657</v>
      </c>
      <c r="C797" s="1" t="s">
        <v>1681</v>
      </c>
    </row>
    <row r="798" spans="1:3" x14ac:dyDescent="0.2">
      <c r="A798" s="1" t="s">
        <v>1682</v>
      </c>
      <c r="B798" s="1" t="s">
        <v>1657</v>
      </c>
      <c r="C798" s="1" t="s">
        <v>1683</v>
      </c>
    </row>
    <row r="799" spans="1:3" x14ac:dyDescent="0.2">
      <c r="A799" s="1" t="s">
        <v>1684</v>
      </c>
      <c r="B799" s="1" t="s">
        <v>1657</v>
      </c>
      <c r="C799" s="1" t="s">
        <v>1685</v>
      </c>
    </row>
    <row r="800" spans="1:3" x14ac:dyDescent="0.2">
      <c r="A800" s="1" t="s">
        <v>1686</v>
      </c>
      <c r="B800" s="1" t="s">
        <v>1657</v>
      </c>
      <c r="C800" s="1" t="s">
        <v>1687</v>
      </c>
    </row>
    <row r="801" spans="1:3" x14ac:dyDescent="0.2">
      <c r="A801" s="1" t="s">
        <v>1688</v>
      </c>
      <c r="B801" s="1" t="s">
        <v>1657</v>
      </c>
      <c r="C801" s="1" t="s">
        <v>1689</v>
      </c>
    </row>
    <row r="802" spans="1:3" x14ac:dyDescent="0.2">
      <c r="A802" s="1" t="s">
        <v>1690</v>
      </c>
      <c r="B802" s="1" t="s">
        <v>1657</v>
      </c>
      <c r="C802" s="1" t="s">
        <v>1691</v>
      </c>
    </row>
    <row r="803" spans="1:3" x14ac:dyDescent="0.2">
      <c r="A803" s="1" t="s">
        <v>1692</v>
      </c>
      <c r="B803" s="1" t="s">
        <v>1657</v>
      </c>
      <c r="C803" s="1" t="s">
        <v>1693</v>
      </c>
    </row>
    <row r="804" spans="1:3" x14ac:dyDescent="0.2">
      <c r="A804" s="1" t="s">
        <v>1694</v>
      </c>
      <c r="B804" s="1" t="s">
        <v>1657</v>
      </c>
      <c r="C804" s="1" t="s">
        <v>1695</v>
      </c>
    </row>
    <row r="805" spans="1:3" x14ac:dyDescent="0.2">
      <c r="A805" s="5" t="s">
        <v>1696</v>
      </c>
      <c r="B805" s="5" t="s">
        <v>3639</v>
      </c>
      <c r="C805" s="2"/>
    </row>
    <row r="806" spans="1:3" x14ac:dyDescent="0.2">
      <c r="A806" s="1" t="s">
        <v>1697</v>
      </c>
      <c r="B806" s="1" t="s">
        <v>3639</v>
      </c>
      <c r="C806" s="1" t="s">
        <v>1698</v>
      </c>
    </row>
    <row r="807" spans="1:3" x14ac:dyDescent="0.2">
      <c r="A807" s="1" t="s">
        <v>1699</v>
      </c>
      <c r="B807" s="1" t="s">
        <v>3639</v>
      </c>
      <c r="C807" s="1" t="s">
        <v>1700</v>
      </c>
    </row>
    <row r="808" spans="1:3" x14ac:dyDescent="0.2">
      <c r="A808" s="1" t="s">
        <v>1701</v>
      </c>
      <c r="B808" s="1" t="s">
        <v>3639</v>
      </c>
      <c r="C808" s="1" t="s">
        <v>1702</v>
      </c>
    </row>
    <row r="809" spans="1:3" x14ac:dyDescent="0.2">
      <c r="A809" s="1" t="s">
        <v>1703</v>
      </c>
      <c r="B809" s="1" t="s">
        <v>3639</v>
      </c>
      <c r="C809" s="1" t="s">
        <v>1704</v>
      </c>
    </row>
    <row r="810" spans="1:3" x14ac:dyDescent="0.2">
      <c r="A810" s="1" t="s">
        <v>1705</v>
      </c>
      <c r="B810" s="1" t="s">
        <v>3639</v>
      </c>
      <c r="C810" s="1" t="s">
        <v>1706</v>
      </c>
    </row>
    <row r="811" spans="1:3" x14ac:dyDescent="0.2">
      <c r="A811" s="1" t="s">
        <v>1707</v>
      </c>
      <c r="B811" s="1" t="s">
        <v>3639</v>
      </c>
      <c r="C811" s="1" t="s">
        <v>1708</v>
      </c>
    </row>
    <row r="812" spans="1:3" x14ac:dyDescent="0.2">
      <c r="A812" s="1" t="s">
        <v>1709</v>
      </c>
      <c r="B812" s="1" t="s">
        <v>3639</v>
      </c>
      <c r="C812" s="1" t="s">
        <v>1710</v>
      </c>
    </row>
    <row r="813" spans="1:3" x14ac:dyDescent="0.2">
      <c r="A813" s="1" t="s">
        <v>1711</v>
      </c>
      <c r="B813" s="1" t="s">
        <v>3639</v>
      </c>
      <c r="C813" s="1" t="s">
        <v>1712</v>
      </c>
    </row>
    <row r="814" spans="1:3" x14ac:dyDescent="0.2">
      <c r="A814" s="1" t="s">
        <v>1713</v>
      </c>
      <c r="B814" s="1" t="s">
        <v>3639</v>
      </c>
      <c r="C814" s="1" t="s">
        <v>1714</v>
      </c>
    </row>
    <row r="815" spans="1:3" x14ac:dyDescent="0.2">
      <c r="A815" s="1" t="s">
        <v>1715</v>
      </c>
      <c r="B815" s="1" t="s">
        <v>3639</v>
      </c>
      <c r="C815" s="1" t="s">
        <v>1716</v>
      </c>
    </row>
    <row r="816" spans="1:3" x14ac:dyDescent="0.2">
      <c r="A816" s="1" t="s">
        <v>1717</v>
      </c>
      <c r="B816" s="1" t="s">
        <v>3639</v>
      </c>
      <c r="C816" s="1" t="s">
        <v>426</v>
      </c>
    </row>
    <row r="817" spans="1:3" x14ac:dyDescent="0.2">
      <c r="A817" s="1" t="s">
        <v>1718</v>
      </c>
      <c r="B817" s="1" t="s">
        <v>3639</v>
      </c>
      <c r="C817" s="1" t="s">
        <v>1719</v>
      </c>
    </row>
    <row r="818" spans="1:3" x14ac:dyDescent="0.2">
      <c r="A818" s="1" t="s">
        <v>1720</v>
      </c>
      <c r="B818" s="1" t="s">
        <v>3639</v>
      </c>
      <c r="C818" s="1" t="s">
        <v>1721</v>
      </c>
    </row>
    <row r="819" spans="1:3" x14ac:dyDescent="0.2">
      <c r="A819" s="1" t="s">
        <v>1722</v>
      </c>
      <c r="B819" s="1" t="s">
        <v>3639</v>
      </c>
      <c r="C819" s="1" t="s">
        <v>1723</v>
      </c>
    </row>
    <row r="820" spans="1:3" x14ac:dyDescent="0.2">
      <c r="A820" s="1" t="s">
        <v>1724</v>
      </c>
      <c r="B820" s="1" t="s">
        <v>3639</v>
      </c>
      <c r="C820" s="1" t="s">
        <v>1725</v>
      </c>
    </row>
    <row r="821" spans="1:3" x14ac:dyDescent="0.2">
      <c r="A821" s="1" t="s">
        <v>1726</v>
      </c>
      <c r="B821" s="1" t="s">
        <v>3639</v>
      </c>
      <c r="C821" s="1" t="s">
        <v>1727</v>
      </c>
    </row>
    <row r="822" spans="1:3" x14ac:dyDescent="0.2">
      <c r="A822" s="1" t="s">
        <v>1728</v>
      </c>
      <c r="B822" s="1" t="s">
        <v>3639</v>
      </c>
      <c r="C822" s="1" t="s">
        <v>1729</v>
      </c>
    </row>
    <row r="823" spans="1:3" x14ac:dyDescent="0.2">
      <c r="A823" s="5" t="s">
        <v>1730</v>
      </c>
      <c r="B823" s="5" t="s">
        <v>1731</v>
      </c>
      <c r="C823" s="2"/>
    </row>
    <row r="824" spans="1:3" x14ac:dyDescent="0.2">
      <c r="A824" s="1" t="s">
        <v>1732</v>
      </c>
      <c r="B824" s="1" t="s">
        <v>1731</v>
      </c>
      <c r="C824" s="1" t="s">
        <v>1733</v>
      </c>
    </row>
    <row r="825" spans="1:3" x14ac:dyDescent="0.2">
      <c r="A825" s="1" t="s">
        <v>1734</v>
      </c>
      <c r="B825" s="1" t="s">
        <v>1731</v>
      </c>
      <c r="C825" s="1" t="s">
        <v>1735</v>
      </c>
    </row>
    <row r="826" spans="1:3" x14ac:dyDescent="0.2">
      <c r="A826" s="1" t="s">
        <v>1736</v>
      </c>
      <c r="B826" s="1" t="s">
        <v>1731</v>
      </c>
      <c r="C826" s="1" t="s">
        <v>1737</v>
      </c>
    </row>
    <row r="827" spans="1:3" x14ac:dyDescent="0.2">
      <c r="A827" s="1" t="s">
        <v>1738</v>
      </c>
      <c r="B827" s="1" t="s">
        <v>1731</v>
      </c>
      <c r="C827" s="1" t="s">
        <v>1739</v>
      </c>
    </row>
    <row r="828" spans="1:3" x14ac:dyDescent="0.2">
      <c r="A828" s="1" t="s">
        <v>1740</v>
      </c>
      <c r="B828" s="1" t="s">
        <v>1731</v>
      </c>
      <c r="C828" s="1" t="s">
        <v>1741</v>
      </c>
    </row>
    <row r="829" spans="1:3" x14ac:dyDescent="0.2">
      <c r="A829" s="1" t="s">
        <v>1742</v>
      </c>
      <c r="B829" s="1" t="s">
        <v>1731</v>
      </c>
      <c r="C829" s="1" t="s">
        <v>1743</v>
      </c>
    </row>
    <row r="830" spans="1:3" x14ac:dyDescent="0.2">
      <c r="A830" s="1" t="s">
        <v>1744</v>
      </c>
      <c r="B830" s="1" t="s">
        <v>1731</v>
      </c>
      <c r="C830" s="1" t="s">
        <v>1745</v>
      </c>
    </row>
    <row r="831" spans="1:3" x14ac:dyDescent="0.2">
      <c r="A831" s="1" t="s">
        <v>1746</v>
      </c>
      <c r="B831" s="1" t="s">
        <v>1731</v>
      </c>
      <c r="C831" s="1" t="s">
        <v>1747</v>
      </c>
    </row>
    <row r="832" spans="1:3" x14ac:dyDescent="0.2">
      <c r="A832" s="1" t="s">
        <v>1748</v>
      </c>
      <c r="B832" s="1" t="s">
        <v>1731</v>
      </c>
      <c r="C832" s="1" t="s">
        <v>1749</v>
      </c>
    </row>
    <row r="833" spans="1:3" x14ac:dyDescent="0.2">
      <c r="A833" s="1" t="s">
        <v>1750</v>
      </c>
      <c r="B833" s="1" t="s">
        <v>1731</v>
      </c>
      <c r="C833" s="1" t="s">
        <v>1751</v>
      </c>
    </row>
    <row r="834" spans="1:3" x14ac:dyDescent="0.2">
      <c r="A834" s="1" t="s">
        <v>1752</v>
      </c>
      <c r="B834" s="1" t="s">
        <v>1731</v>
      </c>
      <c r="C834" s="1" t="s">
        <v>1753</v>
      </c>
    </row>
    <row r="835" spans="1:3" x14ac:dyDescent="0.2">
      <c r="A835" s="1" t="s">
        <v>1754</v>
      </c>
      <c r="B835" s="1" t="s">
        <v>1731</v>
      </c>
      <c r="C835" s="1" t="s">
        <v>1755</v>
      </c>
    </row>
    <row r="836" spans="1:3" x14ac:dyDescent="0.2">
      <c r="A836" s="1" t="s">
        <v>1756</v>
      </c>
      <c r="B836" s="1" t="s">
        <v>1731</v>
      </c>
      <c r="C836" s="1" t="s">
        <v>1757</v>
      </c>
    </row>
    <row r="837" spans="1:3" x14ac:dyDescent="0.2">
      <c r="A837" s="1" t="s">
        <v>1758</v>
      </c>
      <c r="B837" s="1" t="s">
        <v>1731</v>
      </c>
      <c r="C837" s="1" t="s">
        <v>1759</v>
      </c>
    </row>
    <row r="838" spans="1:3" x14ac:dyDescent="0.2">
      <c r="A838" s="1" t="s">
        <v>1760</v>
      </c>
      <c r="B838" s="1" t="s">
        <v>1731</v>
      </c>
      <c r="C838" s="1" t="s">
        <v>1761</v>
      </c>
    </row>
    <row r="839" spans="1:3" x14ac:dyDescent="0.2">
      <c r="A839" s="1" t="s">
        <v>1762</v>
      </c>
      <c r="B839" s="1" t="s">
        <v>1731</v>
      </c>
      <c r="C839" s="1" t="s">
        <v>1763</v>
      </c>
    </row>
    <row r="840" spans="1:3" x14ac:dyDescent="0.2">
      <c r="A840" s="1" t="s">
        <v>1764</v>
      </c>
      <c r="B840" s="1" t="s">
        <v>1731</v>
      </c>
      <c r="C840" s="1" t="s">
        <v>536</v>
      </c>
    </row>
    <row r="841" spans="1:3" x14ac:dyDescent="0.2">
      <c r="A841" s="1" t="s">
        <v>1765</v>
      </c>
      <c r="B841" s="1" t="s">
        <v>1731</v>
      </c>
      <c r="C841" s="1" t="s">
        <v>1766</v>
      </c>
    </row>
    <row r="842" spans="1:3" x14ac:dyDescent="0.2">
      <c r="A842" s="1" t="s">
        <v>1767</v>
      </c>
      <c r="B842" s="1" t="s">
        <v>1731</v>
      </c>
      <c r="C842" s="1" t="s">
        <v>1768</v>
      </c>
    </row>
    <row r="843" spans="1:3" x14ac:dyDescent="0.2">
      <c r="A843" s="1" t="s">
        <v>1769</v>
      </c>
      <c r="B843" s="1" t="s">
        <v>1731</v>
      </c>
      <c r="C843" s="1" t="s">
        <v>1770</v>
      </c>
    </row>
    <row r="844" spans="1:3" x14ac:dyDescent="0.2">
      <c r="A844" s="1" t="s">
        <v>1771</v>
      </c>
      <c r="B844" s="1" t="s">
        <v>1731</v>
      </c>
      <c r="C844" s="1" t="s">
        <v>1772</v>
      </c>
    </row>
    <row r="845" spans="1:3" x14ac:dyDescent="0.2">
      <c r="A845" s="1" t="s">
        <v>1773</v>
      </c>
      <c r="B845" s="1" t="s">
        <v>1731</v>
      </c>
      <c r="C845" s="1" t="s">
        <v>1774</v>
      </c>
    </row>
    <row r="846" spans="1:3" x14ac:dyDescent="0.2">
      <c r="A846" s="1" t="s">
        <v>1775</v>
      </c>
      <c r="B846" s="1" t="s">
        <v>1731</v>
      </c>
      <c r="C846" s="1" t="s">
        <v>1776</v>
      </c>
    </row>
    <row r="847" spans="1:3" x14ac:dyDescent="0.2">
      <c r="A847" s="1" t="s">
        <v>1777</v>
      </c>
      <c r="B847" s="1" t="s">
        <v>1731</v>
      </c>
      <c r="C847" s="1" t="s">
        <v>1778</v>
      </c>
    </row>
    <row r="848" spans="1:3" x14ac:dyDescent="0.2">
      <c r="A848" s="1" t="s">
        <v>1779</v>
      </c>
      <c r="B848" s="1" t="s">
        <v>1731</v>
      </c>
      <c r="C848" s="1" t="s">
        <v>1780</v>
      </c>
    </row>
    <row r="849" spans="1:3" x14ac:dyDescent="0.2">
      <c r="A849" s="1" t="s">
        <v>1781</v>
      </c>
      <c r="B849" s="1" t="s">
        <v>1731</v>
      </c>
      <c r="C849" s="1" t="s">
        <v>1782</v>
      </c>
    </row>
    <row r="850" spans="1:3" x14ac:dyDescent="0.2">
      <c r="A850" s="1" t="s">
        <v>1783</v>
      </c>
      <c r="B850" s="1" t="s">
        <v>1731</v>
      </c>
      <c r="C850" s="1" t="s">
        <v>1784</v>
      </c>
    </row>
    <row r="851" spans="1:3" x14ac:dyDescent="0.2">
      <c r="A851" s="5" t="s">
        <v>1785</v>
      </c>
      <c r="B851" s="5" t="s">
        <v>1786</v>
      </c>
      <c r="C851" s="2"/>
    </row>
    <row r="852" spans="1:3" x14ac:dyDescent="0.2">
      <c r="A852" s="1" t="s">
        <v>1787</v>
      </c>
      <c r="B852" s="1" t="s">
        <v>1786</v>
      </c>
      <c r="C852" s="1" t="s">
        <v>1788</v>
      </c>
    </row>
    <row r="853" spans="1:3" x14ac:dyDescent="0.2">
      <c r="A853" s="1" t="s">
        <v>1789</v>
      </c>
      <c r="B853" s="1" t="s">
        <v>1786</v>
      </c>
      <c r="C853" s="1" t="s">
        <v>1790</v>
      </c>
    </row>
    <row r="854" spans="1:3" x14ac:dyDescent="0.2">
      <c r="A854" s="1" t="s">
        <v>1791</v>
      </c>
      <c r="B854" s="1" t="s">
        <v>1786</v>
      </c>
      <c r="C854" s="1" t="s">
        <v>1792</v>
      </c>
    </row>
    <row r="855" spans="1:3" x14ac:dyDescent="0.2">
      <c r="A855" s="1" t="s">
        <v>1793</v>
      </c>
      <c r="B855" s="1" t="s">
        <v>1786</v>
      </c>
      <c r="C855" s="1" t="s">
        <v>1794</v>
      </c>
    </row>
    <row r="856" spans="1:3" x14ac:dyDescent="0.2">
      <c r="A856" s="1" t="s">
        <v>1795</v>
      </c>
      <c r="B856" s="1" t="s">
        <v>1786</v>
      </c>
      <c r="C856" s="1" t="s">
        <v>1796</v>
      </c>
    </row>
    <row r="857" spans="1:3" x14ac:dyDescent="0.2">
      <c r="A857" s="1" t="s">
        <v>1797</v>
      </c>
      <c r="B857" s="1" t="s">
        <v>1786</v>
      </c>
      <c r="C857" s="1" t="s">
        <v>1798</v>
      </c>
    </row>
    <row r="858" spans="1:3" x14ac:dyDescent="0.2">
      <c r="A858" s="1" t="s">
        <v>1799</v>
      </c>
      <c r="B858" s="1" t="s">
        <v>1786</v>
      </c>
      <c r="C858" s="1" t="s">
        <v>1800</v>
      </c>
    </row>
    <row r="859" spans="1:3" x14ac:dyDescent="0.2">
      <c r="A859" s="1" t="s">
        <v>1801</v>
      </c>
      <c r="B859" s="1" t="s">
        <v>1786</v>
      </c>
      <c r="C859" s="1" t="s">
        <v>1802</v>
      </c>
    </row>
    <row r="860" spans="1:3" x14ac:dyDescent="0.2">
      <c r="A860" s="1" t="s">
        <v>1803</v>
      </c>
      <c r="B860" s="1" t="s">
        <v>1786</v>
      </c>
      <c r="C860" s="1" t="s">
        <v>1804</v>
      </c>
    </row>
    <row r="861" spans="1:3" x14ac:dyDescent="0.2">
      <c r="A861" s="1" t="s">
        <v>1805</v>
      </c>
      <c r="B861" s="1" t="s">
        <v>1786</v>
      </c>
      <c r="C861" s="1" t="s">
        <v>1806</v>
      </c>
    </row>
    <row r="862" spans="1:3" x14ac:dyDescent="0.2">
      <c r="A862" s="1" t="s">
        <v>1807</v>
      </c>
      <c r="B862" s="1" t="s">
        <v>1786</v>
      </c>
      <c r="C862" s="1" t="s">
        <v>1808</v>
      </c>
    </row>
    <row r="863" spans="1:3" x14ac:dyDescent="0.2">
      <c r="A863" s="1" t="s">
        <v>1809</v>
      </c>
      <c r="B863" s="1" t="s">
        <v>1786</v>
      </c>
      <c r="C863" s="1" t="s">
        <v>1810</v>
      </c>
    </row>
    <row r="864" spans="1:3" x14ac:dyDescent="0.2">
      <c r="A864" s="1" t="s">
        <v>1811</v>
      </c>
      <c r="B864" s="1" t="s">
        <v>1786</v>
      </c>
      <c r="C864" s="1" t="s">
        <v>1812</v>
      </c>
    </row>
    <row r="865" spans="1:3" x14ac:dyDescent="0.2">
      <c r="A865" s="1" t="s">
        <v>1813</v>
      </c>
      <c r="B865" s="1" t="s">
        <v>1786</v>
      </c>
      <c r="C865" s="1" t="s">
        <v>1814</v>
      </c>
    </row>
    <row r="866" spans="1:3" x14ac:dyDescent="0.2">
      <c r="A866" s="1" t="s">
        <v>1815</v>
      </c>
      <c r="B866" s="1" t="s">
        <v>1786</v>
      </c>
      <c r="C866" s="1" t="s">
        <v>1816</v>
      </c>
    </row>
    <row r="867" spans="1:3" x14ac:dyDescent="0.2">
      <c r="A867" s="1" t="s">
        <v>1817</v>
      </c>
      <c r="B867" s="1" t="s">
        <v>1786</v>
      </c>
      <c r="C867" s="1" t="s">
        <v>1818</v>
      </c>
    </row>
    <row r="868" spans="1:3" x14ac:dyDescent="0.2">
      <c r="A868" s="1" t="s">
        <v>1819</v>
      </c>
      <c r="B868" s="1" t="s">
        <v>1786</v>
      </c>
      <c r="C868" s="1" t="s">
        <v>1820</v>
      </c>
    </row>
    <row r="869" spans="1:3" x14ac:dyDescent="0.2">
      <c r="A869" s="1" t="s">
        <v>1821</v>
      </c>
      <c r="B869" s="1" t="s">
        <v>1786</v>
      </c>
      <c r="C869" s="1" t="s">
        <v>1822</v>
      </c>
    </row>
    <row r="870" spans="1:3" x14ac:dyDescent="0.2">
      <c r="A870" s="1" t="s">
        <v>1823</v>
      </c>
      <c r="B870" s="1" t="s">
        <v>1786</v>
      </c>
      <c r="C870" s="1" t="s">
        <v>1824</v>
      </c>
    </row>
    <row r="871" spans="1:3" x14ac:dyDescent="0.2">
      <c r="A871" s="1" t="s">
        <v>1825</v>
      </c>
      <c r="B871" s="1" t="s">
        <v>1786</v>
      </c>
      <c r="C871" s="1" t="s">
        <v>1826</v>
      </c>
    </row>
    <row r="872" spans="1:3" x14ac:dyDescent="0.2">
      <c r="A872" s="1" t="s">
        <v>1827</v>
      </c>
      <c r="B872" s="1" t="s">
        <v>1786</v>
      </c>
      <c r="C872" s="1" t="s">
        <v>1828</v>
      </c>
    </row>
    <row r="873" spans="1:3" x14ac:dyDescent="0.2">
      <c r="A873" s="1" t="s">
        <v>1829</v>
      </c>
      <c r="B873" s="1" t="s">
        <v>1786</v>
      </c>
      <c r="C873" s="1" t="s">
        <v>1100</v>
      </c>
    </row>
    <row r="874" spans="1:3" x14ac:dyDescent="0.2">
      <c r="A874" s="1" t="s">
        <v>1830</v>
      </c>
      <c r="B874" s="1" t="s">
        <v>1786</v>
      </c>
      <c r="C874" s="1" t="s">
        <v>1831</v>
      </c>
    </row>
    <row r="875" spans="1:3" x14ac:dyDescent="0.2">
      <c r="A875" s="1" t="s">
        <v>1832</v>
      </c>
      <c r="B875" s="1" t="s">
        <v>1786</v>
      </c>
      <c r="C875" s="1" t="s">
        <v>1833</v>
      </c>
    </row>
    <row r="876" spans="1:3" x14ac:dyDescent="0.2">
      <c r="A876" s="1" t="s">
        <v>1834</v>
      </c>
      <c r="B876" s="1" t="s">
        <v>1786</v>
      </c>
      <c r="C876" s="1" t="s">
        <v>1835</v>
      </c>
    </row>
    <row r="877" spans="1:3" x14ac:dyDescent="0.2">
      <c r="A877" s="1" t="s">
        <v>1836</v>
      </c>
      <c r="B877" s="1" t="s">
        <v>1786</v>
      </c>
      <c r="C877" s="1" t="s">
        <v>1837</v>
      </c>
    </row>
    <row r="878" spans="1:3" x14ac:dyDescent="0.2">
      <c r="A878" s="1" t="s">
        <v>1838</v>
      </c>
      <c r="B878" s="1" t="s">
        <v>1786</v>
      </c>
      <c r="C878" s="1" t="s">
        <v>1839</v>
      </c>
    </row>
    <row r="879" spans="1:3" x14ac:dyDescent="0.2">
      <c r="A879" s="1" t="s">
        <v>1840</v>
      </c>
      <c r="B879" s="1" t="s">
        <v>1786</v>
      </c>
      <c r="C879" s="1" t="s">
        <v>1841</v>
      </c>
    </row>
    <row r="880" spans="1:3" x14ac:dyDescent="0.2">
      <c r="A880" s="1" t="s">
        <v>1842</v>
      </c>
      <c r="B880" s="1" t="s">
        <v>1786</v>
      </c>
      <c r="C880" s="1" t="s">
        <v>1843</v>
      </c>
    </row>
    <row r="881" spans="1:3" x14ac:dyDescent="0.2">
      <c r="A881" s="1" t="s">
        <v>1844</v>
      </c>
      <c r="B881" s="1" t="s">
        <v>1786</v>
      </c>
      <c r="C881" s="1" t="s">
        <v>1845</v>
      </c>
    </row>
    <row r="882" spans="1:3" x14ac:dyDescent="0.2">
      <c r="A882" s="1" t="s">
        <v>1846</v>
      </c>
      <c r="B882" s="1" t="s">
        <v>1786</v>
      </c>
      <c r="C882" s="1" t="s">
        <v>1847</v>
      </c>
    </row>
    <row r="883" spans="1:3" x14ac:dyDescent="0.2">
      <c r="A883" s="1" t="s">
        <v>1848</v>
      </c>
      <c r="B883" s="1" t="s">
        <v>1786</v>
      </c>
      <c r="C883" s="1" t="s">
        <v>1849</v>
      </c>
    </row>
    <row r="884" spans="1:3" x14ac:dyDescent="0.2">
      <c r="A884" s="1" t="s">
        <v>1850</v>
      </c>
      <c r="B884" s="1" t="s">
        <v>1786</v>
      </c>
      <c r="C884" s="1" t="s">
        <v>1851</v>
      </c>
    </row>
    <row r="885" spans="1:3" x14ac:dyDescent="0.2">
      <c r="A885" s="1" t="s">
        <v>1852</v>
      </c>
      <c r="B885" s="1" t="s">
        <v>1786</v>
      </c>
      <c r="C885" s="1" t="s">
        <v>1853</v>
      </c>
    </row>
    <row r="886" spans="1:3" x14ac:dyDescent="0.2">
      <c r="A886" s="1" t="s">
        <v>1854</v>
      </c>
      <c r="B886" s="1" t="s">
        <v>1786</v>
      </c>
      <c r="C886" s="1" t="s">
        <v>1855</v>
      </c>
    </row>
    <row r="887" spans="1:3" x14ac:dyDescent="0.2">
      <c r="A887" s="1" t="s">
        <v>1856</v>
      </c>
      <c r="B887" s="1" t="s">
        <v>1786</v>
      </c>
      <c r="C887" s="1" t="s">
        <v>1857</v>
      </c>
    </row>
    <row r="888" spans="1:3" x14ac:dyDescent="0.2">
      <c r="A888" s="1" t="s">
        <v>1858</v>
      </c>
      <c r="B888" s="1" t="s">
        <v>1786</v>
      </c>
      <c r="C888" s="1" t="s">
        <v>1859</v>
      </c>
    </row>
    <row r="889" spans="1:3" x14ac:dyDescent="0.2">
      <c r="A889" s="1" t="s">
        <v>1860</v>
      </c>
      <c r="B889" s="1" t="s">
        <v>1786</v>
      </c>
      <c r="C889" s="1" t="s">
        <v>1861</v>
      </c>
    </row>
    <row r="890" spans="1:3" x14ac:dyDescent="0.2">
      <c r="A890" s="1" t="s">
        <v>1862</v>
      </c>
      <c r="B890" s="1" t="s">
        <v>1786</v>
      </c>
      <c r="C890" s="1" t="s">
        <v>1863</v>
      </c>
    </row>
    <row r="891" spans="1:3" x14ac:dyDescent="0.2">
      <c r="A891" s="1" t="s">
        <v>1864</v>
      </c>
      <c r="B891" s="1" t="s">
        <v>1786</v>
      </c>
      <c r="C891" s="1" t="s">
        <v>1865</v>
      </c>
    </row>
    <row r="892" spans="1:3" x14ac:dyDescent="0.2">
      <c r="A892" s="1" t="s">
        <v>1866</v>
      </c>
      <c r="B892" s="1" t="s">
        <v>1786</v>
      </c>
      <c r="C892" s="1" t="s">
        <v>1867</v>
      </c>
    </row>
    <row r="893" spans="1:3" x14ac:dyDescent="0.2">
      <c r="A893" s="1" t="s">
        <v>1868</v>
      </c>
      <c r="B893" s="1" t="s">
        <v>1786</v>
      </c>
      <c r="C893" s="1" t="s">
        <v>1869</v>
      </c>
    </row>
    <row r="894" spans="1:3" x14ac:dyDescent="0.2">
      <c r="A894" s="1" t="s">
        <v>1870</v>
      </c>
      <c r="B894" s="1" t="s">
        <v>1786</v>
      </c>
      <c r="C894" s="1" t="s">
        <v>1871</v>
      </c>
    </row>
    <row r="895" spans="1:3" x14ac:dyDescent="0.2">
      <c r="A895" s="1" t="s">
        <v>1872</v>
      </c>
      <c r="B895" s="1" t="s">
        <v>1786</v>
      </c>
      <c r="C895" s="1" t="s">
        <v>1873</v>
      </c>
    </row>
    <row r="896" spans="1:3" x14ac:dyDescent="0.2">
      <c r="A896" s="1" t="s">
        <v>1874</v>
      </c>
      <c r="B896" s="1" t="s">
        <v>1786</v>
      </c>
      <c r="C896" s="1" t="s">
        <v>1875</v>
      </c>
    </row>
    <row r="897" spans="1:3" x14ac:dyDescent="0.2">
      <c r="A897" s="1" t="s">
        <v>1876</v>
      </c>
      <c r="B897" s="1" t="s">
        <v>1786</v>
      </c>
      <c r="C897" s="1" t="s">
        <v>1877</v>
      </c>
    </row>
    <row r="898" spans="1:3" x14ac:dyDescent="0.2">
      <c r="A898" s="1" t="s">
        <v>1878</v>
      </c>
      <c r="B898" s="1" t="s">
        <v>1786</v>
      </c>
      <c r="C898" s="1" t="s">
        <v>1879</v>
      </c>
    </row>
    <row r="899" spans="1:3" x14ac:dyDescent="0.2">
      <c r="A899" s="1" t="s">
        <v>1880</v>
      </c>
      <c r="B899" s="1" t="s">
        <v>1786</v>
      </c>
      <c r="C899" s="1" t="s">
        <v>1881</v>
      </c>
    </row>
    <row r="900" spans="1:3" x14ac:dyDescent="0.2">
      <c r="A900" s="1" t="s">
        <v>1882</v>
      </c>
      <c r="B900" s="1" t="s">
        <v>1786</v>
      </c>
      <c r="C900" s="1" t="s">
        <v>1883</v>
      </c>
    </row>
    <row r="901" spans="1:3" x14ac:dyDescent="0.2">
      <c r="A901" s="1" t="s">
        <v>1884</v>
      </c>
      <c r="B901" s="1" t="s">
        <v>1786</v>
      </c>
      <c r="C901" s="1" t="s">
        <v>1885</v>
      </c>
    </row>
    <row r="902" spans="1:3" x14ac:dyDescent="0.2">
      <c r="A902" s="1" t="s">
        <v>1886</v>
      </c>
      <c r="B902" s="1" t="s">
        <v>1786</v>
      </c>
      <c r="C902" s="1" t="s">
        <v>1887</v>
      </c>
    </row>
    <row r="903" spans="1:3" x14ac:dyDescent="0.2">
      <c r="A903" s="1" t="s">
        <v>1888</v>
      </c>
      <c r="B903" s="1" t="s">
        <v>1786</v>
      </c>
      <c r="C903" s="1" t="s">
        <v>1889</v>
      </c>
    </row>
    <row r="904" spans="1:3" x14ac:dyDescent="0.2">
      <c r="A904" s="1" t="s">
        <v>1890</v>
      </c>
      <c r="B904" s="1" t="s">
        <v>1786</v>
      </c>
      <c r="C904" s="1" t="s">
        <v>1891</v>
      </c>
    </row>
    <row r="905" spans="1:3" x14ac:dyDescent="0.2">
      <c r="A905" s="1" t="s">
        <v>1892</v>
      </c>
      <c r="B905" s="1" t="s">
        <v>1786</v>
      </c>
      <c r="C905" s="1" t="s">
        <v>1893</v>
      </c>
    </row>
    <row r="906" spans="1:3" x14ac:dyDescent="0.2">
      <c r="A906" s="1" t="s">
        <v>1894</v>
      </c>
      <c r="B906" s="1" t="s">
        <v>1786</v>
      </c>
      <c r="C906" s="1" t="s">
        <v>1895</v>
      </c>
    </row>
    <row r="907" spans="1:3" x14ac:dyDescent="0.2">
      <c r="A907" s="1" t="s">
        <v>1896</v>
      </c>
      <c r="B907" s="1" t="s">
        <v>1786</v>
      </c>
      <c r="C907" s="1" t="s">
        <v>1897</v>
      </c>
    </row>
    <row r="908" spans="1:3" x14ac:dyDescent="0.2">
      <c r="A908" s="1" t="s">
        <v>1898</v>
      </c>
      <c r="B908" s="1" t="s">
        <v>1786</v>
      </c>
      <c r="C908" s="1" t="s">
        <v>1899</v>
      </c>
    </row>
    <row r="909" spans="1:3" x14ac:dyDescent="0.2">
      <c r="A909" s="1" t="s">
        <v>1900</v>
      </c>
      <c r="B909" s="1" t="s">
        <v>1786</v>
      </c>
      <c r="C909" s="1" t="s">
        <v>1901</v>
      </c>
    </row>
    <row r="910" spans="1:3" x14ac:dyDescent="0.2">
      <c r="A910" s="1" t="s">
        <v>1902</v>
      </c>
      <c r="B910" s="1" t="s">
        <v>1786</v>
      </c>
      <c r="C910" s="1" t="s">
        <v>1903</v>
      </c>
    </row>
    <row r="911" spans="1:3" x14ac:dyDescent="0.2">
      <c r="A911" s="1" t="s">
        <v>1904</v>
      </c>
      <c r="B911" s="1" t="s">
        <v>1786</v>
      </c>
      <c r="C911" s="1" t="s">
        <v>1905</v>
      </c>
    </row>
    <row r="912" spans="1:3" x14ac:dyDescent="0.2">
      <c r="A912" s="1" t="s">
        <v>1906</v>
      </c>
      <c r="B912" s="1" t="s">
        <v>1786</v>
      </c>
      <c r="C912" s="1" t="s">
        <v>1907</v>
      </c>
    </row>
    <row r="913" spans="1:3" x14ac:dyDescent="0.2">
      <c r="A913" s="1" t="s">
        <v>1908</v>
      </c>
      <c r="B913" s="1" t="s">
        <v>1786</v>
      </c>
      <c r="C913" s="1" t="s">
        <v>1909</v>
      </c>
    </row>
    <row r="914" spans="1:3" x14ac:dyDescent="0.2">
      <c r="A914" s="1" t="s">
        <v>1910</v>
      </c>
      <c r="B914" s="1" t="s">
        <v>1786</v>
      </c>
      <c r="C914" s="1" t="s">
        <v>1911</v>
      </c>
    </row>
    <row r="915" spans="1:3" x14ac:dyDescent="0.2">
      <c r="A915" s="1" t="s">
        <v>1912</v>
      </c>
      <c r="B915" s="1" t="s">
        <v>1786</v>
      </c>
      <c r="C915" s="1" t="s">
        <v>426</v>
      </c>
    </row>
    <row r="916" spans="1:3" x14ac:dyDescent="0.2">
      <c r="A916" s="1" t="s">
        <v>1913</v>
      </c>
      <c r="B916" s="1" t="s">
        <v>1786</v>
      </c>
      <c r="C916" s="1" t="s">
        <v>1914</v>
      </c>
    </row>
    <row r="917" spans="1:3" x14ac:dyDescent="0.2">
      <c r="A917" s="1" t="s">
        <v>1915</v>
      </c>
      <c r="B917" s="1" t="s">
        <v>1786</v>
      </c>
      <c r="C917" s="1" t="s">
        <v>1916</v>
      </c>
    </row>
    <row r="918" spans="1:3" x14ac:dyDescent="0.2">
      <c r="A918" s="1" t="s">
        <v>1917</v>
      </c>
      <c r="B918" s="1" t="s">
        <v>1786</v>
      </c>
      <c r="C918" s="1" t="s">
        <v>1918</v>
      </c>
    </row>
    <row r="919" spans="1:3" x14ac:dyDescent="0.2">
      <c r="A919" s="1" t="s">
        <v>1919</v>
      </c>
      <c r="B919" s="1" t="s">
        <v>1786</v>
      </c>
      <c r="C919" s="1" t="s">
        <v>1920</v>
      </c>
    </row>
    <row r="920" spans="1:3" x14ac:dyDescent="0.2">
      <c r="A920" s="1" t="s">
        <v>1921</v>
      </c>
      <c r="B920" s="1" t="s">
        <v>1786</v>
      </c>
      <c r="C920" s="1" t="s">
        <v>1922</v>
      </c>
    </row>
    <row r="921" spans="1:3" x14ac:dyDescent="0.2">
      <c r="A921" s="1" t="s">
        <v>1923</v>
      </c>
      <c r="B921" s="1" t="s">
        <v>1786</v>
      </c>
      <c r="C921" s="1" t="s">
        <v>1112</v>
      </c>
    </row>
    <row r="922" spans="1:3" x14ac:dyDescent="0.2">
      <c r="A922" s="1" t="s">
        <v>1924</v>
      </c>
      <c r="B922" s="1" t="s">
        <v>1786</v>
      </c>
      <c r="C922" s="1" t="s">
        <v>1925</v>
      </c>
    </row>
    <row r="923" spans="1:3" x14ac:dyDescent="0.2">
      <c r="A923" s="1" t="s">
        <v>1926</v>
      </c>
      <c r="B923" s="1" t="s">
        <v>1786</v>
      </c>
      <c r="C923" s="1" t="s">
        <v>1927</v>
      </c>
    </row>
    <row r="924" spans="1:3" x14ac:dyDescent="0.2">
      <c r="A924" s="1" t="s">
        <v>1928</v>
      </c>
      <c r="B924" s="1" t="s">
        <v>1786</v>
      </c>
      <c r="C924" s="1" t="s">
        <v>1929</v>
      </c>
    </row>
    <row r="925" spans="1:3" x14ac:dyDescent="0.2">
      <c r="A925" s="1" t="s">
        <v>1930</v>
      </c>
      <c r="B925" s="1" t="s">
        <v>1786</v>
      </c>
      <c r="C925" s="1" t="s">
        <v>1931</v>
      </c>
    </row>
    <row r="926" spans="1:3" x14ac:dyDescent="0.2">
      <c r="A926" s="1" t="s">
        <v>1932</v>
      </c>
      <c r="B926" s="1" t="s">
        <v>1786</v>
      </c>
      <c r="C926" s="1" t="s">
        <v>1933</v>
      </c>
    </row>
    <row r="927" spans="1:3" x14ac:dyDescent="0.2">
      <c r="A927" s="1" t="s">
        <v>1934</v>
      </c>
      <c r="B927" s="1" t="s">
        <v>1786</v>
      </c>
      <c r="C927" s="1" t="s">
        <v>1935</v>
      </c>
    </row>
    <row r="928" spans="1:3" x14ac:dyDescent="0.2">
      <c r="A928" s="1" t="s">
        <v>1936</v>
      </c>
      <c r="B928" s="1" t="s">
        <v>1786</v>
      </c>
      <c r="C928" s="1" t="s">
        <v>1937</v>
      </c>
    </row>
    <row r="929" spans="1:3" x14ac:dyDescent="0.2">
      <c r="A929" s="5" t="s">
        <v>1938</v>
      </c>
      <c r="B929" s="5" t="s">
        <v>1939</v>
      </c>
      <c r="C929" s="2"/>
    </row>
    <row r="930" spans="1:3" x14ac:dyDescent="0.2">
      <c r="A930" s="1" t="s">
        <v>1940</v>
      </c>
      <c r="B930" s="1" t="s">
        <v>1939</v>
      </c>
      <c r="C930" s="1" t="s">
        <v>1941</v>
      </c>
    </row>
    <row r="931" spans="1:3" x14ac:dyDescent="0.2">
      <c r="A931" s="1" t="s">
        <v>1942</v>
      </c>
      <c r="B931" s="1" t="s">
        <v>1939</v>
      </c>
      <c r="C931" s="1" t="s">
        <v>1943</v>
      </c>
    </row>
    <row r="932" spans="1:3" x14ac:dyDescent="0.2">
      <c r="A932" s="1" t="s">
        <v>1944</v>
      </c>
      <c r="B932" s="1" t="s">
        <v>1939</v>
      </c>
      <c r="C932" s="1" t="s">
        <v>1945</v>
      </c>
    </row>
    <row r="933" spans="1:3" x14ac:dyDescent="0.2">
      <c r="A933" s="1" t="s">
        <v>1946</v>
      </c>
      <c r="B933" s="1" t="s">
        <v>1939</v>
      </c>
      <c r="C933" s="1" t="s">
        <v>1947</v>
      </c>
    </row>
    <row r="934" spans="1:3" x14ac:dyDescent="0.2">
      <c r="A934" s="1" t="s">
        <v>1948</v>
      </c>
      <c r="B934" s="1" t="s">
        <v>1939</v>
      </c>
      <c r="C934" s="1" t="s">
        <v>1949</v>
      </c>
    </row>
    <row r="935" spans="1:3" x14ac:dyDescent="0.2">
      <c r="A935" s="1" t="s">
        <v>1950</v>
      </c>
      <c r="B935" s="1" t="s">
        <v>1939</v>
      </c>
      <c r="C935" s="1" t="s">
        <v>1951</v>
      </c>
    </row>
    <row r="936" spans="1:3" x14ac:dyDescent="0.2">
      <c r="A936" s="1" t="s">
        <v>1952</v>
      </c>
      <c r="B936" s="1" t="s">
        <v>1939</v>
      </c>
      <c r="C936" s="1" t="s">
        <v>1953</v>
      </c>
    </row>
    <row r="937" spans="1:3" x14ac:dyDescent="0.2">
      <c r="A937" s="1" t="s">
        <v>1954</v>
      </c>
      <c r="B937" s="1" t="s">
        <v>1939</v>
      </c>
      <c r="C937" s="1" t="s">
        <v>1955</v>
      </c>
    </row>
    <row r="938" spans="1:3" x14ac:dyDescent="0.2">
      <c r="A938" s="1" t="s">
        <v>1956</v>
      </c>
      <c r="B938" s="1" t="s">
        <v>1939</v>
      </c>
      <c r="C938" s="1" t="s">
        <v>1957</v>
      </c>
    </row>
    <row r="939" spans="1:3" x14ac:dyDescent="0.2">
      <c r="A939" s="1" t="s">
        <v>1958</v>
      </c>
      <c r="B939" s="1" t="s">
        <v>1939</v>
      </c>
      <c r="C939" s="1" t="s">
        <v>1959</v>
      </c>
    </row>
    <row r="940" spans="1:3" x14ac:dyDescent="0.2">
      <c r="A940" s="1" t="s">
        <v>1960</v>
      </c>
      <c r="B940" s="1" t="s">
        <v>1939</v>
      </c>
      <c r="C940" s="1" t="s">
        <v>1961</v>
      </c>
    </row>
    <row r="941" spans="1:3" x14ac:dyDescent="0.2">
      <c r="A941" s="1" t="s">
        <v>1962</v>
      </c>
      <c r="B941" s="1" t="s">
        <v>1939</v>
      </c>
      <c r="C941" s="1" t="s">
        <v>1963</v>
      </c>
    </row>
    <row r="942" spans="1:3" x14ac:dyDescent="0.2">
      <c r="A942" s="1" t="s">
        <v>1964</v>
      </c>
      <c r="B942" s="1" t="s">
        <v>1939</v>
      </c>
      <c r="C942" s="1" t="s">
        <v>1965</v>
      </c>
    </row>
    <row r="943" spans="1:3" x14ac:dyDescent="0.2">
      <c r="A943" s="1" t="s">
        <v>1966</v>
      </c>
      <c r="B943" s="1" t="s">
        <v>1939</v>
      </c>
      <c r="C943" s="1" t="s">
        <v>1967</v>
      </c>
    </row>
    <row r="944" spans="1:3" x14ac:dyDescent="0.2">
      <c r="A944" s="1" t="s">
        <v>1968</v>
      </c>
      <c r="B944" s="1" t="s">
        <v>1939</v>
      </c>
      <c r="C944" s="1" t="s">
        <v>1969</v>
      </c>
    </row>
    <row r="945" spans="1:3" x14ac:dyDescent="0.2">
      <c r="A945" s="1" t="s">
        <v>1970</v>
      </c>
      <c r="B945" s="1" t="s">
        <v>1939</v>
      </c>
      <c r="C945" s="1" t="s">
        <v>1971</v>
      </c>
    </row>
    <row r="946" spans="1:3" x14ac:dyDescent="0.2">
      <c r="A946" s="1" t="s">
        <v>1972</v>
      </c>
      <c r="B946" s="1" t="s">
        <v>1939</v>
      </c>
      <c r="C946" s="1" t="s">
        <v>1973</v>
      </c>
    </row>
    <row r="947" spans="1:3" x14ac:dyDescent="0.2">
      <c r="A947" s="1" t="s">
        <v>1974</v>
      </c>
      <c r="B947" s="1" t="s">
        <v>1939</v>
      </c>
      <c r="C947" s="1" t="s">
        <v>1975</v>
      </c>
    </row>
    <row r="948" spans="1:3" x14ac:dyDescent="0.2">
      <c r="A948" s="1" t="s">
        <v>1976</v>
      </c>
      <c r="B948" s="1" t="s">
        <v>1939</v>
      </c>
      <c r="C948" s="1" t="s">
        <v>1977</v>
      </c>
    </row>
    <row r="949" spans="1:3" x14ac:dyDescent="0.2">
      <c r="A949" s="1" t="s">
        <v>1978</v>
      </c>
      <c r="B949" s="1" t="s">
        <v>1939</v>
      </c>
      <c r="C949" s="1" t="s">
        <v>1979</v>
      </c>
    </row>
    <row r="950" spans="1:3" x14ac:dyDescent="0.2">
      <c r="A950" s="1" t="s">
        <v>1980</v>
      </c>
      <c r="B950" s="1" t="s">
        <v>1939</v>
      </c>
      <c r="C950" s="1" t="s">
        <v>1981</v>
      </c>
    </row>
    <row r="951" spans="1:3" x14ac:dyDescent="0.2">
      <c r="A951" s="1" t="s">
        <v>1982</v>
      </c>
      <c r="B951" s="1" t="s">
        <v>1939</v>
      </c>
      <c r="C951" s="1" t="s">
        <v>1983</v>
      </c>
    </row>
    <row r="952" spans="1:3" x14ac:dyDescent="0.2">
      <c r="A952" s="1" t="s">
        <v>1984</v>
      </c>
      <c r="B952" s="1" t="s">
        <v>1939</v>
      </c>
      <c r="C952" s="1" t="s">
        <v>1985</v>
      </c>
    </row>
    <row r="953" spans="1:3" x14ac:dyDescent="0.2">
      <c r="A953" s="1" t="s">
        <v>1986</v>
      </c>
      <c r="B953" s="1" t="s">
        <v>1939</v>
      </c>
      <c r="C953" s="1" t="s">
        <v>1987</v>
      </c>
    </row>
    <row r="954" spans="1:3" x14ac:dyDescent="0.2">
      <c r="A954" s="1" t="s">
        <v>1988</v>
      </c>
      <c r="B954" s="1" t="s">
        <v>1939</v>
      </c>
      <c r="C954" s="1" t="s">
        <v>1989</v>
      </c>
    </row>
    <row r="955" spans="1:3" x14ac:dyDescent="0.2">
      <c r="A955" s="1" t="s">
        <v>1990</v>
      </c>
      <c r="B955" s="1" t="s">
        <v>1939</v>
      </c>
      <c r="C955" s="1" t="s">
        <v>1991</v>
      </c>
    </row>
    <row r="956" spans="1:3" x14ac:dyDescent="0.2">
      <c r="A956" s="1" t="s">
        <v>1992</v>
      </c>
      <c r="B956" s="1" t="s">
        <v>1939</v>
      </c>
      <c r="C956" s="1" t="s">
        <v>1993</v>
      </c>
    </row>
    <row r="957" spans="1:3" x14ac:dyDescent="0.2">
      <c r="A957" s="1" t="s">
        <v>1994</v>
      </c>
      <c r="B957" s="1" t="s">
        <v>1939</v>
      </c>
      <c r="C957" s="1" t="s">
        <v>1995</v>
      </c>
    </row>
    <row r="958" spans="1:3" x14ac:dyDescent="0.2">
      <c r="A958" s="1" t="s">
        <v>1996</v>
      </c>
      <c r="B958" s="1" t="s">
        <v>1939</v>
      </c>
      <c r="C958" s="1" t="s">
        <v>1997</v>
      </c>
    </row>
    <row r="959" spans="1:3" x14ac:dyDescent="0.2">
      <c r="A959" s="1" t="s">
        <v>1998</v>
      </c>
      <c r="B959" s="1" t="s">
        <v>1939</v>
      </c>
      <c r="C959" s="1" t="s">
        <v>1999</v>
      </c>
    </row>
    <row r="960" spans="1:3" x14ac:dyDescent="0.2">
      <c r="A960" s="1" t="s">
        <v>2000</v>
      </c>
      <c r="B960" s="1" t="s">
        <v>1939</v>
      </c>
      <c r="C960" s="1" t="s">
        <v>2001</v>
      </c>
    </row>
    <row r="961" spans="1:3" x14ac:dyDescent="0.2">
      <c r="A961" s="1" t="s">
        <v>2002</v>
      </c>
      <c r="B961" s="1" t="s">
        <v>1939</v>
      </c>
      <c r="C961" s="1" t="s">
        <v>426</v>
      </c>
    </row>
    <row r="962" spans="1:3" x14ac:dyDescent="0.2">
      <c r="A962" s="1" t="s">
        <v>2003</v>
      </c>
      <c r="B962" s="1" t="s">
        <v>1939</v>
      </c>
      <c r="C962" s="1" t="s">
        <v>2004</v>
      </c>
    </row>
    <row r="963" spans="1:3" x14ac:dyDescent="0.2">
      <c r="A963" s="1" t="s">
        <v>2005</v>
      </c>
      <c r="B963" s="1" t="s">
        <v>1939</v>
      </c>
      <c r="C963" s="1" t="s">
        <v>2006</v>
      </c>
    </row>
    <row r="964" spans="1:3" x14ac:dyDescent="0.2">
      <c r="A964" s="1" t="s">
        <v>2007</v>
      </c>
      <c r="B964" s="1" t="s">
        <v>1939</v>
      </c>
      <c r="C964" s="1" t="s">
        <v>2008</v>
      </c>
    </row>
    <row r="965" spans="1:3" x14ac:dyDescent="0.2">
      <c r="A965" s="1" t="s">
        <v>2009</v>
      </c>
      <c r="B965" s="1" t="s">
        <v>1939</v>
      </c>
      <c r="C965" s="1" t="s">
        <v>2010</v>
      </c>
    </row>
    <row r="966" spans="1:3" x14ac:dyDescent="0.2">
      <c r="A966" s="1" t="s">
        <v>2011</v>
      </c>
      <c r="B966" s="1" t="s">
        <v>1939</v>
      </c>
      <c r="C966" s="1" t="s">
        <v>2012</v>
      </c>
    </row>
    <row r="967" spans="1:3" x14ac:dyDescent="0.2">
      <c r="A967" s="1" t="s">
        <v>2013</v>
      </c>
      <c r="B967" s="1" t="s">
        <v>1939</v>
      </c>
      <c r="C967" s="1" t="s">
        <v>2014</v>
      </c>
    </row>
    <row r="968" spans="1:3" x14ac:dyDescent="0.2">
      <c r="A968" s="1" t="s">
        <v>2015</v>
      </c>
      <c r="B968" s="1" t="s">
        <v>1939</v>
      </c>
      <c r="C968" s="1" t="s">
        <v>2016</v>
      </c>
    </row>
    <row r="969" spans="1:3" x14ac:dyDescent="0.2">
      <c r="A969" s="1" t="s">
        <v>2017</v>
      </c>
      <c r="B969" s="1" t="s">
        <v>1939</v>
      </c>
      <c r="C969" s="1" t="s">
        <v>2018</v>
      </c>
    </row>
    <row r="970" spans="1:3" x14ac:dyDescent="0.2">
      <c r="A970" s="1" t="s">
        <v>2019</v>
      </c>
      <c r="B970" s="1" t="s">
        <v>1939</v>
      </c>
      <c r="C970" s="1" t="s">
        <v>2020</v>
      </c>
    </row>
    <row r="971" spans="1:3" x14ac:dyDescent="0.2">
      <c r="A971" s="1" t="s">
        <v>2021</v>
      </c>
      <c r="B971" s="1" t="s">
        <v>1939</v>
      </c>
      <c r="C971" s="1" t="s">
        <v>2022</v>
      </c>
    </row>
    <row r="972" spans="1:3" x14ac:dyDescent="0.2">
      <c r="A972" s="5" t="s">
        <v>2023</v>
      </c>
      <c r="B972" s="5" t="s">
        <v>2024</v>
      </c>
      <c r="C972" s="2"/>
    </row>
    <row r="973" spans="1:3" x14ac:dyDescent="0.2">
      <c r="A973" s="1" t="s">
        <v>2025</v>
      </c>
      <c r="B973" s="1" t="s">
        <v>2024</v>
      </c>
      <c r="C973" s="1" t="s">
        <v>2026</v>
      </c>
    </row>
    <row r="974" spans="1:3" x14ac:dyDescent="0.2">
      <c r="A974" s="1" t="s">
        <v>2027</v>
      </c>
      <c r="B974" s="1" t="s">
        <v>2024</v>
      </c>
      <c r="C974" s="1" t="s">
        <v>2028</v>
      </c>
    </row>
    <row r="975" spans="1:3" x14ac:dyDescent="0.2">
      <c r="A975" s="1" t="s">
        <v>2029</v>
      </c>
      <c r="B975" s="1" t="s">
        <v>2024</v>
      </c>
      <c r="C975" s="1" t="s">
        <v>2030</v>
      </c>
    </row>
    <row r="976" spans="1:3" x14ac:dyDescent="0.2">
      <c r="A976" s="1" t="s">
        <v>2031</v>
      </c>
      <c r="B976" s="1" t="s">
        <v>2024</v>
      </c>
      <c r="C976" s="1" t="s">
        <v>2032</v>
      </c>
    </row>
    <row r="977" spans="1:3" x14ac:dyDescent="0.2">
      <c r="A977" s="1" t="s">
        <v>2033</v>
      </c>
      <c r="B977" s="1" t="s">
        <v>2024</v>
      </c>
      <c r="C977" s="1" t="s">
        <v>2034</v>
      </c>
    </row>
    <row r="978" spans="1:3" x14ac:dyDescent="0.2">
      <c r="A978" s="1" t="s">
        <v>2035</v>
      </c>
      <c r="B978" s="1" t="s">
        <v>2024</v>
      </c>
      <c r="C978" s="1" t="s">
        <v>2036</v>
      </c>
    </row>
    <row r="979" spans="1:3" x14ac:dyDescent="0.2">
      <c r="A979" s="1" t="s">
        <v>2037</v>
      </c>
      <c r="B979" s="1" t="s">
        <v>2024</v>
      </c>
      <c r="C979" s="1" t="s">
        <v>2038</v>
      </c>
    </row>
    <row r="980" spans="1:3" x14ac:dyDescent="0.2">
      <c r="A980" s="1" t="s">
        <v>2039</v>
      </c>
      <c r="B980" s="1" t="s">
        <v>2024</v>
      </c>
      <c r="C980" s="1" t="s">
        <v>2040</v>
      </c>
    </row>
    <row r="981" spans="1:3" x14ac:dyDescent="0.2">
      <c r="A981" s="1" t="s">
        <v>2041</v>
      </c>
      <c r="B981" s="1" t="s">
        <v>2024</v>
      </c>
      <c r="C981" s="1" t="s">
        <v>2042</v>
      </c>
    </row>
    <row r="982" spans="1:3" x14ac:dyDescent="0.2">
      <c r="A982" s="1" t="s">
        <v>2043</v>
      </c>
      <c r="B982" s="1" t="s">
        <v>2024</v>
      </c>
      <c r="C982" s="1" t="s">
        <v>2044</v>
      </c>
    </row>
    <row r="983" spans="1:3" x14ac:dyDescent="0.2">
      <c r="A983" s="1" t="s">
        <v>2045</v>
      </c>
      <c r="B983" s="1" t="s">
        <v>2024</v>
      </c>
      <c r="C983" s="1" t="s">
        <v>2046</v>
      </c>
    </row>
    <row r="984" spans="1:3" x14ac:dyDescent="0.2">
      <c r="A984" s="1" t="s">
        <v>2047</v>
      </c>
      <c r="B984" s="1" t="s">
        <v>2024</v>
      </c>
      <c r="C984" s="1" t="s">
        <v>2048</v>
      </c>
    </row>
    <row r="985" spans="1:3" x14ac:dyDescent="0.2">
      <c r="A985" s="1" t="s">
        <v>2049</v>
      </c>
      <c r="B985" s="1" t="s">
        <v>2024</v>
      </c>
      <c r="C985" s="1" t="s">
        <v>2050</v>
      </c>
    </row>
    <row r="986" spans="1:3" x14ac:dyDescent="0.2">
      <c r="A986" s="1" t="s">
        <v>2051</v>
      </c>
      <c r="B986" s="1" t="s">
        <v>2024</v>
      </c>
      <c r="C986" s="1" t="s">
        <v>2052</v>
      </c>
    </row>
    <row r="987" spans="1:3" x14ac:dyDescent="0.2">
      <c r="A987" s="1" t="s">
        <v>2053</v>
      </c>
      <c r="B987" s="1" t="s">
        <v>2024</v>
      </c>
      <c r="C987" s="1" t="s">
        <v>2054</v>
      </c>
    </row>
    <row r="988" spans="1:3" x14ac:dyDescent="0.2">
      <c r="A988" s="1" t="s">
        <v>2055</v>
      </c>
      <c r="B988" s="1" t="s">
        <v>2024</v>
      </c>
      <c r="C988" s="1" t="s">
        <v>2056</v>
      </c>
    </row>
    <row r="989" spans="1:3" x14ac:dyDescent="0.2">
      <c r="A989" s="1" t="s">
        <v>2057</v>
      </c>
      <c r="B989" s="1" t="s">
        <v>2024</v>
      </c>
      <c r="C989" s="1" t="s">
        <v>2058</v>
      </c>
    </row>
    <row r="990" spans="1:3" x14ac:dyDescent="0.2">
      <c r="A990" s="1" t="s">
        <v>2059</v>
      </c>
      <c r="B990" s="1" t="s">
        <v>2024</v>
      </c>
      <c r="C990" s="1" t="s">
        <v>2060</v>
      </c>
    </row>
    <row r="991" spans="1:3" x14ac:dyDescent="0.2">
      <c r="A991" s="1" t="s">
        <v>2061</v>
      </c>
      <c r="B991" s="1" t="s">
        <v>2024</v>
      </c>
      <c r="C991" s="1" t="s">
        <v>2062</v>
      </c>
    </row>
    <row r="992" spans="1:3" x14ac:dyDescent="0.2">
      <c r="A992" s="1" t="s">
        <v>2063</v>
      </c>
      <c r="B992" s="1" t="s">
        <v>2024</v>
      </c>
      <c r="C992" s="1" t="s">
        <v>2064</v>
      </c>
    </row>
    <row r="993" spans="1:3" x14ac:dyDescent="0.2">
      <c r="A993" s="1" t="s">
        <v>2065</v>
      </c>
      <c r="B993" s="1" t="s">
        <v>2024</v>
      </c>
      <c r="C993" s="1" t="s">
        <v>2066</v>
      </c>
    </row>
    <row r="994" spans="1:3" x14ac:dyDescent="0.2">
      <c r="A994" s="1" t="s">
        <v>2067</v>
      </c>
      <c r="B994" s="1" t="s">
        <v>2024</v>
      </c>
      <c r="C994" s="1" t="s">
        <v>2068</v>
      </c>
    </row>
    <row r="995" spans="1:3" x14ac:dyDescent="0.2">
      <c r="A995" s="1" t="s">
        <v>2069</v>
      </c>
      <c r="B995" s="1" t="s">
        <v>2024</v>
      </c>
      <c r="C995" s="1" t="s">
        <v>2070</v>
      </c>
    </row>
    <row r="996" spans="1:3" x14ac:dyDescent="0.2">
      <c r="A996" s="1" t="s">
        <v>2071</v>
      </c>
      <c r="B996" s="1" t="s">
        <v>2024</v>
      </c>
      <c r="C996" s="1" t="s">
        <v>2072</v>
      </c>
    </row>
    <row r="997" spans="1:3" x14ac:dyDescent="0.2">
      <c r="A997" s="1" t="s">
        <v>2073</v>
      </c>
      <c r="B997" s="1" t="s">
        <v>2024</v>
      </c>
      <c r="C997" s="1" t="s">
        <v>2074</v>
      </c>
    </row>
    <row r="998" spans="1:3" x14ac:dyDescent="0.2">
      <c r="A998" s="1" t="s">
        <v>2075</v>
      </c>
      <c r="B998" s="1" t="s">
        <v>2024</v>
      </c>
      <c r="C998" s="1" t="s">
        <v>2076</v>
      </c>
    </row>
    <row r="999" spans="1:3" x14ac:dyDescent="0.2">
      <c r="A999" s="1" t="s">
        <v>2077</v>
      </c>
      <c r="B999" s="1" t="s">
        <v>2024</v>
      </c>
      <c r="C999" s="1" t="s">
        <v>2078</v>
      </c>
    </row>
    <row r="1000" spans="1:3" x14ac:dyDescent="0.2">
      <c r="A1000" s="1" t="s">
        <v>2079</v>
      </c>
      <c r="B1000" s="1" t="s">
        <v>2024</v>
      </c>
      <c r="C1000" s="1" t="s">
        <v>2080</v>
      </c>
    </row>
    <row r="1001" spans="1:3" x14ac:dyDescent="0.2">
      <c r="A1001" s="1" t="s">
        <v>2081</v>
      </c>
      <c r="B1001" s="1" t="s">
        <v>2024</v>
      </c>
      <c r="C1001" s="1" t="s">
        <v>2082</v>
      </c>
    </row>
    <row r="1002" spans="1:3" x14ac:dyDescent="0.2">
      <c r="A1002" s="1" t="s">
        <v>2083</v>
      </c>
      <c r="B1002" s="1" t="s">
        <v>2024</v>
      </c>
      <c r="C1002" s="1" t="s">
        <v>412</v>
      </c>
    </row>
    <row r="1003" spans="1:3" x14ac:dyDescent="0.2">
      <c r="A1003" s="1" t="s">
        <v>2084</v>
      </c>
      <c r="B1003" s="1" t="s">
        <v>2024</v>
      </c>
      <c r="C1003" s="1" t="s">
        <v>2085</v>
      </c>
    </row>
    <row r="1004" spans="1:3" x14ac:dyDescent="0.2">
      <c r="A1004" s="1" t="s">
        <v>2086</v>
      </c>
      <c r="B1004" s="1" t="s">
        <v>2024</v>
      </c>
      <c r="C1004" s="1" t="s">
        <v>2087</v>
      </c>
    </row>
    <row r="1005" spans="1:3" x14ac:dyDescent="0.2">
      <c r="A1005" s="1" t="s">
        <v>2088</v>
      </c>
      <c r="B1005" s="1" t="s">
        <v>2024</v>
      </c>
      <c r="C1005" s="1" t="s">
        <v>2089</v>
      </c>
    </row>
    <row r="1006" spans="1:3" x14ac:dyDescent="0.2">
      <c r="A1006" s="1" t="s">
        <v>2090</v>
      </c>
      <c r="B1006" s="1" t="s">
        <v>2024</v>
      </c>
      <c r="C1006" s="1" t="s">
        <v>2091</v>
      </c>
    </row>
    <row r="1007" spans="1:3" x14ac:dyDescent="0.2">
      <c r="A1007" s="1" t="s">
        <v>2092</v>
      </c>
      <c r="B1007" s="1" t="s">
        <v>2024</v>
      </c>
      <c r="C1007" s="1" t="s">
        <v>189</v>
      </c>
    </row>
    <row r="1008" spans="1:3" x14ac:dyDescent="0.2">
      <c r="A1008" s="5" t="s">
        <v>2093</v>
      </c>
      <c r="B1008" s="5" t="s">
        <v>2094</v>
      </c>
      <c r="C1008" s="2"/>
    </row>
    <row r="1009" spans="1:3" x14ac:dyDescent="0.2">
      <c r="A1009" s="1" t="s">
        <v>2095</v>
      </c>
      <c r="B1009" s="1" t="s">
        <v>2094</v>
      </c>
      <c r="C1009" s="1" t="s">
        <v>2096</v>
      </c>
    </row>
    <row r="1010" spans="1:3" x14ac:dyDescent="0.2">
      <c r="A1010" s="1" t="s">
        <v>2097</v>
      </c>
      <c r="B1010" s="1" t="s">
        <v>2094</v>
      </c>
      <c r="C1010" s="1" t="s">
        <v>2098</v>
      </c>
    </row>
    <row r="1011" spans="1:3" x14ac:dyDescent="0.2">
      <c r="A1011" s="1" t="s">
        <v>2099</v>
      </c>
      <c r="B1011" s="1" t="s">
        <v>2094</v>
      </c>
      <c r="C1011" s="1" t="s">
        <v>2100</v>
      </c>
    </row>
    <row r="1012" spans="1:3" x14ac:dyDescent="0.2">
      <c r="A1012" s="1" t="s">
        <v>2101</v>
      </c>
      <c r="B1012" s="1" t="s">
        <v>2094</v>
      </c>
      <c r="C1012" s="1" t="s">
        <v>2102</v>
      </c>
    </row>
    <row r="1013" spans="1:3" x14ac:dyDescent="0.2">
      <c r="A1013" s="1" t="s">
        <v>2103</v>
      </c>
      <c r="B1013" s="1" t="s">
        <v>2094</v>
      </c>
      <c r="C1013" s="1" t="s">
        <v>2104</v>
      </c>
    </row>
    <row r="1014" spans="1:3" x14ac:dyDescent="0.2">
      <c r="A1014" s="1" t="s">
        <v>2105</v>
      </c>
      <c r="B1014" s="1" t="s">
        <v>2094</v>
      </c>
      <c r="C1014" s="1" t="s">
        <v>2106</v>
      </c>
    </row>
    <row r="1015" spans="1:3" x14ac:dyDescent="0.2">
      <c r="A1015" s="1" t="s">
        <v>2107</v>
      </c>
      <c r="B1015" s="1" t="s">
        <v>2094</v>
      </c>
      <c r="C1015" s="1" t="s">
        <v>2108</v>
      </c>
    </row>
    <row r="1016" spans="1:3" x14ac:dyDescent="0.2">
      <c r="A1016" s="1" t="s">
        <v>2109</v>
      </c>
      <c r="B1016" s="1" t="s">
        <v>2094</v>
      </c>
      <c r="C1016" s="1" t="s">
        <v>2110</v>
      </c>
    </row>
    <row r="1017" spans="1:3" x14ac:dyDescent="0.2">
      <c r="A1017" s="1" t="s">
        <v>2111</v>
      </c>
      <c r="B1017" s="1" t="s">
        <v>2094</v>
      </c>
      <c r="C1017" s="1" t="s">
        <v>2112</v>
      </c>
    </row>
    <row r="1018" spans="1:3" x14ac:dyDescent="0.2">
      <c r="A1018" s="1" t="s">
        <v>2113</v>
      </c>
      <c r="B1018" s="1" t="s">
        <v>2094</v>
      </c>
      <c r="C1018" s="1" t="s">
        <v>2114</v>
      </c>
    </row>
    <row r="1019" spans="1:3" x14ac:dyDescent="0.2">
      <c r="A1019" s="1" t="s">
        <v>2115</v>
      </c>
      <c r="B1019" s="1" t="s">
        <v>2094</v>
      </c>
      <c r="C1019" s="1" t="s">
        <v>2116</v>
      </c>
    </row>
    <row r="1020" spans="1:3" x14ac:dyDescent="0.2">
      <c r="A1020" s="1" t="s">
        <v>2117</v>
      </c>
      <c r="B1020" s="1" t="s">
        <v>2094</v>
      </c>
      <c r="C1020" s="1" t="s">
        <v>2118</v>
      </c>
    </row>
    <row r="1021" spans="1:3" x14ac:dyDescent="0.2">
      <c r="A1021" s="1" t="s">
        <v>2119</v>
      </c>
      <c r="B1021" s="1" t="s">
        <v>2094</v>
      </c>
      <c r="C1021" s="1" t="s">
        <v>2120</v>
      </c>
    </row>
    <row r="1022" spans="1:3" x14ac:dyDescent="0.2">
      <c r="A1022" s="1" t="s">
        <v>2121</v>
      </c>
      <c r="B1022" s="1" t="s">
        <v>2094</v>
      </c>
      <c r="C1022" s="1" t="s">
        <v>2122</v>
      </c>
    </row>
    <row r="1023" spans="1:3" x14ac:dyDescent="0.2">
      <c r="A1023" s="1" t="s">
        <v>2123</v>
      </c>
      <c r="B1023" s="1" t="s">
        <v>2094</v>
      </c>
      <c r="C1023" s="1" t="s">
        <v>2124</v>
      </c>
    </row>
    <row r="1024" spans="1:3" x14ac:dyDescent="0.2">
      <c r="A1024" s="1" t="s">
        <v>2125</v>
      </c>
      <c r="B1024" s="1" t="s">
        <v>2094</v>
      </c>
      <c r="C1024" s="1" t="s">
        <v>2126</v>
      </c>
    </row>
    <row r="1025" spans="1:3" x14ac:dyDescent="0.2">
      <c r="A1025" s="1" t="s">
        <v>2127</v>
      </c>
      <c r="B1025" s="1" t="s">
        <v>2094</v>
      </c>
      <c r="C1025" s="1" t="s">
        <v>2128</v>
      </c>
    </row>
    <row r="1026" spans="1:3" x14ac:dyDescent="0.2">
      <c r="A1026" s="1" t="s">
        <v>2129</v>
      </c>
      <c r="B1026" s="1" t="s">
        <v>2094</v>
      </c>
      <c r="C1026" s="1" t="s">
        <v>2130</v>
      </c>
    </row>
    <row r="1027" spans="1:3" x14ac:dyDescent="0.2">
      <c r="A1027" s="1" t="s">
        <v>2131</v>
      </c>
      <c r="B1027" s="1" t="s">
        <v>2094</v>
      </c>
      <c r="C1027" s="1" t="s">
        <v>2132</v>
      </c>
    </row>
    <row r="1028" spans="1:3" x14ac:dyDescent="0.2">
      <c r="A1028" s="1" t="s">
        <v>2133</v>
      </c>
      <c r="B1028" s="1" t="s">
        <v>2094</v>
      </c>
      <c r="C1028" s="1" t="s">
        <v>2134</v>
      </c>
    </row>
    <row r="1029" spans="1:3" x14ac:dyDescent="0.2">
      <c r="A1029" s="1" t="s">
        <v>2135</v>
      </c>
      <c r="B1029" s="1" t="s">
        <v>2094</v>
      </c>
      <c r="C1029" s="1" t="s">
        <v>2136</v>
      </c>
    </row>
    <row r="1030" spans="1:3" x14ac:dyDescent="0.2">
      <c r="A1030" s="1" t="s">
        <v>2137</v>
      </c>
      <c r="B1030" s="1" t="s">
        <v>2094</v>
      </c>
      <c r="C1030" s="1" t="s">
        <v>2138</v>
      </c>
    </row>
    <row r="1031" spans="1:3" x14ac:dyDescent="0.2">
      <c r="A1031" s="1" t="s">
        <v>2139</v>
      </c>
      <c r="B1031" s="1" t="s">
        <v>2094</v>
      </c>
      <c r="C1031" s="1" t="s">
        <v>2140</v>
      </c>
    </row>
    <row r="1032" spans="1:3" x14ac:dyDescent="0.2">
      <c r="A1032" s="1" t="s">
        <v>2141</v>
      </c>
      <c r="B1032" s="1" t="s">
        <v>2094</v>
      </c>
      <c r="C1032" s="1" t="s">
        <v>2142</v>
      </c>
    </row>
    <row r="1033" spans="1:3" x14ac:dyDescent="0.2">
      <c r="A1033" s="1" t="s">
        <v>2143</v>
      </c>
      <c r="B1033" s="1" t="s">
        <v>2094</v>
      </c>
      <c r="C1033" s="1" t="s">
        <v>2144</v>
      </c>
    </row>
    <row r="1034" spans="1:3" x14ac:dyDescent="0.2">
      <c r="A1034" s="1" t="s">
        <v>2145</v>
      </c>
      <c r="B1034" s="1" t="s">
        <v>2094</v>
      </c>
      <c r="C1034" s="1" t="s">
        <v>2146</v>
      </c>
    </row>
    <row r="1035" spans="1:3" x14ac:dyDescent="0.2">
      <c r="A1035" s="1" t="s">
        <v>2147</v>
      </c>
      <c r="B1035" s="1" t="s">
        <v>2094</v>
      </c>
      <c r="C1035" s="1" t="s">
        <v>2148</v>
      </c>
    </row>
    <row r="1036" spans="1:3" x14ac:dyDescent="0.2">
      <c r="A1036" s="1" t="s">
        <v>2149</v>
      </c>
      <c r="B1036" s="1" t="s">
        <v>2094</v>
      </c>
      <c r="C1036" s="1" t="s">
        <v>2150</v>
      </c>
    </row>
    <row r="1037" spans="1:3" x14ac:dyDescent="0.2">
      <c r="A1037" s="1" t="s">
        <v>2151</v>
      </c>
      <c r="B1037" s="1" t="s">
        <v>2094</v>
      </c>
      <c r="C1037" s="1" t="s">
        <v>2152</v>
      </c>
    </row>
    <row r="1038" spans="1:3" x14ac:dyDescent="0.2">
      <c r="A1038" s="1" t="s">
        <v>2153</v>
      </c>
      <c r="B1038" s="1" t="s">
        <v>2094</v>
      </c>
      <c r="C1038" s="1" t="s">
        <v>2154</v>
      </c>
    </row>
    <row r="1039" spans="1:3" x14ac:dyDescent="0.2">
      <c r="A1039" s="1" t="s">
        <v>2155</v>
      </c>
      <c r="B1039" s="1" t="s">
        <v>2094</v>
      </c>
      <c r="C1039" s="1" t="s">
        <v>2156</v>
      </c>
    </row>
    <row r="1040" spans="1:3" x14ac:dyDescent="0.2">
      <c r="A1040" s="1" t="s">
        <v>2157</v>
      </c>
      <c r="B1040" s="1" t="s">
        <v>2094</v>
      </c>
      <c r="C1040" s="1" t="s">
        <v>2158</v>
      </c>
    </row>
    <row r="1041" spans="1:3" x14ac:dyDescent="0.2">
      <c r="A1041" s="1" t="s">
        <v>2159</v>
      </c>
      <c r="B1041" s="1" t="s">
        <v>2094</v>
      </c>
      <c r="C1041" s="1" t="s">
        <v>2160</v>
      </c>
    </row>
    <row r="1042" spans="1:3" x14ac:dyDescent="0.2">
      <c r="A1042" s="1" t="s">
        <v>2161</v>
      </c>
      <c r="B1042" s="1" t="s">
        <v>2094</v>
      </c>
      <c r="C1042" s="1" t="s">
        <v>2162</v>
      </c>
    </row>
    <row r="1043" spans="1:3" x14ac:dyDescent="0.2">
      <c r="A1043" s="1" t="s">
        <v>2163</v>
      </c>
      <c r="B1043" s="1" t="s">
        <v>2094</v>
      </c>
      <c r="C1043" s="1" t="s">
        <v>2164</v>
      </c>
    </row>
    <row r="1044" spans="1:3" x14ac:dyDescent="0.2">
      <c r="A1044" s="1" t="s">
        <v>2165</v>
      </c>
      <c r="B1044" s="1" t="s">
        <v>2094</v>
      </c>
      <c r="C1044" s="1" t="s">
        <v>2166</v>
      </c>
    </row>
    <row r="1045" spans="1:3" x14ac:dyDescent="0.2">
      <c r="A1045" s="1" t="s">
        <v>2167</v>
      </c>
      <c r="B1045" s="1" t="s">
        <v>2094</v>
      </c>
      <c r="C1045" s="1" t="s">
        <v>2168</v>
      </c>
    </row>
    <row r="1046" spans="1:3" x14ac:dyDescent="0.2">
      <c r="A1046" s="1" t="s">
        <v>2169</v>
      </c>
      <c r="B1046" s="1" t="s">
        <v>2094</v>
      </c>
      <c r="C1046" s="1" t="s">
        <v>2170</v>
      </c>
    </row>
    <row r="1047" spans="1:3" x14ac:dyDescent="0.2">
      <c r="A1047" s="1" t="s">
        <v>2171</v>
      </c>
      <c r="B1047" s="1" t="s">
        <v>2094</v>
      </c>
      <c r="C1047" s="1" t="s">
        <v>2172</v>
      </c>
    </row>
    <row r="1048" spans="1:3" x14ac:dyDescent="0.2">
      <c r="A1048" s="1" t="s">
        <v>2173</v>
      </c>
      <c r="B1048" s="1" t="s">
        <v>2094</v>
      </c>
      <c r="C1048" s="1" t="s">
        <v>2174</v>
      </c>
    </row>
    <row r="1049" spans="1:3" x14ac:dyDescent="0.2">
      <c r="A1049" s="1" t="s">
        <v>2175</v>
      </c>
      <c r="B1049" s="1" t="s">
        <v>2094</v>
      </c>
      <c r="C1049" s="1" t="s">
        <v>2176</v>
      </c>
    </row>
    <row r="1050" spans="1:3" x14ac:dyDescent="0.2">
      <c r="A1050" s="1" t="s">
        <v>2177</v>
      </c>
      <c r="B1050" s="1" t="s">
        <v>2094</v>
      </c>
      <c r="C1050" s="1" t="s">
        <v>2178</v>
      </c>
    </row>
    <row r="1051" spans="1:3" x14ac:dyDescent="0.2">
      <c r="A1051" s="1" t="s">
        <v>2179</v>
      </c>
      <c r="B1051" s="1" t="s">
        <v>2094</v>
      </c>
      <c r="C1051" s="1" t="s">
        <v>2180</v>
      </c>
    </row>
    <row r="1052" spans="1:3" x14ac:dyDescent="0.2">
      <c r="A1052" s="1" t="s">
        <v>2181</v>
      </c>
      <c r="B1052" s="1" t="s">
        <v>2094</v>
      </c>
      <c r="C1052" s="1" t="s">
        <v>2182</v>
      </c>
    </row>
    <row r="1053" spans="1:3" x14ac:dyDescent="0.2">
      <c r="A1053" s="1" t="s">
        <v>2183</v>
      </c>
      <c r="B1053" s="1" t="s">
        <v>2094</v>
      </c>
      <c r="C1053" s="1" t="s">
        <v>2184</v>
      </c>
    </row>
    <row r="1054" spans="1:3" x14ac:dyDescent="0.2">
      <c r="A1054" s="1" t="s">
        <v>2185</v>
      </c>
      <c r="B1054" s="1" t="s">
        <v>2094</v>
      </c>
      <c r="C1054" s="1" t="s">
        <v>2186</v>
      </c>
    </row>
    <row r="1055" spans="1:3" x14ac:dyDescent="0.2">
      <c r="A1055" s="1" t="s">
        <v>2187</v>
      </c>
      <c r="B1055" s="1" t="s">
        <v>2094</v>
      </c>
      <c r="C1055" s="1" t="s">
        <v>2188</v>
      </c>
    </row>
    <row r="1056" spans="1:3" x14ac:dyDescent="0.2">
      <c r="A1056" s="1" t="s">
        <v>2189</v>
      </c>
      <c r="B1056" s="1" t="s">
        <v>2094</v>
      </c>
      <c r="C1056" s="1" t="s">
        <v>2190</v>
      </c>
    </row>
    <row r="1057" spans="1:3" x14ac:dyDescent="0.2">
      <c r="A1057" s="1" t="s">
        <v>2191</v>
      </c>
      <c r="B1057" s="1" t="s">
        <v>2094</v>
      </c>
      <c r="C1057" s="1" t="s">
        <v>1723</v>
      </c>
    </row>
    <row r="1058" spans="1:3" x14ac:dyDescent="0.2">
      <c r="A1058" s="1" t="s">
        <v>2192</v>
      </c>
      <c r="B1058" s="1" t="s">
        <v>2094</v>
      </c>
      <c r="C1058" s="1" t="s">
        <v>2193</v>
      </c>
    </row>
    <row r="1059" spans="1:3" x14ac:dyDescent="0.2">
      <c r="A1059" s="1" t="s">
        <v>2194</v>
      </c>
      <c r="B1059" s="1" t="s">
        <v>2094</v>
      </c>
      <c r="C1059" s="1" t="s">
        <v>2195</v>
      </c>
    </row>
    <row r="1060" spans="1:3" x14ac:dyDescent="0.2">
      <c r="A1060" s="1" t="s">
        <v>2196</v>
      </c>
      <c r="B1060" s="1" t="s">
        <v>2094</v>
      </c>
      <c r="C1060" s="1" t="s">
        <v>2197</v>
      </c>
    </row>
    <row r="1061" spans="1:3" x14ac:dyDescent="0.2">
      <c r="A1061" s="1" t="s">
        <v>2198</v>
      </c>
      <c r="B1061" s="1" t="s">
        <v>2094</v>
      </c>
      <c r="C1061" s="1" t="s">
        <v>2199</v>
      </c>
    </row>
    <row r="1062" spans="1:3" x14ac:dyDescent="0.2">
      <c r="A1062" s="1" t="s">
        <v>2200</v>
      </c>
      <c r="B1062" s="1" t="s">
        <v>2094</v>
      </c>
      <c r="C1062" s="1" t="s">
        <v>2201</v>
      </c>
    </row>
    <row r="1063" spans="1:3" x14ac:dyDescent="0.2">
      <c r="A1063" s="5" t="s">
        <v>2202</v>
      </c>
      <c r="B1063" s="5" t="s">
        <v>2203</v>
      </c>
      <c r="C1063" s="2"/>
    </row>
    <row r="1064" spans="1:3" x14ac:dyDescent="0.2">
      <c r="A1064" s="1" t="s">
        <v>2204</v>
      </c>
      <c r="B1064" s="1" t="s">
        <v>2203</v>
      </c>
      <c r="C1064" s="1" t="s">
        <v>2205</v>
      </c>
    </row>
    <row r="1065" spans="1:3" x14ac:dyDescent="0.2">
      <c r="A1065" s="1" t="s">
        <v>2206</v>
      </c>
      <c r="B1065" s="1" t="s">
        <v>2203</v>
      </c>
      <c r="C1065" s="1" t="s">
        <v>2207</v>
      </c>
    </row>
    <row r="1066" spans="1:3" x14ac:dyDescent="0.2">
      <c r="A1066" s="1" t="s">
        <v>2208</v>
      </c>
      <c r="B1066" s="1" t="s">
        <v>2203</v>
      </c>
      <c r="C1066" s="1" t="s">
        <v>2209</v>
      </c>
    </row>
    <row r="1067" spans="1:3" x14ac:dyDescent="0.2">
      <c r="A1067" s="1" t="s">
        <v>2210</v>
      </c>
      <c r="B1067" s="1" t="s">
        <v>2203</v>
      </c>
      <c r="C1067" s="1" t="s">
        <v>2211</v>
      </c>
    </row>
    <row r="1068" spans="1:3" x14ac:dyDescent="0.2">
      <c r="A1068" s="1" t="s">
        <v>2212</v>
      </c>
      <c r="B1068" s="1" t="s">
        <v>2203</v>
      </c>
      <c r="C1068" s="1" t="s">
        <v>2213</v>
      </c>
    </row>
    <row r="1069" spans="1:3" x14ac:dyDescent="0.2">
      <c r="A1069" s="1" t="s">
        <v>2214</v>
      </c>
      <c r="B1069" s="1" t="s">
        <v>2203</v>
      </c>
      <c r="C1069" s="1" t="s">
        <v>2215</v>
      </c>
    </row>
    <row r="1070" spans="1:3" x14ac:dyDescent="0.2">
      <c r="A1070" s="1" t="s">
        <v>2216</v>
      </c>
      <c r="B1070" s="1" t="s">
        <v>2203</v>
      </c>
      <c r="C1070" s="1" t="s">
        <v>2217</v>
      </c>
    </row>
    <row r="1071" spans="1:3" x14ac:dyDescent="0.2">
      <c r="A1071" s="1" t="s">
        <v>2218</v>
      </c>
      <c r="B1071" s="1" t="s">
        <v>2203</v>
      </c>
      <c r="C1071" s="1" t="s">
        <v>2219</v>
      </c>
    </row>
    <row r="1072" spans="1:3" x14ac:dyDescent="0.2">
      <c r="A1072" s="1" t="s">
        <v>2220</v>
      </c>
      <c r="B1072" s="1" t="s">
        <v>2203</v>
      </c>
      <c r="C1072" s="1" t="s">
        <v>2221</v>
      </c>
    </row>
    <row r="1073" spans="1:3" x14ac:dyDescent="0.2">
      <c r="A1073" s="1" t="s">
        <v>2222</v>
      </c>
      <c r="B1073" s="1" t="s">
        <v>2203</v>
      </c>
      <c r="C1073" s="1" t="s">
        <v>2223</v>
      </c>
    </row>
    <row r="1074" spans="1:3" x14ac:dyDescent="0.2">
      <c r="A1074" s="1" t="s">
        <v>2224</v>
      </c>
      <c r="B1074" s="1" t="s">
        <v>2203</v>
      </c>
      <c r="C1074" s="1" t="s">
        <v>2225</v>
      </c>
    </row>
    <row r="1075" spans="1:3" x14ac:dyDescent="0.2">
      <c r="A1075" s="1" t="s">
        <v>2226</v>
      </c>
      <c r="B1075" s="1" t="s">
        <v>2203</v>
      </c>
      <c r="C1075" s="1" t="s">
        <v>2227</v>
      </c>
    </row>
    <row r="1076" spans="1:3" x14ac:dyDescent="0.2">
      <c r="A1076" s="1" t="s">
        <v>2228</v>
      </c>
      <c r="B1076" s="1" t="s">
        <v>2203</v>
      </c>
      <c r="C1076" s="1" t="s">
        <v>2229</v>
      </c>
    </row>
    <row r="1077" spans="1:3" x14ac:dyDescent="0.2">
      <c r="A1077" s="1" t="s">
        <v>2230</v>
      </c>
      <c r="B1077" s="1" t="s">
        <v>2203</v>
      </c>
      <c r="C1077" s="1" t="s">
        <v>2231</v>
      </c>
    </row>
    <row r="1078" spans="1:3" x14ac:dyDescent="0.2">
      <c r="A1078" s="1" t="s">
        <v>2232</v>
      </c>
      <c r="B1078" s="1" t="s">
        <v>2203</v>
      </c>
      <c r="C1078" s="1" t="s">
        <v>2233</v>
      </c>
    </row>
    <row r="1079" spans="1:3" x14ac:dyDescent="0.2">
      <c r="A1079" s="1" t="s">
        <v>2234</v>
      </c>
      <c r="B1079" s="1" t="s">
        <v>2203</v>
      </c>
      <c r="C1079" s="1" t="s">
        <v>2235</v>
      </c>
    </row>
    <row r="1080" spans="1:3" x14ac:dyDescent="0.2">
      <c r="A1080" s="1" t="s">
        <v>2236</v>
      </c>
      <c r="B1080" s="1" t="s">
        <v>2203</v>
      </c>
      <c r="C1080" s="1" t="s">
        <v>2237</v>
      </c>
    </row>
    <row r="1081" spans="1:3" x14ac:dyDescent="0.2">
      <c r="A1081" s="1" t="s">
        <v>2238</v>
      </c>
      <c r="B1081" s="1" t="s">
        <v>2203</v>
      </c>
      <c r="C1081" s="1" t="s">
        <v>768</v>
      </c>
    </row>
    <row r="1082" spans="1:3" x14ac:dyDescent="0.2">
      <c r="A1082" s="1" t="s">
        <v>2239</v>
      </c>
      <c r="B1082" s="1" t="s">
        <v>2203</v>
      </c>
      <c r="C1082" s="1" t="s">
        <v>2240</v>
      </c>
    </row>
    <row r="1083" spans="1:3" x14ac:dyDescent="0.2">
      <c r="A1083" s="1" t="s">
        <v>2241</v>
      </c>
      <c r="B1083" s="1" t="s">
        <v>2203</v>
      </c>
      <c r="C1083" s="1" t="s">
        <v>2242</v>
      </c>
    </row>
    <row r="1084" spans="1:3" x14ac:dyDescent="0.2">
      <c r="A1084" s="1" t="s">
        <v>2243</v>
      </c>
      <c r="B1084" s="1" t="s">
        <v>2203</v>
      </c>
      <c r="C1084" s="1" t="s">
        <v>1127</v>
      </c>
    </row>
    <row r="1085" spans="1:3" x14ac:dyDescent="0.2">
      <c r="A1085" s="1" t="s">
        <v>2244</v>
      </c>
      <c r="B1085" s="1" t="s">
        <v>2203</v>
      </c>
      <c r="C1085" s="1" t="s">
        <v>2245</v>
      </c>
    </row>
    <row r="1086" spans="1:3" x14ac:dyDescent="0.2">
      <c r="A1086" s="1" t="s">
        <v>2246</v>
      </c>
      <c r="B1086" s="1" t="s">
        <v>2203</v>
      </c>
      <c r="C1086" s="1" t="s">
        <v>2247</v>
      </c>
    </row>
    <row r="1087" spans="1:3" x14ac:dyDescent="0.2">
      <c r="A1087" s="1" t="s">
        <v>2248</v>
      </c>
      <c r="B1087" s="1" t="s">
        <v>2203</v>
      </c>
      <c r="C1087" s="1" t="s">
        <v>2249</v>
      </c>
    </row>
    <row r="1088" spans="1:3" x14ac:dyDescent="0.2">
      <c r="A1088" s="1" t="s">
        <v>2250</v>
      </c>
      <c r="B1088" s="1" t="s">
        <v>2203</v>
      </c>
      <c r="C1088" s="1" t="s">
        <v>2251</v>
      </c>
    </row>
    <row r="1089" spans="1:3" x14ac:dyDescent="0.2">
      <c r="A1089" s="1" t="s">
        <v>2252</v>
      </c>
      <c r="B1089" s="1" t="s">
        <v>2203</v>
      </c>
      <c r="C1089" s="1" t="s">
        <v>2253</v>
      </c>
    </row>
    <row r="1090" spans="1:3" x14ac:dyDescent="0.2">
      <c r="A1090" s="1" t="s">
        <v>2254</v>
      </c>
      <c r="B1090" s="1" t="s">
        <v>2203</v>
      </c>
      <c r="C1090" s="1" t="s">
        <v>2255</v>
      </c>
    </row>
    <row r="1091" spans="1:3" x14ac:dyDescent="0.2">
      <c r="A1091" s="1" t="s">
        <v>2256</v>
      </c>
      <c r="B1091" s="1" t="s">
        <v>2203</v>
      </c>
      <c r="C1091" s="1" t="s">
        <v>2257</v>
      </c>
    </row>
    <row r="1092" spans="1:3" x14ac:dyDescent="0.2">
      <c r="A1092" s="1" t="s">
        <v>2258</v>
      </c>
      <c r="B1092" s="1" t="s">
        <v>2203</v>
      </c>
      <c r="C1092" s="1" t="s">
        <v>2259</v>
      </c>
    </row>
    <row r="1093" spans="1:3" x14ac:dyDescent="0.2">
      <c r="A1093" s="5" t="s">
        <v>2260</v>
      </c>
      <c r="B1093" s="5" t="s">
        <v>2261</v>
      </c>
      <c r="C1093" s="2"/>
    </row>
    <row r="1094" spans="1:3" x14ac:dyDescent="0.2">
      <c r="A1094" s="1" t="s">
        <v>2262</v>
      </c>
      <c r="B1094" s="1" t="s">
        <v>2261</v>
      </c>
      <c r="C1094" s="1" t="s">
        <v>2263</v>
      </c>
    </row>
    <row r="1095" spans="1:3" x14ac:dyDescent="0.2">
      <c r="A1095" s="1" t="s">
        <v>2264</v>
      </c>
      <c r="B1095" s="1" t="s">
        <v>2261</v>
      </c>
      <c r="C1095" s="1" t="s">
        <v>3640</v>
      </c>
    </row>
    <row r="1096" spans="1:3" x14ac:dyDescent="0.2">
      <c r="A1096" s="1" t="s">
        <v>2265</v>
      </c>
      <c r="B1096" s="1" t="s">
        <v>2261</v>
      </c>
      <c r="C1096" s="1" t="s">
        <v>2266</v>
      </c>
    </row>
    <row r="1097" spans="1:3" x14ac:dyDescent="0.2">
      <c r="A1097" s="1" t="s">
        <v>2267</v>
      </c>
      <c r="B1097" s="1" t="s">
        <v>2261</v>
      </c>
      <c r="C1097" s="1" t="s">
        <v>2268</v>
      </c>
    </row>
    <row r="1098" spans="1:3" x14ac:dyDescent="0.2">
      <c r="A1098" s="1" t="s">
        <v>2269</v>
      </c>
      <c r="B1098" s="1" t="s">
        <v>2261</v>
      </c>
      <c r="C1098" s="1" t="s">
        <v>2270</v>
      </c>
    </row>
    <row r="1099" spans="1:3" x14ac:dyDescent="0.2">
      <c r="A1099" s="1" t="s">
        <v>2271</v>
      </c>
      <c r="B1099" s="1" t="s">
        <v>2261</v>
      </c>
      <c r="C1099" s="1" t="s">
        <v>2272</v>
      </c>
    </row>
    <row r="1100" spans="1:3" x14ac:dyDescent="0.2">
      <c r="A1100" s="1" t="s">
        <v>2273</v>
      </c>
      <c r="B1100" s="1" t="s">
        <v>2261</v>
      </c>
      <c r="C1100" s="1" t="s">
        <v>2274</v>
      </c>
    </row>
    <row r="1101" spans="1:3" x14ac:dyDescent="0.2">
      <c r="A1101" s="1" t="s">
        <v>2275</v>
      </c>
      <c r="B1101" s="1" t="s">
        <v>2261</v>
      </c>
      <c r="C1101" s="1" t="s">
        <v>2276</v>
      </c>
    </row>
    <row r="1102" spans="1:3" x14ac:dyDescent="0.2">
      <c r="A1102" s="1" t="s">
        <v>2277</v>
      </c>
      <c r="B1102" s="1" t="s">
        <v>2261</v>
      </c>
      <c r="C1102" s="1" t="s">
        <v>2278</v>
      </c>
    </row>
    <row r="1103" spans="1:3" x14ac:dyDescent="0.2">
      <c r="A1103" s="1" t="s">
        <v>2279</v>
      </c>
      <c r="B1103" s="1" t="s">
        <v>2261</v>
      </c>
      <c r="C1103" s="1" t="s">
        <v>2280</v>
      </c>
    </row>
    <row r="1104" spans="1:3" x14ac:dyDescent="0.2">
      <c r="A1104" s="1" t="s">
        <v>2281</v>
      </c>
      <c r="B1104" s="1" t="s">
        <v>2261</v>
      </c>
      <c r="C1104" s="1" t="s">
        <v>2282</v>
      </c>
    </row>
    <row r="1105" spans="1:3" x14ac:dyDescent="0.2">
      <c r="A1105" s="1" t="s">
        <v>2283</v>
      </c>
      <c r="B1105" s="1" t="s">
        <v>2261</v>
      </c>
      <c r="C1105" s="1" t="s">
        <v>2284</v>
      </c>
    </row>
    <row r="1106" spans="1:3" x14ac:dyDescent="0.2">
      <c r="A1106" s="1" t="s">
        <v>2285</v>
      </c>
      <c r="B1106" s="1" t="s">
        <v>2261</v>
      </c>
      <c r="C1106" s="1" t="s">
        <v>2286</v>
      </c>
    </row>
    <row r="1107" spans="1:3" x14ac:dyDescent="0.2">
      <c r="A1107" s="1" t="s">
        <v>2287</v>
      </c>
      <c r="B1107" s="1" t="s">
        <v>2261</v>
      </c>
      <c r="C1107" s="1" t="s">
        <v>2288</v>
      </c>
    </row>
    <row r="1108" spans="1:3" x14ac:dyDescent="0.2">
      <c r="A1108" s="1" t="s">
        <v>2289</v>
      </c>
      <c r="B1108" s="1" t="s">
        <v>2261</v>
      </c>
      <c r="C1108" s="1" t="s">
        <v>2290</v>
      </c>
    </row>
    <row r="1109" spans="1:3" x14ac:dyDescent="0.2">
      <c r="A1109" s="1" t="s">
        <v>2291</v>
      </c>
      <c r="B1109" s="1" t="s">
        <v>2261</v>
      </c>
      <c r="C1109" s="1" t="s">
        <v>2292</v>
      </c>
    </row>
    <row r="1110" spans="1:3" x14ac:dyDescent="0.2">
      <c r="A1110" s="1" t="s">
        <v>2293</v>
      </c>
      <c r="B1110" s="1" t="s">
        <v>2261</v>
      </c>
      <c r="C1110" s="1" t="s">
        <v>2294</v>
      </c>
    </row>
    <row r="1111" spans="1:3" x14ac:dyDescent="0.2">
      <c r="A1111" s="1" t="s">
        <v>2295</v>
      </c>
      <c r="B1111" s="1" t="s">
        <v>2261</v>
      </c>
      <c r="C1111" s="1" t="s">
        <v>2296</v>
      </c>
    </row>
    <row r="1112" spans="1:3" x14ac:dyDescent="0.2">
      <c r="A1112" s="1" t="s">
        <v>2297</v>
      </c>
      <c r="B1112" s="1" t="s">
        <v>2261</v>
      </c>
      <c r="C1112" s="1" t="s">
        <v>2298</v>
      </c>
    </row>
    <row r="1113" spans="1:3" x14ac:dyDescent="0.2">
      <c r="A1113" s="5" t="s">
        <v>2299</v>
      </c>
      <c r="B1113" s="5" t="s">
        <v>2300</v>
      </c>
      <c r="C1113" s="2"/>
    </row>
    <row r="1114" spans="1:3" x14ac:dyDescent="0.2">
      <c r="A1114" s="1" t="s">
        <v>2301</v>
      </c>
      <c r="B1114" s="1" t="s">
        <v>2300</v>
      </c>
      <c r="C1114" s="1" t="s">
        <v>2302</v>
      </c>
    </row>
    <row r="1115" spans="1:3" x14ac:dyDescent="0.2">
      <c r="A1115" s="1" t="s">
        <v>2303</v>
      </c>
      <c r="B1115" s="1" t="s">
        <v>2300</v>
      </c>
      <c r="C1115" s="1" t="s">
        <v>2304</v>
      </c>
    </row>
    <row r="1116" spans="1:3" x14ac:dyDescent="0.2">
      <c r="A1116" s="1" t="s">
        <v>2305</v>
      </c>
      <c r="B1116" s="1" t="s">
        <v>2300</v>
      </c>
      <c r="C1116" s="1" t="s">
        <v>2306</v>
      </c>
    </row>
    <row r="1117" spans="1:3" x14ac:dyDescent="0.2">
      <c r="A1117" s="1" t="s">
        <v>2307</v>
      </c>
      <c r="B1117" s="1" t="s">
        <v>2300</v>
      </c>
      <c r="C1117" s="1" t="s">
        <v>2308</v>
      </c>
    </row>
    <row r="1118" spans="1:3" x14ac:dyDescent="0.2">
      <c r="A1118" s="1" t="s">
        <v>2309</v>
      </c>
      <c r="B1118" s="1" t="s">
        <v>2300</v>
      </c>
      <c r="C1118" s="1" t="s">
        <v>2310</v>
      </c>
    </row>
    <row r="1119" spans="1:3" x14ac:dyDescent="0.2">
      <c r="A1119" s="1" t="s">
        <v>2311</v>
      </c>
      <c r="B1119" s="1" t="s">
        <v>2300</v>
      </c>
      <c r="C1119" s="1" t="s">
        <v>2312</v>
      </c>
    </row>
    <row r="1120" spans="1:3" x14ac:dyDescent="0.2">
      <c r="A1120" s="1" t="s">
        <v>2313</v>
      </c>
      <c r="B1120" s="1" t="s">
        <v>2300</v>
      </c>
      <c r="C1120" s="1" t="s">
        <v>2314</v>
      </c>
    </row>
    <row r="1121" spans="1:3" x14ac:dyDescent="0.2">
      <c r="A1121" s="1" t="s">
        <v>2315</v>
      </c>
      <c r="B1121" s="1" t="s">
        <v>2300</v>
      </c>
      <c r="C1121" s="1" t="s">
        <v>2316</v>
      </c>
    </row>
    <row r="1122" spans="1:3" x14ac:dyDescent="0.2">
      <c r="A1122" s="1" t="s">
        <v>2317</v>
      </c>
      <c r="B1122" s="1" t="s">
        <v>2300</v>
      </c>
      <c r="C1122" s="1" t="s">
        <v>2318</v>
      </c>
    </row>
    <row r="1123" spans="1:3" x14ac:dyDescent="0.2">
      <c r="A1123" s="1" t="s">
        <v>2319</v>
      </c>
      <c r="B1123" s="1" t="s">
        <v>2300</v>
      </c>
      <c r="C1123" s="1" t="s">
        <v>2320</v>
      </c>
    </row>
    <row r="1124" spans="1:3" x14ac:dyDescent="0.2">
      <c r="A1124" s="1" t="s">
        <v>2321</v>
      </c>
      <c r="B1124" s="1" t="s">
        <v>2300</v>
      </c>
      <c r="C1124" s="1" t="s">
        <v>2322</v>
      </c>
    </row>
    <row r="1125" spans="1:3" x14ac:dyDescent="0.2">
      <c r="A1125" s="1" t="s">
        <v>2323</v>
      </c>
      <c r="B1125" s="1" t="s">
        <v>2300</v>
      </c>
      <c r="C1125" s="1" t="s">
        <v>2324</v>
      </c>
    </row>
    <row r="1126" spans="1:3" x14ac:dyDescent="0.2">
      <c r="A1126" s="1" t="s">
        <v>2325</v>
      </c>
      <c r="B1126" s="1" t="s">
        <v>2300</v>
      </c>
      <c r="C1126" s="1" t="s">
        <v>2326</v>
      </c>
    </row>
    <row r="1127" spans="1:3" x14ac:dyDescent="0.2">
      <c r="A1127" s="1" t="s">
        <v>2327</v>
      </c>
      <c r="B1127" s="1" t="s">
        <v>2300</v>
      </c>
      <c r="C1127" s="1" t="s">
        <v>2328</v>
      </c>
    </row>
    <row r="1128" spans="1:3" x14ac:dyDescent="0.2">
      <c r="A1128" s="1" t="s">
        <v>2329</v>
      </c>
      <c r="B1128" s="1" t="s">
        <v>2300</v>
      </c>
      <c r="C1128" s="1" t="s">
        <v>2330</v>
      </c>
    </row>
    <row r="1129" spans="1:3" x14ac:dyDescent="0.2">
      <c r="A1129" s="1" t="s">
        <v>2331</v>
      </c>
      <c r="B1129" s="1" t="s">
        <v>2300</v>
      </c>
      <c r="C1129" s="1" t="s">
        <v>2332</v>
      </c>
    </row>
    <row r="1130" spans="1:3" x14ac:dyDescent="0.2">
      <c r="A1130" s="1" t="s">
        <v>2333</v>
      </c>
      <c r="B1130" s="1" t="s">
        <v>2300</v>
      </c>
      <c r="C1130" s="1" t="s">
        <v>2334</v>
      </c>
    </row>
    <row r="1131" spans="1:3" x14ac:dyDescent="0.2">
      <c r="A1131" s="1" t="s">
        <v>2335</v>
      </c>
      <c r="B1131" s="1" t="s">
        <v>2300</v>
      </c>
      <c r="C1131" s="1" t="s">
        <v>2336</v>
      </c>
    </row>
    <row r="1132" spans="1:3" x14ac:dyDescent="0.2">
      <c r="A1132" s="1" t="s">
        <v>2337</v>
      </c>
      <c r="B1132" s="1" t="s">
        <v>2300</v>
      </c>
      <c r="C1132" s="1" t="s">
        <v>2338</v>
      </c>
    </row>
    <row r="1133" spans="1:3" x14ac:dyDescent="0.2">
      <c r="A1133" s="1" t="s">
        <v>2339</v>
      </c>
      <c r="B1133" s="1" t="s">
        <v>2300</v>
      </c>
      <c r="C1133" s="1" t="s">
        <v>2340</v>
      </c>
    </row>
    <row r="1134" spans="1:3" x14ac:dyDescent="0.2">
      <c r="A1134" s="1" t="s">
        <v>2341</v>
      </c>
      <c r="B1134" s="1" t="s">
        <v>2300</v>
      </c>
      <c r="C1134" s="1" t="s">
        <v>2342</v>
      </c>
    </row>
    <row r="1135" spans="1:3" x14ac:dyDescent="0.2">
      <c r="A1135" s="1" t="s">
        <v>2343</v>
      </c>
      <c r="B1135" s="1" t="s">
        <v>2300</v>
      </c>
      <c r="C1135" s="1" t="s">
        <v>2344</v>
      </c>
    </row>
    <row r="1136" spans="1:3" x14ac:dyDescent="0.2">
      <c r="A1136" s="1" t="s">
        <v>2345</v>
      </c>
      <c r="B1136" s="1" t="s">
        <v>2300</v>
      </c>
      <c r="C1136" s="1" t="s">
        <v>2346</v>
      </c>
    </row>
    <row r="1137" spans="1:3" x14ac:dyDescent="0.2">
      <c r="A1137" s="1" t="s">
        <v>2347</v>
      </c>
      <c r="B1137" s="1" t="s">
        <v>2300</v>
      </c>
      <c r="C1137" s="1" t="s">
        <v>2348</v>
      </c>
    </row>
    <row r="1138" spans="1:3" x14ac:dyDescent="0.2">
      <c r="A1138" s="1" t="s">
        <v>2349</v>
      </c>
      <c r="B1138" s="1" t="s">
        <v>2300</v>
      </c>
      <c r="C1138" s="1" t="s">
        <v>2350</v>
      </c>
    </row>
    <row r="1139" spans="1:3" x14ac:dyDescent="0.2">
      <c r="A1139" s="1" t="s">
        <v>2351</v>
      </c>
      <c r="B1139" s="1" t="s">
        <v>2300</v>
      </c>
      <c r="C1139" s="1" t="s">
        <v>2352</v>
      </c>
    </row>
    <row r="1140" spans="1:3" x14ac:dyDescent="0.2">
      <c r="A1140" s="5" t="s">
        <v>2353</v>
      </c>
      <c r="B1140" s="5" t="s">
        <v>2354</v>
      </c>
      <c r="C1140" s="2"/>
    </row>
    <row r="1141" spans="1:3" x14ac:dyDescent="0.2">
      <c r="A1141" s="1" t="s">
        <v>2355</v>
      </c>
      <c r="B1141" s="1" t="s">
        <v>2354</v>
      </c>
      <c r="C1141" s="1" t="s">
        <v>2356</v>
      </c>
    </row>
    <row r="1142" spans="1:3" x14ac:dyDescent="0.2">
      <c r="A1142" s="1" t="s">
        <v>2357</v>
      </c>
      <c r="B1142" s="1" t="s">
        <v>2354</v>
      </c>
      <c r="C1142" s="1" t="s">
        <v>2358</v>
      </c>
    </row>
    <row r="1143" spans="1:3" x14ac:dyDescent="0.2">
      <c r="A1143" s="1" t="s">
        <v>2359</v>
      </c>
      <c r="B1143" s="1" t="s">
        <v>2354</v>
      </c>
      <c r="C1143" s="1" t="s">
        <v>2360</v>
      </c>
    </row>
    <row r="1144" spans="1:3" x14ac:dyDescent="0.2">
      <c r="A1144" s="1" t="s">
        <v>2361</v>
      </c>
      <c r="B1144" s="1" t="s">
        <v>2354</v>
      </c>
      <c r="C1144" s="1" t="s">
        <v>2362</v>
      </c>
    </row>
    <row r="1145" spans="1:3" x14ac:dyDescent="0.2">
      <c r="A1145" s="1" t="s">
        <v>2363</v>
      </c>
      <c r="B1145" s="1" t="s">
        <v>2354</v>
      </c>
      <c r="C1145" s="1" t="s">
        <v>2364</v>
      </c>
    </row>
    <row r="1146" spans="1:3" x14ac:dyDescent="0.2">
      <c r="A1146" s="1" t="s">
        <v>2365</v>
      </c>
      <c r="B1146" s="1" t="s">
        <v>2354</v>
      </c>
      <c r="C1146" s="1" t="s">
        <v>2366</v>
      </c>
    </row>
    <row r="1147" spans="1:3" x14ac:dyDescent="0.2">
      <c r="A1147" s="1" t="s">
        <v>2367</v>
      </c>
      <c r="B1147" s="1" t="s">
        <v>2354</v>
      </c>
      <c r="C1147" s="1" t="s">
        <v>2368</v>
      </c>
    </row>
    <row r="1148" spans="1:3" x14ac:dyDescent="0.2">
      <c r="A1148" s="1" t="s">
        <v>2369</v>
      </c>
      <c r="B1148" s="1" t="s">
        <v>2354</v>
      </c>
      <c r="C1148" s="1" t="s">
        <v>2370</v>
      </c>
    </row>
    <row r="1149" spans="1:3" x14ac:dyDescent="0.2">
      <c r="A1149" s="1" t="s">
        <v>2371</v>
      </c>
      <c r="B1149" s="1" t="s">
        <v>2354</v>
      </c>
      <c r="C1149" s="1" t="s">
        <v>2372</v>
      </c>
    </row>
    <row r="1150" spans="1:3" x14ac:dyDescent="0.2">
      <c r="A1150" s="1" t="s">
        <v>2373</v>
      </c>
      <c r="B1150" s="1" t="s">
        <v>2354</v>
      </c>
      <c r="C1150" s="1" t="s">
        <v>2374</v>
      </c>
    </row>
    <row r="1151" spans="1:3" x14ac:dyDescent="0.2">
      <c r="A1151" s="1" t="s">
        <v>2375</v>
      </c>
      <c r="B1151" s="1" t="s">
        <v>2354</v>
      </c>
      <c r="C1151" s="1" t="s">
        <v>2376</v>
      </c>
    </row>
    <row r="1152" spans="1:3" x14ac:dyDescent="0.2">
      <c r="A1152" s="1" t="s">
        <v>2377</v>
      </c>
      <c r="B1152" s="1" t="s">
        <v>2354</v>
      </c>
      <c r="C1152" s="1" t="s">
        <v>2378</v>
      </c>
    </row>
    <row r="1153" spans="1:3" x14ac:dyDescent="0.2">
      <c r="A1153" s="1" t="s">
        <v>2379</v>
      </c>
      <c r="B1153" s="1" t="s">
        <v>2354</v>
      </c>
      <c r="C1153" s="1" t="s">
        <v>2380</v>
      </c>
    </row>
    <row r="1154" spans="1:3" x14ac:dyDescent="0.2">
      <c r="A1154" s="1" t="s">
        <v>2381</v>
      </c>
      <c r="B1154" s="1" t="s">
        <v>2354</v>
      </c>
      <c r="C1154" s="1" t="s">
        <v>2382</v>
      </c>
    </row>
    <row r="1155" spans="1:3" x14ac:dyDescent="0.2">
      <c r="A1155" s="1" t="s">
        <v>2383</v>
      </c>
      <c r="B1155" s="1" t="s">
        <v>2354</v>
      </c>
      <c r="C1155" s="1" t="s">
        <v>2384</v>
      </c>
    </row>
    <row r="1156" spans="1:3" x14ac:dyDescent="0.2">
      <c r="A1156" s="1" t="s">
        <v>2385</v>
      </c>
      <c r="B1156" s="1" t="s">
        <v>2354</v>
      </c>
      <c r="C1156" s="1" t="s">
        <v>2386</v>
      </c>
    </row>
    <row r="1157" spans="1:3" x14ac:dyDescent="0.2">
      <c r="A1157" s="1" t="s">
        <v>2387</v>
      </c>
      <c r="B1157" s="1" t="s">
        <v>2354</v>
      </c>
      <c r="C1157" s="1" t="s">
        <v>2388</v>
      </c>
    </row>
    <row r="1158" spans="1:3" x14ac:dyDescent="0.2">
      <c r="A1158" s="1" t="s">
        <v>2389</v>
      </c>
      <c r="B1158" s="1" t="s">
        <v>2354</v>
      </c>
      <c r="C1158" s="1" t="s">
        <v>2390</v>
      </c>
    </row>
    <row r="1159" spans="1:3" x14ac:dyDescent="0.2">
      <c r="A1159" s="1" t="s">
        <v>2391</v>
      </c>
      <c r="B1159" s="1" t="s">
        <v>2354</v>
      </c>
      <c r="C1159" s="1" t="s">
        <v>2392</v>
      </c>
    </row>
    <row r="1160" spans="1:3" x14ac:dyDescent="0.2">
      <c r="A1160" s="1" t="s">
        <v>2393</v>
      </c>
      <c r="B1160" s="1" t="s">
        <v>2354</v>
      </c>
      <c r="C1160" s="1" t="s">
        <v>2394</v>
      </c>
    </row>
    <row r="1161" spans="1:3" x14ac:dyDescent="0.2">
      <c r="A1161" s="1" t="s">
        <v>2395</v>
      </c>
      <c r="B1161" s="1" t="s">
        <v>2354</v>
      </c>
      <c r="C1161" s="1" t="s">
        <v>2396</v>
      </c>
    </row>
    <row r="1162" spans="1:3" x14ac:dyDescent="0.2">
      <c r="A1162" s="1" t="s">
        <v>2397</v>
      </c>
      <c r="B1162" s="1" t="s">
        <v>2354</v>
      </c>
      <c r="C1162" s="1" t="s">
        <v>2398</v>
      </c>
    </row>
    <row r="1163" spans="1:3" x14ac:dyDescent="0.2">
      <c r="A1163" s="1" t="s">
        <v>2399</v>
      </c>
      <c r="B1163" s="1" t="s">
        <v>2354</v>
      </c>
      <c r="C1163" s="1" t="s">
        <v>2400</v>
      </c>
    </row>
    <row r="1164" spans="1:3" x14ac:dyDescent="0.2">
      <c r="A1164" s="1" t="s">
        <v>2401</v>
      </c>
      <c r="B1164" s="1" t="s">
        <v>2354</v>
      </c>
      <c r="C1164" s="1" t="s">
        <v>2402</v>
      </c>
    </row>
    <row r="1165" spans="1:3" x14ac:dyDescent="0.2">
      <c r="A1165" s="1" t="s">
        <v>2403</v>
      </c>
      <c r="B1165" s="1" t="s">
        <v>2354</v>
      </c>
      <c r="C1165" s="1" t="s">
        <v>2404</v>
      </c>
    </row>
    <row r="1166" spans="1:3" x14ac:dyDescent="0.2">
      <c r="A1166" s="1" t="s">
        <v>2405</v>
      </c>
      <c r="B1166" s="1" t="s">
        <v>2354</v>
      </c>
      <c r="C1166" s="1" t="s">
        <v>2406</v>
      </c>
    </row>
    <row r="1167" spans="1:3" x14ac:dyDescent="0.2">
      <c r="A1167" s="1" t="s">
        <v>2407</v>
      </c>
      <c r="B1167" s="1" t="s">
        <v>2354</v>
      </c>
      <c r="C1167" s="1" t="s">
        <v>2408</v>
      </c>
    </row>
    <row r="1168" spans="1:3" x14ac:dyDescent="0.2">
      <c r="A1168" s="1" t="s">
        <v>2409</v>
      </c>
      <c r="B1168" s="1" t="s">
        <v>2354</v>
      </c>
      <c r="C1168" s="1" t="s">
        <v>2410</v>
      </c>
    </row>
    <row r="1169" spans="1:3" x14ac:dyDescent="0.2">
      <c r="A1169" s="1" t="s">
        <v>2411</v>
      </c>
      <c r="B1169" s="1" t="s">
        <v>2354</v>
      </c>
      <c r="C1169" s="1" t="s">
        <v>2412</v>
      </c>
    </row>
    <row r="1170" spans="1:3" x14ac:dyDescent="0.2">
      <c r="A1170" s="1" t="s">
        <v>2413</v>
      </c>
      <c r="B1170" s="1" t="s">
        <v>2354</v>
      </c>
      <c r="C1170" s="1" t="s">
        <v>2414</v>
      </c>
    </row>
    <row r="1171" spans="1:3" x14ac:dyDescent="0.2">
      <c r="A1171" s="1" t="s">
        <v>2415</v>
      </c>
      <c r="B1171" s="1" t="s">
        <v>2354</v>
      </c>
      <c r="C1171" s="1" t="s">
        <v>2416</v>
      </c>
    </row>
    <row r="1172" spans="1:3" x14ac:dyDescent="0.2">
      <c r="A1172" s="1" t="s">
        <v>2417</v>
      </c>
      <c r="B1172" s="1" t="s">
        <v>2354</v>
      </c>
      <c r="C1172" s="1" t="s">
        <v>2418</v>
      </c>
    </row>
    <row r="1173" spans="1:3" x14ac:dyDescent="0.2">
      <c r="A1173" s="1" t="s">
        <v>2419</v>
      </c>
      <c r="B1173" s="1" t="s">
        <v>2354</v>
      </c>
      <c r="C1173" s="1" t="s">
        <v>2420</v>
      </c>
    </row>
    <row r="1174" spans="1:3" x14ac:dyDescent="0.2">
      <c r="A1174" s="1" t="s">
        <v>2421</v>
      </c>
      <c r="B1174" s="1" t="s">
        <v>2354</v>
      </c>
      <c r="C1174" s="1" t="s">
        <v>2422</v>
      </c>
    </row>
    <row r="1175" spans="1:3" x14ac:dyDescent="0.2">
      <c r="A1175" s="1" t="s">
        <v>2423</v>
      </c>
      <c r="B1175" s="1" t="s">
        <v>2354</v>
      </c>
      <c r="C1175" s="1" t="s">
        <v>2424</v>
      </c>
    </row>
    <row r="1176" spans="1:3" x14ac:dyDescent="0.2">
      <c r="A1176" s="1" t="s">
        <v>2425</v>
      </c>
      <c r="B1176" s="1" t="s">
        <v>2354</v>
      </c>
      <c r="C1176" s="1" t="s">
        <v>2426</v>
      </c>
    </row>
    <row r="1177" spans="1:3" x14ac:dyDescent="0.2">
      <c r="A1177" s="1" t="s">
        <v>2427</v>
      </c>
      <c r="B1177" s="1" t="s">
        <v>2354</v>
      </c>
      <c r="C1177" s="1" t="s">
        <v>2428</v>
      </c>
    </row>
    <row r="1178" spans="1:3" x14ac:dyDescent="0.2">
      <c r="A1178" s="1" t="s">
        <v>2429</v>
      </c>
      <c r="B1178" s="1" t="s">
        <v>2354</v>
      </c>
      <c r="C1178" s="1" t="s">
        <v>2430</v>
      </c>
    </row>
    <row r="1179" spans="1:3" x14ac:dyDescent="0.2">
      <c r="A1179" s="1" t="s">
        <v>2431</v>
      </c>
      <c r="B1179" s="1" t="s">
        <v>2354</v>
      </c>
      <c r="C1179" s="1" t="s">
        <v>2432</v>
      </c>
    </row>
    <row r="1180" spans="1:3" x14ac:dyDescent="0.2">
      <c r="A1180" s="1" t="s">
        <v>2433</v>
      </c>
      <c r="B1180" s="1" t="s">
        <v>2354</v>
      </c>
      <c r="C1180" s="1" t="s">
        <v>2434</v>
      </c>
    </row>
    <row r="1181" spans="1:3" x14ac:dyDescent="0.2">
      <c r="A1181" s="1" t="s">
        <v>2435</v>
      </c>
      <c r="B1181" s="1" t="s">
        <v>2354</v>
      </c>
      <c r="C1181" s="1" t="s">
        <v>2436</v>
      </c>
    </row>
    <row r="1182" spans="1:3" x14ac:dyDescent="0.2">
      <c r="A1182" s="1" t="s">
        <v>2437</v>
      </c>
      <c r="B1182" s="1" t="s">
        <v>2354</v>
      </c>
      <c r="C1182" s="1" t="s">
        <v>2438</v>
      </c>
    </row>
    <row r="1183" spans="1:3" x14ac:dyDescent="0.2">
      <c r="A1183" s="1" t="s">
        <v>2439</v>
      </c>
      <c r="B1183" s="1" t="s">
        <v>2354</v>
      </c>
      <c r="C1183" s="1" t="s">
        <v>2440</v>
      </c>
    </row>
    <row r="1184" spans="1:3" x14ac:dyDescent="0.2">
      <c r="A1184" s="5" t="s">
        <v>2441</v>
      </c>
      <c r="B1184" s="5" t="s">
        <v>2442</v>
      </c>
      <c r="C1184" s="2"/>
    </row>
    <row r="1185" spans="1:3" x14ac:dyDescent="0.2">
      <c r="A1185" s="1" t="s">
        <v>2443</v>
      </c>
      <c r="B1185" s="1" t="s">
        <v>2442</v>
      </c>
      <c r="C1185" s="1" t="s">
        <v>2444</v>
      </c>
    </row>
    <row r="1186" spans="1:3" x14ac:dyDescent="0.2">
      <c r="A1186" s="1" t="s">
        <v>2445</v>
      </c>
      <c r="B1186" s="1" t="s">
        <v>2442</v>
      </c>
      <c r="C1186" s="1" t="s">
        <v>2446</v>
      </c>
    </row>
    <row r="1187" spans="1:3" x14ac:dyDescent="0.2">
      <c r="A1187" s="1" t="s">
        <v>2447</v>
      </c>
      <c r="B1187" s="1" t="s">
        <v>2442</v>
      </c>
      <c r="C1187" s="1" t="s">
        <v>2448</v>
      </c>
    </row>
    <row r="1188" spans="1:3" x14ac:dyDescent="0.2">
      <c r="A1188" s="1" t="s">
        <v>2449</v>
      </c>
      <c r="B1188" s="1" t="s">
        <v>2442</v>
      </c>
      <c r="C1188" s="1" t="s">
        <v>2450</v>
      </c>
    </row>
    <row r="1189" spans="1:3" x14ac:dyDescent="0.2">
      <c r="A1189" s="1" t="s">
        <v>2451</v>
      </c>
      <c r="B1189" s="1" t="s">
        <v>2442</v>
      </c>
      <c r="C1189" s="1" t="s">
        <v>2452</v>
      </c>
    </row>
    <row r="1190" spans="1:3" x14ac:dyDescent="0.2">
      <c r="A1190" s="1" t="s">
        <v>2453</v>
      </c>
      <c r="B1190" s="1" t="s">
        <v>2442</v>
      </c>
      <c r="C1190" s="1" t="s">
        <v>2454</v>
      </c>
    </row>
    <row r="1191" spans="1:3" x14ac:dyDescent="0.2">
      <c r="A1191" s="1" t="s">
        <v>2455</v>
      </c>
      <c r="B1191" s="1" t="s">
        <v>2442</v>
      </c>
      <c r="C1191" s="1" t="s">
        <v>2456</v>
      </c>
    </row>
    <row r="1192" spans="1:3" x14ac:dyDescent="0.2">
      <c r="A1192" s="1" t="s">
        <v>2457</v>
      </c>
      <c r="B1192" s="1" t="s">
        <v>2442</v>
      </c>
      <c r="C1192" s="1" t="s">
        <v>2458</v>
      </c>
    </row>
    <row r="1193" spans="1:3" x14ac:dyDescent="0.2">
      <c r="A1193" s="1" t="s">
        <v>2459</v>
      </c>
      <c r="B1193" s="1" t="s">
        <v>2442</v>
      </c>
      <c r="C1193" s="1" t="s">
        <v>2460</v>
      </c>
    </row>
    <row r="1194" spans="1:3" x14ac:dyDescent="0.2">
      <c r="A1194" s="1" t="s">
        <v>2461</v>
      </c>
      <c r="B1194" s="1" t="s">
        <v>2442</v>
      </c>
      <c r="C1194" s="1" t="s">
        <v>2462</v>
      </c>
    </row>
    <row r="1195" spans="1:3" x14ac:dyDescent="0.2">
      <c r="A1195" s="1" t="s">
        <v>2463</v>
      </c>
      <c r="B1195" s="1" t="s">
        <v>2442</v>
      </c>
      <c r="C1195" s="1" t="s">
        <v>2464</v>
      </c>
    </row>
    <row r="1196" spans="1:3" x14ac:dyDescent="0.2">
      <c r="A1196" s="1" t="s">
        <v>2465</v>
      </c>
      <c r="B1196" s="1" t="s">
        <v>2442</v>
      </c>
      <c r="C1196" s="1" t="s">
        <v>2466</v>
      </c>
    </row>
    <row r="1197" spans="1:3" x14ac:dyDescent="0.2">
      <c r="A1197" s="1" t="s">
        <v>2467</v>
      </c>
      <c r="B1197" s="1" t="s">
        <v>2442</v>
      </c>
      <c r="C1197" s="1" t="s">
        <v>2468</v>
      </c>
    </row>
    <row r="1198" spans="1:3" x14ac:dyDescent="0.2">
      <c r="A1198" s="1" t="s">
        <v>2469</v>
      </c>
      <c r="B1198" s="1" t="s">
        <v>2442</v>
      </c>
      <c r="C1198" s="1" t="s">
        <v>2470</v>
      </c>
    </row>
    <row r="1199" spans="1:3" x14ac:dyDescent="0.2">
      <c r="A1199" s="1" t="s">
        <v>2471</v>
      </c>
      <c r="B1199" s="1" t="s">
        <v>2442</v>
      </c>
      <c r="C1199" s="1" t="s">
        <v>2472</v>
      </c>
    </row>
    <row r="1200" spans="1:3" x14ac:dyDescent="0.2">
      <c r="A1200" s="1" t="s">
        <v>2473</v>
      </c>
      <c r="B1200" s="1" t="s">
        <v>2442</v>
      </c>
      <c r="C1200" s="1" t="s">
        <v>2474</v>
      </c>
    </row>
    <row r="1201" spans="1:3" x14ac:dyDescent="0.2">
      <c r="A1201" s="1" t="s">
        <v>2475</v>
      </c>
      <c r="B1201" s="1" t="s">
        <v>2442</v>
      </c>
      <c r="C1201" s="1" t="s">
        <v>2476</v>
      </c>
    </row>
    <row r="1202" spans="1:3" x14ac:dyDescent="0.2">
      <c r="A1202" s="1" t="s">
        <v>2477</v>
      </c>
      <c r="B1202" s="1" t="s">
        <v>2442</v>
      </c>
      <c r="C1202" s="1" t="s">
        <v>2478</v>
      </c>
    </row>
    <row r="1203" spans="1:3" x14ac:dyDescent="0.2">
      <c r="A1203" s="1" t="s">
        <v>2479</v>
      </c>
      <c r="B1203" s="1" t="s">
        <v>2442</v>
      </c>
      <c r="C1203" s="1" t="s">
        <v>2480</v>
      </c>
    </row>
    <row r="1204" spans="1:3" x14ac:dyDescent="0.2">
      <c r="A1204" s="1" t="s">
        <v>2481</v>
      </c>
      <c r="B1204" s="1" t="s">
        <v>2442</v>
      </c>
      <c r="C1204" s="1" t="s">
        <v>2482</v>
      </c>
    </row>
    <row r="1205" spans="1:3" x14ac:dyDescent="0.2">
      <c r="A1205" s="1" t="s">
        <v>2483</v>
      </c>
      <c r="B1205" s="1" t="s">
        <v>2442</v>
      </c>
      <c r="C1205" s="1" t="s">
        <v>3641</v>
      </c>
    </row>
    <row r="1206" spans="1:3" x14ac:dyDescent="0.2">
      <c r="A1206" s="1" t="s">
        <v>2484</v>
      </c>
      <c r="B1206" s="1" t="s">
        <v>2442</v>
      </c>
      <c r="C1206" s="1" t="s">
        <v>2485</v>
      </c>
    </row>
    <row r="1207" spans="1:3" x14ac:dyDescent="0.2">
      <c r="A1207" s="1" t="s">
        <v>2486</v>
      </c>
      <c r="B1207" s="1" t="s">
        <v>2442</v>
      </c>
      <c r="C1207" s="1" t="s">
        <v>2487</v>
      </c>
    </row>
    <row r="1208" spans="1:3" x14ac:dyDescent="0.2">
      <c r="A1208" s="1" t="s">
        <v>2488</v>
      </c>
      <c r="B1208" s="1" t="s">
        <v>2442</v>
      </c>
      <c r="C1208" s="1" t="s">
        <v>2489</v>
      </c>
    </row>
    <row r="1209" spans="1:3" x14ac:dyDescent="0.2">
      <c r="A1209" s="1" t="s">
        <v>2490</v>
      </c>
      <c r="B1209" s="1" t="s">
        <v>2442</v>
      </c>
      <c r="C1209" s="1" t="s">
        <v>2491</v>
      </c>
    </row>
    <row r="1210" spans="1:3" x14ac:dyDescent="0.2">
      <c r="A1210" s="1" t="s">
        <v>2492</v>
      </c>
      <c r="B1210" s="1" t="s">
        <v>2442</v>
      </c>
      <c r="C1210" s="1" t="s">
        <v>2493</v>
      </c>
    </row>
    <row r="1211" spans="1:3" x14ac:dyDescent="0.2">
      <c r="A1211" s="1" t="s">
        <v>2494</v>
      </c>
      <c r="B1211" s="1" t="s">
        <v>2442</v>
      </c>
      <c r="C1211" s="1" t="s">
        <v>2495</v>
      </c>
    </row>
    <row r="1212" spans="1:3" x14ac:dyDescent="0.2">
      <c r="A1212" s="1" t="s">
        <v>2496</v>
      </c>
      <c r="B1212" s="1" t="s">
        <v>2442</v>
      </c>
      <c r="C1212" s="1" t="s">
        <v>2497</v>
      </c>
    </row>
    <row r="1213" spans="1:3" x14ac:dyDescent="0.2">
      <c r="A1213" s="1" t="s">
        <v>2498</v>
      </c>
      <c r="B1213" s="1" t="s">
        <v>2442</v>
      </c>
      <c r="C1213" s="1" t="s">
        <v>2499</v>
      </c>
    </row>
    <row r="1214" spans="1:3" x14ac:dyDescent="0.2">
      <c r="A1214" s="1" t="s">
        <v>2500</v>
      </c>
      <c r="B1214" s="1" t="s">
        <v>2442</v>
      </c>
      <c r="C1214" s="1" t="s">
        <v>2501</v>
      </c>
    </row>
    <row r="1215" spans="1:3" x14ac:dyDescent="0.2">
      <c r="A1215" s="1" t="s">
        <v>2502</v>
      </c>
      <c r="B1215" s="1" t="s">
        <v>2442</v>
      </c>
      <c r="C1215" s="1" t="s">
        <v>2503</v>
      </c>
    </row>
    <row r="1216" spans="1:3" x14ac:dyDescent="0.2">
      <c r="A1216" s="1" t="s">
        <v>2504</v>
      </c>
      <c r="B1216" s="1" t="s">
        <v>2442</v>
      </c>
      <c r="C1216" s="1" t="s">
        <v>2505</v>
      </c>
    </row>
    <row r="1217" spans="1:3" x14ac:dyDescent="0.2">
      <c r="A1217" s="1" t="s">
        <v>2506</v>
      </c>
      <c r="B1217" s="1" t="s">
        <v>2442</v>
      </c>
      <c r="C1217" s="1" t="s">
        <v>2507</v>
      </c>
    </row>
    <row r="1218" spans="1:3" x14ac:dyDescent="0.2">
      <c r="A1218" s="1" t="s">
        <v>2508</v>
      </c>
      <c r="B1218" s="1" t="s">
        <v>2442</v>
      </c>
      <c r="C1218" s="1" t="s">
        <v>2509</v>
      </c>
    </row>
    <row r="1219" spans="1:3" x14ac:dyDescent="0.2">
      <c r="A1219" s="1" t="s">
        <v>2510</v>
      </c>
      <c r="B1219" s="1" t="s">
        <v>2442</v>
      </c>
      <c r="C1219" s="1" t="s">
        <v>2511</v>
      </c>
    </row>
    <row r="1220" spans="1:3" x14ac:dyDescent="0.2">
      <c r="A1220" s="1" t="s">
        <v>2512</v>
      </c>
      <c r="B1220" s="1" t="s">
        <v>2442</v>
      </c>
      <c r="C1220" s="1" t="s">
        <v>2513</v>
      </c>
    </row>
    <row r="1221" spans="1:3" x14ac:dyDescent="0.2">
      <c r="A1221" s="1" t="s">
        <v>2514</v>
      </c>
      <c r="B1221" s="1" t="s">
        <v>2442</v>
      </c>
      <c r="C1221" s="1" t="s">
        <v>2436</v>
      </c>
    </row>
    <row r="1222" spans="1:3" x14ac:dyDescent="0.2">
      <c r="A1222" s="1" t="s">
        <v>2515</v>
      </c>
      <c r="B1222" s="1" t="s">
        <v>2442</v>
      </c>
      <c r="C1222" s="1" t="s">
        <v>2516</v>
      </c>
    </row>
    <row r="1223" spans="1:3" x14ac:dyDescent="0.2">
      <c r="A1223" s="1" t="s">
        <v>2517</v>
      </c>
      <c r="B1223" s="1" t="s">
        <v>2442</v>
      </c>
      <c r="C1223" s="1" t="s">
        <v>2518</v>
      </c>
    </row>
    <row r="1224" spans="1:3" x14ac:dyDescent="0.2">
      <c r="A1224" s="1" t="s">
        <v>2519</v>
      </c>
      <c r="B1224" s="1" t="s">
        <v>2442</v>
      </c>
      <c r="C1224" s="1" t="s">
        <v>2520</v>
      </c>
    </row>
    <row r="1225" spans="1:3" x14ac:dyDescent="0.2">
      <c r="A1225" s="1" t="s">
        <v>2521</v>
      </c>
      <c r="B1225" s="1" t="s">
        <v>2442</v>
      </c>
      <c r="C1225" s="1" t="s">
        <v>2522</v>
      </c>
    </row>
    <row r="1226" spans="1:3" x14ac:dyDescent="0.2">
      <c r="A1226" s="5" t="s">
        <v>2523</v>
      </c>
      <c r="B1226" s="5" t="s">
        <v>2524</v>
      </c>
      <c r="C1226" s="2"/>
    </row>
    <row r="1227" spans="1:3" x14ac:dyDescent="0.2">
      <c r="A1227" s="1" t="s">
        <v>2525</v>
      </c>
      <c r="B1227" s="1" t="s">
        <v>2524</v>
      </c>
      <c r="C1227" s="1" t="s">
        <v>2526</v>
      </c>
    </row>
    <row r="1228" spans="1:3" x14ac:dyDescent="0.2">
      <c r="A1228" s="1" t="s">
        <v>2527</v>
      </c>
      <c r="B1228" s="1" t="s">
        <v>2524</v>
      </c>
      <c r="C1228" s="1" t="s">
        <v>2528</v>
      </c>
    </row>
    <row r="1229" spans="1:3" x14ac:dyDescent="0.2">
      <c r="A1229" s="1" t="s">
        <v>2529</v>
      </c>
      <c r="B1229" s="1" t="s">
        <v>2524</v>
      </c>
      <c r="C1229" s="1" t="s">
        <v>2530</v>
      </c>
    </row>
    <row r="1230" spans="1:3" x14ac:dyDescent="0.2">
      <c r="A1230" s="1" t="s">
        <v>2531</v>
      </c>
      <c r="B1230" s="1" t="s">
        <v>2524</v>
      </c>
      <c r="C1230" s="1" t="s">
        <v>2532</v>
      </c>
    </row>
    <row r="1231" spans="1:3" x14ac:dyDescent="0.2">
      <c r="A1231" s="1" t="s">
        <v>2533</v>
      </c>
      <c r="B1231" s="1" t="s">
        <v>2524</v>
      </c>
      <c r="C1231" s="1" t="s">
        <v>2534</v>
      </c>
    </row>
    <row r="1232" spans="1:3" x14ac:dyDescent="0.2">
      <c r="A1232" s="1" t="s">
        <v>2535</v>
      </c>
      <c r="B1232" s="1" t="s">
        <v>2524</v>
      </c>
      <c r="C1232" s="1" t="s">
        <v>2536</v>
      </c>
    </row>
    <row r="1233" spans="1:3" x14ac:dyDescent="0.2">
      <c r="A1233" s="1" t="s">
        <v>2537</v>
      </c>
      <c r="B1233" s="1" t="s">
        <v>2524</v>
      </c>
      <c r="C1233" s="1" t="s">
        <v>2538</v>
      </c>
    </row>
    <row r="1234" spans="1:3" x14ac:dyDescent="0.2">
      <c r="A1234" s="1" t="s">
        <v>2539</v>
      </c>
      <c r="B1234" s="1" t="s">
        <v>2524</v>
      </c>
      <c r="C1234" s="1" t="s">
        <v>2540</v>
      </c>
    </row>
    <row r="1235" spans="1:3" x14ac:dyDescent="0.2">
      <c r="A1235" s="1" t="s">
        <v>2541</v>
      </c>
      <c r="B1235" s="1" t="s">
        <v>2524</v>
      </c>
      <c r="C1235" s="1" t="s">
        <v>2542</v>
      </c>
    </row>
    <row r="1236" spans="1:3" x14ac:dyDescent="0.2">
      <c r="A1236" s="1" t="s">
        <v>2543</v>
      </c>
      <c r="B1236" s="1" t="s">
        <v>2524</v>
      </c>
      <c r="C1236" s="1" t="s">
        <v>2544</v>
      </c>
    </row>
    <row r="1237" spans="1:3" x14ac:dyDescent="0.2">
      <c r="A1237" s="1" t="s">
        <v>2545</v>
      </c>
      <c r="B1237" s="1" t="s">
        <v>2524</v>
      </c>
      <c r="C1237" s="1" t="s">
        <v>2546</v>
      </c>
    </row>
    <row r="1238" spans="1:3" x14ac:dyDescent="0.2">
      <c r="A1238" s="1" t="s">
        <v>2547</v>
      </c>
      <c r="B1238" s="1" t="s">
        <v>2524</v>
      </c>
      <c r="C1238" s="1" t="s">
        <v>2548</v>
      </c>
    </row>
    <row r="1239" spans="1:3" x14ac:dyDescent="0.2">
      <c r="A1239" s="1" t="s">
        <v>2549</v>
      </c>
      <c r="B1239" s="1" t="s">
        <v>2524</v>
      </c>
      <c r="C1239" s="1" t="s">
        <v>2550</v>
      </c>
    </row>
    <row r="1240" spans="1:3" x14ac:dyDescent="0.2">
      <c r="A1240" s="1" t="s">
        <v>2551</v>
      </c>
      <c r="B1240" s="1" t="s">
        <v>2524</v>
      </c>
      <c r="C1240" s="1" t="s">
        <v>2552</v>
      </c>
    </row>
    <row r="1241" spans="1:3" x14ac:dyDescent="0.2">
      <c r="A1241" s="1" t="s">
        <v>2553</v>
      </c>
      <c r="B1241" s="1" t="s">
        <v>2524</v>
      </c>
      <c r="C1241" s="1" t="s">
        <v>2554</v>
      </c>
    </row>
    <row r="1242" spans="1:3" x14ac:dyDescent="0.2">
      <c r="A1242" s="1" t="s">
        <v>2555</v>
      </c>
      <c r="B1242" s="1" t="s">
        <v>2524</v>
      </c>
      <c r="C1242" s="1" t="s">
        <v>2556</v>
      </c>
    </row>
    <row r="1243" spans="1:3" x14ac:dyDescent="0.2">
      <c r="A1243" s="1" t="s">
        <v>2557</v>
      </c>
      <c r="B1243" s="1" t="s">
        <v>2524</v>
      </c>
      <c r="C1243" s="1" t="s">
        <v>2558</v>
      </c>
    </row>
    <row r="1244" spans="1:3" x14ac:dyDescent="0.2">
      <c r="A1244" s="1" t="s">
        <v>2559</v>
      </c>
      <c r="B1244" s="1" t="s">
        <v>2524</v>
      </c>
      <c r="C1244" s="1" t="s">
        <v>790</v>
      </c>
    </row>
    <row r="1245" spans="1:3" x14ac:dyDescent="0.2">
      <c r="A1245" s="1" t="s">
        <v>2560</v>
      </c>
      <c r="B1245" s="1" t="s">
        <v>2524</v>
      </c>
      <c r="C1245" s="1" t="s">
        <v>2561</v>
      </c>
    </row>
    <row r="1246" spans="1:3" x14ac:dyDescent="0.2">
      <c r="A1246" s="1" t="s">
        <v>2562</v>
      </c>
      <c r="B1246" s="1" t="s">
        <v>2524</v>
      </c>
      <c r="C1246" s="1" t="s">
        <v>2563</v>
      </c>
    </row>
    <row r="1247" spans="1:3" x14ac:dyDescent="0.2">
      <c r="A1247" s="1" t="s">
        <v>2564</v>
      </c>
      <c r="B1247" s="1" t="s">
        <v>2524</v>
      </c>
      <c r="C1247" s="1" t="s">
        <v>2565</v>
      </c>
    </row>
    <row r="1248" spans="1:3" x14ac:dyDescent="0.2">
      <c r="A1248" s="1" t="s">
        <v>2566</v>
      </c>
      <c r="B1248" s="1" t="s">
        <v>2524</v>
      </c>
      <c r="C1248" s="1" t="s">
        <v>2567</v>
      </c>
    </row>
    <row r="1249" spans="1:3" x14ac:dyDescent="0.2">
      <c r="A1249" s="1" t="s">
        <v>2568</v>
      </c>
      <c r="B1249" s="1" t="s">
        <v>2524</v>
      </c>
      <c r="C1249" s="1" t="s">
        <v>2569</v>
      </c>
    </row>
    <row r="1250" spans="1:3" x14ac:dyDescent="0.2">
      <c r="A1250" s="1" t="s">
        <v>2570</v>
      </c>
      <c r="B1250" s="1" t="s">
        <v>2524</v>
      </c>
      <c r="C1250" s="1" t="s">
        <v>2571</v>
      </c>
    </row>
    <row r="1251" spans="1:3" x14ac:dyDescent="0.2">
      <c r="A1251" s="1" t="s">
        <v>2572</v>
      </c>
      <c r="B1251" s="1" t="s">
        <v>2524</v>
      </c>
      <c r="C1251" s="1" t="s">
        <v>2573</v>
      </c>
    </row>
    <row r="1252" spans="1:3" x14ac:dyDescent="0.2">
      <c r="A1252" s="1" t="s">
        <v>2574</v>
      </c>
      <c r="B1252" s="1" t="s">
        <v>2524</v>
      </c>
      <c r="C1252" s="1" t="s">
        <v>2575</v>
      </c>
    </row>
    <row r="1253" spans="1:3" x14ac:dyDescent="0.2">
      <c r="A1253" s="1" t="s">
        <v>2576</v>
      </c>
      <c r="B1253" s="1" t="s">
        <v>2524</v>
      </c>
      <c r="C1253" s="1" t="s">
        <v>2577</v>
      </c>
    </row>
    <row r="1254" spans="1:3" x14ac:dyDescent="0.2">
      <c r="A1254" s="1" t="s">
        <v>2578</v>
      </c>
      <c r="B1254" s="1" t="s">
        <v>2524</v>
      </c>
      <c r="C1254" s="1" t="s">
        <v>2579</v>
      </c>
    </row>
    <row r="1255" spans="1:3" x14ac:dyDescent="0.2">
      <c r="A1255" s="1" t="s">
        <v>2580</v>
      </c>
      <c r="B1255" s="1" t="s">
        <v>2524</v>
      </c>
      <c r="C1255" s="1" t="s">
        <v>2581</v>
      </c>
    </row>
    <row r="1256" spans="1:3" x14ac:dyDescent="0.2">
      <c r="A1256" s="1" t="s">
        <v>2582</v>
      </c>
      <c r="B1256" s="1" t="s">
        <v>2524</v>
      </c>
      <c r="C1256" s="1" t="s">
        <v>2583</v>
      </c>
    </row>
    <row r="1257" spans="1:3" x14ac:dyDescent="0.2">
      <c r="A1257" s="1" t="s">
        <v>2584</v>
      </c>
      <c r="B1257" s="1" t="s">
        <v>2524</v>
      </c>
      <c r="C1257" s="1" t="s">
        <v>2585</v>
      </c>
    </row>
    <row r="1258" spans="1:3" x14ac:dyDescent="0.2">
      <c r="A1258" s="1" t="s">
        <v>2586</v>
      </c>
      <c r="B1258" s="1" t="s">
        <v>2524</v>
      </c>
      <c r="C1258" s="1" t="s">
        <v>2587</v>
      </c>
    </row>
    <row r="1259" spans="1:3" x14ac:dyDescent="0.2">
      <c r="A1259" s="1" t="s">
        <v>2588</v>
      </c>
      <c r="B1259" s="1" t="s">
        <v>2524</v>
      </c>
      <c r="C1259" s="1" t="s">
        <v>2589</v>
      </c>
    </row>
    <row r="1260" spans="1:3" x14ac:dyDescent="0.2">
      <c r="A1260" s="1" t="s">
        <v>2590</v>
      </c>
      <c r="B1260" s="1" t="s">
        <v>2524</v>
      </c>
      <c r="C1260" s="1" t="s">
        <v>2591</v>
      </c>
    </row>
    <row r="1261" spans="1:3" x14ac:dyDescent="0.2">
      <c r="A1261" s="1" t="s">
        <v>2592</v>
      </c>
      <c r="B1261" s="1" t="s">
        <v>2524</v>
      </c>
      <c r="C1261" s="1" t="s">
        <v>2593</v>
      </c>
    </row>
    <row r="1262" spans="1:3" x14ac:dyDescent="0.2">
      <c r="A1262" s="1" t="s">
        <v>2594</v>
      </c>
      <c r="B1262" s="1" t="s">
        <v>2524</v>
      </c>
      <c r="C1262" s="1" t="s">
        <v>2595</v>
      </c>
    </row>
    <row r="1263" spans="1:3" x14ac:dyDescent="0.2">
      <c r="A1263" s="1" t="s">
        <v>2596</v>
      </c>
      <c r="B1263" s="1" t="s">
        <v>2524</v>
      </c>
      <c r="C1263" s="1" t="s">
        <v>2597</v>
      </c>
    </row>
    <row r="1264" spans="1:3" x14ac:dyDescent="0.2">
      <c r="A1264" s="1" t="s">
        <v>2598</v>
      </c>
      <c r="B1264" s="1" t="s">
        <v>2524</v>
      </c>
      <c r="C1264" s="1" t="s">
        <v>1828</v>
      </c>
    </row>
    <row r="1265" spans="1:3" x14ac:dyDescent="0.2">
      <c r="A1265" s="1" t="s">
        <v>2599</v>
      </c>
      <c r="B1265" s="1" t="s">
        <v>2524</v>
      </c>
      <c r="C1265" s="1" t="s">
        <v>2600</v>
      </c>
    </row>
    <row r="1266" spans="1:3" x14ac:dyDescent="0.2">
      <c r="A1266" s="5" t="s">
        <v>2601</v>
      </c>
      <c r="B1266" s="5" t="s">
        <v>2602</v>
      </c>
      <c r="C1266" s="2"/>
    </row>
    <row r="1267" spans="1:3" x14ac:dyDescent="0.2">
      <c r="A1267" s="1" t="s">
        <v>2603</v>
      </c>
      <c r="B1267" s="1" t="s">
        <v>2602</v>
      </c>
      <c r="C1267" s="1" t="s">
        <v>2604</v>
      </c>
    </row>
    <row r="1268" spans="1:3" x14ac:dyDescent="0.2">
      <c r="A1268" s="1" t="s">
        <v>2605</v>
      </c>
      <c r="B1268" s="1" t="s">
        <v>2602</v>
      </c>
      <c r="C1268" s="1" t="s">
        <v>2606</v>
      </c>
    </row>
    <row r="1269" spans="1:3" x14ac:dyDescent="0.2">
      <c r="A1269" s="1" t="s">
        <v>2607</v>
      </c>
      <c r="B1269" s="1" t="s">
        <v>2602</v>
      </c>
      <c r="C1269" s="1" t="s">
        <v>2608</v>
      </c>
    </row>
    <row r="1270" spans="1:3" x14ac:dyDescent="0.2">
      <c r="A1270" s="1" t="s">
        <v>2609</v>
      </c>
      <c r="B1270" s="1" t="s">
        <v>2602</v>
      </c>
      <c r="C1270" s="1" t="s">
        <v>2610</v>
      </c>
    </row>
    <row r="1271" spans="1:3" x14ac:dyDescent="0.2">
      <c r="A1271" s="1" t="s">
        <v>2611</v>
      </c>
      <c r="B1271" s="1" t="s">
        <v>2602</v>
      </c>
      <c r="C1271" s="1" t="s">
        <v>2612</v>
      </c>
    </row>
    <row r="1272" spans="1:3" x14ac:dyDescent="0.2">
      <c r="A1272" s="1" t="s">
        <v>2613</v>
      </c>
      <c r="B1272" s="1" t="s">
        <v>2602</v>
      </c>
      <c r="C1272" s="1" t="s">
        <v>2614</v>
      </c>
    </row>
    <row r="1273" spans="1:3" x14ac:dyDescent="0.2">
      <c r="A1273" s="1" t="s">
        <v>2615</v>
      </c>
      <c r="B1273" s="1" t="s">
        <v>2602</v>
      </c>
      <c r="C1273" s="1" t="s">
        <v>2616</v>
      </c>
    </row>
    <row r="1274" spans="1:3" x14ac:dyDescent="0.2">
      <c r="A1274" s="1" t="s">
        <v>2617</v>
      </c>
      <c r="B1274" s="1" t="s">
        <v>2602</v>
      </c>
      <c r="C1274" s="1" t="s">
        <v>2618</v>
      </c>
    </row>
    <row r="1275" spans="1:3" x14ac:dyDescent="0.2">
      <c r="A1275" s="1" t="s">
        <v>2619</v>
      </c>
      <c r="B1275" s="1" t="s">
        <v>2602</v>
      </c>
      <c r="C1275" s="1" t="s">
        <v>2620</v>
      </c>
    </row>
    <row r="1276" spans="1:3" x14ac:dyDescent="0.2">
      <c r="A1276" s="1" t="s">
        <v>2621</v>
      </c>
      <c r="B1276" s="1" t="s">
        <v>2602</v>
      </c>
      <c r="C1276" s="1" t="s">
        <v>2622</v>
      </c>
    </row>
    <row r="1277" spans="1:3" x14ac:dyDescent="0.2">
      <c r="A1277" s="1" t="s">
        <v>2623</v>
      </c>
      <c r="B1277" s="1" t="s">
        <v>2602</v>
      </c>
      <c r="C1277" s="1" t="s">
        <v>2624</v>
      </c>
    </row>
    <row r="1278" spans="1:3" x14ac:dyDescent="0.2">
      <c r="A1278" s="1" t="s">
        <v>2625</v>
      </c>
      <c r="B1278" s="1" t="s">
        <v>2602</v>
      </c>
      <c r="C1278" s="1" t="s">
        <v>2626</v>
      </c>
    </row>
    <row r="1279" spans="1:3" x14ac:dyDescent="0.2">
      <c r="A1279" s="1" t="s">
        <v>2627</v>
      </c>
      <c r="B1279" s="1" t="s">
        <v>2602</v>
      </c>
      <c r="C1279" s="1" t="s">
        <v>2628</v>
      </c>
    </row>
    <row r="1280" spans="1:3" x14ac:dyDescent="0.2">
      <c r="A1280" s="1" t="s">
        <v>2629</v>
      </c>
      <c r="B1280" s="1" t="s">
        <v>2602</v>
      </c>
      <c r="C1280" s="1" t="s">
        <v>2630</v>
      </c>
    </row>
    <row r="1281" spans="1:3" x14ac:dyDescent="0.2">
      <c r="A1281" s="1" t="s">
        <v>2631</v>
      </c>
      <c r="B1281" s="1" t="s">
        <v>2602</v>
      </c>
      <c r="C1281" s="1" t="s">
        <v>2632</v>
      </c>
    </row>
    <row r="1282" spans="1:3" x14ac:dyDescent="0.2">
      <c r="A1282" s="1" t="s">
        <v>2633</v>
      </c>
      <c r="B1282" s="1" t="s">
        <v>2602</v>
      </c>
      <c r="C1282" s="1" t="s">
        <v>2634</v>
      </c>
    </row>
    <row r="1283" spans="1:3" x14ac:dyDescent="0.2">
      <c r="A1283" s="1" t="s">
        <v>2635</v>
      </c>
      <c r="B1283" s="1" t="s">
        <v>2602</v>
      </c>
      <c r="C1283" s="1" t="s">
        <v>1723</v>
      </c>
    </row>
    <row r="1284" spans="1:3" x14ac:dyDescent="0.2">
      <c r="A1284" s="1" t="s">
        <v>2636</v>
      </c>
      <c r="B1284" s="1" t="s">
        <v>2602</v>
      </c>
      <c r="C1284" s="1" t="s">
        <v>388</v>
      </c>
    </row>
    <row r="1285" spans="1:3" x14ac:dyDescent="0.2">
      <c r="A1285" s="1" t="s">
        <v>2637</v>
      </c>
      <c r="B1285" s="1" t="s">
        <v>2602</v>
      </c>
      <c r="C1285" s="1" t="s">
        <v>2638</v>
      </c>
    </row>
    <row r="1286" spans="1:3" x14ac:dyDescent="0.2">
      <c r="A1286" s="1" t="s">
        <v>2639</v>
      </c>
      <c r="B1286" s="1" t="s">
        <v>2602</v>
      </c>
      <c r="C1286" s="1" t="s">
        <v>2640</v>
      </c>
    </row>
    <row r="1287" spans="1:3" x14ac:dyDescent="0.2">
      <c r="A1287" s="1" t="s">
        <v>2641</v>
      </c>
      <c r="B1287" s="1" t="s">
        <v>2602</v>
      </c>
      <c r="C1287" s="1" t="s">
        <v>2642</v>
      </c>
    </row>
    <row r="1288" spans="1:3" x14ac:dyDescent="0.2">
      <c r="A1288" s="1" t="s">
        <v>2643</v>
      </c>
      <c r="B1288" s="1" t="s">
        <v>2602</v>
      </c>
      <c r="C1288" s="1" t="s">
        <v>2644</v>
      </c>
    </row>
    <row r="1289" spans="1:3" x14ac:dyDescent="0.2">
      <c r="A1289" s="1" t="s">
        <v>2645</v>
      </c>
      <c r="B1289" s="1" t="s">
        <v>2602</v>
      </c>
      <c r="C1289" s="1" t="s">
        <v>2646</v>
      </c>
    </row>
    <row r="1290" spans="1:3" x14ac:dyDescent="0.2">
      <c r="A1290" s="1" t="s">
        <v>2647</v>
      </c>
      <c r="B1290" s="1" t="s">
        <v>2602</v>
      </c>
      <c r="C1290" s="1" t="s">
        <v>2648</v>
      </c>
    </row>
    <row r="1291" spans="1:3" x14ac:dyDescent="0.2">
      <c r="A1291" s="1" t="s">
        <v>2649</v>
      </c>
      <c r="B1291" s="1" t="s">
        <v>2602</v>
      </c>
      <c r="C1291" s="1" t="s">
        <v>2650</v>
      </c>
    </row>
    <row r="1292" spans="1:3" x14ac:dyDescent="0.2">
      <c r="A1292" s="1" t="s">
        <v>2651</v>
      </c>
      <c r="B1292" s="1" t="s">
        <v>2602</v>
      </c>
      <c r="C1292" s="1" t="s">
        <v>2652</v>
      </c>
    </row>
    <row r="1293" spans="1:3" x14ac:dyDescent="0.2">
      <c r="A1293" s="1" t="s">
        <v>2653</v>
      </c>
      <c r="B1293" s="1" t="s">
        <v>2602</v>
      </c>
      <c r="C1293" s="1" t="s">
        <v>2654</v>
      </c>
    </row>
    <row r="1294" spans="1:3" x14ac:dyDescent="0.2">
      <c r="A1294" s="1" t="s">
        <v>2655</v>
      </c>
      <c r="B1294" s="1" t="s">
        <v>2602</v>
      </c>
      <c r="C1294" s="1" t="s">
        <v>2656</v>
      </c>
    </row>
    <row r="1295" spans="1:3" x14ac:dyDescent="0.2">
      <c r="A1295" s="1" t="s">
        <v>2657</v>
      </c>
      <c r="B1295" s="1" t="s">
        <v>2602</v>
      </c>
      <c r="C1295" s="1" t="s">
        <v>2658</v>
      </c>
    </row>
    <row r="1296" spans="1:3" x14ac:dyDescent="0.2">
      <c r="A1296" s="1" t="s">
        <v>2659</v>
      </c>
      <c r="B1296" s="1" t="s">
        <v>2602</v>
      </c>
      <c r="C1296" s="1" t="s">
        <v>2660</v>
      </c>
    </row>
    <row r="1297" spans="1:3" x14ac:dyDescent="0.2">
      <c r="A1297" s="5" t="s">
        <v>2661</v>
      </c>
      <c r="B1297" s="5" t="s">
        <v>2662</v>
      </c>
      <c r="C1297" s="2"/>
    </row>
    <row r="1298" spans="1:3" x14ac:dyDescent="0.2">
      <c r="A1298" s="1" t="s">
        <v>2663</v>
      </c>
      <c r="B1298" s="1" t="s">
        <v>2662</v>
      </c>
      <c r="C1298" s="1" t="s">
        <v>2664</v>
      </c>
    </row>
    <row r="1299" spans="1:3" x14ac:dyDescent="0.2">
      <c r="A1299" s="1" t="s">
        <v>2665</v>
      </c>
      <c r="B1299" s="1" t="s">
        <v>2662</v>
      </c>
      <c r="C1299" s="1" t="s">
        <v>2666</v>
      </c>
    </row>
    <row r="1300" spans="1:3" x14ac:dyDescent="0.2">
      <c r="A1300" s="1" t="s">
        <v>2667</v>
      </c>
      <c r="B1300" s="1" t="s">
        <v>2662</v>
      </c>
      <c r="C1300" s="1" t="s">
        <v>2668</v>
      </c>
    </row>
    <row r="1301" spans="1:3" x14ac:dyDescent="0.2">
      <c r="A1301" s="1" t="s">
        <v>2669</v>
      </c>
      <c r="B1301" s="1" t="s">
        <v>2662</v>
      </c>
      <c r="C1301" s="1" t="s">
        <v>2670</v>
      </c>
    </row>
    <row r="1302" spans="1:3" x14ac:dyDescent="0.2">
      <c r="A1302" s="1" t="s">
        <v>2671</v>
      </c>
      <c r="B1302" s="1" t="s">
        <v>2662</v>
      </c>
      <c r="C1302" s="1" t="s">
        <v>2672</v>
      </c>
    </row>
    <row r="1303" spans="1:3" x14ac:dyDescent="0.2">
      <c r="A1303" s="1" t="s">
        <v>2673</v>
      </c>
      <c r="B1303" s="1" t="s">
        <v>2662</v>
      </c>
      <c r="C1303" s="1" t="s">
        <v>2674</v>
      </c>
    </row>
    <row r="1304" spans="1:3" x14ac:dyDescent="0.2">
      <c r="A1304" s="1" t="s">
        <v>2675</v>
      </c>
      <c r="B1304" s="1" t="s">
        <v>2662</v>
      </c>
      <c r="C1304" s="1" t="s">
        <v>2676</v>
      </c>
    </row>
    <row r="1305" spans="1:3" x14ac:dyDescent="0.2">
      <c r="A1305" s="1" t="s">
        <v>2677</v>
      </c>
      <c r="B1305" s="1" t="s">
        <v>2662</v>
      </c>
      <c r="C1305" s="1" t="s">
        <v>2678</v>
      </c>
    </row>
    <row r="1306" spans="1:3" x14ac:dyDescent="0.2">
      <c r="A1306" s="1" t="s">
        <v>2679</v>
      </c>
      <c r="B1306" s="1" t="s">
        <v>2662</v>
      </c>
      <c r="C1306" s="1" t="s">
        <v>2680</v>
      </c>
    </row>
    <row r="1307" spans="1:3" x14ac:dyDescent="0.2">
      <c r="A1307" s="1" t="s">
        <v>2681</v>
      </c>
      <c r="B1307" s="1" t="s">
        <v>2662</v>
      </c>
      <c r="C1307" s="1" t="s">
        <v>2682</v>
      </c>
    </row>
    <row r="1308" spans="1:3" x14ac:dyDescent="0.2">
      <c r="A1308" s="1" t="s">
        <v>2683</v>
      </c>
      <c r="B1308" s="1" t="s">
        <v>2662</v>
      </c>
      <c r="C1308" s="1" t="s">
        <v>2684</v>
      </c>
    </row>
    <row r="1309" spans="1:3" x14ac:dyDescent="0.2">
      <c r="A1309" s="1" t="s">
        <v>2685</v>
      </c>
      <c r="B1309" s="1" t="s">
        <v>2662</v>
      </c>
      <c r="C1309" s="1" t="s">
        <v>2686</v>
      </c>
    </row>
    <row r="1310" spans="1:3" x14ac:dyDescent="0.2">
      <c r="A1310" s="1" t="s">
        <v>2687</v>
      </c>
      <c r="B1310" s="1" t="s">
        <v>2662</v>
      </c>
      <c r="C1310" s="1" t="s">
        <v>2688</v>
      </c>
    </row>
    <row r="1311" spans="1:3" x14ac:dyDescent="0.2">
      <c r="A1311" s="1" t="s">
        <v>2689</v>
      </c>
      <c r="B1311" s="1" t="s">
        <v>2662</v>
      </c>
      <c r="C1311" s="1" t="s">
        <v>2690</v>
      </c>
    </row>
    <row r="1312" spans="1:3" x14ac:dyDescent="0.2">
      <c r="A1312" s="1" t="s">
        <v>2691</v>
      </c>
      <c r="B1312" s="1" t="s">
        <v>2662</v>
      </c>
      <c r="C1312" s="1" t="s">
        <v>536</v>
      </c>
    </row>
    <row r="1313" spans="1:3" x14ac:dyDescent="0.2">
      <c r="A1313" s="1" t="s">
        <v>2692</v>
      </c>
      <c r="B1313" s="1" t="s">
        <v>2662</v>
      </c>
      <c r="C1313" s="1" t="s">
        <v>2693</v>
      </c>
    </row>
    <row r="1314" spans="1:3" x14ac:dyDescent="0.2">
      <c r="A1314" s="1" t="s">
        <v>2694</v>
      </c>
      <c r="B1314" s="1" t="s">
        <v>2662</v>
      </c>
      <c r="C1314" s="1" t="s">
        <v>2695</v>
      </c>
    </row>
    <row r="1315" spans="1:3" x14ac:dyDescent="0.2">
      <c r="A1315" s="1" t="s">
        <v>2696</v>
      </c>
      <c r="B1315" s="1" t="s">
        <v>2662</v>
      </c>
      <c r="C1315" s="1" t="s">
        <v>2288</v>
      </c>
    </row>
    <row r="1316" spans="1:3" x14ac:dyDescent="0.2">
      <c r="A1316" s="1" t="s">
        <v>2697</v>
      </c>
      <c r="B1316" s="1" t="s">
        <v>2662</v>
      </c>
      <c r="C1316" s="1" t="s">
        <v>2698</v>
      </c>
    </row>
    <row r="1317" spans="1:3" x14ac:dyDescent="0.2">
      <c r="A1317" s="5" t="s">
        <v>2699</v>
      </c>
      <c r="B1317" s="5" t="s">
        <v>2700</v>
      </c>
      <c r="C1317" s="2"/>
    </row>
    <row r="1318" spans="1:3" x14ac:dyDescent="0.2">
      <c r="A1318" s="1" t="s">
        <v>2701</v>
      </c>
      <c r="B1318" s="1" t="s">
        <v>2700</v>
      </c>
      <c r="C1318" s="1" t="s">
        <v>3642</v>
      </c>
    </row>
    <row r="1319" spans="1:3" x14ac:dyDescent="0.2">
      <c r="A1319" s="1" t="s">
        <v>2702</v>
      </c>
      <c r="B1319" s="1" t="s">
        <v>2700</v>
      </c>
      <c r="C1319" s="1" t="s">
        <v>2703</v>
      </c>
    </row>
    <row r="1320" spans="1:3" x14ac:dyDescent="0.2">
      <c r="A1320" s="1" t="s">
        <v>2704</v>
      </c>
      <c r="B1320" s="1" t="s">
        <v>2700</v>
      </c>
      <c r="C1320" s="1" t="s">
        <v>2705</v>
      </c>
    </row>
    <row r="1321" spans="1:3" x14ac:dyDescent="0.2">
      <c r="A1321" s="1" t="s">
        <v>2706</v>
      </c>
      <c r="B1321" s="1" t="s">
        <v>2700</v>
      </c>
      <c r="C1321" s="1" t="s">
        <v>2707</v>
      </c>
    </row>
    <row r="1322" spans="1:3" x14ac:dyDescent="0.2">
      <c r="A1322" s="1" t="s">
        <v>2708</v>
      </c>
      <c r="B1322" s="1" t="s">
        <v>2700</v>
      </c>
      <c r="C1322" s="1" t="s">
        <v>2709</v>
      </c>
    </row>
    <row r="1323" spans="1:3" x14ac:dyDescent="0.2">
      <c r="A1323" s="1" t="s">
        <v>2710</v>
      </c>
      <c r="B1323" s="1" t="s">
        <v>2700</v>
      </c>
      <c r="C1323" s="1" t="s">
        <v>2711</v>
      </c>
    </row>
    <row r="1324" spans="1:3" x14ac:dyDescent="0.2">
      <c r="A1324" s="1" t="s">
        <v>2712</v>
      </c>
      <c r="B1324" s="1" t="s">
        <v>2700</v>
      </c>
      <c r="C1324" s="1" t="s">
        <v>2713</v>
      </c>
    </row>
    <row r="1325" spans="1:3" x14ac:dyDescent="0.2">
      <c r="A1325" s="1" t="s">
        <v>2714</v>
      </c>
      <c r="B1325" s="1" t="s">
        <v>2700</v>
      </c>
      <c r="C1325" s="1" t="s">
        <v>2715</v>
      </c>
    </row>
    <row r="1326" spans="1:3" x14ac:dyDescent="0.2">
      <c r="A1326" s="1" t="s">
        <v>2716</v>
      </c>
      <c r="B1326" s="1" t="s">
        <v>2700</v>
      </c>
      <c r="C1326" s="1" t="s">
        <v>2717</v>
      </c>
    </row>
    <row r="1327" spans="1:3" x14ac:dyDescent="0.2">
      <c r="A1327" s="1" t="s">
        <v>2718</v>
      </c>
      <c r="B1327" s="1" t="s">
        <v>2700</v>
      </c>
      <c r="C1327" s="1" t="s">
        <v>2719</v>
      </c>
    </row>
    <row r="1328" spans="1:3" x14ac:dyDescent="0.2">
      <c r="A1328" s="1" t="s">
        <v>2720</v>
      </c>
      <c r="B1328" s="1" t="s">
        <v>2700</v>
      </c>
      <c r="C1328" s="1" t="s">
        <v>2721</v>
      </c>
    </row>
    <row r="1329" spans="1:3" x14ac:dyDescent="0.2">
      <c r="A1329" s="1" t="s">
        <v>16722</v>
      </c>
      <c r="B1329" s="1" t="s">
        <v>2700</v>
      </c>
      <c r="C1329" s="1" t="s">
        <v>726</v>
      </c>
    </row>
    <row r="1330" spans="1:3" x14ac:dyDescent="0.2">
      <c r="A1330" s="1" t="s">
        <v>2723</v>
      </c>
      <c r="B1330" s="1" t="s">
        <v>2700</v>
      </c>
      <c r="C1330" s="1" t="s">
        <v>2724</v>
      </c>
    </row>
    <row r="1331" spans="1:3" x14ac:dyDescent="0.2">
      <c r="A1331" s="1" t="s">
        <v>2725</v>
      </c>
      <c r="B1331" s="1" t="s">
        <v>2700</v>
      </c>
      <c r="C1331" s="1" t="s">
        <v>2726</v>
      </c>
    </row>
    <row r="1332" spans="1:3" x14ac:dyDescent="0.2">
      <c r="A1332" s="1" t="s">
        <v>2727</v>
      </c>
      <c r="B1332" s="1" t="s">
        <v>2700</v>
      </c>
      <c r="C1332" s="1" t="s">
        <v>2728</v>
      </c>
    </row>
    <row r="1333" spans="1:3" x14ac:dyDescent="0.2">
      <c r="A1333" s="1" t="s">
        <v>2729</v>
      </c>
      <c r="B1333" s="1" t="s">
        <v>2700</v>
      </c>
      <c r="C1333" s="1" t="s">
        <v>2730</v>
      </c>
    </row>
    <row r="1334" spans="1:3" x14ac:dyDescent="0.2">
      <c r="A1334" s="1" t="s">
        <v>2731</v>
      </c>
      <c r="B1334" s="1" t="s">
        <v>2700</v>
      </c>
      <c r="C1334" s="1" t="s">
        <v>2732</v>
      </c>
    </row>
    <row r="1335" spans="1:3" x14ac:dyDescent="0.2">
      <c r="A1335" s="1" t="s">
        <v>2733</v>
      </c>
      <c r="B1335" s="1" t="s">
        <v>2700</v>
      </c>
      <c r="C1335" s="1" t="s">
        <v>2734</v>
      </c>
    </row>
    <row r="1336" spans="1:3" x14ac:dyDescent="0.2">
      <c r="A1336" s="1" t="s">
        <v>2735</v>
      </c>
      <c r="B1336" s="1" t="s">
        <v>2700</v>
      </c>
      <c r="C1336" s="1" t="s">
        <v>2736</v>
      </c>
    </row>
    <row r="1337" spans="1:3" x14ac:dyDescent="0.2">
      <c r="A1337" s="5" t="s">
        <v>2737</v>
      </c>
      <c r="B1337" s="5" t="s">
        <v>2738</v>
      </c>
      <c r="C1337" s="2"/>
    </row>
    <row r="1338" spans="1:3" x14ac:dyDescent="0.2">
      <c r="A1338" s="1" t="s">
        <v>2739</v>
      </c>
      <c r="B1338" s="1" t="s">
        <v>2738</v>
      </c>
      <c r="C1338" s="1" t="s">
        <v>2740</v>
      </c>
    </row>
    <row r="1339" spans="1:3" x14ac:dyDescent="0.2">
      <c r="A1339" s="1" t="s">
        <v>2741</v>
      </c>
      <c r="B1339" s="1" t="s">
        <v>2738</v>
      </c>
      <c r="C1339" s="1" t="s">
        <v>2742</v>
      </c>
    </row>
    <row r="1340" spans="1:3" x14ac:dyDescent="0.2">
      <c r="A1340" s="1" t="s">
        <v>2743</v>
      </c>
      <c r="B1340" s="1" t="s">
        <v>2738</v>
      </c>
      <c r="C1340" s="1" t="s">
        <v>2744</v>
      </c>
    </row>
    <row r="1341" spans="1:3" x14ac:dyDescent="0.2">
      <c r="A1341" s="1" t="s">
        <v>2745</v>
      </c>
      <c r="B1341" s="1" t="s">
        <v>2738</v>
      </c>
      <c r="C1341" s="1" t="s">
        <v>2746</v>
      </c>
    </row>
    <row r="1342" spans="1:3" x14ac:dyDescent="0.2">
      <c r="A1342" s="1" t="s">
        <v>2747</v>
      </c>
      <c r="B1342" s="1" t="s">
        <v>2738</v>
      </c>
      <c r="C1342" s="1" t="s">
        <v>2748</v>
      </c>
    </row>
    <row r="1343" spans="1:3" x14ac:dyDescent="0.2">
      <c r="A1343" s="1" t="s">
        <v>2749</v>
      </c>
      <c r="B1343" s="1" t="s">
        <v>2738</v>
      </c>
      <c r="C1343" s="1" t="s">
        <v>2750</v>
      </c>
    </row>
    <row r="1344" spans="1:3" x14ac:dyDescent="0.2">
      <c r="A1344" s="1" t="s">
        <v>2751</v>
      </c>
      <c r="B1344" s="1" t="s">
        <v>2738</v>
      </c>
      <c r="C1344" s="1" t="s">
        <v>2752</v>
      </c>
    </row>
    <row r="1345" spans="1:3" x14ac:dyDescent="0.2">
      <c r="A1345" s="1" t="s">
        <v>2753</v>
      </c>
      <c r="B1345" s="1" t="s">
        <v>2738</v>
      </c>
      <c r="C1345" s="1" t="s">
        <v>2754</v>
      </c>
    </row>
    <row r="1346" spans="1:3" x14ac:dyDescent="0.2">
      <c r="A1346" s="1" t="s">
        <v>2755</v>
      </c>
      <c r="B1346" s="1" t="s">
        <v>2738</v>
      </c>
      <c r="C1346" s="1" t="s">
        <v>2756</v>
      </c>
    </row>
    <row r="1347" spans="1:3" x14ac:dyDescent="0.2">
      <c r="A1347" s="1" t="s">
        <v>2757</v>
      </c>
      <c r="B1347" s="1" t="s">
        <v>2738</v>
      </c>
      <c r="C1347" s="1" t="s">
        <v>2758</v>
      </c>
    </row>
    <row r="1348" spans="1:3" x14ac:dyDescent="0.2">
      <c r="A1348" s="1" t="s">
        <v>2759</v>
      </c>
      <c r="B1348" s="1" t="s">
        <v>2738</v>
      </c>
      <c r="C1348" s="1" t="s">
        <v>2760</v>
      </c>
    </row>
    <row r="1349" spans="1:3" x14ac:dyDescent="0.2">
      <c r="A1349" s="1" t="s">
        <v>2761</v>
      </c>
      <c r="B1349" s="1" t="s">
        <v>2738</v>
      </c>
      <c r="C1349" s="1" t="s">
        <v>2762</v>
      </c>
    </row>
    <row r="1350" spans="1:3" x14ac:dyDescent="0.2">
      <c r="A1350" s="1" t="s">
        <v>2763</v>
      </c>
      <c r="B1350" s="1" t="s">
        <v>2738</v>
      </c>
      <c r="C1350" s="1" t="s">
        <v>2764</v>
      </c>
    </row>
    <row r="1351" spans="1:3" x14ac:dyDescent="0.2">
      <c r="A1351" s="1" t="s">
        <v>2765</v>
      </c>
      <c r="B1351" s="1" t="s">
        <v>2738</v>
      </c>
      <c r="C1351" s="1" t="s">
        <v>2766</v>
      </c>
    </row>
    <row r="1352" spans="1:3" x14ac:dyDescent="0.2">
      <c r="A1352" s="1" t="s">
        <v>2767</v>
      </c>
      <c r="B1352" s="1" t="s">
        <v>2738</v>
      </c>
      <c r="C1352" s="1" t="s">
        <v>2768</v>
      </c>
    </row>
    <row r="1353" spans="1:3" x14ac:dyDescent="0.2">
      <c r="A1353" s="1" t="s">
        <v>2769</v>
      </c>
      <c r="B1353" s="1" t="s">
        <v>2738</v>
      </c>
      <c r="C1353" s="1" t="s">
        <v>2770</v>
      </c>
    </row>
    <row r="1354" spans="1:3" x14ac:dyDescent="0.2">
      <c r="A1354" s="1" t="s">
        <v>2771</v>
      </c>
      <c r="B1354" s="1" t="s">
        <v>2738</v>
      </c>
      <c r="C1354" s="1" t="s">
        <v>2772</v>
      </c>
    </row>
    <row r="1355" spans="1:3" x14ac:dyDescent="0.2">
      <c r="A1355" s="1" t="s">
        <v>2773</v>
      </c>
      <c r="B1355" s="1" t="s">
        <v>2738</v>
      </c>
      <c r="C1355" s="1" t="s">
        <v>2774</v>
      </c>
    </row>
    <row r="1356" spans="1:3" x14ac:dyDescent="0.2">
      <c r="A1356" s="1" t="s">
        <v>2775</v>
      </c>
      <c r="B1356" s="1" t="s">
        <v>2738</v>
      </c>
      <c r="C1356" s="1" t="s">
        <v>2776</v>
      </c>
    </row>
    <row r="1357" spans="1:3" x14ac:dyDescent="0.2">
      <c r="A1357" s="1" t="s">
        <v>2777</v>
      </c>
      <c r="B1357" s="1" t="s">
        <v>2738</v>
      </c>
      <c r="C1357" s="1" t="s">
        <v>2778</v>
      </c>
    </row>
    <row r="1358" spans="1:3" x14ac:dyDescent="0.2">
      <c r="A1358" s="1" t="s">
        <v>2779</v>
      </c>
      <c r="B1358" s="1" t="s">
        <v>2738</v>
      </c>
      <c r="C1358" s="1" t="s">
        <v>2780</v>
      </c>
    </row>
    <row r="1359" spans="1:3" x14ac:dyDescent="0.2">
      <c r="A1359" s="1" t="s">
        <v>2781</v>
      </c>
      <c r="B1359" s="1" t="s">
        <v>2738</v>
      </c>
      <c r="C1359" s="1" t="s">
        <v>2782</v>
      </c>
    </row>
    <row r="1360" spans="1:3" x14ac:dyDescent="0.2">
      <c r="A1360" s="1" t="s">
        <v>2783</v>
      </c>
      <c r="B1360" s="1" t="s">
        <v>2738</v>
      </c>
      <c r="C1360" s="1" t="s">
        <v>2784</v>
      </c>
    </row>
    <row r="1361" spans="1:3" x14ac:dyDescent="0.2">
      <c r="A1361" s="1" t="s">
        <v>2785</v>
      </c>
      <c r="B1361" s="1" t="s">
        <v>2738</v>
      </c>
      <c r="C1361" s="1" t="s">
        <v>2786</v>
      </c>
    </row>
    <row r="1362" spans="1:3" x14ac:dyDescent="0.2">
      <c r="A1362" s="1" t="s">
        <v>2787</v>
      </c>
      <c r="B1362" s="1" t="s">
        <v>2738</v>
      </c>
      <c r="C1362" s="1" t="s">
        <v>2788</v>
      </c>
    </row>
    <row r="1363" spans="1:3" x14ac:dyDescent="0.2">
      <c r="A1363" s="1" t="s">
        <v>2789</v>
      </c>
      <c r="B1363" s="1" t="s">
        <v>2738</v>
      </c>
      <c r="C1363" s="1" t="s">
        <v>2790</v>
      </c>
    </row>
    <row r="1364" spans="1:3" x14ac:dyDescent="0.2">
      <c r="A1364" s="1" t="s">
        <v>2791</v>
      </c>
      <c r="B1364" s="1" t="s">
        <v>2738</v>
      </c>
      <c r="C1364" s="1" t="s">
        <v>2792</v>
      </c>
    </row>
    <row r="1365" spans="1:3" x14ac:dyDescent="0.2">
      <c r="A1365" s="5" t="s">
        <v>2793</v>
      </c>
      <c r="B1365" s="5" t="s">
        <v>2794</v>
      </c>
      <c r="C1365" s="2"/>
    </row>
    <row r="1366" spans="1:3" x14ac:dyDescent="0.2">
      <c r="A1366" s="1" t="s">
        <v>2795</v>
      </c>
      <c r="B1366" s="1" t="s">
        <v>2794</v>
      </c>
      <c r="C1366" s="1" t="s">
        <v>2796</v>
      </c>
    </row>
    <row r="1367" spans="1:3" x14ac:dyDescent="0.2">
      <c r="A1367" s="1" t="s">
        <v>2797</v>
      </c>
      <c r="B1367" s="1" t="s">
        <v>2794</v>
      </c>
      <c r="C1367" s="1" t="s">
        <v>2798</v>
      </c>
    </row>
    <row r="1368" spans="1:3" x14ac:dyDescent="0.2">
      <c r="A1368" s="1" t="s">
        <v>2799</v>
      </c>
      <c r="B1368" s="1" t="s">
        <v>2794</v>
      </c>
      <c r="C1368" s="1" t="s">
        <v>2800</v>
      </c>
    </row>
    <row r="1369" spans="1:3" x14ac:dyDescent="0.2">
      <c r="A1369" s="1" t="s">
        <v>2801</v>
      </c>
      <c r="B1369" s="1" t="s">
        <v>2794</v>
      </c>
      <c r="C1369" s="1" t="s">
        <v>2802</v>
      </c>
    </row>
    <row r="1370" spans="1:3" x14ac:dyDescent="0.2">
      <c r="A1370" s="1" t="s">
        <v>2803</v>
      </c>
      <c r="B1370" s="1" t="s">
        <v>2794</v>
      </c>
      <c r="C1370" s="1" t="s">
        <v>2804</v>
      </c>
    </row>
    <row r="1371" spans="1:3" x14ac:dyDescent="0.2">
      <c r="A1371" s="1" t="s">
        <v>2805</v>
      </c>
      <c r="B1371" s="1" t="s">
        <v>2794</v>
      </c>
      <c r="C1371" s="1" t="s">
        <v>2806</v>
      </c>
    </row>
    <row r="1372" spans="1:3" x14ac:dyDescent="0.2">
      <c r="A1372" s="1" t="s">
        <v>2807</v>
      </c>
      <c r="B1372" s="1" t="s">
        <v>2794</v>
      </c>
      <c r="C1372" s="1" t="s">
        <v>1428</v>
      </c>
    </row>
    <row r="1373" spans="1:3" x14ac:dyDescent="0.2">
      <c r="A1373" s="1" t="s">
        <v>2808</v>
      </c>
      <c r="B1373" s="1" t="s">
        <v>2794</v>
      </c>
      <c r="C1373" s="1" t="s">
        <v>2809</v>
      </c>
    </row>
    <row r="1374" spans="1:3" x14ac:dyDescent="0.2">
      <c r="A1374" s="1" t="s">
        <v>2810</v>
      </c>
      <c r="B1374" s="1" t="s">
        <v>2794</v>
      </c>
      <c r="C1374" s="1" t="s">
        <v>2811</v>
      </c>
    </row>
    <row r="1375" spans="1:3" x14ac:dyDescent="0.2">
      <c r="A1375" s="1" t="s">
        <v>2812</v>
      </c>
      <c r="B1375" s="1" t="s">
        <v>2794</v>
      </c>
      <c r="C1375" s="1" t="s">
        <v>2813</v>
      </c>
    </row>
    <row r="1376" spans="1:3" x14ac:dyDescent="0.2">
      <c r="A1376" s="1" t="s">
        <v>2814</v>
      </c>
      <c r="B1376" s="1" t="s">
        <v>2794</v>
      </c>
      <c r="C1376" s="1" t="s">
        <v>2815</v>
      </c>
    </row>
    <row r="1377" spans="1:3" x14ac:dyDescent="0.2">
      <c r="A1377" s="1" t="s">
        <v>2816</v>
      </c>
      <c r="B1377" s="1" t="s">
        <v>2794</v>
      </c>
      <c r="C1377" s="1" t="s">
        <v>2817</v>
      </c>
    </row>
    <row r="1378" spans="1:3" x14ac:dyDescent="0.2">
      <c r="A1378" s="1" t="s">
        <v>2818</v>
      </c>
      <c r="B1378" s="1" t="s">
        <v>2794</v>
      </c>
      <c r="C1378" s="1" t="s">
        <v>2819</v>
      </c>
    </row>
    <row r="1379" spans="1:3" x14ac:dyDescent="0.2">
      <c r="A1379" s="1" t="s">
        <v>2820</v>
      </c>
      <c r="B1379" s="1" t="s">
        <v>2794</v>
      </c>
      <c r="C1379" s="1" t="s">
        <v>2821</v>
      </c>
    </row>
    <row r="1380" spans="1:3" x14ac:dyDescent="0.2">
      <c r="A1380" s="1" t="s">
        <v>2822</v>
      </c>
      <c r="B1380" s="1" t="s">
        <v>2794</v>
      </c>
      <c r="C1380" s="1" t="s">
        <v>2823</v>
      </c>
    </row>
    <row r="1381" spans="1:3" x14ac:dyDescent="0.2">
      <c r="A1381" s="1" t="s">
        <v>2824</v>
      </c>
      <c r="B1381" s="1" t="s">
        <v>2794</v>
      </c>
      <c r="C1381" s="1" t="s">
        <v>2825</v>
      </c>
    </row>
    <row r="1382" spans="1:3" x14ac:dyDescent="0.2">
      <c r="A1382" s="1" t="s">
        <v>2826</v>
      </c>
      <c r="B1382" s="1" t="s">
        <v>2794</v>
      </c>
      <c r="C1382" s="1" t="s">
        <v>2827</v>
      </c>
    </row>
    <row r="1383" spans="1:3" x14ac:dyDescent="0.2">
      <c r="A1383" s="1" t="s">
        <v>2828</v>
      </c>
      <c r="B1383" s="1" t="s">
        <v>2794</v>
      </c>
      <c r="C1383" s="1" t="s">
        <v>2829</v>
      </c>
    </row>
    <row r="1384" spans="1:3" x14ac:dyDescent="0.2">
      <c r="A1384" s="1" t="s">
        <v>2830</v>
      </c>
      <c r="B1384" s="1" t="s">
        <v>2794</v>
      </c>
      <c r="C1384" s="1" t="s">
        <v>2831</v>
      </c>
    </row>
    <row r="1385" spans="1:3" x14ac:dyDescent="0.2">
      <c r="A1385" s="1" t="s">
        <v>2832</v>
      </c>
      <c r="B1385" s="1" t="s">
        <v>2794</v>
      </c>
      <c r="C1385" s="1" t="s">
        <v>2833</v>
      </c>
    </row>
    <row r="1386" spans="1:3" x14ac:dyDescent="0.2">
      <c r="A1386" s="1" t="s">
        <v>2834</v>
      </c>
      <c r="B1386" s="1" t="s">
        <v>2794</v>
      </c>
      <c r="C1386" s="1" t="s">
        <v>2835</v>
      </c>
    </row>
    <row r="1387" spans="1:3" x14ac:dyDescent="0.2">
      <c r="A1387" s="1" t="s">
        <v>2836</v>
      </c>
      <c r="B1387" s="1" t="s">
        <v>2794</v>
      </c>
      <c r="C1387" s="1" t="s">
        <v>2837</v>
      </c>
    </row>
    <row r="1388" spans="1:3" x14ac:dyDescent="0.2">
      <c r="A1388" s="1" t="s">
        <v>2838</v>
      </c>
      <c r="B1388" s="1" t="s">
        <v>2794</v>
      </c>
      <c r="C1388" s="1" t="s">
        <v>2839</v>
      </c>
    </row>
    <row r="1389" spans="1:3" x14ac:dyDescent="0.2">
      <c r="A1389" s="5" t="s">
        <v>2840</v>
      </c>
      <c r="B1389" s="5" t="s">
        <v>2841</v>
      </c>
      <c r="C1389" s="2"/>
    </row>
    <row r="1390" spans="1:3" x14ac:dyDescent="0.2">
      <c r="A1390" s="1" t="s">
        <v>2842</v>
      </c>
      <c r="B1390" s="1" t="s">
        <v>2841</v>
      </c>
      <c r="C1390" s="1" t="s">
        <v>2843</v>
      </c>
    </row>
    <row r="1391" spans="1:3" x14ac:dyDescent="0.2">
      <c r="A1391" s="1" t="s">
        <v>2844</v>
      </c>
      <c r="B1391" s="1" t="s">
        <v>2841</v>
      </c>
      <c r="C1391" s="1" t="s">
        <v>2845</v>
      </c>
    </row>
    <row r="1392" spans="1:3" x14ac:dyDescent="0.2">
      <c r="A1392" s="1" t="s">
        <v>2846</v>
      </c>
      <c r="B1392" s="1" t="s">
        <v>2841</v>
      </c>
      <c r="C1392" s="1" t="s">
        <v>2847</v>
      </c>
    </row>
    <row r="1393" spans="1:3" x14ac:dyDescent="0.2">
      <c r="A1393" s="1" t="s">
        <v>2848</v>
      </c>
      <c r="B1393" s="1" t="s">
        <v>2841</v>
      </c>
      <c r="C1393" s="1" t="s">
        <v>2849</v>
      </c>
    </row>
    <row r="1394" spans="1:3" x14ac:dyDescent="0.2">
      <c r="A1394" s="1" t="s">
        <v>2850</v>
      </c>
      <c r="B1394" s="1" t="s">
        <v>2841</v>
      </c>
      <c r="C1394" s="1" t="s">
        <v>2851</v>
      </c>
    </row>
    <row r="1395" spans="1:3" x14ac:dyDescent="0.2">
      <c r="A1395" s="1" t="s">
        <v>2852</v>
      </c>
      <c r="B1395" s="1" t="s">
        <v>2841</v>
      </c>
      <c r="C1395" s="1" t="s">
        <v>2853</v>
      </c>
    </row>
    <row r="1396" spans="1:3" x14ac:dyDescent="0.2">
      <c r="A1396" s="1" t="s">
        <v>2854</v>
      </c>
      <c r="B1396" s="1" t="s">
        <v>2841</v>
      </c>
      <c r="C1396" s="1" t="s">
        <v>2855</v>
      </c>
    </row>
    <row r="1397" spans="1:3" x14ac:dyDescent="0.2">
      <c r="A1397" s="1" t="s">
        <v>2856</v>
      </c>
      <c r="B1397" s="1" t="s">
        <v>2841</v>
      </c>
      <c r="C1397" s="1" t="s">
        <v>2857</v>
      </c>
    </row>
    <row r="1398" spans="1:3" x14ac:dyDescent="0.2">
      <c r="A1398" s="1" t="s">
        <v>2858</v>
      </c>
      <c r="B1398" s="1" t="s">
        <v>2841</v>
      </c>
      <c r="C1398" s="1" t="s">
        <v>2859</v>
      </c>
    </row>
    <row r="1399" spans="1:3" x14ac:dyDescent="0.2">
      <c r="A1399" s="1" t="s">
        <v>2860</v>
      </c>
      <c r="B1399" s="1" t="s">
        <v>2841</v>
      </c>
      <c r="C1399" s="1" t="s">
        <v>2861</v>
      </c>
    </row>
    <row r="1400" spans="1:3" x14ac:dyDescent="0.2">
      <c r="A1400" s="1" t="s">
        <v>2862</v>
      </c>
      <c r="B1400" s="1" t="s">
        <v>2841</v>
      </c>
      <c r="C1400" s="1" t="s">
        <v>2863</v>
      </c>
    </row>
    <row r="1401" spans="1:3" x14ac:dyDescent="0.2">
      <c r="A1401" s="1" t="s">
        <v>2864</v>
      </c>
      <c r="B1401" s="1" t="s">
        <v>2841</v>
      </c>
      <c r="C1401" s="1" t="s">
        <v>2865</v>
      </c>
    </row>
    <row r="1402" spans="1:3" x14ac:dyDescent="0.2">
      <c r="A1402" s="1" t="s">
        <v>2866</v>
      </c>
      <c r="B1402" s="1" t="s">
        <v>2841</v>
      </c>
      <c r="C1402" s="1" t="s">
        <v>2867</v>
      </c>
    </row>
    <row r="1403" spans="1:3" x14ac:dyDescent="0.2">
      <c r="A1403" s="1" t="s">
        <v>2868</v>
      </c>
      <c r="B1403" s="1" t="s">
        <v>2841</v>
      </c>
      <c r="C1403" s="1" t="s">
        <v>2869</v>
      </c>
    </row>
    <row r="1404" spans="1:3" x14ac:dyDescent="0.2">
      <c r="A1404" s="1" t="s">
        <v>2870</v>
      </c>
      <c r="B1404" s="1" t="s">
        <v>2841</v>
      </c>
      <c r="C1404" s="1" t="s">
        <v>2871</v>
      </c>
    </row>
    <row r="1405" spans="1:3" x14ac:dyDescent="0.2">
      <c r="A1405" s="1" t="s">
        <v>2872</v>
      </c>
      <c r="B1405" s="1" t="s">
        <v>2841</v>
      </c>
      <c r="C1405" s="1" t="s">
        <v>2873</v>
      </c>
    </row>
    <row r="1406" spans="1:3" x14ac:dyDescent="0.2">
      <c r="A1406" s="1" t="s">
        <v>2874</v>
      </c>
      <c r="B1406" s="1" t="s">
        <v>2841</v>
      </c>
      <c r="C1406" s="1" t="s">
        <v>2875</v>
      </c>
    </row>
    <row r="1407" spans="1:3" x14ac:dyDescent="0.2">
      <c r="A1407" s="1" t="s">
        <v>2876</v>
      </c>
      <c r="B1407" s="1" t="s">
        <v>2841</v>
      </c>
      <c r="C1407" s="1" t="s">
        <v>2877</v>
      </c>
    </row>
    <row r="1408" spans="1:3" x14ac:dyDescent="0.2">
      <c r="A1408" s="1" t="s">
        <v>2878</v>
      </c>
      <c r="B1408" s="1" t="s">
        <v>2841</v>
      </c>
      <c r="C1408" s="1" t="s">
        <v>2879</v>
      </c>
    </row>
    <row r="1409" spans="1:3" x14ac:dyDescent="0.2">
      <c r="A1409" s="5" t="s">
        <v>2880</v>
      </c>
      <c r="B1409" s="5" t="s">
        <v>2881</v>
      </c>
      <c r="C1409" s="2"/>
    </row>
    <row r="1410" spans="1:3" x14ac:dyDescent="0.2">
      <c r="A1410" s="1" t="s">
        <v>2882</v>
      </c>
      <c r="B1410" s="1" t="s">
        <v>2881</v>
      </c>
      <c r="C1410" s="1" t="s">
        <v>2883</v>
      </c>
    </row>
    <row r="1411" spans="1:3" x14ac:dyDescent="0.2">
      <c r="A1411" s="1" t="s">
        <v>2884</v>
      </c>
      <c r="B1411" s="1" t="s">
        <v>2881</v>
      </c>
      <c r="C1411" s="1" t="s">
        <v>2885</v>
      </c>
    </row>
    <row r="1412" spans="1:3" x14ac:dyDescent="0.2">
      <c r="A1412" s="1" t="s">
        <v>2886</v>
      </c>
      <c r="B1412" s="1" t="s">
        <v>2881</v>
      </c>
      <c r="C1412" s="1" t="s">
        <v>2887</v>
      </c>
    </row>
    <row r="1413" spans="1:3" x14ac:dyDescent="0.2">
      <c r="A1413" s="1" t="s">
        <v>2888</v>
      </c>
      <c r="B1413" s="1" t="s">
        <v>2881</v>
      </c>
      <c r="C1413" s="1" t="s">
        <v>2889</v>
      </c>
    </row>
    <row r="1414" spans="1:3" x14ac:dyDescent="0.2">
      <c r="A1414" s="1" t="s">
        <v>2890</v>
      </c>
      <c r="B1414" s="1" t="s">
        <v>2881</v>
      </c>
      <c r="C1414" s="1" t="s">
        <v>2891</v>
      </c>
    </row>
    <row r="1415" spans="1:3" x14ac:dyDescent="0.2">
      <c r="A1415" s="1" t="s">
        <v>2892</v>
      </c>
      <c r="B1415" s="1" t="s">
        <v>2881</v>
      </c>
      <c r="C1415" s="1" t="s">
        <v>2893</v>
      </c>
    </row>
    <row r="1416" spans="1:3" x14ac:dyDescent="0.2">
      <c r="A1416" s="1" t="s">
        <v>2894</v>
      </c>
      <c r="B1416" s="1" t="s">
        <v>2881</v>
      </c>
      <c r="C1416" s="1" t="s">
        <v>2895</v>
      </c>
    </row>
    <row r="1417" spans="1:3" x14ac:dyDescent="0.2">
      <c r="A1417" s="1" t="s">
        <v>2896</v>
      </c>
      <c r="B1417" s="1" t="s">
        <v>2881</v>
      </c>
      <c r="C1417" s="1" t="s">
        <v>2897</v>
      </c>
    </row>
    <row r="1418" spans="1:3" x14ac:dyDescent="0.2">
      <c r="A1418" s="1" t="s">
        <v>2898</v>
      </c>
      <c r="B1418" s="1" t="s">
        <v>2881</v>
      </c>
      <c r="C1418" s="1" t="s">
        <v>2899</v>
      </c>
    </row>
    <row r="1419" spans="1:3" x14ac:dyDescent="0.2">
      <c r="A1419" s="1" t="s">
        <v>2900</v>
      </c>
      <c r="B1419" s="1" t="s">
        <v>2881</v>
      </c>
      <c r="C1419" s="1" t="s">
        <v>2901</v>
      </c>
    </row>
    <row r="1420" spans="1:3" x14ac:dyDescent="0.2">
      <c r="A1420" s="1" t="s">
        <v>2902</v>
      </c>
      <c r="B1420" s="1" t="s">
        <v>2881</v>
      </c>
      <c r="C1420" s="1" t="s">
        <v>2903</v>
      </c>
    </row>
    <row r="1421" spans="1:3" x14ac:dyDescent="0.2">
      <c r="A1421" s="1" t="s">
        <v>2904</v>
      </c>
      <c r="B1421" s="1" t="s">
        <v>2881</v>
      </c>
      <c r="C1421" s="1" t="s">
        <v>2905</v>
      </c>
    </row>
    <row r="1422" spans="1:3" x14ac:dyDescent="0.2">
      <c r="A1422" s="1" t="s">
        <v>2906</v>
      </c>
      <c r="B1422" s="1" t="s">
        <v>2881</v>
      </c>
      <c r="C1422" s="1" t="s">
        <v>2907</v>
      </c>
    </row>
    <row r="1423" spans="1:3" x14ac:dyDescent="0.2">
      <c r="A1423" s="1" t="s">
        <v>2908</v>
      </c>
      <c r="B1423" s="1" t="s">
        <v>2881</v>
      </c>
      <c r="C1423" s="1" t="s">
        <v>2909</v>
      </c>
    </row>
    <row r="1424" spans="1:3" x14ac:dyDescent="0.2">
      <c r="A1424" s="1" t="s">
        <v>2910</v>
      </c>
      <c r="B1424" s="1" t="s">
        <v>2881</v>
      </c>
      <c r="C1424" s="1" t="s">
        <v>2911</v>
      </c>
    </row>
    <row r="1425" spans="1:3" x14ac:dyDescent="0.2">
      <c r="A1425" s="1" t="s">
        <v>2912</v>
      </c>
      <c r="B1425" s="1" t="s">
        <v>2881</v>
      </c>
      <c r="C1425" s="1" t="s">
        <v>2913</v>
      </c>
    </row>
    <row r="1426" spans="1:3" x14ac:dyDescent="0.2">
      <c r="A1426" s="1" t="s">
        <v>2914</v>
      </c>
      <c r="B1426" s="1" t="s">
        <v>2881</v>
      </c>
      <c r="C1426" s="1" t="s">
        <v>2915</v>
      </c>
    </row>
    <row r="1427" spans="1:3" x14ac:dyDescent="0.2">
      <c r="A1427" s="1" t="s">
        <v>2916</v>
      </c>
      <c r="B1427" s="1" t="s">
        <v>2881</v>
      </c>
      <c r="C1427" s="1" t="s">
        <v>2917</v>
      </c>
    </row>
    <row r="1428" spans="1:3" x14ac:dyDescent="0.2">
      <c r="A1428" s="1" t="s">
        <v>2918</v>
      </c>
      <c r="B1428" s="1" t="s">
        <v>2881</v>
      </c>
      <c r="C1428" s="1" t="s">
        <v>2919</v>
      </c>
    </row>
    <row r="1429" spans="1:3" x14ac:dyDescent="0.2">
      <c r="A1429" s="1" t="s">
        <v>2920</v>
      </c>
      <c r="B1429" s="1" t="s">
        <v>2881</v>
      </c>
      <c r="C1429" s="1" t="s">
        <v>2921</v>
      </c>
    </row>
    <row r="1430" spans="1:3" x14ac:dyDescent="0.2">
      <c r="A1430" s="1" t="s">
        <v>2922</v>
      </c>
      <c r="B1430" s="1" t="s">
        <v>2881</v>
      </c>
      <c r="C1430" s="1" t="s">
        <v>2923</v>
      </c>
    </row>
    <row r="1431" spans="1:3" x14ac:dyDescent="0.2">
      <c r="A1431" s="1" t="s">
        <v>2924</v>
      </c>
      <c r="B1431" s="1" t="s">
        <v>2881</v>
      </c>
      <c r="C1431" s="1" t="s">
        <v>2925</v>
      </c>
    </row>
    <row r="1432" spans="1:3" x14ac:dyDescent="0.2">
      <c r="A1432" s="1" t="s">
        <v>2926</v>
      </c>
      <c r="B1432" s="1" t="s">
        <v>2881</v>
      </c>
      <c r="C1432" s="1" t="s">
        <v>2927</v>
      </c>
    </row>
    <row r="1433" spans="1:3" x14ac:dyDescent="0.2">
      <c r="A1433" s="1" t="s">
        <v>2928</v>
      </c>
      <c r="B1433" s="1" t="s">
        <v>2881</v>
      </c>
      <c r="C1433" s="1" t="s">
        <v>2929</v>
      </c>
    </row>
    <row r="1434" spans="1:3" x14ac:dyDescent="0.2">
      <c r="A1434" s="5" t="s">
        <v>2930</v>
      </c>
      <c r="B1434" s="5" t="s">
        <v>2931</v>
      </c>
      <c r="C1434" s="2"/>
    </row>
    <row r="1435" spans="1:3" x14ac:dyDescent="0.2">
      <c r="A1435" s="1" t="s">
        <v>2932</v>
      </c>
      <c r="B1435" s="1" t="s">
        <v>2931</v>
      </c>
      <c r="C1435" s="1" t="s">
        <v>2933</v>
      </c>
    </row>
    <row r="1436" spans="1:3" x14ac:dyDescent="0.2">
      <c r="A1436" s="1" t="s">
        <v>2934</v>
      </c>
      <c r="B1436" s="1" t="s">
        <v>2931</v>
      </c>
      <c r="C1436" s="1" t="s">
        <v>2935</v>
      </c>
    </row>
    <row r="1437" spans="1:3" x14ac:dyDescent="0.2">
      <c r="A1437" s="1" t="s">
        <v>2936</v>
      </c>
      <c r="B1437" s="1" t="s">
        <v>2931</v>
      </c>
      <c r="C1437" s="1" t="s">
        <v>2937</v>
      </c>
    </row>
    <row r="1438" spans="1:3" x14ac:dyDescent="0.2">
      <c r="A1438" s="1" t="s">
        <v>2938</v>
      </c>
      <c r="B1438" s="1" t="s">
        <v>2931</v>
      </c>
      <c r="C1438" s="1" t="s">
        <v>2939</v>
      </c>
    </row>
    <row r="1439" spans="1:3" x14ac:dyDescent="0.2">
      <c r="A1439" s="1" t="s">
        <v>2940</v>
      </c>
      <c r="B1439" s="1" t="s">
        <v>2931</v>
      </c>
      <c r="C1439" s="1" t="s">
        <v>2941</v>
      </c>
    </row>
    <row r="1440" spans="1:3" x14ac:dyDescent="0.2">
      <c r="A1440" s="1" t="s">
        <v>2942</v>
      </c>
      <c r="B1440" s="1" t="s">
        <v>2931</v>
      </c>
      <c r="C1440" s="1" t="s">
        <v>2943</v>
      </c>
    </row>
    <row r="1441" spans="1:3" x14ac:dyDescent="0.2">
      <c r="A1441" s="1" t="s">
        <v>2944</v>
      </c>
      <c r="B1441" s="1" t="s">
        <v>2931</v>
      </c>
      <c r="C1441" s="1" t="s">
        <v>2945</v>
      </c>
    </row>
    <row r="1442" spans="1:3" x14ac:dyDescent="0.2">
      <c r="A1442" s="1" t="s">
        <v>2946</v>
      </c>
      <c r="B1442" s="1" t="s">
        <v>2931</v>
      </c>
      <c r="C1442" s="1" t="s">
        <v>2947</v>
      </c>
    </row>
    <row r="1443" spans="1:3" x14ac:dyDescent="0.2">
      <c r="A1443" s="1" t="s">
        <v>2948</v>
      </c>
      <c r="B1443" s="1" t="s">
        <v>2931</v>
      </c>
      <c r="C1443" s="1" t="s">
        <v>2949</v>
      </c>
    </row>
    <row r="1444" spans="1:3" x14ac:dyDescent="0.2">
      <c r="A1444" s="1" t="s">
        <v>2950</v>
      </c>
      <c r="B1444" s="1" t="s">
        <v>2931</v>
      </c>
      <c r="C1444" s="1" t="s">
        <v>2951</v>
      </c>
    </row>
    <row r="1445" spans="1:3" x14ac:dyDescent="0.2">
      <c r="A1445" s="1" t="s">
        <v>2952</v>
      </c>
      <c r="B1445" s="1" t="s">
        <v>2931</v>
      </c>
      <c r="C1445" s="1" t="s">
        <v>2953</v>
      </c>
    </row>
    <row r="1446" spans="1:3" x14ac:dyDescent="0.2">
      <c r="A1446" s="1" t="s">
        <v>2954</v>
      </c>
      <c r="B1446" s="1" t="s">
        <v>2931</v>
      </c>
      <c r="C1446" s="1" t="s">
        <v>2955</v>
      </c>
    </row>
    <row r="1447" spans="1:3" x14ac:dyDescent="0.2">
      <c r="A1447" s="1" t="s">
        <v>2956</v>
      </c>
      <c r="B1447" s="1" t="s">
        <v>2931</v>
      </c>
      <c r="C1447" s="1" t="s">
        <v>2957</v>
      </c>
    </row>
    <row r="1448" spans="1:3" x14ac:dyDescent="0.2">
      <c r="A1448" s="1" t="s">
        <v>2958</v>
      </c>
      <c r="B1448" s="1" t="s">
        <v>2931</v>
      </c>
      <c r="C1448" s="1" t="s">
        <v>2959</v>
      </c>
    </row>
    <row r="1449" spans="1:3" x14ac:dyDescent="0.2">
      <c r="A1449" s="1" t="s">
        <v>2960</v>
      </c>
      <c r="B1449" s="1" t="s">
        <v>2931</v>
      </c>
      <c r="C1449" s="1" t="s">
        <v>2961</v>
      </c>
    </row>
    <row r="1450" spans="1:3" x14ac:dyDescent="0.2">
      <c r="A1450" s="1" t="s">
        <v>2962</v>
      </c>
      <c r="B1450" s="1" t="s">
        <v>2931</v>
      </c>
      <c r="C1450" s="1" t="s">
        <v>2963</v>
      </c>
    </row>
    <row r="1451" spans="1:3" x14ac:dyDescent="0.2">
      <c r="A1451" s="1" t="s">
        <v>2964</v>
      </c>
      <c r="B1451" s="1" t="s">
        <v>2931</v>
      </c>
      <c r="C1451" s="1" t="s">
        <v>2965</v>
      </c>
    </row>
    <row r="1452" spans="1:3" x14ac:dyDescent="0.2">
      <c r="A1452" s="5" t="s">
        <v>2966</v>
      </c>
      <c r="B1452" s="5" t="s">
        <v>2967</v>
      </c>
      <c r="C1452" s="2"/>
    </row>
    <row r="1453" spans="1:3" x14ac:dyDescent="0.2">
      <c r="A1453" s="1" t="s">
        <v>2968</v>
      </c>
      <c r="B1453" s="1" t="s">
        <v>2967</v>
      </c>
      <c r="C1453" s="1" t="s">
        <v>2969</v>
      </c>
    </row>
    <row r="1454" spans="1:3" x14ac:dyDescent="0.2">
      <c r="A1454" s="1" t="s">
        <v>2970</v>
      </c>
      <c r="B1454" s="1" t="s">
        <v>2967</v>
      </c>
      <c r="C1454" s="1" t="s">
        <v>2971</v>
      </c>
    </row>
    <row r="1455" spans="1:3" x14ac:dyDescent="0.2">
      <c r="A1455" s="1" t="s">
        <v>2972</v>
      </c>
      <c r="B1455" s="1" t="s">
        <v>2967</v>
      </c>
      <c r="C1455" s="1" t="s">
        <v>2973</v>
      </c>
    </row>
    <row r="1456" spans="1:3" x14ac:dyDescent="0.2">
      <c r="A1456" s="1" t="s">
        <v>2974</v>
      </c>
      <c r="B1456" s="1" t="s">
        <v>2967</v>
      </c>
      <c r="C1456" s="1" t="s">
        <v>2975</v>
      </c>
    </row>
    <row r="1457" spans="1:3" x14ac:dyDescent="0.2">
      <c r="A1457" s="1" t="s">
        <v>2976</v>
      </c>
      <c r="B1457" s="1" t="s">
        <v>2967</v>
      </c>
      <c r="C1457" s="1" t="s">
        <v>2977</v>
      </c>
    </row>
    <row r="1458" spans="1:3" x14ac:dyDescent="0.2">
      <c r="A1458" s="1" t="s">
        <v>2978</v>
      </c>
      <c r="B1458" s="1" t="s">
        <v>2967</v>
      </c>
      <c r="C1458" s="1" t="s">
        <v>2979</v>
      </c>
    </row>
    <row r="1459" spans="1:3" x14ac:dyDescent="0.2">
      <c r="A1459" s="1" t="s">
        <v>2980</v>
      </c>
      <c r="B1459" s="1" t="s">
        <v>2967</v>
      </c>
      <c r="C1459" s="1" t="s">
        <v>2981</v>
      </c>
    </row>
    <row r="1460" spans="1:3" x14ac:dyDescent="0.2">
      <c r="A1460" s="1" t="s">
        <v>2982</v>
      </c>
      <c r="B1460" s="1" t="s">
        <v>2967</v>
      </c>
      <c r="C1460" s="1" t="s">
        <v>2983</v>
      </c>
    </row>
    <row r="1461" spans="1:3" x14ac:dyDescent="0.2">
      <c r="A1461" s="1" t="s">
        <v>2984</v>
      </c>
      <c r="B1461" s="1" t="s">
        <v>2967</v>
      </c>
      <c r="C1461" s="1" t="s">
        <v>2985</v>
      </c>
    </row>
    <row r="1462" spans="1:3" x14ac:dyDescent="0.2">
      <c r="A1462" s="1" t="s">
        <v>2986</v>
      </c>
      <c r="B1462" s="1" t="s">
        <v>2967</v>
      </c>
      <c r="C1462" s="1" t="s">
        <v>2987</v>
      </c>
    </row>
    <row r="1463" spans="1:3" x14ac:dyDescent="0.2">
      <c r="A1463" s="1" t="s">
        <v>2988</v>
      </c>
      <c r="B1463" s="1" t="s">
        <v>2967</v>
      </c>
      <c r="C1463" s="1" t="s">
        <v>2989</v>
      </c>
    </row>
    <row r="1464" spans="1:3" x14ac:dyDescent="0.2">
      <c r="A1464" s="1" t="s">
        <v>2990</v>
      </c>
      <c r="B1464" s="1" t="s">
        <v>2967</v>
      </c>
      <c r="C1464" s="1" t="s">
        <v>2991</v>
      </c>
    </row>
    <row r="1465" spans="1:3" x14ac:dyDescent="0.2">
      <c r="A1465" s="1" t="s">
        <v>2992</v>
      </c>
      <c r="B1465" s="1" t="s">
        <v>2967</v>
      </c>
      <c r="C1465" s="1" t="s">
        <v>2993</v>
      </c>
    </row>
    <row r="1466" spans="1:3" x14ac:dyDescent="0.2">
      <c r="A1466" s="1" t="s">
        <v>2994</v>
      </c>
      <c r="B1466" s="1" t="s">
        <v>2967</v>
      </c>
      <c r="C1466" s="1" t="s">
        <v>177</v>
      </c>
    </row>
    <row r="1467" spans="1:3" x14ac:dyDescent="0.2">
      <c r="A1467" s="1" t="s">
        <v>2995</v>
      </c>
      <c r="B1467" s="1" t="s">
        <v>2967</v>
      </c>
      <c r="C1467" s="1" t="s">
        <v>2996</v>
      </c>
    </row>
    <row r="1468" spans="1:3" x14ac:dyDescent="0.2">
      <c r="A1468" s="1" t="s">
        <v>2997</v>
      </c>
      <c r="B1468" s="1" t="s">
        <v>2967</v>
      </c>
      <c r="C1468" s="1" t="s">
        <v>2998</v>
      </c>
    </row>
    <row r="1469" spans="1:3" x14ac:dyDescent="0.2">
      <c r="A1469" s="1" t="s">
        <v>2999</v>
      </c>
      <c r="B1469" s="1" t="s">
        <v>2967</v>
      </c>
      <c r="C1469" s="1" t="s">
        <v>3000</v>
      </c>
    </row>
    <row r="1470" spans="1:3" x14ac:dyDescent="0.2">
      <c r="A1470" s="1" t="s">
        <v>3001</v>
      </c>
      <c r="B1470" s="1" t="s">
        <v>2967</v>
      </c>
      <c r="C1470" s="1" t="s">
        <v>3002</v>
      </c>
    </row>
    <row r="1471" spans="1:3" x14ac:dyDescent="0.2">
      <c r="A1471" s="1" t="s">
        <v>3003</v>
      </c>
      <c r="B1471" s="1" t="s">
        <v>2967</v>
      </c>
      <c r="C1471" s="1" t="s">
        <v>3004</v>
      </c>
    </row>
    <row r="1472" spans="1:3" x14ac:dyDescent="0.2">
      <c r="A1472" s="1" t="s">
        <v>3005</v>
      </c>
      <c r="B1472" s="1" t="s">
        <v>2967</v>
      </c>
      <c r="C1472" s="1" t="s">
        <v>3006</v>
      </c>
    </row>
    <row r="1473" spans="1:3" x14ac:dyDescent="0.2">
      <c r="A1473" s="5" t="s">
        <v>3007</v>
      </c>
      <c r="B1473" s="5" t="s">
        <v>3008</v>
      </c>
      <c r="C1473" s="2"/>
    </row>
    <row r="1474" spans="1:3" x14ac:dyDescent="0.2">
      <c r="A1474" s="1" t="s">
        <v>3009</v>
      </c>
      <c r="B1474" s="1" t="s">
        <v>3008</v>
      </c>
      <c r="C1474" s="1" t="s">
        <v>3010</v>
      </c>
    </row>
    <row r="1475" spans="1:3" x14ac:dyDescent="0.2">
      <c r="A1475" s="1" t="s">
        <v>3011</v>
      </c>
      <c r="B1475" s="1" t="s">
        <v>3008</v>
      </c>
      <c r="C1475" s="1" t="s">
        <v>3012</v>
      </c>
    </row>
    <row r="1476" spans="1:3" x14ac:dyDescent="0.2">
      <c r="A1476" s="1" t="s">
        <v>3013</v>
      </c>
      <c r="B1476" s="1" t="s">
        <v>3008</v>
      </c>
      <c r="C1476" s="1" t="s">
        <v>3014</v>
      </c>
    </row>
    <row r="1477" spans="1:3" x14ac:dyDescent="0.2">
      <c r="A1477" s="1" t="s">
        <v>3015</v>
      </c>
      <c r="B1477" s="1" t="s">
        <v>3008</v>
      </c>
      <c r="C1477" s="1" t="s">
        <v>3016</v>
      </c>
    </row>
    <row r="1478" spans="1:3" x14ac:dyDescent="0.2">
      <c r="A1478" s="1" t="s">
        <v>3017</v>
      </c>
      <c r="B1478" s="1" t="s">
        <v>3008</v>
      </c>
      <c r="C1478" s="1" t="s">
        <v>3018</v>
      </c>
    </row>
    <row r="1479" spans="1:3" x14ac:dyDescent="0.2">
      <c r="A1479" s="1" t="s">
        <v>3019</v>
      </c>
      <c r="B1479" s="1" t="s">
        <v>3008</v>
      </c>
      <c r="C1479" s="1" t="s">
        <v>3020</v>
      </c>
    </row>
    <row r="1480" spans="1:3" x14ac:dyDescent="0.2">
      <c r="A1480" s="1" t="s">
        <v>3021</v>
      </c>
      <c r="B1480" s="1" t="s">
        <v>3008</v>
      </c>
      <c r="C1480" s="1" t="s">
        <v>3022</v>
      </c>
    </row>
    <row r="1481" spans="1:3" x14ac:dyDescent="0.2">
      <c r="A1481" s="1" t="s">
        <v>3023</v>
      </c>
      <c r="B1481" s="1" t="s">
        <v>3008</v>
      </c>
      <c r="C1481" s="1" t="s">
        <v>3024</v>
      </c>
    </row>
    <row r="1482" spans="1:3" x14ac:dyDescent="0.2">
      <c r="A1482" s="1" t="s">
        <v>3025</v>
      </c>
      <c r="B1482" s="1" t="s">
        <v>3008</v>
      </c>
      <c r="C1482" s="1" t="s">
        <v>3026</v>
      </c>
    </row>
    <row r="1483" spans="1:3" x14ac:dyDescent="0.2">
      <c r="A1483" s="1" t="s">
        <v>3027</v>
      </c>
      <c r="B1483" s="1" t="s">
        <v>3008</v>
      </c>
      <c r="C1483" s="1" t="s">
        <v>3028</v>
      </c>
    </row>
    <row r="1484" spans="1:3" x14ac:dyDescent="0.2">
      <c r="A1484" s="1" t="s">
        <v>3029</v>
      </c>
      <c r="B1484" s="1" t="s">
        <v>3008</v>
      </c>
      <c r="C1484" s="1" t="s">
        <v>3030</v>
      </c>
    </row>
    <row r="1485" spans="1:3" x14ac:dyDescent="0.2">
      <c r="A1485" s="1" t="s">
        <v>3031</v>
      </c>
      <c r="B1485" s="1" t="s">
        <v>3008</v>
      </c>
      <c r="C1485" s="1" t="s">
        <v>3032</v>
      </c>
    </row>
    <row r="1486" spans="1:3" x14ac:dyDescent="0.2">
      <c r="A1486" s="1" t="s">
        <v>3033</v>
      </c>
      <c r="B1486" s="1" t="s">
        <v>3008</v>
      </c>
      <c r="C1486" s="1" t="s">
        <v>3034</v>
      </c>
    </row>
    <row r="1487" spans="1:3" x14ac:dyDescent="0.2">
      <c r="A1487" s="1" t="s">
        <v>3035</v>
      </c>
      <c r="B1487" s="1" t="s">
        <v>3008</v>
      </c>
      <c r="C1487" s="1" t="s">
        <v>3036</v>
      </c>
    </row>
    <row r="1488" spans="1:3" x14ac:dyDescent="0.2">
      <c r="A1488" s="1" t="s">
        <v>3037</v>
      </c>
      <c r="B1488" s="1" t="s">
        <v>3008</v>
      </c>
      <c r="C1488" s="1" t="s">
        <v>3038</v>
      </c>
    </row>
    <row r="1489" spans="1:3" x14ac:dyDescent="0.2">
      <c r="A1489" s="1" t="s">
        <v>3039</v>
      </c>
      <c r="B1489" s="1" t="s">
        <v>3008</v>
      </c>
      <c r="C1489" s="1" t="s">
        <v>3040</v>
      </c>
    </row>
    <row r="1490" spans="1:3" x14ac:dyDescent="0.2">
      <c r="A1490" s="1" t="s">
        <v>3041</v>
      </c>
      <c r="B1490" s="1" t="s">
        <v>3008</v>
      </c>
      <c r="C1490" s="1" t="s">
        <v>3042</v>
      </c>
    </row>
    <row r="1491" spans="1:3" x14ac:dyDescent="0.2">
      <c r="A1491" s="1" t="s">
        <v>3043</v>
      </c>
      <c r="B1491" s="1" t="s">
        <v>3008</v>
      </c>
      <c r="C1491" s="1" t="s">
        <v>3044</v>
      </c>
    </row>
    <row r="1492" spans="1:3" x14ac:dyDescent="0.2">
      <c r="A1492" s="1" t="s">
        <v>3045</v>
      </c>
      <c r="B1492" s="1" t="s">
        <v>3008</v>
      </c>
      <c r="C1492" s="1" t="s">
        <v>3046</v>
      </c>
    </row>
    <row r="1493" spans="1:3" x14ac:dyDescent="0.2">
      <c r="A1493" s="1" t="s">
        <v>3047</v>
      </c>
      <c r="B1493" s="1" t="s">
        <v>3008</v>
      </c>
      <c r="C1493" s="1" t="s">
        <v>3048</v>
      </c>
    </row>
    <row r="1494" spans="1:3" x14ac:dyDescent="0.2">
      <c r="A1494" s="1" t="s">
        <v>3049</v>
      </c>
      <c r="B1494" s="1" t="s">
        <v>3008</v>
      </c>
      <c r="C1494" s="1" t="s">
        <v>3050</v>
      </c>
    </row>
    <row r="1495" spans="1:3" x14ac:dyDescent="0.2">
      <c r="A1495" s="1" t="s">
        <v>3051</v>
      </c>
      <c r="B1495" s="1" t="s">
        <v>3008</v>
      </c>
      <c r="C1495" s="1" t="s">
        <v>3052</v>
      </c>
    </row>
    <row r="1496" spans="1:3" x14ac:dyDescent="0.2">
      <c r="A1496" s="1" t="s">
        <v>3053</v>
      </c>
      <c r="B1496" s="1" t="s">
        <v>3008</v>
      </c>
      <c r="C1496" s="1" t="s">
        <v>3054</v>
      </c>
    </row>
    <row r="1497" spans="1:3" x14ac:dyDescent="0.2">
      <c r="A1497" s="1" t="s">
        <v>3055</v>
      </c>
      <c r="B1497" s="1" t="s">
        <v>3008</v>
      </c>
      <c r="C1497" s="1" t="s">
        <v>3056</v>
      </c>
    </row>
    <row r="1498" spans="1:3" x14ac:dyDescent="0.2">
      <c r="A1498" s="1" t="s">
        <v>3057</v>
      </c>
      <c r="B1498" s="1" t="s">
        <v>3008</v>
      </c>
      <c r="C1498" s="1" t="s">
        <v>3058</v>
      </c>
    </row>
    <row r="1499" spans="1:3" x14ac:dyDescent="0.2">
      <c r="A1499" s="1" t="s">
        <v>3059</v>
      </c>
      <c r="B1499" s="1" t="s">
        <v>3008</v>
      </c>
      <c r="C1499" s="1" t="s">
        <v>3060</v>
      </c>
    </row>
    <row r="1500" spans="1:3" x14ac:dyDescent="0.2">
      <c r="A1500" s="1" t="s">
        <v>3061</v>
      </c>
      <c r="B1500" s="1" t="s">
        <v>3008</v>
      </c>
      <c r="C1500" s="1" t="s">
        <v>3062</v>
      </c>
    </row>
    <row r="1501" spans="1:3" x14ac:dyDescent="0.2">
      <c r="A1501" s="1" t="s">
        <v>3063</v>
      </c>
      <c r="B1501" s="1" t="s">
        <v>3008</v>
      </c>
      <c r="C1501" s="1" t="s">
        <v>3064</v>
      </c>
    </row>
    <row r="1502" spans="1:3" x14ac:dyDescent="0.2">
      <c r="A1502" s="1" t="s">
        <v>3065</v>
      </c>
      <c r="B1502" s="1" t="s">
        <v>3008</v>
      </c>
      <c r="C1502" s="1" t="s">
        <v>3066</v>
      </c>
    </row>
    <row r="1503" spans="1:3" x14ac:dyDescent="0.2">
      <c r="A1503" s="1" t="s">
        <v>3067</v>
      </c>
      <c r="B1503" s="1" t="s">
        <v>3008</v>
      </c>
      <c r="C1503" s="1" t="s">
        <v>3068</v>
      </c>
    </row>
    <row r="1504" spans="1:3" x14ac:dyDescent="0.2">
      <c r="A1504" s="1" t="s">
        <v>3069</v>
      </c>
      <c r="B1504" s="1" t="s">
        <v>3008</v>
      </c>
      <c r="C1504" s="1" t="s">
        <v>3070</v>
      </c>
    </row>
    <row r="1505" spans="1:3" x14ac:dyDescent="0.2">
      <c r="A1505" s="1" t="s">
        <v>3071</v>
      </c>
      <c r="B1505" s="1" t="s">
        <v>3008</v>
      </c>
      <c r="C1505" s="1" t="s">
        <v>3072</v>
      </c>
    </row>
    <row r="1506" spans="1:3" x14ac:dyDescent="0.2">
      <c r="A1506" s="1" t="s">
        <v>3073</v>
      </c>
      <c r="B1506" s="1" t="s">
        <v>3008</v>
      </c>
      <c r="C1506" s="1" t="s">
        <v>3074</v>
      </c>
    </row>
    <row r="1507" spans="1:3" x14ac:dyDescent="0.2">
      <c r="A1507" s="1" t="s">
        <v>3075</v>
      </c>
      <c r="B1507" s="1" t="s">
        <v>3008</v>
      </c>
      <c r="C1507" s="1" t="s">
        <v>3076</v>
      </c>
    </row>
    <row r="1508" spans="1:3" x14ac:dyDescent="0.2">
      <c r="A1508" s="5" t="s">
        <v>3077</v>
      </c>
      <c r="B1508" s="5" t="s">
        <v>3078</v>
      </c>
      <c r="C1508" s="2"/>
    </row>
    <row r="1509" spans="1:3" x14ac:dyDescent="0.2">
      <c r="A1509" s="1" t="s">
        <v>3079</v>
      </c>
      <c r="B1509" s="1" t="s">
        <v>3078</v>
      </c>
      <c r="C1509" s="1" t="s">
        <v>3080</v>
      </c>
    </row>
    <row r="1510" spans="1:3" x14ac:dyDescent="0.2">
      <c r="A1510" s="1" t="s">
        <v>3081</v>
      </c>
      <c r="B1510" s="1" t="s">
        <v>3078</v>
      </c>
      <c r="C1510" s="1" t="s">
        <v>3082</v>
      </c>
    </row>
    <row r="1511" spans="1:3" x14ac:dyDescent="0.2">
      <c r="A1511" s="1" t="s">
        <v>3083</v>
      </c>
      <c r="B1511" s="1" t="s">
        <v>3078</v>
      </c>
      <c r="C1511" s="1" t="s">
        <v>3084</v>
      </c>
    </row>
    <row r="1512" spans="1:3" x14ac:dyDescent="0.2">
      <c r="A1512" s="1" t="s">
        <v>3085</v>
      </c>
      <c r="B1512" s="1" t="s">
        <v>3078</v>
      </c>
      <c r="C1512" s="1" t="s">
        <v>3086</v>
      </c>
    </row>
    <row r="1513" spans="1:3" x14ac:dyDescent="0.2">
      <c r="A1513" s="1" t="s">
        <v>3087</v>
      </c>
      <c r="B1513" s="1" t="s">
        <v>3078</v>
      </c>
      <c r="C1513" s="1" t="s">
        <v>3088</v>
      </c>
    </row>
    <row r="1514" spans="1:3" x14ac:dyDescent="0.2">
      <c r="A1514" s="1" t="s">
        <v>3089</v>
      </c>
      <c r="B1514" s="1" t="s">
        <v>3078</v>
      </c>
      <c r="C1514" s="1" t="s">
        <v>3090</v>
      </c>
    </row>
    <row r="1515" spans="1:3" x14ac:dyDescent="0.2">
      <c r="A1515" s="1" t="s">
        <v>3091</v>
      </c>
      <c r="B1515" s="1" t="s">
        <v>3078</v>
      </c>
      <c r="C1515" s="1" t="s">
        <v>3092</v>
      </c>
    </row>
    <row r="1516" spans="1:3" x14ac:dyDescent="0.2">
      <c r="A1516" s="1" t="s">
        <v>3093</v>
      </c>
      <c r="B1516" s="1" t="s">
        <v>3078</v>
      </c>
      <c r="C1516" s="1" t="s">
        <v>3094</v>
      </c>
    </row>
    <row r="1517" spans="1:3" x14ac:dyDescent="0.2">
      <c r="A1517" s="1" t="s">
        <v>3095</v>
      </c>
      <c r="B1517" s="1" t="s">
        <v>3078</v>
      </c>
      <c r="C1517" s="1" t="s">
        <v>3096</v>
      </c>
    </row>
    <row r="1518" spans="1:3" x14ac:dyDescent="0.2">
      <c r="A1518" s="1" t="s">
        <v>3097</v>
      </c>
      <c r="B1518" s="1" t="s">
        <v>3078</v>
      </c>
      <c r="C1518" s="1" t="s">
        <v>3098</v>
      </c>
    </row>
    <row r="1519" spans="1:3" x14ac:dyDescent="0.2">
      <c r="A1519" s="1" t="s">
        <v>3099</v>
      </c>
      <c r="B1519" s="1" t="s">
        <v>3078</v>
      </c>
      <c r="C1519" s="1" t="s">
        <v>3100</v>
      </c>
    </row>
    <row r="1520" spans="1:3" x14ac:dyDescent="0.2">
      <c r="A1520" s="1" t="s">
        <v>3101</v>
      </c>
      <c r="B1520" s="1" t="s">
        <v>3078</v>
      </c>
      <c r="C1520" s="1" t="s">
        <v>3643</v>
      </c>
    </row>
    <row r="1521" spans="1:3" x14ac:dyDescent="0.2">
      <c r="A1521" s="1" t="s">
        <v>3102</v>
      </c>
      <c r="B1521" s="1" t="s">
        <v>3078</v>
      </c>
      <c r="C1521" s="1" t="s">
        <v>3103</v>
      </c>
    </row>
    <row r="1522" spans="1:3" x14ac:dyDescent="0.2">
      <c r="A1522" s="1" t="s">
        <v>3104</v>
      </c>
      <c r="B1522" s="1" t="s">
        <v>3078</v>
      </c>
      <c r="C1522" s="1" t="s">
        <v>3105</v>
      </c>
    </row>
    <row r="1523" spans="1:3" x14ac:dyDescent="0.2">
      <c r="A1523" s="1" t="s">
        <v>3106</v>
      </c>
      <c r="B1523" s="1" t="s">
        <v>3078</v>
      </c>
      <c r="C1523" s="1" t="s">
        <v>3107</v>
      </c>
    </row>
    <row r="1524" spans="1:3" x14ac:dyDescent="0.2">
      <c r="A1524" s="1" t="s">
        <v>3108</v>
      </c>
      <c r="B1524" s="1" t="s">
        <v>3078</v>
      </c>
      <c r="C1524" s="1" t="s">
        <v>3109</v>
      </c>
    </row>
    <row r="1525" spans="1:3" x14ac:dyDescent="0.2">
      <c r="A1525" s="1" t="s">
        <v>3110</v>
      </c>
      <c r="B1525" s="1" t="s">
        <v>3078</v>
      </c>
      <c r="C1525" s="1" t="s">
        <v>3111</v>
      </c>
    </row>
    <row r="1526" spans="1:3" x14ac:dyDescent="0.2">
      <c r="A1526" s="1" t="s">
        <v>3112</v>
      </c>
      <c r="B1526" s="1" t="s">
        <v>3078</v>
      </c>
      <c r="C1526" s="1" t="s">
        <v>3113</v>
      </c>
    </row>
    <row r="1527" spans="1:3" x14ac:dyDescent="0.2">
      <c r="A1527" s="1" t="s">
        <v>3114</v>
      </c>
      <c r="B1527" s="1" t="s">
        <v>3078</v>
      </c>
      <c r="C1527" s="1" t="s">
        <v>3115</v>
      </c>
    </row>
    <row r="1528" spans="1:3" x14ac:dyDescent="0.2">
      <c r="A1528" s="1" t="s">
        <v>3116</v>
      </c>
      <c r="B1528" s="1" t="s">
        <v>3078</v>
      </c>
      <c r="C1528" s="1" t="s">
        <v>3117</v>
      </c>
    </row>
    <row r="1529" spans="1:3" x14ac:dyDescent="0.2">
      <c r="A1529" s="1" t="s">
        <v>3118</v>
      </c>
      <c r="B1529" s="1" t="s">
        <v>3078</v>
      </c>
      <c r="C1529" s="1" t="s">
        <v>3119</v>
      </c>
    </row>
    <row r="1530" spans="1:3" x14ac:dyDescent="0.2">
      <c r="A1530" s="1" t="s">
        <v>3120</v>
      </c>
      <c r="B1530" s="1" t="s">
        <v>3078</v>
      </c>
      <c r="C1530" s="1" t="s">
        <v>3121</v>
      </c>
    </row>
    <row r="1531" spans="1:3" x14ac:dyDescent="0.2">
      <c r="A1531" s="1" t="s">
        <v>3122</v>
      </c>
      <c r="B1531" s="1" t="s">
        <v>3078</v>
      </c>
      <c r="C1531" s="1" t="s">
        <v>3123</v>
      </c>
    </row>
    <row r="1532" spans="1:3" x14ac:dyDescent="0.2">
      <c r="A1532" s="1" t="s">
        <v>3124</v>
      </c>
      <c r="B1532" s="1" t="s">
        <v>3078</v>
      </c>
      <c r="C1532" s="1" t="s">
        <v>3125</v>
      </c>
    </row>
    <row r="1533" spans="1:3" x14ac:dyDescent="0.2">
      <c r="A1533" s="1" t="s">
        <v>3126</v>
      </c>
      <c r="B1533" s="1" t="s">
        <v>3078</v>
      </c>
      <c r="C1533" s="1" t="s">
        <v>3127</v>
      </c>
    </row>
    <row r="1534" spans="1:3" x14ac:dyDescent="0.2">
      <c r="A1534" s="1" t="s">
        <v>3128</v>
      </c>
      <c r="B1534" s="1" t="s">
        <v>3078</v>
      </c>
      <c r="C1534" s="1" t="s">
        <v>3129</v>
      </c>
    </row>
    <row r="1535" spans="1:3" x14ac:dyDescent="0.2">
      <c r="A1535" s="1" t="s">
        <v>3130</v>
      </c>
      <c r="B1535" s="1" t="s">
        <v>3078</v>
      </c>
      <c r="C1535" s="1" t="s">
        <v>3131</v>
      </c>
    </row>
    <row r="1536" spans="1:3" x14ac:dyDescent="0.2">
      <c r="A1536" s="1" t="s">
        <v>3132</v>
      </c>
      <c r="B1536" s="1" t="s">
        <v>3078</v>
      </c>
      <c r="C1536" s="1" t="s">
        <v>3133</v>
      </c>
    </row>
    <row r="1537" spans="1:3" x14ac:dyDescent="0.2">
      <c r="A1537" s="1" t="s">
        <v>3644</v>
      </c>
      <c r="B1537" s="1" t="s">
        <v>3645</v>
      </c>
      <c r="C1537" s="1" t="s">
        <v>3646</v>
      </c>
    </row>
    <row r="1538" spans="1:3" x14ac:dyDescent="0.2">
      <c r="A1538" s="1" t="s">
        <v>3134</v>
      </c>
      <c r="B1538" s="1" t="s">
        <v>3078</v>
      </c>
      <c r="C1538" s="1" t="s">
        <v>3135</v>
      </c>
    </row>
    <row r="1539" spans="1:3" x14ac:dyDescent="0.2">
      <c r="A1539" s="1" t="s">
        <v>3136</v>
      </c>
      <c r="B1539" s="1" t="s">
        <v>3078</v>
      </c>
      <c r="C1539" s="1" t="s">
        <v>3137</v>
      </c>
    </row>
    <row r="1540" spans="1:3" x14ac:dyDescent="0.2">
      <c r="A1540" s="1" t="s">
        <v>3138</v>
      </c>
      <c r="B1540" s="1" t="s">
        <v>3078</v>
      </c>
      <c r="C1540" s="1" t="s">
        <v>3139</v>
      </c>
    </row>
    <row r="1541" spans="1:3" x14ac:dyDescent="0.2">
      <c r="A1541" s="1" t="s">
        <v>3140</v>
      </c>
      <c r="B1541" s="1" t="s">
        <v>3078</v>
      </c>
      <c r="C1541" s="1" t="s">
        <v>3141</v>
      </c>
    </row>
    <row r="1542" spans="1:3" x14ac:dyDescent="0.2">
      <c r="A1542" s="1" t="s">
        <v>3142</v>
      </c>
      <c r="B1542" s="1" t="s">
        <v>3078</v>
      </c>
      <c r="C1542" s="1" t="s">
        <v>3143</v>
      </c>
    </row>
    <row r="1543" spans="1:3" x14ac:dyDescent="0.2">
      <c r="A1543" s="1" t="s">
        <v>3144</v>
      </c>
      <c r="B1543" s="1" t="s">
        <v>3078</v>
      </c>
      <c r="C1543" s="1" t="s">
        <v>3145</v>
      </c>
    </row>
    <row r="1544" spans="1:3" x14ac:dyDescent="0.2">
      <c r="A1544" s="1" t="s">
        <v>3146</v>
      </c>
      <c r="B1544" s="1" t="s">
        <v>3078</v>
      </c>
      <c r="C1544" s="1" t="s">
        <v>3147</v>
      </c>
    </row>
    <row r="1545" spans="1:3" x14ac:dyDescent="0.2">
      <c r="A1545" s="1" t="s">
        <v>3148</v>
      </c>
      <c r="B1545" s="1" t="s">
        <v>3078</v>
      </c>
      <c r="C1545" s="1" t="s">
        <v>3149</v>
      </c>
    </row>
    <row r="1546" spans="1:3" x14ac:dyDescent="0.2">
      <c r="A1546" s="1" t="s">
        <v>3150</v>
      </c>
      <c r="B1546" s="1" t="s">
        <v>3078</v>
      </c>
      <c r="C1546" s="1" t="s">
        <v>3151</v>
      </c>
    </row>
    <row r="1547" spans="1:3" x14ac:dyDescent="0.2">
      <c r="A1547" s="1" t="s">
        <v>3152</v>
      </c>
      <c r="B1547" s="1" t="s">
        <v>3078</v>
      </c>
      <c r="C1547" s="1" t="s">
        <v>3153</v>
      </c>
    </row>
    <row r="1548" spans="1:3" x14ac:dyDescent="0.2">
      <c r="A1548" s="1" t="s">
        <v>3154</v>
      </c>
      <c r="B1548" s="1" t="s">
        <v>3078</v>
      </c>
      <c r="C1548" s="1" t="s">
        <v>3155</v>
      </c>
    </row>
    <row r="1549" spans="1:3" x14ac:dyDescent="0.2">
      <c r="A1549" s="1" t="s">
        <v>3156</v>
      </c>
      <c r="B1549" s="1" t="s">
        <v>3078</v>
      </c>
      <c r="C1549" s="1" t="s">
        <v>3157</v>
      </c>
    </row>
    <row r="1550" spans="1:3" x14ac:dyDescent="0.2">
      <c r="A1550" s="1" t="s">
        <v>3158</v>
      </c>
      <c r="B1550" s="1" t="s">
        <v>3078</v>
      </c>
      <c r="C1550" s="1" t="s">
        <v>3159</v>
      </c>
    </row>
    <row r="1551" spans="1:3" x14ac:dyDescent="0.2">
      <c r="A1551" s="1" t="s">
        <v>3160</v>
      </c>
      <c r="B1551" s="1" t="s">
        <v>3078</v>
      </c>
      <c r="C1551" s="1" t="s">
        <v>3161</v>
      </c>
    </row>
    <row r="1552" spans="1:3" x14ac:dyDescent="0.2">
      <c r="A1552" s="1" t="s">
        <v>3162</v>
      </c>
      <c r="B1552" s="1" t="s">
        <v>3078</v>
      </c>
      <c r="C1552" s="1" t="s">
        <v>3163</v>
      </c>
    </row>
    <row r="1553" spans="1:3" x14ac:dyDescent="0.2">
      <c r="A1553" s="1" t="s">
        <v>3164</v>
      </c>
      <c r="B1553" s="1" t="s">
        <v>3078</v>
      </c>
      <c r="C1553" s="1" t="s">
        <v>3165</v>
      </c>
    </row>
    <row r="1554" spans="1:3" x14ac:dyDescent="0.2">
      <c r="A1554" s="1" t="s">
        <v>3166</v>
      </c>
      <c r="B1554" s="1" t="s">
        <v>3078</v>
      </c>
      <c r="C1554" s="1" t="s">
        <v>3167</v>
      </c>
    </row>
    <row r="1555" spans="1:3" x14ac:dyDescent="0.2">
      <c r="A1555" s="1" t="s">
        <v>3168</v>
      </c>
      <c r="B1555" s="1" t="s">
        <v>3078</v>
      </c>
      <c r="C1555" s="1" t="s">
        <v>3169</v>
      </c>
    </row>
    <row r="1556" spans="1:3" x14ac:dyDescent="0.2">
      <c r="A1556" s="1" t="s">
        <v>3170</v>
      </c>
      <c r="B1556" s="1" t="s">
        <v>3078</v>
      </c>
      <c r="C1556" s="1" t="s">
        <v>2632</v>
      </c>
    </row>
    <row r="1557" spans="1:3" x14ac:dyDescent="0.2">
      <c r="A1557" s="1" t="s">
        <v>3171</v>
      </c>
      <c r="B1557" s="1" t="s">
        <v>3078</v>
      </c>
      <c r="C1557" s="1" t="s">
        <v>3172</v>
      </c>
    </row>
    <row r="1558" spans="1:3" x14ac:dyDescent="0.2">
      <c r="A1558" s="1" t="s">
        <v>3173</v>
      </c>
      <c r="B1558" s="1" t="s">
        <v>3078</v>
      </c>
      <c r="C1558" s="1" t="s">
        <v>3174</v>
      </c>
    </row>
    <row r="1559" spans="1:3" x14ac:dyDescent="0.2">
      <c r="A1559" s="1" t="s">
        <v>3175</v>
      </c>
      <c r="B1559" s="1" t="s">
        <v>3078</v>
      </c>
      <c r="C1559" s="1" t="s">
        <v>3176</v>
      </c>
    </row>
    <row r="1560" spans="1:3" x14ac:dyDescent="0.2">
      <c r="A1560" s="1" t="s">
        <v>3177</v>
      </c>
      <c r="B1560" s="1" t="s">
        <v>3078</v>
      </c>
      <c r="C1560" s="1" t="s">
        <v>648</v>
      </c>
    </row>
    <row r="1561" spans="1:3" x14ac:dyDescent="0.2">
      <c r="A1561" s="1" t="s">
        <v>3178</v>
      </c>
      <c r="B1561" s="1" t="s">
        <v>3078</v>
      </c>
      <c r="C1561" s="1" t="s">
        <v>3179</v>
      </c>
    </row>
    <row r="1562" spans="1:3" x14ac:dyDescent="0.2">
      <c r="A1562" s="1" t="s">
        <v>3180</v>
      </c>
      <c r="B1562" s="1" t="s">
        <v>3078</v>
      </c>
      <c r="C1562" s="1" t="s">
        <v>3647</v>
      </c>
    </row>
    <row r="1563" spans="1:3" x14ac:dyDescent="0.2">
      <c r="A1563" s="1" t="s">
        <v>3181</v>
      </c>
      <c r="B1563" s="1" t="s">
        <v>3078</v>
      </c>
      <c r="C1563" s="1" t="s">
        <v>3182</v>
      </c>
    </row>
    <row r="1564" spans="1:3" x14ac:dyDescent="0.2">
      <c r="A1564" s="1" t="s">
        <v>3183</v>
      </c>
      <c r="B1564" s="1" t="s">
        <v>3078</v>
      </c>
      <c r="C1564" s="1" t="s">
        <v>3184</v>
      </c>
    </row>
    <row r="1565" spans="1:3" x14ac:dyDescent="0.2">
      <c r="A1565" s="1" t="s">
        <v>3185</v>
      </c>
      <c r="B1565" s="1" t="s">
        <v>3078</v>
      </c>
      <c r="C1565" s="1" t="s">
        <v>3186</v>
      </c>
    </row>
    <row r="1566" spans="1:3" x14ac:dyDescent="0.2">
      <c r="A1566" s="1" t="s">
        <v>3187</v>
      </c>
      <c r="B1566" s="1" t="s">
        <v>3078</v>
      </c>
      <c r="C1566" s="1" t="s">
        <v>3188</v>
      </c>
    </row>
    <row r="1567" spans="1:3" x14ac:dyDescent="0.2">
      <c r="A1567" s="1" t="s">
        <v>3189</v>
      </c>
      <c r="B1567" s="1" t="s">
        <v>3078</v>
      </c>
      <c r="C1567" s="1" t="s">
        <v>3190</v>
      </c>
    </row>
    <row r="1568" spans="1:3" x14ac:dyDescent="0.2">
      <c r="A1568" s="1" t="s">
        <v>3191</v>
      </c>
      <c r="B1568" s="1" t="s">
        <v>3078</v>
      </c>
      <c r="C1568" s="1" t="s">
        <v>3192</v>
      </c>
    </row>
    <row r="1569" spans="1:3" x14ac:dyDescent="0.2">
      <c r="A1569" s="5" t="s">
        <v>3193</v>
      </c>
      <c r="B1569" s="5" t="s">
        <v>3194</v>
      </c>
      <c r="C1569" s="2"/>
    </row>
    <row r="1570" spans="1:3" x14ac:dyDescent="0.2">
      <c r="A1570" s="1" t="s">
        <v>3195</v>
      </c>
      <c r="B1570" s="1" t="s">
        <v>3194</v>
      </c>
      <c r="C1570" s="1" t="s">
        <v>3196</v>
      </c>
    </row>
    <row r="1571" spans="1:3" x14ac:dyDescent="0.2">
      <c r="A1571" s="1" t="s">
        <v>3197</v>
      </c>
      <c r="B1571" s="1" t="s">
        <v>3194</v>
      </c>
      <c r="C1571" s="1" t="s">
        <v>3198</v>
      </c>
    </row>
    <row r="1572" spans="1:3" x14ac:dyDescent="0.2">
      <c r="A1572" s="1" t="s">
        <v>3199</v>
      </c>
      <c r="B1572" s="1" t="s">
        <v>3194</v>
      </c>
      <c r="C1572" s="1" t="s">
        <v>3200</v>
      </c>
    </row>
    <row r="1573" spans="1:3" x14ac:dyDescent="0.2">
      <c r="A1573" s="1" t="s">
        <v>3201</v>
      </c>
      <c r="B1573" s="1" t="s">
        <v>3194</v>
      </c>
      <c r="C1573" s="1" t="s">
        <v>3202</v>
      </c>
    </row>
    <row r="1574" spans="1:3" x14ac:dyDescent="0.2">
      <c r="A1574" s="1" t="s">
        <v>3203</v>
      </c>
      <c r="B1574" s="1" t="s">
        <v>3194</v>
      </c>
      <c r="C1574" s="1" t="s">
        <v>3204</v>
      </c>
    </row>
    <row r="1575" spans="1:3" x14ac:dyDescent="0.2">
      <c r="A1575" s="1" t="s">
        <v>3205</v>
      </c>
      <c r="B1575" s="1" t="s">
        <v>3194</v>
      </c>
      <c r="C1575" s="1" t="s">
        <v>3206</v>
      </c>
    </row>
    <row r="1576" spans="1:3" x14ac:dyDescent="0.2">
      <c r="A1576" s="1" t="s">
        <v>3207</v>
      </c>
      <c r="B1576" s="1" t="s">
        <v>3194</v>
      </c>
      <c r="C1576" s="1" t="s">
        <v>3208</v>
      </c>
    </row>
    <row r="1577" spans="1:3" x14ac:dyDescent="0.2">
      <c r="A1577" s="1" t="s">
        <v>3209</v>
      </c>
      <c r="B1577" s="1" t="s">
        <v>3194</v>
      </c>
      <c r="C1577" s="1" t="s">
        <v>3210</v>
      </c>
    </row>
    <row r="1578" spans="1:3" x14ac:dyDescent="0.2">
      <c r="A1578" s="1" t="s">
        <v>3211</v>
      </c>
      <c r="B1578" s="1" t="s">
        <v>3194</v>
      </c>
      <c r="C1578" s="1" t="s">
        <v>3212</v>
      </c>
    </row>
    <row r="1579" spans="1:3" x14ac:dyDescent="0.2">
      <c r="A1579" s="1" t="s">
        <v>3213</v>
      </c>
      <c r="B1579" s="1" t="s">
        <v>3194</v>
      </c>
      <c r="C1579" s="1" t="s">
        <v>3214</v>
      </c>
    </row>
    <row r="1580" spans="1:3" x14ac:dyDescent="0.2">
      <c r="A1580" s="1" t="s">
        <v>3215</v>
      </c>
      <c r="B1580" s="1" t="s">
        <v>3194</v>
      </c>
      <c r="C1580" s="1" t="s">
        <v>3216</v>
      </c>
    </row>
    <row r="1581" spans="1:3" x14ac:dyDescent="0.2">
      <c r="A1581" s="1" t="s">
        <v>3217</v>
      </c>
      <c r="B1581" s="1" t="s">
        <v>3194</v>
      </c>
      <c r="C1581" s="1" t="s">
        <v>3218</v>
      </c>
    </row>
    <row r="1582" spans="1:3" x14ac:dyDescent="0.2">
      <c r="A1582" s="1" t="s">
        <v>3219</v>
      </c>
      <c r="B1582" s="1" t="s">
        <v>3194</v>
      </c>
      <c r="C1582" s="1" t="s">
        <v>3220</v>
      </c>
    </row>
    <row r="1583" spans="1:3" x14ac:dyDescent="0.2">
      <c r="A1583" s="1" t="s">
        <v>3221</v>
      </c>
      <c r="B1583" s="1" t="s">
        <v>3194</v>
      </c>
      <c r="C1583" s="1" t="s">
        <v>3222</v>
      </c>
    </row>
    <row r="1584" spans="1:3" x14ac:dyDescent="0.2">
      <c r="A1584" s="1" t="s">
        <v>3223</v>
      </c>
      <c r="B1584" s="1" t="s">
        <v>3194</v>
      </c>
      <c r="C1584" s="1" t="s">
        <v>3224</v>
      </c>
    </row>
    <row r="1585" spans="1:3" x14ac:dyDescent="0.2">
      <c r="A1585" s="1" t="s">
        <v>3225</v>
      </c>
      <c r="B1585" s="1" t="s">
        <v>3194</v>
      </c>
      <c r="C1585" s="1" t="s">
        <v>3226</v>
      </c>
    </row>
    <row r="1586" spans="1:3" x14ac:dyDescent="0.2">
      <c r="A1586" s="1" t="s">
        <v>3227</v>
      </c>
      <c r="B1586" s="1" t="s">
        <v>3194</v>
      </c>
      <c r="C1586" s="1" t="s">
        <v>3228</v>
      </c>
    </row>
    <row r="1587" spans="1:3" x14ac:dyDescent="0.2">
      <c r="A1587" s="1" t="s">
        <v>3229</v>
      </c>
      <c r="B1587" s="1" t="s">
        <v>3194</v>
      </c>
      <c r="C1587" s="1" t="s">
        <v>3230</v>
      </c>
    </row>
    <row r="1588" spans="1:3" x14ac:dyDescent="0.2">
      <c r="A1588" s="1" t="s">
        <v>3231</v>
      </c>
      <c r="B1588" s="1" t="s">
        <v>3194</v>
      </c>
      <c r="C1588" s="1" t="s">
        <v>3232</v>
      </c>
    </row>
    <row r="1589" spans="1:3" x14ac:dyDescent="0.2">
      <c r="A1589" s="1" t="s">
        <v>3233</v>
      </c>
      <c r="B1589" s="1" t="s">
        <v>3194</v>
      </c>
      <c r="C1589" s="1" t="s">
        <v>3234</v>
      </c>
    </row>
    <row r="1590" spans="1:3" x14ac:dyDescent="0.2">
      <c r="A1590" s="5" t="s">
        <v>3235</v>
      </c>
      <c r="B1590" s="5" t="s">
        <v>3236</v>
      </c>
      <c r="C1590" s="2"/>
    </row>
    <row r="1591" spans="1:3" x14ac:dyDescent="0.2">
      <c r="A1591" s="1" t="s">
        <v>3237</v>
      </c>
      <c r="B1591" s="1" t="s">
        <v>3236</v>
      </c>
      <c r="C1591" s="1" t="s">
        <v>3238</v>
      </c>
    </row>
    <row r="1592" spans="1:3" x14ac:dyDescent="0.2">
      <c r="A1592" s="1" t="s">
        <v>3239</v>
      </c>
      <c r="B1592" s="1" t="s">
        <v>3236</v>
      </c>
      <c r="C1592" s="1" t="s">
        <v>3240</v>
      </c>
    </row>
    <row r="1593" spans="1:3" x14ac:dyDescent="0.2">
      <c r="A1593" s="1" t="s">
        <v>3241</v>
      </c>
      <c r="B1593" s="1" t="s">
        <v>3236</v>
      </c>
      <c r="C1593" s="1" t="s">
        <v>3242</v>
      </c>
    </row>
    <row r="1594" spans="1:3" x14ac:dyDescent="0.2">
      <c r="A1594" s="1" t="s">
        <v>3243</v>
      </c>
      <c r="B1594" s="1" t="s">
        <v>3236</v>
      </c>
      <c r="C1594" s="1" t="s">
        <v>3244</v>
      </c>
    </row>
    <row r="1595" spans="1:3" x14ac:dyDescent="0.2">
      <c r="A1595" s="1" t="s">
        <v>3245</v>
      </c>
      <c r="B1595" s="1" t="s">
        <v>3236</v>
      </c>
      <c r="C1595" s="1" t="s">
        <v>3246</v>
      </c>
    </row>
    <row r="1596" spans="1:3" x14ac:dyDescent="0.2">
      <c r="A1596" s="1" t="s">
        <v>3247</v>
      </c>
      <c r="B1596" s="1" t="s">
        <v>3236</v>
      </c>
      <c r="C1596" s="1" t="s">
        <v>3248</v>
      </c>
    </row>
    <row r="1597" spans="1:3" x14ac:dyDescent="0.2">
      <c r="A1597" s="1" t="s">
        <v>3249</v>
      </c>
      <c r="B1597" s="1" t="s">
        <v>3236</v>
      </c>
      <c r="C1597" s="1" t="s">
        <v>3250</v>
      </c>
    </row>
    <row r="1598" spans="1:3" x14ac:dyDescent="0.2">
      <c r="A1598" s="1" t="s">
        <v>3251</v>
      </c>
      <c r="B1598" s="1" t="s">
        <v>3236</v>
      </c>
      <c r="C1598" s="1" t="s">
        <v>3252</v>
      </c>
    </row>
    <row r="1599" spans="1:3" x14ac:dyDescent="0.2">
      <c r="A1599" s="1" t="s">
        <v>3253</v>
      </c>
      <c r="B1599" s="1" t="s">
        <v>3236</v>
      </c>
      <c r="C1599" s="1" t="s">
        <v>3254</v>
      </c>
    </row>
    <row r="1600" spans="1:3" x14ac:dyDescent="0.2">
      <c r="A1600" s="1" t="s">
        <v>3255</v>
      </c>
      <c r="B1600" s="1" t="s">
        <v>3236</v>
      </c>
      <c r="C1600" s="1" t="s">
        <v>3256</v>
      </c>
    </row>
    <row r="1601" spans="1:3" x14ac:dyDescent="0.2">
      <c r="A1601" s="1" t="s">
        <v>3257</v>
      </c>
      <c r="B1601" s="1" t="s">
        <v>3236</v>
      </c>
      <c r="C1601" s="1" t="s">
        <v>3258</v>
      </c>
    </row>
    <row r="1602" spans="1:3" x14ac:dyDescent="0.2">
      <c r="A1602" s="1" t="s">
        <v>3259</v>
      </c>
      <c r="B1602" s="1" t="s">
        <v>3236</v>
      </c>
      <c r="C1602" s="1" t="s">
        <v>3260</v>
      </c>
    </row>
    <row r="1603" spans="1:3" x14ac:dyDescent="0.2">
      <c r="A1603" s="1" t="s">
        <v>3261</v>
      </c>
      <c r="B1603" s="1" t="s">
        <v>3236</v>
      </c>
      <c r="C1603" s="1" t="s">
        <v>3262</v>
      </c>
    </row>
    <row r="1604" spans="1:3" x14ac:dyDescent="0.2">
      <c r="A1604" s="1" t="s">
        <v>3263</v>
      </c>
      <c r="B1604" s="1" t="s">
        <v>3236</v>
      </c>
      <c r="C1604" s="1" t="s">
        <v>3264</v>
      </c>
    </row>
    <row r="1605" spans="1:3" x14ac:dyDescent="0.2">
      <c r="A1605" s="1" t="s">
        <v>3265</v>
      </c>
      <c r="B1605" s="1" t="s">
        <v>3236</v>
      </c>
      <c r="C1605" s="1" t="s">
        <v>3266</v>
      </c>
    </row>
    <row r="1606" spans="1:3" x14ac:dyDescent="0.2">
      <c r="A1606" s="1" t="s">
        <v>3267</v>
      </c>
      <c r="B1606" s="1" t="s">
        <v>3236</v>
      </c>
      <c r="C1606" s="1" t="s">
        <v>3268</v>
      </c>
    </row>
    <row r="1607" spans="1:3" x14ac:dyDescent="0.2">
      <c r="A1607" s="1" t="s">
        <v>3269</v>
      </c>
      <c r="B1607" s="1" t="s">
        <v>3236</v>
      </c>
      <c r="C1607" s="1" t="s">
        <v>3270</v>
      </c>
    </row>
    <row r="1608" spans="1:3" x14ac:dyDescent="0.2">
      <c r="A1608" s="1" t="s">
        <v>3271</v>
      </c>
      <c r="B1608" s="1" t="s">
        <v>3236</v>
      </c>
      <c r="C1608" s="1" t="s">
        <v>3272</v>
      </c>
    </row>
    <row r="1609" spans="1:3" x14ac:dyDescent="0.2">
      <c r="A1609" s="1" t="s">
        <v>3273</v>
      </c>
      <c r="B1609" s="1" t="s">
        <v>3236</v>
      </c>
      <c r="C1609" s="1" t="s">
        <v>3274</v>
      </c>
    </row>
    <row r="1610" spans="1:3" x14ac:dyDescent="0.2">
      <c r="A1610" s="1" t="s">
        <v>3275</v>
      </c>
      <c r="B1610" s="1" t="s">
        <v>3236</v>
      </c>
      <c r="C1610" s="1" t="s">
        <v>3276</v>
      </c>
    </row>
    <row r="1611" spans="1:3" x14ac:dyDescent="0.2">
      <c r="A1611" s="1" t="s">
        <v>3277</v>
      </c>
      <c r="B1611" s="1" t="s">
        <v>3236</v>
      </c>
      <c r="C1611" s="1" t="s">
        <v>3278</v>
      </c>
    </row>
    <row r="1612" spans="1:3" x14ac:dyDescent="0.2">
      <c r="A1612" s="5" t="s">
        <v>3279</v>
      </c>
      <c r="B1612" s="5" t="s">
        <v>3280</v>
      </c>
      <c r="C1612" s="2"/>
    </row>
    <row r="1613" spans="1:3" x14ac:dyDescent="0.2">
      <c r="A1613" s="1" t="s">
        <v>3281</v>
      </c>
      <c r="B1613" s="1" t="s">
        <v>3280</v>
      </c>
      <c r="C1613" s="1" t="s">
        <v>3282</v>
      </c>
    </row>
    <row r="1614" spans="1:3" x14ac:dyDescent="0.2">
      <c r="A1614" s="1" t="s">
        <v>3283</v>
      </c>
      <c r="B1614" s="1" t="s">
        <v>3280</v>
      </c>
      <c r="C1614" s="1" t="s">
        <v>3284</v>
      </c>
    </row>
    <row r="1615" spans="1:3" x14ac:dyDescent="0.2">
      <c r="A1615" s="1" t="s">
        <v>3285</v>
      </c>
      <c r="B1615" s="1" t="s">
        <v>3280</v>
      </c>
      <c r="C1615" s="1" t="s">
        <v>3286</v>
      </c>
    </row>
    <row r="1616" spans="1:3" x14ac:dyDescent="0.2">
      <c r="A1616" s="1" t="s">
        <v>3287</v>
      </c>
      <c r="B1616" s="1" t="s">
        <v>3280</v>
      </c>
      <c r="C1616" s="1" t="s">
        <v>3288</v>
      </c>
    </row>
    <row r="1617" spans="1:3" x14ac:dyDescent="0.2">
      <c r="A1617" s="1" t="s">
        <v>3289</v>
      </c>
      <c r="B1617" s="1" t="s">
        <v>3280</v>
      </c>
      <c r="C1617" s="1" t="s">
        <v>3290</v>
      </c>
    </row>
    <row r="1618" spans="1:3" x14ac:dyDescent="0.2">
      <c r="A1618" s="1" t="s">
        <v>3291</v>
      </c>
      <c r="B1618" s="1" t="s">
        <v>3280</v>
      </c>
      <c r="C1618" s="1" t="s">
        <v>3292</v>
      </c>
    </row>
    <row r="1619" spans="1:3" x14ac:dyDescent="0.2">
      <c r="A1619" s="1" t="s">
        <v>3293</v>
      </c>
      <c r="B1619" s="1" t="s">
        <v>3280</v>
      </c>
      <c r="C1619" s="1" t="s">
        <v>3294</v>
      </c>
    </row>
    <row r="1620" spans="1:3" x14ac:dyDescent="0.2">
      <c r="A1620" s="1" t="s">
        <v>3295</v>
      </c>
      <c r="B1620" s="1" t="s">
        <v>3280</v>
      </c>
      <c r="C1620" s="1" t="s">
        <v>3296</v>
      </c>
    </row>
    <row r="1621" spans="1:3" x14ac:dyDescent="0.2">
      <c r="A1621" s="1" t="s">
        <v>3297</v>
      </c>
      <c r="B1621" s="1" t="s">
        <v>3280</v>
      </c>
      <c r="C1621" s="1" t="s">
        <v>3298</v>
      </c>
    </row>
    <row r="1622" spans="1:3" x14ac:dyDescent="0.2">
      <c r="A1622" s="1" t="s">
        <v>3299</v>
      </c>
      <c r="B1622" s="1" t="s">
        <v>3280</v>
      </c>
      <c r="C1622" s="1" t="s">
        <v>3300</v>
      </c>
    </row>
    <row r="1623" spans="1:3" x14ac:dyDescent="0.2">
      <c r="A1623" s="1" t="s">
        <v>3301</v>
      </c>
      <c r="B1623" s="1" t="s">
        <v>3280</v>
      </c>
      <c r="C1623" s="1" t="s">
        <v>3302</v>
      </c>
    </row>
    <row r="1624" spans="1:3" x14ac:dyDescent="0.2">
      <c r="A1624" s="1" t="s">
        <v>3303</v>
      </c>
      <c r="B1624" s="1" t="s">
        <v>3280</v>
      </c>
      <c r="C1624" s="1" t="s">
        <v>3304</v>
      </c>
    </row>
    <row r="1625" spans="1:3" x14ac:dyDescent="0.2">
      <c r="A1625" s="1" t="s">
        <v>3305</v>
      </c>
      <c r="B1625" s="1" t="s">
        <v>3280</v>
      </c>
      <c r="C1625" s="1" t="s">
        <v>3306</v>
      </c>
    </row>
    <row r="1626" spans="1:3" x14ac:dyDescent="0.2">
      <c r="A1626" s="1" t="s">
        <v>3307</v>
      </c>
      <c r="B1626" s="1" t="s">
        <v>3280</v>
      </c>
      <c r="C1626" s="1" t="s">
        <v>3308</v>
      </c>
    </row>
    <row r="1627" spans="1:3" x14ac:dyDescent="0.2">
      <c r="A1627" s="1" t="s">
        <v>3309</v>
      </c>
      <c r="B1627" s="1" t="s">
        <v>3280</v>
      </c>
      <c r="C1627" s="1" t="s">
        <v>674</v>
      </c>
    </row>
    <row r="1628" spans="1:3" x14ac:dyDescent="0.2">
      <c r="A1628" s="1" t="s">
        <v>3310</v>
      </c>
      <c r="B1628" s="1" t="s">
        <v>3280</v>
      </c>
      <c r="C1628" s="1" t="s">
        <v>3311</v>
      </c>
    </row>
    <row r="1629" spans="1:3" x14ac:dyDescent="0.2">
      <c r="A1629" s="1" t="s">
        <v>3312</v>
      </c>
      <c r="B1629" s="1" t="s">
        <v>3280</v>
      </c>
      <c r="C1629" s="1" t="s">
        <v>3313</v>
      </c>
    </row>
    <row r="1630" spans="1:3" x14ac:dyDescent="0.2">
      <c r="A1630" s="1" t="s">
        <v>3314</v>
      </c>
      <c r="B1630" s="1" t="s">
        <v>3280</v>
      </c>
      <c r="C1630" s="1" t="s">
        <v>3315</v>
      </c>
    </row>
    <row r="1631" spans="1:3" x14ac:dyDescent="0.2">
      <c r="A1631" s="1" t="s">
        <v>3316</v>
      </c>
      <c r="B1631" s="1" t="s">
        <v>3280</v>
      </c>
      <c r="C1631" s="1" t="s">
        <v>3317</v>
      </c>
    </row>
    <row r="1632" spans="1:3" x14ac:dyDescent="0.2">
      <c r="A1632" s="1" t="s">
        <v>3318</v>
      </c>
      <c r="B1632" s="1" t="s">
        <v>3280</v>
      </c>
      <c r="C1632" s="1" t="s">
        <v>3319</v>
      </c>
    </row>
    <row r="1633" spans="1:3" x14ac:dyDescent="0.2">
      <c r="A1633" s="1" t="s">
        <v>3320</v>
      </c>
      <c r="B1633" s="1" t="s">
        <v>3280</v>
      </c>
      <c r="C1633" s="1" t="s">
        <v>3321</v>
      </c>
    </row>
    <row r="1634" spans="1:3" x14ac:dyDescent="0.2">
      <c r="A1634" s="1" t="s">
        <v>3322</v>
      </c>
      <c r="B1634" s="1" t="s">
        <v>3280</v>
      </c>
      <c r="C1634" s="1" t="s">
        <v>3323</v>
      </c>
    </row>
    <row r="1635" spans="1:3" x14ac:dyDescent="0.2">
      <c r="A1635" s="1" t="s">
        <v>3324</v>
      </c>
      <c r="B1635" s="1" t="s">
        <v>3280</v>
      </c>
      <c r="C1635" s="1" t="s">
        <v>792</v>
      </c>
    </row>
    <row r="1636" spans="1:3" x14ac:dyDescent="0.2">
      <c r="A1636" s="1" t="s">
        <v>3325</v>
      </c>
      <c r="B1636" s="1" t="s">
        <v>3280</v>
      </c>
      <c r="C1636" s="1" t="s">
        <v>3326</v>
      </c>
    </row>
    <row r="1637" spans="1:3" x14ac:dyDescent="0.2">
      <c r="A1637" s="1" t="s">
        <v>3327</v>
      </c>
      <c r="B1637" s="1" t="s">
        <v>3280</v>
      </c>
      <c r="C1637" s="1" t="s">
        <v>1867</v>
      </c>
    </row>
    <row r="1638" spans="1:3" x14ac:dyDescent="0.2">
      <c r="A1638" s="1" t="s">
        <v>3328</v>
      </c>
      <c r="B1638" s="1" t="s">
        <v>3280</v>
      </c>
      <c r="C1638" s="1" t="s">
        <v>3329</v>
      </c>
    </row>
    <row r="1639" spans="1:3" x14ac:dyDescent="0.2">
      <c r="A1639" s="1" t="s">
        <v>3330</v>
      </c>
      <c r="B1639" s="1" t="s">
        <v>3280</v>
      </c>
      <c r="C1639" s="1" t="s">
        <v>3331</v>
      </c>
    </row>
    <row r="1640" spans="1:3" x14ac:dyDescent="0.2">
      <c r="A1640" s="1" t="s">
        <v>3332</v>
      </c>
      <c r="B1640" s="1" t="s">
        <v>3280</v>
      </c>
      <c r="C1640" s="1" t="s">
        <v>3333</v>
      </c>
    </row>
    <row r="1641" spans="1:3" x14ac:dyDescent="0.2">
      <c r="A1641" s="1" t="s">
        <v>3334</v>
      </c>
      <c r="B1641" s="1" t="s">
        <v>3280</v>
      </c>
      <c r="C1641" s="1" t="s">
        <v>3335</v>
      </c>
    </row>
    <row r="1642" spans="1:3" x14ac:dyDescent="0.2">
      <c r="A1642" s="1" t="s">
        <v>3336</v>
      </c>
      <c r="B1642" s="1" t="s">
        <v>3280</v>
      </c>
      <c r="C1642" s="1" t="s">
        <v>3337</v>
      </c>
    </row>
    <row r="1643" spans="1:3" x14ac:dyDescent="0.2">
      <c r="A1643" s="1" t="s">
        <v>3338</v>
      </c>
      <c r="B1643" s="1" t="s">
        <v>3280</v>
      </c>
      <c r="C1643" s="1" t="s">
        <v>3339</v>
      </c>
    </row>
    <row r="1644" spans="1:3" x14ac:dyDescent="0.2">
      <c r="A1644" s="1" t="s">
        <v>3340</v>
      </c>
      <c r="B1644" s="1" t="s">
        <v>3280</v>
      </c>
      <c r="C1644" s="1" t="s">
        <v>3341</v>
      </c>
    </row>
    <row r="1645" spans="1:3" x14ac:dyDescent="0.2">
      <c r="A1645" s="1" t="s">
        <v>3342</v>
      </c>
      <c r="B1645" s="1" t="s">
        <v>3280</v>
      </c>
      <c r="C1645" s="1" t="s">
        <v>3343</v>
      </c>
    </row>
    <row r="1646" spans="1:3" x14ac:dyDescent="0.2">
      <c r="A1646" s="1" t="s">
        <v>3344</v>
      </c>
      <c r="B1646" s="1" t="s">
        <v>3280</v>
      </c>
      <c r="C1646" s="1" t="s">
        <v>3345</v>
      </c>
    </row>
    <row r="1647" spans="1:3" x14ac:dyDescent="0.2">
      <c r="A1647" s="1" t="s">
        <v>3346</v>
      </c>
      <c r="B1647" s="1" t="s">
        <v>3280</v>
      </c>
      <c r="C1647" s="1" t="s">
        <v>3347</v>
      </c>
    </row>
    <row r="1648" spans="1:3" x14ac:dyDescent="0.2">
      <c r="A1648" s="1" t="s">
        <v>3348</v>
      </c>
      <c r="B1648" s="1" t="s">
        <v>3280</v>
      </c>
      <c r="C1648" s="1" t="s">
        <v>3349</v>
      </c>
    </row>
    <row r="1649" spans="1:3" x14ac:dyDescent="0.2">
      <c r="A1649" s="1" t="s">
        <v>3350</v>
      </c>
      <c r="B1649" s="1" t="s">
        <v>3280</v>
      </c>
      <c r="C1649" s="1" t="s">
        <v>3351</v>
      </c>
    </row>
    <row r="1650" spans="1:3" x14ac:dyDescent="0.2">
      <c r="A1650" s="1" t="s">
        <v>3352</v>
      </c>
      <c r="B1650" s="1" t="s">
        <v>3280</v>
      </c>
      <c r="C1650" s="1" t="s">
        <v>3353</v>
      </c>
    </row>
    <row r="1651" spans="1:3" x14ac:dyDescent="0.2">
      <c r="A1651" s="1" t="s">
        <v>3354</v>
      </c>
      <c r="B1651" s="1" t="s">
        <v>3280</v>
      </c>
      <c r="C1651" s="1" t="s">
        <v>3355</v>
      </c>
    </row>
    <row r="1652" spans="1:3" x14ac:dyDescent="0.2">
      <c r="A1652" s="1" t="s">
        <v>3356</v>
      </c>
      <c r="B1652" s="1" t="s">
        <v>3280</v>
      </c>
      <c r="C1652" s="1" t="s">
        <v>3357</v>
      </c>
    </row>
    <row r="1653" spans="1:3" x14ac:dyDescent="0.2">
      <c r="A1653" s="1" t="s">
        <v>3358</v>
      </c>
      <c r="B1653" s="1" t="s">
        <v>3280</v>
      </c>
      <c r="C1653" s="1" t="s">
        <v>3359</v>
      </c>
    </row>
    <row r="1654" spans="1:3" x14ac:dyDescent="0.2">
      <c r="A1654" s="1" t="s">
        <v>3360</v>
      </c>
      <c r="B1654" s="1" t="s">
        <v>3280</v>
      </c>
      <c r="C1654" s="1" t="s">
        <v>3361</v>
      </c>
    </row>
    <row r="1655" spans="1:3" x14ac:dyDescent="0.2">
      <c r="A1655" s="1" t="s">
        <v>3362</v>
      </c>
      <c r="B1655" s="1" t="s">
        <v>3280</v>
      </c>
      <c r="C1655" s="1" t="s">
        <v>3363</v>
      </c>
    </row>
    <row r="1656" spans="1:3" x14ac:dyDescent="0.2">
      <c r="A1656" s="1" t="s">
        <v>3364</v>
      </c>
      <c r="B1656" s="1" t="s">
        <v>3280</v>
      </c>
      <c r="C1656" s="1" t="s">
        <v>3365</v>
      </c>
    </row>
    <row r="1657" spans="1:3" x14ac:dyDescent="0.2">
      <c r="A1657" s="1" t="s">
        <v>3366</v>
      </c>
      <c r="B1657" s="1" t="s">
        <v>3280</v>
      </c>
      <c r="C1657" s="1" t="s">
        <v>3367</v>
      </c>
    </row>
    <row r="1658" spans="1:3" x14ac:dyDescent="0.2">
      <c r="A1658" s="5" t="s">
        <v>3368</v>
      </c>
      <c r="B1658" s="5" t="s">
        <v>3369</v>
      </c>
      <c r="C1658" s="2"/>
    </row>
    <row r="1659" spans="1:3" x14ac:dyDescent="0.2">
      <c r="A1659" s="1" t="s">
        <v>3370</v>
      </c>
      <c r="B1659" s="1" t="s">
        <v>3369</v>
      </c>
      <c r="C1659" s="1" t="s">
        <v>3371</v>
      </c>
    </row>
    <row r="1660" spans="1:3" x14ac:dyDescent="0.2">
      <c r="A1660" s="1" t="s">
        <v>3372</v>
      </c>
      <c r="B1660" s="1" t="s">
        <v>3369</v>
      </c>
      <c r="C1660" s="1" t="s">
        <v>3373</v>
      </c>
    </row>
    <row r="1661" spans="1:3" x14ac:dyDescent="0.2">
      <c r="A1661" s="1" t="s">
        <v>3374</v>
      </c>
      <c r="B1661" s="1" t="s">
        <v>3369</v>
      </c>
      <c r="C1661" s="1" t="s">
        <v>3375</v>
      </c>
    </row>
    <row r="1662" spans="1:3" x14ac:dyDescent="0.2">
      <c r="A1662" s="1" t="s">
        <v>3376</v>
      </c>
      <c r="B1662" s="1" t="s">
        <v>3369</v>
      </c>
      <c r="C1662" s="1" t="s">
        <v>3377</v>
      </c>
    </row>
    <row r="1663" spans="1:3" x14ac:dyDescent="0.2">
      <c r="A1663" s="1" t="s">
        <v>3378</v>
      </c>
      <c r="B1663" s="1" t="s">
        <v>3369</v>
      </c>
      <c r="C1663" s="1" t="s">
        <v>3379</v>
      </c>
    </row>
    <row r="1664" spans="1:3" x14ac:dyDescent="0.2">
      <c r="A1664" s="1" t="s">
        <v>3380</v>
      </c>
      <c r="B1664" s="1" t="s">
        <v>3369</v>
      </c>
      <c r="C1664" s="1" t="s">
        <v>3381</v>
      </c>
    </row>
    <row r="1665" spans="1:3" x14ac:dyDescent="0.2">
      <c r="A1665" s="1" t="s">
        <v>3382</v>
      </c>
      <c r="B1665" s="1" t="s">
        <v>3369</v>
      </c>
      <c r="C1665" s="1" t="s">
        <v>3383</v>
      </c>
    </row>
    <row r="1666" spans="1:3" x14ac:dyDescent="0.2">
      <c r="A1666" s="1" t="s">
        <v>3384</v>
      </c>
      <c r="B1666" s="1" t="s">
        <v>3369</v>
      </c>
      <c r="C1666" s="1" t="s">
        <v>3385</v>
      </c>
    </row>
    <row r="1667" spans="1:3" x14ac:dyDescent="0.2">
      <c r="A1667" s="1" t="s">
        <v>3386</v>
      </c>
      <c r="B1667" s="1" t="s">
        <v>3369</v>
      </c>
      <c r="C1667" s="1" t="s">
        <v>3387</v>
      </c>
    </row>
    <row r="1668" spans="1:3" x14ac:dyDescent="0.2">
      <c r="A1668" s="1" t="s">
        <v>3388</v>
      </c>
      <c r="B1668" s="1" t="s">
        <v>3369</v>
      </c>
      <c r="C1668" s="1" t="s">
        <v>3389</v>
      </c>
    </row>
    <row r="1669" spans="1:3" x14ac:dyDescent="0.2">
      <c r="A1669" s="1" t="s">
        <v>3390</v>
      </c>
      <c r="B1669" s="1" t="s">
        <v>3369</v>
      </c>
      <c r="C1669" s="1" t="s">
        <v>3391</v>
      </c>
    </row>
    <row r="1670" spans="1:3" x14ac:dyDescent="0.2">
      <c r="A1670" s="1" t="s">
        <v>3392</v>
      </c>
      <c r="B1670" s="1" t="s">
        <v>3369</v>
      </c>
      <c r="C1670" s="1" t="s">
        <v>3393</v>
      </c>
    </row>
    <row r="1671" spans="1:3" x14ac:dyDescent="0.2">
      <c r="A1671" s="1" t="s">
        <v>3394</v>
      </c>
      <c r="B1671" s="1" t="s">
        <v>3369</v>
      </c>
      <c r="C1671" s="1" t="s">
        <v>3395</v>
      </c>
    </row>
    <row r="1672" spans="1:3" x14ac:dyDescent="0.2">
      <c r="A1672" s="1" t="s">
        <v>3396</v>
      </c>
      <c r="B1672" s="1" t="s">
        <v>3369</v>
      </c>
      <c r="C1672" s="1" t="s">
        <v>3397</v>
      </c>
    </row>
    <row r="1673" spans="1:3" x14ac:dyDescent="0.2">
      <c r="A1673" s="1" t="s">
        <v>3398</v>
      </c>
      <c r="B1673" s="1" t="s">
        <v>3369</v>
      </c>
      <c r="C1673" s="1" t="s">
        <v>3399</v>
      </c>
    </row>
    <row r="1674" spans="1:3" x14ac:dyDescent="0.2">
      <c r="A1674" s="1" t="s">
        <v>3400</v>
      </c>
      <c r="B1674" s="1" t="s">
        <v>3369</v>
      </c>
      <c r="C1674" s="1" t="s">
        <v>3401</v>
      </c>
    </row>
    <row r="1675" spans="1:3" x14ac:dyDescent="0.2">
      <c r="A1675" s="1" t="s">
        <v>3402</v>
      </c>
      <c r="B1675" s="1" t="s">
        <v>3369</v>
      </c>
      <c r="C1675" s="1" t="s">
        <v>3403</v>
      </c>
    </row>
    <row r="1676" spans="1:3" x14ac:dyDescent="0.2">
      <c r="A1676" s="1" t="s">
        <v>3404</v>
      </c>
      <c r="B1676" s="1" t="s">
        <v>3369</v>
      </c>
      <c r="C1676" s="1" t="s">
        <v>3405</v>
      </c>
    </row>
    <row r="1677" spans="1:3" x14ac:dyDescent="0.2">
      <c r="A1677" s="5" t="s">
        <v>3406</v>
      </c>
      <c r="B1677" s="5" t="s">
        <v>3408</v>
      </c>
      <c r="C1677" s="2"/>
    </row>
    <row r="1678" spans="1:3" x14ac:dyDescent="0.2">
      <c r="A1678" s="1" t="s">
        <v>3407</v>
      </c>
      <c r="B1678" s="1" t="s">
        <v>3408</v>
      </c>
      <c r="C1678" s="1" t="s">
        <v>3409</v>
      </c>
    </row>
    <row r="1679" spans="1:3" x14ac:dyDescent="0.2">
      <c r="A1679" s="1" t="s">
        <v>3410</v>
      </c>
      <c r="B1679" s="1" t="s">
        <v>3408</v>
      </c>
      <c r="C1679" s="1" t="s">
        <v>3411</v>
      </c>
    </row>
    <row r="1680" spans="1:3" x14ac:dyDescent="0.2">
      <c r="A1680" s="1" t="s">
        <v>3412</v>
      </c>
      <c r="B1680" s="1" t="s">
        <v>3408</v>
      </c>
      <c r="C1680" s="1" t="s">
        <v>3413</v>
      </c>
    </row>
    <row r="1681" spans="1:3" x14ac:dyDescent="0.2">
      <c r="A1681" s="1" t="s">
        <v>3414</v>
      </c>
      <c r="B1681" s="1" t="s">
        <v>3408</v>
      </c>
      <c r="C1681" s="1" t="s">
        <v>3415</v>
      </c>
    </row>
    <row r="1682" spans="1:3" x14ac:dyDescent="0.2">
      <c r="A1682" s="1" t="s">
        <v>3416</v>
      </c>
      <c r="B1682" s="1" t="s">
        <v>3408</v>
      </c>
      <c r="C1682" s="1" t="s">
        <v>3417</v>
      </c>
    </row>
    <row r="1683" spans="1:3" x14ac:dyDescent="0.2">
      <c r="A1683" s="1" t="s">
        <v>3418</v>
      </c>
      <c r="B1683" s="1" t="s">
        <v>3408</v>
      </c>
      <c r="C1683" s="1" t="s">
        <v>3419</v>
      </c>
    </row>
    <row r="1684" spans="1:3" x14ac:dyDescent="0.2">
      <c r="A1684" s="1" t="s">
        <v>3420</v>
      </c>
      <c r="B1684" s="1" t="s">
        <v>3408</v>
      </c>
      <c r="C1684" s="1" t="s">
        <v>3421</v>
      </c>
    </row>
    <row r="1685" spans="1:3" x14ac:dyDescent="0.2">
      <c r="A1685" s="1" t="s">
        <v>3422</v>
      </c>
      <c r="B1685" s="1" t="s">
        <v>3408</v>
      </c>
      <c r="C1685" s="1" t="s">
        <v>3423</v>
      </c>
    </row>
    <row r="1686" spans="1:3" x14ac:dyDescent="0.2">
      <c r="A1686" s="1" t="s">
        <v>3424</v>
      </c>
      <c r="B1686" s="1" t="s">
        <v>3408</v>
      </c>
      <c r="C1686" s="1" t="s">
        <v>3425</v>
      </c>
    </row>
    <row r="1687" spans="1:3" x14ac:dyDescent="0.2">
      <c r="A1687" s="1" t="s">
        <v>3426</v>
      </c>
      <c r="B1687" s="1" t="s">
        <v>3408</v>
      </c>
      <c r="C1687" s="1" t="s">
        <v>3427</v>
      </c>
    </row>
    <row r="1688" spans="1:3" x14ac:dyDescent="0.2">
      <c r="A1688" s="1" t="s">
        <v>3428</v>
      </c>
      <c r="B1688" s="1" t="s">
        <v>3408</v>
      </c>
      <c r="C1688" s="1" t="s">
        <v>3429</v>
      </c>
    </row>
    <row r="1689" spans="1:3" x14ac:dyDescent="0.2">
      <c r="A1689" s="1" t="s">
        <v>3430</v>
      </c>
      <c r="B1689" s="1" t="s">
        <v>3408</v>
      </c>
      <c r="C1689" s="1" t="s">
        <v>3431</v>
      </c>
    </row>
    <row r="1690" spans="1:3" x14ac:dyDescent="0.2">
      <c r="A1690" s="1" t="s">
        <v>3432</v>
      </c>
      <c r="B1690" s="1" t="s">
        <v>3408</v>
      </c>
      <c r="C1690" s="1" t="s">
        <v>3433</v>
      </c>
    </row>
    <row r="1691" spans="1:3" x14ac:dyDescent="0.2">
      <c r="A1691" s="1" t="s">
        <v>3434</v>
      </c>
      <c r="B1691" s="1" t="s">
        <v>3408</v>
      </c>
      <c r="C1691" s="1" t="s">
        <v>3435</v>
      </c>
    </row>
    <row r="1692" spans="1:3" x14ac:dyDescent="0.2">
      <c r="A1692" s="1" t="s">
        <v>3436</v>
      </c>
      <c r="B1692" s="1" t="s">
        <v>3408</v>
      </c>
      <c r="C1692" s="1" t="s">
        <v>3437</v>
      </c>
    </row>
    <row r="1693" spans="1:3" x14ac:dyDescent="0.2">
      <c r="A1693" s="1" t="s">
        <v>3438</v>
      </c>
      <c r="B1693" s="1" t="s">
        <v>3408</v>
      </c>
      <c r="C1693" s="1" t="s">
        <v>3439</v>
      </c>
    </row>
    <row r="1694" spans="1:3" x14ac:dyDescent="0.2">
      <c r="A1694" s="1" t="s">
        <v>3440</v>
      </c>
      <c r="B1694" s="1" t="s">
        <v>3408</v>
      </c>
      <c r="C1694" s="1" t="s">
        <v>3441</v>
      </c>
    </row>
    <row r="1695" spans="1:3" x14ac:dyDescent="0.2">
      <c r="A1695" s="1" t="s">
        <v>3442</v>
      </c>
      <c r="B1695" s="1" t="s">
        <v>3408</v>
      </c>
      <c r="C1695" s="1" t="s">
        <v>3443</v>
      </c>
    </row>
    <row r="1696" spans="1:3" x14ac:dyDescent="0.2">
      <c r="A1696" s="1" t="s">
        <v>3444</v>
      </c>
      <c r="B1696" s="1" t="s">
        <v>3408</v>
      </c>
      <c r="C1696" s="1" t="s">
        <v>3445</v>
      </c>
    </row>
    <row r="1697" spans="1:3" x14ac:dyDescent="0.2">
      <c r="A1697" s="1" t="s">
        <v>3446</v>
      </c>
      <c r="B1697" s="1" t="s">
        <v>3408</v>
      </c>
      <c r="C1697" s="1" t="s">
        <v>3447</v>
      </c>
    </row>
    <row r="1698" spans="1:3" x14ac:dyDescent="0.2">
      <c r="A1698" s="1" t="s">
        <v>3448</v>
      </c>
      <c r="B1698" s="1" t="s">
        <v>3408</v>
      </c>
      <c r="C1698" s="1" t="s">
        <v>3449</v>
      </c>
    </row>
    <row r="1699" spans="1:3" x14ac:dyDescent="0.2">
      <c r="A1699" s="1" t="s">
        <v>3450</v>
      </c>
      <c r="B1699" s="1" t="s">
        <v>3408</v>
      </c>
      <c r="C1699" s="1" t="s">
        <v>3451</v>
      </c>
    </row>
    <row r="1700" spans="1:3" x14ac:dyDescent="0.2">
      <c r="A1700" s="1" t="s">
        <v>3452</v>
      </c>
      <c r="B1700" s="1" t="s">
        <v>3408</v>
      </c>
      <c r="C1700" s="1" t="s">
        <v>726</v>
      </c>
    </row>
    <row r="1701" spans="1:3" x14ac:dyDescent="0.2">
      <c r="A1701" s="1" t="s">
        <v>3453</v>
      </c>
      <c r="B1701" s="1" t="s">
        <v>3408</v>
      </c>
      <c r="C1701" s="1" t="s">
        <v>3454</v>
      </c>
    </row>
    <row r="1702" spans="1:3" x14ac:dyDescent="0.2">
      <c r="A1702" s="1" t="s">
        <v>3455</v>
      </c>
      <c r="B1702" s="1" t="s">
        <v>3408</v>
      </c>
      <c r="C1702" s="1" t="s">
        <v>3456</v>
      </c>
    </row>
    <row r="1703" spans="1:3" x14ac:dyDescent="0.2">
      <c r="A1703" s="1" t="s">
        <v>3457</v>
      </c>
      <c r="B1703" s="1" t="s">
        <v>3408</v>
      </c>
      <c r="C1703" s="1" t="s">
        <v>3458</v>
      </c>
    </row>
    <row r="1704" spans="1:3" x14ac:dyDescent="0.2">
      <c r="A1704" s="5" t="s">
        <v>3459</v>
      </c>
      <c r="B1704" s="5" t="s">
        <v>3460</v>
      </c>
      <c r="C1704" s="2"/>
    </row>
    <row r="1705" spans="1:3" x14ac:dyDescent="0.2">
      <c r="A1705" s="1" t="s">
        <v>3461</v>
      </c>
      <c r="B1705" s="1" t="s">
        <v>3460</v>
      </c>
      <c r="C1705" s="1" t="s">
        <v>3462</v>
      </c>
    </row>
    <row r="1706" spans="1:3" x14ac:dyDescent="0.2">
      <c r="A1706" s="1" t="s">
        <v>3463</v>
      </c>
      <c r="B1706" s="1" t="s">
        <v>3460</v>
      </c>
      <c r="C1706" s="1" t="s">
        <v>3464</v>
      </c>
    </row>
    <row r="1707" spans="1:3" x14ac:dyDescent="0.2">
      <c r="A1707" s="1" t="s">
        <v>3465</v>
      </c>
      <c r="B1707" s="1" t="s">
        <v>3460</v>
      </c>
      <c r="C1707" s="1" t="s">
        <v>3466</v>
      </c>
    </row>
    <row r="1708" spans="1:3" x14ac:dyDescent="0.2">
      <c r="A1708" s="1" t="s">
        <v>3467</v>
      </c>
      <c r="B1708" s="1" t="s">
        <v>3460</v>
      </c>
      <c r="C1708" s="1" t="s">
        <v>3468</v>
      </c>
    </row>
    <row r="1709" spans="1:3" x14ac:dyDescent="0.2">
      <c r="A1709" s="1" t="s">
        <v>3469</v>
      </c>
      <c r="B1709" s="1" t="s">
        <v>3460</v>
      </c>
      <c r="C1709" s="1" t="s">
        <v>3470</v>
      </c>
    </row>
    <row r="1710" spans="1:3" x14ac:dyDescent="0.2">
      <c r="A1710" s="1" t="s">
        <v>3471</v>
      </c>
      <c r="B1710" s="1" t="s">
        <v>3460</v>
      </c>
      <c r="C1710" s="1" t="s">
        <v>3472</v>
      </c>
    </row>
    <row r="1711" spans="1:3" x14ac:dyDescent="0.2">
      <c r="A1711" s="1" t="s">
        <v>3473</v>
      </c>
      <c r="B1711" s="1" t="s">
        <v>3460</v>
      </c>
      <c r="C1711" s="1" t="s">
        <v>3474</v>
      </c>
    </row>
    <row r="1712" spans="1:3" x14ac:dyDescent="0.2">
      <c r="A1712" s="1" t="s">
        <v>3475</v>
      </c>
      <c r="B1712" s="1" t="s">
        <v>3460</v>
      </c>
      <c r="C1712" s="1" t="s">
        <v>3476</v>
      </c>
    </row>
    <row r="1713" spans="1:3" x14ac:dyDescent="0.2">
      <c r="A1713" s="1" t="s">
        <v>3477</v>
      </c>
      <c r="B1713" s="1" t="s">
        <v>3460</v>
      </c>
      <c r="C1713" s="1" t="s">
        <v>3478</v>
      </c>
    </row>
    <row r="1714" spans="1:3" x14ac:dyDescent="0.2">
      <c r="A1714" s="1" t="s">
        <v>3479</v>
      </c>
      <c r="B1714" s="1" t="s">
        <v>3460</v>
      </c>
      <c r="C1714" s="1" t="s">
        <v>3480</v>
      </c>
    </row>
    <row r="1715" spans="1:3" x14ac:dyDescent="0.2">
      <c r="A1715" s="1" t="s">
        <v>3481</v>
      </c>
      <c r="B1715" s="1" t="s">
        <v>3460</v>
      </c>
      <c r="C1715" s="1" t="s">
        <v>3482</v>
      </c>
    </row>
    <row r="1716" spans="1:3" x14ac:dyDescent="0.2">
      <c r="A1716" s="1" t="s">
        <v>3483</v>
      </c>
      <c r="B1716" s="1" t="s">
        <v>3460</v>
      </c>
      <c r="C1716" s="1" t="s">
        <v>3484</v>
      </c>
    </row>
    <row r="1717" spans="1:3" x14ac:dyDescent="0.2">
      <c r="A1717" s="1" t="s">
        <v>3485</v>
      </c>
      <c r="B1717" s="1" t="s">
        <v>3460</v>
      </c>
      <c r="C1717" s="1" t="s">
        <v>3486</v>
      </c>
    </row>
    <row r="1718" spans="1:3" x14ac:dyDescent="0.2">
      <c r="A1718" s="1" t="s">
        <v>3487</v>
      </c>
      <c r="B1718" s="1" t="s">
        <v>3460</v>
      </c>
      <c r="C1718" s="1" t="s">
        <v>3488</v>
      </c>
    </row>
    <row r="1719" spans="1:3" x14ac:dyDescent="0.2">
      <c r="A1719" s="1" t="s">
        <v>3489</v>
      </c>
      <c r="B1719" s="1" t="s">
        <v>3460</v>
      </c>
      <c r="C1719" s="1" t="s">
        <v>3490</v>
      </c>
    </row>
    <row r="1720" spans="1:3" x14ac:dyDescent="0.2">
      <c r="A1720" s="1" t="s">
        <v>3491</v>
      </c>
      <c r="B1720" s="1" t="s">
        <v>3460</v>
      </c>
      <c r="C1720" s="1" t="s">
        <v>3492</v>
      </c>
    </row>
    <row r="1721" spans="1:3" x14ac:dyDescent="0.2">
      <c r="A1721" s="1" t="s">
        <v>3493</v>
      </c>
      <c r="B1721" s="1" t="s">
        <v>3460</v>
      </c>
      <c r="C1721" s="1" t="s">
        <v>3494</v>
      </c>
    </row>
    <row r="1722" spans="1:3" x14ac:dyDescent="0.2">
      <c r="A1722" s="1" t="s">
        <v>3495</v>
      </c>
      <c r="B1722" s="1" t="s">
        <v>3460</v>
      </c>
      <c r="C1722" s="1" t="s">
        <v>3496</v>
      </c>
    </row>
    <row r="1723" spans="1:3" x14ac:dyDescent="0.2">
      <c r="A1723" s="1" t="s">
        <v>3497</v>
      </c>
      <c r="B1723" s="1" t="s">
        <v>3460</v>
      </c>
      <c r="C1723" s="1" t="s">
        <v>3498</v>
      </c>
    </row>
    <row r="1724" spans="1:3" x14ac:dyDescent="0.2">
      <c r="A1724" s="1" t="s">
        <v>3499</v>
      </c>
      <c r="B1724" s="1" t="s">
        <v>3460</v>
      </c>
      <c r="C1724" s="1" t="s">
        <v>3500</v>
      </c>
    </row>
    <row r="1725" spans="1:3" x14ac:dyDescent="0.2">
      <c r="A1725" s="1" t="s">
        <v>3501</v>
      </c>
      <c r="B1725" s="1" t="s">
        <v>3460</v>
      </c>
      <c r="C1725" s="1" t="s">
        <v>3502</v>
      </c>
    </row>
    <row r="1726" spans="1:3" x14ac:dyDescent="0.2">
      <c r="A1726" s="1" t="s">
        <v>3503</v>
      </c>
      <c r="B1726" s="1" t="s">
        <v>3460</v>
      </c>
      <c r="C1726" s="1" t="s">
        <v>3504</v>
      </c>
    </row>
    <row r="1727" spans="1:3" x14ac:dyDescent="0.2">
      <c r="A1727" s="1" t="s">
        <v>3505</v>
      </c>
      <c r="B1727" s="1" t="s">
        <v>3460</v>
      </c>
      <c r="C1727" s="1" t="s">
        <v>3506</v>
      </c>
    </row>
    <row r="1728" spans="1:3" x14ac:dyDescent="0.2">
      <c r="A1728" s="1" t="s">
        <v>3507</v>
      </c>
      <c r="B1728" s="1" t="s">
        <v>3460</v>
      </c>
      <c r="C1728" s="1" t="s">
        <v>3508</v>
      </c>
    </row>
    <row r="1729" spans="1:3" x14ac:dyDescent="0.2">
      <c r="A1729" s="1" t="s">
        <v>3509</v>
      </c>
      <c r="B1729" s="1" t="s">
        <v>3460</v>
      </c>
      <c r="C1729" s="1" t="s">
        <v>3510</v>
      </c>
    </row>
    <row r="1730" spans="1:3" x14ac:dyDescent="0.2">
      <c r="A1730" s="1" t="s">
        <v>3511</v>
      </c>
      <c r="B1730" s="1" t="s">
        <v>3460</v>
      </c>
      <c r="C1730" s="1" t="s">
        <v>3512</v>
      </c>
    </row>
    <row r="1731" spans="1:3" x14ac:dyDescent="0.2">
      <c r="A1731" s="1" t="s">
        <v>3513</v>
      </c>
      <c r="B1731" s="1" t="s">
        <v>3460</v>
      </c>
      <c r="C1731" s="1" t="s">
        <v>3514</v>
      </c>
    </row>
    <row r="1732" spans="1:3" x14ac:dyDescent="0.2">
      <c r="A1732" s="1" t="s">
        <v>3515</v>
      </c>
      <c r="B1732" s="1" t="s">
        <v>3460</v>
      </c>
      <c r="C1732" s="1" t="s">
        <v>3516</v>
      </c>
    </row>
    <row r="1733" spans="1:3" x14ac:dyDescent="0.2">
      <c r="A1733" s="1" t="s">
        <v>3517</v>
      </c>
      <c r="B1733" s="1" t="s">
        <v>3460</v>
      </c>
      <c r="C1733" s="1" t="s">
        <v>3518</v>
      </c>
    </row>
    <row r="1734" spans="1:3" x14ac:dyDescent="0.2">
      <c r="A1734" s="1" t="s">
        <v>3519</v>
      </c>
      <c r="B1734" s="1" t="s">
        <v>3460</v>
      </c>
      <c r="C1734" s="1" t="s">
        <v>3520</v>
      </c>
    </row>
    <row r="1735" spans="1:3" x14ac:dyDescent="0.2">
      <c r="A1735" s="1" t="s">
        <v>3521</v>
      </c>
      <c r="B1735" s="1" t="s">
        <v>3460</v>
      </c>
      <c r="C1735" s="1" t="s">
        <v>3522</v>
      </c>
    </row>
    <row r="1736" spans="1:3" x14ac:dyDescent="0.2">
      <c r="A1736" s="1" t="s">
        <v>3523</v>
      </c>
      <c r="B1736" s="1" t="s">
        <v>3460</v>
      </c>
      <c r="C1736" s="1" t="s">
        <v>3524</v>
      </c>
    </row>
    <row r="1737" spans="1:3" x14ac:dyDescent="0.2">
      <c r="A1737" s="1" t="s">
        <v>3525</v>
      </c>
      <c r="B1737" s="1" t="s">
        <v>3460</v>
      </c>
      <c r="C1737" s="1" t="s">
        <v>3526</v>
      </c>
    </row>
    <row r="1738" spans="1:3" x14ac:dyDescent="0.2">
      <c r="A1738" s="1" t="s">
        <v>3527</v>
      </c>
      <c r="B1738" s="1" t="s">
        <v>3460</v>
      </c>
      <c r="C1738" s="1" t="s">
        <v>3528</v>
      </c>
    </row>
    <row r="1739" spans="1:3" x14ac:dyDescent="0.2">
      <c r="A1739" s="1" t="s">
        <v>3529</v>
      </c>
      <c r="B1739" s="1" t="s">
        <v>3460</v>
      </c>
      <c r="C1739" s="1" t="s">
        <v>3530</v>
      </c>
    </row>
    <row r="1740" spans="1:3" x14ac:dyDescent="0.2">
      <c r="A1740" s="1" t="s">
        <v>3531</v>
      </c>
      <c r="B1740" s="1" t="s">
        <v>3460</v>
      </c>
      <c r="C1740" s="1" t="s">
        <v>3532</v>
      </c>
    </row>
    <row r="1741" spans="1:3" x14ac:dyDescent="0.2">
      <c r="A1741" s="1" t="s">
        <v>3533</v>
      </c>
      <c r="B1741" s="1" t="s">
        <v>3460</v>
      </c>
      <c r="C1741" s="1" t="s">
        <v>3534</v>
      </c>
    </row>
    <row r="1742" spans="1:3" x14ac:dyDescent="0.2">
      <c r="A1742" s="1" t="s">
        <v>3535</v>
      </c>
      <c r="B1742" s="1" t="s">
        <v>3460</v>
      </c>
      <c r="C1742" s="1" t="s">
        <v>3536</v>
      </c>
    </row>
    <row r="1743" spans="1:3" x14ac:dyDescent="0.2">
      <c r="A1743" s="1" t="s">
        <v>3537</v>
      </c>
      <c r="B1743" s="1" t="s">
        <v>3460</v>
      </c>
      <c r="C1743" s="1" t="s">
        <v>3538</v>
      </c>
    </row>
    <row r="1744" spans="1:3" x14ac:dyDescent="0.2">
      <c r="A1744" s="1" t="s">
        <v>3539</v>
      </c>
      <c r="B1744" s="1" t="s">
        <v>3460</v>
      </c>
      <c r="C1744" s="1" t="s">
        <v>3540</v>
      </c>
    </row>
    <row r="1745" spans="1:3" x14ac:dyDescent="0.2">
      <c r="A1745" s="1" t="s">
        <v>3541</v>
      </c>
      <c r="B1745" s="1" t="s">
        <v>3460</v>
      </c>
      <c r="C1745" s="1" t="s">
        <v>3542</v>
      </c>
    </row>
    <row r="1746" spans="1:3" x14ac:dyDescent="0.2">
      <c r="A1746" s="1" t="s">
        <v>3543</v>
      </c>
      <c r="B1746" s="1" t="s">
        <v>3460</v>
      </c>
      <c r="C1746" s="1" t="s">
        <v>3544</v>
      </c>
    </row>
    <row r="1747" spans="1:3" x14ac:dyDescent="0.2">
      <c r="A1747" s="1" t="s">
        <v>3545</v>
      </c>
      <c r="B1747" s="1" t="s">
        <v>3460</v>
      </c>
      <c r="C1747" s="1" t="s">
        <v>3546</v>
      </c>
    </row>
    <row r="1748" spans="1:3" x14ac:dyDescent="0.2">
      <c r="A1748" s="5" t="s">
        <v>3547</v>
      </c>
      <c r="B1748" s="5" t="s">
        <v>3548</v>
      </c>
      <c r="C1748" s="2"/>
    </row>
    <row r="1749" spans="1:3" x14ac:dyDescent="0.2">
      <c r="A1749" s="1" t="s">
        <v>3549</v>
      </c>
      <c r="B1749" s="1" t="s">
        <v>3548</v>
      </c>
      <c r="C1749" s="1" t="s">
        <v>3550</v>
      </c>
    </row>
    <row r="1750" spans="1:3" x14ac:dyDescent="0.2">
      <c r="A1750" s="1" t="s">
        <v>3551</v>
      </c>
      <c r="B1750" s="1" t="s">
        <v>3548</v>
      </c>
      <c r="C1750" s="1" t="s">
        <v>3552</v>
      </c>
    </row>
    <row r="1751" spans="1:3" x14ac:dyDescent="0.2">
      <c r="A1751" s="1" t="s">
        <v>3553</v>
      </c>
      <c r="B1751" s="1" t="s">
        <v>3548</v>
      </c>
      <c r="C1751" s="1" t="s">
        <v>3554</v>
      </c>
    </row>
    <row r="1752" spans="1:3" x14ac:dyDescent="0.2">
      <c r="A1752" s="1" t="s">
        <v>3555</v>
      </c>
      <c r="B1752" s="1" t="s">
        <v>3548</v>
      </c>
      <c r="C1752" s="1" t="s">
        <v>3556</v>
      </c>
    </row>
    <row r="1753" spans="1:3" x14ac:dyDescent="0.2">
      <c r="A1753" s="1" t="s">
        <v>3557</v>
      </c>
      <c r="B1753" s="1" t="s">
        <v>3548</v>
      </c>
      <c r="C1753" s="1" t="s">
        <v>3558</v>
      </c>
    </row>
    <row r="1754" spans="1:3" x14ac:dyDescent="0.2">
      <c r="A1754" s="1" t="s">
        <v>3559</v>
      </c>
      <c r="B1754" s="1" t="s">
        <v>3548</v>
      </c>
      <c r="C1754" s="1" t="s">
        <v>3560</v>
      </c>
    </row>
    <row r="1755" spans="1:3" x14ac:dyDescent="0.2">
      <c r="A1755" s="1" t="s">
        <v>3561</v>
      </c>
      <c r="B1755" s="1" t="s">
        <v>3548</v>
      </c>
      <c r="C1755" s="1" t="s">
        <v>3562</v>
      </c>
    </row>
    <row r="1756" spans="1:3" x14ac:dyDescent="0.2">
      <c r="A1756" s="1" t="s">
        <v>3563</v>
      </c>
      <c r="B1756" s="1" t="s">
        <v>3548</v>
      </c>
      <c r="C1756" s="1" t="s">
        <v>3564</v>
      </c>
    </row>
    <row r="1757" spans="1:3" x14ac:dyDescent="0.2">
      <c r="A1757" s="1" t="s">
        <v>3565</v>
      </c>
      <c r="B1757" s="1" t="s">
        <v>3548</v>
      </c>
      <c r="C1757" s="1" t="s">
        <v>3566</v>
      </c>
    </row>
    <row r="1758" spans="1:3" x14ac:dyDescent="0.2">
      <c r="A1758" s="1" t="s">
        <v>3567</v>
      </c>
      <c r="B1758" s="1" t="s">
        <v>3548</v>
      </c>
      <c r="C1758" s="1" t="s">
        <v>3568</v>
      </c>
    </row>
    <row r="1759" spans="1:3" x14ac:dyDescent="0.2">
      <c r="A1759" s="1" t="s">
        <v>3569</v>
      </c>
      <c r="B1759" s="1" t="s">
        <v>3548</v>
      </c>
      <c r="C1759" s="1" t="s">
        <v>3570</v>
      </c>
    </row>
    <row r="1760" spans="1:3" x14ac:dyDescent="0.2">
      <c r="A1760" s="1" t="s">
        <v>3571</v>
      </c>
      <c r="B1760" s="1" t="s">
        <v>3548</v>
      </c>
      <c r="C1760" s="1" t="s">
        <v>3572</v>
      </c>
    </row>
    <row r="1761" spans="1:3" x14ac:dyDescent="0.2">
      <c r="A1761" s="1" t="s">
        <v>3573</v>
      </c>
      <c r="B1761" s="1" t="s">
        <v>3548</v>
      </c>
      <c r="C1761" s="1" t="s">
        <v>3574</v>
      </c>
    </row>
    <row r="1762" spans="1:3" x14ac:dyDescent="0.2">
      <c r="A1762" s="1" t="s">
        <v>3575</v>
      </c>
      <c r="B1762" s="1" t="s">
        <v>3548</v>
      </c>
      <c r="C1762" s="1" t="s">
        <v>3576</v>
      </c>
    </row>
    <row r="1763" spans="1:3" x14ac:dyDescent="0.2">
      <c r="A1763" s="1" t="s">
        <v>3577</v>
      </c>
      <c r="B1763" s="1" t="s">
        <v>3548</v>
      </c>
      <c r="C1763" s="1" t="s">
        <v>3578</v>
      </c>
    </row>
    <row r="1764" spans="1:3" x14ac:dyDescent="0.2">
      <c r="A1764" s="1" t="s">
        <v>3579</v>
      </c>
      <c r="B1764" s="1" t="s">
        <v>3548</v>
      </c>
      <c r="C1764" s="1" t="s">
        <v>3580</v>
      </c>
    </row>
    <row r="1765" spans="1:3" x14ac:dyDescent="0.2">
      <c r="A1765" s="1" t="s">
        <v>3581</v>
      </c>
      <c r="B1765" s="1" t="s">
        <v>3548</v>
      </c>
      <c r="C1765" s="1" t="s">
        <v>3582</v>
      </c>
    </row>
    <row r="1766" spans="1:3" x14ac:dyDescent="0.2">
      <c r="A1766" s="1" t="s">
        <v>3583</v>
      </c>
      <c r="B1766" s="1" t="s">
        <v>3548</v>
      </c>
      <c r="C1766" s="1" t="s">
        <v>3584</v>
      </c>
    </row>
    <row r="1767" spans="1:3" x14ac:dyDescent="0.2">
      <c r="A1767" s="1" t="s">
        <v>3585</v>
      </c>
      <c r="B1767" s="1" t="s">
        <v>3548</v>
      </c>
      <c r="C1767" s="1" t="s">
        <v>3586</v>
      </c>
    </row>
    <row r="1768" spans="1:3" x14ac:dyDescent="0.2">
      <c r="A1768" s="1" t="s">
        <v>3587</v>
      </c>
      <c r="B1768" s="1" t="s">
        <v>3548</v>
      </c>
      <c r="C1768" s="1" t="s">
        <v>3588</v>
      </c>
    </row>
    <row r="1769" spans="1:3" x14ac:dyDescent="0.2">
      <c r="A1769" s="1" t="s">
        <v>3589</v>
      </c>
      <c r="B1769" s="1" t="s">
        <v>3548</v>
      </c>
      <c r="C1769" s="1" t="s">
        <v>3590</v>
      </c>
    </row>
    <row r="1770" spans="1:3" x14ac:dyDescent="0.2">
      <c r="A1770" s="1" t="s">
        <v>3591</v>
      </c>
      <c r="B1770" s="1" t="s">
        <v>3548</v>
      </c>
      <c r="C1770" s="1" t="s">
        <v>3592</v>
      </c>
    </row>
    <row r="1771" spans="1:3" x14ac:dyDescent="0.2">
      <c r="A1771" s="1" t="s">
        <v>3593</v>
      </c>
      <c r="B1771" s="1" t="s">
        <v>3548</v>
      </c>
      <c r="C1771" s="1" t="s">
        <v>3594</v>
      </c>
    </row>
    <row r="1772" spans="1:3" x14ac:dyDescent="0.2">
      <c r="A1772" s="1" t="s">
        <v>3595</v>
      </c>
      <c r="B1772" s="1" t="s">
        <v>3548</v>
      </c>
      <c r="C1772" s="1" t="s">
        <v>3596</v>
      </c>
    </row>
    <row r="1773" spans="1:3" x14ac:dyDescent="0.2">
      <c r="A1773" s="1" t="s">
        <v>3597</v>
      </c>
      <c r="B1773" s="1" t="s">
        <v>3548</v>
      </c>
      <c r="C1773" s="1" t="s">
        <v>3598</v>
      </c>
    </row>
    <row r="1774" spans="1:3" x14ac:dyDescent="0.2">
      <c r="A1774" s="1" t="s">
        <v>3599</v>
      </c>
      <c r="B1774" s="1" t="s">
        <v>3548</v>
      </c>
      <c r="C1774" s="1" t="s">
        <v>3600</v>
      </c>
    </row>
    <row r="1775" spans="1:3" x14ac:dyDescent="0.2">
      <c r="A1775" s="1" t="s">
        <v>3601</v>
      </c>
      <c r="B1775" s="1" t="s">
        <v>3548</v>
      </c>
      <c r="C1775" s="1" t="s">
        <v>3602</v>
      </c>
    </row>
    <row r="1776" spans="1:3" x14ac:dyDescent="0.2">
      <c r="A1776" s="1" t="s">
        <v>3603</v>
      </c>
      <c r="B1776" s="1" t="s">
        <v>3548</v>
      </c>
      <c r="C1776" s="1" t="s">
        <v>3604</v>
      </c>
    </row>
    <row r="1777" spans="1:3" x14ac:dyDescent="0.2">
      <c r="A1777" s="1" t="s">
        <v>3605</v>
      </c>
      <c r="B1777" s="1" t="s">
        <v>3548</v>
      </c>
      <c r="C1777" s="1" t="s">
        <v>3606</v>
      </c>
    </row>
    <row r="1778" spans="1:3" x14ac:dyDescent="0.2">
      <c r="A1778" s="1" t="s">
        <v>3607</v>
      </c>
      <c r="B1778" s="1" t="s">
        <v>3548</v>
      </c>
      <c r="C1778" s="1" t="s">
        <v>3608</v>
      </c>
    </row>
    <row r="1779" spans="1:3" x14ac:dyDescent="0.2">
      <c r="A1779" s="1" t="s">
        <v>3609</v>
      </c>
      <c r="B1779" s="1" t="s">
        <v>3548</v>
      </c>
      <c r="C1779" s="1" t="s">
        <v>3610</v>
      </c>
    </row>
    <row r="1780" spans="1:3" x14ac:dyDescent="0.2">
      <c r="A1780" s="1" t="s">
        <v>3611</v>
      </c>
      <c r="B1780" s="1" t="s">
        <v>3548</v>
      </c>
      <c r="C1780" s="1" t="s">
        <v>3612</v>
      </c>
    </row>
    <row r="1781" spans="1:3" x14ac:dyDescent="0.2">
      <c r="A1781" s="1" t="s">
        <v>3613</v>
      </c>
      <c r="B1781" s="1" t="s">
        <v>3548</v>
      </c>
      <c r="C1781" s="1" t="s">
        <v>3614</v>
      </c>
    </row>
    <row r="1782" spans="1:3" x14ac:dyDescent="0.2">
      <c r="A1782" s="1" t="s">
        <v>3615</v>
      </c>
      <c r="B1782" s="1" t="s">
        <v>3548</v>
      </c>
      <c r="C1782" s="1" t="s">
        <v>3616</v>
      </c>
    </row>
    <row r="1783" spans="1:3" x14ac:dyDescent="0.2">
      <c r="A1783" s="1" t="s">
        <v>3617</v>
      </c>
      <c r="B1783" s="1" t="s">
        <v>3548</v>
      </c>
      <c r="C1783" s="1" t="s">
        <v>3618</v>
      </c>
    </row>
    <row r="1784" spans="1:3" x14ac:dyDescent="0.2">
      <c r="A1784" s="1" t="s">
        <v>3619</v>
      </c>
      <c r="B1784" s="1" t="s">
        <v>3548</v>
      </c>
      <c r="C1784" s="1" t="s">
        <v>3620</v>
      </c>
    </row>
    <row r="1785" spans="1:3" x14ac:dyDescent="0.2">
      <c r="A1785" s="1" t="s">
        <v>3621</v>
      </c>
      <c r="B1785" s="1" t="s">
        <v>3548</v>
      </c>
      <c r="C1785" s="1" t="s">
        <v>3622</v>
      </c>
    </row>
    <row r="1786" spans="1:3" x14ac:dyDescent="0.2">
      <c r="A1786" s="1" t="s">
        <v>3623</v>
      </c>
      <c r="B1786" s="1" t="s">
        <v>3548</v>
      </c>
      <c r="C1786" s="1" t="s">
        <v>3624</v>
      </c>
    </row>
    <row r="1787" spans="1:3" x14ac:dyDescent="0.2">
      <c r="A1787" s="1" t="s">
        <v>3625</v>
      </c>
      <c r="B1787" s="1" t="s">
        <v>3548</v>
      </c>
      <c r="C1787" s="1" t="s">
        <v>3626</v>
      </c>
    </row>
    <row r="1788" spans="1:3" x14ac:dyDescent="0.2">
      <c r="A1788" s="1" t="s">
        <v>3627</v>
      </c>
      <c r="B1788" s="1" t="s">
        <v>3548</v>
      </c>
      <c r="C1788" s="1" t="s">
        <v>3628</v>
      </c>
    </row>
    <row r="1789" spans="1:3" x14ac:dyDescent="0.2">
      <c r="A1789" s="1" t="s">
        <v>3629</v>
      </c>
      <c r="B1789" s="1" t="s">
        <v>3548</v>
      </c>
      <c r="C1789" s="1" t="s">
        <v>3630</v>
      </c>
    </row>
  </sheetData>
  <phoneticPr fontId="1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調査票Ａ（受入額・募集に要する経費関係） </vt:lpstr>
      <vt:lpstr>集計</vt:lpstr>
      <vt:lpstr>団体コード</vt:lpstr>
      <vt:lpstr>'調査票Ａ（受入額・募集に要する経費関係） '!Print_Area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